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charts/chart9.xml" ContentType="application/vnd.openxmlformats-officedocument.drawingml.chart+xml"/>
  <Override PartName="/xl/charts/chart8.xml" ContentType="application/vnd.openxmlformats-officedocument.drawingml.chart+xml"/>
  <Override PartName="/xl/charts/chart13.xml" ContentType="application/vnd.openxmlformats-officedocument.drawingml.chart+xml"/>
  <Override PartName="/xl/charts/chart21.xml" ContentType="application/vnd.openxmlformats-officedocument.drawingml.chart+xml"/>
  <Override PartName="/xl/charts/chart7.xml" ContentType="application/vnd.openxmlformats-officedocument.drawingml.chart+xml"/>
  <Override PartName="/xl/charts/chart12.xml" ContentType="application/vnd.openxmlformats-officedocument.drawingml.chart+xml"/>
  <Override PartName="/xl/charts/chart20.xml" ContentType="application/vnd.openxmlformats-officedocument.drawingml.chart+xml"/>
  <Override PartName="/xl/charts/chart6.xml" ContentType="application/vnd.openxmlformats-officedocument.drawingml.chart+xml"/>
  <Override PartName="/xl/charts/chart11.xml" ContentType="application/vnd.openxmlformats-officedocument.drawingml.chart+xml"/>
  <Override PartName="/xl/charts/chart5.xml" ContentType="application/vnd.openxmlformats-officedocument.drawingml.chart+xml"/>
  <Override PartName="/xl/charts/chart10.xml" ContentType="application/vnd.openxmlformats-officedocument.drawingml.chart+xml"/>
  <Override PartName="/xl/charts/chart4.xml" ContentType="application/vnd.openxmlformats-officedocument.drawingml.chart+xml"/>
  <Override PartName="/xl/charts/chart19.xml" ContentType="application/vnd.openxmlformats-officedocument.drawingml.chart+xml"/>
  <Override PartName="/xl/charts/chart18.xml" ContentType="application/vnd.openxmlformats-officedocument.drawingml.chart+xml"/>
  <Override PartName="/xl/charts/chart1.xml" ContentType="application/vnd.openxmlformats-officedocument.drawingml.chart+xml"/>
  <Override PartName="/xl/charts/chart25.xml" ContentType="application/vnd.openxmlformats-officedocument.drawingml.chart+xml"/>
  <Override PartName="/xl/charts/chart17.xml" ContentType="application/vnd.openxmlformats-officedocument.drawingml.chart+xml"/>
  <Override PartName="/xl/charts/chart24.xml" ContentType="application/vnd.openxmlformats-officedocument.drawingml.chart+xml"/>
  <Override PartName="/xl/charts/chart16.xml" ContentType="application/vnd.openxmlformats-officedocument.drawingml.chart+xml"/>
  <Override PartName="/xl/charts/chart23.xml" ContentType="application/vnd.openxmlformats-officedocument.drawingml.chart+xml"/>
  <Override PartName="/xl/charts/chart15.xml" ContentType="application/vnd.openxmlformats-officedocument.drawingml.chart+xml"/>
  <Override PartName="/xl/charts/chart22.xml" ContentType="application/vnd.openxmlformats-officedocument.drawingml.chart+xml"/>
  <Override PartName="/xl/charts/chart14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docProps/core.xml" ContentType="application/vnd.openxmlformats-package.core-properties+xml"/>
  <Override PartName="/docProps/custom.xml" ContentType="application/vnd.openxmlformats-officedocument.custom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heet1" sheetId="1" state="visible" r:id="rId3"/>
  </sheets>
  <calcPr iterateCount="100" refMode="A1" iterate="true" iterateDelta="0.0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<sst xmlns="http://schemas.openxmlformats.org/spreadsheetml/2006/main" count="6782" uniqueCount="265">
  <si>
    <t xml:space="preserve">2 OLDEST </t>
  </si>
  <si>
    <t xml:space="preserve">NEXT 4 </t>
  </si>
  <si>
    <t xml:space="preserve">ALL OLDEST</t>
  </si>
  <si>
    <t xml:space="preserve">QO</t>
  </si>
  <si>
    <t xml:space="preserve">SITES</t>
  </si>
  <si>
    <t xml:space="preserve"> OLDEST </t>
  </si>
  <si>
    <t xml:space="preserve">PO</t>
  </si>
  <si>
    <t xml:space="preserve">AIO</t>
  </si>
  <si>
    <t xml:space="preserve">1876 TO</t>
  </si>
  <si>
    <t xml:space="preserve">1877 TO</t>
  </si>
  <si>
    <t xml:space="preserve">ZO</t>
  </si>
  <si>
    <t xml:space="preserve">ABO</t>
  </si>
  <si>
    <t xml:space="preserve">abo</t>
  </si>
  <si>
    <t xml:space="preserve">FO</t>
  </si>
  <si>
    <t xml:space="preserve">ao</t>
  </si>
  <si>
    <t xml:space="preserve">SO</t>
  </si>
  <si>
    <t xml:space="preserve">eo</t>
  </si>
  <si>
    <t xml:space="preserve">BO</t>
  </si>
  <si>
    <t xml:space="preserve">no</t>
  </si>
  <si>
    <t xml:space="preserve">CO</t>
  </si>
  <si>
    <t xml:space="preserve">AO</t>
  </si>
  <si>
    <t xml:space="preserve">EO</t>
  </si>
  <si>
    <t xml:space="preserve">NO</t>
  </si>
  <si>
    <t xml:space="preserve">AJO</t>
  </si>
  <si>
    <t xml:space="preserve">AEO</t>
  </si>
  <si>
    <t xml:space="preserve">ajo</t>
  </si>
  <si>
    <t xml:space="preserve">JO</t>
  </si>
  <si>
    <t xml:space="preserve">ADO</t>
  </si>
  <si>
    <t xml:space="preserve">aeo</t>
  </si>
  <si>
    <t xml:space="preserve">OO</t>
  </si>
  <si>
    <t xml:space="preserve">ado</t>
  </si>
  <si>
    <t xml:space="preserve">TO</t>
  </si>
  <si>
    <t xml:space="preserve">io</t>
  </si>
  <si>
    <t xml:space="preserve">LO</t>
  </si>
  <si>
    <t xml:space="preserve">mo</t>
  </si>
  <si>
    <t xml:space="preserve">YO</t>
  </si>
  <si>
    <t xml:space="preserve">IO</t>
  </si>
  <si>
    <t xml:space="preserve">MO</t>
  </si>
  <si>
    <t xml:space="preserve">AGO</t>
  </si>
  <si>
    <t xml:space="preserve">AHO</t>
  </si>
  <si>
    <t xml:space="preserve">HO</t>
  </si>
  <si>
    <t xml:space="preserve">aao</t>
  </si>
  <si>
    <t xml:space="preserve">ko</t>
  </si>
  <si>
    <t xml:space="preserve">Perth</t>
  </si>
  <si>
    <t xml:space="preserve">do</t>
  </si>
  <si>
    <t xml:space="preserve">afo</t>
  </si>
  <si>
    <t xml:space="preserve">36 sites</t>
  </si>
  <si>
    <t xml:space="preserve">PERTH MAXIMUMS</t>
  </si>
  <si>
    <t xml:space="preserve">MAXIMUM</t>
  </si>
  <si>
    <t xml:space="preserve">BUNBURY MAXIMUMS</t>
  </si>
  <si>
    <t xml:space="preserve">GERALDTON MAXIMUMS</t>
  </si>
  <si>
    <t xml:space="preserve">ROTTNEST ISLAND MAXIMUMS</t>
  </si>
  <si>
    <t xml:space="preserve">YORK MAXIMUMS</t>
  </si>
  <si>
    <t xml:space="preserve">COSSACK ROEBOURNE MAXIMUMS</t>
  </si>
  <si>
    <t xml:space="preserve">CARNARVON MAXIMUMS</t>
  </si>
  <si>
    <t xml:space="preserve">ESPERANCE MAXIMUMS</t>
  </si>
  <si>
    <t xml:space="preserve">ONSLOW MAXIMUMS</t>
  </si>
  <si>
    <t xml:space="preserve">DERBY MAXIMUMS</t>
  </si>
  <si>
    <t xml:space="preserve">BROOME MAXIMUMS</t>
  </si>
  <si>
    <t xml:space="preserve">SOUTHERN CROSS MAXIMUMS</t>
  </si>
  <si>
    <t xml:space="preserve">KATANNING MAXIMUMS</t>
  </si>
  <si>
    <t xml:space="preserve">CAPE LEEUWIN  MAXIMUMS</t>
  </si>
  <si>
    <t xml:space="preserve">KALGOORLIE MAXIMUMS</t>
  </si>
  <si>
    <t xml:space="preserve">1897</t>
  </si>
  <si>
    <t xml:space="preserve">(OLD) HALL'S CREEK MAXIMUM</t>
  </si>
  <si>
    <t xml:space="preserve">WYNDHAM MAXIMUMS</t>
  </si>
  <si>
    <t xml:space="preserve">1898</t>
  </si>
  <si>
    <t xml:space="preserve">1899</t>
  </si>
  <si>
    <t xml:space="preserve">BUSSELTON MAXIMUM</t>
  </si>
  <si>
    <t xml:space="preserve">LAVERTON MAXIMUMS</t>
  </si>
  <si>
    <t xml:space="preserve">UC49</t>
  </si>
  <si>
    <t xml:space="preserve">WC49</t>
  </si>
  <si>
    <t xml:space="preserve">BALLADONIA MAXIMUM</t>
  </si>
  <si>
    <t xml:space="preserve">BRIDGETOWN MAXIMUM</t>
  </si>
  <si>
    <t xml:space="preserve">1900</t>
  </si>
  <si>
    <t xml:space="preserve">COLLIE MAXIMUM</t>
  </si>
  <si>
    <t xml:space="preserve">HALLS HEAD, KWINANA, MANDURAH MAXIMUMS</t>
  </si>
  <si>
    <t xml:space="preserve">MARBLE BAR MAXIMUMS</t>
  </si>
  <si>
    <t xml:space="preserve">bo</t>
  </si>
  <si>
    <t xml:space="preserve">1901</t>
  </si>
  <si>
    <t xml:space="preserve">DONNYBROOK MAXIMUMS</t>
  </si>
  <si>
    <t xml:space="preserve">NORTHAM MAXIMUM</t>
  </si>
  <si>
    <t xml:space="preserve">WANDERING MAXIMUMS</t>
  </si>
  <si>
    <t xml:space="preserve">WILUNA MAXIMUMS</t>
  </si>
  <si>
    <t xml:space="preserve">co</t>
  </si>
  <si>
    <t xml:space="preserve">1902</t>
  </si>
  <si>
    <t xml:space="preserve">fo</t>
  </si>
  <si>
    <t xml:space="preserve">1903</t>
  </si>
  <si>
    <t xml:space="preserve">CAPE NATURALISTE  MAXIMUM</t>
  </si>
  <si>
    <t xml:space="preserve">ho</t>
  </si>
  <si>
    <t xml:space="preserve">1904</t>
  </si>
  <si>
    <t xml:space="preserve">MOUNT BARKER MAXIMUMS</t>
  </si>
  <si>
    <t xml:space="preserve">MURGOO/MURCHISON MAXIMUMS</t>
  </si>
  <si>
    <t xml:space="preserve">jo</t>
  </si>
  <si>
    <t xml:space="preserve">1905</t>
  </si>
  <si>
    <t xml:space="preserve">lo</t>
  </si>
  <si>
    <t xml:space="preserve">1906</t>
  </si>
  <si>
    <t xml:space="preserve">oo</t>
  </si>
  <si>
    <t xml:space="preserve">1907</t>
  </si>
  <si>
    <t xml:space="preserve">po</t>
  </si>
  <si>
    <t xml:space="preserve">1908</t>
  </si>
  <si>
    <t xml:space="preserve">qo</t>
  </si>
  <si>
    <t xml:space="preserve">1909</t>
  </si>
  <si>
    <t xml:space="preserve">KELLERBERRIN MAXIMUMS</t>
  </si>
  <si>
    <t xml:space="preserve">so</t>
  </si>
  <si>
    <t xml:space="preserve">1910</t>
  </si>
  <si>
    <t xml:space="preserve">to</t>
  </si>
  <si>
    <t xml:space="preserve">1911</t>
  </si>
  <si>
    <t xml:space="preserve">PORT HEDLAND MAXIMUMS</t>
  </si>
  <si>
    <t xml:space="preserve">yo</t>
  </si>
  <si>
    <t xml:space="preserve">1912</t>
  </si>
  <si>
    <t xml:space="preserve">MERREDIN MAXIMUMS</t>
  </si>
  <si>
    <t xml:space="preserve">NARROGIN MAXIMUMS</t>
  </si>
  <si>
    <t xml:space="preserve">ago</t>
  </si>
  <si>
    <t xml:space="preserve">1913</t>
  </si>
  <si>
    <t xml:space="preserve">aho</t>
  </si>
  <si>
    <t xml:space="preserve">1914</t>
  </si>
  <si>
    <t xml:space="preserve">aio</t>
  </si>
  <si>
    <t xml:space="preserve">1915</t>
  </si>
  <si>
    <t xml:space="preserve">1916</t>
  </si>
  <si>
    <t xml:space="preserve">1917</t>
  </si>
  <si>
    <t xml:space="preserve">1918</t>
  </si>
  <si>
    <t xml:space="preserve">1919</t>
  </si>
  <si>
    <t xml:space="preserve">1920</t>
  </si>
  <si>
    <t xml:space="preserve">1921</t>
  </si>
  <si>
    <t xml:space="preserve">1922</t>
  </si>
  <si>
    <t xml:space="preserve">1923</t>
  </si>
  <si>
    <t xml:space="preserve">1924</t>
  </si>
  <si>
    <t xml:space="preserve">1925</t>
  </si>
  <si>
    <t xml:space="preserve">1926</t>
  </si>
  <si>
    <t xml:space="preserve">1927</t>
  </si>
  <si>
    <t xml:space="preserve">1928</t>
  </si>
  <si>
    <t xml:space="preserve">1929</t>
  </si>
  <si>
    <t xml:space="preserve">1930</t>
  </si>
  <si>
    <t xml:space="preserve">1931</t>
  </si>
  <si>
    <t xml:space="preserve">1932</t>
  </si>
  <si>
    <t xml:space="preserve">1933</t>
  </si>
  <si>
    <t xml:space="preserve">1934</t>
  </si>
  <si>
    <t xml:space="preserve">1935</t>
  </si>
  <si>
    <t xml:space="preserve">1936</t>
  </si>
  <si>
    <t xml:space="preserve">1937</t>
  </si>
  <si>
    <t xml:space="preserve">1938</t>
  </si>
  <si>
    <t xml:space="preserve">1939</t>
  </si>
  <si>
    <t xml:space="preserve">1940</t>
  </si>
  <si>
    <t xml:space="preserve">1941</t>
  </si>
  <si>
    <t xml:space="preserve">1942</t>
  </si>
  <si>
    <t xml:space="preserve">1943</t>
  </si>
  <si>
    <t xml:space="preserve">1944</t>
  </si>
  <si>
    <t xml:space="preserve">1945</t>
  </si>
  <si>
    <t xml:space="preserve">1946</t>
  </si>
  <si>
    <t xml:space="preserve">1947</t>
  </si>
  <si>
    <t xml:space="preserve">1948</t>
  </si>
  <si>
    <t xml:space="preserve">1949</t>
  </si>
  <si>
    <t xml:space="preserve">1950</t>
  </si>
  <si>
    <t xml:space="preserve">1951</t>
  </si>
  <si>
    <t xml:space="preserve">1952</t>
  </si>
  <si>
    <t xml:space="preserve">1953</t>
  </si>
  <si>
    <t xml:space="preserve">1954</t>
  </si>
  <si>
    <t xml:space="preserve">1955</t>
  </si>
  <si>
    <t xml:space="preserve">1956</t>
  </si>
  <si>
    <t xml:space="preserve">1957</t>
  </si>
  <si>
    <t xml:space="preserve">1958</t>
  </si>
  <si>
    <t xml:space="preserve">1959</t>
  </si>
  <si>
    <t xml:space="preserve">1960</t>
  </si>
  <si>
    <t xml:space="preserve">1961</t>
  </si>
  <si>
    <t xml:space="preserve">1962</t>
  </si>
  <si>
    <t xml:space="preserve">1963</t>
  </si>
  <si>
    <t xml:space="preserve">1964</t>
  </si>
  <si>
    <t xml:space="preserve">1965</t>
  </si>
  <si>
    <t xml:space="preserve">1966</t>
  </si>
  <si>
    <t xml:space="preserve">1967</t>
  </si>
  <si>
    <t xml:space="preserve">1968</t>
  </si>
  <si>
    <t xml:space="preserve">1969</t>
  </si>
  <si>
    <t xml:space="preserve">1970</t>
  </si>
  <si>
    <t xml:space="preserve">1971</t>
  </si>
  <si>
    <t xml:space="preserve">1972</t>
  </si>
  <si>
    <t xml:space="preserve">1973</t>
  </si>
  <si>
    <t xml:space="preserve">1974</t>
  </si>
  <si>
    <t xml:space="preserve">1975</t>
  </si>
  <si>
    <t xml:space="preserve">1976</t>
  </si>
  <si>
    <t xml:space="preserve">1977</t>
  </si>
  <si>
    <t xml:space="preserve">1978</t>
  </si>
  <si>
    <t xml:space="preserve">1979</t>
  </si>
  <si>
    <t xml:space="preserve">1980</t>
  </si>
  <si>
    <t xml:space="preserve">1981</t>
  </si>
  <si>
    <t xml:space="preserve">1982</t>
  </si>
  <si>
    <t xml:space="preserve">1983</t>
  </si>
  <si>
    <t xml:space="preserve">1984</t>
  </si>
  <si>
    <t xml:space="preserve">1985</t>
  </si>
  <si>
    <t xml:space="preserve">1986</t>
  </si>
  <si>
    <t xml:space="preserve">1987</t>
  </si>
  <si>
    <t xml:space="preserve">1988</t>
  </si>
  <si>
    <t xml:space="preserve">1989</t>
  </si>
  <si>
    <t xml:space="preserve">1990</t>
  </si>
  <si>
    <t xml:space="preserve">1991</t>
  </si>
  <si>
    <t xml:space="preserve">1992</t>
  </si>
  <si>
    <t xml:space="preserve">1993</t>
  </si>
  <si>
    <t xml:space="preserve">1994</t>
  </si>
  <si>
    <t xml:space="preserve">1995</t>
  </si>
  <si>
    <t xml:space="preserve">1996</t>
  </si>
  <si>
    <t xml:space="preserve">1997</t>
  </si>
  <si>
    <t xml:space="preserve">1998</t>
  </si>
  <si>
    <t xml:space="preserve">1999</t>
  </si>
  <si>
    <t xml:space="preserve">2000</t>
  </si>
  <si>
    <t xml:space="preserve">2001</t>
  </si>
  <si>
    <t xml:space="preserve">2002</t>
  </si>
  <si>
    <t xml:space="preserve">2003</t>
  </si>
  <si>
    <t xml:space="preserve">2004</t>
  </si>
  <si>
    <t xml:space="preserve">2005</t>
  </si>
  <si>
    <t xml:space="preserve">2006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</si>
  <si>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</si>
  <si>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</si>
  <si>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</si>
  <si>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</si>
  <si>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</si>
  <si>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</si>
  <si>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</si>
  <si>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</si>
  <si>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</si>
  <si>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</si>
  <si>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</si>
  <si>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</si>
  <si>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</si>
  <si>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</si>
  <si>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</si>
  <si>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</si>
  <si>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xxx</t>
  </si>
  <si>
    <t xml:space="preserve">PERTH MINIMUMS</t>
  </si>
  <si>
    <t xml:space="preserve">ALBANY MINIMUM</t>
  </si>
  <si>
    <t xml:space="preserve">BUNBURY MINIMUMS</t>
  </si>
  <si>
    <t xml:space="preserve">GERALDTON MINIMUMS</t>
  </si>
  <si>
    <t xml:space="preserve">ROTTNEST ISLAND MINIMUMS</t>
  </si>
  <si>
    <t xml:space="preserve">YORK MINIMUMS</t>
  </si>
  <si>
    <t xml:space="preserve">COSSACK ROEBOURNE MINIMUMS</t>
  </si>
  <si>
    <t xml:space="preserve">CARNARVON MINIMUMS</t>
  </si>
  <si>
    <t xml:space="preserve">ESPERANCE MINIMUMS</t>
  </si>
  <si>
    <t xml:space="preserve">ONSLOW MINIMUMS</t>
  </si>
  <si>
    <t xml:space="preserve">DERBY MINIMUMS</t>
  </si>
  <si>
    <t xml:space="preserve">BROOME MINIMUMS</t>
  </si>
  <si>
    <t xml:space="preserve">NABAWA</t>
  </si>
  <si>
    <t xml:space="preserve">SOUTHERN CROSS MINIMUMS</t>
  </si>
  <si>
    <t xml:space="preserve">KATANNING MINIMUMS</t>
  </si>
  <si>
    <t xml:space="preserve">CAPE LEEUWIN  MINIMUMS</t>
  </si>
  <si>
    <t xml:space="preserve">KALGOORLIE MINIMUMS</t>
  </si>
  <si>
    <t xml:space="preserve">WYNDHAM MINIMUMS</t>
  </si>
  <si>
    <t xml:space="preserve">(OLD) HALL'S CREEK MINIMUM</t>
  </si>
  <si>
    <t xml:space="preserve">BUSSELTON MINIMUM</t>
  </si>
  <si>
    <t xml:space="preserve">LAVERTON MINIMUMS</t>
  </si>
  <si>
    <t xml:space="preserve">BALLADONIA MINIMUM</t>
  </si>
  <si>
    <t xml:space="preserve">BRIDGETOWN MINIMUMS</t>
  </si>
  <si>
    <t xml:space="preserve">COLLIE MINIMUM</t>
  </si>
  <si>
    <t xml:space="preserve">HALLS HEAD, KWINANA, MANDURAH MINIMUMS</t>
  </si>
  <si>
    <t xml:space="preserve">xxx delete?</t>
  </si>
  <si>
    <t xml:space="preserve">MARBLE BAR  MINIMUMS</t>
  </si>
  <si>
    <t xml:space="preserve">DONNYBROOK MINIMUMS</t>
  </si>
  <si>
    <t xml:space="preserve">NORTHAM MINIMUMS</t>
  </si>
  <si>
    <t xml:space="preserve">WANDERING MINIMUMS</t>
  </si>
  <si>
    <t xml:space="preserve">WILUNA MINIMUM</t>
  </si>
  <si>
    <t xml:space="preserve">CAPE NATURALISTE  MINIMUMS</t>
  </si>
  <si>
    <t xml:space="preserve">MOUNT BARKER MINIMUMS</t>
  </si>
  <si>
    <t xml:space="preserve">MURGOO/MURCHISON MINIMUMS</t>
  </si>
  <si>
    <t xml:space="preserve">KELLERBERRIN MINIMUMS</t>
  </si>
  <si>
    <t xml:space="preserve">MERREDIN MINIMUMS</t>
  </si>
  <si>
    <t xml:space="preserve">NARROGIN MINIMUMS</t>
  </si>
  <si>
    <t xml:space="preserve">PORT HEDLAND MINIMUMS</t>
  </si>
</sst>
</file>

<file path=xl/styles.xml><?xml version="1.0" encoding="utf-8"?>
<styleSheet xmlns="http://schemas.openxmlformats.org/spreadsheetml/2006/main">
  <numFmts count="8">
    <numFmt numFmtId="164" formatCode="General"/>
    <numFmt numFmtId="165" formatCode="[$$-C09]#,##0.00;[RED]\-[$$-C09]#,##0.00"/>
    <numFmt numFmtId="166" formatCode="0.00"/>
    <numFmt numFmtId="167" formatCode="0.0"/>
    <numFmt numFmtId="168" formatCode="General"/>
    <numFmt numFmtId="169" formatCode="@"/>
    <numFmt numFmtId="170" formatCode="0.00%"/>
    <numFmt numFmtId="171" formatCode="#,##0.0;[RED]\-#,##0.0"/>
  </numFmts>
  <fonts count="39">
    <font>
      <sz val="10"/>
      <name val="Arial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0"/>
      <name val="Lohit Devanagari"/>
      <family val="2"/>
      <charset val="1"/>
    </font>
    <font>
      <sz val="10"/>
      <color rgb="FF006600"/>
      <name val="Arial"/>
      <family val="2"/>
      <charset val="1"/>
    </font>
    <font>
      <sz val="10"/>
      <color rgb="FFFF0000"/>
      <name val="Arial"/>
      <family val="2"/>
      <charset val="1"/>
    </font>
    <font>
      <sz val="10"/>
      <color rgb="FF9933FF"/>
      <name val="Arial"/>
      <family val="2"/>
      <charset val="1"/>
    </font>
    <font>
      <sz val="10"/>
      <color rgb="FF0000FF"/>
      <name val="Arial"/>
      <family val="2"/>
      <charset val="1"/>
    </font>
    <font>
      <b val="true"/>
      <sz val="10"/>
      <color rgb="FF355269"/>
      <name val="Arial"/>
      <family val="2"/>
      <charset val="1"/>
    </font>
    <font>
      <sz val="10"/>
      <color rgb="FF468A1A"/>
      <name val="Arial"/>
      <family val="2"/>
      <charset val="1"/>
    </font>
    <font>
      <sz val="10"/>
      <color rgb="FF004586"/>
      <name val="Arial"/>
      <family val="2"/>
      <charset val="1"/>
    </font>
    <font>
      <sz val="10"/>
      <color rgb="FFFF420E"/>
      <name val="Arial"/>
      <family val="2"/>
      <charset val="1"/>
    </font>
    <font>
      <sz val="10"/>
      <color rgb="FFFFDBB6"/>
      <name val="Arial"/>
      <family val="2"/>
      <charset val="1"/>
    </font>
    <font>
      <b val="true"/>
      <sz val="10"/>
      <color rgb="FF468A1A"/>
      <name val="Arial"/>
      <family val="2"/>
      <charset val="1"/>
    </font>
    <font>
      <b val="true"/>
      <sz val="10"/>
      <color rgb="FF004586"/>
      <name val="Arial"/>
      <family val="2"/>
      <charset val="1"/>
    </font>
    <font>
      <b val="true"/>
      <sz val="10"/>
      <color rgb="FFFF0000"/>
      <name val="Arial"/>
      <family val="2"/>
      <charset val="1"/>
    </font>
    <font>
      <b val="true"/>
      <sz val="10"/>
      <color rgb="FFFF420E"/>
      <name val="Arial"/>
      <family val="2"/>
      <charset val="1"/>
    </font>
    <font>
      <b val="true"/>
      <sz val="10"/>
      <name val="Arial"/>
      <family val="2"/>
      <charset val="1"/>
    </font>
    <font>
      <sz val="10"/>
      <color rgb="FF000000"/>
      <name val="Sans"/>
      <family val="2"/>
      <charset val="1"/>
    </font>
    <font>
      <sz val="10"/>
      <color rgb="FF395511"/>
      <name val="Arial"/>
      <family val="2"/>
      <charset val="1"/>
    </font>
    <font>
      <sz val="10"/>
      <color rgb="FF55215B"/>
      <name val="Arial"/>
      <family val="2"/>
      <charset val="1"/>
    </font>
    <font>
      <b val="true"/>
      <sz val="10"/>
      <name val="Times New Roman"/>
      <family val="1"/>
      <charset val="1"/>
    </font>
    <font>
      <sz val="10"/>
      <name val="Times New Roman"/>
      <family val="1"/>
      <charset val="1"/>
    </font>
    <font>
      <sz val="10"/>
      <color rgb="FF0000FF"/>
      <name val="Times New Roman"/>
      <family val="1"/>
      <charset val="1"/>
    </font>
    <font>
      <b val="true"/>
      <i val="true"/>
      <sz val="10"/>
      <color rgb="FF004586"/>
      <name val="Arial"/>
      <family val="2"/>
      <charset val="1"/>
    </font>
    <font>
      <b val="true"/>
      <i val="true"/>
      <sz val="10"/>
      <color rgb="FFC9211E"/>
      <name val="Arial"/>
      <family val="2"/>
      <charset val="1"/>
    </font>
    <font>
      <sz val="10"/>
      <color rgb="FFFF0000"/>
      <name val="Times New Roman"/>
      <family val="1"/>
      <charset val="1"/>
    </font>
    <font>
      <b val="true"/>
      <sz val="10"/>
      <color rgb="FF0000FF"/>
      <name val="Times New Roman"/>
      <family val="1"/>
      <charset val="1"/>
    </font>
    <font>
      <sz val="10"/>
      <color rgb="FFF10D0C"/>
      <name val="Times New Roman"/>
      <family val="1"/>
      <charset val="1"/>
    </font>
    <font>
      <i val="true"/>
      <sz val="10"/>
      <name val="Times New Roman"/>
      <family val="1"/>
      <charset val="1"/>
    </font>
    <font>
      <sz val="10"/>
      <color rgb="FF009900"/>
      <name val="Times New Roman"/>
      <family val="1"/>
      <charset val="1"/>
    </font>
    <font>
      <b val="true"/>
      <sz val="10"/>
      <color rgb="FFFF0000"/>
      <name val="Times New Roman"/>
      <family val="1"/>
      <charset val="1"/>
    </font>
    <font>
      <sz val="10"/>
      <color rgb="FFF10D0C"/>
      <name val="Arial"/>
      <family val="2"/>
      <charset val="1"/>
    </font>
    <font>
      <i val="true"/>
      <sz val="10"/>
      <color rgb="FF0000FF"/>
      <name val="Times New Roman"/>
      <family val="1"/>
      <charset val="1"/>
    </font>
    <font>
      <sz val="10"/>
      <color rgb="FF000000"/>
      <name val="Arial"/>
      <family val="2"/>
    </font>
    <font>
      <sz val="20"/>
      <color rgb="FF000000"/>
      <name val="Arial"/>
      <family val="2"/>
    </font>
    <font>
      <sz val="20"/>
      <color rgb="FF000000"/>
      <name val="Cantarell"/>
      <family val="2"/>
    </font>
    <font>
      <sz val="9"/>
      <color rgb="FF00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D7"/>
        <bgColor rgb="FFDEE7E5"/>
      </patternFill>
    </fill>
    <fill>
      <patternFill patternType="solid">
        <fgColor rgb="FFDEE6EF"/>
        <bgColor rgb="FFDEE7E5"/>
      </patternFill>
    </fill>
    <fill>
      <patternFill patternType="solid">
        <fgColor rgb="FFFFDBB6"/>
        <bgColor rgb="FFFFD8CE"/>
      </patternFill>
    </fill>
    <fill>
      <patternFill patternType="solid">
        <fgColor rgb="FFDEE7E5"/>
        <bgColor rgb="FFDEE6EF"/>
      </patternFill>
    </fill>
    <fill>
      <patternFill patternType="solid">
        <fgColor rgb="FFFFD8CE"/>
        <bgColor rgb="FFFFD7D7"/>
      </patternFill>
    </fill>
    <fill>
      <patternFill patternType="solid">
        <fgColor rgb="FFFFD7D7"/>
        <bgColor rgb="FFFFD8CE"/>
      </patternFill>
    </fill>
  </fills>
  <borders count="1">
    <border diagonalUp="false" diagonalDown="false">
      <left/>
      <right/>
      <top/>
      <bottom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5" fontId="4" fillId="0" borderId="0" applyFont="true" applyBorder="false" applyAlignment="true" applyProtection="false">
      <alignment horizontal="general" vertical="bottom" textRotation="0" wrapText="false" indent="0" shrinkToFit="false"/>
    </xf>
  </cellStyleXfs>
  <cellXfs count="13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9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6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0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0" fillId="2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1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2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3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3" fillId="4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6" fontId="9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6" fontId="0" fillId="3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6" fontId="14" fillId="3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5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16" fillId="5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7" fillId="5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0" fillId="2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6" fontId="14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0" fillId="3" borderId="0" xfId="0" applyFont="false" applyBorder="false" applyAlignment="true" applyProtection="tru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0" fillId="3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5" fillId="6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8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5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4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8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6" fontId="9" fillId="5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6" fontId="0" fillId="5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6" fontId="14" fillId="5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0" fillId="5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5" fillId="5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9" fillId="2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8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5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6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7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6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8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5" fillId="6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7" fontId="20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21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true" applyProtection="true">
      <alignment horizontal="right" vertical="bottom" textRotation="0" wrapText="false" indent="0" shrinkToFit="false"/>
      <protection locked="true" hidden="false"/>
    </xf>
    <xf numFmtId="164" fontId="22" fillId="2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4" fontId="23" fillId="2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7" fontId="24" fillId="2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8" fontId="25" fillId="6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25" fillId="6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8" fontId="26" fillId="6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7" fontId="27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28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14" fillId="6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4" fillId="6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9" fillId="4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8" fillId="4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5" fillId="4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6" fillId="4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7" fillId="4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8" fontId="6" fillId="4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20" fillId="4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8" fontId="8" fillId="4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21" fillId="4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4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2" fillId="4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4" fontId="23" fillId="4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7" fontId="24" fillId="4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0" fillId="4" borderId="0" xfId="0" applyFont="false" applyBorder="false" applyAlignment="true" applyProtection="true">
      <alignment horizontal="right" vertical="bottom" textRotation="0" wrapText="false" indent="0" shrinkToFit="false"/>
      <protection locked="true" hidden="false"/>
    </xf>
    <xf numFmtId="167" fontId="27" fillId="4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0" fillId="7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6" fontId="14" fillId="7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0" fillId="7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6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16" fillId="6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7" fillId="6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9" fontId="16" fillId="6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7" fontId="28" fillId="4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24" fillId="4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9" fillId="3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8" fillId="3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5" fillId="3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6" fillId="3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7" fillId="3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8" fontId="6" fillId="3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20" fillId="3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8" fontId="8" fillId="3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21" fillId="3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2" fillId="3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4" fontId="23" fillId="3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7" fontId="24" fillId="3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7" fontId="27" fillId="3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3" borderId="0" xfId="0" applyFont="false" applyBorder="false" applyAlignment="true" applyProtection="true">
      <alignment horizontal="right" vertical="bottom" textRotation="0" wrapText="false" indent="0" shrinkToFit="false"/>
      <protection locked="true" hidden="false"/>
    </xf>
    <xf numFmtId="167" fontId="28" fillId="3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4" fillId="3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4" fontId="0" fillId="6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0" fillId="7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8" fontId="19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2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21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4" fontId="23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7" fontId="24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24" fillId="0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4" fontId="0" fillId="0" borderId="0" xfId="0" applyFont="false" applyBorder="false" applyAlignment="true" applyProtection="true">
      <alignment horizontal="right" vertical="bottom" textRotation="0" wrapText="false" indent="0" shrinkToFit="false"/>
      <protection locked="true" hidden="false"/>
    </xf>
    <xf numFmtId="167" fontId="2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28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8" fontId="29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31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7" fontId="31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7" fontId="2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32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33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4" fontId="23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71" fontId="15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71" fontId="16" fillId="5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71" fontId="17" fillId="5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71" fontId="14" fillId="6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71" fontId="15" fillId="5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4" fontId="28" fillId="0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4" fontId="34" fillId="0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71" fontId="15" fillId="6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71" fontId="16" fillId="6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71" fontId="17" fillId="6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Result2" xfId="20"/>
  </cellStyles>
  <colors>
    <indexedColors>
      <rgbColor rgb="FF000000"/>
      <rgbColor rgb="FFFFD7D7"/>
      <rgbColor rgb="FFFF0000"/>
      <rgbColor rgb="FF00FF00"/>
      <rgbColor rgb="FF0000FF"/>
      <rgbColor rgb="FFFFFF00"/>
      <rgbColor rgb="FFFF00FF"/>
      <rgbColor rgb="FF00FFFF"/>
      <rgbColor rgb="FFC5000B"/>
      <rgbColor rgb="FF009900"/>
      <rgbColor rgb="FF000080"/>
      <rgbColor rgb="FF579D1C"/>
      <rgbColor rgb="FF800080"/>
      <rgbColor rgb="FF008080"/>
      <rgbColor rgb="FFB3B3B3"/>
      <rgbColor rgb="FF808080"/>
      <rgbColor rgb="FF9999FF"/>
      <rgbColor rgb="FF993366"/>
      <rgbColor rgb="FFFFFFD7"/>
      <rgbColor rgb="FFDEE6E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F10D0C"/>
      <rgbColor rgb="FF008080"/>
      <rgbColor rgb="FF0000FF"/>
      <rgbColor rgb="FF00CCFF"/>
      <rgbColor rgb="FFDDDDDD"/>
      <rgbColor rgb="FFDEE7E5"/>
      <rgbColor rgb="FFFFD8CE"/>
      <rgbColor rgb="FF99CCFF"/>
      <rgbColor rgb="FFFF99CC"/>
      <rgbColor rgb="FFCC99FF"/>
      <rgbColor rgb="FFFFDBB6"/>
      <rgbColor rgb="FF3366FF"/>
      <rgbColor rgb="FF33CCCC"/>
      <rgbColor rgb="FF99CC00"/>
      <rgbColor rgb="FFFFCC00"/>
      <rgbColor rgb="FFFF9900"/>
      <rgbColor rgb="FFFF420E"/>
      <rgbColor rgb="FF666699"/>
      <rgbColor rgb="FF969696"/>
      <rgbColor rgb="FF004586"/>
      <rgbColor rgb="FF468A1A"/>
      <rgbColor rgb="FF006600"/>
      <rgbColor rgb="FF395511"/>
      <rgbColor rgb="FFC9211E"/>
      <rgbColor rgb="FF9933FF"/>
      <rgbColor rgb="FF355269"/>
      <rgbColor rgb="FF55215B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sharedStrings" Target="sharedStrings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Sheet1!$AO$3803:$AO$3921</c:f>
              <c:numCache>
                <c:formatCode>General</c:formatCode>
                <c:ptCount val="119"/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68180493"/>
        <c:axId val="18766431"/>
      </c:lineChart>
      <c:catAx>
        <c:axId val="68180493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18766431"/>
        <c:crosses val="autoZero"/>
        <c:auto val="1"/>
        <c:lblAlgn val="ctr"/>
        <c:lblOffset val="100"/>
        <c:noMultiLvlLbl val="0"/>
      </c:catAx>
      <c:valAx>
        <c:axId val="18766431"/>
        <c:scaling>
          <c:orientation val="minMax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68180493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b="0" sz="100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noFill/>
    </a:ln>
  </c:sp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lang="en-AU" sz="2000" spc="-1" strike="noStrike">
                <a:solidFill>
                  <a:srgbClr val="000000"/>
                </a:solidFill>
                <a:latin typeface="Arial"/>
              </a:defRPr>
            </a:pPr>
            <a:r>
              <a:rPr b="0" lang="en-AU" sz="2000" spc="-1" strike="noStrike">
                <a:solidFill>
                  <a:srgbClr val="000000"/>
                </a:solidFill>
                <a:latin typeface="Arial"/>
              </a:rPr>
              <a:t>WESTERN AUSTRALIA - RUNNING 5Y, 10Y, 20Y, 50Y STATEWIDE MAXIMUMS AVERAGES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517746302469932"/>
          <c:y val="0.117979146264186"/>
          <c:w val="0.854124841139742"/>
          <c:h val="0.801831902759376"/>
        </c:manualLayout>
      </c:layout>
      <c:lineChart>
        <c:grouping val="standard"/>
        <c:varyColors val="0"/>
        <c:ser>
          <c:idx val="0"/>
          <c:order val="0"/>
          <c:spPr>
            <a:solidFill>
              <a:srgbClr val="579d1c"/>
            </a:solidFill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Sheet1!$A$40:$A$175</c:f>
              <c:strCache>
                <c:ptCount val="136"/>
                <c:pt idx="0">
                  <c:v>1890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>1895</c:v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>1900</c:v>
                </c:pt>
                <c:pt idx="11">
                  <c:v/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>1905</c:v>
                </c:pt>
                <c:pt idx="16">
                  <c:v/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1910</c:v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>1915</c:v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>1920</c:v>
                </c:pt>
                <c:pt idx="31">
                  <c:v/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>1925</c:v>
                </c:pt>
                <c:pt idx="36">
                  <c:v/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>1930</c:v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>1935</c:v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>1940</c:v>
                </c:pt>
                <c:pt idx="51">
                  <c:v/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>1945</c:v>
                </c:pt>
                <c:pt idx="56">
                  <c:v/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>1950</c:v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>1955</c:v>
                </c:pt>
                <c:pt idx="66">
                  <c:v/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>1960</c:v>
                </c:pt>
                <c:pt idx="71">
                  <c:v/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>1965</c:v>
                </c:pt>
                <c:pt idx="76">
                  <c:v/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>1970</c:v>
                </c:pt>
                <c:pt idx="81">
                  <c:v/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>1975</c:v>
                </c:pt>
                <c:pt idx="86">
                  <c:v/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>1980</c:v>
                </c:pt>
                <c:pt idx="91">
                  <c:v/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>1985</c:v>
                </c:pt>
                <c:pt idx="96">
                  <c:v/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>1990</c:v>
                </c:pt>
                <c:pt idx="101">
                  <c:v/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>1995</c:v>
                </c:pt>
                <c:pt idx="106">
                  <c:v/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>2000</c:v>
                </c:pt>
                <c:pt idx="111">
                  <c:v/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>2005</c:v>
                </c:pt>
                <c:pt idx="116">
                  <c:v/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>2010</c:v>
                </c:pt>
                <c:pt idx="121">
                  <c:v/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>2015</c:v>
                </c:pt>
                <c:pt idx="126">
                  <c:v/>
                </c:pt>
                <c:pt idx="127">
                  <c:v/>
                </c:pt>
                <c:pt idx="128">
                  <c:v/>
                </c:pt>
                <c:pt idx="129">
                  <c:v/>
                </c:pt>
                <c:pt idx="130">
                  <c:v>2020</c:v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  <c:pt idx="134">
                  <c:v/>
                </c:pt>
                <c:pt idx="135">
                  <c:v/>
                </c:pt>
              </c:strCache>
            </c:strRef>
          </c:cat>
          <c:val>
            <c:numRef>
              <c:f>Sheet1!$C$40:$C$175</c:f>
              <c:numCache>
                <c:formatCode>General</c:formatCode>
                <c:ptCount val="136"/>
                <c:pt idx="0">
                  <c:v>25.0572441077441</c:v>
                </c:pt>
                <c:pt idx="1">
                  <c:v>25.3741212121212</c:v>
                </c:pt>
                <c:pt idx="2">
                  <c:v>25.6601515151515</c:v>
                </c:pt>
                <c:pt idx="3">
                  <c:v>25.5080303030303</c:v>
                </c:pt>
                <c:pt idx="4">
                  <c:v>25.6875715488215</c:v>
                </c:pt>
                <c:pt idx="5">
                  <c:v>25.8701511914012</c:v>
                </c:pt>
                <c:pt idx="6">
                  <c:v>25.9787965737966</c:v>
                </c:pt>
                <c:pt idx="7">
                  <c:v>25.9662350207663</c:v>
                </c:pt>
                <c:pt idx="8">
                  <c:v>26.2018494988808</c:v>
                </c:pt>
                <c:pt idx="9">
                  <c:v>26.1596735729548</c:v>
                </c:pt>
                <c:pt idx="10">
                  <c:v>26.0838893849206</c:v>
                </c:pt>
                <c:pt idx="11">
                  <c:v>26.0598520833333</c:v>
                </c:pt>
                <c:pt idx="12">
                  <c:v>26.0624293103448</c:v>
                </c:pt>
                <c:pt idx="13">
                  <c:v>25.7880008301405</c:v>
                </c:pt>
                <c:pt idx="14">
                  <c:v>25.6514637931035</c:v>
                </c:pt>
                <c:pt idx="15">
                  <c:v>25.5511408764368</c:v>
                </c:pt>
                <c:pt idx="16">
                  <c:v>25.5129485153257</c:v>
                </c:pt>
                <c:pt idx="17">
                  <c:v>25.4690171216475</c:v>
                </c:pt>
                <c:pt idx="18">
                  <c:v>25.4120972222222</c:v>
                </c:pt>
                <c:pt idx="19">
                  <c:v>25.3869791666667</c:v>
                </c:pt>
                <c:pt idx="20">
                  <c:v>25.4274258207071</c:v>
                </c:pt>
                <c:pt idx="21">
                  <c:v>25.3778282828283</c:v>
                </c:pt>
                <c:pt idx="22">
                  <c:v>25.4952986668152</c:v>
                </c:pt>
                <c:pt idx="23">
                  <c:v>25.5966470464448</c:v>
                </c:pt>
                <c:pt idx="24">
                  <c:v>25.7715428797782</c:v>
                </c:pt>
                <c:pt idx="25">
                  <c:v>25.8281506238859</c:v>
                </c:pt>
                <c:pt idx="26">
                  <c:v>25.8030201525054</c:v>
                </c:pt>
                <c:pt idx="27">
                  <c:v>25.4660185185185</c:v>
                </c:pt>
                <c:pt idx="28">
                  <c:v>25.5294444444444</c:v>
                </c:pt>
                <c:pt idx="29">
                  <c:v>25.4399074074074</c:v>
                </c:pt>
                <c:pt idx="30">
                  <c:v>25.4116203703704</c:v>
                </c:pt>
                <c:pt idx="31">
                  <c:v>25.5415277777778</c:v>
                </c:pt>
                <c:pt idx="32">
                  <c:v>25.7260648148148</c:v>
                </c:pt>
                <c:pt idx="33">
                  <c:v>25.6777567340067</c:v>
                </c:pt>
                <c:pt idx="34">
                  <c:v>25.6760206228956</c:v>
                </c:pt>
                <c:pt idx="35">
                  <c:v>25.5934743265993</c:v>
                </c:pt>
                <c:pt idx="36">
                  <c:v>25.440928030303</c:v>
                </c:pt>
                <c:pt idx="37">
                  <c:v>25.458890993266</c:v>
                </c:pt>
                <c:pt idx="38">
                  <c:v>25.5274305555556</c:v>
                </c:pt>
                <c:pt idx="39">
                  <c:v>25.4227314814815</c:v>
                </c:pt>
                <c:pt idx="40">
                  <c:v>25.5790277777778</c:v>
                </c:pt>
                <c:pt idx="41">
                  <c:v>25.5655555555556</c:v>
                </c:pt>
                <c:pt idx="42">
                  <c:v>25.61625</c:v>
                </c:pt>
                <c:pt idx="43">
                  <c:v>25.640462962963</c:v>
                </c:pt>
                <c:pt idx="44">
                  <c:v>25.73875</c:v>
                </c:pt>
                <c:pt idx="45">
                  <c:v>25.6076388888889</c:v>
                </c:pt>
                <c:pt idx="46">
                  <c:v>25.7804166666667</c:v>
                </c:pt>
                <c:pt idx="47">
                  <c:v>25.8145833333333</c:v>
                </c:pt>
                <c:pt idx="48">
                  <c:v>25.7967971380471</c:v>
                </c:pt>
                <c:pt idx="49">
                  <c:v>25.7626936026936</c:v>
                </c:pt>
                <c:pt idx="50">
                  <c:v>25.9481102693603</c:v>
                </c:pt>
                <c:pt idx="51">
                  <c:v>25.8691287878788</c:v>
                </c:pt>
                <c:pt idx="52">
                  <c:v>25.7364050224467</c:v>
                </c:pt>
                <c:pt idx="53">
                  <c:v>25.5985816498317</c:v>
                </c:pt>
                <c:pt idx="54">
                  <c:v>25.695462962963</c:v>
                </c:pt>
                <c:pt idx="55">
                  <c:v>25.6026388888889</c:v>
                </c:pt>
                <c:pt idx="56">
                  <c:v>25.5428240740741</c:v>
                </c:pt>
                <c:pt idx="57">
                  <c:v>25.5751311728395</c:v>
                </c:pt>
                <c:pt idx="58">
                  <c:v>25.760462962963</c:v>
                </c:pt>
                <c:pt idx="59">
                  <c:v>25.7878703703704</c:v>
                </c:pt>
                <c:pt idx="60">
                  <c:v>25.8325462962963</c:v>
                </c:pt>
                <c:pt idx="61">
                  <c:v>25.821412037037</c:v>
                </c:pt>
                <c:pt idx="62">
                  <c:v>25.8690354938272</c:v>
                </c:pt>
                <c:pt idx="63">
                  <c:v>25.785887345679</c:v>
                </c:pt>
                <c:pt idx="64">
                  <c:v>25.7674614197531</c:v>
                </c:pt>
                <c:pt idx="65">
                  <c:v>25.5669058641975</c:v>
                </c:pt>
                <c:pt idx="66">
                  <c:v>25.5963734567901</c:v>
                </c:pt>
                <c:pt idx="67">
                  <c:v>25.7093518518519</c:v>
                </c:pt>
                <c:pt idx="68">
                  <c:v>25.7847685185185</c:v>
                </c:pt>
                <c:pt idx="69">
                  <c:v>25.8428703703704</c:v>
                </c:pt>
                <c:pt idx="70">
                  <c:v>25.8717052469136</c:v>
                </c:pt>
                <c:pt idx="71">
                  <c:v>26.0485802469136</c:v>
                </c:pt>
                <c:pt idx="72">
                  <c:v>26.0731867283951</c:v>
                </c:pt>
                <c:pt idx="73">
                  <c:v>26.0169367283951</c:v>
                </c:pt>
                <c:pt idx="74">
                  <c:v>25.8430015432099</c:v>
                </c:pt>
                <c:pt idx="75">
                  <c:v>25.9828935185185</c:v>
                </c:pt>
                <c:pt idx="76">
                  <c:v>25.7913657407407</c:v>
                </c:pt>
                <c:pt idx="77">
                  <c:v>25.7412191358025</c:v>
                </c:pt>
                <c:pt idx="78">
                  <c:v>25.5526388888889</c:v>
                </c:pt>
                <c:pt idx="79">
                  <c:v>25.7228395061728</c:v>
                </c:pt>
                <c:pt idx="80">
                  <c:v>25.7528472222222</c:v>
                </c:pt>
                <c:pt idx="81">
                  <c:v>25.6992438271605</c:v>
                </c:pt>
                <c:pt idx="82">
                  <c:v>25.856712962963</c:v>
                </c:pt>
                <c:pt idx="83">
                  <c:v>26.0205941358025</c:v>
                </c:pt>
                <c:pt idx="84">
                  <c:v>25.879012345679</c:v>
                </c:pt>
                <c:pt idx="85">
                  <c:v>25.8181095679012</c:v>
                </c:pt>
                <c:pt idx="86">
                  <c:v>26.018287037037</c:v>
                </c:pt>
                <c:pt idx="87">
                  <c:v>25.9392515432099</c:v>
                </c:pt>
                <c:pt idx="88">
                  <c:v>26.0423765432099</c:v>
                </c:pt>
                <c:pt idx="89">
                  <c:v>26.1610493827161</c:v>
                </c:pt>
                <c:pt idx="90">
                  <c:v>26.2267824074074</c:v>
                </c:pt>
                <c:pt idx="91">
                  <c:v>26.1341203703704</c:v>
                </c:pt>
                <c:pt idx="92">
                  <c:v>26.0570138888889</c:v>
                </c:pt>
                <c:pt idx="93">
                  <c:v>26.1046990740741</c:v>
                </c:pt>
                <c:pt idx="94">
                  <c:v>26.0147222222222</c:v>
                </c:pt>
                <c:pt idx="95">
                  <c:v>26.0838194444444</c:v>
                </c:pt>
                <c:pt idx="96">
                  <c:v>26.0344907407407</c:v>
                </c:pt>
                <c:pt idx="97">
                  <c:v>26.0319984567901</c:v>
                </c:pt>
                <c:pt idx="98">
                  <c:v>26.0301094276094</c:v>
                </c:pt>
                <c:pt idx="99">
                  <c:v>26.0969265572391</c:v>
                </c:pt>
                <c:pt idx="100">
                  <c:v>25.9697737794613</c:v>
                </c:pt>
                <c:pt idx="101">
                  <c:v>26.1485469276094</c:v>
                </c:pt>
                <c:pt idx="102">
                  <c:v>26.0602367424242</c:v>
                </c:pt>
                <c:pt idx="103">
                  <c:v>25.9201967592593</c:v>
                </c:pt>
                <c:pt idx="104">
                  <c:v>26.1130092592593</c:v>
                </c:pt>
                <c:pt idx="105">
                  <c:v>26.1268055555556</c:v>
                </c:pt>
                <c:pt idx="106">
                  <c:v>26.1578703703704</c:v>
                </c:pt>
                <c:pt idx="107">
                  <c:v>26.28572671156</c:v>
                </c:pt>
                <c:pt idx="108">
                  <c:v>26.4283964646465</c:v>
                </c:pt>
                <c:pt idx="109">
                  <c:v>26.2841835016835</c:v>
                </c:pt>
                <c:pt idx="110">
                  <c:v>26.2980260942761</c:v>
                </c:pt>
                <c:pt idx="111">
                  <c:v>26.1572622053872</c:v>
                </c:pt>
                <c:pt idx="112">
                  <c:v>26.2284027777778</c:v>
                </c:pt>
                <c:pt idx="113">
                  <c:v>26.2279861111111</c:v>
                </c:pt>
                <c:pt idx="114">
                  <c:v>26.221875</c:v>
                </c:pt>
                <c:pt idx="115">
                  <c:v>26.2547916666667</c:v>
                </c:pt>
                <c:pt idx="116">
                  <c:v>26.3780092592593</c:v>
                </c:pt>
                <c:pt idx="117">
                  <c:v>26.3521759259259</c:v>
                </c:pt>
                <c:pt idx="118">
                  <c:v>26.3275925925926</c:v>
                </c:pt>
                <c:pt idx="119">
                  <c:v>26.4193055555556</c:v>
                </c:pt>
                <c:pt idx="120">
                  <c:v>26.5825231481482</c:v>
                </c:pt>
                <c:pt idx="121">
                  <c:v>26.5838194444444</c:v>
                </c:pt>
                <c:pt idx="122">
                  <c:v>26.6690509259259</c:v>
                </c:pt>
                <c:pt idx="123">
                  <c:v>26.8100925925926</c:v>
                </c:pt>
                <c:pt idx="124">
                  <c:v>26.8984722222222</c:v>
                </c:pt>
                <c:pt idx="125">
                  <c:v>26.94875</c:v>
                </c:pt>
                <c:pt idx="126">
                  <c:v>26.8845833333333</c:v>
                </c:pt>
                <c:pt idx="127">
                  <c:v>26.8298842592593</c:v>
                </c:pt>
                <c:pt idx="128">
                  <c:v>26.7500925925926</c:v>
                </c:pt>
                <c:pt idx="129">
                  <c:v>26.850787037037</c:v>
                </c:pt>
                <c:pt idx="130">
                  <c:v>26.7865376984127</c:v>
                </c:pt>
                <c:pt idx="131">
                  <c:v>26.814635011139</c:v>
                </c:pt>
                <c:pt idx="132">
                  <c:v>26.7594828346118</c:v>
                </c:pt>
              </c:numCache>
            </c:numRef>
          </c:val>
          <c:smooth val="1"/>
        </c:ser>
        <c:ser>
          <c:idx val="1"/>
          <c:order val="1"/>
          <c:spPr>
            <a:solidFill>
              <a:srgbClr val="ff420e"/>
            </a:solidFill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Sheet1!$A$40:$A$175</c:f>
              <c:strCache>
                <c:ptCount val="136"/>
                <c:pt idx="0">
                  <c:v>1890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>1895</c:v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>1900</c:v>
                </c:pt>
                <c:pt idx="11">
                  <c:v/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>1905</c:v>
                </c:pt>
                <c:pt idx="16">
                  <c:v/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1910</c:v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>1915</c:v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>1920</c:v>
                </c:pt>
                <c:pt idx="31">
                  <c:v/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>1925</c:v>
                </c:pt>
                <c:pt idx="36">
                  <c:v/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>1930</c:v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>1935</c:v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>1940</c:v>
                </c:pt>
                <c:pt idx="51">
                  <c:v/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>1945</c:v>
                </c:pt>
                <c:pt idx="56">
                  <c:v/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>1950</c:v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>1955</c:v>
                </c:pt>
                <c:pt idx="66">
                  <c:v/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>1960</c:v>
                </c:pt>
                <c:pt idx="71">
                  <c:v/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>1965</c:v>
                </c:pt>
                <c:pt idx="76">
                  <c:v/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>1970</c:v>
                </c:pt>
                <c:pt idx="81">
                  <c:v/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>1975</c:v>
                </c:pt>
                <c:pt idx="86">
                  <c:v/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>1980</c:v>
                </c:pt>
                <c:pt idx="91">
                  <c:v/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>1985</c:v>
                </c:pt>
                <c:pt idx="96">
                  <c:v/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>1990</c:v>
                </c:pt>
                <c:pt idx="101">
                  <c:v/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>1995</c:v>
                </c:pt>
                <c:pt idx="106">
                  <c:v/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>2000</c:v>
                </c:pt>
                <c:pt idx="111">
                  <c:v/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>2005</c:v>
                </c:pt>
                <c:pt idx="116">
                  <c:v/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>2010</c:v>
                </c:pt>
                <c:pt idx="121">
                  <c:v/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>2015</c:v>
                </c:pt>
                <c:pt idx="126">
                  <c:v/>
                </c:pt>
                <c:pt idx="127">
                  <c:v/>
                </c:pt>
                <c:pt idx="128">
                  <c:v/>
                </c:pt>
                <c:pt idx="129">
                  <c:v/>
                </c:pt>
                <c:pt idx="130">
                  <c:v>2020</c:v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  <c:pt idx="134">
                  <c:v/>
                </c:pt>
                <c:pt idx="135">
                  <c:v/>
                </c:pt>
              </c:strCache>
            </c:strRef>
          </c:cat>
          <c:val>
            <c:numRef>
              <c:f>Sheet1!$D$40:$D$175</c:f>
              <c:numCache>
                <c:formatCode>General</c:formatCode>
                <c:ptCount val="136"/>
                <c:pt idx="0">
                  <c:v>24.2659567099567</c:v>
                </c:pt>
                <c:pt idx="1">
                  <c:v>24.4484296536797</c:v>
                </c:pt>
                <c:pt idx="2">
                  <c:v>24.6968495670996</c:v>
                </c:pt>
                <c:pt idx="3">
                  <c:v>24.9141547619048</c:v>
                </c:pt>
                <c:pt idx="4">
                  <c:v>25.2308842592593</c:v>
                </c:pt>
                <c:pt idx="5">
                  <c:v>25.4636976495726</c:v>
                </c:pt>
                <c:pt idx="6">
                  <c:v>25.6764588929589</c:v>
                </c:pt>
                <c:pt idx="7">
                  <c:v>25.8131932679589</c:v>
                </c:pt>
                <c:pt idx="8">
                  <c:v>25.8549399009555</c:v>
                </c:pt>
                <c:pt idx="9">
                  <c:v>25.9236225608882</c:v>
                </c:pt>
                <c:pt idx="10">
                  <c:v>25.9770202881609</c:v>
                </c:pt>
                <c:pt idx="11">
                  <c:v>26.019324328565</c:v>
                </c:pt>
                <c:pt idx="12">
                  <c:v>26.0143321655556</c:v>
                </c:pt>
                <c:pt idx="13">
                  <c:v>25.9949251645106</c:v>
                </c:pt>
                <c:pt idx="14">
                  <c:v>25.9055686830291</c:v>
                </c:pt>
                <c:pt idx="15">
                  <c:v>25.8175151306787</c:v>
                </c:pt>
                <c:pt idx="16">
                  <c:v>25.7864002993295</c:v>
                </c:pt>
                <c:pt idx="17">
                  <c:v>25.7657232159962</c:v>
                </c:pt>
                <c:pt idx="18">
                  <c:v>25.6000490261814</c:v>
                </c:pt>
                <c:pt idx="19">
                  <c:v>25.5192214798851</c:v>
                </c:pt>
                <c:pt idx="20">
                  <c:v>25.4892833485719</c:v>
                </c:pt>
                <c:pt idx="21">
                  <c:v>25.445388399077</c:v>
                </c:pt>
                <c:pt idx="22">
                  <c:v>25.4821578942314</c:v>
                </c:pt>
                <c:pt idx="23">
                  <c:v>25.5043721343335</c:v>
                </c:pt>
                <c:pt idx="24">
                  <c:v>25.5792610232224</c:v>
                </c:pt>
                <c:pt idx="25">
                  <c:v>25.6277882222965</c:v>
                </c:pt>
                <c:pt idx="26">
                  <c:v>25.5904242176669</c:v>
                </c:pt>
                <c:pt idx="27">
                  <c:v>25.4806585926669</c:v>
                </c:pt>
                <c:pt idx="28">
                  <c:v>25.5630457454446</c:v>
                </c:pt>
                <c:pt idx="29">
                  <c:v>25.6057251435928</c:v>
                </c:pt>
                <c:pt idx="30">
                  <c:v>25.6198854971281</c:v>
                </c:pt>
                <c:pt idx="31">
                  <c:v>25.6722739651416</c:v>
                </c:pt>
                <c:pt idx="32">
                  <c:v>25.5960416666667</c:v>
                </c:pt>
                <c:pt idx="33">
                  <c:v>25.6036005892256</c:v>
                </c:pt>
                <c:pt idx="34">
                  <c:v>25.5579640151515</c:v>
                </c:pt>
                <c:pt idx="35">
                  <c:v>25.5025473484848</c:v>
                </c:pt>
                <c:pt idx="36">
                  <c:v>25.4912279040404</c:v>
                </c:pt>
                <c:pt idx="37">
                  <c:v>25.5924779040404</c:v>
                </c:pt>
                <c:pt idx="38">
                  <c:v>25.6025936447811</c:v>
                </c:pt>
                <c:pt idx="39">
                  <c:v>25.5493760521886</c:v>
                </c:pt>
                <c:pt idx="40">
                  <c:v>25.5862510521886</c:v>
                </c:pt>
                <c:pt idx="41">
                  <c:v>25.5032417929293</c:v>
                </c:pt>
                <c:pt idx="42">
                  <c:v>25.537570496633</c:v>
                </c:pt>
                <c:pt idx="43">
                  <c:v>25.5839467592593</c:v>
                </c:pt>
                <c:pt idx="44">
                  <c:v>25.5807407407407</c:v>
                </c:pt>
                <c:pt idx="45">
                  <c:v>25.5933333333333</c:v>
                </c:pt>
                <c:pt idx="46">
                  <c:v>25.6729861111111</c:v>
                </c:pt>
                <c:pt idx="47">
                  <c:v>25.7154166666667</c:v>
                </c:pt>
                <c:pt idx="48">
                  <c:v>25.7186300505051</c:v>
                </c:pt>
                <c:pt idx="49">
                  <c:v>25.7507218013468</c:v>
                </c:pt>
                <c:pt idx="50">
                  <c:v>25.7778745791246</c:v>
                </c:pt>
                <c:pt idx="51">
                  <c:v>25.8247727272727</c:v>
                </c:pt>
                <c:pt idx="52">
                  <c:v>25.77549417789</c:v>
                </c:pt>
                <c:pt idx="53">
                  <c:v>25.6976893939394</c:v>
                </c:pt>
                <c:pt idx="54">
                  <c:v>25.7290782828283</c:v>
                </c:pt>
                <c:pt idx="55">
                  <c:v>25.7753745791246</c:v>
                </c:pt>
                <c:pt idx="56">
                  <c:v>25.7059764309764</c:v>
                </c:pt>
                <c:pt idx="57">
                  <c:v>25.6557680976431</c:v>
                </c:pt>
                <c:pt idx="58">
                  <c:v>25.6795223063973</c:v>
                </c:pt>
                <c:pt idx="59">
                  <c:v>25.7416666666667</c:v>
                </c:pt>
                <c:pt idx="60">
                  <c:v>25.7175925925926</c:v>
                </c:pt>
                <c:pt idx="61">
                  <c:v>25.6821180555556</c:v>
                </c:pt>
                <c:pt idx="62">
                  <c:v>25.7220833333333</c:v>
                </c:pt>
                <c:pt idx="63">
                  <c:v>25.773175154321</c:v>
                </c:pt>
                <c:pt idx="64">
                  <c:v>25.7776658950617</c:v>
                </c:pt>
                <c:pt idx="65">
                  <c:v>25.6997260802469</c:v>
                </c:pt>
                <c:pt idx="66">
                  <c:v>25.7088927469136</c:v>
                </c:pt>
                <c:pt idx="67">
                  <c:v>25.7891936728395</c:v>
                </c:pt>
                <c:pt idx="68">
                  <c:v>25.7853279320988</c:v>
                </c:pt>
                <c:pt idx="69">
                  <c:v>25.8051658950617</c:v>
                </c:pt>
                <c:pt idx="70">
                  <c:v>25.7193055555556</c:v>
                </c:pt>
                <c:pt idx="71">
                  <c:v>25.8224768518519</c:v>
                </c:pt>
                <c:pt idx="72">
                  <c:v>25.8912692901235</c:v>
                </c:pt>
                <c:pt idx="73">
                  <c:v>25.9008526234568</c:v>
                </c:pt>
                <c:pt idx="74">
                  <c:v>25.8429359567901</c:v>
                </c:pt>
                <c:pt idx="75">
                  <c:v>25.9272993827161</c:v>
                </c:pt>
                <c:pt idx="76">
                  <c:v>25.9199729938272</c:v>
                </c:pt>
                <c:pt idx="77">
                  <c:v>25.9072029320988</c:v>
                </c:pt>
                <c:pt idx="78">
                  <c:v>25.784787808642</c:v>
                </c:pt>
                <c:pt idx="79">
                  <c:v>25.7829205246914</c:v>
                </c:pt>
                <c:pt idx="80">
                  <c:v>25.8678703703704</c:v>
                </c:pt>
                <c:pt idx="81">
                  <c:v>25.7453047839506</c:v>
                </c:pt>
                <c:pt idx="82">
                  <c:v>25.7989660493827</c:v>
                </c:pt>
                <c:pt idx="83">
                  <c:v>25.7866165123457</c:v>
                </c:pt>
                <c:pt idx="84">
                  <c:v>25.8009259259259</c:v>
                </c:pt>
                <c:pt idx="85">
                  <c:v>25.7854783950617</c:v>
                </c:pt>
                <c:pt idx="86">
                  <c:v>25.8587654320988</c:v>
                </c:pt>
                <c:pt idx="87">
                  <c:v>25.8979822530864</c:v>
                </c:pt>
                <c:pt idx="88">
                  <c:v>26.0314853395062</c:v>
                </c:pt>
                <c:pt idx="89">
                  <c:v>26.0200308641975</c:v>
                </c:pt>
                <c:pt idx="90">
                  <c:v>26.0224459876543</c:v>
                </c:pt>
                <c:pt idx="91">
                  <c:v>26.0762037037037</c:v>
                </c:pt>
                <c:pt idx="92">
                  <c:v>25.9981327160494</c:v>
                </c:pt>
                <c:pt idx="93">
                  <c:v>26.073537808642</c:v>
                </c:pt>
                <c:pt idx="94">
                  <c:v>26.0878858024691</c:v>
                </c:pt>
                <c:pt idx="95">
                  <c:v>26.1553009259259</c:v>
                </c:pt>
                <c:pt idx="96">
                  <c:v>26.0843055555556</c:v>
                </c:pt>
                <c:pt idx="97">
                  <c:v>26.0445061728395</c:v>
                </c:pt>
                <c:pt idx="98">
                  <c:v>26.0674042508418</c:v>
                </c:pt>
                <c:pt idx="99">
                  <c:v>26.0558243897306</c:v>
                </c:pt>
                <c:pt idx="100">
                  <c:v>26.0267966119529</c:v>
                </c:pt>
                <c:pt idx="101">
                  <c:v>26.0915188341751</c:v>
                </c:pt>
                <c:pt idx="102">
                  <c:v>26.0461175996072</c:v>
                </c:pt>
                <c:pt idx="103">
                  <c:v>25.9751530934343</c:v>
                </c:pt>
                <c:pt idx="104">
                  <c:v>26.1049679082492</c:v>
                </c:pt>
                <c:pt idx="105">
                  <c:v>26.0482896675084</c:v>
                </c:pt>
                <c:pt idx="106">
                  <c:v>26.1532086489899</c:v>
                </c:pt>
                <c:pt idx="107">
                  <c:v>26.1729817269921</c:v>
                </c:pt>
                <c:pt idx="108">
                  <c:v>26.1742966119529</c:v>
                </c:pt>
                <c:pt idx="109">
                  <c:v>26.1985963804714</c:v>
                </c:pt>
                <c:pt idx="110">
                  <c:v>26.2124158249158</c:v>
                </c:pt>
                <c:pt idx="111">
                  <c:v>26.1575662878788</c:v>
                </c:pt>
                <c:pt idx="112">
                  <c:v>26.2570647446689</c:v>
                </c:pt>
                <c:pt idx="113">
                  <c:v>26.3281912878788</c:v>
                </c:pt>
                <c:pt idx="114">
                  <c:v>26.2530292508418</c:v>
                </c:pt>
                <c:pt idx="115">
                  <c:v>26.2764088804714</c:v>
                </c:pt>
                <c:pt idx="116">
                  <c:v>26.2676357323232</c:v>
                </c:pt>
                <c:pt idx="117">
                  <c:v>26.2902893518519</c:v>
                </c:pt>
                <c:pt idx="118">
                  <c:v>26.2777893518519</c:v>
                </c:pt>
                <c:pt idx="119">
                  <c:v>26.3205902777778</c:v>
                </c:pt>
                <c:pt idx="120">
                  <c:v>26.4186574074074</c:v>
                </c:pt>
                <c:pt idx="121">
                  <c:v>26.4809143518519</c:v>
                </c:pt>
                <c:pt idx="122">
                  <c:v>26.5106134259259</c:v>
                </c:pt>
                <c:pt idx="123">
                  <c:v>26.5688425925926</c:v>
                </c:pt>
                <c:pt idx="124">
                  <c:v>26.6588888888889</c:v>
                </c:pt>
                <c:pt idx="125">
                  <c:v>26.7656365740741</c:v>
                </c:pt>
                <c:pt idx="126">
                  <c:v>26.7342013888889</c:v>
                </c:pt>
                <c:pt idx="127">
                  <c:v>26.7494675925926</c:v>
                </c:pt>
                <c:pt idx="128">
                  <c:v>26.7800925925926</c:v>
                </c:pt>
                <c:pt idx="129">
                  <c:v>26.8746296296296</c:v>
                </c:pt>
                <c:pt idx="130">
                  <c:v>26.8676438492064</c:v>
                </c:pt>
                <c:pt idx="131">
                  <c:v>26.8496091722362</c:v>
                </c:pt>
                <c:pt idx="132">
                  <c:v>26.7946835469355</c:v>
                </c:pt>
              </c:numCache>
            </c:numRef>
          </c:val>
          <c:smooth val="1"/>
        </c:ser>
        <c:ser>
          <c:idx val="2"/>
          <c:order val="2"/>
          <c:spPr>
            <a:solidFill>
              <a:srgbClr val="0066cc"/>
            </a:solidFill>
            <a:ln w="28800">
              <a:solidFill>
                <a:srgbClr val="0066c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66cc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Sheet1!$A$40:$A$175</c:f>
              <c:strCache>
                <c:ptCount val="136"/>
                <c:pt idx="0">
                  <c:v>1890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>1895</c:v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>1900</c:v>
                </c:pt>
                <c:pt idx="11">
                  <c:v/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>1905</c:v>
                </c:pt>
                <c:pt idx="16">
                  <c:v/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1910</c:v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>1915</c:v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>1920</c:v>
                </c:pt>
                <c:pt idx="31">
                  <c:v/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>1925</c:v>
                </c:pt>
                <c:pt idx="36">
                  <c:v/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>1930</c:v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>1935</c:v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>1940</c:v>
                </c:pt>
                <c:pt idx="51">
                  <c:v/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>1945</c:v>
                </c:pt>
                <c:pt idx="56">
                  <c:v/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>1950</c:v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>1955</c:v>
                </c:pt>
                <c:pt idx="66">
                  <c:v/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>1960</c:v>
                </c:pt>
                <c:pt idx="71">
                  <c:v/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>1965</c:v>
                </c:pt>
                <c:pt idx="76">
                  <c:v/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>1970</c:v>
                </c:pt>
                <c:pt idx="81">
                  <c:v/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>1975</c:v>
                </c:pt>
                <c:pt idx="86">
                  <c:v/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>1980</c:v>
                </c:pt>
                <c:pt idx="91">
                  <c:v/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>1985</c:v>
                </c:pt>
                <c:pt idx="96">
                  <c:v/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>1990</c:v>
                </c:pt>
                <c:pt idx="101">
                  <c:v/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>1995</c:v>
                </c:pt>
                <c:pt idx="106">
                  <c:v/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>2000</c:v>
                </c:pt>
                <c:pt idx="111">
                  <c:v/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>2005</c:v>
                </c:pt>
                <c:pt idx="116">
                  <c:v/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>2010</c:v>
                </c:pt>
                <c:pt idx="121">
                  <c:v/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>2015</c:v>
                </c:pt>
                <c:pt idx="126">
                  <c:v/>
                </c:pt>
                <c:pt idx="127">
                  <c:v/>
                </c:pt>
                <c:pt idx="128">
                  <c:v/>
                </c:pt>
                <c:pt idx="129">
                  <c:v/>
                </c:pt>
                <c:pt idx="130">
                  <c:v>2020</c:v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  <c:pt idx="134">
                  <c:v/>
                </c:pt>
                <c:pt idx="135">
                  <c:v/>
                </c:pt>
              </c:strCache>
            </c:strRef>
          </c:cat>
          <c:val>
            <c:numRef>
              <c:f>Sheet1!$E$40:$E$175</c:f>
              <c:numCache>
                <c:formatCode>General</c:formatCode>
                <c:ptCount val="136"/>
                <c:pt idx="5">
                  <c:v>24.6799605972731</c:v>
                </c:pt>
                <c:pt idx="6">
                  <c:v>24.7513643671144</c:v>
                </c:pt>
                <c:pt idx="7">
                  <c:v>24.7798148879477</c:v>
                </c:pt>
                <c:pt idx="8">
                  <c:v>24.8378472953551</c:v>
                </c:pt>
                <c:pt idx="9">
                  <c:v>24.9341204435033</c:v>
                </c:pt>
                <c:pt idx="10">
                  <c:v>25.1214884990588</c:v>
                </c:pt>
                <c:pt idx="11">
                  <c:v>25.2338769911223</c:v>
                </c:pt>
                <c:pt idx="12">
                  <c:v>25.3555908663276</c:v>
                </c:pt>
                <c:pt idx="13">
                  <c:v>25.4545399632077</c:v>
                </c:pt>
                <c:pt idx="14">
                  <c:v>25.5682264711442</c:v>
                </c:pt>
                <c:pt idx="15">
                  <c:v>25.6406063901257</c:v>
                </c:pt>
                <c:pt idx="16">
                  <c:v>25.7314295961442</c:v>
                </c:pt>
                <c:pt idx="17">
                  <c:v>25.7894582419775</c:v>
                </c:pt>
                <c:pt idx="18">
                  <c:v>25.7274944635684</c:v>
                </c:pt>
                <c:pt idx="19">
                  <c:v>25.7214220203866</c:v>
                </c:pt>
                <c:pt idx="20">
                  <c:v>25.7331518183664</c:v>
                </c:pt>
                <c:pt idx="21">
                  <c:v>25.732356363821</c:v>
                </c:pt>
                <c:pt idx="22">
                  <c:v>25.7482450298935</c:v>
                </c:pt>
                <c:pt idx="23">
                  <c:v>25.7496486494221</c:v>
                </c:pt>
                <c:pt idx="24">
                  <c:v>25.7424148531258</c:v>
                </c:pt>
                <c:pt idx="25">
                  <c:v>25.7226516764876</c:v>
                </c:pt>
                <c:pt idx="26">
                  <c:v>25.6884122584982</c:v>
                </c:pt>
                <c:pt idx="27">
                  <c:v>25.6231909043315</c:v>
                </c:pt>
                <c:pt idx="28">
                  <c:v>25.581547385813</c:v>
                </c:pt>
                <c:pt idx="29">
                  <c:v>25.5624733117389</c:v>
                </c:pt>
                <c:pt idx="30">
                  <c:v>25.55458442285</c:v>
                </c:pt>
                <c:pt idx="31">
                  <c:v>25.5588311821093</c:v>
                </c:pt>
                <c:pt idx="32">
                  <c:v>25.539099780449</c:v>
                </c:pt>
                <c:pt idx="33">
                  <c:v>25.5539863617796</c:v>
                </c:pt>
                <c:pt idx="34">
                  <c:v>25.568612519187</c:v>
                </c:pt>
                <c:pt idx="35">
                  <c:v>25.5651677853907</c:v>
                </c:pt>
                <c:pt idx="36">
                  <c:v>25.5408260608536</c:v>
                </c:pt>
                <c:pt idx="37">
                  <c:v>25.5365682483536</c:v>
                </c:pt>
                <c:pt idx="38">
                  <c:v>25.5828196951129</c:v>
                </c:pt>
                <c:pt idx="39">
                  <c:v>25.5775505978907</c:v>
                </c:pt>
                <c:pt idx="40">
                  <c:v>25.6030682746583</c:v>
                </c:pt>
                <c:pt idx="41">
                  <c:v>25.5877578790355</c:v>
                </c:pt>
                <c:pt idx="42">
                  <c:v>25.5668060816498</c:v>
                </c:pt>
                <c:pt idx="43">
                  <c:v>25.5937736742424</c:v>
                </c:pt>
                <c:pt idx="44">
                  <c:v>25.5693523779461</c:v>
                </c:pt>
                <c:pt idx="45">
                  <c:v>25.5479403409091</c:v>
                </c:pt>
                <c:pt idx="46">
                  <c:v>25.5821070075758</c:v>
                </c:pt>
                <c:pt idx="47">
                  <c:v>25.6539472853535</c:v>
                </c:pt>
                <c:pt idx="48">
                  <c:v>25.6606118476431</c:v>
                </c:pt>
                <c:pt idx="49">
                  <c:v>25.6500489267677</c:v>
                </c:pt>
                <c:pt idx="50">
                  <c:v>25.6820628156566</c:v>
                </c:pt>
                <c:pt idx="51">
                  <c:v>25.664007260101</c:v>
                </c:pt>
                <c:pt idx="52">
                  <c:v>25.6565323372615</c:v>
                </c:pt>
                <c:pt idx="53">
                  <c:v>25.6408180765993</c:v>
                </c:pt>
                <c:pt idx="54">
                  <c:v>25.6549095117845</c:v>
                </c:pt>
                <c:pt idx="55">
                  <c:v>25.684353956229</c:v>
                </c:pt>
                <c:pt idx="56">
                  <c:v>25.6894812710438</c:v>
                </c:pt>
                <c:pt idx="57">
                  <c:v>25.6855923821549</c:v>
                </c:pt>
                <c:pt idx="58">
                  <c:v>25.6990761784512</c:v>
                </c:pt>
                <c:pt idx="59">
                  <c:v>25.7461942340067</c:v>
                </c:pt>
                <c:pt idx="60">
                  <c:v>25.7477335858586</c:v>
                </c:pt>
                <c:pt idx="61">
                  <c:v>25.7534453914141</c:v>
                </c:pt>
                <c:pt idx="62">
                  <c:v>25.7487887556117</c:v>
                </c:pt>
                <c:pt idx="63">
                  <c:v>25.7354322741302</c:v>
                </c:pt>
                <c:pt idx="64">
                  <c:v>25.753372088945</c:v>
                </c:pt>
                <c:pt idx="65">
                  <c:v>25.7375503296857</c:v>
                </c:pt>
                <c:pt idx="66">
                  <c:v>25.707434588945</c:v>
                </c:pt>
                <c:pt idx="67">
                  <c:v>25.7224808852413</c:v>
                </c:pt>
                <c:pt idx="68">
                  <c:v>25.732425119248</c:v>
                </c:pt>
                <c:pt idx="69">
                  <c:v>25.7734162808642</c:v>
                </c:pt>
                <c:pt idx="70">
                  <c:v>25.7184490740741</c:v>
                </c:pt>
                <c:pt idx="71">
                  <c:v>25.7522974537037</c:v>
                </c:pt>
                <c:pt idx="72">
                  <c:v>25.8066763117284</c:v>
                </c:pt>
                <c:pt idx="73">
                  <c:v>25.8370138888889</c:v>
                </c:pt>
                <c:pt idx="74">
                  <c:v>25.8103009259259</c:v>
                </c:pt>
                <c:pt idx="75">
                  <c:v>25.8135127314815</c:v>
                </c:pt>
                <c:pt idx="76">
                  <c:v>25.8144328703704</c:v>
                </c:pt>
                <c:pt idx="77">
                  <c:v>25.8481983024691</c:v>
                </c:pt>
                <c:pt idx="78">
                  <c:v>25.7850578703704</c:v>
                </c:pt>
                <c:pt idx="79">
                  <c:v>25.7940432098765</c:v>
                </c:pt>
                <c:pt idx="80">
                  <c:v>25.793587962963</c:v>
                </c:pt>
                <c:pt idx="81">
                  <c:v>25.7838908179012</c:v>
                </c:pt>
                <c:pt idx="82">
                  <c:v>25.8451176697531</c:v>
                </c:pt>
                <c:pt idx="83">
                  <c:v>25.8437345679012</c:v>
                </c:pt>
                <c:pt idx="84">
                  <c:v>25.821930941358</c:v>
                </c:pt>
                <c:pt idx="85">
                  <c:v>25.8563888888889</c:v>
                </c:pt>
                <c:pt idx="86">
                  <c:v>25.889369212963</c:v>
                </c:pt>
                <c:pt idx="87">
                  <c:v>25.9025925925926</c:v>
                </c:pt>
                <c:pt idx="88">
                  <c:v>25.9081365740741</c:v>
                </c:pt>
                <c:pt idx="89">
                  <c:v>25.9014756944444</c:v>
                </c:pt>
                <c:pt idx="90">
                  <c:v>25.9451581790123</c:v>
                </c:pt>
                <c:pt idx="91">
                  <c:v>25.9107542438272</c:v>
                </c:pt>
                <c:pt idx="92">
                  <c:v>25.8985493827161</c:v>
                </c:pt>
                <c:pt idx="93">
                  <c:v>25.9300771604938</c:v>
                </c:pt>
                <c:pt idx="94">
                  <c:v>25.9444058641975</c:v>
                </c:pt>
                <c:pt idx="95">
                  <c:v>25.9703896604938</c:v>
                </c:pt>
                <c:pt idx="96">
                  <c:v>25.9715354938272</c:v>
                </c:pt>
                <c:pt idx="97">
                  <c:v>25.971244212963</c:v>
                </c:pt>
                <c:pt idx="98">
                  <c:v>26.049444795174</c:v>
                </c:pt>
                <c:pt idx="99">
                  <c:v>26.0379276269641</c:v>
                </c:pt>
                <c:pt idx="100">
                  <c:v>26.0246212998036</c:v>
                </c:pt>
                <c:pt idx="101">
                  <c:v>26.0838612689394</c:v>
                </c:pt>
                <c:pt idx="102">
                  <c:v>26.0221251578283</c:v>
                </c:pt>
                <c:pt idx="103">
                  <c:v>26.0243454510382</c:v>
                </c:pt>
                <c:pt idx="104">
                  <c:v>26.0964268553591</c:v>
                </c:pt>
                <c:pt idx="105">
                  <c:v>26.1017952967172</c:v>
                </c:pt>
                <c:pt idx="106">
                  <c:v>26.1187571022727</c:v>
                </c:pt>
                <c:pt idx="107">
                  <c:v>26.1087439499158</c:v>
                </c:pt>
                <c:pt idx="108">
                  <c:v>26.1208504313973</c:v>
                </c:pt>
                <c:pt idx="109">
                  <c:v>26.127210385101</c:v>
                </c:pt>
                <c:pt idx="110">
                  <c:v>26.1196062184343</c:v>
                </c:pt>
                <c:pt idx="111">
                  <c:v>26.1245425610269</c:v>
                </c:pt>
                <c:pt idx="112">
                  <c:v>26.151591172138</c:v>
                </c:pt>
                <c:pt idx="113">
                  <c:v>26.1516721906566</c:v>
                </c:pt>
                <c:pt idx="114">
                  <c:v>26.1789985795455</c:v>
                </c:pt>
                <c:pt idx="115">
                  <c:v>26.1623492739899</c:v>
                </c:pt>
                <c:pt idx="116">
                  <c:v>26.2104221906566</c:v>
                </c:pt>
                <c:pt idx="117">
                  <c:v>26.231635539422</c:v>
                </c:pt>
                <c:pt idx="118">
                  <c:v>26.2260429819024</c:v>
                </c:pt>
                <c:pt idx="119">
                  <c:v>26.2595933291246</c:v>
                </c:pt>
                <c:pt idx="120">
                  <c:v>26.3155366161616</c:v>
                </c:pt>
                <c:pt idx="121">
                  <c:v>26.3192403198653</c:v>
                </c:pt>
                <c:pt idx="122">
                  <c:v>26.3838390852974</c:v>
                </c:pt>
                <c:pt idx="123">
                  <c:v>26.4485169402357</c:v>
                </c:pt>
                <c:pt idx="124">
                  <c:v>26.4559590698653</c:v>
                </c:pt>
                <c:pt idx="125">
                  <c:v>26.5210227272727</c:v>
                </c:pt>
                <c:pt idx="126">
                  <c:v>26.5009185606061</c:v>
                </c:pt>
                <c:pt idx="127">
                  <c:v>26.5198784722222</c:v>
                </c:pt>
                <c:pt idx="128">
                  <c:v>26.5289409722222</c:v>
                </c:pt>
                <c:pt idx="129">
                  <c:v>26.5976099537037</c:v>
                </c:pt>
                <c:pt idx="130">
                  <c:v>26.6431506283069</c:v>
                </c:pt>
                <c:pt idx="131">
                  <c:v>26.665261762044</c:v>
                </c:pt>
                <c:pt idx="132">
                  <c:v>26.6526484864307</c:v>
                </c:pt>
              </c:numCache>
            </c:numRef>
          </c:val>
          <c:smooth val="1"/>
        </c:ser>
        <c:ser>
          <c:idx val="3"/>
          <c:order val="3"/>
          <c:spPr>
            <a:solidFill>
              <a:srgbClr val="993366"/>
            </a:solidFill>
            <a:ln w="28800">
              <a:solidFill>
                <a:srgbClr val="99336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Sheet1!$A$40:$A$175</c:f>
              <c:strCache>
                <c:ptCount val="136"/>
                <c:pt idx="0">
                  <c:v>1890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>1895</c:v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>1900</c:v>
                </c:pt>
                <c:pt idx="11">
                  <c:v/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>1905</c:v>
                </c:pt>
                <c:pt idx="16">
                  <c:v/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1910</c:v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>1915</c:v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>1920</c:v>
                </c:pt>
                <c:pt idx="31">
                  <c:v/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>1925</c:v>
                </c:pt>
                <c:pt idx="36">
                  <c:v/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>1930</c:v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>1935</c:v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>1940</c:v>
                </c:pt>
                <c:pt idx="51">
                  <c:v/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>1945</c:v>
                </c:pt>
                <c:pt idx="56">
                  <c:v/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>1950</c:v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>1955</c:v>
                </c:pt>
                <c:pt idx="66">
                  <c:v/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>1960</c:v>
                </c:pt>
                <c:pt idx="71">
                  <c:v/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>1965</c:v>
                </c:pt>
                <c:pt idx="76">
                  <c:v/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>1970</c:v>
                </c:pt>
                <c:pt idx="81">
                  <c:v/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>1975</c:v>
                </c:pt>
                <c:pt idx="86">
                  <c:v/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>1980</c:v>
                </c:pt>
                <c:pt idx="91">
                  <c:v/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>1985</c:v>
                </c:pt>
                <c:pt idx="96">
                  <c:v/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>1990</c:v>
                </c:pt>
                <c:pt idx="101">
                  <c:v/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>1995</c:v>
                </c:pt>
                <c:pt idx="106">
                  <c:v/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>2000</c:v>
                </c:pt>
                <c:pt idx="111">
                  <c:v/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>2005</c:v>
                </c:pt>
                <c:pt idx="116">
                  <c:v/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>2010</c:v>
                </c:pt>
                <c:pt idx="121">
                  <c:v/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>2015</c:v>
                </c:pt>
                <c:pt idx="126">
                  <c:v/>
                </c:pt>
                <c:pt idx="127">
                  <c:v/>
                </c:pt>
                <c:pt idx="128">
                  <c:v/>
                </c:pt>
                <c:pt idx="129">
                  <c:v/>
                </c:pt>
                <c:pt idx="130">
                  <c:v>2020</c:v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  <c:pt idx="134">
                  <c:v/>
                </c:pt>
                <c:pt idx="135">
                  <c:v/>
                </c:pt>
              </c:strCache>
            </c:strRef>
          </c:cat>
          <c:val>
            <c:numRef>
              <c:f>Sheet1!$F$40:$F$175</c:f>
              <c:numCache>
                <c:formatCode>General</c:formatCode>
                <c:ptCount val="136"/>
                <c:pt idx="35">
                  <c:v>25.2615543792012</c:v>
                </c:pt>
                <c:pt idx="36">
                  <c:v>25.2741562310531</c:v>
                </c:pt>
                <c:pt idx="37">
                  <c:v>25.2796978977198</c:v>
                </c:pt>
                <c:pt idx="38">
                  <c:v>25.2882766014235</c:v>
                </c:pt>
                <c:pt idx="39">
                  <c:v>25.3085127125346</c:v>
                </c:pt>
                <c:pt idx="40">
                  <c:v>25.3876793792013</c:v>
                </c:pt>
                <c:pt idx="41">
                  <c:v>25.4177316278785</c:v>
                </c:pt>
                <c:pt idx="42">
                  <c:v>25.4653903580372</c:v>
                </c:pt>
                <c:pt idx="43">
                  <c:v>25.5201998818468</c:v>
                </c:pt>
                <c:pt idx="44">
                  <c:v>25.5708837442806</c:v>
                </c:pt>
                <c:pt idx="45">
                  <c:v>25.6009763368732</c:v>
                </c:pt>
                <c:pt idx="46">
                  <c:v>25.6434994850214</c:v>
                </c:pt>
                <c:pt idx="47">
                  <c:v>25.6734939294658</c:v>
                </c:pt>
                <c:pt idx="48">
                  <c:v>25.6678516735735</c:v>
                </c:pt>
                <c:pt idx="49">
                  <c:v>25.6697334075803</c:v>
                </c:pt>
                <c:pt idx="50">
                  <c:v>25.6900629530348</c:v>
                </c:pt>
                <c:pt idx="51">
                  <c:v>25.6930002425971</c:v>
                </c:pt>
                <c:pt idx="52">
                  <c:v>25.6811192801953</c:v>
                </c:pt>
                <c:pt idx="53">
                  <c:v>25.6769068082537</c:v>
                </c:pt>
                <c:pt idx="54">
                  <c:v>25.6705225489944</c:v>
                </c:pt>
                <c:pt idx="55">
                  <c:v>25.6633117227836</c:v>
                </c:pt>
                <c:pt idx="56">
                  <c:v>25.6494029926249</c:v>
                </c:pt>
                <c:pt idx="57">
                  <c:v>25.6420088954026</c:v>
                </c:pt>
                <c:pt idx="58">
                  <c:v>25.6327681546619</c:v>
                </c:pt>
                <c:pt idx="59">
                  <c:v>25.633342228736</c:v>
                </c:pt>
                <c:pt idx="60">
                  <c:v>25.6381774139212</c:v>
                </c:pt>
                <c:pt idx="61">
                  <c:v>25.6255589879952</c:v>
                </c:pt>
                <c:pt idx="62">
                  <c:v>25.6226695137509</c:v>
                </c:pt>
                <c:pt idx="63">
                  <c:v>25.6325568062158</c:v>
                </c:pt>
                <c:pt idx="64">
                  <c:v>25.6449419914009</c:v>
                </c:pt>
                <c:pt idx="65">
                  <c:v>25.6397539126972</c:v>
                </c:pt>
                <c:pt idx="66">
                  <c:v>25.6339014821417</c:v>
                </c:pt>
                <c:pt idx="67">
                  <c:v>25.6467029867713</c:v>
                </c:pt>
                <c:pt idx="68">
                  <c:v>25.6698239358454</c:v>
                </c:pt>
                <c:pt idx="69">
                  <c:v>25.6905311117713</c:v>
                </c:pt>
                <c:pt idx="70">
                  <c:v>25.6841818553179</c:v>
                </c:pt>
                <c:pt idx="71">
                  <c:v>25.7009766785502</c:v>
                </c:pt>
                <c:pt idx="72">
                  <c:v>25.7044917929293</c:v>
                </c:pt>
                <c:pt idx="73">
                  <c:v>25.7118529040404</c:v>
                </c:pt>
                <c:pt idx="74">
                  <c:v>25.6976769781145</c:v>
                </c:pt>
                <c:pt idx="75">
                  <c:v>25.6996561447811</c:v>
                </c:pt>
                <c:pt idx="76">
                  <c:v>25.6998112373737</c:v>
                </c:pt>
                <c:pt idx="77">
                  <c:v>25.7320118546577</c:v>
                </c:pt>
                <c:pt idx="78">
                  <c:v>25.7141723484848</c:v>
                </c:pt>
                <c:pt idx="79">
                  <c:v>25.725970187991</c:v>
                </c:pt>
                <c:pt idx="80">
                  <c:v>25.7337788299663</c:v>
                </c:pt>
                <c:pt idx="81">
                  <c:v>25.715582842312</c:v>
                </c:pt>
                <c:pt idx="82">
                  <c:v>25.7450766694725</c:v>
                </c:pt>
                <c:pt idx="83">
                  <c:v>25.7484560886644</c:v>
                </c:pt>
                <c:pt idx="84">
                  <c:v>25.7462693602694</c:v>
                </c:pt>
                <c:pt idx="85">
                  <c:v>25.7562423540965</c:v>
                </c:pt>
                <c:pt idx="86">
                  <c:v>25.7733187429854</c:v>
                </c:pt>
                <c:pt idx="87">
                  <c:v>25.7931127244669</c:v>
                </c:pt>
                <c:pt idx="88">
                  <c:v>25.7999506874299</c:v>
                </c:pt>
                <c:pt idx="89">
                  <c:v>25.8201011503928</c:v>
                </c:pt>
                <c:pt idx="90">
                  <c:v>25.8210178170595</c:v>
                </c:pt>
                <c:pt idx="91">
                  <c:v>25.8301752244669</c:v>
                </c:pt>
                <c:pt idx="92">
                  <c:v>25.8371891133558</c:v>
                </c:pt>
                <c:pt idx="93">
                  <c:v>25.846374298541</c:v>
                </c:pt>
                <c:pt idx="94">
                  <c:v>25.847698372615</c:v>
                </c:pt>
                <c:pt idx="95">
                  <c:v>25.868635872615</c:v>
                </c:pt>
                <c:pt idx="96">
                  <c:v>25.8555826318743</c:v>
                </c:pt>
                <c:pt idx="97">
                  <c:v>25.8589306257015</c:v>
                </c:pt>
                <c:pt idx="98">
                  <c:v>25.8697055274972</c:v>
                </c:pt>
                <c:pt idx="99">
                  <c:v>25.8811216680696</c:v>
                </c:pt>
                <c:pt idx="100">
                  <c:v>25.8708022236251</c:v>
                </c:pt>
                <c:pt idx="101">
                  <c:v>25.8835244458474</c:v>
                </c:pt>
                <c:pt idx="102">
                  <c:v>25.8913137976992</c:v>
                </c:pt>
                <c:pt idx="103">
                  <c:v>25.90186703844</c:v>
                </c:pt>
                <c:pt idx="104">
                  <c:v>25.9228762976992</c:v>
                </c:pt>
                <c:pt idx="105">
                  <c:v>25.9232188902918</c:v>
                </c:pt>
                <c:pt idx="106">
                  <c:v>25.945029075477</c:v>
                </c:pt>
                <c:pt idx="107">
                  <c:v>25.9623733515713</c:v>
                </c:pt>
                <c:pt idx="108">
                  <c:v>25.9686603886083</c:v>
                </c:pt>
                <c:pt idx="109">
                  <c:v>25.9725076108305</c:v>
                </c:pt>
                <c:pt idx="110">
                  <c:v>25.9697668700898</c:v>
                </c:pt>
                <c:pt idx="111">
                  <c:v>25.978614092312</c:v>
                </c:pt>
                <c:pt idx="112">
                  <c:v>25.9983100799663</c:v>
                </c:pt>
                <c:pt idx="113">
                  <c:v>26.0128702651515</c:v>
                </c:pt>
                <c:pt idx="114">
                  <c:v>26.0179489688552</c:v>
                </c:pt>
                <c:pt idx="115">
                  <c:v>26.0385554503367</c:v>
                </c:pt>
                <c:pt idx="116">
                  <c:v>26.0567776725589</c:v>
                </c:pt>
                <c:pt idx="117">
                  <c:v>26.0625924873737</c:v>
                </c:pt>
                <c:pt idx="118">
                  <c:v>26.0671526725589</c:v>
                </c:pt>
                <c:pt idx="119">
                  <c:v>26.0755924873737</c:v>
                </c:pt>
                <c:pt idx="120">
                  <c:v>26.1096372404602</c:v>
                </c:pt>
                <c:pt idx="121">
                  <c:v>26.110301592312</c:v>
                </c:pt>
                <c:pt idx="122">
                  <c:v>26.1221789071268</c:v>
                </c:pt>
                <c:pt idx="123">
                  <c:v>26.1464682589787</c:v>
                </c:pt>
                <c:pt idx="124">
                  <c:v>26.181139555275</c:v>
                </c:pt>
                <c:pt idx="125">
                  <c:v>26.2062228886083</c:v>
                </c:pt>
                <c:pt idx="126">
                  <c:v>26.2196233515713</c:v>
                </c:pt>
                <c:pt idx="127">
                  <c:v>26.2310454194725</c:v>
                </c:pt>
                <c:pt idx="128">
                  <c:v>26.266213629349</c:v>
                </c:pt>
                <c:pt idx="129">
                  <c:v>26.2939343083614</c:v>
                </c:pt>
                <c:pt idx="130">
                  <c:v>26.3095919362274</c:v>
                </c:pt>
                <c:pt idx="131">
                  <c:v>26.3311624699691</c:v>
                </c:pt>
                <c:pt idx="132">
                  <c:v>26.3213224066374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7899200"/>
        <c:axId val="57936089"/>
      </c:lineChart>
      <c:catAx>
        <c:axId val="7899200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57936089"/>
        <c:crosses val="autoZero"/>
        <c:auto val="1"/>
        <c:lblAlgn val="ctr"/>
        <c:lblOffset val="100"/>
        <c:noMultiLvlLbl val="0"/>
      </c:catAx>
      <c:valAx>
        <c:axId val="57936089"/>
        <c:scaling>
          <c:orientation val="minMax"/>
          <c:max val="29.2"/>
          <c:min val="23.2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7899200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solidFill>
          <a:srgbClr val="d9d9d9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noFill/>
    </a:ln>
  </c:sp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solidFill>
                  <a:srgbClr val="000000"/>
                </a:solidFill>
                <a:latin typeface="Cantarell"/>
              </a:defRPr>
            </a:pPr>
            <a:r>
              <a:rPr b="0" sz="2000" spc="-1" strike="noStrike">
                <a:solidFill>
                  <a:srgbClr val="000000"/>
                </a:solidFill>
                <a:latin typeface="Cantarell"/>
              </a:rPr>
              <a:t>WESTERN AUSTRALIA - RUNNING 5Y, 10Y, 20Y, 50Y STATEWIDE MINIMUMS AVERAGES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390515782503127"/>
          <c:y val="0.0303532335364771"/>
          <c:w val="0.926477080420867"/>
          <c:h val="0.908644458907757"/>
        </c:manualLayout>
      </c:layout>
      <c:lineChart>
        <c:grouping val="standard"/>
        <c:varyColors val="0"/>
        <c:ser>
          <c:idx val="0"/>
          <c:order val="0"/>
          <c:spPr>
            <a:solidFill>
              <a:srgbClr val="579d1c"/>
            </a:solidFill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Sheet1!$A$254:$A$375</c:f>
              <c:strCache>
                <c:ptCount val="122"/>
                <c:pt idx="0">
                  <c:v/>
                </c:pt>
                <c:pt idx="1">
                  <c:v>1905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>1910</c:v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>1915</c:v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1920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1925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>1930</c:v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>1935</c:v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1940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1945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>1950</c:v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>1955</c:v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1960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1965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>1970</c:v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>1975</c:v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>1980</c:v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>1985</c:v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>1990</c:v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>1995</c:v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>2000</c:v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>2005</c:v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>2010</c:v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>2015</c:v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>2020</c:v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/>
                </c:pt>
              </c:strCache>
            </c:strRef>
          </c:cat>
          <c:val>
            <c:numRef>
              <c:f>Sheet1!$C$254:$C$375</c:f>
              <c:numCache>
                <c:formatCode>General</c:formatCode>
                <c:ptCount val="122"/>
                <c:pt idx="0">
                  <c:v>13.517754985755</c:v>
                </c:pt>
                <c:pt idx="1">
                  <c:v>13.2037214209402</c:v>
                </c:pt>
                <c:pt idx="2">
                  <c:v>13.2204548611111</c:v>
                </c:pt>
                <c:pt idx="3">
                  <c:v>13.3306354166667</c:v>
                </c:pt>
                <c:pt idx="4">
                  <c:v>13.2422916666667</c:v>
                </c:pt>
                <c:pt idx="5">
                  <c:v>13.2069270833333</c:v>
                </c:pt>
                <c:pt idx="6">
                  <c:v>13.3105902777778</c:v>
                </c:pt>
                <c:pt idx="7">
                  <c:v>13.1548737373737</c:v>
                </c:pt>
                <c:pt idx="8">
                  <c:v>13.2171148989899</c:v>
                </c:pt>
                <c:pt idx="9">
                  <c:v>13.3270049452862</c:v>
                </c:pt>
                <c:pt idx="10">
                  <c:v>13.4132028619529</c:v>
                </c:pt>
                <c:pt idx="11">
                  <c:v>13.5426473063973</c:v>
                </c:pt>
                <c:pt idx="12">
                  <c:v>13.5730976430976</c:v>
                </c:pt>
                <c:pt idx="13">
                  <c:v>13.4254819023569</c:v>
                </c:pt>
                <c:pt idx="14">
                  <c:v>13.5400420875421</c:v>
                </c:pt>
                <c:pt idx="15">
                  <c:v>13.5051346801347</c:v>
                </c:pt>
                <c:pt idx="16">
                  <c:v>13.3795791245791</c:v>
                </c:pt>
                <c:pt idx="17">
                  <c:v>13.5544402356902</c:v>
                </c:pt>
                <c:pt idx="18">
                  <c:v>13.5663194444444</c:v>
                </c:pt>
                <c:pt idx="19">
                  <c:v>13.517037037037</c:v>
                </c:pt>
                <c:pt idx="20">
                  <c:v>13.4617361111111</c:v>
                </c:pt>
                <c:pt idx="21">
                  <c:v>13.374375</c:v>
                </c:pt>
                <c:pt idx="22">
                  <c:v>13.2568287037037</c:v>
                </c:pt>
                <c:pt idx="23">
                  <c:v>13.3405787037037</c:v>
                </c:pt>
                <c:pt idx="24">
                  <c:v>13.317662037037</c:v>
                </c:pt>
                <c:pt idx="25">
                  <c:v>13.2484722222222</c:v>
                </c:pt>
                <c:pt idx="26">
                  <c:v>13.4125925925926</c:v>
                </c:pt>
                <c:pt idx="27">
                  <c:v>13.3527314814815</c:v>
                </c:pt>
                <c:pt idx="28">
                  <c:v>13.3591203703704</c:v>
                </c:pt>
                <c:pt idx="29">
                  <c:v>13.402962962963</c:v>
                </c:pt>
                <c:pt idx="30">
                  <c:v>13.5603240740741</c:v>
                </c:pt>
                <c:pt idx="31">
                  <c:v>13.3668981481481</c:v>
                </c:pt>
                <c:pt idx="32">
                  <c:v>13.4684259259259</c:v>
                </c:pt>
                <c:pt idx="33">
                  <c:v>13.4725462962963</c:v>
                </c:pt>
                <c:pt idx="34">
                  <c:v>13.4994023569024</c:v>
                </c:pt>
                <c:pt idx="35">
                  <c:v>13.4881755050505</c:v>
                </c:pt>
                <c:pt idx="36">
                  <c:v>13.5847032828283</c:v>
                </c:pt>
                <c:pt idx="37">
                  <c:v>13.5994718013468</c:v>
                </c:pt>
                <c:pt idx="38">
                  <c:v>13.5874347643098</c:v>
                </c:pt>
                <c:pt idx="39">
                  <c:v>13.4452188552189</c:v>
                </c:pt>
                <c:pt idx="40">
                  <c:v>13.3920938552189</c:v>
                </c:pt>
                <c:pt idx="41">
                  <c:v>13.4625568181818</c:v>
                </c:pt>
                <c:pt idx="42">
                  <c:v>13.3123947811448</c:v>
                </c:pt>
                <c:pt idx="43">
                  <c:v>13.3206123737374</c:v>
                </c:pt>
                <c:pt idx="44">
                  <c:v>13.3767361111111</c:v>
                </c:pt>
                <c:pt idx="45">
                  <c:v>13.3889814814815</c:v>
                </c:pt>
                <c:pt idx="46">
                  <c:v>13.2763425925926</c:v>
                </c:pt>
                <c:pt idx="47">
                  <c:v>13.3305787037037</c:v>
                </c:pt>
                <c:pt idx="48">
                  <c:v>13.2339814814815</c:v>
                </c:pt>
                <c:pt idx="49">
                  <c:v>13.2197453703704</c:v>
                </c:pt>
                <c:pt idx="50">
                  <c:v>13.2059490740741</c:v>
                </c:pt>
                <c:pt idx="51">
                  <c:v>13.2781481481481</c:v>
                </c:pt>
                <c:pt idx="52">
                  <c:v>13.2318981481481</c:v>
                </c:pt>
                <c:pt idx="53">
                  <c:v>13.3775</c:v>
                </c:pt>
                <c:pt idx="54">
                  <c:v>13.4885648148148</c:v>
                </c:pt>
                <c:pt idx="55">
                  <c:v>13.6582175925926</c:v>
                </c:pt>
                <c:pt idx="56">
                  <c:v>13.5505555555556</c:v>
                </c:pt>
                <c:pt idx="57">
                  <c:v>13.7074537037037</c:v>
                </c:pt>
                <c:pt idx="58">
                  <c:v>13.7444444444444</c:v>
                </c:pt>
                <c:pt idx="59">
                  <c:v>13.8215509259259</c:v>
                </c:pt>
                <c:pt idx="60">
                  <c:v>13.6850694444444</c:v>
                </c:pt>
                <c:pt idx="61">
                  <c:v>13.8811574074074</c:v>
                </c:pt>
                <c:pt idx="62">
                  <c:v>13.7674074074074</c:v>
                </c:pt>
                <c:pt idx="63">
                  <c:v>13.7322685185185</c:v>
                </c:pt>
                <c:pt idx="64">
                  <c:v>13.5000491021324</c:v>
                </c:pt>
                <c:pt idx="65">
                  <c:v>13.4714997194164</c:v>
                </c:pt>
                <c:pt idx="66">
                  <c:v>13.4056818181818</c:v>
                </c:pt>
                <c:pt idx="67">
                  <c:v>13.3931663860831</c:v>
                </c:pt>
                <c:pt idx="68">
                  <c:v>13.4600105218855</c:v>
                </c:pt>
                <c:pt idx="69">
                  <c:v>13.6495910493827</c:v>
                </c:pt>
                <c:pt idx="70">
                  <c:v>13.7305709876543</c:v>
                </c:pt>
                <c:pt idx="71">
                  <c:v>13.7202700617284</c:v>
                </c:pt>
                <c:pt idx="72">
                  <c:v>13.8066638608305</c:v>
                </c:pt>
                <c:pt idx="73">
                  <c:v>13.7999586139169</c:v>
                </c:pt>
                <c:pt idx="74">
                  <c:v>13.8309539842873</c:v>
                </c:pt>
                <c:pt idx="75">
                  <c:v>13.8846113916947</c:v>
                </c:pt>
                <c:pt idx="76">
                  <c:v>13.9600589225589</c:v>
                </c:pt>
                <c:pt idx="77">
                  <c:v>13.9872685185185</c:v>
                </c:pt>
                <c:pt idx="78">
                  <c:v>13.9388888888889</c:v>
                </c:pt>
                <c:pt idx="79">
                  <c:v>13.9598148148148</c:v>
                </c:pt>
                <c:pt idx="80">
                  <c:v>13.9200462962963</c:v>
                </c:pt>
                <c:pt idx="81">
                  <c:v>13.92671875</c:v>
                </c:pt>
                <c:pt idx="82">
                  <c:v>13.9128414351852</c:v>
                </c:pt>
                <c:pt idx="83">
                  <c:v>13.9411130401235</c:v>
                </c:pt>
                <c:pt idx="84">
                  <c:v>13.9396778549383</c:v>
                </c:pt>
                <c:pt idx="85">
                  <c:v>13.9763869598765</c:v>
                </c:pt>
                <c:pt idx="86">
                  <c:v>13.9306095679012</c:v>
                </c:pt>
                <c:pt idx="87">
                  <c:v>14.0324035493827</c:v>
                </c:pt>
                <c:pt idx="88">
                  <c:v>14.0516319444444</c:v>
                </c:pt>
                <c:pt idx="89">
                  <c:v>13.9091010802469</c:v>
                </c:pt>
                <c:pt idx="90">
                  <c:v>13.8507484567901</c:v>
                </c:pt>
                <c:pt idx="91">
                  <c:v>13.8321682098765</c:v>
                </c:pt>
                <c:pt idx="92">
                  <c:v>13.7785928731762</c:v>
                </c:pt>
                <c:pt idx="93">
                  <c:v>13.7200028058361</c:v>
                </c:pt>
                <c:pt idx="94">
                  <c:v>13.8311447811448</c:v>
                </c:pt>
                <c:pt idx="95">
                  <c:v>13.8698484848485</c:v>
                </c:pt>
                <c:pt idx="96">
                  <c:v>13.8174410774411</c:v>
                </c:pt>
                <c:pt idx="97">
                  <c:v>13.6614099326599</c:v>
                </c:pt>
                <c:pt idx="98">
                  <c:v>13.6283796296296</c:v>
                </c:pt>
                <c:pt idx="99">
                  <c:v>13.58875</c:v>
                </c:pt>
                <c:pt idx="100">
                  <c:v>13.5541666666667</c:v>
                </c:pt>
                <c:pt idx="101">
                  <c:v>13.6002314814815</c:v>
                </c:pt>
                <c:pt idx="102">
                  <c:v>13.6494444444444</c:v>
                </c:pt>
                <c:pt idx="103">
                  <c:v>13.6720833333333</c:v>
                </c:pt>
                <c:pt idx="104">
                  <c:v>13.6002777777778</c:v>
                </c:pt>
                <c:pt idx="105">
                  <c:v>13.6125231481481</c:v>
                </c:pt>
                <c:pt idx="106">
                  <c:v>13.6572453703704</c:v>
                </c:pt>
                <c:pt idx="107">
                  <c:v>13.8357175925926</c:v>
                </c:pt>
                <c:pt idx="108">
                  <c:v>13.8567824074074</c:v>
                </c:pt>
                <c:pt idx="109">
                  <c:v>14.0480958994709</c:v>
                </c:pt>
                <c:pt idx="110">
                  <c:v>14.1539894179894</c:v>
                </c:pt>
                <c:pt idx="111">
                  <c:v>14.2368465608466</c:v>
                </c:pt>
                <c:pt idx="112">
                  <c:v>14.1525661375661</c:v>
                </c:pt>
                <c:pt idx="113">
                  <c:v>14.1440952380952</c:v>
                </c:pt>
                <c:pt idx="114">
                  <c:v>13.9925238095238</c:v>
                </c:pt>
                <c:pt idx="115">
                  <c:v>13.9189047619048</c:v>
                </c:pt>
                <c:pt idx="116">
                  <c:v>13.8859618347339</c:v>
                </c:pt>
                <c:pt idx="117">
                  <c:v>13.9010847249156</c:v>
                </c:pt>
                <c:pt idx="118">
                  <c:v>13.9212427335736</c:v>
                </c:pt>
              </c:numCache>
            </c:numRef>
          </c:val>
          <c:smooth val="1"/>
        </c:ser>
        <c:ser>
          <c:idx val="1"/>
          <c:order val="1"/>
          <c:spPr>
            <a:solidFill>
              <a:srgbClr val="c5000b"/>
            </a:solidFill>
            <a:ln w="28800">
              <a:solidFill>
                <a:srgbClr val="c5000b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Sheet1!$A$254:$A$375</c:f>
              <c:strCache>
                <c:ptCount val="122"/>
                <c:pt idx="0">
                  <c:v/>
                </c:pt>
                <c:pt idx="1">
                  <c:v>1905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>1910</c:v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>1915</c:v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1920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1925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>1930</c:v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>1935</c:v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1940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1945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>1950</c:v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>1955</c:v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1960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1965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>1970</c:v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>1975</c:v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>1980</c:v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>1985</c:v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>1990</c:v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>1995</c:v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>2000</c:v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>2005</c:v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>2010</c:v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>2015</c:v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>2020</c:v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/>
                </c:pt>
              </c:strCache>
            </c:strRef>
          </c:cat>
          <c:val>
            <c:numRef>
              <c:f>Sheet1!$D$254:$D$375</c:f>
              <c:numCache>
                <c:formatCode>General</c:formatCode>
                <c:ptCount val="122"/>
                <c:pt idx="0">
                  <c:v>13.8600658477516</c:v>
                </c:pt>
                <c:pt idx="1">
                  <c:v>13.7177382187834</c:v>
                </c:pt>
                <c:pt idx="2">
                  <c:v>13.7371815058204</c:v>
                </c:pt>
                <c:pt idx="3">
                  <c:v>13.6909539731407</c:v>
                </c:pt>
                <c:pt idx="4">
                  <c:v>13.5010320981407</c:v>
                </c:pt>
                <c:pt idx="5">
                  <c:v>13.3623410345442</c:v>
                </c:pt>
                <c:pt idx="6">
                  <c:v>13.257155849359</c:v>
                </c:pt>
                <c:pt idx="7">
                  <c:v>13.1876642992424</c:v>
                </c:pt>
                <c:pt idx="8">
                  <c:v>13.2738751578283</c:v>
                </c:pt>
                <c:pt idx="9">
                  <c:v>13.2846483059764</c:v>
                </c:pt>
                <c:pt idx="10">
                  <c:v>13.3100649726431</c:v>
                </c:pt>
                <c:pt idx="11">
                  <c:v>13.4266187920875</c:v>
                </c:pt>
                <c:pt idx="12">
                  <c:v>13.3639856902357</c:v>
                </c:pt>
                <c:pt idx="13">
                  <c:v>13.3212984006734</c:v>
                </c:pt>
                <c:pt idx="14">
                  <c:v>13.4335235164141</c:v>
                </c:pt>
                <c:pt idx="15">
                  <c:v>13.4591687710438</c:v>
                </c:pt>
                <c:pt idx="16">
                  <c:v>13.4611132154882</c:v>
                </c:pt>
                <c:pt idx="17">
                  <c:v>13.5637689393939</c:v>
                </c:pt>
                <c:pt idx="18">
                  <c:v>13.4959006734007</c:v>
                </c:pt>
                <c:pt idx="19">
                  <c:v>13.5285395622896</c:v>
                </c:pt>
                <c:pt idx="20">
                  <c:v>13.4834353956229</c:v>
                </c:pt>
                <c:pt idx="21">
                  <c:v>13.3769770622896</c:v>
                </c:pt>
                <c:pt idx="22">
                  <c:v>13.405634469697</c:v>
                </c:pt>
                <c:pt idx="23">
                  <c:v>13.4534490740741</c:v>
                </c:pt>
                <c:pt idx="24">
                  <c:v>13.417349537037</c:v>
                </c:pt>
                <c:pt idx="25">
                  <c:v>13.3551041666667</c:v>
                </c:pt>
                <c:pt idx="26">
                  <c:v>13.3934837962963</c:v>
                </c:pt>
                <c:pt idx="27">
                  <c:v>13.3047800925926</c:v>
                </c:pt>
                <c:pt idx="28">
                  <c:v>13.349849537037</c:v>
                </c:pt>
                <c:pt idx="29">
                  <c:v>13.3603125</c:v>
                </c:pt>
                <c:pt idx="30">
                  <c:v>13.4043981481481</c:v>
                </c:pt>
                <c:pt idx="31">
                  <c:v>13.3897453703704</c:v>
                </c:pt>
                <c:pt idx="32">
                  <c:v>13.4105787037037</c:v>
                </c:pt>
                <c:pt idx="33">
                  <c:v>13.4158333333333</c:v>
                </c:pt>
                <c:pt idx="34">
                  <c:v>13.4511826599327</c:v>
                </c:pt>
                <c:pt idx="35">
                  <c:v>13.5242497895623</c:v>
                </c:pt>
                <c:pt idx="36">
                  <c:v>13.4758007154882</c:v>
                </c:pt>
                <c:pt idx="37">
                  <c:v>13.5339488636364</c:v>
                </c:pt>
                <c:pt idx="38">
                  <c:v>13.529990530303</c:v>
                </c:pt>
                <c:pt idx="39">
                  <c:v>13.4723106060606</c:v>
                </c:pt>
                <c:pt idx="40">
                  <c:v>13.4401346801347</c:v>
                </c:pt>
                <c:pt idx="41">
                  <c:v>13.5236300505051</c:v>
                </c:pt>
                <c:pt idx="42">
                  <c:v>13.4559332912458</c:v>
                </c:pt>
                <c:pt idx="43">
                  <c:v>13.4540235690236</c:v>
                </c:pt>
                <c:pt idx="44">
                  <c:v>13.410977483165</c:v>
                </c:pt>
                <c:pt idx="45">
                  <c:v>13.3905376683502</c:v>
                </c:pt>
                <c:pt idx="46">
                  <c:v>13.3694497053872</c:v>
                </c:pt>
                <c:pt idx="47">
                  <c:v>13.3214867424242</c:v>
                </c:pt>
                <c:pt idx="48">
                  <c:v>13.2772969276094</c:v>
                </c:pt>
                <c:pt idx="49">
                  <c:v>13.2982407407407</c:v>
                </c:pt>
                <c:pt idx="50">
                  <c:v>13.2974652777778</c:v>
                </c:pt>
                <c:pt idx="51">
                  <c:v>13.2772453703704</c:v>
                </c:pt>
                <c:pt idx="52">
                  <c:v>13.2812384259259</c:v>
                </c:pt>
                <c:pt idx="53">
                  <c:v>13.3057407407407</c:v>
                </c:pt>
                <c:pt idx="54">
                  <c:v>13.3541550925926</c:v>
                </c:pt>
                <c:pt idx="55">
                  <c:v>13.4320833333333</c:v>
                </c:pt>
                <c:pt idx="56">
                  <c:v>13.4143518518519</c:v>
                </c:pt>
                <c:pt idx="57">
                  <c:v>13.4696759259259</c:v>
                </c:pt>
                <c:pt idx="58">
                  <c:v>13.5609722222222</c:v>
                </c:pt>
                <c:pt idx="59">
                  <c:v>13.6550578703704</c:v>
                </c:pt>
                <c:pt idx="60">
                  <c:v>13.6716435185185</c:v>
                </c:pt>
                <c:pt idx="61">
                  <c:v>13.7158564814815</c:v>
                </c:pt>
                <c:pt idx="62">
                  <c:v>13.7374305555556</c:v>
                </c:pt>
                <c:pt idx="63">
                  <c:v>13.7383564814815</c:v>
                </c:pt>
                <c:pt idx="64">
                  <c:v>13.6608000140292</c:v>
                </c:pt>
                <c:pt idx="65">
                  <c:v>13.5782845819304</c:v>
                </c:pt>
                <c:pt idx="66">
                  <c:v>13.6434196127946</c:v>
                </c:pt>
                <c:pt idx="67">
                  <c:v>13.5802868967452</c:v>
                </c:pt>
                <c:pt idx="68">
                  <c:v>13.596139520202</c:v>
                </c:pt>
                <c:pt idx="69">
                  <c:v>13.5748200757576</c:v>
                </c:pt>
                <c:pt idx="70">
                  <c:v>13.6010353535354</c:v>
                </c:pt>
                <c:pt idx="71">
                  <c:v>13.5629759399551</c:v>
                </c:pt>
                <c:pt idx="72">
                  <c:v>13.5999151234568</c:v>
                </c:pt>
                <c:pt idx="73">
                  <c:v>13.6299845679012</c:v>
                </c:pt>
                <c:pt idx="74">
                  <c:v>13.740272516835</c:v>
                </c:pt>
                <c:pt idx="75">
                  <c:v>13.8075911896745</c:v>
                </c:pt>
                <c:pt idx="76">
                  <c:v>13.8401644921437</c:v>
                </c:pt>
                <c:pt idx="77">
                  <c:v>13.8969661896745</c:v>
                </c:pt>
                <c:pt idx="78">
                  <c:v>13.8694237514029</c:v>
                </c:pt>
                <c:pt idx="79">
                  <c:v>13.8953843995511</c:v>
                </c:pt>
                <c:pt idx="80">
                  <c:v>13.9023288439955</c:v>
                </c:pt>
                <c:pt idx="81">
                  <c:v>13.9433888362795</c:v>
                </c:pt>
                <c:pt idx="82">
                  <c:v>13.9500549768519</c:v>
                </c:pt>
                <c:pt idx="83">
                  <c:v>13.9400009645062</c:v>
                </c:pt>
                <c:pt idx="84">
                  <c:v>13.9497463348765</c:v>
                </c:pt>
                <c:pt idx="85">
                  <c:v>13.9482166280864</c:v>
                </c:pt>
                <c:pt idx="86">
                  <c:v>13.9286641589506</c:v>
                </c:pt>
                <c:pt idx="87">
                  <c:v>13.972622492284</c:v>
                </c:pt>
                <c:pt idx="88">
                  <c:v>13.996372492284</c:v>
                </c:pt>
                <c:pt idx="89">
                  <c:v>13.9243894675926</c:v>
                </c:pt>
                <c:pt idx="90">
                  <c:v>13.9135677083333</c:v>
                </c:pt>
                <c:pt idx="91">
                  <c:v>13.8813888888889</c:v>
                </c:pt>
                <c:pt idx="92">
                  <c:v>13.9054982112795</c:v>
                </c:pt>
                <c:pt idx="93">
                  <c:v>13.8858173751403</c:v>
                </c:pt>
                <c:pt idx="94">
                  <c:v>13.8701229306958</c:v>
                </c:pt>
                <c:pt idx="95">
                  <c:v>13.8602984708193</c:v>
                </c:pt>
                <c:pt idx="96">
                  <c:v>13.8248046436588</c:v>
                </c:pt>
                <c:pt idx="97">
                  <c:v>13.7200014029181</c:v>
                </c:pt>
                <c:pt idx="98">
                  <c:v>13.6741912177329</c:v>
                </c:pt>
                <c:pt idx="99">
                  <c:v>13.7099473905724</c:v>
                </c:pt>
                <c:pt idx="100">
                  <c:v>13.7120075757576</c:v>
                </c:pt>
                <c:pt idx="101">
                  <c:v>13.7088362794613</c:v>
                </c:pt>
                <c:pt idx="102">
                  <c:v>13.6554271885522</c:v>
                </c:pt>
                <c:pt idx="103">
                  <c:v>13.6502314814815</c:v>
                </c:pt>
                <c:pt idx="104">
                  <c:v>13.5945138888889</c:v>
                </c:pt>
                <c:pt idx="105">
                  <c:v>13.5833449074074</c:v>
                </c:pt>
                <c:pt idx="106">
                  <c:v>13.6287384259259</c:v>
                </c:pt>
                <c:pt idx="107">
                  <c:v>13.7425810185185</c:v>
                </c:pt>
                <c:pt idx="108">
                  <c:v>13.7644328703704</c:v>
                </c:pt>
                <c:pt idx="109">
                  <c:v>13.8241868386243</c:v>
                </c:pt>
                <c:pt idx="110">
                  <c:v>13.8832562830688</c:v>
                </c:pt>
                <c:pt idx="111">
                  <c:v>13.9470459656085</c:v>
                </c:pt>
                <c:pt idx="112">
                  <c:v>13.9941418650794</c:v>
                </c:pt>
                <c:pt idx="113">
                  <c:v>14.0004388227513</c:v>
                </c:pt>
                <c:pt idx="114">
                  <c:v>14.0203098544974</c:v>
                </c:pt>
                <c:pt idx="115">
                  <c:v>14.0364470899471</c:v>
                </c:pt>
                <c:pt idx="116">
                  <c:v>14.0614041977902</c:v>
                </c:pt>
                <c:pt idx="117">
                  <c:v>14.0268254312409</c:v>
                </c:pt>
                <c:pt idx="118">
                  <c:v>14.0326689858344</c:v>
                </c:pt>
              </c:numCache>
            </c:numRef>
          </c:val>
          <c:smooth val="1"/>
        </c:ser>
        <c:ser>
          <c:idx val="2"/>
          <c:order val="2"/>
          <c:spPr>
            <a:solidFill>
              <a:srgbClr val="0066cc"/>
            </a:solidFill>
            <a:ln w="28800">
              <a:solidFill>
                <a:srgbClr val="0066c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66cc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Sheet1!$A$254:$A$375</c:f>
              <c:strCache>
                <c:ptCount val="122"/>
                <c:pt idx="0">
                  <c:v/>
                </c:pt>
                <c:pt idx="1">
                  <c:v>1905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>1910</c:v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>1915</c:v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1920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1925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>1930</c:v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>1935</c:v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1940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1945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>1950</c:v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>1955</c:v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1960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1965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>1970</c:v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>1975</c:v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>1980</c:v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>1985</c:v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>1990</c:v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>1995</c:v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>2000</c:v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>2005</c:v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>2010</c:v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>2015</c:v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>2020</c:v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/>
                </c:pt>
              </c:strCache>
            </c:strRef>
          </c:cat>
          <c:val>
            <c:numRef>
              <c:f>Sheet1!$E$254:$E$375</c:f>
              <c:numCache>
                <c:formatCode>General</c:formatCode>
                <c:ptCount val="122"/>
                <c:pt idx="0">
                  <c:v>13.9193618865798</c:v>
                </c:pt>
                <c:pt idx="1">
                  <c:v>13.8842331250057</c:v>
                </c:pt>
                <c:pt idx="2">
                  <c:v>13.9156769907464</c:v>
                </c:pt>
                <c:pt idx="3">
                  <c:v>13.9199374074131</c:v>
                </c:pt>
                <c:pt idx="4">
                  <c:v>13.7976658638525</c:v>
                </c:pt>
                <c:pt idx="5">
                  <c:v>13.717006536201</c:v>
                </c:pt>
                <c:pt idx="6">
                  <c:v>13.6555797685242</c:v>
                </c:pt>
                <c:pt idx="7">
                  <c:v>13.6312363341808</c:v>
                </c:pt>
                <c:pt idx="8">
                  <c:v>13.6675873442818</c:v>
                </c:pt>
                <c:pt idx="9">
                  <c:v>13.6295686153256</c:v>
                </c:pt>
                <c:pt idx="10">
                  <c:v>13.5850654101974</c:v>
                </c:pt>
                <c:pt idx="11">
                  <c:v>13.5721785054355</c:v>
                </c:pt>
                <c:pt idx="12">
                  <c:v>13.550583598028</c:v>
                </c:pt>
                <c:pt idx="13">
                  <c:v>13.506126186907</c:v>
                </c:pt>
                <c:pt idx="14">
                  <c:v>13.4672778072774</c:v>
                </c:pt>
                <c:pt idx="15">
                  <c:v>13.410754902794</c:v>
                </c:pt>
                <c:pt idx="16">
                  <c:v>13.3591345324236</c:v>
                </c:pt>
                <c:pt idx="17">
                  <c:v>13.3757166193182</c:v>
                </c:pt>
                <c:pt idx="18">
                  <c:v>13.3848879156145</c:v>
                </c:pt>
                <c:pt idx="19">
                  <c:v>13.406593934133</c:v>
                </c:pt>
                <c:pt idx="20">
                  <c:v>13.396750184133</c:v>
                </c:pt>
                <c:pt idx="21">
                  <c:v>13.4017979271886</c:v>
                </c:pt>
                <c:pt idx="22">
                  <c:v>13.3848100799663</c:v>
                </c:pt>
                <c:pt idx="23">
                  <c:v>13.3873737373737</c:v>
                </c:pt>
                <c:pt idx="24">
                  <c:v>13.4254365267256</c:v>
                </c:pt>
                <c:pt idx="25">
                  <c:v>13.4071364688552</c:v>
                </c:pt>
                <c:pt idx="26">
                  <c:v>13.4272985058923</c:v>
                </c:pt>
                <c:pt idx="27">
                  <c:v>13.4342745159933</c:v>
                </c:pt>
                <c:pt idx="28">
                  <c:v>13.4228751052189</c:v>
                </c:pt>
                <c:pt idx="29">
                  <c:v>13.4444260311448</c:v>
                </c:pt>
                <c:pt idx="30">
                  <c:v>13.4439167718855</c:v>
                </c:pt>
                <c:pt idx="31">
                  <c:v>13.38336121633</c:v>
                </c:pt>
                <c:pt idx="32">
                  <c:v>13.4081065867003</c:v>
                </c:pt>
                <c:pt idx="33">
                  <c:v>13.4346412037037</c:v>
                </c:pt>
                <c:pt idx="34">
                  <c:v>13.4342660984849</c:v>
                </c:pt>
                <c:pt idx="35">
                  <c:v>13.4396769781145</c:v>
                </c:pt>
                <c:pt idx="36">
                  <c:v>13.4346422558923</c:v>
                </c:pt>
                <c:pt idx="37">
                  <c:v>13.4193644781145</c:v>
                </c:pt>
                <c:pt idx="38">
                  <c:v>13.43992003367</c:v>
                </c:pt>
                <c:pt idx="39">
                  <c:v>13.4163115530303</c:v>
                </c:pt>
                <c:pt idx="40">
                  <c:v>13.4222664141414</c:v>
                </c:pt>
                <c:pt idx="41">
                  <c:v>13.4566877104377</c:v>
                </c:pt>
                <c:pt idx="42">
                  <c:v>13.4332559974747</c:v>
                </c:pt>
                <c:pt idx="43">
                  <c:v>13.4349284511785</c:v>
                </c:pt>
                <c:pt idx="44">
                  <c:v>13.4310800715488</c:v>
                </c:pt>
                <c:pt idx="45">
                  <c:v>13.4573937289562</c:v>
                </c:pt>
                <c:pt idx="46">
                  <c:v>13.4226252104377</c:v>
                </c:pt>
                <c:pt idx="47">
                  <c:v>13.4277178030303</c:v>
                </c:pt>
                <c:pt idx="48">
                  <c:v>13.4036437289562</c:v>
                </c:pt>
                <c:pt idx="49">
                  <c:v>13.3852756734007</c:v>
                </c:pt>
                <c:pt idx="50">
                  <c:v>13.3687999789562</c:v>
                </c:pt>
                <c:pt idx="51">
                  <c:v>13.4004377104377</c:v>
                </c:pt>
                <c:pt idx="52">
                  <c:v>13.3685858585859</c:v>
                </c:pt>
                <c:pt idx="53">
                  <c:v>13.3798821548822</c:v>
                </c:pt>
                <c:pt idx="54">
                  <c:v>13.3825662878788</c:v>
                </c:pt>
                <c:pt idx="55">
                  <c:v>13.4113105008418</c:v>
                </c:pt>
                <c:pt idx="56">
                  <c:v>13.3919007786195</c:v>
                </c:pt>
                <c:pt idx="57">
                  <c:v>13.3955813341751</c:v>
                </c:pt>
                <c:pt idx="58">
                  <c:v>13.4191345749158</c:v>
                </c:pt>
                <c:pt idx="59">
                  <c:v>13.4766493055556</c:v>
                </c:pt>
                <c:pt idx="60">
                  <c:v>13.4845543981481</c:v>
                </c:pt>
                <c:pt idx="61">
                  <c:v>13.4965509259259</c:v>
                </c:pt>
                <c:pt idx="62">
                  <c:v>13.5093344907407</c:v>
                </c:pt>
                <c:pt idx="63">
                  <c:v>13.5220486111111</c:v>
                </c:pt>
                <c:pt idx="64">
                  <c:v>13.5074775533109</c:v>
                </c:pt>
                <c:pt idx="65">
                  <c:v>13.5051839576319</c:v>
                </c:pt>
                <c:pt idx="66">
                  <c:v>13.5288857323232</c:v>
                </c:pt>
                <c:pt idx="67">
                  <c:v>13.5249814113356</c:v>
                </c:pt>
                <c:pt idx="68">
                  <c:v>13.5785558712121</c:v>
                </c:pt>
                <c:pt idx="69">
                  <c:v>13.614938973064</c:v>
                </c:pt>
                <c:pt idx="70">
                  <c:v>13.6363394360269</c:v>
                </c:pt>
                <c:pt idx="71">
                  <c:v>13.6394162107183</c:v>
                </c:pt>
                <c:pt idx="72">
                  <c:v>13.6686728395062</c:v>
                </c:pt>
                <c:pt idx="73">
                  <c:v>13.6841705246914</c:v>
                </c:pt>
                <c:pt idx="74">
                  <c:v>13.7005362654321</c:v>
                </c:pt>
                <c:pt idx="75">
                  <c:v>13.6929378858025</c:v>
                </c:pt>
                <c:pt idx="76">
                  <c:v>13.7417920524691</c:v>
                </c:pt>
                <c:pt idx="77">
                  <c:v>13.7386265432099</c:v>
                </c:pt>
                <c:pt idx="78">
                  <c:v>13.7327816358025</c:v>
                </c:pt>
                <c:pt idx="79">
                  <c:v>13.7351022376543</c:v>
                </c:pt>
                <c:pt idx="80">
                  <c:v>13.7516820987654</c:v>
                </c:pt>
                <c:pt idx="81">
                  <c:v>13.7531823881173</c:v>
                </c:pt>
                <c:pt idx="82">
                  <c:v>13.7749850501543</c:v>
                </c:pt>
                <c:pt idx="83">
                  <c:v>13.7849927662037</c:v>
                </c:pt>
                <c:pt idx="84">
                  <c:v>13.8450094258558</c:v>
                </c:pt>
                <c:pt idx="85">
                  <c:v>13.8779039088805</c:v>
                </c:pt>
                <c:pt idx="86">
                  <c:v>13.8844143255471</c:v>
                </c:pt>
                <c:pt idx="87">
                  <c:v>13.9347943409792</c:v>
                </c:pt>
                <c:pt idx="88">
                  <c:v>13.9328981218434</c:v>
                </c:pt>
                <c:pt idx="89">
                  <c:v>13.9098869335718</c:v>
                </c:pt>
                <c:pt idx="90">
                  <c:v>13.9079482761644</c:v>
                </c:pt>
                <c:pt idx="91">
                  <c:v>13.9123888625842</c:v>
                </c:pt>
                <c:pt idx="92">
                  <c:v>13.9277765940657</c:v>
                </c:pt>
                <c:pt idx="93">
                  <c:v>13.9129091698232</c:v>
                </c:pt>
                <c:pt idx="94">
                  <c:v>13.9099346327862</c:v>
                </c:pt>
                <c:pt idx="95">
                  <c:v>13.9042575494529</c:v>
                </c:pt>
                <c:pt idx="96">
                  <c:v>13.8767344013047</c:v>
                </c:pt>
                <c:pt idx="97">
                  <c:v>13.846311947601</c:v>
                </c:pt>
                <c:pt idx="98">
                  <c:v>13.8352818550084</c:v>
                </c:pt>
                <c:pt idx="99">
                  <c:v>13.8171684290825</c:v>
                </c:pt>
                <c:pt idx="100">
                  <c:v>13.8127876420455</c:v>
                </c:pt>
                <c:pt idx="101">
                  <c:v>13.7951125841751</c:v>
                </c:pt>
                <c:pt idx="102">
                  <c:v>13.7804626999158</c:v>
                </c:pt>
                <c:pt idx="103">
                  <c:v>13.7680244283109</c:v>
                </c:pt>
                <c:pt idx="104">
                  <c:v>13.7323184097924</c:v>
                </c:pt>
                <c:pt idx="105">
                  <c:v>13.7218216891134</c:v>
                </c:pt>
                <c:pt idx="106">
                  <c:v>13.7267715347924</c:v>
                </c:pt>
                <c:pt idx="107">
                  <c:v>13.7312912107183</c:v>
                </c:pt>
                <c:pt idx="108">
                  <c:v>13.7193120440516</c:v>
                </c:pt>
                <c:pt idx="109">
                  <c:v>13.7670671145984</c:v>
                </c:pt>
                <c:pt idx="110">
                  <c:v>13.7976319294132</c:v>
                </c:pt>
                <c:pt idx="111">
                  <c:v>13.8279411225349</c:v>
                </c:pt>
                <c:pt idx="112">
                  <c:v>13.8247845268158</c:v>
                </c:pt>
                <c:pt idx="113">
                  <c:v>13.8253351521164</c:v>
                </c:pt>
                <c:pt idx="114">
                  <c:v>13.8074118716931</c:v>
                </c:pt>
                <c:pt idx="115">
                  <c:v>13.8098959986772</c:v>
                </c:pt>
                <c:pt idx="116">
                  <c:v>13.8450713118581</c:v>
                </c:pt>
                <c:pt idx="117">
                  <c:v>13.8847032248797</c:v>
                </c:pt>
                <c:pt idx="118">
                  <c:v>13.8985509281024</c:v>
                </c:pt>
              </c:numCache>
            </c:numRef>
          </c:val>
          <c:smooth val="1"/>
        </c:ser>
        <c:ser>
          <c:idx val="3"/>
          <c:order val="3"/>
          <c:spPr>
            <a:solidFill>
              <a:srgbClr val="993366"/>
            </a:solidFill>
            <a:ln w="28800">
              <a:solidFill>
                <a:srgbClr val="99336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Sheet1!$A$254:$A$375</c:f>
              <c:strCache>
                <c:ptCount val="122"/>
                <c:pt idx="0">
                  <c:v/>
                </c:pt>
                <c:pt idx="1">
                  <c:v>1905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>1910</c:v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>1915</c:v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1920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1925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>1930</c:v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>1935</c:v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1940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1945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>1950</c:v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>1955</c:v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1960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1965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>1970</c:v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>1975</c:v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>1980</c:v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>1985</c:v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>1990</c:v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>1995</c:v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>2000</c:v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>2005</c:v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>2010</c:v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>2015</c:v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>2020</c:v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/>
                </c:pt>
              </c:strCache>
            </c:strRef>
          </c:cat>
          <c:val>
            <c:numRef>
              <c:f>Sheet1!$F$254:$F$375</c:f>
              <c:numCache>
                <c:formatCode>General</c:formatCode>
                <c:ptCount val="122"/>
                <c:pt idx="21">
                  <c:v>13.6012364949518</c:v>
                </c:pt>
                <c:pt idx="22">
                  <c:v>13.6264726060629</c:v>
                </c:pt>
                <c:pt idx="23">
                  <c:v>13.6344355690258</c:v>
                </c:pt>
                <c:pt idx="24">
                  <c:v>13.6273429764333</c:v>
                </c:pt>
                <c:pt idx="25">
                  <c:v>13.6308198282851</c:v>
                </c:pt>
                <c:pt idx="26">
                  <c:v>13.6443290875444</c:v>
                </c:pt>
                <c:pt idx="27">
                  <c:v>13.6254084526237</c:v>
                </c:pt>
                <c:pt idx="28">
                  <c:v>13.6172245901899</c:v>
                </c:pt>
                <c:pt idx="29">
                  <c:v>13.6110162568565</c:v>
                </c:pt>
                <c:pt idx="30">
                  <c:v>13.6073244579147</c:v>
                </c:pt>
                <c:pt idx="31">
                  <c:v>13.5923614949518</c:v>
                </c:pt>
                <c:pt idx="32">
                  <c:v>13.6023105690258</c:v>
                </c:pt>
                <c:pt idx="33">
                  <c:v>13.6060911245814</c:v>
                </c:pt>
                <c:pt idx="34">
                  <c:v>13.5794774882178</c:v>
                </c:pt>
                <c:pt idx="35">
                  <c:v>13.5545071599349</c:v>
                </c:pt>
                <c:pt idx="36">
                  <c:v>13.5283114528642</c:v>
                </c:pt>
                <c:pt idx="37">
                  <c:v>13.5329941127969</c:v>
                </c:pt>
                <c:pt idx="38">
                  <c:v>13.5421830858609</c:v>
                </c:pt>
                <c:pt idx="39">
                  <c:v>13.5240599798003</c:v>
                </c:pt>
                <c:pt idx="40">
                  <c:v>13.4996198088601</c:v>
                </c:pt>
                <c:pt idx="41">
                  <c:v>13.4869418988072</c:v>
                </c:pt>
                <c:pt idx="42">
                  <c:v>13.4746627321405</c:v>
                </c:pt>
                <c:pt idx="43">
                  <c:v>13.467111670049</c:v>
                </c:pt>
                <c:pt idx="44">
                  <c:v>13.4428130589379</c:v>
                </c:pt>
                <c:pt idx="45">
                  <c:v>13.4182802860334</c:v>
                </c:pt>
                <c:pt idx="46">
                  <c:v>13.3914006564038</c:v>
                </c:pt>
                <c:pt idx="47">
                  <c:v>13.3823297874579</c:v>
                </c:pt>
                <c:pt idx="48">
                  <c:v>13.3853825652357</c:v>
                </c:pt>
                <c:pt idx="49">
                  <c:v>13.3888103430135</c:v>
                </c:pt>
                <c:pt idx="50">
                  <c:v>13.3870996948653</c:v>
                </c:pt>
                <c:pt idx="51">
                  <c:v>13.3988433291246</c:v>
                </c:pt>
                <c:pt idx="52">
                  <c:v>13.3834741161616</c:v>
                </c:pt>
                <c:pt idx="53">
                  <c:v>13.390069023569</c:v>
                </c:pt>
                <c:pt idx="54">
                  <c:v>13.4134376578283</c:v>
                </c:pt>
                <c:pt idx="55">
                  <c:v>13.4322287457912</c:v>
                </c:pt>
                <c:pt idx="56">
                  <c:v>13.4228398569024</c:v>
                </c:pt>
                <c:pt idx="57">
                  <c:v>13.4387321127946</c:v>
                </c:pt>
                <c:pt idx="58">
                  <c:v>13.4428019781145</c:v>
                </c:pt>
                <c:pt idx="59">
                  <c:v>13.4628922558923</c:v>
                </c:pt>
                <c:pt idx="60">
                  <c:v>13.4594154040404</c:v>
                </c:pt>
                <c:pt idx="61">
                  <c:v>13.4566908670034</c:v>
                </c:pt>
                <c:pt idx="62">
                  <c:v>13.4581630892256</c:v>
                </c:pt>
                <c:pt idx="63">
                  <c:v>13.4734806397306</c:v>
                </c:pt>
                <c:pt idx="64">
                  <c:v>13.4588929573513</c:v>
                </c:pt>
                <c:pt idx="65">
                  <c:v>13.4560519079686</c:v>
                </c:pt>
                <c:pt idx="66">
                  <c:v>13.4593011363636</c:v>
                </c:pt>
                <c:pt idx="67">
                  <c:v>13.4420357042649</c:v>
                </c:pt>
                <c:pt idx="68">
                  <c:v>13.4628497474747</c:v>
                </c:pt>
                <c:pt idx="69">
                  <c:v>13.4721483585859</c:v>
                </c:pt>
                <c:pt idx="70">
                  <c:v>13.4829353956229</c:v>
                </c:pt>
                <c:pt idx="71">
                  <c:v>13.4938906425365</c:v>
                </c:pt>
                <c:pt idx="72">
                  <c:v>13.4970192199776</c:v>
                </c:pt>
                <c:pt idx="73">
                  <c:v>13.5087877384961</c:v>
                </c:pt>
                <c:pt idx="74">
                  <c:v>13.5234775533109</c:v>
                </c:pt>
                <c:pt idx="75">
                  <c:v>13.5465493125701</c:v>
                </c:pt>
                <c:pt idx="76">
                  <c:v>13.5486372755331</c:v>
                </c:pt>
                <c:pt idx="77">
                  <c:v>13.5604729236813</c:v>
                </c:pt>
                <c:pt idx="78">
                  <c:v>13.5667645903479</c:v>
                </c:pt>
                <c:pt idx="79">
                  <c:v>13.5791627384961</c:v>
                </c:pt>
                <c:pt idx="80">
                  <c:v>13.5825215347924</c:v>
                </c:pt>
                <c:pt idx="81">
                  <c:v>13.6046193357183</c:v>
                </c:pt>
                <c:pt idx="82">
                  <c:v>13.6049144746072</c:v>
                </c:pt>
                <c:pt idx="83">
                  <c:v>13.6136212647306</c:v>
                </c:pt>
                <c:pt idx="84">
                  <c:v>13.6231902882997</c:v>
                </c:pt>
                <c:pt idx="85">
                  <c:v>13.631342680275</c:v>
                </c:pt>
                <c:pt idx="86">
                  <c:v>13.6392099642256</c:v>
                </c:pt>
                <c:pt idx="87">
                  <c:v>13.6482076494108</c:v>
                </c:pt>
                <c:pt idx="88">
                  <c:v>13.6600409827441</c:v>
                </c:pt>
                <c:pt idx="89">
                  <c:v>13.6695785108025</c:v>
                </c:pt>
                <c:pt idx="90">
                  <c:v>13.6772081404321</c:v>
                </c:pt>
                <c:pt idx="91">
                  <c:v>13.6761711033951</c:v>
                </c:pt>
                <c:pt idx="92">
                  <c:v>13.6948274586139</c:v>
                </c:pt>
                <c:pt idx="93">
                  <c:v>13.699980025954</c:v>
                </c:pt>
                <c:pt idx="94">
                  <c:v>13.7150193778058</c:v>
                </c:pt>
                <c:pt idx="95">
                  <c:v>13.7252948407688</c:v>
                </c:pt>
                <c:pt idx="96">
                  <c:v>13.7302809518799</c:v>
                </c:pt>
                <c:pt idx="97">
                  <c:v>13.7279105815095</c:v>
                </c:pt>
                <c:pt idx="98">
                  <c:v>13.7394198407688</c:v>
                </c:pt>
                <c:pt idx="99">
                  <c:v>13.7519198407688</c:v>
                </c:pt>
                <c:pt idx="100">
                  <c:v>13.7601166000281</c:v>
                </c:pt>
                <c:pt idx="101">
                  <c:v>13.7624892852132</c:v>
                </c:pt>
                <c:pt idx="102">
                  <c:v>13.7696652111392</c:v>
                </c:pt>
                <c:pt idx="103">
                  <c:v>13.7688781741021</c:v>
                </c:pt>
                <c:pt idx="104">
                  <c:v>13.7630911370651</c:v>
                </c:pt>
                <c:pt idx="105">
                  <c:v>13.7555471555836</c:v>
                </c:pt>
                <c:pt idx="106">
                  <c:v>13.7731582666947</c:v>
                </c:pt>
                <c:pt idx="107">
                  <c:v>13.7824916000281</c:v>
                </c:pt>
                <c:pt idx="108">
                  <c:v>13.7801119703984</c:v>
                </c:pt>
                <c:pt idx="109">
                  <c:v>13.7857456344196</c:v>
                </c:pt>
                <c:pt idx="110">
                  <c:v>13.8024391529381</c:v>
                </c:pt>
                <c:pt idx="111">
                  <c:v>13.8087271820386</c:v>
                </c:pt>
                <c:pt idx="112">
                  <c:v>13.8210074730439</c:v>
                </c:pt>
                <c:pt idx="113">
                  <c:v>13.8212946423561</c:v>
                </c:pt>
                <c:pt idx="114">
                  <c:v>13.8349931051587</c:v>
                </c:pt>
                <c:pt idx="115">
                  <c:v>13.8471796571869</c:v>
                </c:pt>
                <c:pt idx="116">
                  <c:v>13.8567551836938</c:v>
                </c:pt>
                <c:pt idx="117">
                  <c:v>13.8717993069272</c:v>
                </c:pt>
                <c:pt idx="118">
                  <c:v>13.8674178635249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93906697"/>
        <c:axId val="53267824"/>
      </c:lineChart>
      <c:catAx>
        <c:axId val="93906697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53267824"/>
        <c:crosses val="autoZero"/>
        <c:auto val="1"/>
        <c:lblAlgn val="ctr"/>
        <c:lblOffset val="100"/>
        <c:noMultiLvlLbl val="0"/>
      </c:catAx>
      <c:valAx>
        <c:axId val="53267824"/>
        <c:scaling>
          <c:orientation val="minMax"/>
          <c:max val="14.3"/>
          <c:min val="13.2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93906697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solidFill>
          <a:srgbClr val="d9d9d9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noFill/>
    </a:ln>
  </c:sp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  <a:r>
              <a:rPr b="0" sz="2000" spc="-1" strike="noStrike">
                <a:solidFill>
                  <a:srgbClr val="000000"/>
                </a:solidFill>
                <a:latin typeface="Arial"/>
              </a:rPr>
              <a:t>WESTERN AUSTRALIA - ANNUAL MINIMUM MAXIMUMS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Sheet1!$A$30:$A$175</c:f>
              <c:strCache>
                <c:ptCount val="146"/>
                <c:pt idx="0">
                  <c:v>1880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>1885</c:v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>1890</c:v>
                </c:pt>
                <c:pt idx="11">
                  <c:v/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>1895</c:v>
                </c:pt>
                <c:pt idx="16">
                  <c:v/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1900</c:v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>1905</c:v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>1910</c:v>
                </c:pt>
                <c:pt idx="31">
                  <c:v/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>1915</c:v>
                </c:pt>
                <c:pt idx="36">
                  <c:v/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>1920</c:v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>1925</c:v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>1930</c:v>
                </c:pt>
                <c:pt idx="51">
                  <c:v/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>1935</c:v>
                </c:pt>
                <c:pt idx="56">
                  <c:v/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>1940</c:v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>1945</c:v>
                </c:pt>
                <c:pt idx="66">
                  <c:v/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>1950</c:v>
                </c:pt>
                <c:pt idx="71">
                  <c:v/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>1955</c:v>
                </c:pt>
                <c:pt idx="76">
                  <c:v/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>1960</c:v>
                </c:pt>
                <c:pt idx="81">
                  <c:v/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>1965</c:v>
                </c:pt>
                <c:pt idx="86">
                  <c:v/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>1970</c:v>
                </c:pt>
                <c:pt idx="91">
                  <c:v/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>1975</c:v>
                </c:pt>
                <c:pt idx="96">
                  <c:v/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>1980</c:v>
                </c:pt>
                <c:pt idx="101">
                  <c:v/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>1985</c:v>
                </c:pt>
                <c:pt idx="106">
                  <c:v/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>1990</c:v>
                </c:pt>
                <c:pt idx="111">
                  <c:v/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>1995</c:v>
                </c:pt>
                <c:pt idx="116">
                  <c:v/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>2000</c:v>
                </c:pt>
                <c:pt idx="121">
                  <c:v/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>2005</c:v>
                </c:pt>
                <c:pt idx="126">
                  <c:v/>
                </c:pt>
                <c:pt idx="127">
                  <c:v/>
                </c:pt>
                <c:pt idx="128">
                  <c:v/>
                </c:pt>
                <c:pt idx="129">
                  <c:v/>
                </c:pt>
                <c:pt idx="130">
                  <c:v>2010</c:v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  <c:pt idx="134">
                  <c:v/>
                </c:pt>
                <c:pt idx="135">
                  <c:v>2015</c:v>
                </c:pt>
                <c:pt idx="136">
                  <c:v/>
                </c:pt>
                <c:pt idx="137">
                  <c:v/>
                </c:pt>
                <c:pt idx="138">
                  <c:v/>
                </c:pt>
                <c:pt idx="139">
                  <c:v/>
                </c:pt>
                <c:pt idx="140">
                  <c:v>2020</c:v>
                </c:pt>
                <c:pt idx="141">
                  <c:v/>
                </c:pt>
                <c:pt idx="142">
                  <c:v/>
                </c:pt>
                <c:pt idx="143">
                  <c:v/>
                </c:pt>
                <c:pt idx="144">
                  <c:v/>
                </c:pt>
                <c:pt idx="145">
                  <c:v/>
                </c:pt>
              </c:strCache>
            </c:strRef>
          </c:cat>
          <c:val>
            <c:numRef>
              <c:f>Sheet1!$I$30:$I$175</c:f>
              <c:numCache>
                <c:formatCode>General</c:formatCode>
                <c:ptCount val="146"/>
                <c:pt idx="0">
                  <c:v>14.3</c:v>
                </c:pt>
                <c:pt idx="1">
                  <c:v>14.4</c:v>
                </c:pt>
                <c:pt idx="2">
                  <c:v>14.4</c:v>
                </c:pt>
                <c:pt idx="3">
                  <c:v>14.1</c:v>
                </c:pt>
                <c:pt idx="4">
                  <c:v>13.8</c:v>
                </c:pt>
                <c:pt idx="5">
                  <c:v>14.3</c:v>
                </c:pt>
                <c:pt idx="6">
                  <c:v>13.3</c:v>
                </c:pt>
                <c:pt idx="7">
                  <c:v>13.3</c:v>
                </c:pt>
                <c:pt idx="8">
                  <c:v>13.9</c:v>
                </c:pt>
                <c:pt idx="9">
                  <c:v>12.7</c:v>
                </c:pt>
                <c:pt idx="10">
                  <c:v>12.4</c:v>
                </c:pt>
                <c:pt idx="11">
                  <c:v>14.9</c:v>
                </c:pt>
                <c:pt idx="12">
                  <c:v>15.2</c:v>
                </c:pt>
                <c:pt idx="13">
                  <c:v>15</c:v>
                </c:pt>
                <c:pt idx="14">
                  <c:v>15.7</c:v>
                </c:pt>
                <c:pt idx="15">
                  <c:v>15.3</c:v>
                </c:pt>
                <c:pt idx="16">
                  <c:v>14.3</c:v>
                </c:pt>
                <c:pt idx="17">
                  <c:v>15.2</c:v>
                </c:pt>
                <c:pt idx="18">
                  <c:v>13.9</c:v>
                </c:pt>
                <c:pt idx="19">
                  <c:v>14.8</c:v>
                </c:pt>
                <c:pt idx="20">
                  <c:v>14.3</c:v>
                </c:pt>
                <c:pt idx="21">
                  <c:v>14.8</c:v>
                </c:pt>
                <c:pt idx="22">
                  <c:v>14.1</c:v>
                </c:pt>
                <c:pt idx="23">
                  <c:v>11.5</c:v>
                </c:pt>
                <c:pt idx="24">
                  <c:v>14.1</c:v>
                </c:pt>
                <c:pt idx="25">
                  <c:v>13.6</c:v>
                </c:pt>
                <c:pt idx="26">
                  <c:v>13.1</c:v>
                </c:pt>
                <c:pt idx="27">
                  <c:v>14.1</c:v>
                </c:pt>
                <c:pt idx="28">
                  <c:v>13.1</c:v>
                </c:pt>
                <c:pt idx="29">
                  <c:v>13.2</c:v>
                </c:pt>
                <c:pt idx="30">
                  <c:v>12.6</c:v>
                </c:pt>
                <c:pt idx="31">
                  <c:v>13.8</c:v>
                </c:pt>
                <c:pt idx="32">
                  <c:v>14</c:v>
                </c:pt>
                <c:pt idx="33">
                  <c:v>13.9</c:v>
                </c:pt>
                <c:pt idx="34">
                  <c:v>14</c:v>
                </c:pt>
                <c:pt idx="35">
                  <c:v>15</c:v>
                </c:pt>
                <c:pt idx="36">
                  <c:v>13.2</c:v>
                </c:pt>
                <c:pt idx="37">
                  <c:v>13.8</c:v>
                </c:pt>
                <c:pt idx="38">
                  <c:v>15.2</c:v>
                </c:pt>
                <c:pt idx="39">
                  <c:v>14.5</c:v>
                </c:pt>
                <c:pt idx="40">
                  <c:v>13.5</c:v>
                </c:pt>
                <c:pt idx="41">
                  <c:v>15.7</c:v>
                </c:pt>
                <c:pt idx="42">
                  <c:v>12.7</c:v>
                </c:pt>
                <c:pt idx="43">
                  <c:v>13.3</c:v>
                </c:pt>
                <c:pt idx="44">
                  <c:v>13.9</c:v>
                </c:pt>
                <c:pt idx="45">
                  <c:v>13.8</c:v>
                </c:pt>
                <c:pt idx="46">
                  <c:v>13.1</c:v>
                </c:pt>
                <c:pt idx="47">
                  <c:v>13.2</c:v>
                </c:pt>
                <c:pt idx="48">
                  <c:v>13.8</c:v>
                </c:pt>
                <c:pt idx="49">
                  <c:v>13.1</c:v>
                </c:pt>
                <c:pt idx="50">
                  <c:v>14.4</c:v>
                </c:pt>
                <c:pt idx="51">
                  <c:v>12.7</c:v>
                </c:pt>
                <c:pt idx="52">
                  <c:v>13.1</c:v>
                </c:pt>
                <c:pt idx="53">
                  <c:v>13.85</c:v>
                </c:pt>
                <c:pt idx="54">
                  <c:v>14.3</c:v>
                </c:pt>
                <c:pt idx="55">
                  <c:v>13</c:v>
                </c:pt>
                <c:pt idx="56">
                  <c:v>13.8</c:v>
                </c:pt>
                <c:pt idx="57">
                  <c:v>14.4</c:v>
                </c:pt>
                <c:pt idx="58">
                  <c:v>13.8</c:v>
                </c:pt>
                <c:pt idx="59">
                  <c:v>13.6</c:v>
                </c:pt>
                <c:pt idx="60">
                  <c:v>14.9</c:v>
                </c:pt>
                <c:pt idx="61">
                  <c:v>14.2</c:v>
                </c:pt>
                <c:pt idx="62">
                  <c:v>13.5</c:v>
                </c:pt>
                <c:pt idx="63">
                  <c:v>12.7</c:v>
                </c:pt>
                <c:pt idx="64">
                  <c:v>14.2</c:v>
                </c:pt>
                <c:pt idx="65">
                  <c:v>13.4</c:v>
                </c:pt>
                <c:pt idx="66">
                  <c:v>13</c:v>
                </c:pt>
                <c:pt idx="67">
                  <c:v>14.5</c:v>
                </c:pt>
                <c:pt idx="68">
                  <c:v>14.7</c:v>
                </c:pt>
                <c:pt idx="69">
                  <c:v>14.2</c:v>
                </c:pt>
                <c:pt idx="70">
                  <c:v>14.6</c:v>
                </c:pt>
                <c:pt idx="71">
                  <c:v>13.4</c:v>
                </c:pt>
                <c:pt idx="72">
                  <c:v>13.7</c:v>
                </c:pt>
                <c:pt idx="73">
                  <c:v>13.7</c:v>
                </c:pt>
                <c:pt idx="74">
                  <c:v>14.1</c:v>
                </c:pt>
                <c:pt idx="75">
                  <c:v>13.1</c:v>
                </c:pt>
                <c:pt idx="76">
                  <c:v>13</c:v>
                </c:pt>
                <c:pt idx="77">
                  <c:v>13.1</c:v>
                </c:pt>
                <c:pt idx="78">
                  <c:v>12.8</c:v>
                </c:pt>
                <c:pt idx="79">
                  <c:v>15.5</c:v>
                </c:pt>
                <c:pt idx="80">
                  <c:v>13.1</c:v>
                </c:pt>
                <c:pt idx="81">
                  <c:v>13.9</c:v>
                </c:pt>
                <c:pt idx="82">
                  <c:v>14.7</c:v>
                </c:pt>
                <c:pt idx="83">
                  <c:v>13.7</c:v>
                </c:pt>
                <c:pt idx="84">
                  <c:v>14.2</c:v>
                </c:pt>
                <c:pt idx="85">
                  <c:v>14.3</c:v>
                </c:pt>
                <c:pt idx="86">
                  <c:v>13.9</c:v>
                </c:pt>
                <c:pt idx="87">
                  <c:v>13.8</c:v>
                </c:pt>
                <c:pt idx="88">
                  <c:v>13.5</c:v>
                </c:pt>
                <c:pt idx="89">
                  <c:v>14.5</c:v>
                </c:pt>
                <c:pt idx="90">
                  <c:v>14.8</c:v>
                </c:pt>
                <c:pt idx="91">
                  <c:v>13.8</c:v>
                </c:pt>
                <c:pt idx="92">
                  <c:v>14</c:v>
                </c:pt>
                <c:pt idx="93">
                  <c:v>12.9</c:v>
                </c:pt>
                <c:pt idx="94">
                  <c:v>13.8</c:v>
                </c:pt>
                <c:pt idx="95">
                  <c:v>13.6</c:v>
                </c:pt>
                <c:pt idx="96">
                  <c:v>15</c:v>
                </c:pt>
                <c:pt idx="97">
                  <c:v>13.8</c:v>
                </c:pt>
                <c:pt idx="98">
                  <c:v>13.8</c:v>
                </c:pt>
                <c:pt idx="99">
                  <c:v>13.7</c:v>
                </c:pt>
                <c:pt idx="100">
                  <c:v>14.4</c:v>
                </c:pt>
                <c:pt idx="101">
                  <c:v>13</c:v>
                </c:pt>
                <c:pt idx="102">
                  <c:v>14.5</c:v>
                </c:pt>
                <c:pt idx="103">
                  <c:v>13.8</c:v>
                </c:pt>
                <c:pt idx="104">
                  <c:v>13.6</c:v>
                </c:pt>
                <c:pt idx="105">
                  <c:v>15</c:v>
                </c:pt>
                <c:pt idx="106">
                  <c:v>13.7</c:v>
                </c:pt>
                <c:pt idx="107">
                  <c:v>14.6</c:v>
                </c:pt>
                <c:pt idx="108">
                  <c:v>14.4</c:v>
                </c:pt>
                <c:pt idx="109">
                  <c:v>13.8</c:v>
                </c:pt>
                <c:pt idx="110">
                  <c:v>13.7</c:v>
                </c:pt>
                <c:pt idx="111">
                  <c:v>14.6</c:v>
                </c:pt>
                <c:pt idx="112">
                  <c:v>13.8</c:v>
                </c:pt>
                <c:pt idx="113">
                  <c:v>13.7</c:v>
                </c:pt>
                <c:pt idx="114">
                  <c:v>15</c:v>
                </c:pt>
                <c:pt idx="115">
                  <c:v>14.6</c:v>
                </c:pt>
                <c:pt idx="116">
                  <c:v>14.5</c:v>
                </c:pt>
                <c:pt idx="117">
                  <c:v>15</c:v>
                </c:pt>
                <c:pt idx="118">
                  <c:v>13.5</c:v>
                </c:pt>
                <c:pt idx="119">
                  <c:v>15.2</c:v>
                </c:pt>
                <c:pt idx="120">
                  <c:v>13.5</c:v>
                </c:pt>
                <c:pt idx="121">
                  <c:v>14.7</c:v>
                </c:pt>
                <c:pt idx="122">
                  <c:v>14.5</c:v>
                </c:pt>
                <c:pt idx="123">
                  <c:v>14.3</c:v>
                </c:pt>
                <c:pt idx="124">
                  <c:v>13.8</c:v>
                </c:pt>
                <c:pt idx="125">
                  <c:v>14.3</c:v>
                </c:pt>
                <c:pt idx="126">
                  <c:v>15.4</c:v>
                </c:pt>
                <c:pt idx="127">
                  <c:v>15.1</c:v>
                </c:pt>
                <c:pt idx="128">
                  <c:v>14</c:v>
                </c:pt>
                <c:pt idx="129">
                  <c:v>13.9</c:v>
                </c:pt>
                <c:pt idx="130">
                  <c:v>14.7</c:v>
                </c:pt>
                <c:pt idx="131">
                  <c:v>14.4</c:v>
                </c:pt>
                <c:pt idx="132">
                  <c:v>15.2</c:v>
                </c:pt>
                <c:pt idx="133">
                  <c:v>14.9</c:v>
                </c:pt>
                <c:pt idx="134">
                  <c:v>14.6</c:v>
                </c:pt>
                <c:pt idx="135">
                  <c:v>14.8</c:v>
                </c:pt>
                <c:pt idx="136">
                  <c:v>13.6</c:v>
                </c:pt>
                <c:pt idx="137">
                  <c:v>14.1</c:v>
                </c:pt>
                <c:pt idx="138">
                  <c:v>14.5</c:v>
                </c:pt>
                <c:pt idx="139">
                  <c:v>15.1</c:v>
                </c:pt>
                <c:pt idx="140">
                  <c:v>14.9</c:v>
                </c:pt>
                <c:pt idx="141">
                  <c:v>13.9981578947368</c:v>
                </c:pt>
                <c:pt idx="142">
                  <c:v>14.5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75885640"/>
        <c:axId val="31341747"/>
      </c:lineChart>
      <c:catAx>
        <c:axId val="75885640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31341747"/>
        <c:crosses val="autoZero"/>
        <c:auto val="1"/>
        <c:lblAlgn val="ctr"/>
        <c:lblOffset val="100"/>
        <c:noMultiLvlLbl val="0"/>
      </c:catAx>
      <c:valAx>
        <c:axId val="31341747"/>
        <c:scaling>
          <c:orientation val="minMax"/>
          <c:max val="17"/>
          <c:min val="11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75885640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  <a:r>
              <a:rPr b="0" sz="2000" spc="-1" strike="noStrike">
                <a:solidFill>
                  <a:srgbClr val="000000"/>
                </a:solidFill>
                <a:latin typeface="Arial"/>
              </a:rPr>
              <a:t>WESTERN AUSTRALIA - ANNUAL MINIMUM MINIMUMS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Sheet1!$A$239:$A$375</c:f>
              <c:strCache>
                <c:ptCount val="137"/>
                <c:pt idx="0">
                  <c:v/>
                </c:pt>
                <c:pt idx="1">
                  <c:v>1890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>1895</c:v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>1900</c:v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1905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1910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>1915</c:v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>1920</c:v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1925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1930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>1935</c:v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>1940</c:v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1945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1950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>1955</c:v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>1960</c:v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>1965</c:v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>1970</c:v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>1975</c:v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>1980</c:v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>1985</c:v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>1990</c:v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>1995</c:v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>2000</c:v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>2005</c:v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>2010</c:v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  <c:pt idx="126">
                  <c:v>2015</c:v>
                </c:pt>
                <c:pt idx="127">
                  <c:v/>
                </c:pt>
                <c:pt idx="128">
                  <c:v/>
                </c:pt>
                <c:pt idx="129">
                  <c:v/>
                </c:pt>
                <c:pt idx="130">
                  <c:v/>
                </c:pt>
                <c:pt idx="131">
                  <c:v>2020</c:v>
                </c:pt>
                <c:pt idx="132">
                  <c:v/>
                </c:pt>
                <c:pt idx="133">
                  <c:v/>
                </c:pt>
                <c:pt idx="134">
                  <c:v/>
                </c:pt>
                <c:pt idx="135">
                  <c:v/>
                </c:pt>
                <c:pt idx="136">
                  <c:v/>
                </c:pt>
              </c:strCache>
            </c:strRef>
          </c:cat>
          <c:val>
            <c:numRef>
              <c:f>Sheet1!$I$239:$I$375</c:f>
              <c:numCache>
                <c:formatCode>General</c:formatCode>
                <c:ptCount val="137"/>
                <c:pt idx="0">
                  <c:v>4.4</c:v>
                </c:pt>
                <c:pt idx="1">
                  <c:v>2.7</c:v>
                </c:pt>
                <c:pt idx="2">
                  <c:v>1.7</c:v>
                </c:pt>
                <c:pt idx="3">
                  <c:v>2.7</c:v>
                </c:pt>
                <c:pt idx="4">
                  <c:v>2.2</c:v>
                </c:pt>
                <c:pt idx="5">
                  <c:v>3.2</c:v>
                </c:pt>
                <c:pt idx="6">
                  <c:v>3.8</c:v>
                </c:pt>
                <c:pt idx="7">
                  <c:v>3.7</c:v>
                </c:pt>
                <c:pt idx="8">
                  <c:v>3.7</c:v>
                </c:pt>
                <c:pt idx="9">
                  <c:v>3.6</c:v>
                </c:pt>
                <c:pt idx="10">
                  <c:v>3.7</c:v>
                </c:pt>
                <c:pt idx="11">
                  <c:v>2.7</c:v>
                </c:pt>
                <c:pt idx="12">
                  <c:v>0.4</c:v>
                </c:pt>
                <c:pt idx="13">
                  <c:v>1.3</c:v>
                </c:pt>
                <c:pt idx="14">
                  <c:v>-0.3</c:v>
                </c:pt>
                <c:pt idx="15">
                  <c:v>2.9</c:v>
                </c:pt>
                <c:pt idx="16">
                  <c:v>1.7</c:v>
                </c:pt>
                <c:pt idx="17">
                  <c:v>2.7</c:v>
                </c:pt>
                <c:pt idx="18">
                  <c:v>4.4</c:v>
                </c:pt>
                <c:pt idx="19">
                  <c:v>2.1</c:v>
                </c:pt>
                <c:pt idx="20">
                  <c:v>1.2</c:v>
                </c:pt>
                <c:pt idx="21">
                  <c:v>3.4</c:v>
                </c:pt>
                <c:pt idx="22">
                  <c:v>2.7</c:v>
                </c:pt>
                <c:pt idx="23">
                  <c:v>4</c:v>
                </c:pt>
                <c:pt idx="24">
                  <c:v>2</c:v>
                </c:pt>
                <c:pt idx="25">
                  <c:v>1.4</c:v>
                </c:pt>
                <c:pt idx="26">
                  <c:v>4.7</c:v>
                </c:pt>
                <c:pt idx="27">
                  <c:v>2.4</c:v>
                </c:pt>
                <c:pt idx="28">
                  <c:v>3</c:v>
                </c:pt>
                <c:pt idx="29">
                  <c:v>1.6</c:v>
                </c:pt>
                <c:pt idx="30">
                  <c:v>2.8</c:v>
                </c:pt>
                <c:pt idx="31">
                  <c:v>1.9</c:v>
                </c:pt>
                <c:pt idx="32">
                  <c:v>3.9</c:v>
                </c:pt>
                <c:pt idx="33">
                  <c:v>2.2</c:v>
                </c:pt>
                <c:pt idx="34">
                  <c:v>2.9</c:v>
                </c:pt>
                <c:pt idx="35">
                  <c:v>2.5</c:v>
                </c:pt>
                <c:pt idx="36">
                  <c:v>1</c:v>
                </c:pt>
                <c:pt idx="37">
                  <c:v>2.5</c:v>
                </c:pt>
                <c:pt idx="38">
                  <c:v>2.8</c:v>
                </c:pt>
                <c:pt idx="39">
                  <c:v>3.2</c:v>
                </c:pt>
                <c:pt idx="40">
                  <c:v>2.5</c:v>
                </c:pt>
                <c:pt idx="41">
                  <c:v>3.5</c:v>
                </c:pt>
                <c:pt idx="42">
                  <c:v>0.7</c:v>
                </c:pt>
                <c:pt idx="43">
                  <c:v>2.9</c:v>
                </c:pt>
                <c:pt idx="44">
                  <c:v>1.7</c:v>
                </c:pt>
                <c:pt idx="45">
                  <c:v>3.6</c:v>
                </c:pt>
                <c:pt idx="46">
                  <c:v>2.6</c:v>
                </c:pt>
                <c:pt idx="47">
                  <c:v>1.9</c:v>
                </c:pt>
                <c:pt idx="48">
                  <c:v>1.2</c:v>
                </c:pt>
                <c:pt idx="49">
                  <c:v>2.9</c:v>
                </c:pt>
                <c:pt idx="50">
                  <c:v>3</c:v>
                </c:pt>
                <c:pt idx="51">
                  <c:v>3</c:v>
                </c:pt>
                <c:pt idx="52">
                  <c:v>4.4</c:v>
                </c:pt>
                <c:pt idx="53">
                  <c:v>2.7</c:v>
                </c:pt>
                <c:pt idx="54">
                  <c:v>1.7</c:v>
                </c:pt>
                <c:pt idx="55">
                  <c:v>3.9</c:v>
                </c:pt>
                <c:pt idx="56">
                  <c:v>3.9</c:v>
                </c:pt>
                <c:pt idx="57">
                  <c:v>1.7</c:v>
                </c:pt>
                <c:pt idx="58">
                  <c:v>3.2</c:v>
                </c:pt>
                <c:pt idx="59">
                  <c:v>3.9</c:v>
                </c:pt>
                <c:pt idx="60">
                  <c:v>3</c:v>
                </c:pt>
                <c:pt idx="61">
                  <c:v>3.3</c:v>
                </c:pt>
                <c:pt idx="62">
                  <c:v>1.3</c:v>
                </c:pt>
                <c:pt idx="63">
                  <c:v>1.8</c:v>
                </c:pt>
                <c:pt idx="64">
                  <c:v>2.8</c:v>
                </c:pt>
                <c:pt idx="65">
                  <c:v>3.2</c:v>
                </c:pt>
                <c:pt idx="66">
                  <c:v>2.8</c:v>
                </c:pt>
                <c:pt idx="67">
                  <c:v>1.1</c:v>
                </c:pt>
                <c:pt idx="68">
                  <c:v>2.2</c:v>
                </c:pt>
                <c:pt idx="69">
                  <c:v>2.5</c:v>
                </c:pt>
                <c:pt idx="70">
                  <c:v>3.2</c:v>
                </c:pt>
                <c:pt idx="71">
                  <c:v>1.7</c:v>
                </c:pt>
                <c:pt idx="72">
                  <c:v>2.7</c:v>
                </c:pt>
                <c:pt idx="73">
                  <c:v>1.7</c:v>
                </c:pt>
                <c:pt idx="74">
                  <c:v>4.8</c:v>
                </c:pt>
                <c:pt idx="75">
                  <c:v>3.4</c:v>
                </c:pt>
                <c:pt idx="76">
                  <c:v>3.5</c:v>
                </c:pt>
                <c:pt idx="77">
                  <c:v>1.7</c:v>
                </c:pt>
                <c:pt idx="78">
                  <c:v>3.2</c:v>
                </c:pt>
                <c:pt idx="79">
                  <c:v>2.2</c:v>
                </c:pt>
                <c:pt idx="80">
                  <c:v>2</c:v>
                </c:pt>
                <c:pt idx="81">
                  <c:v>3.1</c:v>
                </c:pt>
                <c:pt idx="82">
                  <c:v>3.1</c:v>
                </c:pt>
                <c:pt idx="83">
                  <c:v>4.4</c:v>
                </c:pt>
                <c:pt idx="84">
                  <c:v>3.9</c:v>
                </c:pt>
                <c:pt idx="85">
                  <c:v>3.7</c:v>
                </c:pt>
                <c:pt idx="86">
                  <c:v>2.4</c:v>
                </c:pt>
                <c:pt idx="87">
                  <c:v>3.2</c:v>
                </c:pt>
                <c:pt idx="88">
                  <c:v>2.5</c:v>
                </c:pt>
                <c:pt idx="89">
                  <c:v>3.3</c:v>
                </c:pt>
                <c:pt idx="90">
                  <c:v>2.9</c:v>
                </c:pt>
                <c:pt idx="91">
                  <c:v>3.2</c:v>
                </c:pt>
                <c:pt idx="92">
                  <c:v>3.7</c:v>
                </c:pt>
                <c:pt idx="93">
                  <c:v>2.4</c:v>
                </c:pt>
                <c:pt idx="94">
                  <c:v>3.1</c:v>
                </c:pt>
                <c:pt idx="95">
                  <c:v>3</c:v>
                </c:pt>
                <c:pt idx="96">
                  <c:v>4.5</c:v>
                </c:pt>
                <c:pt idx="97">
                  <c:v>3</c:v>
                </c:pt>
                <c:pt idx="98">
                  <c:v>3.5</c:v>
                </c:pt>
                <c:pt idx="99">
                  <c:v>2</c:v>
                </c:pt>
                <c:pt idx="100">
                  <c:v>3</c:v>
                </c:pt>
                <c:pt idx="101">
                  <c:v>2</c:v>
                </c:pt>
                <c:pt idx="102">
                  <c:v>3.3</c:v>
                </c:pt>
                <c:pt idx="103">
                  <c:v>3</c:v>
                </c:pt>
                <c:pt idx="104">
                  <c:v>1</c:v>
                </c:pt>
                <c:pt idx="105">
                  <c:v>3.7</c:v>
                </c:pt>
                <c:pt idx="106">
                  <c:v>1</c:v>
                </c:pt>
                <c:pt idx="107">
                  <c:v>3.2</c:v>
                </c:pt>
                <c:pt idx="108">
                  <c:v>0.9</c:v>
                </c:pt>
                <c:pt idx="109">
                  <c:v>2.9</c:v>
                </c:pt>
                <c:pt idx="110">
                  <c:v>1.9</c:v>
                </c:pt>
                <c:pt idx="111">
                  <c:v>2.3</c:v>
                </c:pt>
                <c:pt idx="112">
                  <c:v>1.7</c:v>
                </c:pt>
                <c:pt idx="113">
                  <c:v>2.2</c:v>
                </c:pt>
                <c:pt idx="114">
                  <c:v>2.6</c:v>
                </c:pt>
                <c:pt idx="115">
                  <c:v>2</c:v>
                </c:pt>
                <c:pt idx="116">
                  <c:v>2.2</c:v>
                </c:pt>
                <c:pt idx="117">
                  <c:v>0.3</c:v>
                </c:pt>
                <c:pt idx="118">
                  <c:v>3.3</c:v>
                </c:pt>
                <c:pt idx="119">
                  <c:v>0.7</c:v>
                </c:pt>
                <c:pt idx="120">
                  <c:v>3.3</c:v>
                </c:pt>
                <c:pt idx="121">
                  <c:v>0.8</c:v>
                </c:pt>
                <c:pt idx="122">
                  <c:v>3.9</c:v>
                </c:pt>
                <c:pt idx="123">
                  <c:v>0.7</c:v>
                </c:pt>
                <c:pt idx="124">
                  <c:v>2.4</c:v>
                </c:pt>
                <c:pt idx="125">
                  <c:v>3.7</c:v>
                </c:pt>
                <c:pt idx="126">
                  <c:v>2.5</c:v>
                </c:pt>
                <c:pt idx="127">
                  <c:v>2.7</c:v>
                </c:pt>
                <c:pt idx="128">
                  <c:v>3.5</c:v>
                </c:pt>
                <c:pt idx="129">
                  <c:v>3.1</c:v>
                </c:pt>
                <c:pt idx="130">
                  <c:v>3.1</c:v>
                </c:pt>
                <c:pt idx="131">
                  <c:v>3</c:v>
                </c:pt>
                <c:pt idx="132">
                  <c:v>3.5</c:v>
                </c:pt>
                <c:pt idx="133">
                  <c:v>3.5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2219308"/>
        <c:axId val="46817912"/>
      </c:lineChart>
      <c:catAx>
        <c:axId val="2219308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46817912"/>
        <c:crosses val="autoZero"/>
        <c:auto val="1"/>
        <c:lblAlgn val="ctr"/>
        <c:lblOffset val="100"/>
        <c:noMultiLvlLbl val="0"/>
      </c:catAx>
      <c:valAx>
        <c:axId val="46817912"/>
        <c:scaling>
          <c:orientation val="minMax"/>
          <c:max val="5"/>
          <c:min val="0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2219308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  <a:r>
              <a:rPr b="0" sz="2000" spc="-1" strike="noStrike">
                <a:solidFill>
                  <a:srgbClr val="000000"/>
                </a:solidFill>
                <a:latin typeface="Arial"/>
              </a:rPr>
              <a:t>WESTERN AUSTRALIA - ANNUAL MEDIAN MAXIMUMS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395511"/>
            </a:solidFill>
            <a:ln w="28800">
              <a:solidFill>
                <a:srgbClr val="395511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395511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Sheet1!$A$49:$A$175</c:f>
              <c:strCache>
                <c:ptCount val="127"/>
                <c:pt idx="0">
                  <c:v/>
                </c:pt>
                <c:pt idx="1">
                  <c:v>1900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>1905</c:v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>1910</c:v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1915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1920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>1925</c:v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>1930</c:v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1935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1940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>1945</c:v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>1950</c:v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1955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1960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>1965</c:v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>1970</c:v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>1975</c:v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>1980</c:v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>1985</c:v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>1990</c:v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>1995</c:v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>2000</c:v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>2005</c:v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>2010</c:v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>2015</c:v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>2020</c:v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  <c:pt idx="126">
                  <c:v/>
                </c:pt>
              </c:strCache>
            </c:strRef>
          </c:cat>
          <c:val>
            <c:numRef>
              <c:f>Sheet1!$H$49:$H$175</c:f>
              <c:numCache>
                <c:formatCode>General</c:formatCode>
                <c:ptCount val="127"/>
                <c:pt idx="0">
                  <c:v>25.55</c:v>
                </c:pt>
                <c:pt idx="1">
                  <c:v>25.1</c:v>
                </c:pt>
                <c:pt idx="2">
                  <c:v>25.45</c:v>
                </c:pt>
                <c:pt idx="3">
                  <c:v>25.4</c:v>
                </c:pt>
                <c:pt idx="4">
                  <c:v>24.6</c:v>
                </c:pt>
                <c:pt idx="5">
                  <c:v>24.9</c:v>
                </c:pt>
                <c:pt idx="6">
                  <c:v>24.4</c:v>
                </c:pt>
                <c:pt idx="7">
                  <c:v>25.7</c:v>
                </c:pt>
                <c:pt idx="8">
                  <c:v>24.95</c:v>
                </c:pt>
                <c:pt idx="9">
                  <c:v>24.15</c:v>
                </c:pt>
                <c:pt idx="10">
                  <c:v>24.55</c:v>
                </c:pt>
                <c:pt idx="11">
                  <c:v>25.4</c:v>
                </c:pt>
                <c:pt idx="12">
                  <c:v>25.2</c:v>
                </c:pt>
                <c:pt idx="13">
                  <c:v>25.8</c:v>
                </c:pt>
                <c:pt idx="14">
                  <c:v>25.1</c:v>
                </c:pt>
                <c:pt idx="15">
                  <c:v>25.65</c:v>
                </c:pt>
                <c:pt idx="16">
                  <c:v>25.9</c:v>
                </c:pt>
                <c:pt idx="17">
                  <c:v>25.3</c:v>
                </c:pt>
                <c:pt idx="18">
                  <c:v>24.1</c:v>
                </c:pt>
                <c:pt idx="19">
                  <c:v>25.55</c:v>
                </c:pt>
                <c:pt idx="20">
                  <c:v>25.1</c:v>
                </c:pt>
                <c:pt idx="21">
                  <c:v>25.8</c:v>
                </c:pt>
                <c:pt idx="22">
                  <c:v>26.3</c:v>
                </c:pt>
                <c:pt idx="23">
                  <c:v>24.8</c:v>
                </c:pt>
                <c:pt idx="24">
                  <c:v>25.6</c:v>
                </c:pt>
                <c:pt idx="25">
                  <c:v>25.15</c:v>
                </c:pt>
                <c:pt idx="26">
                  <c:v>25</c:v>
                </c:pt>
                <c:pt idx="27">
                  <c:v>25.15</c:v>
                </c:pt>
                <c:pt idx="28">
                  <c:v>25.3</c:v>
                </c:pt>
                <c:pt idx="29">
                  <c:v>25.35</c:v>
                </c:pt>
                <c:pt idx="30">
                  <c:v>25.05</c:v>
                </c:pt>
                <c:pt idx="31">
                  <c:v>25.65</c:v>
                </c:pt>
                <c:pt idx="32">
                  <c:v>25.2</c:v>
                </c:pt>
                <c:pt idx="33">
                  <c:v>25.05</c:v>
                </c:pt>
                <c:pt idx="34">
                  <c:v>26.05</c:v>
                </c:pt>
                <c:pt idx="35">
                  <c:v>25.25</c:v>
                </c:pt>
                <c:pt idx="36">
                  <c:v>25.2</c:v>
                </c:pt>
                <c:pt idx="37">
                  <c:v>26.15</c:v>
                </c:pt>
                <c:pt idx="38">
                  <c:v>25.8</c:v>
                </c:pt>
                <c:pt idx="39">
                  <c:v>25.5</c:v>
                </c:pt>
                <c:pt idx="40">
                  <c:v>24.9</c:v>
                </c:pt>
                <c:pt idx="41">
                  <c:v>26.2</c:v>
                </c:pt>
                <c:pt idx="42">
                  <c:v>25.15</c:v>
                </c:pt>
                <c:pt idx="43">
                  <c:v>24.75</c:v>
                </c:pt>
                <c:pt idx="44">
                  <c:v>25.15</c:v>
                </c:pt>
                <c:pt idx="45">
                  <c:v>25.35</c:v>
                </c:pt>
                <c:pt idx="46">
                  <c:v>25.95</c:v>
                </c:pt>
                <c:pt idx="47">
                  <c:v>25.25</c:v>
                </c:pt>
                <c:pt idx="48">
                  <c:v>24.45</c:v>
                </c:pt>
                <c:pt idx="49">
                  <c:v>25.5</c:v>
                </c:pt>
                <c:pt idx="50">
                  <c:v>26.1</c:v>
                </c:pt>
                <c:pt idx="51">
                  <c:v>25.625</c:v>
                </c:pt>
                <c:pt idx="52">
                  <c:v>24.95</c:v>
                </c:pt>
                <c:pt idx="53">
                  <c:v>24.85</c:v>
                </c:pt>
                <c:pt idx="54">
                  <c:v>24.9</c:v>
                </c:pt>
                <c:pt idx="55">
                  <c:v>25.25</c:v>
                </c:pt>
                <c:pt idx="56">
                  <c:v>24.2</c:v>
                </c:pt>
                <c:pt idx="57">
                  <c:v>25.2</c:v>
                </c:pt>
                <c:pt idx="58">
                  <c:v>25.7</c:v>
                </c:pt>
                <c:pt idx="59">
                  <c:v>25.7</c:v>
                </c:pt>
                <c:pt idx="60">
                  <c:v>25.8</c:v>
                </c:pt>
                <c:pt idx="61">
                  <c:v>25</c:v>
                </c:pt>
                <c:pt idx="62">
                  <c:v>26.5</c:v>
                </c:pt>
                <c:pt idx="63">
                  <c:v>25.85</c:v>
                </c:pt>
                <c:pt idx="64">
                  <c:v>25.7</c:v>
                </c:pt>
                <c:pt idx="65">
                  <c:v>24.7</c:v>
                </c:pt>
                <c:pt idx="66">
                  <c:v>25.7</c:v>
                </c:pt>
                <c:pt idx="67">
                  <c:v>25.4</c:v>
                </c:pt>
                <c:pt idx="68">
                  <c:v>26.05</c:v>
                </c:pt>
                <c:pt idx="69">
                  <c:v>24.15</c:v>
                </c:pt>
                <c:pt idx="70">
                  <c:v>26.3</c:v>
                </c:pt>
                <c:pt idx="71">
                  <c:v>25.6</c:v>
                </c:pt>
                <c:pt idx="72">
                  <c:v>24.75</c:v>
                </c:pt>
                <c:pt idx="73">
                  <c:v>26.85</c:v>
                </c:pt>
                <c:pt idx="74">
                  <c:v>25.375</c:v>
                </c:pt>
                <c:pt idx="75">
                  <c:v>25.5</c:v>
                </c:pt>
                <c:pt idx="76">
                  <c:v>25</c:v>
                </c:pt>
                <c:pt idx="77">
                  <c:v>25.9</c:v>
                </c:pt>
                <c:pt idx="78">
                  <c:v>26.2</c:v>
                </c:pt>
                <c:pt idx="79">
                  <c:v>26.55</c:v>
                </c:pt>
                <c:pt idx="80">
                  <c:v>25.85</c:v>
                </c:pt>
                <c:pt idx="81">
                  <c:v>25.45</c:v>
                </c:pt>
                <c:pt idx="82">
                  <c:v>25.75</c:v>
                </c:pt>
                <c:pt idx="83">
                  <c:v>26.15</c:v>
                </c:pt>
                <c:pt idx="84">
                  <c:v>26.1</c:v>
                </c:pt>
                <c:pt idx="85">
                  <c:v>25.3</c:v>
                </c:pt>
                <c:pt idx="86">
                  <c:v>25.9</c:v>
                </c:pt>
                <c:pt idx="87">
                  <c:v>24.9</c:v>
                </c:pt>
                <c:pt idx="88">
                  <c:v>25.9</c:v>
                </c:pt>
                <c:pt idx="89">
                  <c:v>26.2</c:v>
                </c:pt>
                <c:pt idx="90">
                  <c:v>25.75</c:v>
                </c:pt>
                <c:pt idx="91">
                  <c:v>25.35</c:v>
                </c:pt>
                <c:pt idx="92">
                  <c:v>26.35</c:v>
                </c:pt>
                <c:pt idx="93">
                  <c:v>25.3</c:v>
                </c:pt>
                <c:pt idx="94">
                  <c:v>25.55</c:v>
                </c:pt>
                <c:pt idx="95">
                  <c:v>27</c:v>
                </c:pt>
                <c:pt idx="96">
                  <c:v>25.75</c:v>
                </c:pt>
                <c:pt idx="97">
                  <c:v>26.15</c:v>
                </c:pt>
                <c:pt idx="98">
                  <c:v>25.9</c:v>
                </c:pt>
                <c:pt idx="99">
                  <c:v>25.7</c:v>
                </c:pt>
                <c:pt idx="100">
                  <c:v>26.6</c:v>
                </c:pt>
                <c:pt idx="101">
                  <c:v>26.05</c:v>
                </c:pt>
                <c:pt idx="102">
                  <c:v>25.9</c:v>
                </c:pt>
                <c:pt idx="103">
                  <c:v>26.7</c:v>
                </c:pt>
                <c:pt idx="104">
                  <c:v>26.75</c:v>
                </c:pt>
                <c:pt idx="105">
                  <c:v>26.6</c:v>
                </c:pt>
                <c:pt idx="106">
                  <c:v>25.65</c:v>
                </c:pt>
                <c:pt idx="107">
                  <c:v>26.55</c:v>
                </c:pt>
                <c:pt idx="108">
                  <c:v>26.35</c:v>
                </c:pt>
                <c:pt idx="109">
                  <c:v>25.7</c:v>
                </c:pt>
                <c:pt idx="110">
                  <c:v>26.7</c:v>
                </c:pt>
                <c:pt idx="111">
                  <c:v>27.15</c:v>
                </c:pt>
                <c:pt idx="112">
                  <c:v>26.6</c:v>
                </c:pt>
                <c:pt idx="113">
                  <c:v>27.2</c:v>
                </c:pt>
                <c:pt idx="114">
                  <c:v>26.8</c:v>
                </c:pt>
                <c:pt idx="115">
                  <c:v>27.1</c:v>
                </c:pt>
                <c:pt idx="116">
                  <c:v>27.6</c:v>
                </c:pt>
                <c:pt idx="117">
                  <c:v>26.3</c:v>
                </c:pt>
                <c:pt idx="118">
                  <c:v>26.55</c:v>
                </c:pt>
                <c:pt idx="119">
                  <c:v>26.3</c:v>
                </c:pt>
                <c:pt idx="120">
                  <c:v>27.45</c:v>
                </c:pt>
                <c:pt idx="121">
                  <c:v>26.85</c:v>
                </c:pt>
                <c:pt idx="122">
                  <c:v>26.35</c:v>
                </c:pt>
                <c:pt idx="123">
                  <c:v>25.7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87524337"/>
        <c:axId val="68802996"/>
      </c:lineChart>
      <c:catAx>
        <c:axId val="87524337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68802996"/>
        <c:crosses val="autoZero"/>
        <c:auto val="1"/>
        <c:lblAlgn val="ctr"/>
        <c:lblOffset val="100"/>
        <c:noMultiLvlLbl val="0"/>
      </c:catAx>
      <c:valAx>
        <c:axId val="68802996"/>
        <c:scaling>
          <c:orientation val="minMax"/>
          <c:max val="29"/>
          <c:min val="23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87524337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  <a:r>
              <a:rPr b="0" sz="2000" spc="-1" strike="noStrike">
                <a:solidFill>
                  <a:srgbClr val="000000"/>
                </a:solidFill>
                <a:latin typeface="Arial"/>
              </a:rPr>
              <a:t>WESTERN AUSTRALIA - ANNUAL MEDIUM MINIMUMS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395511"/>
            </a:solidFill>
            <a:ln w="28800">
              <a:solidFill>
                <a:srgbClr val="395511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395511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Sheet1!$A$244:$A$375</c:f>
              <c:strCache>
                <c:ptCount val="132"/>
                <c:pt idx="0">
                  <c:v/>
                </c:pt>
                <c:pt idx="1">
                  <c:v>1895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>1900</c:v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>1905</c:v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1910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1915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>1920</c:v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>1925</c:v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1930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1935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>1940</c:v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>1945</c:v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1950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1955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>1960</c:v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>1965</c:v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>1970</c:v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>1975</c:v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>1980</c:v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>1985</c:v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>1990</c:v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>1995</c:v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>2000</c:v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>2005</c:v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>2010</c:v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>2015</c:v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  <c:pt idx="126">
                  <c:v>2020</c:v>
                </c:pt>
                <c:pt idx="127">
                  <c:v/>
                </c:pt>
                <c:pt idx="128">
                  <c:v/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</c:strCache>
            </c:strRef>
          </c:cat>
          <c:val>
            <c:numRef>
              <c:f>Sheet1!$H$244:$H$375</c:f>
              <c:numCache>
                <c:formatCode>General</c:formatCode>
                <c:ptCount val="132"/>
                <c:pt idx="0">
                  <c:v>13.8</c:v>
                </c:pt>
                <c:pt idx="1">
                  <c:v>14.2</c:v>
                </c:pt>
                <c:pt idx="2">
                  <c:v>13.4</c:v>
                </c:pt>
                <c:pt idx="3">
                  <c:v>13.45</c:v>
                </c:pt>
                <c:pt idx="4">
                  <c:v>13.95</c:v>
                </c:pt>
                <c:pt idx="5">
                  <c:v>14.15</c:v>
                </c:pt>
                <c:pt idx="6">
                  <c:v>13.7</c:v>
                </c:pt>
                <c:pt idx="7">
                  <c:v>13.2</c:v>
                </c:pt>
                <c:pt idx="8">
                  <c:v>12</c:v>
                </c:pt>
                <c:pt idx="9">
                  <c:v>12.1</c:v>
                </c:pt>
                <c:pt idx="10">
                  <c:v>12.5</c:v>
                </c:pt>
                <c:pt idx="11">
                  <c:v>12.1</c:v>
                </c:pt>
                <c:pt idx="12">
                  <c:v>13.25</c:v>
                </c:pt>
                <c:pt idx="13">
                  <c:v>12.45</c:v>
                </c:pt>
                <c:pt idx="14">
                  <c:v>11.9</c:v>
                </c:pt>
                <c:pt idx="15">
                  <c:v>12.3</c:v>
                </c:pt>
                <c:pt idx="16">
                  <c:v>12.45</c:v>
                </c:pt>
                <c:pt idx="17">
                  <c:v>12.2</c:v>
                </c:pt>
                <c:pt idx="18">
                  <c:v>12.85</c:v>
                </c:pt>
                <c:pt idx="19">
                  <c:v>12.75</c:v>
                </c:pt>
                <c:pt idx="20">
                  <c:v>13.25</c:v>
                </c:pt>
                <c:pt idx="21">
                  <c:v>13.15</c:v>
                </c:pt>
                <c:pt idx="22">
                  <c:v>12.5</c:v>
                </c:pt>
                <c:pt idx="23">
                  <c:v>12.1</c:v>
                </c:pt>
                <c:pt idx="24">
                  <c:v>13.6</c:v>
                </c:pt>
                <c:pt idx="25">
                  <c:v>12.8</c:v>
                </c:pt>
                <c:pt idx="26">
                  <c:v>12.85</c:v>
                </c:pt>
                <c:pt idx="27">
                  <c:v>13.25</c:v>
                </c:pt>
                <c:pt idx="28">
                  <c:v>12.35</c:v>
                </c:pt>
                <c:pt idx="29">
                  <c:v>12.8</c:v>
                </c:pt>
                <c:pt idx="30">
                  <c:v>12.4</c:v>
                </c:pt>
                <c:pt idx="31">
                  <c:v>12.9</c:v>
                </c:pt>
                <c:pt idx="32">
                  <c:v>12.7</c:v>
                </c:pt>
                <c:pt idx="33">
                  <c:v>12.7</c:v>
                </c:pt>
                <c:pt idx="34">
                  <c:v>12.4</c:v>
                </c:pt>
                <c:pt idx="35">
                  <c:v>11.9</c:v>
                </c:pt>
                <c:pt idx="36">
                  <c:v>12.8</c:v>
                </c:pt>
                <c:pt idx="37">
                  <c:v>12.4</c:v>
                </c:pt>
                <c:pt idx="38">
                  <c:v>12.8</c:v>
                </c:pt>
                <c:pt idx="39">
                  <c:v>12.9</c:v>
                </c:pt>
                <c:pt idx="40">
                  <c:v>12.85</c:v>
                </c:pt>
                <c:pt idx="41">
                  <c:v>12.15</c:v>
                </c:pt>
                <c:pt idx="42">
                  <c:v>13.1</c:v>
                </c:pt>
                <c:pt idx="43">
                  <c:v>13</c:v>
                </c:pt>
                <c:pt idx="44">
                  <c:v>12.8</c:v>
                </c:pt>
                <c:pt idx="45">
                  <c:v>12.7</c:v>
                </c:pt>
                <c:pt idx="46">
                  <c:v>12.75</c:v>
                </c:pt>
                <c:pt idx="47">
                  <c:v>12.95</c:v>
                </c:pt>
                <c:pt idx="48">
                  <c:v>12.9</c:v>
                </c:pt>
                <c:pt idx="49">
                  <c:v>12.6</c:v>
                </c:pt>
                <c:pt idx="50">
                  <c:v>12.5</c:v>
                </c:pt>
                <c:pt idx="51">
                  <c:v>13.2</c:v>
                </c:pt>
                <c:pt idx="52">
                  <c:v>12.15</c:v>
                </c:pt>
                <c:pt idx="53">
                  <c:v>12.8</c:v>
                </c:pt>
                <c:pt idx="54">
                  <c:v>12.8</c:v>
                </c:pt>
                <c:pt idx="55">
                  <c:v>12.8</c:v>
                </c:pt>
                <c:pt idx="56">
                  <c:v>12.6</c:v>
                </c:pt>
                <c:pt idx="57">
                  <c:v>12.55</c:v>
                </c:pt>
                <c:pt idx="58">
                  <c:v>12.1</c:v>
                </c:pt>
                <c:pt idx="59">
                  <c:v>12.7</c:v>
                </c:pt>
                <c:pt idx="60">
                  <c:v>12.2</c:v>
                </c:pt>
                <c:pt idx="61">
                  <c:v>12.7</c:v>
                </c:pt>
                <c:pt idx="62">
                  <c:v>12.65</c:v>
                </c:pt>
                <c:pt idx="63">
                  <c:v>12.8</c:v>
                </c:pt>
                <c:pt idx="64">
                  <c:v>13.4</c:v>
                </c:pt>
                <c:pt idx="65">
                  <c:v>13.3</c:v>
                </c:pt>
                <c:pt idx="66">
                  <c:v>12.35</c:v>
                </c:pt>
                <c:pt idx="67">
                  <c:v>13.15</c:v>
                </c:pt>
                <c:pt idx="68">
                  <c:v>13.5</c:v>
                </c:pt>
                <c:pt idx="69">
                  <c:v>13.7</c:v>
                </c:pt>
                <c:pt idx="70">
                  <c:v>12.6</c:v>
                </c:pt>
                <c:pt idx="71">
                  <c:v>13.5</c:v>
                </c:pt>
                <c:pt idx="72">
                  <c:v>12.9</c:v>
                </c:pt>
                <c:pt idx="73">
                  <c:v>13.2</c:v>
                </c:pt>
                <c:pt idx="74">
                  <c:v>12.2</c:v>
                </c:pt>
                <c:pt idx="75">
                  <c:v>12.8</c:v>
                </c:pt>
                <c:pt idx="76">
                  <c:v>13.1</c:v>
                </c:pt>
                <c:pt idx="77">
                  <c:v>12.4</c:v>
                </c:pt>
                <c:pt idx="78">
                  <c:v>13.65</c:v>
                </c:pt>
                <c:pt idx="79">
                  <c:v>13.3</c:v>
                </c:pt>
                <c:pt idx="80">
                  <c:v>13.1166666666667</c:v>
                </c:pt>
                <c:pt idx="81">
                  <c:v>12.825</c:v>
                </c:pt>
                <c:pt idx="82">
                  <c:v>13.2</c:v>
                </c:pt>
                <c:pt idx="83">
                  <c:v>13.4</c:v>
                </c:pt>
                <c:pt idx="84">
                  <c:v>13.9</c:v>
                </c:pt>
                <c:pt idx="85">
                  <c:v>13.65</c:v>
                </c:pt>
                <c:pt idx="86">
                  <c:v>13.65</c:v>
                </c:pt>
                <c:pt idx="87">
                  <c:v>13.4</c:v>
                </c:pt>
                <c:pt idx="88">
                  <c:v>13.4</c:v>
                </c:pt>
                <c:pt idx="89">
                  <c:v>13.6</c:v>
                </c:pt>
                <c:pt idx="90">
                  <c:v>13.2</c:v>
                </c:pt>
                <c:pt idx="91">
                  <c:v>13.4</c:v>
                </c:pt>
                <c:pt idx="92">
                  <c:v>12.9</c:v>
                </c:pt>
                <c:pt idx="93">
                  <c:v>13.2</c:v>
                </c:pt>
                <c:pt idx="94">
                  <c:v>13.75</c:v>
                </c:pt>
                <c:pt idx="95">
                  <c:v>13.45</c:v>
                </c:pt>
                <c:pt idx="96">
                  <c:v>13.25</c:v>
                </c:pt>
                <c:pt idx="97">
                  <c:v>13.5</c:v>
                </c:pt>
                <c:pt idx="98">
                  <c:v>13.45</c:v>
                </c:pt>
                <c:pt idx="99">
                  <c:v>12.7</c:v>
                </c:pt>
                <c:pt idx="100">
                  <c:v>13</c:v>
                </c:pt>
                <c:pt idx="101">
                  <c:v>13.2</c:v>
                </c:pt>
                <c:pt idx="102">
                  <c:v>13.5</c:v>
                </c:pt>
                <c:pt idx="103">
                  <c:v>13.4</c:v>
                </c:pt>
                <c:pt idx="104">
                  <c:v>13.6</c:v>
                </c:pt>
                <c:pt idx="105">
                  <c:v>13.8</c:v>
                </c:pt>
                <c:pt idx="106">
                  <c:v>13.1</c:v>
                </c:pt>
                <c:pt idx="107">
                  <c:v>12.8</c:v>
                </c:pt>
                <c:pt idx="108">
                  <c:v>12.9</c:v>
                </c:pt>
                <c:pt idx="109">
                  <c:v>13.6</c:v>
                </c:pt>
                <c:pt idx="110">
                  <c:v>13.15</c:v>
                </c:pt>
                <c:pt idx="111">
                  <c:v>12.9</c:v>
                </c:pt>
                <c:pt idx="112">
                  <c:v>13.1</c:v>
                </c:pt>
                <c:pt idx="113">
                  <c:v>13</c:v>
                </c:pt>
                <c:pt idx="114">
                  <c:v>13.2</c:v>
                </c:pt>
                <c:pt idx="115">
                  <c:v>13.3</c:v>
                </c:pt>
                <c:pt idx="116">
                  <c:v>14.2</c:v>
                </c:pt>
                <c:pt idx="117">
                  <c:v>13.85</c:v>
                </c:pt>
                <c:pt idx="118">
                  <c:v>13.5</c:v>
                </c:pt>
                <c:pt idx="119">
                  <c:v>14.1</c:v>
                </c:pt>
                <c:pt idx="120">
                  <c:v>13.45</c:v>
                </c:pt>
                <c:pt idx="121">
                  <c:v>13.9</c:v>
                </c:pt>
                <c:pt idx="122">
                  <c:v>13.7</c:v>
                </c:pt>
                <c:pt idx="123">
                  <c:v>13.2</c:v>
                </c:pt>
                <c:pt idx="124">
                  <c:v>13.3</c:v>
                </c:pt>
                <c:pt idx="125">
                  <c:v>13.3</c:v>
                </c:pt>
                <c:pt idx="126">
                  <c:v>13.5</c:v>
                </c:pt>
                <c:pt idx="127">
                  <c:v>13.7</c:v>
                </c:pt>
                <c:pt idx="128">
                  <c:v>13.2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47415702"/>
        <c:axId val="61211071"/>
      </c:lineChart>
      <c:catAx>
        <c:axId val="47415702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61211071"/>
        <c:crosses val="autoZero"/>
        <c:auto val="1"/>
        <c:lblAlgn val="ctr"/>
        <c:lblOffset val="100"/>
        <c:noMultiLvlLbl val="0"/>
      </c:catAx>
      <c:valAx>
        <c:axId val="61211071"/>
        <c:scaling>
          <c:orientation val="minMax"/>
          <c:max val="15.5"/>
          <c:min val="10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47415702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  <a:r>
              <a:rPr b="0" sz="2000" spc="-1" strike="noStrike">
                <a:solidFill>
                  <a:srgbClr val="000000"/>
                </a:solidFill>
                <a:latin typeface="Arial"/>
              </a:rPr>
              <a:t>WESTERN AUSTRALIA - ANNUAL MAXIMUM MAXIMUMS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c5000b"/>
            </a:solidFill>
            <a:ln w="28800">
              <a:solidFill>
                <a:srgbClr val="c5000b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c5000b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Sheet1!$A$49:$A$175</c:f>
              <c:strCache>
                <c:ptCount val="127"/>
                <c:pt idx="0">
                  <c:v/>
                </c:pt>
                <c:pt idx="1">
                  <c:v>1900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>1905</c:v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>1910</c:v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1915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1920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>1925</c:v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>1930</c:v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1935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1940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>1945</c:v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>1950</c:v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1955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1960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>1965</c:v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>1970</c:v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>1975</c:v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>1980</c:v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>1985</c:v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>1990</c:v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>1995</c:v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>2000</c:v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>2005</c:v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>2010</c:v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>2015</c:v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>2020</c:v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  <c:pt idx="126">
                  <c:v/>
                </c:pt>
              </c:strCache>
            </c:strRef>
          </c:cat>
          <c:val>
            <c:numRef>
              <c:f>Sheet1!$G$49:$G$175</c:f>
              <c:numCache>
                <c:formatCode>General</c:formatCode>
                <c:ptCount val="127"/>
                <c:pt idx="0">
                  <c:v>40.8</c:v>
                </c:pt>
                <c:pt idx="1">
                  <c:v>40.5</c:v>
                </c:pt>
                <c:pt idx="2">
                  <c:v>42.8</c:v>
                </c:pt>
                <c:pt idx="3">
                  <c:v>41.6</c:v>
                </c:pt>
                <c:pt idx="4">
                  <c:v>42.9</c:v>
                </c:pt>
                <c:pt idx="5">
                  <c:v>42.1</c:v>
                </c:pt>
                <c:pt idx="6">
                  <c:v>42.8</c:v>
                </c:pt>
                <c:pt idx="7">
                  <c:v>42.5</c:v>
                </c:pt>
                <c:pt idx="8">
                  <c:v>42.8</c:v>
                </c:pt>
                <c:pt idx="9">
                  <c:v>43.6</c:v>
                </c:pt>
                <c:pt idx="10">
                  <c:v>41.7</c:v>
                </c:pt>
                <c:pt idx="11">
                  <c:v>44.4</c:v>
                </c:pt>
                <c:pt idx="12">
                  <c:v>42.3</c:v>
                </c:pt>
                <c:pt idx="13">
                  <c:v>43.4</c:v>
                </c:pt>
                <c:pt idx="14">
                  <c:v>42.2</c:v>
                </c:pt>
                <c:pt idx="15">
                  <c:v>42</c:v>
                </c:pt>
                <c:pt idx="16">
                  <c:v>43.6</c:v>
                </c:pt>
                <c:pt idx="17">
                  <c:v>43.2</c:v>
                </c:pt>
                <c:pt idx="18">
                  <c:v>41</c:v>
                </c:pt>
                <c:pt idx="19">
                  <c:v>42.2</c:v>
                </c:pt>
                <c:pt idx="20">
                  <c:v>43.5</c:v>
                </c:pt>
                <c:pt idx="21">
                  <c:v>42.8</c:v>
                </c:pt>
                <c:pt idx="22">
                  <c:v>43.8</c:v>
                </c:pt>
                <c:pt idx="23">
                  <c:v>44.4</c:v>
                </c:pt>
                <c:pt idx="24">
                  <c:v>42.9</c:v>
                </c:pt>
                <c:pt idx="25">
                  <c:v>43.7</c:v>
                </c:pt>
                <c:pt idx="26">
                  <c:v>42.7</c:v>
                </c:pt>
                <c:pt idx="27">
                  <c:v>42.6</c:v>
                </c:pt>
                <c:pt idx="28">
                  <c:v>41.8</c:v>
                </c:pt>
                <c:pt idx="29">
                  <c:v>43.1</c:v>
                </c:pt>
                <c:pt idx="30">
                  <c:v>44.2</c:v>
                </c:pt>
                <c:pt idx="31">
                  <c:v>44</c:v>
                </c:pt>
                <c:pt idx="32">
                  <c:v>43.1</c:v>
                </c:pt>
                <c:pt idx="33">
                  <c:v>42.1</c:v>
                </c:pt>
                <c:pt idx="34">
                  <c:v>43.5</c:v>
                </c:pt>
                <c:pt idx="35">
                  <c:v>43.2</c:v>
                </c:pt>
                <c:pt idx="36">
                  <c:v>43.4</c:v>
                </c:pt>
                <c:pt idx="37">
                  <c:v>43.5</c:v>
                </c:pt>
                <c:pt idx="38">
                  <c:v>41.8</c:v>
                </c:pt>
                <c:pt idx="39">
                  <c:v>42.8</c:v>
                </c:pt>
                <c:pt idx="40">
                  <c:v>43.2</c:v>
                </c:pt>
                <c:pt idx="41">
                  <c:v>42.6</c:v>
                </c:pt>
                <c:pt idx="42">
                  <c:v>42.9</c:v>
                </c:pt>
                <c:pt idx="43">
                  <c:v>39.6</c:v>
                </c:pt>
                <c:pt idx="44">
                  <c:v>42.7</c:v>
                </c:pt>
                <c:pt idx="45">
                  <c:v>43.8</c:v>
                </c:pt>
                <c:pt idx="46">
                  <c:v>42.4</c:v>
                </c:pt>
                <c:pt idx="47">
                  <c:v>42.7</c:v>
                </c:pt>
                <c:pt idx="48">
                  <c:v>42</c:v>
                </c:pt>
                <c:pt idx="49">
                  <c:v>41.6</c:v>
                </c:pt>
                <c:pt idx="50">
                  <c:v>41.9</c:v>
                </c:pt>
                <c:pt idx="51">
                  <c:v>42.5</c:v>
                </c:pt>
                <c:pt idx="52">
                  <c:v>43.2</c:v>
                </c:pt>
                <c:pt idx="53">
                  <c:v>41.7</c:v>
                </c:pt>
                <c:pt idx="54">
                  <c:v>42.2</c:v>
                </c:pt>
                <c:pt idx="55">
                  <c:v>42.5</c:v>
                </c:pt>
                <c:pt idx="56">
                  <c:v>40.7</c:v>
                </c:pt>
                <c:pt idx="57">
                  <c:v>42.8</c:v>
                </c:pt>
                <c:pt idx="58">
                  <c:v>42.7</c:v>
                </c:pt>
                <c:pt idx="59">
                  <c:v>42.4</c:v>
                </c:pt>
                <c:pt idx="60">
                  <c:v>43.6</c:v>
                </c:pt>
                <c:pt idx="61">
                  <c:v>43.2</c:v>
                </c:pt>
                <c:pt idx="62">
                  <c:v>43.9</c:v>
                </c:pt>
                <c:pt idx="63">
                  <c:v>42.2</c:v>
                </c:pt>
                <c:pt idx="64">
                  <c:v>41.2</c:v>
                </c:pt>
                <c:pt idx="65">
                  <c:v>42.2</c:v>
                </c:pt>
                <c:pt idx="66">
                  <c:v>42.8</c:v>
                </c:pt>
                <c:pt idx="67">
                  <c:v>41.5</c:v>
                </c:pt>
                <c:pt idx="68">
                  <c:v>40.7</c:v>
                </c:pt>
                <c:pt idx="69">
                  <c:v>41.4</c:v>
                </c:pt>
                <c:pt idx="70">
                  <c:v>42.5</c:v>
                </c:pt>
                <c:pt idx="71">
                  <c:v>43.6</c:v>
                </c:pt>
                <c:pt idx="72">
                  <c:v>41.8</c:v>
                </c:pt>
                <c:pt idx="73">
                  <c:v>42.5</c:v>
                </c:pt>
                <c:pt idx="74">
                  <c:v>41.6</c:v>
                </c:pt>
                <c:pt idx="75">
                  <c:v>40.5</c:v>
                </c:pt>
                <c:pt idx="76">
                  <c:v>41.8</c:v>
                </c:pt>
                <c:pt idx="77">
                  <c:v>42.9</c:v>
                </c:pt>
                <c:pt idx="78">
                  <c:v>42.5</c:v>
                </c:pt>
                <c:pt idx="79">
                  <c:v>40.2</c:v>
                </c:pt>
                <c:pt idx="80">
                  <c:v>42.6</c:v>
                </c:pt>
                <c:pt idx="81">
                  <c:v>42.1</c:v>
                </c:pt>
                <c:pt idx="82">
                  <c:v>41.4</c:v>
                </c:pt>
                <c:pt idx="83">
                  <c:v>41.6</c:v>
                </c:pt>
                <c:pt idx="84">
                  <c:v>40.8</c:v>
                </c:pt>
                <c:pt idx="85">
                  <c:v>41.2</c:v>
                </c:pt>
                <c:pt idx="86">
                  <c:v>43.5</c:v>
                </c:pt>
                <c:pt idx="87">
                  <c:v>43.9</c:v>
                </c:pt>
                <c:pt idx="88">
                  <c:v>42.5</c:v>
                </c:pt>
                <c:pt idx="89">
                  <c:v>42.6</c:v>
                </c:pt>
                <c:pt idx="90">
                  <c:v>43.5</c:v>
                </c:pt>
                <c:pt idx="91">
                  <c:v>43.8</c:v>
                </c:pt>
                <c:pt idx="92">
                  <c:v>43.4</c:v>
                </c:pt>
                <c:pt idx="93">
                  <c:v>42.6</c:v>
                </c:pt>
                <c:pt idx="94">
                  <c:v>42.7</c:v>
                </c:pt>
                <c:pt idx="95">
                  <c:v>42.8</c:v>
                </c:pt>
                <c:pt idx="96">
                  <c:v>42</c:v>
                </c:pt>
                <c:pt idx="97">
                  <c:v>43.4</c:v>
                </c:pt>
                <c:pt idx="98">
                  <c:v>42.6</c:v>
                </c:pt>
                <c:pt idx="99">
                  <c:v>43</c:v>
                </c:pt>
                <c:pt idx="100">
                  <c:v>43</c:v>
                </c:pt>
                <c:pt idx="101">
                  <c:v>40.6</c:v>
                </c:pt>
                <c:pt idx="102">
                  <c:v>40</c:v>
                </c:pt>
                <c:pt idx="103">
                  <c:v>42.3</c:v>
                </c:pt>
                <c:pt idx="104">
                  <c:v>43</c:v>
                </c:pt>
                <c:pt idx="105">
                  <c:v>42.8</c:v>
                </c:pt>
                <c:pt idx="106">
                  <c:v>44.6</c:v>
                </c:pt>
                <c:pt idx="107">
                  <c:v>41.8</c:v>
                </c:pt>
                <c:pt idx="108">
                  <c:v>44.9</c:v>
                </c:pt>
                <c:pt idx="109">
                  <c:v>43.6</c:v>
                </c:pt>
                <c:pt idx="110">
                  <c:v>42.1</c:v>
                </c:pt>
                <c:pt idx="111">
                  <c:v>43.1</c:v>
                </c:pt>
                <c:pt idx="112">
                  <c:v>42.5</c:v>
                </c:pt>
                <c:pt idx="113">
                  <c:v>41.2</c:v>
                </c:pt>
                <c:pt idx="114">
                  <c:v>41.2</c:v>
                </c:pt>
                <c:pt idx="115">
                  <c:v>42.9</c:v>
                </c:pt>
                <c:pt idx="116">
                  <c:v>43.9</c:v>
                </c:pt>
                <c:pt idx="117">
                  <c:v>42</c:v>
                </c:pt>
                <c:pt idx="118">
                  <c:v>42.3</c:v>
                </c:pt>
                <c:pt idx="119">
                  <c:v>44.1</c:v>
                </c:pt>
                <c:pt idx="120">
                  <c:v>44.1</c:v>
                </c:pt>
                <c:pt idx="121">
                  <c:v>41.9</c:v>
                </c:pt>
                <c:pt idx="122">
                  <c:v>44.7</c:v>
                </c:pt>
                <c:pt idx="123">
                  <c:v>42.4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85032456"/>
        <c:axId val="86227951"/>
      </c:lineChart>
      <c:catAx>
        <c:axId val="85032456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86227951"/>
        <c:crosses val="autoZero"/>
        <c:auto val="1"/>
        <c:lblAlgn val="ctr"/>
        <c:lblOffset val="100"/>
        <c:noMultiLvlLbl val="0"/>
      </c:catAx>
      <c:valAx>
        <c:axId val="86227951"/>
        <c:scaling>
          <c:orientation val="minMax"/>
          <c:max val="45.5"/>
          <c:min val="39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85032456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  <a:r>
              <a:rPr b="0" sz="2000" spc="-1" strike="noStrike">
                <a:solidFill>
                  <a:srgbClr val="000000"/>
                </a:solidFill>
                <a:latin typeface="Arial"/>
              </a:rPr>
              <a:t>WESTERN AUSTRALIA - ANNUAL MAXIMUM MINIMUMS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c5000b"/>
            </a:solidFill>
            <a:ln w="28800">
              <a:solidFill>
                <a:srgbClr val="c5000b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c5000b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Sheet1!$A$244:$A$375</c:f>
              <c:strCache>
                <c:ptCount val="132"/>
                <c:pt idx="0">
                  <c:v/>
                </c:pt>
                <c:pt idx="1">
                  <c:v>1895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>1900</c:v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>1905</c:v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1910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1915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>1920</c:v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>1925</c:v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1930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1935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>1940</c:v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>1945</c:v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1950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1955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>1960</c:v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>1965</c:v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>1970</c:v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>1975</c:v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>1980</c:v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>1985</c:v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>1990</c:v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>1995</c:v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>2000</c:v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>2005</c:v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>2010</c:v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>2015</c:v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  <c:pt idx="126">
                  <c:v>2020</c:v>
                </c:pt>
                <c:pt idx="127">
                  <c:v/>
                </c:pt>
                <c:pt idx="128">
                  <c:v/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</c:strCache>
            </c:strRef>
          </c:cat>
          <c:val>
            <c:numRef>
              <c:f>Sheet1!$G$244:$G$375</c:f>
              <c:numCache>
                <c:formatCode>General</c:formatCode>
                <c:ptCount val="132"/>
                <c:pt idx="0">
                  <c:v>28.1</c:v>
                </c:pt>
                <c:pt idx="1">
                  <c:v>27.6</c:v>
                </c:pt>
                <c:pt idx="2">
                  <c:v>27.1</c:v>
                </c:pt>
                <c:pt idx="3">
                  <c:v>27.6</c:v>
                </c:pt>
                <c:pt idx="4">
                  <c:v>26.3</c:v>
                </c:pt>
                <c:pt idx="5">
                  <c:v>27.3</c:v>
                </c:pt>
                <c:pt idx="6">
                  <c:v>28.4</c:v>
                </c:pt>
                <c:pt idx="7">
                  <c:v>27.6</c:v>
                </c:pt>
                <c:pt idx="8">
                  <c:v>27.8</c:v>
                </c:pt>
                <c:pt idx="9">
                  <c:v>27.3</c:v>
                </c:pt>
                <c:pt idx="10">
                  <c:v>27.4</c:v>
                </c:pt>
                <c:pt idx="11">
                  <c:v>28.2</c:v>
                </c:pt>
                <c:pt idx="12">
                  <c:v>27.7</c:v>
                </c:pt>
                <c:pt idx="13">
                  <c:v>27.6</c:v>
                </c:pt>
                <c:pt idx="14">
                  <c:v>27.3</c:v>
                </c:pt>
                <c:pt idx="15">
                  <c:v>27.4</c:v>
                </c:pt>
                <c:pt idx="16">
                  <c:v>26.9</c:v>
                </c:pt>
                <c:pt idx="17">
                  <c:v>27.1</c:v>
                </c:pt>
                <c:pt idx="18">
                  <c:v>27.8</c:v>
                </c:pt>
                <c:pt idx="19">
                  <c:v>27.6</c:v>
                </c:pt>
                <c:pt idx="20">
                  <c:v>27.3</c:v>
                </c:pt>
                <c:pt idx="21">
                  <c:v>28</c:v>
                </c:pt>
                <c:pt idx="22">
                  <c:v>27.4</c:v>
                </c:pt>
                <c:pt idx="23">
                  <c:v>26.5</c:v>
                </c:pt>
                <c:pt idx="24">
                  <c:v>26.8</c:v>
                </c:pt>
                <c:pt idx="25">
                  <c:v>27.2</c:v>
                </c:pt>
                <c:pt idx="26">
                  <c:v>27.7</c:v>
                </c:pt>
                <c:pt idx="27">
                  <c:v>28</c:v>
                </c:pt>
                <c:pt idx="28">
                  <c:v>27.6</c:v>
                </c:pt>
                <c:pt idx="29">
                  <c:v>27.8</c:v>
                </c:pt>
                <c:pt idx="30">
                  <c:v>28.3</c:v>
                </c:pt>
                <c:pt idx="31">
                  <c:v>27.8</c:v>
                </c:pt>
                <c:pt idx="32">
                  <c:v>28.5</c:v>
                </c:pt>
                <c:pt idx="33">
                  <c:v>27.6</c:v>
                </c:pt>
                <c:pt idx="34">
                  <c:v>28.3</c:v>
                </c:pt>
                <c:pt idx="35">
                  <c:v>28.5</c:v>
                </c:pt>
                <c:pt idx="36">
                  <c:v>28.6</c:v>
                </c:pt>
                <c:pt idx="37">
                  <c:v>27.9</c:v>
                </c:pt>
                <c:pt idx="38">
                  <c:v>28.3</c:v>
                </c:pt>
                <c:pt idx="39">
                  <c:v>28.1</c:v>
                </c:pt>
                <c:pt idx="40">
                  <c:v>28.5</c:v>
                </c:pt>
                <c:pt idx="41">
                  <c:v>28.7</c:v>
                </c:pt>
                <c:pt idx="42">
                  <c:v>28.3</c:v>
                </c:pt>
                <c:pt idx="43">
                  <c:v>28.8</c:v>
                </c:pt>
                <c:pt idx="44">
                  <c:v>28.3</c:v>
                </c:pt>
                <c:pt idx="45">
                  <c:v>27.6</c:v>
                </c:pt>
                <c:pt idx="46">
                  <c:v>28</c:v>
                </c:pt>
                <c:pt idx="47">
                  <c:v>27.8</c:v>
                </c:pt>
                <c:pt idx="48">
                  <c:v>28.1</c:v>
                </c:pt>
                <c:pt idx="49">
                  <c:v>28.2</c:v>
                </c:pt>
                <c:pt idx="50">
                  <c:v>26.9</c:v>
                </c:pt>
                <c:pt idx="51">
                  <c:v>27.2</c:v>
                </c:pt>
                <c:pt idx="52">
                  <c:v>27.6</c:v>
                </c:pt>
                <c:pt idx="53">
                  <c:v>27.7</c:v>
                </c:pt>
                <c:pt idx="54">
                  <c:v>27.5</c:v>
                </c:pt>
                <c:pt idx="55">
                  <c:v>27.7</c:v>
                </c:pt>
                <c:pt idx="56">
                  <c:v>27.3</c:v>
                </c:pt>
                <c:pt idx="57">
                  <c:v>28.4</c:v>
                </c:pt>
                <c:pt idx="58">
                  <c:v>27.8</c:v>
                </c:pt>
                <c:pt idx="59">
                  <c:v>27.7</c:v>
                </c:pt>
                <c:pt idx="60">
                  <c:v>28.1</c:v>
                </c:pt>
                <c:pt idx="61">
                  <c:v>26.9</c:v>
                </c:pt>
                <c:pt idx="62">
                  <c:v>28.1</c:v>
                </c:pt>
                <c:pt idx="63">
                  <c:v>27.5</c:v>
                </c:pt>
                <c:pt idx="64">
                  <c:v>27.5</c:v>
                </c:pt>
                <c:pt idx="65">
                  <c:v>28.5</c:v>
                </c:pt>
                <c:pt idx="66">
                  <c:v>26.7</c:v>
                </c:pt>
                <c:pt idx="67">
                  <c:v>28.3</c:v>
                </c:pt>
                <c:pt idx="68">
                  <c:v>28.4</c:v>
                </c:pt>
                <c:pt idx="69">
                  <c:v>27.8</c:v>
                </c:pt>
                <c:pt idx="70">
                  <c:v>27.9</c:v>
                </c:pt>
                <c:pt idx="71">
                  <c:v>28.3</c:v>
                </c:pt>
                <c:pt idx="72">
                  <c:v>27.5</c:v>
                </c:pt>
                <c:pt idx="73">
                  <c:v>27.6</c:v>
                </c:pt>
                <c:pt idx="74">
                  <c:v>27</c:v>
                </c:pt>
                <c:pt idx="75">
                  <c:v>27</c:v>
                </c:pt>
                <c:pt idx="76">
                  <c:v>27.8</c:v>
                </c:pt>
                <c:pt idx="77">
                  <c:v>28</c:v>
                </c:pt>
                <c:pt idx="78">
                  <c:v>28.1</c:v>
                </c:pt>
                <c:pt idx="79">
                  <c:v>27.4</c:v>
                </c:pt>
                <c:pt idx="80">
                  <c:v>27.2</c:v>
                </c:pt>
                <c:pt idx="81">
                  <c:v>27.1</c:v>
                </c:pt>
                <c:pt idx="82">
                  <c:v>27.3</c:v>
                </c:pt>
                <c:pt idx="83">
                  <c:v>27.9</c:v>
                </c:pt>
                <c:pt idx="84">
                  <c:v>27.2</c:v>
                </c:pt>
                <c:pt idx="85">
                  <c:v>27.9</c:v>
                </c:pt>
                <c:pt idx="86">
                  <c:v>27.7</c:v>
                </c:pt>
                <c:pt idx="87">
                  <c:v>27.7</c:v>
                </c:pt>
                <c:pt idx="88">
                  <c:v>27.3</c:v>
                </c:pt>
                <c:pt idx="89">
                  <c:v>28.2</c:v>
                </c:pt>
                <c:pt idx="90">
                  <c:v>28.1</c:v>
                </c:pt>
                <c:pt idx="91">
                  <c:v>28.8</c:v>
                </c:pt>
                <c:pt idx="92">
                  <c:v>28.9</c:v>
                </c:pt>
                <c:pt idx="93">
                  <c:v>28.1</c:v>
                </c:pt>
                <c:pt idx="94">
                  <c:v>27.7</c:v>
                </c:pt>
                <c:pt idx="95">
                  <c:v>27.7</c:v>
                </c:pt>
                <c:pt idx="96">
                  <c:v>27.6</c:v>
                </c:pt>
                <c:pt idx="97">
                  <c:v>28.4</c:v>
                </c:pt>
                <c:pt idx="98">
                  <c:v>28.5</c:v>
                </c:pt>
                <c:pt idx="99">
                  <c:v>27.5</c:v>
                </c:pt>
                <c:pt idx="100">
                  <c:v>28.1</c:v>
                </c:pt>
                <c:pt idx="101">
                  <c:v>28</c:v>
                </c:pt>
                <c:pt idx="102">
                  <c:v>27.2</c:v>
                </c:pt>
                <c:pt idx="103">
                  <c:v>27.5</c:v>
                </c:pt>
                <c:pt idx="104">
                  <c:v>27.7</c:v>
                </c:pt>
                <c:pt idx="105">
                  <c:v>27.6</c:v>
                </c:pt>
                <c:pt idx="106">
                  <c:v>27.5</c:v>
                </c:pt>
                <c:pt idx="107">
                  <c:v>26.6</c:v>
                </c:pt>
                <c:pt idx="108">
                  <c:v>27.6</c:v>
                </c:pt>
                <c:pt idx="109">
                  <c:v>27.7</c:v>
                </c:pt>
                <c:pt idx="110">
                  <c:v>27.7</c:v>
                </c:pt>
                <c:pt idx="111">
                  <c:v>28.2</c:v>
                </c:pt>
                <c:pt idx="112">
                  <c:v>27.5</c:v>
                </c:pt>
                <c:pt idx="113">
                  <c:v>28.8</c:v>
                </c:pt>
                <c:pt idx="114">
                  <c:v>28.3</c:v>
                </c:pt>
                <c:pt idx="115">
                  <c:v>27.1</c:v>
                </c:pt>
                <c:pt idx="116">
                  <c:v>29</c:v>
                </c:pt>
                <c:pt idx="117">
                  <c:v>27.7</c:v>
                </c:pt>
                <c:pt idx="118">
                  <c:v>27.3</c:v>
                </c:pt>
                <c:pt idx="119">
                  <c:v>27</c:v>
                </c:pt>
                <c:pt idx="120">
                  <c:v>27.4</c:v>
                </c:pt>
                <c:pt idx="121">
                  <c:v>28</c:v>
                </c:pt>
                <c:pt idx="122">
                  <c:v>28.1</c:v>
                </c:pt>
                <c:pt idx="123">
                  <c:v>27.5</c:v>
                </c:pt>
                <c:pt idx="124">
                  <c:v>27.8</c:v>
                </c:pt>
                <c:pt idx="125">
                  <c:v>28.2</c:v>
                </c:pt>
                <c:pt idx="126">
                  <c:v>27.9</c:v>
                </c:pt>
                <c:pt idx="127">
                  <c:v>28.7</c:v>
                </c:pt>
                <c:pt idx="128">
                  <c:v>27.6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53971020"/>
        <c:axId val="94582796"/>
      </c:lineChart>
      <c:catAx>
        <c:axId val="53971020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94582796"/>
        <c:crosses val="autoZero"/>
        <c:auto val="1"/>
        <c:lblAlgn val="ctr"/>
        <c:lblOffset val="100"/>
        <c:noMultiLvlLbl val="0"/>
      </c:catAx>
      <c:valAx>
        <c:axId val="94582796"/>
        <c:scaling>
          <c:orientation val="minMax"/>
          <c:max val="30"/>
          <c:min val="2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53971020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  <a:r>
              <a:rPr b="0" sz="2000" spc="-1" strike="noStrike">
                <a:solidFill>
                  <a:srgbClr val="000000"/>
                </a:solidFill>
                <a:latin typeface="Arial"/>
              </a:rPr>
              <a:t>WESTERN AUSTRALIA
 - ANNUAL MIDPOINT BETWEEN MAXIMUM MAXIMUMS AND MAXIMUM MINIMUMS TRENDLINE  </a:t>
            </a:r>
          </a:p>
        </c:rich>
      </c:tx>
      <c:layout>
        <c:manualLayout>
          <c:xMode val="edge"/>
          <c:yMode val="edge"/>
          <c:x val="0.190471817664236"/>
          <c:y val="0.014490192613536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455104776947235"/>
          <c:y val="0.121752959886906"/>
          <c:w val="0.929181435839042"/>
          <c:h val="0.798786593626671"/>
        </c:manualLayout>
      </c:layout>
      <c:lineChart>
        <c:grouping val="standard"/>
        <c:varyColors val="0"/>
        <c:ser>
          <c:idx val="0"/>
          <c:order val="0"/>
          <c:tx>
            <c:strRef>
              <c:f>Sheet1!$J$26</c:f>
              <c:strCache>
                <c:ptCount val="1"/>
                <c:pt idx="0">
                  <c:v>26.7</c:v>
                </c:pt>
              </c:strCache>
            </c:strRef>
          </c:tx>
          <c:spPr>
            <a:solidFill>
              <a:srgbClr val="468a1a"/>
            </a:solidFill>
            <a:ln w="28800">
              <a:solidFill>
                <a:srgbClr val="468a1a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468a1a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Sheet1!$A$244:$A$375</c:f>
              <c:strCache>
                <c:ptCount val="132"/>
                <c:pt idx="0">
                  <c:v/>
                </c:pt>
                <c:pt idx="1">
                  <c:v>1895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>1900</c:v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>1905</c:v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1910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1915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>1920</c:v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>1925</c:v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1930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1935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>1940</c:v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>1945</c:v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1950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1955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>1960</c:v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>1965</c:v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>1970</c:v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>1975</c:v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>1980</c:v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>1985</c:v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>1990</c:v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>1995</c:v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>2000</c:v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>2005</c:v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>2010</c:v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>2015</c:v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  <c:pt idx="126">
                  <c:v>2020</c:v>
                </c:pt>
                <c:pt idx="127">
                  <c:v/>
                </c:pt>
                <c:pt idx="128">
                  <c:v/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</c:strCache>
            </c:strRef>
          </c:cat>
          <c:val>
            <c:numRef>
              <c:f>Sheet1!$J$44:$J$175</c:f>
              <c:numCache>
                <c:formatCode>General</c:formatCode>
                <c:ptCount val="132"/>
                <c:pt idx="0">
                  <c:v>26.4</c:v>
                </c:pt>
                <c:pt idx="1">
                  <c:v>28.25</c:v>
                </c:pt>
                <c:pt idx="2">
                  <c:v>27.7</c:v>
                </c:pt>
                <c:pt idx="3">
                  <c:v>26.9</c:v>
                </c:pt>
                <c:pt idx="4">
                  <c:v>26.6</c:v>
                </c:pt>
                <c:pt idx="5">
                  <c:v>27.8</c:v>
                </c:pt>
                <c:pt idx="6">
                  <c:v>27.4</c:v>
                </c:pt>
                <c:pt idx="7">
                  <c:v>28.8</c:v>
                </c:pt>
                <c:pt idx="8">
                  <c:v>27.85</c:v>
                </c:pt>
                <c:pt idx="9">
                  <c:v>27.2</c:v>
                </c:pt>
                <c:pt idx="10">
                  <c:v>28.1</c:v>
                </c:pt>
                <c:pt idx="11">
                  <c:v>28.2</c:v>
                </c:pt>
                <c:pt idx="12">
                  <c:v>27.8</c:v>
                </c:pt>
                <c:pt idx="13">
                  <c:v>28.45</c:v>
                </c:pt>
                <c:pt idx="14">
                  <c:v>28.35</c:v>
                </c:pt>
                <c:pt idx="15">
                  <c:v>27.45</c:v>
                </c:pt>
                <c:pt idx="16">
                  <c:v>28.5</c:v>
                </c:pt>
                <c:pt idx="17">
                  <c:v>28.05</c:v>
                </c:pt>
                <c:pt idx="18">
                  <c:v>28.7</c:v>
                </c:pt>
                <c:pt idx="19">
                  <c:v>28.05</c:v>
                </c:pt>
                <c:pt idx="20">
                  <c:v>28</c:v>
                </c:pt>
                <c:pt idx="21">
                  <c:v>29.3</c:v>
                </c:pt>
                <c:pt idx="22">
                  <c:v>28.2</c:v>
                </c:pt>
                <c:pt idx="23">
                  <c:v>27.4</c:v>
                </c:pt>
                <c:pt idx="24">
                  <c:v>28.7</c:v>
                </c:pt>
                <c:pt idx="25">
                  <c:v>29</c:v>
                </c:pt>
                <c:pt idx="26">
                  <c:v>28.15</c:v>
                </c:pt>
                <c:pt idx="27">
                  <c:v>29.75</c:v>
                </c:pt>
                <c:pt idx="28">
                  <c:v>28.55</c:v>
                </c:pt>
                <c:pt idx="29">
                  <c:v>28.1</c:v>
                </c:pt>
                <c:pt idx="30">
                  <c:v>28.8</c:v>
                </c:pt>
                <c:pt idx="31">
                  <c:v>28.25</c:v>
                </c:pt>
                <c:pt idx="32">
                  <c:v>27.85</c:v>
                </c:pt>
                <c:pt idx="33">
                  <c:v>27.5</c:v>
                </c:pt>
                <c:pt idx="34">
                  <c:v>28.45</c:v>
                </c:pt>
                <c:pt idx="35">
                  <c:v>28.65</c:v>
                </c:pt>
                <c:pt idx="36">
                  <c:v>29.2</c:v>
                </c:pt>
                <c:pt idx="37">
                  <c:v>27.9</c:v>
                </c:pt>
                <c:pt idx="38">
                  <c:v>27.6</c:v>
                </c:pt>
                <c:pt idx="39">
                  <c:v>28.675</c:v>
                </c:pt>
                <c:pt idx="40">
                  <c:v>28.75</c:v>
                </c:pt>
                <c:pt idx="41">
                  <c:v>28.2</c:v>
                </c:pt>
                <c:pt idx="42">
                  <c:v>28.65</c:v>
                </c:pt>
                <c:pt idx="43">
                  <c:v>28.1</c:v>
                </c:pt>
                <c:pt idx="44">
                  <c:v>28.3</c:v>
                </c:pt>
                <c:pt idx="45">
                  <c:v>28.4</c:v>
                </c:pt>
                <c:pt idx="46">
                  <c:v>28.75</c:v>
                </c:pt>
                <c:pt idx="47">
                  <c:v>28.55</c:v>
                </c:pt>
                <c:pt idx="48">
                  <c:v>26.55</c:v>
                </c:pt>
                <c:pt idx="49">
                  <c:v>27.7</c:v>
                </c:pt>
                <c:pt idx="50">
                  <c:v>29</c:v>
                </c:pt>
                <c:pt idx="51">
                  <c:v>27.9</c:v>
                </c:pt>
                <c:pt idx="52">
                  <c:v>27.85</c:v>
                </c:pt>
                <c:pt idx="53">
                  <c:v>28.25</c:v>
                </c:pt>
                <c:pt idx="54">
                  <c:v>28.15</c:v>
                </c:pt>
                <c:pt idx="55">
                  <c:v>28.05</c:v>
                </c:pt>
                <c:pt idx="56">
                  <c:v>28.55</c:v>
                </c:pt>
                <c:pt idx="57">
                  <c:v>28.3</c:v>
                </c:pt>
                <c:pt idx="58">
                  <c:v>27.7</c:v>
                </c:pt>
                <c:pt idx="59">
                  <c:v>27.95</c:v>
                </c:pt>
                <c:pt idx="60">
                  <c:v>28.3</c:v>
                </c:pt>
                <c:pt idx="61">
                  <c:v>26.9</c:v>
                </c:pt>
                <c:pt idx="62">
                  <c:v>27.9</c:v>
                </c:pt>
                <c:pt idx="63">
                  <c:v>27.9</c:v>
                </c:pt>
                <c:pt idx="64">
                  <c:v>27.6</c:v>
                </c:pt>
                <c:pt idx="65">
                  <c:v>29.55</c:v>
                </c:pt>
                <c:pt idx="66">
                  <c:v>28.15</c:v>
                </c:pt>
                <c:pt idx="67">
                  <c:v>28.9</c:v>
                </c:pt>
                <c:pt idx="68">
                  <c:v>28.45</c:v>
                </c:pt>
                <c:pt idx="69">
                  <c:v>27.45</c:v>
                </c:pt>
                <c:pt idx="70">
                  <c:v>28.2</c:v>
                </c:pt>
                <c:pt idx="71">
                  <c:v>28.55</c:v>
                </c:pt>
                <c:pt idx="72">
                  <c:v>27.7</c:v>
                </c:pt>
                <c:pt idx="73">
                  <c:v>27.25</c:v>
                </c:pt>
                <c:pt idx="74">
                  <c:v>27.45</c:v>
                </c:pt>
                <c:pt idx="75">
                  <c:v>28.5</c:v>
                </c:pt>
                <c:pt idx="76">
                  <c:v>29.2</c:v>
                </c:pt>
                <c:pt idx="77">
                  <c:v>27.8</c:v>
                </c:pt>
                <c:pt idx="78">
                  <c:v>28.25</c:v>
                </c:pt>
                <c:pt idx="79">
                  <c:v>27.25</c:v>
                </c:pt>
                <c:pt idx="80">
                  <c:v>27.15</c:v>
                </c:pt>
                <c:pt idx="81">
                  <c:v>27.7</c:v>
                </c:pt>
                <c:pt idx="82">
                  <c:v>28.95</c:v>
                </c:pt>
                <c:pt idx="83">
                  <c:v>28.15</c:v>
                </c:pt>
                <c:pt idx="84">
                  <c:v>27</c:v>
                </c:pt>
                <c:pt idx="85">
                  <c:v>28.15</c:v>
                </c:pt>
                <c:pt idx="86">
                  <c:v>28.25</c:v>
                </c:pt>
                <c:pt idx="87">
                  <c:v>27.2</c:v>
                </c:pt>
                <c:pt idx="88">
                  <c:v>28.05</c:v>
                </c:pt>
                <c:pt idx="89">
                  <c:v>27.3</c:v>
                </c:pt>
                <c:pt idx="90">
                  <c:v>27.4</c:v>
                </c:pt>
                <c:pt idx="91">
                  <c:v>29.25</c:v>
                </c:pt>
                <c:pt idx="92">
                  <c:v>28.8</c:v>
                </c:pt>
                <c:pt idx="93">
                  <c:v>28.55</c:v>
                </c:pt>
                <c:pt idx="94">
                  <c:v>28.5</c:v>
                </c:pt>
                <c:pt idx="95">
                  <c:v>28.65</c:v>
                </c:pt>
                <c:pt idx="96">
                  <c:v>28.75</c:v>
                </c:pt>
                <c:pt idx="97">
                  <c:v>29</c:v>
                </c:pt>
                <c:pt idx="98">
                  <c:v>28.2</c:v>
                </c:pt>
                <c:pt idx="99">
                  <c:v>28.2</c:v>
                </c:pt>
                <c:pt idx="100">
                  <c:v>28.9</c:v>
                </c:pt>
                <c:pt idx="101">
                  <c:v>28.3</c:v>
                </c:pt>
                <c:pt idx="102">
                  <c:v>28.95</c:v>
                </c:pt>
                <c:pt idx="103">
                  <c:v>28.8</c:v>
                </c:pt>
                <c:pt idx="104">
                  <c:v>28.25</c:v>
                </c:pt>
                <c:pt idx="105">
                  <c:v>29.1</c:v>
                </c:pt>
                <c:pt idx="106">
                  <c:v>27.05</c:v>
                </c:pt>
                <c:pt idx="107">
                  <c:v>27.35</c:v>
                </c:pt>
                <c:pt idx="108">
                  <c:v>28.4</c:v>
                </c:pt>
                <c:pt idx="109">
                  <c:v>28.65</c:v>
                </c:pt>
                <c:pt idx="110">
                  <c:v>28.3</c:v>
                </c:pt>
                <c:pt idx="111">
                  <c:v>29.45</c:v>
                </c:pt>
                <c:pt idx="112">
                  <c:v>28.6</c:v>
                </c:pt>
                <c:pt idx="113">
                  <c:v>30</c:v>
                </c:pt>
                <c:pt idx="114">
                  <c:v>28.8</c:v>
                </c:pt>
                <c:pt idx="115">
                  <c:v>28</c:v>
                </c:pt>
                <c:pt idx="116">
                  <c:v>28.9</c:v>
                </c:pt>
                <c:pt idx="117">
                  <c:v>28.45</c:v>
                </c:pt>
                <c:pt idx="118">
                  <c:v>28.2</c:v>
                </c:pt>
                <c:pt idx="119">
                  <c:v>28.05</c:v>
                </c:pt>
                <c:pt idx="120">
                  <c:v>28.75</c:v>
                </c:pt>
                <c:pt idx="121">
                  <c:v>29.35</c:v>
                </c:pt>
                <c:pt idx="122">
                  <c:v>27.8</c:v>
                </c:pt>
                <c:pt idx="123">
                  <c:v>28.2</c:v>
                </c:pt>
                <c:pt idx="124">
                  <c:v>29.3</c:v>
                </c:pt>
                <c:pt idx="125">
                  <c:v>29.6</c:v>
                </c:pt>
                <c:pt idx="126">
                  <c:v>28.4</c:v>
                </c:pt>
                <c:pt idx="127">
                  <c:v>29.3490789473684</c:v>
                </c:pt>
                <c:pt idx="128">
                  <c:v>28.45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45102727"/>
        <c:axId val="20407663"/>
      </c:lineChart>
      <c:catAx>
        <c:axId val="45102727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20407663"/>
        <c:crossesAt val="-2"/>
        <c:auto val="1"/>
        <c:lblAlgn val="ctr"/>
        <c:lblOffset val="100"/>
        <c:noMultiLvlLbl val="0"/>
      </c:catAx>
      <c:valAx>
        <c:axId val="20407663"/>
        <c:scaling>
          <c:orientation val="minMax"/>
          <c:max val="31.25"/>
          <c:min val="25.2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45102727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  <a:r>
              <a:rPr b="0" sz="2000" spc="-1" strike="noStrike">
                <a:solidFill>
                  <a:srgbClr val="000000"/>
                </a:solidFill>
                <a:latin typeface="Arial"/>
              </a:rPr>
              <a:t>WESTERN AUSTRALIA
 - ANNUAL MIDPOINT BETWEEN MAXIMUM MINIMUMS AND 
MINIMUM MINIMUMS TRENDLINE  </a:t>
            </a:r>
          </a:p>
        </c:rich>
      </c:tx>
      <c:layout>
        <c:manualLayout>
          <c:xMode val="edge"/>
          <c:yMode val="edge"/>
          <c:x val="0.241186970102633"/>
          <c:y val="0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455153949129853"/>
          <c:y val="0.121699560823324"/>
          <c:w val="0.929161088799643"/>
          <c:h val="0.79877242182126"/>
        </c:manualLayout>
      </c:layout>
      <c:lineChart>
        <c:grouping val="standard"/>
        <c:varyColors val="0"/>
        <c:ser>
          <c:idx val="0"/>
          <c:order val="0"/>
          <c:tx>
            <c:strRef>
              <c:f>Sheet1!$J$239</c:f>
              <c:strCache>
                <c:ptCount val="1"/>
                <c:pt idx="0">
                  <c:v>15.9</c:v>
                </c:pt>
              </c:strCache>
            </c:strRef>
          </c:tx>
          <c:spPr>
            <a:solidFill>
              <a:srgbClr val="468a1a"/>
            </a:solidFill>
            <a:ln w="28800">
              <a:solidFill>
                <a:srgbClr val="468a1a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468a1a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Sheet1!$A$244:$A$375</c:f>
              <c:strCache>
                <c:ptCount val="132"/>
                <c:pt idx="0">
                  <c:v/>
                </c:pt>
                <c:pt idx="1">
                  <c:v>1895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>1900</c:v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>1905</c:v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1910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1915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>1920</c:v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>1925</c:v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1930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1935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>1940</c:v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>1945</c:v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1950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1955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>1960</c:v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>1965</c:v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>1970</c:v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>1975</c:v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>1980</c:v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>1985</c:v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>1990</c:v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>1995</c:v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>2000</c:v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>2005</c:v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>2010</c:v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>2015</c:v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  <c:pt idx="126">
                  <c:v>2020</c:v>
                </c:pt>
                <c:pt idx="127">
                  <c:v/>
                </c:pt>
                <c:pt idx="128">
                  <c:v/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</c:strCache>
            </c:strRef>
          </c:cat>
          <c:val>
            <c:numRef>
              <c:f>Sheet1!$J$240:$J$375</c:f>
              <c:numCache>
                <c:formatCode>General</c:formatCode>
                <c:ptCount val="136"/>
                <c:pt idx="0">
                  <c:v>15.3</c:v>
                </c:pt>
                <c:pt idx="1">
                  <c:v>13.95</c:v>
                </c:pt>
                <c:pt idx="2">
                  <c:v>14.45</c:v>
                </c:pt>
                <c:pt idx="3">
                  <c:v>13.6</c:v>
                </c:pt>
                <c:pt idx="4">
                  <c:v>15.65</c:v>
                </c:pt>
                <c:pt idx="5">
                  <c:v>15.7</c:v>
                </c:pt>
                <c:pt idx="6">
                  <c:v>15.4</c:v>
                </c:pt>
                <c:pt idx="7">
                  <c:v>15.65</c:v>
                </c:pt>
                <c:pt idx="8">
                  <c:v>14.95</c:v>
                </c:pt>
                <c:pt idx="9">
                  <c:v>15.5</c:v>
                </c:pt>
                <c:pt idx="10">
                  <c:v>15.55</c:v>
                </c:pt>
                <c:pt idx="11">
                  <c:v>14</c:v>
                </c:pt>
                <c:pt idx="12">
                  <c:v>14.55</c:v>
                </c:pt>
                <c:pt idx="13">
                  <c:v>13.5</c:v>
                </c:pt>
                <c:pt idx="14">
                  <c:v>15.15</c:v>
                </c:pt>
                <c:pt idx="15">
                  <c:v>14.95</c:v>
                </c:pt>
                <c:pt idx="16">
                  <c:v>15.2</c:v>
                </c:pt>
                <c:pt idx="17">
                  <c:v>16</c:v>
                </c:pt>
                <c:pt idx="18">
                  <c:v>14.7</c:v>
                </c:pt>
                <c:pt idx="19">
                  <c:v>14.3</c:v>
                </c:pt>
                <c:pt idx="20">
                  <c:v>15.15</c:v>
                </c:pt>
                <c:pt idx="21">
                  <c:v>14.9</c:v>
                </c:pt>
                <c:pt idx="22">
                  <c:v>15.9</c:v>
                </c:pt>
                <c:pt idx="23">
                  <c:v>14.8</c:v>
                </c:pt>
                <c:pt idx="24">
                  <c:v>14.35</c:v>
                </c:pt>
                <c:pt idx="25">
                  <c:v>16.35</c:v>
                </c:pt>
                <c:pt idx="26">
                  <c:v>14.9</c:v>
                </c:pt>
                <c:pt idx="27">
                  <c:v>14.75</c:v>
                </c:pt>
                <c:pt idx="28">
                  <c:v>14.2</c:v>
                </c:pt>
                <c:pt idx="29">
                  <c:v>15</c:v>
                </c:pt>
                <c:pt idx="30">
                  <c:v>14.8</c:v>
                </c:pt>
                <c:pt idx="31">
                  <c:v>15.95</c:v>
                </c:pt>
                <c:pt idx="32">
                  <c:v>14.9</c:v>
                </c:pt>
                <c:pt idx="33">
                  <c:v>15.35</c:v>
                </c:pt>
                <c:pt idx="34">
                  <c:v>15.4</c:v>
                </c:pt>
                <c:pt idx="35">
                  <c:v>14.4</c:v>
                </c:pt>
                <c:pt idx="36">
                  <c:v>15.5</c:v>
                </c:pt>
                <c:pt idx="37">
                  <c:v>15.2</c:v>
                </c:pt>
                <c:pt idx="38">
                  <c:v>15.75</c:v>
                </c:pt>
                <c:pt idx="39">
                  <c:v>15.5</c:v>
                </c:pt>
                <c:pt idx="40">
                  <c:v>16.05</c:v>
                </c:pt>
                <c:pt idx="41">
                  <c:v>14.3</c:v>
                </c:pt>
                <c:pt idx="42">
                  <c:v>15.6</c:v>
                </c:pt>
                <c:pt idx="43">
                  <c:v>14.9</c:v>
                </c:pt>
                <c:pt idx="44">
                  <c:v>16.05</c:v>
                </c:pt>
                <c:pt idx="45">
                  <c:v>15.65</c:v>
                </c:pt>
                <c:pt idx="46">
                  <c:v>15.1</c:v>
                </c:pt>
                <c:pt idx="47">
                  <c:v>15</c:v>
                </c:pt>
                <c:pt idx="48">
                  <c:v>15.6</c:v>
                </c:pt>
                <c:pt idx="49">
                  <c:v>15.3</c:v>
                </c:pt>
                <c:pt idx="50">
                  <c:v>15.5</c:v>
                </c:pt>
                <c:pt idx="51">
                  <c:v>16.1</c:v>
                </c:pt>
                <c:pt idx="52">
                  <c:v>15.4</c:v>
                </c:pt>
                <c:pt idx="53">
                  <c:v>14.95</c:v>
                </c:pt>
                <c:pt idx="54">
                  <c:v>15.4</c:v>
                </c:pt>
                <c:pt idx="55">
                  <c:v>15.55</c:v>
                </c:pt>
                <c:pt idx="56">
                  <c:v>14.65</c:v>
                </c:pt>
                <c:pt idx="57">
                  <c:v>15.45</c:v>
                </c:pt>
                <c:pt idx="58">
                  <c:v>15.7</c:v>
                </c:pt>
                <c:pt idx="59">
                  <c:v>15.35</c:v>
                </c:pt>
                <c:pt idx="60">
                  <c:v>15.3</c:v>
                </c:pt>
                <c:pt idx="61">
                  <c:v>14.85</c:v>
                </c:pt>
                <c:pt idx="62">
                  <c:v>14.8</c:v>
                </c:pt>
                <c:pt idx="63">
                  <c:v>15.25</c:v>
                </c:pt>
                <c:pt idx="64">
                  <c:v>15.65</c:v>
                </c:pt>
                <c:pt idx="65">
                  <c:v>14.85</c:v>
                </c:pt>
                <c:pt idx="66">
                  <c:v>14.6</c:v>
                </c:pt>
                <c:pt idx="67">
                  <c:v>14.85</c:v>
                </c:pt>
                <c:pt idx="68">
                  <c:v>15</c:v>
                </c:pt>
                <c:pt idx="69">
                  <c:v>15.85</c:v>
                </c:pt>
                <c:pt idx="70">
                  <c:v>14.2</c:v>
                </c:pt>
                <c:pt idx="71">
                  <c:v>15.5</c:v>
                </c:pt>
                <c:pt idx="72">
                  <c:v>15.05</c:v>
                </c:pt>
                <c:pt idx="73">
                  <c:v>16.3</c:v>
                </c:pt>
                <c:pt idx="74">
                  <c:v>15.65</c:v>
                </c:pt>
                <c:pt idx="75">
                  <c:v>15.9</c:v>
                </c:pt>
                <c:pt idx="76">
                  <c:v>14.6</c:v>
                </c:pt>
                <c:pt idx="77">
                  <c:v>15.4</c:v>
                </c:pt>
                <c:pt idx="78">
                  <c:v>14.6</c:v>
                </c:pt>
                <c:pt idx="79">
                  <c:v>14.5</c:v>
                </c:pt>
                <c:pt idx="80">
                  <c:v>15.45</c:v>
                </c:pt>
                <c:pt idx="81">
                  <c:v>15.55</c:v>
                </c:pt>
                <c:pt idx="82">
                  <c:v>16.25</c:v>
                </c:pt>
                <c:pt idx="83">
                  <c:v>15.65</c:v>
                </c:pt>
                <c:pt idx="84">
                  <c:v>15.45</c:v>
                </c:pt>
                <c:pt idx="85">
                  <c:v>14.75</c:v>
                </c:pt>
                <c:pt idx="86">
                  <c:v>15.25</c:v>
                </c:pt>
                <c:pt idx="87">
                  <c:v>15.2</c:v>
                </c:pt>
                <c:pt idx="88">
                  <c:v>15.25</c:v>
                </c:pt>
                <c:pt idx="89">
                  <c:v>15.4</c:v>
                </c:pt>
                <c:pt idx="90">
                  <c:v>15.45</c:v>
                </c:pt>
                <c:pt idx="91">
                  <c:v>15.7</c:v>
                </c:pt>
                <c:pt idx="92">
                  <c:v>14.85</c:v>
                </c:pt>
                <c:pt idx="93">
                  <c:v>15.65</c:v>
                </c:pt>
                <c:pt idx="94">
                  <c:v>15.55</c:v>
                </c:pt>
                <c:pt idx="95">
                  <c:v>16.65</c:v>
                </c:pt>
                <c:pt idx="96">
                  <c:v>15.95</c:v>
                </c:pt>
                <c:pt idx="97">
                  <c:v>15.8</c:v>
                </c:pt>
                <c:pt idx="98">
                  <c:v>14.85</c:v>
                </c:pt>
                <c:pt idx="99">
                  <c:v>15.35</c:v>
                </c:pt>
                <c:pt idx="100">
                  <c:v>14.8</c:v>
                </c:pt>
                <c:pt idx="101">
                  <c:v>15.85</c:v>
                </c:pt>
                <c:pt idx="102">
                  <c:v>15.75</c:v>
                </c:pt>
                <c:pt idx="103">
                  <c:v>14.25</c:v>
                </c:pt>
                <c:pt idx="104">
                  <c:v>15.9</c:v>
                </c:pt>
                <c:pt idx="105">
                  <c:v>14.5</c:v>
                </c:pt>
                <c:pt idx="106">
                  <c:v>15.2</c:v>
                </c:pt>
                <c:pt idx="107">
                  <c:v>14.2</c:v>
                </c:pt>
                <c:pt idx="108">
                  <c:v>15.3</c:v>
                </c:pt>
                <c:pt idx="109">
                  <c:v>14.75</c:v>
                </c:pt>
                <c:pt idx="110">
                  <c:v>14.9</c:v>
                </c:pt>
                <c:pt idx="111">
                  <c:v>14.15</c:v>
                </c:pt>
                <c:pt idx="112">
                  <c:v>14.9</c:v>
                </c:pt>
                <c:pt idx="113">
                  <c:v>15.15</c:v>
                </c:pt>
                <c:pt idx="114">
                  <c:v>14.85</c:v>
                </c:pt>
                <c:pt idx="115">
                  <c:v>15.2</c:v>
                </c:pt>
                <c:pt idx="116">
                  <c:v>13.9</c:v>
                </c:pt>
                <c:pt idx="117">
                  <c:v>16.05</c:v>
                </c:pt>
                <c:pt idx="118">
                  <c:v>14.5</c:v>
                </c:pt>
                <c:pt idx="119">
                  <c:v>15.2</c:v>
                </c:pt>
                <c:pt idx="120">
                  <c:v>14.9</c:v>
                </c:pt>
                <c:pt idx="121">
                  <c:v>15.8</c:v>
                </c:pt>
                <c:pt idx="122">
                  <c:v>14</c:v>
                </c:pt>
                <c:pt idx="123">
                  <c:v>14.7</c:v>
                </c:pt>
                <c:pt idx="124">
                  <c:v>15.55</c:v>
                </c:pt>
                <c:pt idx="125">
                  <c:v>15.25</c:v>
                </c:pt>
                <c:pt idx="126">
                  <c:v>15.4</c:v>
                </c:pt>
                <c:pt idx="127">
                  <c:v>15.5</c:v>
                </c:pt>
                <c:pt idx="128">
                  <c:v>15.45</c:v>
                </c:pt>
                <c:pt idx="129">
                  <c:v>15.65</c:v>
                </c:pt>
                <c:pt idx="130">
                  <c:v>15.45</c:v>
                </c:pt>
                <c:pt idx="131">
                  <c:v>16.1</c:v>
                </c:pt>
                <c:pt idx="132">
                  <c:v>15.55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32746026"/>
        <c:axId val="36144676"/>
      </c:lineChart>
      <c:catAx>
        <c:axId val="32746026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title>
          <c:tx>
            <c:rich>
              <a:bodyPr rot="0"/>
              <a:lstStyle/>
              <a:p>
                <a:pPr>
                  <a:defRPr b="0" sz="900" spc="-1" strike="noStrike">
                    <a:solidFill>
                      <a:srgbClr val="000000"/>
                    </a:solidFill>
                    <a:latin typeface="Arial"/>
                  </a:defRPr>
                </a:pPr>
                <a:r>
                  <a:rPr b="0" sz="900" spc="-1" strike="noStrike">
                    <a:solidFill>
                      <a:srgbClr val="000000"/>
                    </a:solidFill>
                    <a:latin typeface="Arial"/>
                  </a:rPr>
                  <a:t>X Axis Title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36144676"/>
        <c:crossesAt val="-2"/>
        <c:auto val="1"/>
        <c:lblAlgn val="ctr"/>
        <c:lblOffset val="100"/>
        <c:noMultiLvlLbl val="0"/>
      </c:catAx>
      <c:valAx>
        <c:axId val="36144676"/>
        <c:scaling>
          <c:orientation val="minMax"/>
          <c:max val="17.5"/>
          <c:min val="12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32746026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Sheet1!$AO$3928:$AO$4046</c:f>
              <c:numCache>
                <c:formatCode>General</c:formatCode>
                <c:ptCount val="119"/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31445565"/>
        <c:axId val="18180017"/>
      </c:lineChart>
      <c:catAx>
        <c:axId val="31445565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18180017"/>
        <c:crosses val="autoZero"/>
        <c:auto val="1"/>
        <c:lblAlgn val="ctr"/>
        <c:lblOffset val="100"/>
        <c:noMultiLvlLbl val="0"/>
      </c:catAx>
      <c:valAx>
        <c:axId val="18180017"/>
        <c:scaling>
          <c:orientation val="minMax"/>
          <c:max val="16"/>
          <c:min val="10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31445565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b="0" sz="100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noFill/>
    </a:ln>
  </c:spPr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spPr>
            <a:solidFill>
              <a:srgbClr val="468a1a"/>
            </a:solidFill>
            <a:ln w="28800">
              <a:solidFill>
                <a:srgbClr val="468a1a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468a1a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Sheet1!$ALC$26:$ALC$175</c:f>
              <c:numCache>
                <c:formatCode>General</c:formatCode>
                <c:ptCount val="150"/>
                <c:pt idx="20">
                  <c:v>22.8583333333333</c:v>
                </c:pt>
                <c:pt idx="21">
                  <c:v>23.8958333333333</c:v>
                </c:pt>
                <c:pt idx="22">
                  <c:v>28.8395833333333</c:v>
                </c:pt>
                <c:pt idx="23">
                  <c:v>28.4041666666667</c:v>
                </c:pt>
                <c:pt idx="24">
                  <c:v>27.2305555555556</c:v>
                </c:pt>
                <c:pt idx="25">
                  <c:v>26.4550505050505</c:v>
                </c:pt>
                <c:pt idx="26">
                  <c:v>26.4045454545455</c:v>
                </c:pt>
                <c:pt idx="27">
                  <c:v>25.7772727272727</c:v>
                </c:pt>
                <c:pt idx="28">
                  <c:v>25.4548611111111</c:v>
                </c:pt>
                <c:pt idx="29">
                  <c:v>25.7805555555556</c:v>
                </c:pt>
                <c:pt idx="30">
                  <c:v>26.2763888888889</c:v>
                </c:pt>
                <c:pt idx="31">
                  <c:v>25.775</c:v>
                </c:pt>
                <c:pt idx="32">
                  <c:v>25.2631944444444</c:v>
                </c:pt>
                <c:pt idx="33">
                  <c:v>25.5166666666667</c:v>
                </c:pt>
                <c:pt idx="34">
                  <c:v>25.8763888888889</c:v>
                </c:pt>
                <c:pt idx="35">
                  <c:v>26.1201388888889</c:v>
                </c:pt>
                <c:pt idx="36">
                  <c:v>26.49375</c:v>
                </c:pt>
                <c:pt idx="37">
                  <c:v>25.8069444444445</c:v>
                </c:pt>
                <c:pt idx="38">
                  <c:v>26.3548611111111</c:v>
                </c:pt>
                <c:pt idx="39">
                  <c:v>26.3333333333333</c:v>
                </c:pt>
                <c:pt idx="40">
                  <c:v>25.8791666666667</c:v>
                </c:pt>
                <c:pt idx="41">
                  <c:v>24.8326388888889</c:v>
                </c:pt>
                <c:pt idx="42">
                  <c:v>26.10625</c:v>
                </c:pt>
                <c:pt idx="43">
                  <c:v>25.96875</c:v>
                </c:pt>
                <c:pt idx="44">
                  <c:v>26.0048611111111</c:v>
                </c:pt>
                <c:pt idx="45">
                  <c:v>26.3923611111111</c:v>
                </c:pt>
                <c:pt idx="46">
                  <c:v>25.6777777777778</c:v>
                </c:pt>
                <c:pt idx="47">
                  <c:v>25.8580176767677</c:v>
                </c:pt>
                <c:pt idx="48">
                  <c:v>25.9986111111111</c:v>
                </c:pt>
                <c:pt idx="49">
                  <c:v>25.5736111111111</c:v>
                </c:pt>
                <c:pt idx="50">
                  <c:v>25.7826388888889</c:v>
                </c:pt>
                <c:pt idx="51">
                  <c:v>25.9</c:v>
                </c:pt>
                <c:pt idx="52">
                  <c:v>26.4229166666667</c:v>
                </c:pt>
                <c:pt idx="53">
                  <c:v>25.7680555555556</c:v>
                </c:pt>
                <c:pt idx="54">
                  <c:v>26.6076388888889</c:v>
                </c:pt>
                <c:pt idx="55">
                  <c:v>25.83125</c:v>
                </c:pt>
                <c:pt idx="56">
                  <c:v>26.2923611111111</c:v>
                </c:pt>
                <c:pt idx="57">
                  <c:v>26.3305555555556</c:v>
                </c:pt>
                <c:pt idx="58">
                  <c:v>26.1041666666667</c:v>
                </c:pt>
                <c:pt idx="59">
                  <c:v>25.7652777777778</c:v>
                </c:pt>
                <c:pt idx="60">
                  <c:v>26.6479166666667</c:v>
                </c:pt>
                <c:pt idx="61">
                  <c:v>26.1736111111111</c:v>
                </c:pt>
                <c:pt idx="62">
                  <c:v>26.2306818181818</c:v>
                </c:pt>
                <c:pt idx="63">
                  <c:v>25.7034722222222</c:v>
                </c:pt>
                <c:pt idx="64">
                  <c:v>26.6854166666667</c:v>
                </c:pt>
                <c:pt idx="65">
                  <c:v>26.15</c:v>
                </c:pt>
                <c:pt idx="66">
                  <c:v>25.634837962963</c:v>
                </c:pt>
                <c:pt idx="67">
                  <c:v>25.6599537037037</c:v>
                </c:pt>
                <c:pt idx="68">
                  <c:v>26.2395833333333</c:v>
                </c:pt>
                <c:pt idx="69">
                  <c:v>26.2111111111111</c:v>
                </c:pt>
                <c:pt idx="70">
                  <c:v>25.9534722222222</c:v>
                </c:pt>
                <c:pt idx="71">
                  <c:v>25.8444444444444</c:v>
                </c:pt>
                <c:pt idx="72">
                  <c:v>26.4104166666667</c:v>
                </c:pt>
                <c:pt idx="73">
                  <c:v>26.3118055555556</c:v>
                </c:pt>
                <c:pt idx="74">
                  <c:v>26.3944444444444</c:v>
                </c:pt>
                <c:pt idx="75">
                  <c:v>26.0041666666667</c:v>
                </c:pt>
                <c:pt idx="76">
                  <c:v>26.1166666666667</c:v>
                </c:pt>
                <c:pt idx="77">
                  <c:v>26.1166666666667</c:v>
                </c:pt>
                <c:pt idx="78">
                  <c:v>26.3756944444444</c:v>
                </c:pt>
                <c:pt idx="79">
                  <c:v>25.4798611111111</c:v>
                </c:pt>
                <c:pt idx="80">
                  <c:v>25.9777777777778</c:v>
                </c:pt>
                <c:pt idx="81">
                  <c:v>26.4909722222222</c:v>
                </c:pt>
                <c:pt idx="82">
                  <c:v>26.5454861111111</c:v>
                </c:pt>
                <c:pt idx="83">
                  <c:v>26.6579861111111</c:v>
                </c:pt>
                <c:pt idx="84">
                  <c:v>25.6354166666667</c:v>
                </c:pt>
                <c:pt idx="85">
                  <c:v>26.9618055555556</c:v>
                </c:pt>
                <c:pt idx="86">
                  <c:v>26.6770833333333</c:v>
                </c:pt>
                <c:pt idx="87">
                  <c:v>26.0243055555556</c:v>
                </c:pt>
                <c:pt idx="88">
                  <c:v>25.8270833333333</c:v>
                </c:pt>
                <c:pt idx="89">
                  <c:v>26.2899305555556</c:v>
                </c:pt>
                <c:pt idx="90">
                  <c:v>25.765625</c:v>
                </c:pt>
                <c:pt idx="91">
                  <c:v>26.1884259259259</c:v>
                </c:pt>
                <c:pt idx="92">
                  <c:v>25.0292824074074</c:v>
                </c:pt>
                <c:pt idx="93">
                  <c:v>26.4048611111111</c:v>
                </c:pt>
                <c:pt idx="94">
                  <c:v>26.4726851851852</c:v>
                </c:pt>
                <c:pt idx="95">
                  <c:v>25.6414351851852</c:v>
                </c:pt>
                <c:pt idx="96">
                  <c:v>27.1319444444444</c:v>
                </c:pt>
                <c:pt idx="97">
                  <c:v>25.9979166666667</c:v>
                </c:pt>
                <c:pt idx="98">
                  <c:v>25.6940972222222</c:v>
                </c:pt>
                <c:pt idx="99">
                  <c:v>25.9444444444444</c:v>
                </c:pt>
                <c:pt idx="100">
                  <c:v>26.3673611111111</c:v>
                </c:pt>
                <c:pt idx="101">
                  <c:v>26.6454861111111</c:v>
                </c:pt>
                <c:pt idx="102">
                  <c:v>26.3965277777778</c:v>
                </c:pt>
                <c:pt idx="103">
                  <c:v>26.4993055555556</c:v>
                </c:pt>
                <c:pt idx="104">
                  <c:v>26.2763888888889</c:v>
                </c:pt>
                <c:pt idx="105">
                  <c:v>25.95</c:v>
                </c:pt>
                <c:pt idx="106">
                  <c:v>26.2006944444444</c:v>
                </c:pt>
                <c:pt idx="107">
                  <c:v>26.5805555555556</c:v>
                </c:pt>
                <c:pt idx="108">
                  <c:v>26.0152777777778</c:v>
                </c:pt>
                <c:pt idx="109">
                  <c:v>26.8357638888889</c:v>
                </c:pt>
                <c:pt idx="110">
                  <c:v>25.7993055555556</c:v>
                </c:pt>
                <c:pt idx="111">
                  <c:v>26.265625</c:v>
                </c:pt>
                <c:pt idx="112">
                  <c:v>26.7600694444444</c:v>
                </c:pt>
                <c:pt idx="113">
                  <c:v>26.340625</c:v>
                </c:pt>
                <c:pt idx="114">
                  <c:v>26.2479166666667</c:v>
                </c:pt>
                <c:pt idx="115">
                  <c:v>26.6270833333333</c:v>
                </c:pt>
                <c:pt idx="116">
                  <c:v>26.06875</c:v>
                </c:pt>
                <c:pt idx="117">
                  <c:v>26.0236111111111</c:v>
                </c:pt>
                <c:pt idx="118">
                  <c:v>27.0729166666667</c:v>
                </c:pt>
                <c:pt idx="119">
                  <c:v>26.0618055555556</c:v>
                </c:pt>
                <c:pt idx="120">
                  <c:v>26.9506944444444</c:v>
                </c:pt>
                <c:pt idx="121">
                  <c:v>26.6342803030303</c:v>
                </c:pt>
                <c:pt idx="122">
                  <c:v>26.6232638888889</c:v>
                </c:pt>
                <c:pt idx="123">
                  <c:v>26.4493055555556</c:v>
                </c:pt>
                <c:pt idx="124">
                  <c:v>26.0423611111111</c:v>
                </c:pt>
                <c:pt idx="125">
                  <c:v>26.146875</c:v>
                </c:pt>
                <c:pt idx="126">
                  <c:v>26.8805555555556</c:v>
                </c:pt>
                <c:pt idx="127">
                  <c:v>26.7736111111111</c:v>
                </c:pt>
                <c:pt idx="128">
                  <c:v>26.45625</c:v>
                </c:pt>
                <c:pt idx="129">
                  <c:v>26.5472222222222</c:v>
                </c:pt>
                <c:pt idx="130">
                  <c:v>26.5618055555556</c:v>
                </c:pt>
                <c:pt idx="131">
                  <c:v>26.6194444444444</c:v>
                </c:pt>
                <c:pt idx="132">
                  <c:v>26.41875</c:v>
                </c:pt>
                <c:pt idx="133">
                  <c:v>26.8666666666667</c:v>
                </c:pt>
                <c:pt idx="134">
                  <c:v>26.9104166666667</c:v>
                </c:pt>
                <c:pt idx="135">
                  <c:v>26.3729166666667</c:v>
                </c:pt>
                <c:pt idx="136">
                  <c:v>26.8368055555556</c:v>
                </c:pt>
                <c:pt idx="137">
                  <c:v>27.0402777777778</c:v>
                </c:pt>
                <c:pt idx="138">
                  <c:v>27.0916666666667</c:v>
                </c:pt>
                <c:pt idx="139">
                  <c:v>27.2673611111111</c:v>
                </c:pt>
                <c:pt idx="140">
                  <c:v>26.3597222222222</c:v>
                </c:pt>
                <c:pt idx="141">
                  <c:v>26.6847222222222</c:v>
                </c:pt>
                <c:pt idx="142">
                  <c:v>26.7180555555556</c:v>
                </c:pt>
                <c:pt idx="143">
                  <c:v>27.8340277777778</c:v>
                </c:pt>
                <c:pt idx="144">
                  <c:v>26.5018939393939</c:v>
                </c:pt>
                <c:pt idx="145">
                  <c:v>25.9583333333333</c:v>
                </c:pt>
                <c:pt idx="146">
                  <c:v>26.1022727272727</c:v>
                </c:pt>
              </c:numCache>
            </c:numRef>
          </c:val>
          <c:smooth val="1"/>
        </c:ser>
        <c:ser>
          <c:idx val="1"/>
          <c:order val="1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Sheet1!$ALA$26:$ALA$175</c:f>
              <c:numCache>
                <c:formatCode>General</c:formatCode>
                <c:ptCount val="150"/>
                <c:pt idx="0">
                  <c:v>24.7416666666667</c:v>
                </c:pt>
                <c:pt idx="1">
                  <c:v>25.1916666666667</c:v>
                </c:pt>
                <c:pt idx="2">
                  <c:v>25.4166666666667</c:v>
                </c:pt>
                <c:pt idx="3">
                  <c:v>24.1333333333333</c:v>
                </c:pt>
                <c:pt idx="4">
                  <c:v>22.1055555555556</c:v>
                </c:pt>
                <c:pt idx="5">
                  <c:v>23.8017857142857</c:v>
                </c:pt>
                <c:pt idx="6">
                  <c:v>23.3392857142857</c:v>
                </c:pt>
                <c:pt idx="7">
                  <c:v>23.2261904761905</c:v>
                </c:pt>
                <c:pt idx="8">
                  <c:v>23.102380952381</c:v>
                </c:pt>
                <c:pt idx="9">
                  <c:v>23.9037037037037</c:v>
                </c:pt>
                <c:pt idx="10">
                  <c:v>24.0421296296296</c:v>
                </c:pt>
                <c:pt idx="11">
                  <c:v>23.7203703703704</c:v>
                </c:pt>
                <c:pt idx="12">
                  <c:v>24.6546296296296</c:v>
                </c:pt>
                <c:pt idx="13">
                  <c:v>23.7018518518519</c:v>
                </c:pt>
                <c:pt idx="14">
                  <c:v>23.7148148148148</c:v>
                </c:pt>
                <c:pt idx="15">
                  <c:v>24.0592592592593</c:v>
                </c:pt>
                <c:pt idx="16">
                  <c:v>24.1555555555556</c:v>
                </c:pt>
                <c:pt idx="17">
                  <c:v>23.8138888888889</c:v>
                </c:pt>
                <c:pt idx="18">
                  <c:v>24.3453703703704</c:v>
                </c:pt>
                <c:pt idx="19">
                  <c:v>24.1922839506173</c:v>
                </c:pt>
                <c:pt idx="20">
                  <c:v>24.4561728395062</c:v>
                </c:pt>
                <c:pt idx="21">
                  <c:v>24.3310185185185</c:v>
                </c:pt>
                <c:pt idx="22">
                  <c:v>24.4407407407407</c:v>
                </c:pt>
                <c:pt idx="23">
                  <c:v>23.8712962962963</c:v>
                </c:pt>
                <c:pt idx="24">
                  <c:v>23.6</c:v>
                </c:pt>
                <c:pt idx="25">
                  <c:v>24.0592592592593</c:v>
                </c:pt>
                <c:pt idx="26">
                  <c:v>23.7657407407407</c:v>
                </c:pt>
                <c:pt idx="27">
                  <c:v>23.4574074074074</c:v>
                </c:pt>
                <c:pt idx="28">
                  <c:v>23.9537037037037</c:v>
                </c:pt>
                <c:pt idx="29">
                  <c:v>23.5574074074074</c:v>
                </c:pt>
                <c:pt idx="30">
                  <c:v>24.0694444444444</c:v>
                </c:pt>
                <c:pt idx="31">
                  <c:v>24.2518518518519</c:v>
                </c:pt>
                <c:pt idx="32">
                  <c:v>23.4796296296296</c:v>
                </c:pt>
                <c:pt idx="33">
                  <c:v>24.0166666666667</c:v>
                </c:pt>
                <c:pt idx="34">
                  <c:v>24.1046296296296</c:v>
                </c:pt>
                <c:pt idx="35">
                  <c:v>23.8666666666667</c:v>
                </c:pt>
                <c:pt idx="36">
                  <c:v>24.2509259259259</c:v>
                </c:pt>
                <c:pt idx="37">
                  <c:v>23.9555555555556</c:v>
                </c:pt>
                <c:pt idx="38">
                  <c:v>24.4638888888889</c:v>
                </c:pt>
                <c:pt idx="39">
                  <c:v>24.3157407407407</c:v>
                </c:pt>
                <c:pt idx="40">
                  <c:v>23.787962962963</c:v>
                </c:pt>
                <c:pt idx="41">
                  <c:v>23.162962962963</c:v>
                </c:pt>
                <c:pt idx="42">
                  <c:v>24.4212962962963</c:v>
                </c:pt>
                <c:pt idx="43">
                  <c:v>24.0518518518519</c:v>
                </c:pt>
                <c:pt idx="44">
                  <c:v>24.4009259259259</c:v>
                </c:pt>
                <c:pt idx="45">
                  <c:v>24.762962962963</c:v>
                </c:pt>
                <c:pt idx="46">
                  <c:v>23.8416666666667</c:v>
                </c:pt>
                <c:pt idx="47">
                  <c:v>23.8712962962963</c:v>
                </c:pt>
                <c:pt idx="48">
                  <c:v>24.2462962962963</c:v>
                </c:pt>
                <c:pt idx="49">
                  <c:v>23.8814814814815</c:v>
                </c:pt>
                <c:pt idx="50">
                  <c:v>23.8935185185185</c:v>
                </c:pt>
                <c:pt idx="51">
                  <c:v>24.1148148148148</c:v>
                </c:pt>
                <c:pt idx="52">
                  <c:v>24.0638888888889</c:v>
                </c:pt>
                <c:pt idx="53">
                  <c:v>23.5296296296296</c:v>
                </c:pt>
                <c:pt idx="54">
                  <c:v>24.4240740740741</c:v>
                </c:pt>
                <c:pt idx="55">
                  <c:v>23.9305555555556</c:v>
                </c:pt>
                <c:pt idx="56">
                  <c:v>24.1694444444444</c:v>
                </c:pt>
                <c:pt idx="57">
                  <c:v>24.6055555555556</c:v>
                </c:pt>
                <c:pt idx="58">
                  <c:v>24.287962962963</c:v>
                </c:pt>
                <c:pt idx="59">
                  <c:v>23.7694444444444</c:v>
                </c:pt>
                <c:pt idx="60">
                  <c:v>24.3648148148148</c:v>
                </c:pt>
                <c:pt idx="61">
                  <c:v>24.2537037037037</c:v>
                </c:pt>
                <c:pt idx="62">
                  <c:v>24.0524410774411</c:v>
                </c:pt>
                <c:pt idx="63">
                  <c:v>24.0759259259259</c:v>
                </c:pt>
                <c:pt idx="64">
                  <c:v>24.6194444444444</c:v>
                </c:pt>
                <c:pt idx="65">
                  <c:v>24.2398148148148</c:v>
                </c:pt>
                <c:pt idx="66">
                  <c:v>23.7898148148148</c:v>
                </c:pt>
                <c:pt idx="67">
                  <c:v>23.7305555555556</c:v>
                </c:pt>
                <c:pt idx="68">
                  <c:v>24.3296296296296</c:v>
                </c:pt>
                <c:pt idx="69">
                  <c:v>24.4138888888889</c:v>
                </c:pt>
                <c:pt idx="70">
                  <c:v>23.8157407407407</c:v>
                </c:pt>
                <c:pt idx="71">
                  <c:v>23.7944444444444</c:v>
                </c:pt>
                <c:pt idx="72">
                  <c:v>24.6509259259259</c:v>
                </c:pt>
                <c:pt idx="73">
                  <c:v>24.7944444444444</c:v>
                </c:pt>
                <c:pt idx="74">
                  <c:v>24.612037037037</c:v>
                </c:pt>
                <c:pt idx="75">
                  <c:v>23.7305555555556</c:v>
                </c:pt>
                <c:pt idx="76">
                  <c:v>24.0231481481482</c:v>
                </c:pt>
                <c:pt idx="77">
                  <c:v>23.9296296296296</c:v>
                </c:pt>
                <c:pt idx="78">
                  <c:v>24.2060185185185</c:v>
                </c:pt>
                <c:pt idx="79">
                  <c:v>23.7222222222222</c:v>
                </c:pt>
                <c:pt idx="80">
                  <c:v>23.8898148148148</c:v>
                </c:pt>
                <c:pt idx="81">
                  <c:v>24.525</c:v>
                </c:pt>
                <c:pt idx="82">
                  <c:v>24.3430555555556</c:v>
                </c:pt>
                <c:pt idx="83">
                  <c:v>24.5768518518519</c:v>
                </c:pt>
                <c:pt idx="84">
                  <c:v>23.6398148148148</c:v>
                </c:pt>
                <c:pt idx="85">
                  <c:v>24.7435185185185</c:v>
                </c:pt>
                <c:pt idx="86">
                  <c:v>24.6546296296296</c:v>
                </c:pt>
                <c:pt idx="87">
                  <c:v>24.5027777777778</c:v>
                </c:pt>
                <c:pt idx="88">
                  <c:v>23.7287037037037</c:v>
                </c:pt>
                <c:pt idx="89">
                  <c:v>24.4092592592593</c:v>
                </c:pt>
                <c:pt idx="90">
                  <c:v>24.0268518518519</c:v>
                </c:pt>
                <c:pt idx="91">
                  <c:v>24.7101851851852</c:v>
                </c:pt>
                <c:pt idx="92">
                  <c:v>23.5550925925926</c:v>
                </c:pt>
                <c:pt idx="93">
                  <c:v>24.875</c:v>
                </c:pt>
                <c:pt idx="94">
                  <c:v>24.4648148148148</c:v>
                </c:pt>
                <c:pt idx="95">
                  <c:v>23.8027777777778</c:v>
                </c:pt>
                <c:pt idx="96">
                  <c:v>25.4157407407407</c:v>
                </c:pt>
                <c:pt idx="97">
                  <c:v>24.3796296296296</c:v>
                </c:pt>
                <c:pt idx="98">
                  <c:v>24.587037037037</c:v>
                </c:pt>
                <c:pt idx="99">
                  <c:v>24.5601851851852</c:v>
                </c:pt>
                <c:pt idx="100">
                  <c:v>25.0523148148148</c:v>
                </c:pt>
                <c:pt idx="101">
                  <c:v>25.1703703703704</c:v>
                </c:pt>
                <c:pt idx="102">
                  <c:v>25.1583333333333</c:v>
                </c:pt>
                <c:pt idx="103">
                  <c:v>24.5777777777778</c:v>
                </c:pt>
                <c:pt idx="104">
                  <c:v>24.55</c:v>
                </c:pt>
                <c:pt idx="105">
                  <c:v>24.4314814814815</c:v>
                </c:pt>
                <c:pt idx="106">
                  <c:v>24.7648148148148</c:v>
                </c:pt>
                <c:pt idx="107">
                  <c:v>25.3898148148148</c:v>
                </c:pt>
                <c:pt idx="108">
                  <c:v>24.5481481481481</c:v>
                </c:pt>
                <c:pt idx="109">
                  <c:v>25.0472222222222</c:v>
                </c:pt>
                <c:pt idx="110">
                  <c:v>24.0736111111111</c:v>
                </c:pt>
                <c:pt idx="111">
                  <c:v>24.7859567901235</c:v>
                </c:pt>
                <c:pt idx="112">
                  <c:v>25.2953703703704</c:v>
                </c:pt>
                <c:pt idx="113">
                  <c:v>24.8305555555556</c:v>
                </c:pt>
                <c:pt idx="114">
                  <c:v>24.3472222222222</c:v>
                </c:pt>
                <c:pt idx="115">
                  <c:v>25.0166666666667</c:v>
                </c:pt>
                <c:pt idx="116">
                  <c:v>24.3700617283951</c:v>
                </c:pt>
                <c:pt idx="117">
                  <c:v>24.4577160493827</c:v>
                </c:pt>
                <c:pt idx="118">
                  <c:v>25.7092592592593</c:v>
                </c:pt>
                <c:pt idx="119">
                  <c:v>24.8296296296296</c:v>
                </c:pt>
                <c:pt idx="120">
                  <c:v>25.2314814814815</c:v>
                </c:pt>
                <c:pt idx="121">
                  <c:v>24.9574074074074</c:v>
                </c:pt>
                <c:pt idx="122">
                  <c:v>25.0851851851852</c:v>
                </c:pt>
                <c:pt idx="123">
                  <c:v>25.1851851851852</c:v>
                </c:pt>
                <c:pt idx="124">
                  <c:v>25.0648148148148</c:v>
                </c:pt>
                <c:pt idx="125">
                  <c:v>24.6648148148148</c:v>
                </c:pt>
                <c:pt idx="126">
                  <c:v>25.1231481481482</c:v>
                </c:pt>
                <c:pt idx="127">
                  <c:v>24.9796296296296</c:v>
                </c:pt>
                <c:pt idx="128">
                  <c:v>24.8583333333333</c:v>
                </c:pt>
                <c:pt idx="129">
                  <c:v>24.3638888888889</c:v>
                </c:pt>
                <c:pt idx="130">
                  <c:v>25.1925925925926</c:v>
                </c:pt>
                <c:pt idx="131">
                  <c:v>24.9592592592593</c:v>
                </c:pt>
                <c:pt idx="132">
                  <c:v>24.8722222222222</c:v>
                </c:pt>
                <c:pt idx="133">
                  <c:v>25.2416666666667</c:v>
                </c:pt>
                <c:pt idx="134">
                  <c:v>25.5842592592593</c:v>
                </c:pt>
                <c:pt idx="135">
                  <c:v>25.6398148148148</c:v>
                </c:pt>
                <c:pt idx="136">
                  <c:v>25.8990740740741</c:v>
                </c:pt>
                <c:pt idx="137">
                  <c:v>25.775462962963</c:v>
                </c:pt>
                <c:pt idx="138">
                  <c:v>25.9027777777778</c:v>
                </c:pt>
                <c:pt idx="139">
                  <c:v>25.875</c:v>
                </c:pt>
                <c:pt idx="140">
                  <c:v>24.7324074074074</c:v>
                </c:pt>
                <c:pt idx="141">
                  <c:v>25.3236111111111</c:v>
                </c:pt>
                <c:pt idx="142">
                  <c:v>25.2037037037037</c:v>
                </c:pt>
                <c:pt idx="143">
                  <c:v>25.9398148148148</c:v>
                </c:pt>
                <c:pt idx="144">
                  <c:v>25.6657407407407</c:v>
                </c:pt>
                <c:pt idx="145">
                  <c:v>25.2787037037037</c:v>
                </c:pt>
                <c:pt idx="146">
                  <c:v>25.312037037037</c:v>
                </c:pt>
              </c:numCache>
            </c:numRef>
          </c:val>
          <c:smooth val="1"/>
        </c:ser>
        <c:ser>
          <c:idx val="2"/>
          <c:order val="2"/>
          <c:spPr>
            <a:solidFill>
              <a:srgbClr val="ff420e"/>
            </a:solidFill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ff420e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Sheet1!$ALB$26:$ALB$175</c:f>
              <c:numCache>
                <c:formatCode>General</c:formatCode>
                <c:ptCount val="150"/>
                <c:pt idx="11">
                  <c:v>30.45</c:v>
                </c:pt>
                <c:pt idx="12">
                  <c:v>32.9333333333333</c:v>
                </c:pt>
                <c:pt idx="13">
                  <c:v>32.8875</c:v>
                </c:pt>
                <c:pt idx="14">
                  <c:v>32.5375</c:v>
                </c:pt>
                <c:pt idx="15">
                  <c:v>32.6791666666667</c:v>
                </c:pt>
                <c:pt idx="16">
                  <c:v>33.3291666666667</c:v>
                </c:pt>
                <c:pt idx="17">
                  <c:v>32.5333333333333</c:v>
                </c:pt>
                <c:pt idx="18">
                  <c:v>32.0425925925926</c:v>
                </c:pt>
                <c:pt idx="19">
                  <c:v>30.8208333333333</c:v>
                </c:pt>
                <c:pt idx="20">
                  <c:v>30.853125</c:v>
                </c:pt>
                <c:pt idx="21">
                  <c:v>31.5</c:v>
                </c:pt>
                <c:pt idx="22">
                  <c:v>30.79375</c:v>
                </c:pt>
                <c:pt idx="23">
                  <c:v>30.25625</c:v>
                </c:pt>
                <c:pt idx="24">
                  <c:v>30.525</c:v>
                </c:pt>
                <c:pt idx="25">
                  <c:v>31.0708333333333</c:v>
                </c:pt>
                <c:pt idx="26">
                  <c:v>31.1</c:v>
                </c:pt>
                <c:pt idx="27">
                  <c:v>30.2791666666667</c:v>
                </c:pt>
                <c:pt idx="28">
                  <c:v>30.26875</c:v>
                </c:pt>
                <c:pt idx="29">
                  <c:v>30.8604166666667</c:v>
                </c:pt>
                <c:pt idx="30">
                  <c:v>31.64375</c:v>
                </c:pt>
                <c:pt idx="31">
                  <c:v>30.8666666666667</c:v>
                </c:pt>
                <c:pt idx="32">
                  <c:v>30.11875</c:v>
                </c:pt>
                <c:pt idx="33">
                  <c:v>30.3375</c:v>
                </c:pt>
                <c:pt idx="34">
                  <c:v>30.8520833333333</c:v>
                </c:pt>
                <c:pt idx="35">
                  <c:v>30.7416666666667</c:v>
                </c:pt>
                <c:pt idx="36">
                  <c:v>31.0625</c:v>
                </c:pt>
                <c:pt idx="37">
                  <c:v>30.2708333333333</c:v>
                </c:pt>
                <c:pt idx="38">
                  <c:v>30.9916666666667</c:v>
                </c:pt>
                <c:pt idx="39">
                  <c:v>30.5979166666667</c:v>
                </c:pt>
                <c:pt idx="40">
                  <c:v>30.7875</c:v>
                </c:pt>
                <c:pt idx="41">
                  <c:v>29.5479166666667</c:v>
                </c:pt>
                <c:pt idx="42">
                  <c:v>30.5020833333333</c:v>
                </c:pt>
                <c:pt idx="43">
                  <c:v>30.7625</c:v>
                </c:pt>
                <c:pt idx="44">
                  <c:v>30.5604166666667</c:v>
                </c:pt>
                <c:pt idx="45">
                  <c:v>31.1041666666667</c:v>
                </c:pt>
                <c:pt idx="46">
                  <c:v>30.8708333333333</c:v>
                </c:pt>
                <c:pt idx="47">
                  <c:v>30.7270833333333</c:v>
                </c:pt>
                <c:pt idx="48">
                  <c:v>31.4166666666667</c:v>
                </c:pt>
                <c:pt idx="49">
                  <c:v>30.5375</c:v>
                </c:pt>
                <c:pt idx="50">
                  <c:v>30.43125</c:v>
                </c:pt>
                <c:pt idx="51">
                  <c:v>30.19375</c:v>
                </c:pt>
                <c:pt idx="52">
                  <c:v>30.8916666666667</c:v>
                </c:pt>
                <c:pt idx="53">
                  <c:v>29.9375</c:v>
                </c:pt>
                <c:pt idx="54">
                  <c:v>30.7125</c:v>
                </c:pt>
                <c:pt idx="55">
                  <c:v>30.18125</c:v>
                </c:pt>
                <c:pt idx="56">
                  <c:v>30.41875</c:v>
                </c:pt>
                <c:pt idx="57">
                  <c:v>30.6979166666667</c:v>
                </c:pt>
                <c:pt idx="58">
                  <c:v>29.9854166666667</c:v>
                </c:pt>
                <c:pt idx="59">
                  <c:v>30.3645833333333</c:v>
                </c:pt>
                <c:pt idx="60">
                  <c:v>31.2625</c:v>
                </c:pt>
                <c:pt idx="61">
                  <c:v>30.8770833333333</c:v>
                </c:pt>
                <c:pt idx="62">
                  <c:v>31.3270833333333</c:v>
                </c:pt>
                <c:pt idx="63">
                  <c:v>30.1375</c:v>
                </c:pt>
                <c:pt idx="64">
                  <c:v>31.2729166666667</c:v>
                </c:pt>
                <c:pt idx="65">
                  <c:v>30.7583333333333</c:v>
                </c:pt>
                <c:pt idx="66">
                  <c:v>30.4666666666667</c:v>
                </c:pt>
                <c:pt idx="67">
                  <c:v>29.8583333333333</c:v>
                </c:pt>
                <c:pt idx="68">
                  <c:v>30.8645833333333</c:v>
                </c:pt>
                <c:pt idx="69">
                  <c:v>30.9854166666667</c:v>
                </c:pt>
                <c:pt idx="70">
                  <c:v>30.6291666666667</c:v>
                </c:pt>
                <c:pt idx="71">
                  <c:v>30.55</c:v>
                </c:pt>
                <c:pt idx="72">
                  <c:v>30.9604166666667</c:v>
                </c:pt>
                <c:pt idx="73">
                  <c:v>30.4645833333333</c:v>
                </c:pt>
                <c:pt idx="74">
                  <c:v>30.93125</c:v>
                </c:pt>
                <c:pt idx="75">
                  <c:v>30.4125</c:v>
                </c:pt>
                <c:pt idx="76">
                  <c:v>30.7395833333333</c:v>
                </c:pt>
                <c:pt idx="77">
                  <c:v>30.9270833333333</c:v>
                </c:pt>
                <c:pt idx="78">
                  <c:v>31.075</c:v>
                </c:pt>
                <c:pt idx="79">
                  <c:v>30.2520833333333</c:v>
                </c:pt>
                <c:pt idx="80">
                  <c:v>30.5125</c:v>
                </c:pt>
                <c:pt idx="81">
                  <c:v>30.8770833333333</c:v>
                </c:pt>
                <c:pt idx="82">
                  <c:v>31.14375</c:v>
                </c:pt>
                <c:pt idx="83">
                  <c:v>31.04375</c:v>
                </c:pt>
                <c:pt idx="84">
                  <c:v>30.0104166666667</c:v>
                </c:pt>
                <c:pt idx="85">
                  <c:v>31.0729166666667</c:v>
                </c:pt>
                <c:pt idx="86">
                  <c:v>30.88125</c:v>
                </c:pt>
                <c:pt idx="87">
                  <c:v>30.3833333333333</c:v>
                </c:pt>
                <c:pt idx="88">
                  <c:v>30.5979166666667</c:v>
                </c:pt>
                <c:pt idx="89">
                  <c:v>30.8895833333333</c:v>
                </c:pt>
                <c:pt idx="90">
                  <c:v>30.5583333333333</c:v>
                </c:pt>
                <c:pt idx="91">
                  <c:v>30.90625</c:v>
                </c:pt>
                <c:pt idx="92">
                  <c:v>30.1625</c:v>
                </c:pt>
                <c:pt idx="93">
                  <c:v>31.0854166666667</c:v>
                </c:pt>
                <c:pt idx="94">
                  <c:v>31.0979166666667</c:v>
                </c:pt>
                <c:pt idx="95">
                  <c:v>30.36875</c:v>
                </c:pt>
                <c:pt idx="96">
                  <c:v>31.4888888888889</c:v>
                </c:pt>
                <c:pt idx="97">
                  <c:v>30.8482638888889</c:v>
                </c:pt>
                <c:pt idx="98">
                  <c:v>29.9305555555556</c:v>
                </c:pt>
                <c:pt idx="99">
                  <c:v>30.55</c:v>
                </c:pt>
                <c:pt idx="100">
                  <c:v>30.3979166666667</c:v>
                </c:pt>
                <c:pt idx="101">
                  <c:v>30.93125</c:v>
                </c:pt>
                <c:pt idx="102">
                  <c:v>30.2625</c:v>
                </c:pt>
                <c:pt idx="103">
                  <c:v>31.1020833333333</c:v>
                </c:pt>
                <c:pt idx="104">
                  <c:v>31.3958333333333</c:v>
                </c:pt>
                <c:pt idx="105">
                  <c:v>30.8395833333333</c:v>
                </c:pt>
                <c:pt idx="106">
                  <c:v>30.85</c:v>
                </c:pt>
                <c:pt idx="107">
                  <c:v>31.0208333333333</c:v>
                </c:pt>
                <c:pt idx="108">
                  <c:v>30.3541666666667</c:v>
                </c:pt>
                <c:pt idx="109">
                  <c:v>30.6708333333333</c:v>
                </c:pt>
                <c:pt idx="110">
                  <c:v>30.1166666666667</c:v>
                </c:pt>
                <c:pt idx="111">
                  <c:v>30.5895833333333</c:v>
                </c:pt>
                <c:pt idx="112">
                  <c:v>31.2278409090909</c:v>
                </c:pt>
                <c:pt idx="113">
                  <c:v>30.80625</c:v>
                </c:pt>
                <c:pt idx="114">
                  <c:v>30.8916666666667</c:v>
                </c:pt>
                <c:pt idx="115">
                  <c:v>30.8541666666667</c:v>
                </c:pt>
                <c:pt idx="116">
                  <c:v>30.38125</c:v>
                </c:pt>
                <c:pt idx="117">
                  <c:v>30.275</c:v>
                </c:pt>
                <c:pt idx="118">
                  <c:v>31.4541666666667</c:v>
                </c:pt>
                <c:pt idx="119">
                  <c:v>30.33125</c:v>
                </c:pt>
                <c:pt idx="120">
                  <c:v>31.0645833333333</c:v>
                </c:pt>
                <c:pt idx="121">
                  <c:v>30.4791666666667</c:v>
                </c:pt>
                <c:pt idx="122">
                  <c:v>31.1958333333333</c:v>
                </c:pt>
                <c:pt idx="123">
                  <c:v>30.6270833333333</c:v>
                </c:pt>
                <c:pt idx="124">
                  <c:v>30.1020833333333</c:v>
                </c:pt>
                <c:pt idx="125">
                  <c:v>30.2770833333333</c:v>
                </c:pt>
                <c:pt idx="126">
                  <c:v>31.41875</c:v>
                </c:pt>
                <c:pt idx="127">
                  <c:v>30.9770833333333</c:v>
                </c:pt>
                <c:pt idx="128">
                  <c:v>30.7604166666667</c:v>
                </c:pt>
                <c:pt idx="129">
                  <c:v>31.21875</c:v>
                </c:pt>
                <c:pt idx="130">
                  <c:v>30.8583333333333</c:v>
                </c:pt>
                <c:pt idx="131">
                  <c:v>31.36875</c:v>
                </c:pt>
                <c:pt idx="132">
                  <c:v>31.1583333333333</c:v>
                </c:pt>
                <c:pt idx="133">
                  <c:v>31.4</c:v>
                </c:pt>
                <c:pt idx="134">
                  <c:v>31.53125</c:v>
                </c:pt>
                <c:pt idx="135">
                  <c:v>30.6020833333333</c:v>
                </c:pt>
                <c:pt idx="136">
                  <c:v>31.525</c:v>
                </c:pt>
                <c:pt idx="137">
                  <c:v>31.75</c:v>
                </c:pt>
                <c:pt idx="138">
                  <c:v>31.9833333333333</c:v>
                </c:pt>
                <c:pt idx="139">
                  <c:v>31.925</c:v>
                </c:pt>
                <c:pt idx="140">
                  <c:v>31.7770833333333</c:v>
                </c:pt>
                <c:pt idx="141">
                  <c:v>31.6979166666667</c:v>
                </c:pt>
                <c:pt idx="142">
                  <c:v>31.5083333333333</c:v>
                </c:pt>
                <c:pt idx="143">
                  <c:v>32.8354166666667</c:v>
                </c:pt>
                <c:pt idx="144">
                  <c:v>31.9854166666667</c:v>
                </c:pt>
                <c:pt idx="145">
                  <c:v>31.6166666666667</c:v>
                </c:pt>
                <c:pt idx="146">
                  <c:v>31.35625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44546556"/>
        <c:axId val="60663251"/>
      </c:lineChart>
      <c:catAx>
        <c:axId val="445465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60663251"/>
        <c:crosses val="autoZero"/>
        <c:auto val="1"/>
        <c:lblAlgn val="ctr"/>
        <c:lblOffset val="100"/>
        <c:noMultiLvlLbl val="0"/>
      </c:catAx>
      <c:valAx>
        <c:axId val="60663251"/>
        <c:scaling>
          <c:orientation val="minMax"/>
          <c:max val="33.5"/>
          <c:min val="22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44546556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Series1</c:v>
                </c:pt>
              </c:strCache>
            </c:strRef>
          </c:tx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categories</c:f>
              <c:strCache>
                <c:ptCount val="1"/>
                <c:pt idx="0">
                  <c:v>categories</c:v>
                </c:pt>
              </c:strCache>
            </c:strRef>
          </c:cat>
          <c:val>
            <c:numRef>
              <c:f>0</c:f>
              <c:numCache>
                <c:formatCode>General</c:formatCode>
                <c:ptCount val="146"/>
                <c:pt idx="0">
                  <c:v>36.6</c:v>
                </c:pt>
                <c:pt idx="1">
                  <c:v>38.9</c:v>
                </c:pt>
                <c:pt idx="2">
                  <c:v>40.2</c:v>
                </c:pt>
                <c:pt idx="3">
                  <c:v>37.5</c:v>
                </c:pt>
                <c:pt idx="4">
                  <c:v>37.8</c:v>
                </c:pt>
                <c:pt idx="5">
                  <c:v>36.5</c:v>
                </c:pt>
                <c:pt idx="6">
                  <c:v>37.6</c:v>
                </c:pt>
                <c:pt idx="7">
                  <c:v>39.9</c:v>
                </c:pt>
                <c:pt idx="8">
                  <c:v>37.9</c:v>
                </c:pt>
                <c:pt idx="9">
                  <c:v>37.8</c:v>
                </c:pt>
                <c:pt idx="10">
                  <c:v>38.6</c:v>
                </c:pt>
                <c:pt idx="11">
                  <c:v>36.8</c:v>
                </c:pt>
                <c:pt idx="12">
                  <c:v>36.8</c:v>
                </c:pt>
                <c:pt idx="13">
                  <c:v>35.2</c:v>
                </c:pt>
                <c:pt idx="14">
                  <c:v>36.9</c:v>
                </c:pt>
                <c:pt idx="15">
                  <c:v>34.6333333333333</c:v>
                </c:pt>
                <c:pt idx="16">
                  <c:v>37.8666666666667</c:v>
                </c:pt>
                <c:pt idx="17">
                  <c:v>38.6</c:v>
                </c:pt>
                <c:pt idx="18">
                  <c:v>38.7</c:v>
                </c:pt>
                <c:pt idx="19">
                  <c:v>37.9</c:v>
                </c:pt>
                <c:pt idx="20">
                  <c:v>39.2</c:v>
                </c:pt>
                <c:pt idx="21">
                  <c:v>38.2</c:v>
                </c:pt>
                <c:pt idx="22">
                  <c:v>37.6</c:v>
                </c:pt>
                <c:pt idx="23">
                  <c:v>37.4</c:v>
                </c:pt>
                <c:pt idx="24">
                  <c:v>37.9</c:v>
                </c:pt>
                <c:pt idx="25">
                  <c:v>37.3</c:v>
                </c:pt>
                <c:pt idx="26">
                  <c:v>38</c:v>
                </c:pt>
                <c:pt idx="27">
                  <c:v>38.2</c:v>
                </c:pt>
                <c:pt idx="28">
                  <c:v>38.3</c:v>
                </c:pt>
                <c:pt idx="29">
                  <c:v>38</c:v>
                </c:pt>
                <c:pt idx="30">
                  <c:v>38.6</c:v>
                </c:pt>
                <c:pt idx="31">
                  <c:v>37.6</c:v>
                </c:pt>
                <c:pt idx="32">
                  <c:v>37.9</c:v>
                </c:pt>
                <c:pt idx="33">
                  <c:v>38.1</c:v>
                </c:pt>
                <c:pt idx="34">
                  <c:v>37.6</c:v>
                </c:pt>
                <c:pt idx="35">
                  <c:v>37.9</c:v>
                </c:pt>
                <c:pt idx="36">
                  <c:v>37.1</c:v>
                </c:pt>
                <c:pt idx="37">
                  <c:v>35.8</c:v>
                </c:pt>
                <c:pt idx="38">
                  <c:v>36.85</c:v>
                </c:pt>
                <c:pt idx="39">
                  <c:v>38.3</c:v>
                </c:pt>
                <c:pt idx="40">
                  <c:v>39.7</c:v>
                </c:pt>
                <c:pt idx="41">
                  <c:v>40</c:v>
                </c:pt>
                <c:pt idx="42">
                  <c:v>40.6</c:v>
                </c:pt>
                <c:pt idx="43">
                  <c:v>39.9</c:v>
                </c:pt>
                <c:pt idx="44">
                  <c:v>40.8</c:v>
                </c:pt>
                <c:pt idx="45">
                  <c:v>39.9</c:v>
                </c:pt>
                <c:pt idx="46">
                  <c:v>39.3</c:v>
                </c:pt>
                <c:pt idx="47">
                  <c:v>39.1</c:v>
                </c:pt>
                <c:pt idx="48">
                  <c:v>40.6</c:v>
                </c:pt>
                <c:pt idx="49">
                  <c:v>39.7</c:v>
                </c:pt>
                <c:pt idx="50">
                  <c:v>40.4</c:v>
                </c:pt>
                <c:pt idx="51">
                  <c:v>40.9</c:v>
                </c:pt>
                <c:pt idx="52">
                  <c:v>39.9</c:v>
                </c:pt>
                <c:pt idx="53">
                  <c:v>40.3</c:v>
                </c:pt>
                <c:pt idx="54">
                  <c:v>40.3</c:v>
                </c:pt>
                <c:pt idx="55">
                  <c:v>40.1</c:v>
                </c:pt>
                <c:pt idx="56">
                  <c:v>40.2</c:v>
                </c:pt>
                <c:pt idx="57">
                  <c:v>40.2</c:v>
                </c:pt>
                <c:pt idx="58">
                  <c:v>40</c:v>
                </c:pt>
                <c:pt idx="59">
                  <c:v>39.7</c:v>
                </c:pt>
                <c:pt idx="60">
                  <c:v>40</c:v>
                </c:pt>
                <c:pt idx="61">
                  <c:v>39.6</c:v>
                </c:pt>
                <c:pt idx="62">
                  <c:v>37.4</c:v>
                </c:pt>
                <c:pt idx="63">
                  <c:v>39.2</c:v>
                </c:pt>
                <c:pt idx="64">
                  <c:v>39.3</c:v>
                </c:pt>
                <c:pt idx="65">
                  <c:v>38.9</c:v>
                </c:pt>
                <c:pt idx="66">
                  <c:v>39.9</c:v>
                </c:pt>
                <c:pt idx="67">
                  <c:v>39.9</c:v>
                </c:pt>
                <c:pt idx="68">
                  <c:v>38.9</c:v>
                </c:pt>
                <c:pt idx="69">
                  <c:v>39.5</c:v>
                </c:pt>
                <c:pt idx="70">
                  <c:v>38.9</c:v>
                </c:pt>
                <c:pt idx="71">
                  <c:v>41.4</c:v>
                </c:pt>
                <c:pt idx="72">
                  <c:v>37.9</c:v>
                </c:pt>
                <c:pt idx="73">
                  <c:v>39.9</c:v>
                </c:pt>
                <c:pt idx="74">
                  <c:v>40.5</c:v>
                </c:pt>
                <c:pt idx="75">
                  <c:v>38.6</c:v>
                </c:pt>
                <c:pt idx="76">
                  <c:v>39.1</c:v>
                </c:pt>
                <c:pt idx="77">
                  <c:v>40.1</c:v>
                </c:pt>
                <c:pt idx="78">
                  <c:v>38.8</c:v>
                </c:pt>
                <c:pt idx="79">
                  <c:v>40.2</c:v>
                </c:pt>
                <c:pt idx="80">
                  <c:v>38.8</c:v>
                </c:pt>
                <c:pt idx="81">
                  <c:v>41.6</c:v>
                </c:pt>
                <c:pt idx="82">
                  <c:v>39.9</c:v>
                </c:pt>
                <c:pt idx="83">
                  <c:v>38.5</c:v>
                </c:pt>
                <c:pt idx="84">
                  <c:v>39.9</c:v>
                </c:pt>
                <c:pt idx="85">
                  <c:v>40.4</c:v>
                </c:pt>
                <c:pt idx="86">
                  <c:v>39.8</c:v>
                </c:pt>
                <c:pt idx="87">
                  <c:v>39.3</c:v>
                </c:pt>
                <c:pt idx="88">
                  <c:v>39.4</c:v>
                </c:pt>
                <c:pt idx="89">
                  <c:v>40.1</c:v>
                </c:pt>
                <c:pt idx="90">
                  <c:v>41.5</c:v>
                </c:pt>
                <c:pt idx="91">
                  <c:v>40.6</c:v>
                </c:pt>
                <c:pt idx="92">
                  <c:v>41.1</c:v>
                </c:pt>
                <c:pt idx="93">
                  <c:v>40.3</c:v>
                </c:pt>
                <c:pt idx="94">
                  <c:v>38.6</c:v>
                </c:pt>
                <c:pt idx="95">
                  <c:v>40.2</c:v>
                </c:pt>
                <c:pt idx="96">
                  <c:v>39.9</c:v>
                </c:pt>
                <c:pt idx="97">
                  <c:v>40.3</c:v>
                </c:pt>
                <c:pt idx="98">
                  <c:v>39.2</c:v>
                </c:pt>
                <c:pt idx="99">
                  <c:v>40.4</c:v>
                </c:pt>
                <c:pt idx="100">
                  <c:v>40.5</c:v>
                </c:pt>
                <c:pt idx="101">
                  <c:v>38.8</c:v>
                </c:pt>
                <c:pt idx="102">
                  <c:v>39.2</c:v>
                </c:pt>
                <c:pt idx="103">
                  <c:v>39.8</c:v>
                </c:pt>
                <c:pt idx="104">
                  <c:v>39.6</c:v>
                </c:pt>
                <c:pt idx="105">
                  <c:v>40.6</c:v>
                </c:pt>
                <c:pt idx="106">
                  <c:v>40.5</c:v>
                </c:pt>
                <c:pt idx="107">
                  <c:v>41.2</c:v>
                </c:pt>
                <c:pt idx="108">
                  <c:v>41.5</c:v>
                </c:pt>
                <c:pt idx="109">
                  <c:v>39.3</c:v>
                </c:pt>
                <c:pt idx="110">
                  <c:v>42</c:v>
                </c:pt>
                <c:pt idx="111">
                  <c:v>40.8</c:v>
                </c:pt>
                <c:pt idx="112">
                  <c:v>39.5</c:v>
                </c:pt>
                <c:pt idx="113">
                  <c:v>40.6</c:v>
                </c:pt>
                <c:pt idx="114">
                  <c:v>41</c:v>
                </c:pt>
                <c:pt idx="115">
                  <c:v>38.7</c:v>
                </c:pt>
                <c:pt idx="116">
                  <c:v>42</c:v>
                </c:pt>
                <c:pt idx="117">
                  <c:v>40.2</c:v>
                </c:pt>
                <c:pt idx="118">
                  <c:v>42</c:v>
                </c:pt>
                <c:pt idx="119">
                  <c:v>39.8</c:v>
                </c:pt>
                <c:pt idx="120">
                  <c:v>39.2</c:v>
                </c:pt>
                <c:pt idx="121">
                  <c:v>38.8</c:v>
                </c:pt>
                <c:pt idx="122">
                  <c:v>40</c:v>
                </c:pt>
                <c:pt idx="123">
                  <c:v>40.6</c:v>
                </c:pt>
                <c:pt idx="124">
                  <c:v>40.8</c:v>
                </c:pt>
                <c:pt idx="125">
                  <c:v>40.8</c:v>
                </c:pt>
                <c:pt idx="126">
                  <c:v>40.2</c:v>
                </c:pt>
                <c:pt idx="127">
                  <c:v>41</c:v>
                </c:pt>
                <c:pt idx="128">
                  <c:v>40.2</c:v>
                </c:pt>
                <c:pt idx="129">
                  <c:v>41.6</c:v>
                </c:pt>
                <c:pt idx="130">
                  <c:v>40.5</c:v>
                </c:pt>
                <c:pt idx="131">
                  <c:v>38.9</c:v>
                </c:pt>
                <c:pt idx="132">
                  <c:v>39.1</c:v>
                </c:pt>
                <c:pt idx="133">
                  <c:v>39.7</c:v>
                </c:pt>
                <c:pt idx="134">
                  <c:v>40.6</c:v>
                </c:pt>
                <c:pt idx="135">
                  <c:v>41.8</c:v>
                </c:pt>
                <c:pt idx="136">
                  <c:v>41.1</c:v>
                </c:pt>
                <c:pt idx="137">
                  <c:v>39.2</c:v>
                </c:pt>
                <c:pt idx="138">
                  <c:v>40.8</c:v>
                </c:pt>
                <c:pt idx="139">
                  <c:v>42.3</c:v>
                </c:pt>
                <c:pt idx="140">
                  <c:v>40.5</c:v>
                </c:pt>
                <c:pt idx="141">
                  <c:v>42.9</c:v>
                </c:pt>
                <c:pt idx="142">
                  <c:v>40.1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label 1</c:f>
              <c:strCache>
                <c:ptCount val="1"/>
                <c:pt idx="0">
                  <c:v>Series2</c:v>
                </c:pt>
              </c:strCache>
            </c:strRef>
          </c:tx>
          <c:spPr>
            <a:solidFill>
              <a:srgbClr val="ff0000"/>
            </a:solidFill>
            <a:ln w="28800">
              <a:solidFill>
                <a:srgbClr val="ff00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ff0000"/>
                </a:solidFill>
                <a:round/>
              </a:ln>
            </c:spPr>
            <c:trendlineType val="linear"/>
            <c:forward val="0"/>
            <c:backward val="-7"/>
            <c:dispRSqr val="0"/>
            <c:dispEq val="0"/>
          </c:trendline>
          <c:cat>
            <c:strRef>
              <c:f>categories</c:f>
              <c:strCache>
                <c:ptCount val="1"/>
                <c:pt idx="0">
                  <c:v>categories</c:v>
                </c:pt>
              </c:strCache>
            </c:strRef>
          </c:cat>
          <c:val>
            <c:numRef>
              <c:f>1</c:f>
              <c:numCache>
                <c:formatCode>General</c:formatCode>
                <c:ptCount val="146"/>
                <c:pt idx="7">
                  <c:v>36.6</c:v>
                </c:pt>
                <c:pt idx="8">
                  <c:v>38.8</c:v>
                </c:pt>
                <c:pt idx="9">
                  <c:v>37.5</c:v>
                </c:pt>
                <c:pt idx="10">
                  <c:v>37.6</c:v>
                </c:pt>
                <c:pt idx="11">
                  <c:v>36.9</c:v>
                </c:pt>
                <c:pt idx="12">
                  <c:v>37.9</c:v>
                </c:pt>
                <c:pt idx="13">
                  <c:v>37.1</c:v>
                </c:pt>
                <c:pt idx="14">
                  <c:v>37.1</c:v>
                </c:pt>
                <c:pt idx="15">
                  <c:v>41.2</c:v>
                </c:pt>
                <c:pt idx="16">
                  <c:v>41.1</c:v>
                </c:pt>
                <c:pt idx="17">
                  <c:v>38.6</c:v>
                </c:pt>
                <c:pt idx="18">
                  <c:v>38.5</c:v>
                </c:pt>
                <c:pt idx="19">
                  <c:v>37.1</c:v>
                </c:pt>
                <c:pt idx="20">
                  <c:v>40.3</c:v>
                </c:pt>
                <c:pt idx="21">
                  <c:v>38.6</c:v>
                </c:pt>
                <c:pt idx="22">
                  <c:v>38.2</c:v>
                </c:pt>
                <c:pt idx="23">
                  <c:v>37.7</c:v>
                </c:pt>
                <c:pt idx="24">
                  <c:v>37.6</c:v>
                </c:pt>
                <c:pt idx="25">
                  <c:v>38</c:v>
                </c:pt>
                <c:pt idx="26">
                  <c:v>38.8</c:v>
                </c:pt>
                <c:pt idx="27">
                  <c:v>37</c:v>
                </c:pt>
                <c:pt idx="28">
                  <c:v>36.9</c:v>
                </c:pt>
                <c:pt idx="29">
                  <c:v>37.2</c:v>
                </c:pt>
                <c:pt idx="30">
                  <c:v>39.3</c:v>
                </c:pt>
                <c:pt idx="31">
                  <c:v>37.4</c:v>
                </c:pt>
                <c:pt idx="32">
                  <c:v>37.1</c:v>
                </c:pt>
                <c:pt idx="33">
                  <c:v>36.6</c:v>
                </c:pt>
                <c:pt idx="34">
                  <c:v>37.1</c:v>
                </c:pt>
                <c:pt idx="35">
                  <c:v>38.3</c:v>
                </c:pt>
                <c:pt idx="36">
                  <c:v>36.6</c:v>
                </c:pt>
                <c:pt idx="37">
                  <c:v>35.2</c:v>
                </c:pt>
                <c:pt idx="38">
                  <c:v>37.4</c:v>
                </c:pt>
                <c:pt idx="39">
                  <c:v>36.9</c:v>
                </c:pt>
                <c:pt idx="40">
                  <c:v>37.5</c:v>
                </c:pt>
                <c:pt idx="41">
                  <c:v>38</c:v>
                </c:pt>
                <c:pt idx="42">
                  <c:v>37.6</c:v>
                </c:pt>
                <c:pt idx="43">
                  <c:v>38</c:v>
                </c:pt>
                <c:pt idx="44">
                  <c:v>37.1</c:v>
                </c:pt>
                <c:pt idx="45">
                  <c:v>37.5</c:v>
                </c:pt>
                <c:pt idx="46">
                  <c:v>38.7</c:v>
                </c:pt>
                <c:pt idx="47">
                  <c:v>36.7</c:v>
                </c:pt>
                <c:pt idx="48">
                  <c:v>38.8</c:v>
                </c:pt>
                <c:pt idx="49">
                  <c:v>36.9</c:v>
                </c:pt>
                <c:pt idx="50">
                  <c:v>37.2</c:v>
                </c:pt>
                <c:pt idx="51">
                  <c:v>37.9</c:v>
                </c:pt>
                <c:pt idx="52">
                  <c:v>37</c:v>
                </c:pt>
                <c:pt idx="53">
                  <c:v>37.8</c:v>
                </c:pt>
                <c:pt idx="54">
                  <c:v>37.4</c:v>
                </c:pt>
                <c:pt idx="55">
                  <c:v>38.4</c:v>
                </c:pt>
                <c:pt idx="56">
                  <c:v>38.1</c:v>
                </c:pt>
                <c:pt idx="57">
                  <c:v>37.2</c:v>
                </c:pt>
                <c:pt idx="58">
                  <c:v>38.6</c:v>
                </c:pt>
                <c:pt idx="59">
                  <c:v>36.8</c:v>
                </c:pt>
                <c:pt idx="60">
                  <c:v>37.7</c:v>
                </c:pt>
                <c:pt idx="61">
                  <c:v>37.8</c:v>
                </c:pt>
                <c:pt idx="62">
                  <c:v>36.4</c:v>
                </c:pt>
                <c:pt idx="63">
                  <c:v>36.6</c:v>
                </c:pt>
                <c:pt idx="64">
                  <c:v>36.8</c:v>
                </c:pt>
                <c:pt idx="65">
                  <c:v>36.7</c:v>
                </c:pt>
                <c:pt idx="66">
                  <c:v>35.7</c:v>
                </c:pt>
                <c:pt idx="67">
                  <c:v>38</c:v>
                </c:pt>
                <c:pt idx="68">
                  <c:v>37.4</c:v>
                </c:pt>
                <c:pt idx="69">
                  <c:v>37.4</c:v>
                </c:pt>
                <c:pt idx="70">
                  <c:v>37.8</c:v>
                </c:pt>
                <c:pt idx="71">
                  <c:v>38</c:v>
                </c:pt>
                <c:pt idx="72">
                  <c:v>37.6</c:v>
                </c:pt>
                <c:pt idx="73">
                  <c:v>37.6</c:v>
                </c:pt>
                <c:pt idx="74">
                  <c:v>37.9</c:v>
                </c:pt>
                <c:pt idx="75">
                  <c:v>36.4</c:v>
                </c:pt>
                <c:pt idx="76">
                  <c:v>37.9</c:v>
                </c:pt>
                <c:pt idx="77">
                  <c:v>37.1</c:v>
                </c:pt>
                <c:pt idx="78">
                  <c:v>37.6</c:v>
                </c:pt>
                <c:pt idx="79">
                  <c:v>37.6</c:v>
                </c:pt>
                <c:pt idx="80">
                  <c:v>37.4</c:v>
                </c:pt>
                <c:pt idx="81">
                  <c:v>37.1</c:v>
                </c:pt>
                <c:pt idx="82">
                  <c:v>38.6</c:v>
                </c:pt>
                <c:pt idx="83">
                  <c:v>37.8</c:v>
                </c:pt>
                <c:pt idx="84">
                  <c:v>36.6</c:v>
                </c:pt>
                <c:pt idx="85">
                  <c:v>38.1</c:v>
                </c:pt>
                <c:pt idx="86">
                  <c:v>37.9</c:v>
                </c:pt>
                <c:pt idx="87">
                  <c:v>37.5</c:v>
                </c:pt>
                <c:pt idx="88">
                  <c:v>38.4</c:v>
                </c:pt>
                <c:pt idx="89">
                  <c:v>36.8</c:v>
                </c:pt>
                <c:pt idx="90">
                  <c:v>37.5</c:v>
                </c:pt>
                <c:pt idx="91">
                  <c:v>37.5</c:v>
                </c:pt>
                <c:pt idx="92">
                  <c:v>39.3</c:v>
                </c:pt>
                <c:pt idx="93">
                  <c:v>38.1</c:v>
                </c:pt>
                <c:pt idx="94">
                  <c:v>37.3</c:v>
                </c:pt>
                <c:pt idx="95">
                  <c:v>37.7</c:v>
                </c:pt>
                <c:pt idx="96">
                  <c:v>37.3</c:v>
                </c:pt>
                <c:pt idx="97">
                  <c:v>37.9</c:v>
                </c:pt>
                <c:pt idx="98">
                  <c:v>38.2</c:v>
                </c:pt>
                <c:pt idx="99">
                  <c:v>38.6</c:v>
                </c:pt>
                <c:pt idx="100">
                  <c:v>39.5</c:v>
                </c:pt>
                <c:pt idx="101">
                  <c:v>37.8</c:v>
                </c:pt>
                <c:pt idx="102">
                  <c:v>37.2</c:v>
                </c:pt>
                <c:pt idx="103">
                  <c:v>37.6</c:v>
                </c:pt>
                <c:pt idx="104">
                  <c:v>36.6</c:v>
                </c:pt>
                <c:pt idx="105">
                  <c:v>36.5</c:v>
                </c:pt>
                <c:pt idx="106">
                  <c:v>37.4</c:v>
                </c:pt>
                <c:pt idx="107">
                  <c:v>37.3</c:v>
                </c:pt>
                <c:pt idx="108">
                  <c:v>37.5</c:v>
                </c:pt>
                <c:pt idx="109">
                  <c:v>38.3</c:v>
                </c:pt>
                <c:pt idx="110">
                  <c:v>38.2</c:v>
                </c:pt>
                <c:pt idx="111">
                  <c:v>36.9</c:v>
                </c:pt>
                <c:pt idx="112">
                  <c:v>37.6</c:v>
                </c:pt>
                <c:pt idx="113">
                  <c:v>38.1</c:v>
                </c:pt>
                <c:pt idx="114">
                  <c:v>37.8</c:v>
                </c:pt>
                <c:pt idx="115">
                  <c:v>38.9</c:v>
                </c:pt>
                <c:pt idx="116">
                  <c:v>38.3</c:v>
                </c:pt>
                <c:pt idx="117">
                  <c:v>38.1</c:v>
                </c:pt>
                <c:pt idx="118">
                  <c:v>38.2</c:v>
                </c:pt>
                <c:pt idx="119">
                  <c:v>37.4</c:v>
                </c:pt>
                <c:pt idx="120">
                  <c:v>36.4</c:v>
                </c:pt>
                <c:pt idx="121">
                  <c:v>37.7</c:v>
                </c:pt>
                <c:pt idx="122">
                  <c:v>38.5</c:v>
                </c:pt>
                <c:pt idx="123">
                  <c:v>38.8</c:v>
                </c:pt>
                <c:pt idx="124">
                  <c:v>38.5</c:v>
                </c:pt>
                <c:pt idx="125">
                  <c:v>39.2</c:v>
                </c:pt>
                <c:pt idx="126">
                  <c:v>38</c:v>
                </c:pt>
                <c:pt idx="127">
                  <c:v>38.9</c:v>
                </c:pt>
                <c:pt idx="128">
                  <c:v>38.3</c:v>
                </c:pt>
                <c:pt idx="129">
                  <c:v>39.5</c:v>
                </c:pt>
                <c:pt idx="130">
                  <c:v>38.2</c:v>
                </c:pt>
                <c:pt idx="131">
                  <c:v>39.1</c:v>
                </c:pt>
                <c:pt idx="132">
                  <c:v>38.5</c:v>
                </c:pt>
                <c:pt idx="133">
                  <c:v>39</c:v>
                </c:pt>
                <c:pt idx="134">
                  <c:v>39.1</c:v>
                </c:pt>
                <c:pt idx="135">
                  <c:v>39.4</c:v>
                </c:pt>
                <c:pt idx="136">
                  <c:v>39.4</c:v>
                </c:pt>
                <c:pt idx="137">
                  <c:v>39.3</c:v>
                </c:pt>
                <c:pt idx="138">
                  <c:v>39</c:v>
                </c:pt>
                <c:pt idx="139">
                  <c:v>40.6</c:v>
                </c:pt>
                <c:pt idx="140">
                  <c:v>38.9</c:v>
                </c:pt>
                <c:pt idx="141">
                  <c:v>39.1</c:v>
                </c:pt>
                <c:pt idx="142">
                  <c:v>38.2</c:v>
                </c:pt>
              </c:numCache>
            </c:numRef>
          </c:val>
          <c:smooth val="1"/>
        </c:ser>
        <c:ser>
          <c:idx val="2"/>
          <c:order val="2"/>
          <c:tx>
            <c:strRef>
              <c:f>label 2</c:f>
              <c:strCache>
                <c:ptCount val="1"/>
                <c:pt idx="0">
                  <c:v>Series3</c:v>
                </c:pt>
              </c:strCache>
            </c:strRef>
          </c:tx>
          <c:spPr>
            <a:solidFill>
              <a:srgbClr val="579d1c"/>
            </a:solidFill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579d1c"/>
                </a:solidFill>
                <a:round/>
              </a:ln>
            </c:spPr>
            <c:trendlineType val="linear"/>
            <c:forward val="0"/>
            <c:backward val="-18"/>
            <c:dispRSqr val="0"/>
            <c:dispEq val="0"/>
          </c:trendline>
          <c:cat>
            <c:strRef>
              <c:f>categories</c:f>
              <c:strCache>
                <c:ptCount val="1"/>
                <c:pt idx="0">
                  <c:v>categories</c:v>
                </c:pt>
              </c:strCache>
            </c:strRef>
          </c:cat>
          <c:val>
            <c:numRef>
              <c:f>2</c:f>
              <c:numCache>
                <c:formatCode>General</c:formatCode>
                <c:ptCount val="146"/>
                <c:pt idx="18">
                  <c:v>39.3</c:v>
                </c:pt>
                <c:pt idx="19">
                  <c:v>40.8</c:v>
                </c:pt>
                <c:pt idx="20">
                  <c:v>40.5</c:v>
                </c:pt>
                <c:pt idx="21">
                  <c:v>40.3</c:v>
                </c:pt>
                <c:pt idx="22">
                  <c:v>38.4</c:v>
                </c:pt>
                <c:pt idx="23">
                  <c:v>38.5</c:v>
                </c:pt>
                <c:pt idx="24">
                  <c:v>38.6</c:v>
                </c:pt>
                <c:pt idx="25">
                  <c:v>39.5</c:v>
                </c:pt>
                <c:pt idx="26">
                  <c:v>39.5</c:v>
                </c:pt>
                <c:pt idx="27">
                  <c:v>38.8</c:v>
                </c:pt>
                <c:pt idx="28">
                  <c:v>38.2</c:v>
                </c:pt>
                <c:pt idx="29">
                  <c:v>38.5</c:v>
                </c:pt>
                <c:pt idx="30">
                  <c:v>39</c:v>
                </c:pt>
                <c:pt idx="31">
                  <c:v>39.4</c:v>
                </c:pt>
                <c:pt idx="32">
                  <c:v>39.2</c:v>
                </c:pt>
                <c:pt idx="33">
                  <c:v>39.4</c:v>
                </c:pt>
                <c:pt idx="34">
                  <c:v>38.5</c:v>
                </c:pt>
                <c:pt idx="35">
                  <c:v>40.6</c:v>
                </c:pt>
                <c:pt idx="36">
                  <c:v>38.6</c:v>
                </c:pt>
                <c:pt idx="37">
                  <c:v>37</c:v>
                </c:pt>
                <c:pt idx="38">
                  <c:v>38.9</c:v>
                </c:pt>
                <c:pt idx="39">
                  <c:v>38.4</c:v>
                </c:pt>
                <c:pt idx="40">
                  <c:v>38.4</c:v>
                </c:pt>
                <c:pt idx="41">
                  <c:v>38.7</c:v>
                </c:pt>
                <c:pt idx="42">
                  <c:v>38.5</c:v>
                </c:pt>
                <c:pt idx="43">
                  <c:v>38.4</c:v>
                </c:pt>
                <c:pt idx="44">
                  <c:v>39.4</c:v>
                </c:pt>
                <c:pt idx="45">
                  <c:v>39.6</c:v>
                </c:pt>
                <c:pt idx="46">
                  <c:v>38.5</c:v>
                </c:pt>
                <c:pt idx="47">
                  <c:v>38.5</c:v>
                </c:pt>
                <c:pt idx="48">
                  <c:v>39.9</c:v>
                </c:pt>
                <c:pt idx="49">
                  <c:v>41.2</c:v>
                </c:pt>
                <c:pt idx="50">
                  <c:v>37.9</c:v>
                </c:pt>
                <c:pt idx="51">
                  <c:v>39.1</c:v>
                </c:pt>
                <c:pt idx="52">
                  <c:v>39</c:v>
                </c:pt>
                <c:pt idx="53">
                  <c:v>39.7</c:v>
                </c:pt>
                <c:pt idx="54">
                  <c:v>39.4</c:v>
                </c:pt>
                <c:pt idx="55">
                  <c:v>40.4</c:v>
                </c:pt>
                <c:pt idx="56">
                  <c:v>38.4</c:v>
                </c:pt>
                <c:pt idx="57">
                  <c:v>39.9</c:v>
                </c:pt>
                <c:pt idx="58">
                  <c:v>39.9</c:v>
                </c:pt>
                <c:pt idx="59">
                  <c:v>38.9</c:v>
                </c:pt>
                <c:pt idx="60">
                  <c:v>39.2</c:v>
                </c:pt>
                <c:pt idx="61">
                  <c:v>39.1</c:v>
                </c:pt>
                <c:pt idx="62">
                  <c:v>38.9</c:v>
                </c:pt>
                <c:pt idx="63">
                  <c:v>38.8</c:v>
                </c:pt>
                <c:pt idx="64">
                  <c:v>38.4</c:v>
                </c:pt>
                <c:pt idx="65">
                  <c:v>38.9</c:v>
                </c:pt>
                <c:pt idx="66">
                  <c:v>40.7</c:v>
                </c:pt>
                <c:pt idx="67">
                  <c:v>39.9</c:v>
                </c:pt>
                <c:pt idx="68">
                  <c:v>39.8</c:v>
                </c:pt>
                <c:pt idx="69">
                  <c:v>38.9</c:v>
                </c:pt>
                <c:pt idx="70">
                  <c:v>38.3</c:v>
                </c:pt>
                <c:pt idx="71">
                  <c:v>40.2</c:v>
                </c:pt>
                <c:pt idx="72">
                  <c:v>39.9</c:v>
                </c:pt>
                <c:pt idx="73">
                  <c:v>39.1</c:v>
                </c:pt>
                <c:pt idx="74">
                  <c:v>40</c:v>
                </c:pt>
                <c:pt idx="75">
                  <c:v>40.3</c:v>
                </c:pt>
                <c:pt idx="76">
                  <c:v>40</c:v>
                </c:pt>
                <c:pt idx="77">
                  <c:v>40.1</c:v>
                </c:pt>
                <c:pt idx="78">
                  <c:v>39.5</c:v>
                </c:pt>
                <c:pt idx="79">
                  <c:v>39.8</c:v>
                </c:pt>
                <c:pt idx="80">
                  <c:v>40.1</c:v>
                </c:pt>
                <c:pt idx="81">
                  <c:v>40.8</c:v>
                </c:pt>
                <c:pt idx="82">
                  <c:v>39.9</c:v>
                </c:pt>
                <c:pt idx="83">
                  <c:v>39.5</c:v>
                </c:pt>
                <c:pt idx="84">
                  <c:v>39.3</c:v>
                </c:pt>
                <c:pt idx="85">
                  <c:v>39.7</c:v>
                </c:pt>
                <c:pt idx="86">
                  <c:v>39</c:v>
                </c:pt>
                <c:pt idx="87">
                  <c:v>39.1</c:v>
                </c:pt>
                <c:pt idx="88">
                  <c:v>39.7333333333333</c:v>
                </c:pt>
                <c:pt idx="89">
                  <c:v>40.6</c:v>
                </c:pt>
                <c:pt idx="90">
                  <c:v>40</c:v>
                </c:pt>
                <c:pt idx="91">
                  <c:v>40.2</c:v>
                </c:pt>
                <c:pt idx="92">
                  <c:v>40.2</c:v>
                </c:pt>
                <c:pt idx="93">
                  <c:v>38.7</c:v>
                </c:pt>
                <c:pt idx="94">
                  <c:v>38.3</c:v>
                </c:pt>
                <c:pt idx="95">
                  <c:v>38.3</c:v>
                </c:pt>
                <c:pt idx="96">
                  <c:v>40.6</c:v>
                </c:pt>
                <c:pt idx="97">
                  <c:v>39.2</c:v>
                </c:pt>
                <c:pt idx="98">
                  <c:v>39.3</c:v>
                </c:pt>
                <c:pt idx="99">
                  <c:v>39.4</c:v>
                </c:pt>
                <c:pt idx="100">
                  <c:v>40.1</c:v>
                </c:pt>
                <c:pt idx="101">
                  <c:v>38.3</c:v>
                </c:pt>
                <c:pt idx="102">
                  <c:v>39</c:v>
                </c:pt>
                <c:pt idx="103">
                  <c:v>40</c:v>
                </c:pt>
                <c:pt idx="104">
                  <c:v>41</c:v>
                </c:pt>
                <c:pt idx="105">
                  <c:v>41.1</c:v>
                </c:pt>
                <c:pt idx="106">
                  <c:v>41.2</c:v>
                </c:pt>
                <c:pt idx="107">
                  <c:v>40.7</c:v>
                </c:pt>
                <c:pt idx="108">
                  <c:v>40.1</c:v>
                </c:pt>
                <c:pt idx="109">
                  <c:v>40.9</c:v>
                </c:pt>
                <c:pt idx="110">
                  <c:v>41.3</c:v>
                </c:pt>
                <c:pt idx="111">
                  <c:v>41.3</c:v>
                </c:pt>
                <c:pt idx="112">
                  <c:v>41.2</c:v>
                </c:pt>
                <c:pt idx="113">
                  <c:v>40</c:v>
                </c:pt>
                <c:pt idx="114">
                  <c:v>40.2</c:v>
                </c:pt>
                <c:pt idx="115">
                  <c:v>40.5</c:v>
                </c:pt>
                <c:pt idx="116">
                  <c:v>39.7</c:v>
                </c:pt>
                <c:pt idx="117">
                  <c:v>40.6</c:v>
                </c:pt>
                <c:pt idx="118">
                  <c:v>39.4</c:v>
                </c:pt>
                <c:pt idx="119">
                  <c:v>37.5</c:v>
                </c:pt>
                <c:pt idx="120">
                  <c:v>40.6</c:v>
                </c:pt>
                <c:pt idx="121">
                  <c:v>39.5</c:v>
                </c:pt>
                <c:pt idx="122">
                  <c:v>41</c:v>
                </c:pt>
                <c:pt idx="123">
                  <c:v>40.1</c:v>
                </c:pt>
                <c:pt idx="124">
                  <c:v>40.2</c:v>
                </c:pt>
                <c:pt idx="125">
                  <c:v>40.5</c:v>
                </c:pt>
                <c:pt idx="126">
                  <c:v>40.6</c:v>
                </c:pt>
                <c:pt idx="127">
                  <c:v>40.4</c:v>
                </c:pt>
                <c:pt idx="128">
                  <c:v>40.8</c:v>
                </c:pt>
                <c:pt idx="129">
                  <c:v>40.6</c:v>
                </c:pt>
                <c:pt idx="130">
                  <c:v>39.1</c:v>
                </c:pt>
                <c:pt idx="131">
                  <c:v>39</c:v>
                </c:pt>
                <c:pt idx="132">
                  <c:v>38.9</c:v>
                </c:pt>
                <c:pt idx="133">
                  <c:v>40.4</c:v>
                </c:pt>
                <c:pt idx="134">
                  <c:v>40.3</c:v>
                </c:pt>
                <c:pt idx="135">
                  <c:v>40.2</c:v>
                </c:pt>
                <c:pt idx="136">
                  <c:v>40.9</c:v>
                </c:pt>
                <c:pt idx="137">
                  <c:v>40.5</c:v>
                </c:pt>
                <c:pt idx="138">
                  <c:v>41.5</c:v>
                </c:pt>
                <c:pt idx="139">
                  <c:v>42.1</c:v>
                </c:pt>
                <c:pt idx="140">
                  <c:v>40.7</c:v>
                </c:pt>
                <c:pt idx="141">
                  <c:v>41.6</c:v>
                </c:pt>
                <c:pt idx="142">
                  <c:v>40.2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98391740"/>
        <c:axId val="3418361"/>
      </c:lineChart>
      <c:catAx>
        <c:axId val="98391740"/>
        <c:scaling>
          <c:orientation val="minMax"/>
        </c:scaling>
        <c:delete val="1"/>
        <c:axPos val="b"/>
        <c:numFmt formatCode="[$-409]mm/dd/yyyy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3418361"/>
        <c:auto val="1"/>
        <c:lblAlgn val="ctr"/>
        <c:lblOffset val="100"/>
        <c:noMultiLvlLbl val="0"/>
      </c:catAx>
      <c:valAx>
        <c:axId val="3418361"/>
        <c:scaling>
          <c:orientation val="minMax"/>
          <c:max val="43"/>
          <c:min val="34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98391740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Sheet1!$AMB$27:$AMB$175</c:f>
              <c:numCache>
                <c:formatCode>General</c:formatCode>
                <c:ptCount val="149"/>
                <c:pt idx="0">
                  <c:v>17.4</c:v>
                </c:pt>
                <c:pt idx="1">
                  <c:v>18.3</c:v>
                </c:pt>
                <c:pt idx="2">
                  <c:v>17.3</c:v>
                </c:pt>
                <c:pt idx="3">
                  <c:v>14.3</c:v>
                </c:pt>
                <c:pt idx="4">
                  <c:v>14.4</c:v>
                </c:pt>
                <c:pt idx="5">
                  <c:v>14.4</c:v>
                </c:pt>
                <c:pt idx="6">
                  <c:v>14.1</c:v>
                </c:pt>
                <c:pt idx="7">
                  <c:v>13.8</c:v>
                </c:pt>
                <c:pt idx="8">
                  <c:v>14.3</c:v>
                </c:pt>
                <c:pt idx="9">
                  <c:v>13.3</c:v>
                </c:pt>
                <c:pt idx="10">
                  <c:v>13.3</c:v>
                </c:pt>
                <c:pt idx="11">
                  <c:v>13.9</c:v>
                </c:pt>
                <c:pt idx="12">
                  <c:v>12.7</c:v>
                </c:pt>
                <c:pt idx="13">
                  <c:v>12.4</c:v>
                </c:pt>
                <c:pt idx="14">
                  <c:v>14.9</c:v>
                </c:pt>
                <c:pt idx="15">
                  <c:v>15.2</c:v>
                </c:pt>
                <c:pt idx="16">
                  <c:v>15</c:v>
                </c:pt>
                <c:pt idx="17">
                  <c:v>15.7</c:v>
                </c:pt>
                <c:pt idx="18">
                  <c:v>15.3</c:v>
                </c:pt>
                <c:pt idx="19">
                  <c:v>14.6</c:v>
                </c:pt>
                <c:pt idx="20">
                  <c:v>16.3</c:v>
                </c:pt>
                <c:pt idx="21">
                  <c:v>15.9</c:v>
                </c:pt>
                <c:pt idx="22">
                  <c:v>16.8</c:v>
                </c:pt>
                <c:pt idx="23">
                  <c:v>14.8</c:v>
                </c:pt>
                <c:pt idx="24">
                  <c:v>15.8</c:v>
                </c:pt>
                <c:pt idx="25">
                  <c:v>15.3</c:v>
                </c:pt>
                <c:pt idx="26">
                  <c:v>14.6</c:v>
                </c:pt>
                <c:pt idx="27">
                  <c:v>15.4</c:v>
                </c:pt>
                <c:pt idx="28">
                  <c:v>15</c:v>
                </c:pt>
                <c:pt idx="29">
                  <c:v>14.7</c:v>
                </c:pt>
                <c:pt idx="30">
                  <c:v>16.6</c:v>
                </c:pt>
                <c:pt idx="31">
                  <c:v>15.7</c:v>
                </c:pt>
                <c:pt idx="32">
                  <c:v>15.2</c:v>
                </c:pt>
                <c:pt idx="33">
                  <c:v>15.2</c:v>
                </c:pt>
                <c:pt idx="34">
                  <c:v>15.4</c:v>
                </c:pt>
                <c:pt idx="35">
                  <c:v>15.8</c:v>
                </c:pt>
                <c:pt idx="36">
                  <c:v>15.9</c:v>
                </c:pt>
                <c:pt idx="37">
                  <c:v>15.6</c:v>
                </c:pt>
                <c:pt idx="38">
                  <c:v>16</c:v>
                </c:pt>
                <c:pt idx="39">
                  <c:v>15.2</c:v>
                </c:pt>
                <c:pt idx="40">
                  <c:v>16.1</c:v>
                </c:pt>
                <c:pt idx="41">
                  <c:v>16.8</c:v>
                </c:pt>
                <c:pt idx="42">
                  <c:v>16.8</c:v>
                </c:pt>
                <c:pt idx="43">
                  <c:v>15.8</c:v>
                </c:pt>
                <c:pt idx="44">
                  <c:v>17.2</c:v>
                </c:pt>
                <c:pt idx="45">
                  <c:v>15.1</c:v>
                </c:pt>
                <c:pt idx="46">
                  <c:v>15.9</c:v>
                </c:pt>
                <c:pt idx="47">
                  <c:v>16.1</c:v>
                </c:pt>
                <c:pt idx="48">
                  <c:v>15</c:v>
                </c:pt>
                <c:pt idx="49">
                  <c:v>15</c:v>
                </c:pt>
                <c:pt idx="50">
                  <c:v>14.9</c:v>
                </c:pt>
                <c:pt idx="51">
                  <c:v>15.7</c:v>
                </c:pt>
                <c:pt idx="52">
                  <c:v>15.2</c:v>
                </c:pt>
                <c:pt idx="53">
                  <c:v>16.9</c:v>
                </c:pt>
                <c:pt idx="54">
                  <c:v>15.1</c:v>
                </c:pt>
                <c:pt idx="55">
                  <c:v>15.3</c:v>
                </c:pt>
                <c:pt idx="56">
                  <c:v>15.7</c:v>
                </c:pt>
                <c:pt idx="57">
                  <c:v>16.1</c:v>
                </c:pt>
                <c:pt idx="58">
                  <c:v>15.3</c:v>
                </c:pt>
                <c:pt idx="59">
                  <c:v>16.2</c:v>
                </c:pt>
                <c:pt idx="60">
                  <c:v>16.3</c:v>
                </c:pt>
                <c:pt idx="61">
                  <c:v>16</c:v>
                </c:pt>
                <c:pt idx="62">
                  <c:v>15.8</c:v>
                </c:pt>
                <c:pt idx="63">
                  <c:v>16.9</c:v>
                </c:pt>
                <c:pt idx="64">
                  <c:v>16.2</c:v>
                </c:pt>
                <c:pt idx="65">
                  <c:v>16</c:v>
                </c:pt>
                <c:pt idx="66">
                  <c:v>14.5</c:v>
                </c:pt>
                <c:pt idx="67">
                  <c:v>16.1</c:v>
                </c:pt>
                <c:pt idx="68">
                  <c:v>16.2</c:v>
                </c:pt>
                <c:pt idx="69">
                  <c:v>15.8</c:v>
                </c:pt>
                <c:pt idx="70">
                  <c:v>15.8</c:v>
                </c:pt>
                <c:pt idx="71">
                  <c:v>15.9</c:v>
                </c:pt>
                <c:pt idx="72">
                  <c:v>14.2</c:v>
                </c:pt>
                <c:pt idx="73">
                  <c:v>16.5</c:v>
                </c:pt>
                <c:pt idx="74">
                  <c:v>14.7</c:v>
                </c:pt>
                <c:pt idx="75">
                  <c:v>15.3</c:v>
                </c:pt>
                <c:pt idx="76">
                  <c:v>15.5</c:v>
                </c:pt>
                <c:pt idx="77">
                  <c:v>16.1</c:v>
                </c:pt>
                <c:pt idx="78">
                  <c:v>15.2</c:v>
                </c:pt>
                <c:pt idx="79">
                  <c:v>14.7</c:v>
                </c:pt>
                <c:pt idx="80">
                  <c:v>14.9</c:v>
                </c:pt>
                <c:pt idx="81">
                  <c:v>14.3</c:v>
                </c:pt>
                <c:pt idx="82">
                  <c:v>16.4</c:v>
                </c:pt>
                <c:pt idx="83">
                  <c:v>14.1</c:v>
                </c:pt>
                <c:pt idx="84">
                  <c:v>15.5</c:v>
                </c:pt>
                <c:pt idx="85">
                  <c:v>16.2</c:v>
                </c:pt>
                <c:pt idx="86">
                  <c:v>15.3</c:v>
                </c:pt>
                <c:pt idx="87">
                  <c:v>15.3</c:v>
                </c:pt>
                <c:pt idx="88">
                  <c:v>15.6</c:v>
                </c:pt>
                <c:pt idx="89">
                  <c:v>15.2</c:v>
                </c:pt>
                <c:pt idx="90">
                  <c:v>15</c:v>
                </c:pt>
                <c:pt idx="91">
                  <c:v>14.6</c:v>
                </c:pt>
                <c:pt idx="92">
                  <c:v>15.7</c:v>
                </c:pt>
                <c:pt idx="93">
                  <c:v>15.7</c:v>
                </c:pt>
                <c:pt idx="94">
                  <c:v>14.8</c:v>
                </c:pt>
                <c:pt idx="95">
                  <c:v>15.3</c:v>
                </c:pt>
                <c:pt idx="96">
                  <c:v>14.5</c:v>
                </c:pt>
                <c:pt idx="97">
                  <c:v>15.5</c:v>
                </c:pt>
                <c:pt idx="98">
                  <c:v>15.8</c:v>
                </c:pt>
                <c:pt idx="99">
                  <c:v>16.6</c:v>
                </c:pt>
                <c:pt idx="100">
                  <c:v>16.4</c:v>
                </c:pt>
                <c:pt idx="101">
                  <c:v>15.3</c:v>
                </c:pt>
                <c:pt idx="102">
                  <c:v>15.4</c:v>
                </c:pt>
                <c:pt idx="103">
                  <c:v>15.7</c:v>
                </c:pt>
                <c:pt idx="104">
                  <c:v>14.7</c:v>
                </c:pt>
                <c:pt idx="105">
                  <c:v>15.8</c:v>
                </c:pt>
                <c:pt idx="106">
                  <c:v>16.2</c:v>
                </c:pt>
                <c:pt idx="107">
                  <c:v>15.2</c:v>
                </c:pt>
                <c:pt idx="108">
                  <c:v>16.1</c:v>
                </c:pt>
                <c:pt idx="109">
                  <c:v>14.8</c:v>
                </c:pt>
                <c:pt idx="110">
                  <c:v>15.5</c:v>
                </c:pt>
                <c:pt idx="111">
                  <c:v>15.6</c:v>
                </c:pt>
                <c:pt idx="112">
                  <c:v>15.2</c:v>
                </c:pt>
                <c:pt idx="113">
                  <c:v>14.8</c:v>
                </c:pt>
                <c:pt idx="114">
                  <c:v>16</c:v>
                </c:pt>
                <c:pt idx="115">
                  <c:v>15.2</c:v>
                </c:pt>
                <c:pt idx="116">
                  <c:v>15.2</c:v>
                </c:pt>
                <c:pt idx="117">
                  <c:v>16.2</c:v>
                </c:pt>
                <c:pt idx="118">
                  <c:v>15.7</c:v>
                </c:pt>
                <c:pt idx="119">
                  <c:v>15.7</c:v>
                </c:pt>
                <c:pt idx="120">
                  <c:v>15.9</c:v>
                </c:pt>
                <c:pt idx="121">
                  <c:v>14.9</c:v>
                </c:pt>
                <c:pt idx="122">
                  <c:v>16.7</c:v>
                </c:pt>
                <c:pt idx="123">
                  <c:v>15.3</c:v>
                </c:pt>
                <c:pt idx="124">
                  <c:v>16.3</c:v>
                </c:pt>
                <c:pt idx="125">
                  <c:v>15.8</c:v>
                </c:pt>
                <c:pt idx="126">
                  <c:v>16.1</c:v>
                </c:pt>
                <c:pt idx="127">
                  <c:v>15.8</c:v>
                </c:pt>
                <c:pt idx="128">
                  <c:v>16.6</c:v>
                </c:pt>
                <c:pt idx="129">
                  <c:v>17</c:v>
                </c:pt>
                <c:pt idx="130">
                  <c:v>17.4</c:v>
                </c:pt>
                <c:pt idx="131">
                  <c:v>15.6</c:v>
                </c:pt>
                <c:pt idx="132">
                  <c:v>16.2</c:v>
                </c:pt>
                <c:pt idx="133">
                  <c:v>16.6</c:v>
                </c:pt>
                <c:pt idx="134">
                  <c:v>16.7</c:v>
                </c:pt>
                <c:pt idx="135">
                  <c:v>17.2</c:v>
                </c:pt>
                <c:pt idx="136">
                  <c:v>16.9</c:v>
                </c:pt>
                <c:pt idx="137">
                  <c:v>16.7</c:v>
                </c:pt>
                <c:pt idx="138">
                  <c:v>16.7</c:v>
                </c:pt>
                <c:pt idx="139">
                  <c:v>15.9</c:v>
                </c:pt>
                <c:pt idx="140">
                  <c:v>15.9</c:v>
                </c:pt>
                <c:pt idx="141">
                  <c:v>16.2</c:v>
                </c:pt>
                <c:pt idx="142">
                  <c:v>16.8</c:v>
                </c:pt>
                <c:pt idx="143">
                  <c:v>16.9</c:v>
                </c:pt>
                <c:pt idx="144">
                  <c:v>16</c:v>
                </c:pt>
                <c:pt idx="145">
                  <c:v>15.9</c:v>
                </c:pt>
              </c:numCache>
            </c:numRef>
          </c:val>
          <c:smooth val="1"/>
        </c:ser>
        <c:ser>
          <c:idx val="1"/>
          <c:order val="1"/>
          <c:spPr>
            <a:solidFill>
              <a:srgbClr val="ff0000"/>
            </a:solidFill>
            <a:ln w="28800">
              <a:solidFill>
                <a:srgbClr val="ff00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ff0000"/>
                </a:solidFill>
                <a:round/>
              </a:ln>
            </c:spPr>
            <c:trendlineType val="linear"/>
            <c:forward val="0"/>
            <c:backward val="-19"/>
            <c:dispRSqr val="0"/>
            <c:dispEq val="0"/>
          </c:trendline>
          <c:val>
            <c:numRef>
              <c:f>Sheet1!$AMD$27:$AMD$175</c:f>
              <c:numCache>
                <c:formatCode>General</c:formatCode>
                <c:ptCount val="149"/>
                <c:pt idx="19">
                  <c:v>18.2</c:v>
                </c:pt>
                <c:pt idx="20">
                  <c:v>17.5</c:v>
                </c:pt>
                <c:pt idx="21">
                  <c:v>14.9</c:v>
                </c:pt>
                <c:pt idx="22">
                  <c:v>16.1</c:v>
                </c:pt>
                <c:pt idx="23">
                  <c:v>15.4</c:v>
                </c:pt>
                <c:pt idx="24">
                  <c:v>16.6</c:v>
                </c:pt>
                <c:pt idx="25">
                  <c:v>16</c:v>
                </c:pt>
                <c:pt idx="26">
                  <c:v>15.2</c:v>
                </c:pt>
                <c:pt idx="27">
                  <c:v>15.3</c:v>
                </c:pt>
                <c:pt idx="28">
                  <c:v>15.3</c:v>
                </c:pt>
                <c:pt idx="29">
                  <c:v>15.8</c:v>
                </c:pt>
                <c:pt idx="30">
                  <c:v>17.3</c:v>
                </c:pt>
                <c:pt idx="31">
                  <c:v>15.3</c:v>
                </c:pt>
                <c:pt idx="32">
                  <c:v>16.6</c:v>
                </c:pt>
                <c:pt idx="33">
                  <c:v>14.7</c:v>
                </c:pt>
                <c:pt idx="34">
                  <c:v>16.6</c:v>
                </c:pt>
                <c:pt idx="35">
                  <c:v>15.9</c:v>
                </c:pt>
                <c:pt idx="36">
                  <c:v>17.3</c:v>
                </c:pt>
                <c:pt idx="37">
                  <c:v>16.8</c:v>
                </c:pt>
                <c:pt idx="38">
                  <c:v>16.7</c:v>
                </c:pt>
                <c:pt idx="39">
                  <c:v>15.1</c:v>
                </c:pt>
                <c:pt idx="40">
                  <c:v>15.6</c:v>
                </c:pt>
                <c:pt idx="41">
                  <c:v>16.8</c:v>
                </c:pt>
                <c:pt idx="42">
                  <c:v>17.7</c:v>
                </c:pt>
                <c:pt idx="43">
                  <c:v>16</c:v>
                </c:pt>
                <c:pt idx="44">
                  <c:v>18</c:v>
                </c:pt>
                <c:pt idx="45">
                  <c:v>15.1</c:v>
                </c:pt>
                <c:pt idx="46">
                  <c:v>15.9</c:v>
                </c:pt>
                <c:pt idx="47">
                  <c:v>19</c:v>
                </c:pt>
                <c:pt idx="48">
                  <c:v>16.3</c:v>
                </c:pt>
                <c:pt idx="49">
                  <c:v>16.1</c:v>
                </c:pt>
                <c:pt idx="50">
                  <c:v>15.4</c:v>
                </c:pt>
                <c:pt idx="51">
                  <c:v>16.5</c:v>
                </c:pt>
                <c:pt idx="52">
                  <c:v>15.4</c:v>
                </c:pt>
                <c:pt idx="53">
                  <c:v>16.4</c:v>
                </c:pt>
                <c:pt idx="54">
                  <c:v>14.7</c:v>
                </c:pt>
                <c:pt idx="55">
                  <c:v>16.1</c:v>
                </c:pt>
                <c:pt idx="56">
                  <c:v>16.1</c:v>
                </c:pt>
                <c:pt idx="57">
                  <c:v>15.8</c:v>
                </c:pt>
                <c:pt idx="58">
                  <c:v>16.3</c:v>
                </c:pt>
                <c:pt idx="59">
                  <c:v>16</c:v>
                </c:pt>
                <c:pt idx="60">
                  <c:v>17.1</c:v>
                </c:pt>
                <c:pt idx="61">
                  <c:v>16</c:v>
                </c:pt>
                <c:pt idx="62">
                  <c:v>15.6</c:v>
                </c:pt>
                <c:pt idx="63">
                  <c:v>17.5</c:v>
                </c:pt>
                <c:pt idx="64">
                  <c:v>17.3</c:v>
                </c:pt>
                <c:pt idx="65">
                  <c:v>16.1</c:v>
                </c:pt>
                <c:pt idx="66">
                  <c:v>15</c:v>
                </c:pt>
                <c:pt idx="67">
                  <c:v>16.3</c:v>
                </c:pt>
                <c:pt idx="68">
                  <c:v>15</c:v>
                </c:pt>
                <c:pt idx="69">
                  <c:v>15.4</c:v>
                </c:pt>
                <c:pt idx="70">
                  <c:v>15.8</c:v>
                </c:pt>
                <c:pt idx="71">
                  <c:v>15.9</c:v>
                </c:pt>
                <c:pt idx="72">
                  <c:v>16.9</c:v>
                </c:pt>
                <c:pt idx="73">
                  <c:v>16.2</c:v>
                </c:pt>
                <c:pt idx="74">
                  <c:v>14.7</c:v>
                </c:pt>
                <c:pt idx="75">
                  <c:v>15.7</c:v>
                </c:pt>
                <c:pt idx="76">
                  <c:v>14.9</c:v>
                </c:pt>
                <c:pt idx="77">
                  <c:v>16</c:v>
                </c:pt>
                <c:pt idx="78">
                  <c:v>13.8</c:v>
                </c:pt>
                <c:pt idx="79">
                  <c:v>14.4</c:v>
                </c:pt>
                <c:pt idx="80">
                  <c:v>14.5</c:v>
                </c:pt>
                <c:pt idx="81">
                  <c:v>14.2</c:v>
                </c:pt>
                <c:pt idx="82">
                  <c:v>17.6</c:v>
                </c:pt>
                <c:pt idx="83">
                  <c:v>15</c:v>
                </c:pt>
                <c:pt idx="84">
                  <c:v>16.1</c:v>
                </c:pt>
                <c:pt idx="85">
                  <c:v>16.9</c:v>
                </c:pt>
                <c:pt idx="86">
                  <c:v>15</c:v>
                </c:pt>
                <c:pt idx="87">
                  <c:v>16.8</c:v>
                </c:pt>
                <c:pt idx="88">
                  <c:v>16.7</c:v>
                </c:pt>
                <c:pt idx="89">
                  <c:v>16.8</c:v>
                </c:pt>
                <c:pt idx="90">
                  <c:v>16.6</c:v>
                </c:pt>
                <c:pt idx="91">
                  <c:v>15.9</c:v>
                </c:pt>
                <c:pt idx="92">
                  <c:v>17.6</c:v>
                </c:pt>
                <c:pt idx="93">
                  <c:v>16.4</c:v>
                </c:pt>
                <c:pt idx="94">
                  <c:v>17.3</c:v>
                </c:pt>
                <c:pt idx="95">
                  <c:v>15.7</c:v>
                </c:pt>
                <c:pt idx="96">
                  <c:v>15.2</c:v>
                </c:pt>
                <c:pt idx="97">
                  <c:v>15.8</c:v>
                </c:pt>
                <c:pt idx="98">
                  <c:v>16.8</c:v>
                </c:pt>
                <c:pt idx="99">
                  <c:v>17.6</c:v>
                </c:pt>
                <c:pt idx="100">
                  <c:v>18</c:v>
                </c:pt>
                <c:pt idx="101">
                  <c:v>15</c:v>
                </c:pt>
                <c:pt idx="102">
                  <c:v>16.6</c:v>
                </c:pt>
                <c:pt idx="103">
                  <c:v>15.8</c:v>
                </c:pt>
                <c:pt idx="104">
                  <c:v>14.1</c:v>
                </c:pt>
                <c:pt idx="105">
                  <c:v>16.1</c:v>
                </c:pt>
                <c:pt idx="106">
                  <c:v>16.4</c:v>
                </c:pt>
                <c:pt idx="107">
                  <c:v>14.6</c:v>
                </c:pt>
                <c:pt idx="108">
                  <c:v>16.4</c:v>
                </c:pt>
                <c:pt idx="109">
                  <c:v>14.2</c:v>
                </c:pt>
                <c:pt idx="110">
                  <c:v>16.4</c:v>
                </c:pt>
                <c:pt idx="111">
                  <c:v>16.5</c:v>
                </c:pt>
                <c:pt idx="112">
                  <c:v>15.2</c:v>
                </c:pt>
                <c:pt idx="113">
                  <c:v>14.8</c:v>
                </c:pt>
                <c:pt idx="114">
                  <c:v>16.7</c:v>
                </c:pt>
                <c:pt idx="115">
                  <c:v>15.6</c:v>
                </c:pt>
                <c:pt idx="116">
                  <c:v>15.1</c:v>
                </c:pt>
                <c:pt idx="117">
                  <c:v>17.7</c:v>
                </c:pt>
                <c:pt idx="118">
                  <c:v>15.9</c:v>
                </c:pt>
                <c:pt idx="119">
                  <c:v>16.4</c:v>
                </c:pt>
                <c:pt idx="120">
                  <c:v>16.3</c:v>
                </c:pt>
                <c:pt idx="121">
                  <c:v>14.5</c:v>
                </c:pt>
                <c:pt idx="122">
                  <c:v>16.7</c:v>
                </c:pt>
                <c:pt idx="123">
                  <c:v>16.8</c:v>
                </c:pt>
                <c:pt idx="124">
                  <c:v>17.4</c:v>
                </c:pt>
                <c:pt idx="125">
                  <c:v>18</c:v>
                </c:pt>
                <c:pt idx="126">
                  <c:v>15.5</c:v>
                </c:pt>
                <c:pt idx="127">
                  <c:v>16.2</c:v>
                </c:pt>
                <c:pt idx="128">
                  <c:v>16.4</c:v>
                </c:pt>
                <c:pt idx="129">
                  <c:v>16.8</c:v>
                </c:pt>
                <c:pt idx="130">
                  <c:v>17.8</c:v>
                </c:pt>
                <c:pt idx="131">
                  <c:v>16.4</c:v>
                </c:pt>
                <c:pt idx="132">
                  <c:v>14.9</c:v>
                </c:pt>
                <c:pt idx="133">
                  <c:v>16.3</c:v>
                </c:pt>
                <c:pt idx="134">
                  <c:v>16.5</c:v>
                </c:pt>
                <c:pt idx="135">
                  <c:v>17</c:v>
                </c:pt>
                <c:pt idx="136">
                  <c:v>17.4</c:v>
                </c:pt>
                <c:pt idx="137">
                  <c:v>16.8</c:v>
                </c:pt>
                <c:pt idx="138">
                  <c:v>16.4</c:v>
                </c:pt>
                <c:pt idx="139">
                  <c:v>15.4</c:v>
                </c:pt>
                <c:pt idx="140">
                  <c:v>16.6</c:v>
                </c:pt>
                <c:pt idx="141">
                  <c:v>16.9</c:v>
                </c:pt>
                <c:pt idx="142">
                  <c:v>17.6</c:v>
                </c:pt>
                <c:pt idx="143">
                  <c:v>18.5</c:v>
                </c:pt>
                <c:pt idx="144">
                  <c:v>16.6</c:v>
                </c:pt>
                <c:pt idx="145">
                  <c:v>17.3</c:v>
                </c:pt>
              </c:numCache>
            </c:numRef>
          </c:val>
          <c:smooth val="1"/>
        </c:ser>
        <c:ser>
          <c:idx val="2"/>
          <c:order val="2"/>
          <c:spPr>
            <a:solidFill>
              <a:srgbClr val="579d1c"/>
            </a:solidFill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579d1c"/>
                </a:solidFill>
                <a:round/>
              </a:ln>
            </c:spPr>
            <c:trendlineType val="linear"/>
            <c:forward val="0"/>
            <c:backward val="-19"/>
            <c:dispRSqr val="0"/>
            <c:dispEq val="0"/>
          </c:trendline>
          <c:val>
            <c:numRef>
              <c:f>Sheet1!$AMF$27:$AMF$175</c:f>
              <c:numCache>
                <c:formatCode>General</c:formatCode>
                <c:ptCount val="149"/>
                <c:pt idx="19">
                  <c:v>14.3</c:v>
                </c:pt>
                <c:pt idx="20">
                  <c:v>15.2</c:v>
                </c:pt>
                <c:pt idx="21">
                  <c:v>13.9</c:v>
                </c:pt>
                <c:pt idx="22">
                  <c:v>14.8</c:v>
                </c:pt>
                <c:pt idx="23">
                  <c:v>14.3</c:v>
                </c:pt>
                <c:pt idx="24">
                  <c:v>14.8</c:v>
                </c:pt>
                <c:pt idx="25">
                  <c:v>14.1</c:v>
                </c:pt>
                <c:pt idx="26">
                  <c:v>13.4</c:v>
                </c:pt>
                <c:pt idx="27">
                  <c:v>14.1</c:v>
                </c:pt>
                <c:pt idx="28">
                  <c:v>14.4</c:v>
                </c:pt>
                <c:pt idx="29">
                  <c:v>13.7</c:v>
                </c:pt>
                <c:pt idx="30">
                  <c:v>15.1</c:v>
                </c:pt>
                <c:pt idx="31">
                  <c:v>13.6</c:v>
                </c:pt>
                <c:pt idx="32">
                  <c:v>13.8</c:v>
                </c:pt>
                <c:pt idx="33">
                  <c:v>12.9</c:v>
                </c:pt>
                <c:pt idx="34">
                  <c:v>14.2</c:v>
                </c:pt>
                <c:pt idx="35">
                  <c:v>14.1</c:v>
                </c:pt>
                <c:pt idx="36">
                  <c:v>14.9</c:v>
                </c:pt>
                <c:pt idx="37">
                  <c:v>14.1</c:v>
                </c:pt>
                <c:pt idx="38">
                  <c:v>15.2</c:v>
                </c:pt>
                <c:pt idx="39">
                  <c:v>13.4</c:v>
                </c:pt>
                <c:pt idx="40">
                  <c:v>13.8</c:v>
                </c:pt>
                <c:pt idx="41">
                  <c:v>15.7</c:v>
                </c:pt>
                <c:pt idx="42">
                  <c:v>14.7</c:v>
                </c:pt>
                <c:pt idx="43">
                  <c:v>13.6</c:v>
                </c:pt>
                <c:pt idx="44">
                  <c:v>15.7</c:v>
                </c:pt>
                <c:pt idx="45">
                  <c:v>13.3</c:v>
                </c:pt>
                <c:pt idx="46">
                  <c:v>14.1</c:v>
                </c:pt>
                <c:pt idx="47">
                  <c:v>13.9</c:v>
                </c:pt>
                <c:pt idx="48">
                  <c:v>13.9</c:v>
                </c:pt>
                <c:pt idx="49">
                  <c:v>13.2</c:v>
                </c:pt>
                <c:pt idx="50">
                  <c:v>14</c:v>
                </c:pt>
                <c:pt idx="51">
                  <c:v>14.3</c:v>
                </c:pt>
                <c:pt idx="52">
                  <c:v>13.7</c:v>
                </c:pt>
                <c:pt idx="53">
                  <c:v>14.7</c:v>
                </c:pt>
                <c:pt idx="54">
                  <c:v>13.3</c:v>
                </c:pt>
                <c:pt idx="55">
                  <c:v>13.7</c:v>
                </c:pt>
                <c:pt idx="56">
                  <c:v>14.2</c:v>
                </c:pt>
                <c:pt idx="57">
                  <c:v>14.5</c:v>
                </c:pt>
                <c:pt idx="58">
                  <c:v>13.4</c:v>
                </c:pt>
                <c:pt idx="59">
                  <c:v>14.2</c:v>
                </c:pt>
                <c:pt idx="60">
                  <c:v>14.4</c:v>
                </c:pt>
                <c:pt idx="61">
                  <c:v>14.7</c:v>
                </c:pt>
                <c:pt idx="62">
                  <c:v>14.6</c:v>
                </c:pt>
                <c:pt idx="63">
                  <c:v>15.3</c:v>
                </c:pt>
                <c:pt idx="64">
                  <c:v>14.9</c:v>
                </c:pt>
                <c:pt idx="65">
                  <c:v>14.2</c:v>
                </c:pt>
                <c:pt idx="66">
                  <c:v>13.1</c:v>
                </c:pt>
                <c:pt idx="67">
                  <c:v>14.6</c:v>
                </c:pt>
                <c:pt idx="68">
                  <c:v>14.1</c:v>
                </c:pt>
                <c:pt idx="69">
                  <c:v>13.7</c:v>
                </c:pt>
                <c:pt idx="70">
                  <c:v>14.7</c:v>
                </c:pt>
                <c:pt idx="71">
                  <c:v>14.9</c:v>
                </c:pt>
                <c:pt idx="72">
                  <c:v>15.4</c:v>
                </c:pt>
                <c:pt idx="73">
                  <c:v>15.2</c:v>
                </c:pt>
                <c:pt idx="74">
                  <c:v>14.4</c:v>
                </c:pt>
                <c:pt idx="75">
                  <c:v>13.8</c:v>
                </c:pt>
                <c:pt idx="76">
                  <c:v>14</c:v>
                </c:pt>
                <c:pt idx="77">
                  <c:v>14.8</c:v>
                </c:pt>
                <c:pt idx="78">
                  <c:v>13.7</c:v>
                </c:pt>
                <c:pt idx="79">
                  <c:v>13.4</c:v>
                </c:pt>
                <c:pt idx="80">
                  <c:v>13.5</c:v>
                </c:pt>
                <c:pt idx="81">
                  <c:v>13.1</c:v>
                </c:pt>
                <c:pt idx="82">
                  <c:v>16</c:v>
                </c:pt>
                <c:pt idx="83">
                  <c:v>13.1</c:v>
                </c:pt>
                <c:pt idx="84">
                  <c:v>13.9</c:v>
                </c:pt>
                <c:pt idx="85">
                  <c:v>15.5</c:v>
                </c:pt>
                <c:pt idx="86">
                  <c:v>13.7</c:v>
                </c:pt>
                <c:pt idx="87">
                  <c:v>14.3</c:v>
                </c:pt>
                <c:pt idx="88">
                  <c:v>14.7</c:v>
                </c:pt>
                <c:pt idx="89">
                  <c:v>14.1</c:v>
                </c:pt>
                <c:pt idx="90">
                  <c:v>14.2</c:v>
                </c:pt>
                <c:pt idx="91">
                  <c:v>13.7</c:v>
                </c:pt>
                <c:pt idx="92">
                  <c:v>14.5</c:v>
                </c:pt>
                <c:pt idx="93">
                  <c:v>14.8</c:v>
                </c:pt>
                <c:pt idx="94">
                  <c:v>14.2</c:v>
                </c:pt>
                <c:pt idx="95">
                  <c:v>14.1</c:v>
                </c:pt>
                <c:pt idx="96">
                  <c:v>13.5</c:v>
                </c:pt>
                <c:pt idx="97">
                  <c:v>14</c:v>
                </c:pt>
                <c:pt idx="98">
                  <c:v>14.9</c:v>
                </c:pt>
                <c:pt idx="99">
                  <c:v>15.7</c:v>
                </c:pt>
                <c:pt idx="100">
                  <c:v>15.7</c:v>
                </c:pt>
                <c:pt idx="101">
                  <c:v>13.9</c:v>
                </c:pt>
                <c:pt idx="102">
                  <c:v>14.5</c:v>
                </c:pt>
                <c:pt idx="103">
                  <c:v>14.6</c:v>
                </c:pt>
                <c:pt idx="104">
                  <c:v>13.1</c:v>
                </c:pt>
                <c:pt idx="105">
                  <c:v>14.7</c:v>
                </c:pt>
                <c:pt idx="106">
                  <c:v>14.9</c:v>
                </c:pt>
                <c:pt idx="107">
                  <c:v>14.1</c:v>
                </c:pt>
                <c:pt idx="108">
                  <c:v>15.1</c:v>
                </c:pt>
                <c:pt idx="109">
                  <c:v>13.7</c:v>
                </c:pt>
                <c:pt idx="110">
                  <c:v>14.9</c:v>
                </c:pt>
                <c:pt idx="111">
                  <c:v>14.5</c:v>
                </c:pt>
                <c:pt idx="112">
                  <c:v>14.3</c:v>
                </c:pt>
                <c:pt idx="113">
                  <c:v>13.9</c:v>
                </c:pt>
                <c:pt idx="114">
                  <c:v>15</c:v>
                </c:pt>
                <c:pt idx="115">
                  <c:v>14.4</c:v>
                </c:pt>
                <c:pt idx="116">
                  <c:v>14.3</c:v>
                </c:pt>
                <c:pt idx="117">
                  <c:v>15.7</c:v>
                </c:pt>
                <c:pt idx="118">
                  <c:v>14.9</c:v>
                </c:pt>
                <c:pt idx="119">
                  <c:v>14.9</c:v>
                </c:pt>
                <c:pt idx="120">
                  <c:v>15.3</c:v>
                </c:pt>
                <c:pt idx="121">
                  <c:v>13.9</c:v>
                </c:pt>
                <c:pt idx="122">
                  <c:v>15.2</c:v>
                </c:pt>
                <c:pt idx="123">
                  <c:v>14.1</c:v>
                </c:pt>
                <c:pt idx="124">
                  <c:v>15.1</c:v>
                </c:pt>
                <c:pt idx="125">
                  <c:v>15.1</c:v>
                </c:pt>
                <c:pt idx="126">
                  <c:v>14.5</c:v>
                </c:pt>
                <c:pt idx="127">
                  <c:v>14.1</c:v>
                </c:pt>
                <c:pt idx="128">
                  <c:v>14.3</c:v>
                </c:pt>
                <c:pt idx="129">
                  <c:v>15.4</c:v>
                </c:pt>
                <c:pt idx="130">
                  <c:v>15.5</c:v>
                </c:pt>
                <c:pt idx="131">
                  <c:v>14</c:v>
                </c:pt>
                <c:pt idx="132">
                  <c:v>13.9</c:v>
                </c:pt>
                <c:pt idx="133">
                  <c:v>14.7</c:v>
                </c:pt>
                <c:pt idx="134">
                  <c:v>14.4</c:v>
                </c:pt>
                <c:pt idx="135">
                  <c:v>15.2</c:v>
                </c:pt>
                <c:pt idx="136">
                  <c:v>14.9</c:v>
                </c:pt>
                <c:pt idx="137">
                  <c:v>14.6</c:v>
                </c:pt>
                <c:pt idx="138">
                  <c:v>15.2</c:v>
                </c:pt>
                <c:pt idx="139">
                  <c:v>13.6</c:v>
                </c:pt>
                <c:pt idx="140">
                  <c:v>14.1</c:v>
                </c:pt>
                <c:pt idx="141">
                  <c:v>14.5</c:v>
                </c:pt>
                <c:pt idx="142">
                  <c:v>15.1</c:v>
                </c:pt>
                <c:pt idx="143">
                  <c:v>15.2</c:v>
                </c:pt>
                <c:pt idx="144">
                  <c:v>14.2</c:v>
                </c:pt>
                <c:pt idx="145">
                  <c:v>14.7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62812173"/>
        <c:axId val="25563813"/>
      </c:lineChart>
      <c:catAx>
        <c:axId val="6281217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25563813"/>
        <c:auto val="1"/>
        <c:lblAlgn val="ctr"/>
        <c:lblOffset val="100"/>
        <c:noMultiLvlLbl val="0"/>
      </c:catAx>
      <c:valAx>
        <c:axId val="25563813"/>
        <c:scaling>
          <c:orientation val="minMax"/>
          <c:max val="18.5"/>
          <c:min val="12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62812173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spPr>
            <a:solidFill>
              <a:srgbClr val="468a1a"/>
            </a:solidFill>
            <a:ln w="28800">
              <a:solidFill>
                <a:srgbClr val="468a1a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468a1a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Sheet1!$ALC$231:$ALC$372</c:f>
              <c:numCache>
                <c:formatCode>General</c:formatCode>
                <c:ptCount val="142"/>
                <c:pt idx="17">
                  <c:v>11.15625</c:v>
                </c:pt>
                <c:pt idx="18">
                  <c:v>15.15625</c:v>
                </c:pt>
                <c:pt idx="19">
                  <c:v>14.5662037037037</c:v>
                </c:pt>
                <c:pt idx="20">
                  <c:v>12.7082070707071</c:v>
                </c:pt>
                <c:pt idx="21">
                  <c:v>12.3609848484849</c:v>
                </c:pt>
                <c:pt idx="22">
                  <c:v>12.4606060606061</c:v>
                </c:pt>
                <c:pt idx="23">
                  <c:v>12.7305555555556</c:v>
                </c:pt>
                <c:pt idx="24">
                  <c:v>12.6375</c:v>
                </c:pt>
                <c:pt idx="25">
                  <c:v>13.5909722222222</c:v>
                </c:pt>
                <c:pt idx="26">
                  <c:v>12.9819444444444</c:v>
                </c:pt>
                <c:pt idx="27">
                  <c:v>12.1444444444444</c:v>
                </c:pt>
                <c:pt idx="28">
                  <c:v>12.7069444444444</c:v>
                </c:pt>
                <c:pt idx="29">
                  <c:v>13.1347222222222</c:v>
                </c:pt>
                <c:pt idx="30">
                  <c:v>12.6958333333333</c:v>
                </c:pt>
                <c:pt idx="31">
                  <c:v>13.4055555555556</c:v>
                </c:pt>
                <c:pt idx="32">
                  <c:v>13.0569444444444</c:v>
                </c:pt>
                <c:pt idx="33">
                  <c:v>13.2291666666667</c:v>
                </c:pt>
                <c:pt idx="34">
                  <c:v>13.7534722222222</c:v>
                </c:pt>
                <c:pt idx="35">
                  <c:v>12.8465277777778</c:v>
                </c:pt>
                <c:pt idx="36">
                  <c:v>12.6131944444444</c:v>
                </c:pt>
                <c:pt idx="37">
                  <c:v>13.3729166666667</c:v>
                </c:pt>
                <c:pt idx="38">
                  <c:v>13.2173611111111</c:v>
                </c:pt>
                <c:pt idx="39">
                  <c:v>13.2583333333333</c:v>
                </c:pt>
                <c:pt idx="40">
                  <c:v>13.8451388888889</c:v>
                </c:pt>
                <c:pt idx="41">
                  <c:v>12.6430555555556</c:v>
                </c:pt>
                <c:pt idx="42">
                  <c:v>13.1048611111111</c:v>
                </c:pt>
                <c:pt idx="43">
                  <c:v>12.7791666666667</c:v>
                </c:pt>
                <c:pt idx="44">
                  <c:v>12.7402777777778</c:v>
                </c:pt>
                <c:pt idx="45">
                  <c:v>13.1541666666667</c:v>
                </c:pt>
                <c:pt idx="46">
                  <c:v>13.0583333333333</c:v>
                </c:pt>
                <c:pt idx="47">
                  <c:v>13.2347222222222</c:v>
                </c:pt>
                <c:pt idx="48">
                  <c:v>12.5472222222222</c:v>
                </c:pt>
                <c:pt idx="49">
                  <c:v>13.5333333333333</c:v>
                </c:pt>
                <c:pt idx="50">
                  <c:v>12.8083333333333</c:v>
                </c:pt>
                <c:pt idx="51">
                  <c:v>12.9388888888889</c:v>
                </c:pt>
                <c:pt idx="52">
                  <c:v>13.3784722222222</c:v>
                </c:pt>
                <c:pt idx="53">
                  <c:v>13.3305555555556</c:v>
                </c:pt>
                <c:pt idx="54">
                  <c:v>12.6388888888889</c:v>
                </c:pt>
                <c:pt idx="55">
                  <c:v>13.4555555555556</c:v>
                </c:pt>
                <c:pt idx="56">
                  <c:v>13.3395833333333</c:v>
                </c:pt>
                <c:pt idx="57">
                  <c:v>13.4034722222222</c:v>
                </c:pt>
                <c:pt idx="58">
                  <c:v>13.1388888888889</c:v>
                </c:pt>
                <c:pt idx="59">
                  <c:v>13.0229166666667</c:v>
                </c:pt>
                <c:pt idx="60">
                  <c:v>13.4458333333333</c:v>
                </c:pt>
                <c:pt idx="61">
                  <c:v>13.1076388888889</c:v>
                </c:pt>
                <c:pt idx="62">
                  <c:v>12.5961805555556</c:v>
                </c:pt>
                <c:pt idx="63">
                  <c:v>12.8375</c:v>
                </c:pt>
                <c:pt idx="64">
                  <c:v>13.3416666666667</c:v>
                </c:pt>
                <c:pt idx="65">
                  <c:v>12.6045138888889</c:v>
                </c:pt>
                <c:pt idx="66">
                  <c:v>13.0659722222222</c:v>
                </c:pt>
                <c:pt idx="67">
                  <c:v>12.8576388888889</c:v>
                </c:pt>
                <c:pt idx="68">
                  <c:v>12.7055555555556</c:v>
                </c:pt>
                <c:pt idx="69">
                  <c:v>13.0152777777778</c:v>
                </c:pt>
                <c:pt idx="70">
                  <c:v>13.1298611111111</c:v>
                </c:pt>
                <c:pt idx="71">
                  <c:v>12.896875</c:v>
                </c:pt>
                <c:pt idx="72">
                  <c:v>13.1270833333333</c:v>
                </c:pt>
                <c:pt idx="73">
                  <c:v>13.1819444444444</c:v>
                </c:pt>
                <c:pt idx="74">
                  <c:v>13.4756944444444</c:v>
                </c:pt>
                <c:pt idx="75">
                  <c:v>12.9909722222222</c:v>
                </c:pt>
                <c:pt idx="76">
                  <c:v>13.64375</c:v>
                </c:pt>
                <c:pt idx="77">
                  <c:v>13.7430555555556</c:v>
                </c:pt>
                <c:pt idx="78">
                  <c:v>13.840625</c:v>
                </c:pt>
                <c:pt idx="79">
                  <c:v>12.76875</c:v>
                </c:pt>
                <c:pt idx="80">
                  <c:v>13.7305555555556</c:v>
                </c:pt>
                <c:pt idx="81">
                  <c:v>13.8208333333333</c:v>
                </c:pt>
                <c:pt idx="82">
                  <c:v>13.9763888888889</c:v>
                </c:pt>
                <c:pt idx="83">
                  <c:v>13.2916666666667</c:v>
                </c:pt>
                <c:pt idx="84">
                  <c:v>13.8923611111111</c:v>
                </c:pt>
                <c:pt idx="85">
                  <c:v>13.2243055555556</c:v>
                </c:pt>
                <c:pt idx="86">
                  <c:v>13.5638888888889</c:v>
                </c:pt>
                <c:pt idx="87">
                  <c:v>12.9238425925926</c:v>
                </c:pt>
                <c:pt idx="88">
                  <c:v>13.0384259259259</c:v>
                </c:pt>
                <c:pt idx="89">
                  <c:v>13.4690972222222</c:v>
                </c:pt>
                <c:pt idx="90">
                  <c:v>13.1039351851852</c:v>
                </c:pt>
                <c:pt idx="91">
                  <c:v>13.8763888888889</c:v>
                </c:pt>
                <c:pt idx="92">
                  <c:v>13.8645833333333</c:v>
                </c:pt>
                <c:pt idx="93">
                  <c:v>13.3381944444444</c:v>
                </c:pt>
                <c:pt idx="94">
                  <c:v>13.2677083333333</c:v>
                </c:pt>
                <c:pt idx="95">
                  <c:v>13.3145833333333</c:v>
                </c:pt>
                <c:pt idx="96">
                  <c:v>13.8159722222222</c:v>
                </c:pt>
                <c:pt idx="97">
                  <c:v>13.8159722222222</c:v>
                </c:pt>
                <c:pt idx="98">
                  <c:v>13.8875</c:v>
                </c:pt>
                <c:pt idx="99">
                  <c:v>13.7194444444444</c:v>
                </c:pt>
                <c:pt idx="100">
                  <c:v>13.4979166666667</c:v>
                </c:pt>
                <c:pt idx="101">
                  <c:v>13.3743055555556</c:v>
                </c:pt>
                <c:pt idx="102">
                  <c:v>13.9833333333333</c:v>
                </c:pt>
                <c:pt idx="103">
                  <c:v>13.6204861111111</c:v>
                </c:pt>
                <c:pt idx="104">
                  <c:v>13.7743923611111</c:v>
                </c:pt>
                <c:pt idx="105">
                  <c:v>13.5967013888889</c:v>
                </c:pt>
                <c:pt idx="106">
                  <c:v>13.6802083333333</c:v>
                </c:pt>
                <c:pt idx="107">
                  <c:v>14.1402777777778</c:v>
                </c:pt>
                <c:pt idx="108">
                  <c:v>13.6392361111111</c:v>
                </c:pt>
                <c:pt idx="109">
                  <c:v>13.7875</c:v>
                </c:pt>
                <c:pt idx="110">
                  <c:v>13.9954861111111</c:v>
                </c:pt>
                <c:pt idx="111">
                  <c:v>13.7048611111111</c:v>
                </c:pt>
                <c:pt idx="112">
                  <c:v>13.3173611111111</c:v>
                </c:pt>
                <c:pt idx="113">
                  <c:v>13.4076388888889</c:v>
                </c:pt>
                <c:pt idx="114">
                  <c:v>13.44375</c:v>
                </c:pt>
                <c:pt idx="115">
                  <c:v>13.5652777777778</c:v>
                </c:pt>
                <c:pt idx="116">
                  <c:v>13.5392045454545</c:v>
                </c:pt>
                <c:pt idx="117">
                  <c:v>13.9722222222222</c:v>
                </c:pt>
                <c:pt idx="118">
                  <c:v>13.5847222222222</c:v>
                </c:pt>
                <c:pt idx="119">
                  <c:v>13.2291666666667</c:v>
                </c:pt>
                <c:pt idx="120">
                  <c:v>12.9611111111111</c:v>
                </c:pt>
                <c:pt idx="121">
                  <c:v>13.3805555555556</c:v>
                </c:pt>
                <c:pt idx="122">
                  <c:v>13.8256944444444</c:v>
                </c:pt>
                <c:pt idx="123">
                  <c:v>13.5590277777778</c:v>
                </c:pt>
                <c:pt idx="124">
                  <c:v>13.7791666666667</c:v>
                </c:pt>
                <c:pt idx="125">
                  <c:v>13.2777777777778</c:v>
                </c:pt>
                <c:pt idx="126">
                  <c:v>13.6986111111111</c:v>
                </c:pt>
                <c:pt idx="127">
                  <c:v>13.4451388888889</c:v>
                </c:pt>
                <c:pt idx="128">
                  <c:v>13.6774305555556</c:v>
                </c:pt>
                <c:pt idx="129">
                  <c:v>13.7517361111111</c:v>
                </c:pt>
                <c:pt idx="130">
                  <c:v>14.0194444444444</c:v>
                </c:pt>
                <c:pt idx="131">
                  <c:v>13.5486111111111</c:v>
                </c:pt>
                <c:pt idx="132">
                  <c:v>14.3347222222222</c:v>
                </c:pt>
                <c:pt idx="133">
                  <c:v>13.8784722222222</c:v>
                </c:pt>
                <c:pt idx="134">
                  <c:v>13.9986111111111</c:v>
                </c:pt>
                <c:pt idx="135">
                  <c:v>13.7381944444444</c:v>
                </c:pt>
                <c:pt idx="136">
                  <c:v>13.3708333333333</c:v>
                </c:pt>
                <c:pt idx="137">
                  <c:v>13.49375</c:v>
                </c:pt>
                <c:pt idx="138">
                  <c:v>13.6336805555556</c:v>
                </c:pt>
                <c:pt idx="139">
                  <c:v>13.5253787878788</c:v>
                </c:pt>
                <c:pt idx="140">
                  <c:v>13.2340909090909</c:v>
                </c:pt>
                <c:pt idx="141">
                  <c:v>13.1765840220386</c:v>
                </c:pt>
              </c:numCache>
            </c:numRef>
          </c:val>
          <c:smooth val="1"/>
        </c:ser>
        <c:ser>
          <c:idx val="1"/>
          <c:order val="1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Sheet1!$ALA$231:$ALA$373</c:f>
              <c:numCache>
                <c:formatCode>General</c:formatCode>
                <c:ptCount val="143"/>
                <c:pt idx="0">
                  <c:v>14.1418650793651</c:v>
                </c:pt>
                <c:pt idx="1">
                  <c:v>13.8642857142857</c:v>
                </c:pt>
                <c:pt idx="2">
                  <c:v>13.9583333333333</c:v>
                </c:pt>
                <c:pt idx="3">
                  <c:v>13.7785714285714</c:v>
                </c:pt>
                <c:pt idx="4">
                  <c:v>13.6898148148148</c:v>
                </c:pt>
                <c:pt idx="5">
                  <c:v>13.2060185185185</c:v>
                </c:pt>
                <c:pt idx="6">
                  <c:v>12.7935185185185</c:v>
                </c:pt>
                <c:pt idx="7">
                  <c:v>14.0583333333333</c:v>
                </c:pt>
                <c:pt idx="8">
                  <c:v>13.4606481481481</c:v>
                </c:pt>
                <c:pt idx="9">
                  <c:v>13.5907407407407</c:v>
                </c:pt>
                <c:pt idx="10">
                  <c:v>12.4361111111111</c:v>
                </c:pt>
                <c:pt idx="11">
                  <c:v>11.9055555555556</c:v>
                </c:pt>
                <c:pt idx="12">
                  <c:v>12.9777777777778</c:v>
                </c:pt>
                <c:pt idx="13">
                  <c:v>13.4694444444444</c:v>
                </c:pt>
                <c:pt idx="14">
                  <c:v>13.6682098765432</c:v>
                </c:pt>
                <c:pt idx="15">
                  <c:v>13.4942901234568</c:v>
                </c:pt>
                <c:pt idx="16">
                  <c:v>13.0700617283951</c:v>
                </c:pt>
                <c:pt idx="17">
                  <c:v>13.6166666666667</c:v>
                </c:pt>
                <c:pt idx="18">
                  <c:v>13.4703703703704</c:v>
                </c:pt>
                <c:pt idx="19">
                  <c:v>13.4027777777778</c:v>
                </c:pt>
                <c:pt idx="20">
                  <c:v>13.5046296296296</c:v>
                </c:pt>
                <c:pt idx="21">
                  <c:v>13.0277777777778</c:v>
                </c:pt>
                <c:pt idx="22">
                  <c:v>13.25</c:v>
                </c:pt>
                <c:pt idx="23">
                  <c:v>13.5138888888889</c:v>
                </c:pt>
                <c:pt idx="24">
                  <c:v>13.1675925925926</c:v>
                </c:pt>
                <c:pt idx="25">
                  <c:v>13.9703703703704</c:v>
                </c:pt>
                <c:pt idx="26">
                  <c:v>13.8398148148148</c:v>
                </c:pt>
                <c:pt idx="27">
                  <c:v>12.9175925925926</c:v>
                </c:pt>
                <c:pt idx="28">
                  <c:v>13.5046296296296</c:v>
                </c:pt>
                <c:pt idx="29">
                  <c:v>13.8907407407407</c:v>
                </c:pt>
                <c:pt idx="30">
                  <c:v>13.4037037037037</c:v>
                </c:pt>
                <c:pt idx="31">
                  <c:v>14.0351851851852</c:v>
                </c:pt>
                <c:pt idx="32">
                  <c:v>13.6842592592593</c:v>
                </c:pt>
                <c:pt idx="33">
                  <c:v>13.9916666666667</c:v>
                </c:pt>
                <c:pt idx="34">
                  <c:v>14.7305555555556</c:v>
                </c:pt>
                <c:pt idx="35">
                  <c:v>13.6925925925926</c:v>
                </c:pt>
                <c:pt idx="36">
                  <c:v>13.4925084175084</c:v>
                </c:pt>
                <c:pt idx="37">
                  <c:v>14.4634259259259</c:v>
                </c:pt>
                <c:pt idx="38">
                  <c:v>13.7712962962963</c:v>
                </c:pt>
                <c:pt idx="39">
                  <c:v>13.9916666666667</c:v>
                </c:pt>
                <c:pt idx="40">
                  <c:v>14.4916666666667</c:v>
                </c:pt>
                <c:pt idx="41">
                  <c:v>13.3601851851852</c:v>
                </c:pt>
                <c:pt idx="42">
                  <c:v>13.975</c:v>
                </c:pt>
                <c:pt idx="43">
                  <c:v>13.4435185185185</c:v>
                </c:pt>
                <c:pt idx="44">
                  <c:v>13.7064814814815</c:v>
                </c:pt>
                <c:pt idx="45">
                  <c:v>13.9898148148148</c:v>
                </c:pt>
                <c:pt idx="46">
                  <c:v>14.0740740740741</c:v>
                </c:pt>
                <c:pt idx="47">
                  <c:v>13.8240740740741</c:v>
                </c:pt>
                <c:pt idx="48">
                  <c:v>13.2361111111111</c:v>
                </c:pt>
                <c:pt idx="49">
                  <c:v>14.3398148148148</c:v>
                </c:pt>
                <c:pt idx="50">
                  <c:v>13.7055555555556</c:v>
                </c:pt>
                <c:pt idx="51">
                  <c:v>14.1009259259259</c:v>
                </c:pt>
                <c:pt idx="52">
                  <c:v>14.0935185185185</c:v>
                </c:pt>
                <c:pt idx="53">
                  <c:v>14.0833333333333</c:v>
                </c:pt>
                <c:pt idx="54">
                  <c:v>13.4648148148148</c:v>
                </c:pt>
                <c:pt idx="55">
                  <c:v>14.15</c:v>
                </c:pt>
                <c:pt idx="56">
                  <c:v>13.9962962962963</c:v>
                </c:pt>
                <c:pt idx="57">
                  <c:v>13.9639730639731</c:v>
                </c:pt>
                <c:pt idx="58">
                  <c:v>14.0074074074074</c:v>
                </c:pt>
                <c:pt idx="59">
                  <c:v>13.9666666666667</c:v>
                </c:pt>
                <c:pt idx="60">
                  <c:v>14.1787037037037</c:v>
                </c:pt>
                <c:pt idx="61">
                  <c:v>13.874537037037</c:v>
                </c:pt>
                <c:pt idx="62">
                  <c:v>13.5321548821549</c:v>
                </c:pt>
                <c:pt idx="63">
                  <c:v>13.6777777777778</c:v>
                </c:pt>
                <c:pt idx="64">
                  <c:v>14.3203703703704</c:v>
                </c:pt>
                <c:pt idx="65">
                  <c:v>13.4675925925926</c:v>
                </c:pt>
                <c:pt idx="66">
                  <c:v>13.7773148148148</c:v>
                </c:pt>
                <c:pt idx="67">
                  <c:v>13.7907407407407</c:v>
                </c:pt>
                <c:pt idx="68">
                  <c:v>13.912962962963</c:v>
                </c:pt>
                <c:pt idx="69">
                  <c:v>13.712962962963</c:v>
                </c:pt>
                <c:pt idx="70">
                  <c:v>13.5888888888889</c:v>
                </c:pt>
                <c:pt idx="71">
                  <c:v>13.2861111111111</c:v>
                </c:pt>
                <c:pt idx="72">
                  <c:v>13.6296296296296</c:v>
                </c:pt>
                <c:pt idx="73">
                  <c:v>13.4888888888889</c:v>
                </c:pt>
                <c:pt idx="74">
                  <c:v>13.8472222222222</c:v>
                </c:pt>
                <c:pt idx="75">
                  <c:v>13.4175925925926</c:v>
                </c:pt>
                <c:pt idx="76">
                  <c:v>13.8842592592593</c:v>
                </c:pt>
                <c:pt idx="77">
                  <c:v>14.0166666666667</c:v>
                </c:pt>
                <c:pt idx="78">
                  <c:v>14.3259259259259</c:v>
                </c:pt>
                <c:pt idx="79">
                  <c:v>13.3175925925926</c:v>
                </c:pt>
                <c:pt idx="80">
                  <c:v>14.3037037037037</c:v>
                </c:pt>
                <c:pt idx="81">
                  <c:v>14.1138888888889</c:v>
                </c:pt>
                <c:pt idx="82">
                  <c:v>14.6657407407407</c:v>
                </c:pt>
                <c:pt idx="83">
                  <c:v>13.7101851851852</c:v>
                </c:pt>
                <c:pt idx="84">
                  <c:v>14.2648148148148</c:v>
                </c:pt>
                <c:pt idx="85">
                  <c:v>13.3212962962963</c:v>
                </c:pt>
                <c:pt idx="86">
                  <c:v>13.9972222222222</c:v>
                </c:pt>
                <c:pt idx="87">
                  <c:v>13.0699074074074</c:v>
                </c:pt>
                <c:pt idx="88">
                  <c:v>13.5509259259259</c:v>
                </c:pt>
                <c:pt idx="89">
                  <c:v>13.8240740740741</c:v>
                </c:pt>
                <c:pt idx="90">
                  <c:v>13.4055555555556</c:v>
                </c:pt>
                <c:pt idx="91">
                  <c:v>14.1916666666667</c:v>
                </c:pt>
                <c:pt idx="92">
                  <c:v>13.9625</c:v>
                </c:pt>
                <c:pt idx="93">
                  <c:v>14.0074074074074</c:v>
                </c:pt>
                <c:pt idx="94">
                  <c:v>13.8648148148148</c:v>
                </c:pt>
                <c:pt idx="95">
                  <c:v>14.1984006734007</c:v>
                </c:pt>
                <c:pt idx="96">
                  <c:v>14.1416666666667</c:v>
                </c:pt>
                <c:pt idx="97">
                  <c:v>14.437962962963</c:v>
                </c:pt>
                <c:pt idx="98">
                  <c:v>13.962037037037</c:v>
                </c:pt>
                <c:pt idx="99">
                  <c:v>14.1888888888889</c:v>
                </c:pt>
                <c:pt idx="100">
                  <c:v>13.925</c:v>
                </c:pt>
                <c:pt idx="101">
                  <c:v>14.0342592592593</c:v>
                </c:pt>
                <c:pt idx="102">
                  <c:v>14.6388888888889</c:v>
                </c:pt>
                <c:pt idx="103">
                  <c:v>13.987037037037</c:v>
                </c:pt>
                <c:pt idx="104">
                  <c:v>14.2388888888889</c:v>
                </c:pt>
                <c:pt idx="105">
                  <c:v>13.6421296296296</c:v>
                </c:pt>
                <c:pt idx="106">
                  <c:v>14.0041666666667</c:v>
                </c:pt>
                <c:pt idx="107">
                  <c:v>14.4703703703704</c:v>
                </c:pt>
                <c:pt idx="108">
                  <c:v>14.15</c:v>
                </c:pt>
                <c:pt idx="109">
                  <c:v>13.8944444444444</c:v>
                </c:pt>
                <c:pt idx="110">
                  <c:v>14.2342592592593</c:v>
                </c:pt>
                <c:pt idx="111">
                  <c:v>14.0657407407407</c:v>
                </c:pt>
                <c:pt idx="112">
                  <c:v>13.5234567901235</c:v>
                </c:pt>
                <c:pt idx="113">
                  <c:v>13.9694444444444</c:v>
                </c:pt>
                <c:pt idx="114">
                  <c:v>13.9490740740741</c:v>
                </c:pt>
                <c:pt idx="115">
                  <c:v>14.1113636363636</c:v>
                </c:pt>
                <c:pt idx="116">
                  <c:v>13.7074074074074</c:v>
                </c:pt>
                <c:pt idx="117">
                  <c:v>13.8666666666667</c:v>
                </c:pt>
                <c:pt idx="118">
                  <c:v>14.0935185185185</c:v>
                </c:pt>
                <c:pt idx="119">
                  <c:v>13.7907407407407</c:v>
                </c:pt>
                <c:pt idx="120">
                  <c:v>13.2481481481481</c:v>
                </c:pt>
                <c:pt idx="121">
                  <c:v>13.6222222222222</c:v>
                </c:pt>
                <c:pt idx="122">
                  <c:v>13.912037037037</c:v>
                </c:pt>
                <c:pt idx="123">
                  <c:v>13.7287037037037</c:v>
                </c:pt>
                <c:pt idx="124">
                  <c:v>13.5231481481481</c:v>
                </c:pt>
                <c:pt idx="125">
                  <c:v>13.5935185185185</c:v>
                </c:pt>
                <c:pt idx="126">
                  <c:v>13.8074074074074</c:v>
                </c:pt>
                <c:pt idx="127">
                  <c:v>13.7</c:v>
                </c:pt>
                <c:pt idx="128">
                  <c:v>13.7814814814815</c:v>
                </c:pt>
                <c:pt idx="129">
                  <c:v>13.7296296296296</c:v>
                </c:pt>
                <c:pt idx="130">
                  <c:v>14.6314814814815</c:v>
                </c:pt>
                <c:pt idx="131">
                  <c:v>14.0074074074074</c:v>
                </c:pt>
                <c:pt idx="132">
                  <c:v>14.4282407407407</c:v>
                </c:pt>
                <c:pt idx="133">
                  <c:v>14.2453703703704</c:v>
                </c:pt>
                <c:pt idx="134">
                  <c:v>14.2944444444444</c:v>
                </c:pt>
                <c:pt idx="135">
                  <c:v>13.7268518518519</c:v>
                </c:pt>
                <c:pt idx="136">
                  <c:v>13.7842592592593</c:v>
                </c:pt>
                <c:pt idx="137">
                  <c:v>13.8787037037037</c:v>
                </c:pt>
                <c:pt idx="138">
                  <c:v>13.862962962963</c:v>
                </c:pt>
                <c:pt idx="139">
                  <c:v>14.4194444444444</c:v>
                </c:pt>
                <c:pt idx="140">
                  <c:v>14.362962962963</c:v>
                </c:pt>
                <c:pt idx="141">
                  <c:v>14.3867003367003</c:v>
                </c:pt>
              </c:numCache>
            </c:numRef>
          </c:val>
          <c:smooth val="1"/>
        </c:ser>
        <c:ser>
          <c:idx val="2"/>
          <c:order val="2"/>
          <c:spPr>
            <a:solidFill>
              <a:srgbClr val="ff420e"/>
            </a:solidFill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ff420e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Sheet1!$ALB$231:$ALB$372</c:f>
              <c:numCache>
                <c:formatCode>General</c:formatCode>
                <c:ptCount val="142"/>
                <c:pt idx="6">
                  <c:v>17.725</c:v>
                </c:pt>
                <c:pt idx="7">
                  <c:v>19.8583333333333</c:v>
                </c:pt>
                <c:pt idx="8">
                  <c:v>20.7520833333333</c:v>
                </c:pt>
                <c:pt idx="9">
                  <c:v>19.8791666666667</c:v>
                </c:pt>
                <c:pt idx="10">
                  <c:v>18.525</c:v>
                </c:pt>
                <c:pt idx="11">
                  <c:v>17.6833333333333</c:v>
                </c:pt>
                <c:pt idx="12">
                  <c:v>18.475</c:v>
                </c:pt>
                <c:pt idx="13">
                  <c:v>18.1833333333333</c:v>
                </c:pt>
                <c:pt idx="14">
                  <c:v>16.61875</c:v>
                </c:pt>
                <c:pt idx="15">
                  <c:v>15.4083333333333</c:v>
                </c:pt>
                <c:pt idx="16">
                  <c:v>17.6270833333333</c:v>
                </c:pt>
                <c:pt idx="17">
                  <c:v>17.2875</c:v>
                </c:pt>
                <c:pt idx="18">
                  <c:v>17.0666666666667</c:v>
                </c:pt>
                <c:pt idx="19">
                  <c:v>17.8729166666667</c:v>
                </c:pt>
                <c:pt idx="20">
                  <c:v>17.4875</c:v>
                </c:pt>
                <c:pt idx="21">
                  <c:v>17.04375</c:v>
                </c:pt>
                <c:pt idx="22">
                  <c:v>17.5145833333333</c:v>
                </c:pt>
                <c:pt idx="23">
                  <c:v>17.5458333333333</c:v>
                </c:pt>
                <c:pt idx="24">
                  <c:v>17.3541666666667</c:v>
                </c:pt>
                <c:pt idx="25">
                  <c:v>18.3520833333333</c:v>
                </c:pt>
                <c:pt idx="26">
                  <c:v>17.2895833333333</c:v>
                </c:pt>
                <c:pt idx="27">
                  <c:v>17.2166666666667</c:v>
                </c:pt>
                <c:pt idx="28">
                  <c:v>17.6395833333333</c:v>
                </c:pt>
                <c:pt idx="29">
                  <c:v>18.2625</c:v>
                </c:pt>
                <c:pt idx="30">
                  <c:v>17.66875</c:v>
                </c:pt>
                <c:pt idx="31">
                  <c:v>17.7041666666667</c:v>
                </c:pt>
                <c:pt idx="32">
                  <c:v>17.475</c:v>
                </c:pt>
                <c:pt idx="33">
                  <c:v>18.03125</c:v>
                </c:pt>
                <c:pt idx="34">
                  <c:v>18.1979166666667</c:v>
                </c:pt>
                <c:pt idx="35">
                  <c:v>17.73125</c:v>
                </c:pt>
                <c:pt idx="36">
                  <c:v>17.29375</c:v>
                </c:pt>
                <c:pt idx="37">
                  <c:v>17.7458333333333</c:v>
                </c:pt>
                <c:pt idx="38">
                  <c:v>17.76875</c:v>
                </c:pt>
                <c:pt idx="39">
                  <c:v>17.6541666666667</c:v>
                </c:pt>
                <c:pt idx="40">
                  <c:v>17.9520833333333</c:v>
                </c:pt>
                <c:pt idx="41">
                  <c:v>17.43125</c:v>
                </c:pt>
                <c:pt idx="42">
                  <c:v>17.51875</c:v>
                </c:pt>
                <c:pt idx="43">
                  <c:v>17.6395833333333</c:v>
                </c:pt>
                <c:pt idx="44">
                  <c:v>17.0708333333333</c:v>
                </c:pt>
                <c:pt idx="45">
                  <c:v>17.2854166666667</c:v>
                </c:pt>
                <c:pt idx="46">
                  <c:v>17.36875</c:v>
                </c:pt>
                <c:pt idx="47">
                  <c:v>17.9333333333333</c:v>
                </c:pt>
                <c:pt idx="48">
                  <c:v>16.93125</c:v>
                </c:pt>
                <c:pt idx="49">
                  <c:v>18.2458333333333</c:v>
                </c:pt>
                <c:pt idx="50">
                  <c:v>18</c:v>
                </c:pt>
                <c:pt idx="51">
                  <c:v>17.8020833333333</c:v>
                </c:pt>
                <c:pt idx="52">
                  <c:v>17.7729166666667</c:v>
                </c:pt>
                <c:pt idx="53">
                  <c:v>17.74375</c:v>
                </c:pt>
                <c:pt idx="54">
                  <c:v>17.1666666666667</c:v>
                </c:pt>
                <c:pt idx="55">
                  <c:v>18.1395833333333</c:v>
                </c:pt>
                <c:pt idx="56">
                  <c:v>18.0375</c:v>
                </c:pt>
                <c:pt idx="57">
                  <c:v>18.7645833333333</c:v>
                </c:pt>
                <c:pt idx="58">
                  <c:v>18.075</c:v>
                </c:pt>
                <c:pt idx="59">
                  <c:v>17.7666666666667</c:v>
                </c:pt>
                <c:pt idx="60">
                  <c:v>18.1104166666667</c:v>
                </c:pt>
                <c:pt idx="61">
                  <c:v>18.0875</c:v>
                </c:pt>
                <c:pt idx="62">
                  <c:v>17.31875</c:v>
                </c:pt>
                <c:pt idx="63">
                  <c:v>17.81875</c:v>
                </c:pt>
                <c:pt idx="64">
                  <c:v>17.9208333333333</c:v>
                </c:pt>
                <c:pt idx="65">
                  <c:v>17.3333333333333</c:v>
                </c:pt>
                <c:pt idx="66">
                  <c:v>18.1416666666667</c:v>
                </c:pt>
                <c:pt idx="67">
                  <c:v>17.8541666666667</c:v>
                </c:pt>
                <c:pt idx="68">
                  <c:v>17.6145833333333</c:v>
                </c:pt>
                <c:pt idx="69">
                  <c:v>17.7322916666667</c:v>
                </c:pt>
                <c:pt idx="70">
                  <c:v>17.9708333333333</c:v>
                </c:pt>
                <c:pt idx="71">
                  <c:v>17.7895833333333</c:v>
                </c:pt>
                <c:pt idx="72">
                  <c:v>18.025</c:v>
                </c:pt>
                <c:pt idx="73">
                  <c:v>18.1125</c:v>
                </c:pt>
                <c:pt idx="74">
                  <c:v>18.2385416666667</c:v>
                </c:pt>
                <c:pt idx="75">
                  <c:v>17.6604166666667</c:v>
                </c:pt>
                <c:pt idx="76">
                  <c:v>18.1479166666667</c:v>
                </c:pt>
                <c:pt idx="77">
                  <c:v>18.73125</c:v>
                </c:pt>
                <c:pt idx="78">
                  <c:v>19.0104166666667</c:v>
                </c:pt>
                <c:pt idx="79">
                  <c:v>17.8375</c:v>
                </c:pt>
                <c:pt idx="80">
                  <c:v>17.9041666666667</c:v>
                </c:pt>
                <c:pt idx="81">
                  <c:v>17.8625</c:v>
                </c:pt>
                <c:pt idx="82">
                  <c:v>17.88125</c:v>
                </c:pt>
                <c:pt idx="83">
                  <c:v>17.7375</c:v>
                </c:pt>
                <c:pt idx="84">
                  <c:v>17.9864583333333</c:v>
                </c:pt>
                <c:pt idx="85">
                  <c:v>17.5791666666667</c:v>
                </c:pt>
                <c:pt idx="86">
                  <c:v>17.4729166666667</c:v>
                </c:pt>
                <c:pt idx="87">
                  <c:v>17.9291666666667</c:v>
                </c:pt>
                <c:pt idx="88">
                  <c:v>17.4479166666667</c:v>
                </c:pt>
                <c:pt idx="89">
                  <c:v>18.04375</c:v>
                </c:pt>
                <c:pt idx="90">
                  <c:v>17.5395833333333</c:v>
                </c:pt>
                <c:pt idx="91">
                  <c:v>18.0131944444444</c:v>
                </c:pt>
                <c:pt idx="92">
                  <c:v>18.6875</c:v>
                </c:pt>
                <c:pt idx="93">
                  <c:v>18.0013888888889</c:v>
                </c:pt>
                <c:pt idx="94">
                  <c:v>18.46875</c:v>
                </c:pt>
                <c:pt idx="95">
                  <c:v>17.15625</c:v>
                </c:pt>
                <c:pt idx="96">
                  <c:v>18.1145833333333</c:v>
                </c:pt>
                <c:pt idx="97">
                  <c:v>18.4229166666667</c:v>
                </c:pt>
                <c:pt idx="98">
                  <c:v>18.3770833333333</c:v>
                </c:pt>
                <c:pt idx="99">
                  <c:v>18.5270833333333</c:v>
                </c:pt>
                <c:pt idx="100">
                  <c:v>18.2125</c:v>
                </c:pt>
                <c:pt idx="101">
                  <c:v>17.9625</c:v>
                </c:pt>
                <c:pt idx="102">
                  <c:v>18.2833333333333</c:v>
                </c:pt>
                <c:pt idx="103">
                  <c:v>18.0375</c:v>
                </c:pt>
                <c:pt idx="104">
                  <c:v>18.2604166666667</c:v>
                </c:pt>
                <c:pt idx="105">
                  <c:v>18.2479166666667</c:v>
                </c:pt>
                <c:pt idx="106">
                  <c:v>18.1895833333333</c:v>
                </c:pt>
                <c:pt idx="107">
                  <c:v>18.9833333333333</c:v>
                </c:pt>
                <c:pt idx="108">
                  <c:v>18.56875</c:v>
                </c:pt>
                <c:pt idx="109">
                  <c:v>18.65</c:v>
                </c:pt>
                <c:pt idx="110">
                  <c:v>18.7604166666667</c:v>
                </c:pt>
                <c:pt idx="111">
                  <c:v>18.9291666666667</c:v>
                </c:pt>
                <c:pt idx="112">
                  <c:v>18.4791666666667</c:v>
                </c:pt>
                <c:pt idx="113">
                  <c:v>17.725</c:v>
                </c:pt>
                <c:pt idx="114">
                  <c:v>18.11875</c:v>
                </c:pt>
                <c:pt idx="115">
                  <c:v>18.6</c:v>
                </c:pt>
                <c:pt idx="116">
                  <c:v>17.9104166666667</c:v>
                </c:pt>
                <c:pt idx="117">
                  <c:v>18.9458333333333</c:v>
                </c:pt>
                <c:pt idx="118">
                  <c:v>17.9791666666667</c:v>
                </c:pt>
                <c:pt idx="119">
                  <c:v>17.65</c:v>
                </c:pt>
                <c:pt idx="120">
                  <c:v>17.6125</c:v>
                </c:pt>
                <c:pt idx="121">
                  <c:v>17.94375</c:v>
                </c:pt>
                <c:pt idx="122">
                  <c:v>18.29375</c:v>
                </c:pt>
                <c:pt idx="123">
                  <c:v>17.95</c:v>
                </c:pt>
                <c:pt idx="124">
                  <c:v>18.4895833333333</c:v>
                </c:pt>
                <c:pt idx="125">
                  <c:v>17.7645833333333</c:v>
                </c:pt>
                <c:pt idx="126">
                  <c:v>18.1229166666667</c:v>
                </c:pt>
                <c:pt idx="127">
                  <c:v>18.0333333333333</c:v>
                </c:pt>
                <c:pt idx="128">
                  <c:v>18.3354166666667</c:v>
                </c:pt>
                <c:pt idx="129">
                  <c:v>19.09375</c:v>
                </c:pt>
                <c:pt idx="130">
                  <c:v>18.3270833333333</c:v>
                </c:pt>
                <c:pt idx="131">
                  <c:v>17.8958333333333</c:v>
                </c:pt>
                <c:pt idx="132">
                  <c:v>19.0208333333333</c:v>
                </c:pt>
                <c:pt idx="133">
                  <c:v>18.7083333333333</c:v>
                </c:pt>
                <c:pt idx="134">
                  <c:v>18.85625</c:v>
                </c:pt>
                <c:pt idx="135">
                  <c:v>19.3520833333333</c:v>
                </c:pt>
                <c:pt idx="136">
                  <c:v>18.3541666666667</c:v>
                </c:pt>
                <c:pt idx="137">
                  <c:v>17.9958333333333</c:v>
                </c:pt>
                <c:pt idx="138">
                  <c:v>18.58125</c:v>
                </c:pt>
                <c:pt idx="139">
                  <c:v>19.0145833333333</c:v>
                </c:pt>
                <c:pt idx="140">
                  <c:v>18.6583333333333</c:v>
                </c:pt>
                <c:pt idx="141">
                  <c:v>18.6208333333333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59241004"/>
        <c:axId val="46285132"/>
      </c:lineChart>
      <c:catAx>
        <c:axId val="592410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46285132"/>
        <c:crosses val="autoZero"/>
        <c:auto val="1"/>
        <c:lblAlgn val="ctr"/>
        <c:lblOffset val="100"/>
        <c:noMultiLvlLbl val="0"/>
      </c:catAx>
      <c:valAx>
        <c:axId val="46285132"/>
        <c:scaling>
          <c:orientation val="minMax"/>
          <c:max val="20"/>
          <c:min val="12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59241004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categories</c:f>
              <c:strCache>
                <c:ptCount val="1"/>
                <c:pt idx="0">
                  <c:v>categories</c:v>
                </c:pt>
              </c:strCache>
            </c:strRef>
          </c:cat>
          <c:val>
            <c:numRef>
              <c:f>0</c:f>
              <c:numCache>
                <c:formatCode>General</c:formatCode>
                <c:ptCount val="146"/>
                <c:pt idx="1">
                  <c:v>26.7</c:v>
                </c:pt>
                <c:pt idx="2">
                  <c:v>27</c:v>
                </c:pt>
                <c:pt idx="3">
                  <c:v>27.7</c:v>
                </c:pt>
                <c:pt idx="4">
                  <c:v>27.8</c:v>
                </c:pt>
                <c:pt idx="5">
                  <c:v>26.1</c:v>
                </c:pt>
                <c:pt idx="6">
                  <c:v>26.7</c:v>
                </c:pt>
                <c:pt idx="7">
                  <c:v>23.5</c:v>
                </c:pt>
                <c:pt idx="8">
                  <c:v>27.3</c:v>
                </c:pt>
                <c:pt idx="9">
                  <c:v>26.95</c:v>
                </c:pt>
                <c:pt idx="10">
                  <c:v>27.9</c:v>
                </c:pt>
                <c:pt idx="11">
                  <c:v>25.3</c:v>
                </c:pt>
                <c:pt idx="12">
                  <c:v>26.2</c:v>
                </c:pt>
                <c:pt idx="13">
                  <c:v>24.7</c:v>
                </c:pt>
                <c:pt idx="14">
                  <c:v>28.1</c:v>
                </c:pt>
                <c:pt idx="15">
                  <c:v>26.2</c:v>
                </c:pt>
                <c:pt idx="16">
                  <c:v>25.4333333333333</c:v>
                </c:pt>
                <c:pt idx="17">
                  <c:v>26.2666666666667</c:v>
                </c:pt>
                <c:pt idx="18">
                  <c:v>25.8</c:v>
                </c:pt>
                <c:pt idx="19">
                  <c:v>26.1</c:v>
                </c:pt>
                <c:pt idx="20">
                  <c:v>27.2</c:v>
                </c:pt>
                <c:pt idx="21">
                  <c:v>26.6</c:v>
                </c:pt>
                <c:pt idx="22">
                  <c:v>25.1</c:v>
                </c:pt>
                <c:pt idx="23">
                  <c:v>25.4</c:v>
                </c:pt>
                <c:pt idx="24">
                  <c:v>25.9</c:v>
                </c:pt>
                <c:pt idx="25">
                  <c:v>25.7</c:v>
                </c:pt>
                <c:pt idx="26">
                  <c:v>26.7</c:v>
                </c:pt>
                <c:pt idx="27">
                  <c:v>25.4</c:v>
                </c:pt>
                <c:pt idx="28">
                  <c:v>26.3</c:v>
                </c:pt>
                <c:pt idx="29">
                  <c:v>25.1</c:v>
                </c:pt>
                <c:pt idx="30">
                  <c:v>26.8</c:v>
                </c:pt>
                <c:pt idx="31">
                  <c:v>26.2</c:v>
                </c:pt>
                <c:pt idx="32">
                  <c:v>26.6</c:v>
                </c:pt>
                <c:pt idx="33">
                  <c:v>26.4</c:v>
                </c:pt>
                <c:pt idx="34">
                  <c:v>26.7</c:v>
                </c:pt>
                <c:pt idx="35">
                  <c:v>26.3</c:v>
                </c:pt>
                <c:pt idx="36">
                  <c:v>26.6</c:v>
                </c:pt>
                <c:pt idx="37">
                  <c:v>25.2</c:v>
                </c:pt>
                <c:pt idx="38">
                  <c:v>26.6</c:v>
                </c:pt>
                <c:pt idx="39">
                  <c:v>27.15</c:v>
                </c:pt>
                <c:pt idx="40">
                  <c:v>27.7</c:v>
                </c:pt>
                <c:pt idx="41">
                  <c:v>25.4</c:v>
                </c:pt>
                <c:pt idx="42">
                  <c:v>26.4</c:v>
                </c:pt>
                <c:pt idx="43">
                  <c:v>27.8</c:v>
                </c:pt>
                <c:pt idx="44">
                  <c:v>25.6</c:v>
                </c:pt>
                <c:pt idx="45">
                  <c:v>26.2</c:v>
                </c:pt>
                <c:pt idx="46">
                  <c:v>28.5</c:v>
                </c:pt>
                <c:pt idx="47">
                  <c:v>27</c:v>
                </c:pt>
                <c:pt idx="48">
                  <c:v>26.6</c:v>
                </c:pt>
                <c:pt idx="49">
                  <c:v>26.9</c:v>
                </c:pt>
                <c:pt idx="50">
                  <c:v>26.1</c:v>
                </c:pt>
                <c:pt idx="51">
                  <c:v>27.6</c:v>
                </c:pt>
                <c:pt idx="52">
                  <c:v>27.7</c:v>
                </c:pt>
                <c:pt idx="53">
                  <c:v>26.9</c:v>
                </c:pt>
                <c:pt idx="54">
                  <c:v>26.6</c:v>
                </c:pt>
                <c:pt idx="55">
                  <c:v>25.4</c:v>
                </c:pt>
                <c:pt idx="56">
                  <c:v>26.9</c:v>
                </c:pt>
                <c:pt idx="57">
                  <c:v>26.2</c:v>
                </c:pt>
                <c:pt idx="58">
                  <c:v>27</c:v>
                </c:pt>
                <c:pt idx="59">
                  <c:v>25.9</c:v>
                </c:pt>
                <c:pt idx="60">
                  <c:v>25.5</c:v>
                </c:pt>
                <c:pt idx="61">
                  <c:v>26.4</c:v>
                </c:pt>
                <c:pt idx="62">
                  <c:v>26.1</c:v>
                </c:pt>
                <c:pt idx="63">
                  <c:v>26.4</c:v>
                </c:pt>
                <c:pt idx="64">
                  <c:v>25.6</c:v>
                </c:pt>
                <c:pt idx="65">
                  <c:v>27.2</c:v>
                </c:pt>
                <c:pt idx="66">
                  <c:v>25.9</c:v>
                </c:pt>
                <c:pt idx="67">
                  <c:v>24.9</c:v>
                </c:pt>
                <c:pt idx="68">
                  <c:v>26.7</c:v>
                </c:pt>
                <c:pt idx="69">
                  <c:v>26.3</c:v>
                </c:pt>
                <c:pt idx="70">
                  <c:v>27.3</c:v>
                </c:pt>
                <c:pt idx="71">
                  <c:v>26.3</c:v>
                </c:pt>
                <c:pt idx="72">
                  <c:v>26.8</c:v>
                </c:pt>
                <c:pt idx="73">
                  <c:v>27</c:v>
                </c:pt>
                <c:pt idx="74">
                  <c:v>26.2</c:v>
                </c:pt>
                <c:pt idx="75">
                  <c:v>26.1</c:v>
                </c:pt>
                <c:pt idx="76">
                  <c:v>26.2</c:v>
                </c:pt>
                <c:pt idx="77">
                  <c:v>26.3</c:v>
                </c:pt>
                <c:pt idx="78">
                  <c:v>26.6</c:v>
                </c:pt>
                <c:pt idx="79">
                  <c:v>26.7</c:v>
                </c:pt>
                <c:pt idx="80">
                  <c:v>25.9</c:v>
                </c:pt>
                <c:pt idx="81">
                  <c:v>26.6</c:v>
                </c:pt>
                <c:pt idx="82">
                  <c:v>26.9</c:v>
                </c:pt>
                <c:pt idx="83">
                  <c:v>25.8</c:v>
                </c:pt>
                <c:pt idx="84">
                  <c:v>26.3</c:v>
                </c:pt>
                <c:pt idx="85">
                  <c:v>27.6</c:v>
                </c:pt>
                <c:pt idx="86">
                  <c:v>26.3</c:v>
                </c:pt>
                <c:pt idx="87">
                  <c:v>25.2</c:v>
                </c:pt>
                <c:pt idx="88">
                  <c:v>26</c:v>
                </c:pt>
                <c:pt idx="89">
                  <c:v>26.4</c:v>
                </c:pt>
                <c:pt idx="90">
                  <c:v>26.5</c:v>
                </c:pt>
                <c:pt idx="91">
                  <c:v>26.4</c:v>
                </c:pt>
                <c:pt idx="92">
                  <c:v>26.7</c:v>
                </c:pt>
                <c:pt idx="93">
                  <c:v>27.4</c:v>
                </c:pt>
                <c:pt idx="94">
                  <c:v>26.3</c:v>
                </c:pt>
                <c:pt idx="95">
                  <c:v>26.4</c:v>
                </c:pt>
                <c:pt idx="96">
                  <c:v>26.6</c:v>
                </c:pt>
                <c:pt idx="97">
                  <c:v>27.9</c:v>
                </c:pt>
                <c:pt idx="98">
                  <c:v>27.2</c:v>
                </c:pt>
                <c:pt idx="99">
                  <c:v>27.1</c:v>
                </c:pt>
                <c:pt idx="100">
                  <c:v>27.7</c:v>
                </c:pt>
                <c:pt idx="101">
                  <c:v>27.7</c:v>
                </c:pt>
                <c:pt idx="102">
                  <c:v>27</c:v>
                </c:pt>
                <c:pt idx="103">
                  <c:v>27.4</c:v>
                </c:pt>
                <c:pt idx="104">
                  <c:v>27.1</c:v>
                </c:pt>
                <c:pt idx="105">
                  <c:v>26.8</c:v>
                </c:pt>
                <c:pt idx="106">
                  <c:v>26.5</c:v>
                </c:pt>
                <c:pt idx="107">
                  <c:v>26.1333333333333</c:v>
                </c:pt>
                <c:pt idx="108">
                  <c:v>26.8</c:v>
                </c:pt>
                <c:pt idx="109">
                  <c:v>27</c:v>
                </c:pt>
                <c:pt idx="110">
                  <c:v>26.3</c:v>
                </c:pt>
                <c:pt idx="111">
                  <c:v>27.4</c:v>
                </c:pt>
                <c:pt idx="112">
                  <c:v>25.8</c:v>
                </c:pt>
                <c:pt idx="113">
                  <c:v>26.3</c:v>
                </c:pt>
                <c:pt idx="114">
                  <c:v>28.1</c:v>
                </c:pt>
                <c:pt idx="115">
                  <c:v>26.5</c:v>
                </c:pt>
                <c:pt idx="116">
                  <c:v>26.7</c:v>
                </c:pt>
                <c:pt idx="117">
                  <c:v>26.4</c:v>
                </c:pt>
                <c:pt idx="118">
                  <c:v>27.7</c:v>
                </c:pt>
                <c:pt idx="119">
                  <c:v>27.6</c:v>
                </c:pt>
                <c:pt idx="120">
                  <c:v>26.3</c:v>
                </c:pt>
                <c:pt idx="121">
                  <c:v>26.3</c:v>
                </c:pt>
                <c:pt idx="122">
                  <c:v>26.4</c:v>
                </c:pt>
                <c:pt idx="123">
                  <c:v>27.2</c:v>
                </c:pt>
                <c:pt idx="124">
                  <c:v>26.5</c:v>
                </c:pt>
                <c:pt idx="125">
                  <c:v>27.7</c:v>
                </c:pt>
                <c:pt idx="126">
                  <c:v>25.9</c:v>
                </c:pt>
                <c:pt idx="127">
                  <c:v>27.2</c:v>
                </c:pt>
                <c:pt idx="128">
                  <c:v>27.8</c:v>
                </c:pt>
                <c:pt idx="129">
                  <c:v>26.4</c:v>
                </c:pt>
                <c:pt idx="130">
                  <c:v>26.5</c:v>
                </c:pt>
                <c:pt idx="131">
                  <c:v>27.3</c:v>
                </c:pt>
                <c:pt idx="132">
                  <c:v>26.3</c:v>
                </c:pt>
                <c:pt idx="133">
                  <c:v>26.2</c:v>
                </c:pt>
                <c:pt idx="134">
                  <c:v>25.9</c:v>
                </c:pt>
                <c:pt idx="135">
                  <c:v>27.1</c:v>
                </c:pt>
                <c:pt idx="136">
                  <c:v>26.5</c:v>
                </c:pt>
                <c:pt idx="137">
                  <c:v>25.8</c:v>
                </c:pt>
                <c:pt idx="138">
                  <c:v>26.8</c:v>
                </c:pt>
                <c:pt idx="139">
                  <c:v>27</c:v>
                </c:pt>
                <c:pt idx="140">
                  <c:v>27.8</c:v>
                </c:pt>
                <c:pt idx="141">
                  <c:v>26.9</c:v>
                </c:pt>
                <c:pt idx="142">
                  <c:v>27</c:v>
                </c:pt>
              </c:numCache>
            </c:numRef>
          </c:val>
          <c:smooth val="1"/>
        </c:ser>
        <c:ser>
          <c:idx val="1"/>
          <c:order val="1"/>
          <c:spPr>
            <a:solidFill>
              <a:srgbClr val="ff0000"/>
            </a:solidFill>
            <a:ln w="28800">
              <a:solidFill>
                <a:srgbClr val="ff00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ff0000"/>
                </a:solidFill>
                <a:round/>
              </a:ln>
            </c:spPr>
            <c:trendlineType val="linear"/>
            <c:forward val="0"/>
            <c:backward val="-6"/>
            <c:dispRSqr val="0"/>
            <c:dispEq val="0"/>
          </c:trendline>
          <c:cat>
            <c:strRef>
              <c:f>categories</c:f>
              <c:strCache>
                <c:ptCount val="1"/>
                <c:pt idx="0">
                  <c:v>categories</c:v>
                </c:pt>
              </c:strCache>
            </c:strRef>
          </c:cat>
          <c:val>
            <c:numRef>
              <c:f>1</c:f>
              <c:numCache>
                <c:formatCode>General</c:formatCode>
                <c:ptCount val="146"/>
                <c:pt idx="7">
                  <c:v>23.2</c:v>
                </c:pt>
                <c:pt idx="8">
                  <c:v>27.1</c:v>
                </c:pt>
                <c:pt idx="9">
                  <c:v>27.4</c:v>
                </c:pt>
                <c:pt idx="10">
                  <c:v>26.1</c:v>
                </c:pt>
                <c:pt idx="11">
                  <c:v>26.2</c:v>
                </c:pt>
                <c:pt idx="12">
                  <c:v>25.1</c:v>
                </c:pt>
                <c:pt idx="13">
                  <c:v>25</c:v>
                </c:pt>
                <c:pt idx="14">
                  <c:v>26.7</c:v>
                </c:pt>
                <c:pt idx="15">
                  <c:v>27.6</c:v>
                </c:pt>
                <c:pt idx="16">
                  <c:v>27.1</c:v>
                </c:pt>
                <c:pt idx="17">
                  <c:v>27.6</c:v>
                </c:pt>
                <c:pt idx="18">
                  <c:v>26</c:v>
                </c:pt>
                <c:pt idx="19">
                  <c:v>25.4</c:v>
                </c:pt>
                <c:pt idx="20">
                  <c:v>27.4</c:v>
                </c:pt>
                <c:pt idx="21">
                  <c:v>26.6</c:v>
                </c:pt>
                <c:pt idx="22">
                  <c:v>25.8</c:v>
                </c:pt>
                <c:pt idx="23">
                  <c:v>26.7</c:v>
                </c:pt>
                <c:pt idx="24">
                  <c:v>26.5</c:v>
                </c:pt>
                <c:pt idx="25">
                  <c:v>26.7</c:v>
                </c:pt>
                <c:pt idx="26">
                  <c:v>26.4</c:v>
                </c:pt>
                <c:pt idx="27">
                  <c:v>26.5</c:v>
                </c:pt>
                <c:pt idx="28">
                  <c:v>26.7</c:v>
                </c:pt>
                <c:pt idx="29">
                  <c:v>26.2</c:v>
                </c:pt>
                <c:pt idx="30">
                  <c:v>26.9</c:v>
                </c:pt>
                <c:pt idx="31">
                  <c:v>27</c:v>
                </c:pt>
                <c:pt idx="32">
                  <c:v>26.9</c:v>
                </c:pt>
                <c:pt idx="33">
                  <c:v>27.2</c:v>
                </c:pt>
                <c:pt idx="34">
                  <c:v>26.5</c:v>
                </c:pt>
                <c:pt idx="35">
                  <c:v>27.3</c:v>
                </c:pt>
                <c:pt idx="36">
                  <c:v>26.8</c:v>
                </c:pt>
                <c:pt idx="37">
                  <c:v>25.8</c:v>
                </c:pt>
                <c:pt idx="38">
                  <c:v>26.5</c:v>
                </c:pt>
                <c:pt idx="39">
                  <c:v>26.7</c:v>
                </c:pt>
                <c:pt idx="40">
                  <c:v>26.6</c:v>
                </c:pt>
                <c:pt idx="41">
                  <c:v>27.3</c:v>
                </c:pt>
                <c:pt idx="42">
                  <c:v>27.6</c:v>
                </c:pt>
                <c:pt idx="43">
                  <c:v>27.1</c:v>
                </c:pt>
                <c:pt idx="44">
                  <c:v>27.5</c:v>
                </c:pt>
                <c:pt idx="45">
                  <c:v>27.2</c:v>
                </c:pt>
                <c:pt idx="46">
                  <c:v>26.4</c:v>
                </c:pt>
                <c:pt idx="47">
                  <c:v>26.8</c:v>
                </c:pt>
                <c:pt idx="48">
                  <c:v>27.4</c:v>
                </c:pt>
                <c:pt idx="49">
                  <c:v>26.9</c:v>
                </c:pt>
                <c:pt idx="50">
                  <c:v>26.9</c:v>
                </c:pt>
                <c:pt idx="51">
                  <c:v>27.2</c:v>
                </c:pt>
                <c:pt idx="52">
                  <c:v>26.4</c:v>
                </c:pt>
                <c:pt idx="53">
                  <c:v>27.9</c:v>
                </c:pt>
                <c:pt idx="54">
                  <c:v>27</c:v>
                </c:pt>
                <c:pt idx="55">
                  <c:v>27.4</c:v>
                </c:pt>
                <c:pt idx="56">
                  <c:v>27.6</c:v>
                </c:pt>
                <c:pt idx="57">
                  <c:v>27.6</c:v>
                </c:pt>
                <c:pt idx="58">
                  <c:v>27.5</c:v>
                </c:pt>
                <c:pt idx="59">
                  <c:v>27.6</c:v>
                </c:pt>
                <c:pt idx="60">
                  <c:v>26.9</c:v>
                </c:pt>
                <c:pt idx="61">
                  <c:v>27.5</c:v>
                </c:pt>
                <c:pt idx="62">
                  <c:v>26</c:v>
                </c:pt>
                <c:pt idx="63">
                  <c:v>27.1</c:v>
                </c:pt>
                <c:pt idx="64">
                  <c:v>26.8</c:v>
                </c:pt>
                <c:pt idx="65">
                  <c:v>26.6</c:v>
                </c:pt>
                <c:pt idx="66">
                  <c:v>26.3</c:v>
                </c:pt>
                <c:pt idx="67">
                  <c:v>26.4</c:v>
                </c:pt>
                <c:pt idx="68">
                  <c:v>26.7</c:v>
                </c:pt>
                <c:pt idx="69">
                  <c:v>27.7</c:v>
                </c:pt>
                <c:pt idx="70">
                  <c:v>25.8</c:v>
                </c:pt>
                <c:pt idx="71">
                  <c:v>27.5</c:v>
                </c:pt>
                <c:pt idx="72">
                  <c:v>27.4</c:v>
                </c:pt>
                <c:pt idx="73">
                  <c:v>27.2</c:v>
                </c:pt>
                <c:pt idx="74">
                  <c:v>27.3</c:v>
                </c:pt>
                <c:pt idx="75">
                  <c:v>26.5</c:v>
                </c:pt>
                <c:pt idx="76">
                  <c:v>26.8</c:v>
                </c:pt>
                <c:pt idx="77">
                  <c:v>25.9</c:v>
                </c:pt>
                <c:pt idx="78">
                  <c:v>27.4</c:v>
                </c:pt>
                <c:pt idx="79">
                  <c:v>28.5</c:v>
                </c:pt>
                <c:pt idx="80">
                  <c:v>26.7</c:v>
                </c:pt>
                <c:pt idx="81">
                  <c:v>27.5</c:v>
                </c:pt>
                <c:pt idx="82">
                  <c:v>28.4</c:v>
                </c:pt>
                <c:pt idx="83">
                  <c:v>26.4</c:v>
                </c:pt>
                <c:pt idx="84">
                  <c:v>26.3</c:v>
                </c:pt>
                <c:pt idx="85">
                  <c:v>27</c:v>
                </c:pt>
                <c:pt idx="86">
                  <c:v>26.7</c:v>
                </c:pt>
                <c:pt idx="87">
                  <c:v>26.8</c:v>
                </c:pt>
                <c:pt idx="88">
                  <c:v>27</c:v>
                </c:pt>
                <c:pt idx="89">
                  <c:v>26.5</c:v>
                </c:pt>
                <c:pt idx="90">
                  <c:v>27.1</c:v>
                </c:pt>
                <c:pt idx="91">
                  <c:v>26.3</c:v>
                </c:pt>
                <c:pt idx="92">
                  <c:v>27.2</c:v>
                </c:pt>
                <c:pt idx="93">
                  <c:v>26.8</c:v>
                </c:pt>
                <c:pt idx="94">
                  <c:v>26.3</c:v>
                </c:pt>
                <c:pt idx="95">
                  <c:v>27.1</c:v>
                </c:pt>
                <c:pt idx="96">
                  <c:v>26.7</c:v>
                </c:pt>
                <c:pt idx="97">
                  <c:v>27.3</c:v>
                </c:pt>
                <c:pt idx="98">
                  <c:v>26.7</c:v>
                </c:pt>
                <c:pt idx="99">
                  <c:v>27.4</c:v>
                </c:pt>
                <c:pt idx="100">
                  <c:v>27</c:v>
                </c:pt>
                <c:pt idx="101">
                  <c:v>26.3</c:v>
                </c:pt>
                <c:pt idx="102">
                  <c:v>27.1</c:v>
                </c:pt>
                <c:pt idx="103">
                  <c:v>26.6</c:v>
                </c:pt>
                <c:pt idx="104">
                  <c:v>26.7</c:v>
                </c:pt>
                <c:pt idx="105">
                  <c:v>27.1</c:v>
                </c:pt>
                <c:pt idx="106">
                  <c:v>27.1</c:v>
                </c:pt>
                <c:pt idx="107">
                  <c:v>26.5</c:v>
                </c:pt>
                <c:pt idx="108">
                  <c:v>27.7</c:v>
                </c:pt>
                <c:pt idx="109">
                  <c:v>26.8</c:v>
                </c:pt>
                <c:pt idx="110">
                  <c:v>27.4</c:v>
                </c:pt>
                <c:pt idx="111">
                  <c:v>26.8</c:v>
                </c:pt>
                <c:pt idx="112">
                  <c:v>27.1</c:v>
                </c:pt>
                <c:pt idx="113">
                  <c:v>27.1</c:v>
                </c:pt>
                <c:pt idx="114">
                  <c:v>26.6</c:v>
                </c:pt>
                <c:pt idx="115">
                  <c:v>27.2</c:v>
                </c:pt>
                <c:pt idx="116">
                  <c:v>27</c:v>
                </c:pt>
                <c:pt idx="117">
                  <c:v>26.9</c:v>
                </c:pt>
                <c:pt idx="118">
                  <c:v>26.8</c:v>
                </c:pt>
                <c:pt idx="119">
                  <c:v>26.9</c:v>
                </c:pt>
                <c:pt idx="120">
                  <c:v>26.9</c:v>
                </c:pt>
                <c:pt idx="121">
                  <c:v>26.2</c:v>
                </c:pt>
                <c:pt idx="122">
                  <c:v>27.5</c:v>
                </c:pt>
                <c:pt idx="123">
                  <c:v>27.2</c:v>
                </c:pt>
                <c:pt idx="124">
                  <c:v>26.8</c:v>
                </c:pt>
                <c:pt idx="125">
                  <c:v>27.4</c:v>
                </c:pt>
                <c:pt idx="126">
                  <c:v>26.7</c:v>
                </c:pt>
                <c:pt idx="127">
                  <c:v>28</c:v>
                </c:pt>
                <c:pt idx="128">
                  <c:v>27</c:v>
                </c:pt>
                <c:pt idx="129">
                  <c:v>27.1</c:v>
                </c:pt>
                <c:pt idx="130">
                  <c:v>27.8</c:v>
                </c:pt>
                <c:pt idx="131">
                  <c:v>27.7</c:v>
                </c:pt>
                <c:pt idx="132">
                  <c:v>27.3</c:v>
                </c:pt>
                <c:pt idx="133">
                  <c:v>27</c:v>
                </c:pt>
                <c:pt idx="134">
                  <c:v>27.4</c:v>
                </c:pt>
                <c:pt idx="135">
                  <c:v>28</c:v>
                </c:pt>
                <c:pt idx="136">
                  <c:v>28.1</c:v>
                </c:pt>
                <c:pt idx="137">
                  <c:v>27.5</c:v>
                </c:pt>
                <c:pt idx="138">
                  <c:v>27.1</c:v>
                </c:pt>
                <c:pt idx="139">
                  <c:v>28.2</c:v>
                </c:pt>
                <c:pt idx="140">
                  <c:v>27.9</c:v>
                </c:pt>
                <c:pt idx="141">
                  <c:v>28.5</c:v>
                </c:pt>
                <c:pt idx="142">
                  <c:v>27.6</c:v>
                </c:pt>
              </c:numCache>
            </c:numRef>
          </c:val>
          <c:smooth val="1"/>
        </c:ser>
        <c:ser>
          <c:idx val="2"/>
          <c:order val="2"/>
          <c:spPr>
            <a:solidFill>
              <a:srgbClr val="579d1c"/>
            </a:solidFill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579d1c"/>
                </a:solidFill>
                <a:round/>
              </a:ln>
            </c:spPr>
            <c:trendlineType val="linear"/>
            <c:forward val="0"/>
            <c:backward val="-17"/>
            <c:dispRSqr val="0"/>
            <c:dispEq val="0"/>
          </c:trendline>
          <c:cat>
            <c:strRef>
              <c:f>categories</c:f>
              <c:strCache>
                <c:ptCount val="1"/>
                <c:pt idx="0">
                  <c:v>categories</c:v>
                </c:pt>
              </c:strCache>
            </c:strRef>
          </c:cat>
          <c:val>
            <c:numRef>
              <c:f>2</c:f>
              <c:numCache>
                <c:formatCode>General</c:formatCode>
                <c:ptCount val="146"/>
                <c:pt idx="18">
                  <c:v>26.3</c:v>
                </c:pt>
                <c:pt idx="19">
                  <c:v>27.3</c:v>
                </c:pt>
                <c:pt idx="20">
                  <c:v>28.4</c:v>
                </c:pt>
                <c:pt idx="21">
                  <c:v>27.6</c:v>
                </c:pt>
                <c:pt idx="22">
                  <c:v>27.8</c:v>
                </c:pt>
                <c:pt idx="23">
                  <c:v>27.3</c:v>
                </c:pt>
                <c:pt idx="24">
                  <c:v>27.4</c:v>
                </c:pt>
                <c:pt idx="25">
                  <c:v>28.2</c:v>
                </c:pt>
                <c:pt idx="26">
                  <c:v>27.7</c:v>
                </c:pt>
                <c:pt idx="27">
                  <c:v>27.6</c:v>
                </c:pt>
                <c:pt idx="28">
                  <c:v>27.3</c:v>
                </c:pt>
                <c:pt idx="29">
                  <c:v>27.4</c:v>
                </c:pt>
                <c:pt idx="30">
                  <c:v>26.6</c:v>
                </c:pt>
                <c:pt idx="31">
                  <c:v>27.1</c:v>
                </c:pt>
                <c:pt idx="32">
                  <c:v>27.6</c:v>
                </c:pt>
                <c:pt idx="33">
                  <c:v>27.6</c:v>
                </c:pt>
                <c:pt idx="34">
                  <c:v>27.1</c:v>
                </c:pt>
                <c:pt idx="35">
                  <c:v>28</c:v>
                </c:pt>
                <c:pt idx="36">
                  <c:v>27.2</c:v>
                </c:pt>
                <c:pt idx="37">
                  <c:v>26.5</c:v>
                </c:pt>
                <c:pt idx="38">
                  <c:v>26.8</c:v>
                </c:pt>
                <c:pt idx="39">
                  <c:v>27.2</c:v>
                </c:pt>
                <c:pt idx="40">
                  <c:v>27.6</c:v>
                </c:pt>
                <c:pt idx="41">
                  <c:v>28</c:v>
                </c:pt>
                <c:pt idx="42">
                  <c:v>27</c:v>
                </c:pt>
                <c:pt idx="43">
                  <c:v>27.2</c:v>
                </c:pt>
                <c:pt idx="44">
                  <c:v>28.3</c:v>
                </c:pt>
                <c:pt idx="45">
                  <c:v>27.8</c:v>
                </c:pt>
                <c:pt idx="46">
                  <c:v>27.8</c:v>
                </c:pt>
                <c:pt idx="47">
                  <c:v>27.6</c:v>
                </c:pt>
                <c:pt idx="48">
                  <c:v>28.3</c:v>
                </c:pt>
                <c:pt idx="49">
                  <c:v>28.5</c:v>
                </c:pt>
                <c:pt idx="50">
                  <c:v>28.6</c:v>
                </c:pt>
                <c:pt idx="51">
                  <c:v>27.9</c:v>
                </c:pt>
                <c:pt idx="52">
                  <c:v>28.3</c:v>
                </c:pt>
                <c:pt idx="53">
                  <c:v>28.1</c:v>
                </c:pt>
                <c:pt idx="54">
                  <c:v>28.5</c:v>
                </c:pt>
                <c:pt idx="55">
                  <c:v>28.7</c:v>
                </c:pt>
                <c:pt idx="56">
                  <c:v>28.3</c:v>
                </c:pt>
                <c:pt idx="57">
                  <c:v>28.8</c:v>
                </c:pt>
                <c:pt idx="58">
                  <c:v>28.3</c:v>
                </c:pt>
                <c:pt idx="59">
                  <c:v>27.4</c:v>
                </c:pt>
                <c:pt idx="60">
                  <c:v>28</c:v>
                </c:pt>
                <c:pt idx="61">
                  <c:v>27.8</c:v>
                </c:pt>
                <c:pt idx="62">
                  <c:v>28.1</c:v>
                </c:pt>
                <c:pt idx="63">
                  <c:v>28.2</c:v>
                </c:pt>
                <c:pt idx="64">
                  <c:v>26.9</c:v>
                </c:pt>
                <c:pt idx="65">
                  <c:v>26.9</c:v>
                </c:pt>
                <c:pt idx="66">
                  <c:v>27.6</c:v>
                </c:pt>
                <c:pt idx="67">
                  <c:v>27.7</c:v>
                </c:pt>
                <c:pt idx="68">
                  <c:v>27.5</c:v>
                </c:pt>
                <c:pt idx="69">
                  <c:v>27.2</c:v>
                </c:pt>
                <c:pt idx="70">
                  <c:v>27.1</c:v>
                </c:pt>
                <c:pt idx="71">
                  <c:v>28.4</c:v>
                </c:pt>
                <c:pt idx="72">
                  <c:v>27.8</c:v>
                </c:pt>
                <c:pt idx="73">
                  <c:v>27.7</c:v>
                </c:pt>
                <c:pt idx="74">
                  <c:v>28.1</c:v>
                </c:pt>
                <c:pt idx="75">
                  <c:v>26.9</c:v>
                </c:pt>
                <c:pt idx="76">
                  <c:v>28.1</c:v>
                </c:pt>
                <c:pt idx="77">
                  <c:v>27.5</c:v>
                </c:pt>
                <c:pt idx="78">
                  <c:v>27.5</c:v>
                </c:pt>
                <c:pt idx="79">
                  <c:v>28.1</c:v>
                </c:pt>
                <c:pt idx="80">
                  <c:v>26.5</c:v>
                </c:pt>
                <c:pt idx="81">
                  <c:v>28.3</c:v>
                </c:pt>
                <c:pt idx="82">
                  <c:v>27.8</c:v>
                </c:pt>
                <c:pt idx="83">
                  <c:v>27.8</c:v>
                </c:pt>
                <c:pt idx="84">
                  <c:v>27.9</c:v>
                </c:pt>
                <c:pt idx="85">
                  <c:v>28.3</c:v>
                </c:pt>
                <c:pt idx="86">
                  <c:v>27.5</c:v>
                </c:pt>
                <c:pt idx="87">
                  <c:v>27.6</c:v>
                </c:pt>
                <c:pt idx="88">
                  <c:v>26.8</c:v>
                </c:pt>
                <c:pt idx="89">
                  <c:v>27</c:v>
                </c:pt>
                <c:pt idx="90">
                  <c:v>26.8</c:v>
                </c:pt>
                <c:pt idx="91">
                  <c:v>28</c:v>
                </c:pt>
                <c:pt idx="92">
                  <c:v>28.1</c:v>
                </c:pt>
                <c:pt idx="93">
                  <c:v>26.9</c:v>
                </c:pt>
                <c:pt idx="94">
                  <c:v>27.2</c:v>
                </c:pt>
                <c:pt idx="95">
                  <c:v>26.6</c:v>
                </c:pt>
                <c:pt idx="96">
                  <c:v>27.3</c:v>
                </c:pt>
                <c:pt idx="97">
                  <c:v>26.8</c:v>
                </c:pt>
                <c:pt idx="98">
                  <c:v>27</c:v>
                </c:pt>
                <c:pt idx="99">
                  <c:v>27.9</c:v>
                </c:pt>
                <c:pt idx="100">
                  <c:v>27.5</c:v>
                </c:pt>
                <c:pt idx="101">
                  <c:v>27.2</c:v>
                </c:pt>
                <c:pt idx="102">
                  <c:v>27.3</c:v>
                </c:pt>
                <c:pt idx="103">
                  <c:v>28.2</c:v>
                </c:pt>
                <c:pt idx="104">
                  <c:v>28.1</c:v>
                </c:pt>
                <c:pt idx="105">
                  <c:v>28.8</c:v>
                </c:pt>
                <c:pt idx="106">
                  <c:v>28.9</c:v>
                </c:pt>
                <c:pt idx="107">
                  <c:v>28.1</c:v>
                </c:pt>
                <c:pt idx="108">
                  <c:v>27.6</c:v>
                </c:pt>
                <c:pt idx="109">
                  <c:v>27.7</c:v>
                </c:pt>
                <c:pt idx="110">
                  <c:v>27.6</c:v>
                </c:pt>
                <c:pt idx="111">
                  <c:v>28.4</c:v>
                </c:pt>
                <c:pt idx="112">
                  <c:v>28.5</c:v>
                </c:pt>
                <c:pt idx="113">
                  <c:v>27.5</c:v>
                </c:pt>
                <c:pt idx="114">
                  <c:v>27.2</c:v>
                </c:pt>
                <c:pt idx="115">
                  <c:v>28</c:v>
                </c:pt>
                <c:pt idx="116">
                  <c:v>27.2</c:v>
                </c:pt>
                <c:pt idx="117">
                  <c:v>27.5</c:v>
                </c:pt>
                <c:pt idx="118">
                  <c:v>27.6</c:v>
                </c:pt>
                <c:pt idx="119">
                  <c:v>26.2</c:v>
                </c:pt>
                <c:pt idx="120">
                  <c:v>27.5</c:v>
                </c:pt>
                <c:pt idx="121">
                  <c:v>26.6</c:v>
                </c:pt>
                <c:pt idx="122">
                  <c:v>27.6</c:v>
                </c:pt>
                <c:pt idx="123">
                  <c:v>27.7</c:v>
                </c:pt>
                <c:pt idx="124">
                  <c:v>27.1</c:v>
                </c:pt>
                <c:pt idx="125">
                  <c:v>27.4</c:v>
                </c:pt>
                <c:pt idx="126">
                  <c:v>27.5</c:v>
                </c:pt>
                <c:pt idx="127">
                  <c:v>27.4</c:v>
                </c:pt>
                <c:pt idx="128">
                  <c:v>27.9</c:v>
                </c:pt>
                <c:pt idx="129">
                  <c:v>27</c:v>
                </c:pt>
                <c:pt idx="130">
                  <c:v>26.4</c:v>
                </c:pt>
                <c:pt idx="131">
                  <c:v>26.9</c:v>
                </c:pt>
                <c:pt idx="132">
                  <c:v>26.9</c:v>
                </c:pt>
                <c:pt idx="133">
                  <c:v>26.5</c:v>
                </c:pt>
                <c:pt idx="134">
                  <c:v>26.9</c:v>
                </c:pt>
                <c:pt idx="135">
                  <c:v>27.1</c:v>
                </c:pt>
                <c:pt idx="136">
                  <c:v>27.5</c:v>
                </c:pt>
                <c:pt idx="137">
                  <c:v>26.4</c:v>
                </c:pt>
                <c:pt idx="138">
                  <c:v>27.8</c:v>
                </c:pt>
                <c:pt idx="139">
                  <c:v>27.5</c:v>
                </c:pt>
                <c:pt idx="140">
                  <c:v>27.8</c:v>
                </c:pt>
                <c:pt idx="141">
                  <c:v>27.2</c:v>
                </c:pt>
                <c:pt idx="142">
                  <c:v>26.6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79275192"/>
        <c:axId val="87807615"/>
      </c:lineChart>
      <c:catAx>
        <c:axId val="79275192"/>
        <c:scaling>
          <c:orientation val="minMax"/>
        </c:scaling>
        <c:delete val="1"/>
        <c:axPos val="b"/>
        <c:numFmt formatCode="[$-409]mm/dd/yyyy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87807615"/>
        <c:auto val="1"/>
        <c:lblAlgn val="ctr"/>
        <c:lblOffset val="100"/>
        <c:noMultiLvlLbl val="0"/>
      </c:catAx>
      <c:valAx>
        <c:axId val="87807615"/>
        <c:scaling>
          <c:orientation val="minMax"/>
          <c:max val="29"/>
          <c:min val="24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79275192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3.2 4.7 3.7 3.8 5.4 5.3 3.8 2.4 3.4 5.4 5 3.7 4.2 6.9 3.9 2.8 6 4.5 5.7 5 4.8 6.1 3.9 4.6 4.2 5.3 4.9 5.7 4.2 4.8 3.9 3.3 5.8 5.4 5.1 4.1 6.2 3.5 4.6 3.8 4.6 4.4 5.1 3 5.2 5.7 4.7 5.8 3.6 4 5.7 6.5 5.6 4.6 5.5 5.1 5 3.3 2.8 5 4.8 3.9 2.8 3.5 4.5 5.6 3.2 4.5 3.9 6.7 5.1 5.7 3.5 4.5 3.3 3.3 4.2 3.7 5.2 5.85 5.7 3.6 4.3 5 3.5 3.2 5.6 5.2 4 5 3.9 5.9 3.7 4.5 5.2 4.1 3 6 5 4.6 5.3 5.9 3.2 0.9 3.6 4 4 2.2 2.8 3.1 2.8 2.4 0.3 4.5 1.3 4.5 0.8 3.9 0.7 2.4 3.7 2.5 2.7 4.1 3.1 3.1 3 4.1 3.5</c:v>
                </c:pt>
              </c:strCache>
            </c:strRef>
          </c:tx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-6"/>
            <c:dispRSqr val="0"/>
            <c:dispEq val="0"/>
          </c:trendline>
          <c:cat>
            <c:strRef>
              <c:f>categories</c:f>
              <c:strCache>
                <c:ptCount val="1"/>
                <c:pt idx="0">
                  <c:v>categories</c:v>
                </c:pt>
              </c:strCache>
            </c:strRef>
          </c:cat>
          <c:val>
            <c:numRef>
              <c:f>0</c:f>
              <c:numCache>
                <c:formatCode>General</c:formatCode>
                <c:ptCount val="132"/>
                <c:pt idx="0">
                  <c:v>3.2</c:v>
                </c:pt>
                <c:pt idx="1">
                  <c:v>4.7</c:v>
                </c:pt>
                <c:pt idx="2">
                  <c:v>3.7</c:v>
                </c:pt>
                <c:pt idx="3">
                  <c:v>3.8</c:v>
                </c:pt>
                <c:pt idx="4">
                  <c:v>5.4</c:v>
                </c:pt>
                <c:pt idx="5">
                  <c:v>5.3</c:v>
                </c:pt>
                <c:pt idx="6">
                  <c:v>3.8</c:v>
                </c:pt>
                <c:pt idx="7">
                  <c:v>2.4</c:v>
                </c:pt>
                <c:pt idx="8">
                  <c:v>3.4</c:v>
                </c:pt>
                <c:pt idx="9">
                  <c:v>5.4</c:v>
                </c:pt>
                <c:pt idx="10">
                  <c:v>5</c:v>
                </c:pt>
                <c:pt idx="11">
                  <c:v>3.7</c:v>
                </c:pt>
                <c:pt idx="12">
                  <c:v>4.2</c:v>
                </c:pt>
                <c:pt idx="13">
                  <c:v>6.9</c:v>
                </c:pt>
                <c:pt idx="14">
                  <c:v>3.9</c:v>
                </c:pt>
                <c:pt idx="15">
                  <c:v>2.8</c:v>
                </c:pt>
                <c:pt idx="16">
                  <c:v>6</c:v>
                </c:pt>
                <c:pt idx="17">
                  <c:v>4.5</c:v>
                </c:pt>
                <c:pt idx="18">
                  <c:v>5.7</c:v>
                </c:pt>
                <c:pt idx="19">
                  <c:v>5</c:v>
                </c:pt>
                <c:pt idx="20">
                  <c:v>4.8</c:v>
                </c:pt>
                <c:pt idx="21">
                  <c:v>6.1</c:v>
                </c:pt>
                <c:pt idx="22">
                  <c:v>3.9</c:v>
                </c:pt>
                <c:pt idx="23">
                  <c:v>4.6</c:v>
                </c:pt>
                <c:pt idx="24">
                  <c:v>4.2</c:v>
                </c:pt>
                <c:pt idx="25">
                  <c:v>5.3</c:v>
                </c:pt>
                <c:pt idx="26">
                  <c:v>4.9</c:v>
                </c:pt>
                <c:pt idx="27">
                  <c:v>5.7</c:v>
                </c:pt>
                <c:pt idx="28">
                  <c:v>4.2</c:v>
                </c:pt>
                <c:pt idx="29">
                  <c:v>4.8</c:v>
                </c:pt>
                <c:pt idx="30">
                  <c:v>3.9</c:v>
                </c:pt>
                <c:pt idx="31">
                  <c:v>3.3</c:v>
                </c:pt>
                <c:pt idx="32">
                  <c:v>5.8</c:v>
                </c:pt>
                <c:pt idx="33">
                  <c:v>5.4</c:v>
                </c:pt>
                <c:pt idx="34">
                  <c:v>5.1</c:v>
                </c:pt>
                <c:pt idx="35">
                  <c:v>4.1</c:v>
                </c:pt>
                <c:pt idx="36">
                  <c:v>6.2</c:v>
                </c:pt>
                <c:pt idx="37">
                  <c:v>3.5</c:v>
                </c:pt>
                <c:pt idx="38">
                  <c:v>4.6</c:v>
                </c:pt>
                <c:pt idx="39">
                  <c:v>3.8</c:v>
                </c:pt>
                <c:pt idx="40">
                  <c:v>4.6</c:v>
                </c:pt>
                <c:pt idx="41">
                  <c:v>4.4</c:v>
                </c:pt>
                <c:pt idx="42">
                  <c:v>5.1</c:v>
                </c:pt>
                <c:pt idx="43">
                  <c:v>3</c:v>
                </c:pt>
                <c:pt idx="44">
                  <c:v>5.2</c:v>
                </c:pt>
                <c:pt idx="45">
                  <c:v>5.7</c:v>
                </c:pt>
                <c:pt idx="46">
                  <c:v>4.7</c:v>
                </c:pt>
                <c:pt idx="47">
                  <c:v>5.8</c:v>
                </c:pt>
                <c:pt idx="48">
                  <c:v>3.6</c:v>
                </c:pt>
                <c:pt idx="49">
                  <c:v>4</c:v>
                </c:pt>
                <c:pt idx="50">
                  <c:v>5.7</c:v>
                </c:pt>
                <c:pt idx="51">
                  <c:v>6.5</c:v>
                </c:pt>
                <c:pt idx="52">
                  <c:v>5.6</c:v>
                </c:pt>
                <c:pt idx="53">
                  <c:v>4.6</c:v>
                </c:pt>
                <c:pt idx="54">
                  <c:v>5.5</c:v>
                </c:pt>
                <c:pt idx="55">
                  <c:v>5.1</c:v>
                </c:pt>
                <c:pt idx="56">
                  <c:v>5</c:v>
                </c:pt>
                <c:pt idx="57">
                  <c:v>3.3</c:v>
                </c:pt>
                <c:pt idx="58">
                  <c:v>2.8</c:v>
                </c:pt>
                <c:pt idx="59">
                  <c:v>5</c:v>
                </c:pt>
                <c:pt idx="60">
                  <c:v>4.8</c:v>
                </c:pt>
                <c:pt idx="61">
                  <c:v>3.9</c:v>
                </c:pt>
                <c:pt idx="62">
                  <c:v>2.8</c:v>
                </c:pt>
                <c:pt idx="63">
                  <c:v>3.5</c:v>
                </c:pt>
                <c:pt idx="64">
                  <c:v>4.5</c:v>
                </c:pt>
                <c:pt idx="65">
                  <c:v>5.6</c:v>
                </c:pt>
                <c:pt idx="66">
                  <c:v>3.2</c:v>
                </c:pt>
                <c:pt idx="67">
                  <c:v>4.5</c:v>
                </c:pt>
                <c:pt idx="68">
                  <c:v>3.9</c:v>
                </c:pt>
                <c:pt idx="69">
                  <c:v>6.7</c:v>
                </c:pt>
                <c:pt idx="70">
                  <c:v>5.1</c:v>
                </c:pt>
                <c:pt idx="71">
                  <c:v>5.7</c:v>
                </c:pt>
                <c:pt idx="72">
                  <c:v>3.5</c:v>
                </c:pt>
                <c:pt idx="73">
                  <c:v>4.5</c:v>
                </c:pt>
                <c:pt idx="74">
                  <c:v>3.3</c:v>
                </c:pt>
                <c:pt idx="75">
                  <c:v>3.3</c:v>
                </c:pt>
                <c:pt idx="76">
                  <c:v>4.2</c:v>
                </c:pt>
                <c:pt idx="77">
                  <c:v>3.7</c:v>
                </c:pt>
                <c:pt idx="78">
                  <c:v>5.2</c:v>
                </c:pt>
                <c:pt idx="79">
                  <c:v>5.85</c:v>
                </c:pt>
                <c:pt idx="80">
                  <c:v>5.7</c:v>
                </c:pt>
                <c:pt idx="81">
                  <c:v>3.6</c:v>
                </c:pt>
                <c:pt idx="82">
                  <c:v>4.3</c:v>
                </c:pt>
                <c:pt idx="83">
                  <c:v>5</c:v>
                </c:pt>
                <c:pt idx="84">
                  <c:v>3.5</c:v>
                </c:pt>
                <c:pt idx="85">
                  <c:v>3.2</c:v>
                </c:pt>
                <c:pt idx="86">
                  <c:v>5.6</c:v>
                </c:pt>
                <c:pt idx="87">
                  <c:v>5.2</c:v>
                </c:pt>
                <c:pt idx="88">
                  <c:v>4</c:v>
                </c:pt>
                <c:pt idx="89">
                  <c:v>5</c:v>
                </c:pt>
                <c:pt idx="90">
                  <c:v>3.9</c:v>
                </c:pt>
                <c:pt idx="91">
                  <c:v>5.9</c:v>
                </c:pt>
                <c:pt idx="92">
                  <c:v>3.7</c:v>
                </c:pt>
                <c:pt idx="93">
                  <c:v>4.5</c:v>
                </c:pt>
                <c:pt idx="94">
                  <c:v>5.2</c:v>
                </c:pt>
                <c:pt idx="95">
                  <c:v>4.1</c:v>
                </c:pt>
                <c:pt idx="96">
                  <c:v>3</c:v>
                </c:pt>
                <c:pt idx="97">
                  <c:v>6</c:v>
                </c:pt>
                <c:pt idx="98">
                  <c:v>5</c:v>
                </c:pt>
                <c:pt idx="99">
                  <c:v>4.6</c:v>
                </c:pt>
                <c:pt idx="100">
                  <c:v>5.3</c:v>
                </c:pt>
                <c:pt idx="101">
                  <c:v>5.9</c:v>
                </c:pt>
                <c:pt idx="102">
                  <c:v>3.2</c:v>
                </c:pt>
                <c:pt idx="103">
                  <c:v>0.9</c:v>
                </c:pt>
                <c:pt idx="104">
                  <c:v>3.6</c:v>
                </c:pt>
                <c:pt idx="105">
                  <c:v>4</c:v>
                </c:pt>
                <c:pt idx="106">
                  <c:v>4</c:v>
                </c:pt>
                <c:pt idx="107">
                  <c:v>2.2</c:v>
                </c:pt>
                <c:pt idx="108">
                  <c:v>2.8</c:v>
                </c:pt>
                <c:pt idx="109">
                  <c:v>3.1</c:v>
                </c:pt>
                <c:pt idx="110">
                  <c:v>2.8</c:v>
                </c:pt>
                <c:pt idx="111">
                  <c:v>2.4</c:v>
                </c:pt>
                <c:pt idx="112">
                  <c:v>0.3</c:v>
                </c:pt>
                <c:pt idx="113">
                  <c:v>4.5</c:v>
                </c:pt>
                <c:pt idx="114">
                  <c:v>1.3</c:v>
                </c:pt>
                <c:pt idx="115">
                  <c:v>4.5</c:v>
                </c:pt>
                <c:pt idx="116">
                  <c:v>0.8</c:v>
                </c:pt>
                <c:pt idx="117">
                  <c:v>3.9</c:v>
                </c:pt>
                <c:pt idx="118">
                  <c:v>0.7</c:v>
                </c:pt>
                <c:pt idx="119">
                  <c:v>2.4</c:v>
                </c:pt>
                <c:pt idx="120">
                  <c:v>3.7</c:v>
                </c:pt>
                <c:pt idx="121">
                  <c:v>2.5</c:v>
                </c:pt>
                <c:pt idx="122">
                  <c:v>2.7</c:v>
                </c:pt>
                <c:pt idx="123">
                  <c:v>4.1</c:v>
                </c:pt>
                <c:pt idx="124">
                  <c:v>3.1</c:v>
                </c:pt>
                <c:pt idx="125">
                  <c:v>3.1</c:v>
                </c:pt>
                <c:pt idx="126">
                  <c:v>3</c:v>
                </c:pt>
                <c:pt idx="127">
                  <c:v>4.1</c:v>
                </c:pt>
                <c:pt idx="128">
                  <c:v>3.5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label 1</c:f>
              <c:strCache>
                <c:ptCount val="1"/>
                <c:pt idx="0">
                  <c:v>4.05 3.70 3.60 4.10 3.80 2.90 2.80 4.70 3.90 2.70 4.20 4.60 2.30 1.20 4.30 2.70 4.00 4.10 3.50 6.20 2.60 3.00 3.50 3.40 2.00 4.60 2.50 2.90 2.50 1.00 2.50 3.10 3.20 2.80 3.50 2.90 2.90 3.20 3.70 4.20 3.90 2.40 5.30 4.10 4.30 5.60 2.80 2.30 4.80 4.20 3.90 4.20 4.90 6.30 3.90 2.50 1.80 3.60 3.70 3.50 1.90 2.20 4.70 5.60 3.20 4.00 3.60 5.10 5.20 4.00 3.50 3.60 2.90 2.40 3.80 4.10 4.50 4.60 5.10 3.70 4.70 5.00 5.10 3.90 4.20 3.80 2.60 4.00 4.50 5.80 3.40 5.20 5.10 3.70 3.50 5.70 5.10 3.70 4.90 5.30 5.30 1.60 2.90 3.10 2.30 1.70 2.20 3.60 2.00 2.20 0.60 3.30 2.50 3.30 2.00 4.80 1.40 2.80 3.80 4.30 2.80 3.50 3.40 3.60 4.20 4.70 4.00</c:v>
                </c:pt>
              </c:strCache>
            </c:strRef>
          </c:tx>
          <c:spPr>
            <a:solidFill>
              <a:srgbClr val="ff0000"/>
            </a:solidFill>
            <a:ln w="28800">
              <a:solidFill>
                <a:srgbClr val="ff00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ff0000"/>
                </a:solidFill>
                <a:round/>
              </a:ln>
            </c:spPr>
            <c:trendlineType val="linear"/>
            <c:forward val="0"/>
            <c:backward val="-2"/>
            <c:dispRSqr val="0"/>
            <c:dispEq val="0"/>
          </c:trendline>
          <c:cat>
            <c:strRef>
              <c:f>categories</c:f>
              <c:strCache>
                <c:ptCount val="1"/>
                <c:pt idx="0">
                  <c:v>categories</c:v>
                </c:pt>
              </c:strCache>
            </c:strRef>
          </c:cat>
          <c:val>
            <c:numRef>
              <c:f>1</c:f>
              <c:numCache>
                <c:formatCode>General</c:formatCode>
                <c:ptCount val="132"/>
                <c:pt idx="2">
                  <c:v>4.05</c:v>
                </c:pt>
                <c:pt idx="3">
                  <c:v>3.7</c:v>
                </c:pt>
                <c:pt idx="4">
                  <c:v>3.6</c:v>
                </c:pt>
                <c:pt idx="5">
                  <c:v>4.1</c:v>
                </c:pt>
                <c:pt idx="6">
                  <c:v>3.8</c:v>
                </c:pt>
                <c:pt idx="7">
                  <c:v>2.9</c:v>
                </c:pt>
                <c:pt idx="8">
                  <c:v>2.8</c:v>
                </c:pt>
                <c:pt idx="9">
                  <c:v>4.7</c:v>
                </c:pt>
                <c:pt idx="10">
                  <c:v>3.9</c:v>
                </c:pt>
                <c:pt idx="11">
                  <c:v>2.7</c:v>
                </c:pt>
                <c:pt idx="12">
                  <c:v>4.2</c:v>
                </c:pt>
                <c:pt idx="13">
                  <c:v>4.6</c:v>
                </c:pt>
                <c:pt idx="14">
                  <c:v>2.3</c:v>
                </c:pt>
                <c:pt idx="15">
                  <c:v>1.2</c:v>
                </c:pt>
                <c:pt idx="16">
                  <c:v>4.3</c:v>
                </c:pt>
                <c:pt idx="17">
                  <c:v>2.7</c:v>
                </c:pt>
                <c:pt idx="18">
                  <c:v>4</c:v>
                </c:pt>
                <c:pt idx="19">
                  <c:v>4.1</c:v>
                </c:pt>
                <c:pt idx="20">
                  <c:v>3.5</c:v>
                </c:pt>
                <c:pt idx="21">
                  <c:v>6.2</c:v>
                </c:pt>
                <c:pt idx="22">
                  <c:v>2.6</c:v>
                </c:pt>
                <c:pt idx="23">
                  <c:v>3</c:v>
                </c:pt>
                <c:pt idx="24">
                  <c:v>3.5</c:v>
                </c:pt>
                <c:pt idx="25">
                  <c:v>3.4</c:v>
                </c:pt>
                <c:pt idx="26">
                  <c:v>2</c:v>
                </c:pt>
                <c:pt idx="27">
                  <c:v>4.6</c:v>
                </c:pt>
                <c:pt idx="28">
                  <c:v>2.5</c:v>
                </c:pt>
                <c:pt idx="29">
                  <c:v>2.9</c:v>
                </c:pt>
                <c:pt idx="30">
                  <c:v>2.5</c:v>
                </c:pt>
                <c:pt idx="31">
                  <c:v>1</c:v>
                </c:pt>
                <c:pt idx="32">
                  <c:v>2.5</c:v>
                </c:pt>
                <c:pt idx="33">
                  <c:v>3.1</c:v>
                </c:pt>
                <c:pt idx="34">
                  <c:v>3.2</c:v>
                </c:pt>
                <c:pt idx="35">
                  <c:v>2.8</c:v>
                </c:pt>
                <c:pt idx="36">
                  <c:v>3.5</c:v>
                </c:pt>
                <c:pt idx="37">
                  <c:v>2.9</c:v>
                </c:pt>
                <c:pt idx="38">
                  <c:v>2.9</c:v>
                </c:pt>
                <c:pt idx="39">
                  <c:v>3.2</c:v>
                </c:pt>
                <c:pt idx="40">
                  <c:v>3.7</c:v>
                </c:pt>
                <c:pt idx="41">
                  <c:v>4.2</c:v>
                </c:pt>
                <c:pt idx="42">
                  <c:v>3.9</c:v>
                </c:pt>
                <c:pt idx="43">
                  <c:v>2.4</c:v>
                </c:pt>
                <c:pt idx="44">
                  <c:v>5.3</c:v>
                </c:pt>
                <c:pt idx="45">
                  <c:v>4.1</c:v>
                </c:pt>
                <c:pt idx="46">
                  <c:v>4.3</c:v>
                </c:pt>
                <c:pt idx="47">
                  <c:v>5.6</c:v>
                </c:pt>
                <c:pt idx="48">
                  <c:v>2.8</c:v>
                </c:pt>
                <c:pt idx="49">
                  <c:v>2.3</c:v>
                </c:pt>
                <c:pt idx="50">
                  <c:v>4.8</c:v>
                </c:pt>
                <c:pt idx="51">
                  <c:v>4.2</c:v>
                </c:pt>
                <c:pt idx="52">
                  <c:v>3.9</c:v>
                </c:pt>
                <c:pt idx="53">
                  <c:v>4.2</c:v>
                </c:pt>
                <c:pt idx="54">
                  <c:v>4.9</c:v>
                </c:pt>
                <c:pt idx="55">
                  <c:v>6.3</c:v>
                </c:pt>
                <c:pt idx="56">
                  <c:v>3.9</c:v>
                </c:pt>
                <c:pt idx="57">
                  <c:v>2.5</c:v>
                </c:pt>
                <c:pt idx="58">
                  <c:v>1.8</c:v>
                </c:pt>
                <c:pt idx="59">
                  <c:v>3.6</c:v>
                </c:pt>
                <c:pt idx="60">
                  <c:v>3.7</c:v>
                </c:pt>
                <c:pt idx="61">
                  <c:v>3.5</c:v>
                </c:pt>
                <c:pt idx="62">
                  <c:v>1.9</c:v>
                </c:pt>
                <c:pt idx="63">
                  <c:v>2.2</c:v>
                </c:pt>
                <c:pt idx="64">
                  <c:v>4.7</c:v>
                </c:pt>
                <c:pt idx="65">
                  <c:v>5.6</c:v>
                </c:pt>
                <c:pt idx="66">
                  <c:v>3.2</c:v>
                </c:pt>
                <c:pt idx="67">
                  <c:v>4</c:v>
                </c:pt>
                <c:pt idx="68">
                  <c:v>3.6</c:v>
                </c:pt>
                <c:pt idx="69">
                  <c:v>5.1</c:v>
                </c:pt>
                <c:pt idx="70">
                  <c:v>5.2</c:v>
                </c:pt>
                <c:pt idx="71">
                  <c:v>4</c:v>
                </c:pt>
                <c:pt idx="72">
                  <c:v>3.5</c:v>
                </c:pt>
                <c:pt idx="73">
                  <c:v>3.6</c:v>
                </c:pt>
                <c:pt idx="74">
                  <c:v>2.9</c:v>
                </c:pt>
                <c:pt idx="75">
                  <c:v>2.4</c:v>
                </c:pt>
                <c:pt idx="76">
                  <c:v>3.8</c:v>
                </c:pt>
                <c:pt idx="77">
                  <c:v>4.1</c:v>
                </c:pt>
                <c:pt idx="78">
                  <c:v>4.5</c:v>
                </c:pt>
                <c:pt idx="79">
                  <c:v>4.6</c:v>
                </c:pt>
                <c:pt idx="80">
                  <c:v>5.1</c:v>
                </c:pt>
                <c:pt idx="81">
                  <c:v>3.7</c:v>
                </c:pt>
                <c:pt idx="82">
                  <c:v>4.7</c:v>
                </c:pt>
                <c:pt idx="83">
                  <c:v>5</c:v>
                </c:pt>
                <c:pt idx="84">
                  <c:v>5.1</c:v>
                </c:pt>
                <c:pt idx="85">
                  <c:v>3.9</c:v>
                </c:pt>
                <c:pt idx="86">
                  <c:v>4.2</c:v>
                </c:pt>
                <c:pt idx="87">
                  <c:v>3.8</c:v>
                </c:pt>
                <c:pt idx="88">
                  <c:v>2.6</c:v>
                </c:pt>
                <c:pt idx="89">
                  <c:v>4</c:v>
                </c:pt>
                <c:pt idx="90">
                  <c:v>4.5</c:v>
                </c:pt>
                <c:pt idx="91">
                  <c:v>5.8</c:v>
                </c:pt>
                <c:pt idx="92">
                  <c:v>3.4</c:v>
                </c:pt>
                <c:pt idx="93">
                  <c:v>5.2</c:v>
                </c:pt>
                <c:pt idx="94">
                  <c:v>5.1</c:v>
                </c:pt>
                <c:pt idx="95">
                  <c:v>3.7</c:v>
                </c:pt>
                <c:pt idx="96">
                  <c:v>3.5</c:v>
                </c:pt>
                <c:pt idx="97">
                  <c:v>5.7</c:v>
                </c:pt>
                <c:pt idx="98">
                  <c:v>5.1</c:v>
                </c:pt>
                <c:pt idx="99">
                  <c:v>3.7</c:v>
                </c:pt>
                <c:pt idx="100">
                  <c:v>4.9</c:v>
                </c:pt>
                <c:pt idx="101">
                  <c:v>5.3</c:v>
                </c:pt>
                <c:pt idx="102">
                  <c:v>5.3</c:v>
                </c:pt>
                <c:pt idx="103">
                  <c:v>1.6</c:v>
                </c:pt>
                <c:pt idx="104">
                  <c:v>2.9</c:v>
                </c:pt>
                <c:pt idx="105">
                  <c:v>3.1</c:v>
                </c:pt>
                <c:pt idx="106">
                  <c:v>2.3</c:v>
                </c:pt>
                <c:pt idx="107">
                  <c:v>1.7</c:v>
                </c:pt>
                <c:pt idx="108">
                  <c:v>2.2</c:v>
                </c:pt>
                <c:pt idx="109">
                  <c:v>3.6</c:v>
                </c:pt>
                <c:pt idx="110">
                  <c:v>2</c:v>
                </c:pt>
                <c:pt idx="111">
                  <c:v>2.2</c:v>
                </c:pt>
                <c:pt idx="112">
                  <c:v>0.6</c:v>
                </c:pt>
                <c:pt idx="113">
                  <c:v>3.3</c:v>
                </c:pt>
                <c:pt idx="114">
                  <c:v>2.5</c:v>
                </c:pt>
                <c:pt idx="115">
                  <c:v>3.3</c:v>
                </c:pt>
                <c:pt idx="116">
                  <c:v>2</c:v>
                </c:pt>
                <c:pt idx="117">
                  <c:v>4.8</c:v>
                </c:pt>
                <c:pt idx="118">
                  <c:v>1.4</c:v>
                </c:pt>
                <c:pt idx="119">
                  <c:v>2.8</c:v>
                </c:pt>
                <c:pt idx="120">
                  <c:v>3.8</c:v>
                </c:pt>
                <c:pt idx="121">
                  <c:v>4.3</c:v>
                </c:pt>
                <c:pt idx="122">
                  <c:v>2.8</c:v>
                </c:pt>
                <c:pt idx="123">
                  <c:v>3.5</c:v>
                </c:pt>
                <c:pt idx="124">
                  <c:v>3.4</c:v>
                </c:pt>
                <c:pt idx="125">
                  <c:v>3.6</c:v>
                </c:pt>
                <c:pt idx="126">
                  <c:v>4.2</c:v>
                </c:pt>
                <c:pt idx="127">
                  <c:v>4.7</c:v>
                </c:pt>
                <c:pt idx="128">
                  <c:v>4</c:v>
                </c:pt>
              </c:numCache>
            </c:numRef>
          </c:val>
          <c:smooth val="1"/>
        </c:ser>
        <c:ser>
          <c:idx val="2"/>
          <c:order val="2"/>
          <c:tx>
            <c:strRef>
              <c:f>label 2</c:f>
              <c:strCache>
                <c:ptCount val="1"/>
                <c:pt idx="0">
                  <c:v>3.90 3.80 4.90 3.70 2.70 2.40 4.20 3.90 5.30 3.40 5.00 6.30 4.00 2.70 5.00 5.00 5.00 5.30 4.10 6.00 4.60 5.20 3.90 5.50 2.90 5.90 3.10 4.50 4.20 2.90 4.60 5.60 4.50 3.50 5.00 3.60 4.90 4.90 4.40 2.90 4.40 2.20 5.70 4.30 5.50 6.00 3.30 1.70 4.90 4.30 5.10 4.80 4.70 5.50 3.90 2.80 2.50 3.90 4.80 4.50 2.20 2.50 5.30 5.30 4.10 3.70 4.20 4.80 5.10 4.70 4.30 4.20 2.70 3.50 4.10 4.60 5.10 5.20 5.50 4.10 4.10 5.20 5.50 4.70 4.80 3.70 2.40 3.40 4.90 4.70 3.50 4.90 4.40 3.90 4.00 5.30 5.10 4.60 5.00 5.60 5.40 2.70 4.10 5.20 4.70 5.00 5.40 5.50 4.70 4.90 4.30 6.60 4.00 5.40 4.30 5.90 3.70 4.90 4.70 6.00 4.10 3.70 5.30 4.80 5.60 5.80 5.00</c:v>
                </c:pt>
              </c:strCache>
            </c:strRef>
          </c:tx>
          <c:spPr>
            <a:solidFill>
              <a:srgbClr val="579d1c"/>
            </a:solidFill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579d1c"/>
                </a:solidFill>
                <a:round/>
              </a:ln>
            </c:spPr>
            <c:trendlineType val="linear"/>
            <c:forward val="0"/>
            <c:backward val="-2"/>
            <c:dispRSqr val="0"/>
            <c:dispEq val="0"/>
          </c:trendline>
          <c:cat>
            <c:strRef>
              <c:f>categories</c:f>
              <c:strCache>
                <c:ptCount val="1"/>
                <c:pt idx="0">
                  <c:v>categories</c:v>
                </c:pt>
              </c:strCache>
            </c:strRef>
          </c:cat>
          <c:val>
            <c:numRef>
              <c:f>2</c:f>
              <c:numCache>
                <c:formatCode>General</c:formatCode>
                <c:ptCount val="132"/>
                <c:pt idx="2">
                  <c:v>3.9</c:v>
                </c:pt>
                <c:pt idx="3">
                  <c:v>3.8</c:v>
                </c:pt>
                <c:pt idx="4">
                  <c:v>4.9</c:v>
                </c:pt>
                <c:pt idx="5">
                  <c:v>3.7</c:v>
                </c:pt>
                <c:pt idx="6">
                  <c:v>2.7</c:v>
                </c:pt>
                <c:pt idx="7">
                  <c:v>2.4</c:v>
                </c:pt>
                <c:pt idx="8">
                  <c:v>4.2</c:v>
                </c:pt>
                <c:pt idx="9">
                  <c:v>3.9</c:v>
                </c:pt>
                <c:pt idx="10">
                  <c:v>5.3</c:v>
                </c:pt>
                <c:pt idx="11">
                  <c:v>3.4</c:v>
                </c:pt>
                <c:pt idx="12">
                  <c:v>5</c:v>
                </c:pt>
                <c:pt idx="13">
                  <c:v>6.3</c:v>
                </c:pt>
                <c:pt idx="14">
                  <c:v>4</c:v>
                </c:pt>
                <c:pt idx="15">
                  <c:v>2.7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5.3</c:v>
                </c:pt>
                <c:pt idx="20">
                  <c:v>4.1</c:v>
                </c:pt>
                <c:pt idx="21">
                  <c:v>6</c:v>
                </c:pt>
                <c:pt idx="22">
                  <c:v>4.6</c:v>
                </c:pt>
                <c:pt idx="23">
                  <c:v>5.2</c:v>
                </c:pt>
                <c:pt idx="24">
                  <c:v>3.9</c:v>
                </c:pt>
                <c:pt idx="25">
                  <c:v>5.5</c:v>
                </c:pt>
                <c:pt idx="26">
                  <c:v>2.9</c:v>
                </c:pt>
                <c:pt idx="27">
                  <c:v>5.9</c:v>
                </c:pt>
                <c:pt idx="28">
                  <c:v>3.1</c:v>
                </c:pt>
                <c:pt idx="29">
                  <c:v>4.5</c:v>
                </c:pt>
                <c:pt idx="30">
                  <c:v>4.2</c:v>
                </c:pt>
                <c:pt idx="31">
                  <c:v>2.9</c:v>
                </c:pt>
                <c:pt idx="32">
                  <c:v>4.6</c:v>
                </c:pt>
                <c:pt idx="33">
                  <c:v>5.6</c:v>
                </c:pt>
                <c:pt idx="34">
                  <c:v>4.5</c:v>
                </c:pt>
                <c:pt idx="35">
                  <c:v>3.5</c:v>
                </c:pt>
                <c:pt idx="36">
                  <c:v>5</c:v>
                </c:pt>
                <c:pt idx="37">
                  <c:v>3.6</c:v>
                </c:pt>
                <c:pt idx="38">
                  <c:v>4.9</c:v>
                </c:pt>
                <c:pt idx="39">
                  <c:v>4.9</c:v>
                </c:pt>
                <c:pt idx="40">
                  <c:v>4.4</c:v>
                </c:pt>
                <c:pt idx="41">
                  <c:v>2.9</c:v>
                </c:pt>
                <c:pt idx="42">
                  <c:v>4.4</c:v>
                </c:pt>
                <c:pt idx="43">
                  <c:v>2.2</c:v>
                </c:pt>
                <c:pt idx="44">
                  <c:v>5.7</c:v>
                </c:pt>
                <c:pt idx="45">
                  <c:v>4.3</c:v>
                </c:pt>
                <c:pt idx="46">
                  <c:v>5.5</c:v>
                </c:pt>
                <c:pt idx="47">
                  <c:v>6</c:v>
                </c:pt>
                <c:pt idx="48">
                  <c:v>3.3</c:v>
                </c:pt>
                <c:pt idx="49">
                  <c:v>1.7</c:v>
                </c:pt>
                <c:pt idx="50">
                  <c:v>4.9</c:v>
                </c:pt>
                <c:pt idx="51">
                  <c:v>4.3</c:v>
                </c:pt>
                <c:pt idx="52">
                  <c:v>5.1</c:v>
                </c:pt>
                <c:pt idx="53">
                  <c:v>4.8</c:v>
                </c:pt>
                <c:pt idx="54">
                  <c:v>4.7</c:v>
                </c:pt>
                <c:pt idx="55">
                  <c:v>5.5</c:v>
                </c:pt>
                <c:pt idx="56">
                  <c:v>3.9</c:v>
                </c:pt>
                <c:pt idx="57">
                  <c:v>2.8</c:v>
                </c:pt>
                <c:pt idx="58">
                  <c:v>2.5</c:v>
                </c:pt>
                <c:pt idx="59">
                  <c:v>3.9</c:v>
                </c:pt>
                <c:pt idx="60">
                  <c:v>4.8</c:v>
                </c:pt>
                <c:pt idx="61">
                  <c:v>4.5</c:v>
                </c:pt>
                <c:pt idx="62">
                  <c:v>2.2</c:v>
                </c:pt>
                <c:pt idx="63">
                  <c:v>2.5</c:v>
                </c:pt>
                <c:pt idx="64">
                  <c:v>5.3</c:v>
                </c:pt>
                <c:pt idx="65">
                  <c:v>5.3</c:v>
                </c:pt>
                <c:pt idx="66">
                  <c:v>4.1</c:v>
                </c:pt>
                <c:pt idx="67">
                  <c:v>3.7</c:v>
                </c:pt>
                <c:pt idx="68">
                  <c:v>4.2</c:v>
                </c:pt>
                <c:pt idx="69">
                  <c:v>4.8</c:v>
                </c:pt>
                <c:pt idx="70">
                  <c:v>5.1</c:v>
                </c:pt>
                <c:pt idx="71">
                  <c:v>4.7</c:v>
                </c:pt>
                <c:pt idx="72">
                  <c:v>4.3</c:v>
                </c:pt>
                <c:pt idx="73">
                  <c:v>4.2</c:v>
                </c:pt>
                <c:pt idx="74">
                  <c:v>2.7</c:v>
                </c:pt>
                <c:pt idx="75">
                  <c:v>3.5</c:v>
                </c:pt>
                <c:pt idx="76">
                  <c:v>4.1</c:v>
                </c:pt>
                <c:pt idx="77">
                  <c:v>4.6</c:v>
                </c:pt>
                <c:pt idx="78">
                  <c:v>5.1</c:v>
                </c:pt>
                <c:pt idx="79">
                  <c:v>5.2</c:v>
                </c:pt>
                <c:pt idx="80">
                  <c:v>5.5</c:v>
                </c:pt>
                <c:pt idx="81">
                  <c:v>4.1</c:v>
                </c:pt>
                <c:pt idx="82">
                  <c:v>4.1</c:v>
                </c:pt>
                <c:pt idx="83">
                  <c:v>5.2</c:v>
                </c:pt>
                <c:pt idx="84">
                  <c:v>5.5</c:v>
                </c:pt>
                <c:pt idx="85">
                  <c:v>4.7</c:v>
                </c:pt>
                <c:pt idx="86">
                  <c:v>4.8</c:v>
                </c:pt>
                <c:pt idx="87">
                  <c:v>3.7</c:v>
                </c:pt>
                <c:pt idx="88">
                  <c:v>2.4</c:v>
                </c:pt>
                <c:pt idx="89">
                  <c:v>3.4</c:v>
                </c:pt>
                <c:pt idx="90">
                  <c:v>4.9</c:v>
                </c:pt>
                <c:pt idx="91">
                  <c:v>4.7</c:v>
                </c:pt>
                <c:pt idx="92">
                  <c:v>3.5</c:v>
                </c:pt>
                <c:pt idx="93">
                  <c:v>4.9</c:v>
                </c:pt>
                <c:pt idx="94">
                  <c:v>4.4</c:v>
                </c:pt>
                <c:pt idx="95">
                  <c:v>3.9</c:v>
                </c:pt>
                <c:pt idx="96">
                  <c:v>4</c:v>
                </c:pt>
                <c:pt idx="97">
                  <c:v>5.3</c:v>
                </c:pt>
                <c:pt idx="98">
                  <c:v>5.1</c:v>
                </c:pt>
                <c:pt idx="99">
                  <c:v>4.6</c:v>
                </c:pt>
                <c:pt idx="100">
                  <c:v>5</c:v>
                </c:pt>
                <c:pt idx="101">
                  <c:v>5.6</c:v>
                </c:pt>
                <c:pt idx="102">
                  <c:v>5.4</c:v>
                </c:pt>
                <c:pt idx="103">
                  <c:v>2.7</c:v>
                </c:pt>
                <c:pt idx="104">
                  <c:v>4.1</c:v>
                </c:pt>
                <c:pt idx="105">
                  <c:v>5.2</c:v>
                </c:pt>
                <c:pt idx="106">
                  <c:v>4.7</c:v>
                </c:pt>
                <c:pt idx="107">
                  <c:v>5</c:v>
                </c:pt>
                <c:pt idx="108">
                  <c:v>5.4</c:v>
                </c:pt>
                <c:pt idx="109">
                  <c:v>5.5</c:v>
                </c:pt>
                <c:pt idx="110">
                  <c:v>4.7</c:v>
                </c:pt>
                <c:pt idx="111">
                  <c:v>4.9</c:v>
                </c:pt>
                <c:pt idx="112">
                  <c:v>4.3</c:v>
                </c:pt>
                <c:pt idx="113">
                  <c:v>6.6</c:v>
                </c:pt>
                <c:pt idx="114">
                  <c:v>4</c:v>
                </c:pt>
                <c:pt idx="115">
                  <c:v>5.4</c:v>
                </c:pt>
                <c:pt idx="116">
                  <c:v>4.3</c:v>
                </c:pt>
                <c:pt idx="117">
                  <c:v>5.9</c:v>
                </c:pt>
                <c:pt idx="118">
                  <c:v>3.7</c:v>
                </c:pt>
                <c:pt idx="119">
                  <c:v>4.9</c:v>
                </c:pt>
                <c:pt idx="120">
                  <c:v>4.7</c:v>
                </c:pt>
                <c:pt idx="121">
                  <c:v>6</c:v>
                </c:pt>
                <c:pt idx="122">
                  <c:v>4.1</c:v>
                </c:pt>
                <c:pt idx="123">
                  <c:v>3.7</c:v>
                </c:pt>
                <c:pt idx="124">
                  <c:v>5.3</c:v>
                </c:pt>
                <c:pt idx="125">
                  <c:v>4.8</c:v>
                </c:pt>
                <c:pt idx="126">
                  <c:v>5.6</c:v>
                </c:pt>
                <c:pt idx="127">
                  <c:v>5.8</c:v>
                </c:pt>
                <c:pt idx="128">
                  <c:v>5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35075647"/>
        <c:axId val="58070430"/>
      </c:lineChart>
      <c:catAx>
        <c:axId val="35075647"/>
        <c:scaling>
          <c:orientation val="minMax"/>
        </c:scaling>
        <c:delete val="1"/>
        <c:axPos val="b"/>
        <c:numFmt formatCode="[$-409]mm/dd/yyyy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58070430"/>
        <c:auto val="1"/>
        <c:lblAlgn val="ctr"/>
        <c:lblOffset val="100"/>
        <c:noMultiLvlLbl val="0"/>
      </c:catAx>
      <c:valAx>
        <c:axId val="58070430"/>
        <c:scaling>
          <c:orientation val="minMax"/>
          <c:max val="6.5"/>
          <c:min val="0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35075647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Sheet1!$AO$4180:$AO$4302</c:f>
              <c:numCache>
                <c:formatCode>General</c:formatCode>
                <c:ptCount val="123"/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61494071"/>
        <c:axId val="70209092"/>
      </c:lineChart>
      <c:catAx>
        <c:axId val="61494071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70209092"/>
        <c:crosses val="autoZero"/>
        <c:auto val="1"/>
        <c:lblAlgn val="ctr"/>
        <c:lblOffset val="100"/>
        <c:noMultiLvlLbl val="0"/>
      </c:catAx>
      <c:valAx>
        <c:axId val="70209092"/>
        <c:scaling>
          <c:orientation val="minMax"/>
          <c:max val="13"/>
          <c:min val="10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61494071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b="0" sz="100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noFill/>
    </a:ln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Sheet1!$AO$4052:$AO$4174</c:f>
              <c:numCache>
                <c:formatCode>General</c:formatCode>
                <c:ptCount val="123"/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59570537"/>
        <c:axId val="20821418"/>
      </c:lineChart>
      <c:catAx>
        <c:axId val="59570537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20821418"/>
        <c:crosses val="autoZero"/>
        <c:auto val="1"/>
        <c:lblAlgn val="ctr"/>
        <c:lblOffset val="100"/>
        <c:noMultiLvlLbl val="0"/>
      </c:catAx>
      <c:valAx>
        <c:axId val="20821418"/>
        <c:scaling>
          <c:orientation val="minMax"/>
          <c:max val="27"/>
          <c:min val="24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59570537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b="0" sz="100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noFill/>
    </a:ln>
  </c:sp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Sheet1!$AO$5171:$AO$5289</c:f>
              <c:numCache>
                <c:formatCode>General</c:formatCode>
                <c:ptCount val="119"/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47490380"/>
        <c:axId val="49051308"/>
      </c:lineChart>
      <c:catAx>
        <c:axId val="474903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49051308"/>
        <c:crosses val="autoZero"/>
        <c:auto val="1"/>
        <c:lblAlgn val="ctr"/>
        <c:lblOffset val="100"/>
        <c:noMultiLvlLbl val="0"/>
      </c:catAx>
      <c:valAx>
        <c:axId val="49051308"/>
        <c:scaling>
          <c:orientation val="minMax"/>
          <c:max val="22"/>
          <c:min val="18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47490380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b="0" sz="100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noFill/>
    </a:ln>
  </c:sp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Sheet1!$AO$6996:$AO$7139</c:f>
              <c:numCache>
                <c:formatCode>General</c:formatCode>
                <c:ptCount val="144"/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13411197"/>
        <c:axId val="89858808"/>
      </c:lineChart>
      <c:catAx>
        <c:axId val="13411197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89858808"/>
        <c:crosses val="autoZero"/>
        <c:auto val="1"/>
        <c:lblAlgn val="ctr"/>
        <c:lblOffset val="100"/>
        <c:noMultiLvlLbl val="0"/>
      </c:catAx>
      <c:valAx>
        <c:axId val="89858808"/>
        <c:scaling>
          <c:orientation val="minMax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13411197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b="0" sz="100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noFill/>
    </a:ln>
  </c:sp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Sheet1!$AO$7145:$AO$7288</c:f>
              <c:numCache>
                <c:formatCode>General</c:formatCode>
                <c:ptCount val="144"/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96563727"/>
        <c:axId val="89077464"/>
      </c:lineChart>
      <c:catAx>
        <c:axId val="96563727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89077464"/>
        <c:crosses val="autoZero"/>
        <c:auto val="1"/>
        <c:lblAlgn val="ctr"/>
        <c:lblOffset val="100"/>
        <c:noMultiLvlLbl val="0"/>
      </c:catAx>
      <c:valAx>
        <c:axId val="89077464"/>
        <c:scaling>
          <c:orientation val="minMax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96563727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b="0" sz="100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noFill/>
    </a:ln>
  </c:sp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lang="en-AU" sz="2000" spc="-1" strike="noStrike">
                <a:solidFill>
                  <a:srgbClr val="000000"/>
                </a:solidFill>
                <a:latin typeface="Arial"/>
              </a:defRPr>
            </a:pPr>
            <a:r>
              <a:rPr b="0" lang="en-AU" sz="2000" spc="-1" strike="noStrike">
                <a:solidFill>
                  <a:srgbClr val="000000"/>
                </a:solidFill>
                <a:latin typeface="Arial"/>
              </a:rPr>
              <a:t>WESTERN AUSTRALIA:  ANNUAL MAXIMUMS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ff0000"/>
            </a:solidFill>
            <a:ln w="28800">
              <a:solidFill>
                <a:srgbClr val="ff00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ff0000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Sheet1!$A$38:$A$175</c:f>
              <c:strCache>
                <c:ptCount val="138"/>
                <c:pt idx="0">
                  <c:v/>
                </c:pt>
                <c:pt idx="1">
                  <c:v/>
                </c:pt>
                <c:pt idx="2">
                  <c:v>1890</c:v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/>
                </c:pt>
                <c:pt idx="7">
                  <c:v>1895</c:v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1900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/>
                </c:pt>
                <c:pt idx="17">
                  <c:v>1905</c:v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/>
                </c:pt>
                <c:pt idx="22">
                  <c:v>1910</c:v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/>
                </c:pt>
                <c:pt idx="27">
                  <c:v>1915</c:v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/>
                </c:pt>
                <c:pt idx="32">
                  <c:v>1920</c:v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/>
                </c:pt>
                <c:pt idx="37">
                  <c:v>1925</c:v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/>
                </c:pt>
                <c:pt idx="42">
                  <c:v>1930</c:v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/>
                </c:pt>
                <c:pt idx="47">
                  <c:v>1935</c:v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/>
                </c:pt>
                <c:pt idx="52">
                  <c:v>1940</c:v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/>
                </c:pt>
                <c:pt idx="57">
                  <c:v>1945</c:v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/>
                </c:pt>
                <c:pt idx="62">
                  <c:v>1950</c:v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/>
                </c:pt>
                <c:pt idx="67">
                  <c:v>1955</c:v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/>
                </c:pt>
                <c:pt idx="72">
                  <c:v>1960</c:v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/>
                </c:pt>
                <c:pt idx="77">
                  <c:v>1965</c:v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/>
                </c:pt>
                <c:pt idx="82">
                  <c:v>1970</c:v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/>
                </c:pt>
                <c:pt idx="87">
                  <c:v>1975</c:v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/>
                </c:pt>
                <c:pt idx="92">
                  <c:v>1980</c:v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/>
                </c:pt>
                <c:pt idx="97">
                  <c:v>1985</c:v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/>
                </c:pt>
                <c:pt idx="102">
                  <c:v>1990</c:v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/>
                </c:pt>
                <c:pt idx="107">
                  <c:v>1995</c:v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/>
                </c:pt>
                <c:pt idx="112">
                  <c:v>2000</c:v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/>
                </c:pt>
                <c:pt idx="117">
                  <c:v>2005</c:v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/>
                </c:pt>
                <c:pt idx="122">
                  <c:v>2010</c:v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  <c:pt idx="126">
                  <c:v/>
                </c:pt>
                <c:pt idx="127">
                  <c:v>2015</c:v>
                </c:pt>
                <c:pt idx="128">
                  <c:v/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  <c:pt idx="132">
                  <c:v>2020</c:v>
                </c:pt>
                <c:pt idx="133">
                  <c:v/>
                </c:pt>
                <c:pt idx="134">
                  <c:v/>
                </c:pt>
                <c:pt idx="135">
                  <c:v/>
                </c:pt>
                <c:pt idx="136">
                  <c:v/>
                </c:pt>
                <c:pt idx="137">
                  <c:v/>
                </c:pt>
              </c:strCache>
            </c:strRef>
          </c:cat>
          <c:val>
            <c:numRef>
              <c:f>Sheet1!$B$38:$B$175</c:f>
              <c:numCache>
                <c:formatCode>General</c:formatCode>
                <c:ptCount val="138"/>
                <c:pt idx="0">
                  <c:v>26.1598484848485</c:v>
                </c:pt>
                <c:pt idx="1">
                  <c:v>25.3719696969697</c:v>
                </c:pt>
                <c:pt idx="2">
                  <c:v>25.3189393939394</c:v>
                </c:pt>
                <c:pt idx="3">
                  <c:v>25.6265151515152</c:v>
                </c:pt>
                <c:pt idx="4">
                  <c:v>25.8234848484849</c:v>
                </c:pt>
                <c:pt idx="5">
                  <c:v>25.3992424242424</c:v>
                </c:pt>
                <c:pt idx="6">
                  <c:v>26.2696759259259</c:v>
                </c:pt>
                <c:pt idx="7">
                  <c:v>26.2318376068376</c:v>
                </c:pt>
                <c:pt idx="8">
                  <c:v>26.1697420634921</c:v>
                </c:pt>
                <c:pt idx="9">
                  <c:v>25.7606770833333</c:v>
                </c:pt>
                <c:pt idx="10">
                  <c:v>26.5773148148148</c:v>
                </c:pt>
                <c:pt idx="11">
                  <c:v>26.0587962962963</c:v>
                </c:pt>
                <c:pt idx="12">
                  <c:v>25.8529166666667</c:v>
                </c:pt>
                <c:pt idx="13">
                  <c:v>26.0495555555556</c:v>
                </c:pt>
                <c:pt idx="14">
                  <c:v>25.7735632183908</c:v>
                </c:pt>
                <c:pt idx="15">
                  <c:v>25.2051724137931</c:v>
                </c:pt>
                <c:pt idx="16">
                  <c:v>25.3761111111111</c:v>
                </c:pt>
                <c:pt idx="17">
                  <c:v>25.3513020833333</c:v>
                </c:pt>
                <c:pt idx="18">
                  <c:v>25.85859375</c:v>
                </c:pt>
                <c:pt idx="19">
                  <c:v>25.55390625</c:v>
                </c:pt>
                <c:pt idx="20">
                  <c:v>24.9205729166667</c:v>
                </c:pt>
                <c:pt idx="21">
                  <c:v>25.2505208333333</c:v>
                </c:pt>
                <c:pt idx="22">
                  <c:v>25.5535353535354</c:v>
                </c:pt>
                <c:pt idx="23">
                  <c:v>25.6106060606061</c:v>
                </c:pt>
                <c:pt idx="24">
                  <c:v>26.1412581699346</c:v>
                </c:pt>
                <c:pt idx="25">
                  <c:v>25.4273148148148</c:v>
                </c:pt>
                <c:pt idx="26">
                  <c:v>26.125</c:v>
                </c:pt>
                <c:pt idx="27">
                  <c:v>25.8365740740741</c:v>
                </c:pt>
                <c:pt idx="28">
                  <c:v>25.4849537037037</c:v>
                </c:pt>
                <c:pt idx="29">
                  <c:v>24.45625</c:v>
                </c:pt>
                <c:pt idx="30">
                  <c:v>25.7444444444444</c:v>
                </c:pt>
                <c:pt idx="31">
                  <c:v>25.6773148148148</c:v>
                </c:pt>
                <c:pt idx="32">
                  <c:v>25.6951388888889</c:v>
                </c:pt>
                <c:pt idx="33">
                  <c:v>26.1344907407407</c:v>
                </c:pt>
                <c:pt idx="34">
                  <c:v>25.3789351851852</c:v>
                </c:pt>
                <c:pt idx="35">
                  <c:v>25.502904040404</c:v>
                </c:pt>
                <c:pt idx="36">
                  <c:v>25.6686342592593</c:v>
                </c:pt>
                <c:pt idx="37">
                  <c:v>25.2824074074074</c:v>
                </c:pt>
                <c:pt idx="38">
                  <c:v>25.3717592592593</c:v>
                </c:pt>
                <c:pt idx="39">
                  <c:v>25.46875</c:v>
                </c:pt>
                <c:pt idx="40">
                  <c:v>25.8456018518519</c:v>
                </c:pt>
                <c:pt idx="41">
                  <c:v>25.1451388888889</c:v>
                </c:pt>
                <c:pt idx="42">
                  <c:v>26.0638888888889</c:v>
                </c:pt>
                <c:pt idx="43">
                  <c:v>25.3043981481482</c:v>
                </c:pt>
                <c:pt idx="44">
                  <c:v>25.7222222222222</c:v>
                </c:pt>
                <c:pt idx="45">
                  <c:v>25.9666666666667</c:v>
                </c:pt>
                <c:pt idx="46">
                  <c:v>25.6365740740741</c:v>
                </c:pt>
                <c:pt idx="47">
                  <c:v>25.4083333333333</c:v>
                </c:pt>
                <c:pt idx="48">
                  <c:v>26.168287037037</c:v>
                </c:pt>
                <c:pt idx="49">
                  <c:v>25.8930555555556</c:v>
                </c:pt>
                <c:pt idx="50">
                  <c:v>25.8777356902357</c:v>
                </c:pt>
                <c:pt idx="51">
                  <c:v>25.4660563973064</c:v>
                </c:pt>
                <c:pt idx="52">
                  <c:v>26.3354166666667</c:v>
                </c:pt>
                <c:pt idx="53">
                  <c:v>25.7733796296296</c:v>
                </c:pt>
                <c:pt idx="54">
                  <c:v>25.2294367283951</c:v>
                </c:pt>
                <c:pt idx="55">
                  <c:v>25.1886188271605</c:v>
                </c:pt>
                <c:pt idx="56">
                  <c:v>25.950462962963</c:v>
                </c:pt>
                <c:pt idx="57">
                  <c:v>25.8712962962963</c:v>
                </c:pt>
                <c:pt idx="58">
                  <c:v>25.4743055555556</c:v>
                </c:pt>
                <c:pt idx="59">
                  <c:v>25.3909722222222</c:v>
                </c:pt>
                <c:pt idx="60">
                  <c:v>26.1152777777778</c:v>
                </c:pt>
                <c:pt idx="61">
                  <c:v>26.0875</c:v>
                </c:pt>
                <c:pt idx="62">
                  <c:v>26.0946759259259</c:v>
                </c:pt>
                <c:pt idx="63">
                  <c:v>25.4186342592593</c:v>
                </c:pt>
                <c:pt idx="64">
                  <c:v>25.6290895061728</c:v>
                </c:pt>
                <c:pt idx="65">
                  <c:v>25.699537037037</c:v>
                </c:pt>
                <c:pt idx="66">
                  <c:v>25.9953703703704</c:v>
                </c:pt>
                <c:pt idx="67">
                  <c:v>25.0918981481482</c:v>
                </c:pt>
                <c:pt idx="68">
                  <c:v>25.5659722222222</c:v>
                </c:pt>
                <c:pt idx="69">
                  <c:v>26.1939814814815</c:v>
                </c:pt>
                <c:pt idx="70">
                  <c:v>26.0766203703704</c:v>
                </c:pt>
                <c:pt idx="71">
                  <c:v>26.2858796296296</c:v>
                </c:pt>
                <c:pt idx="72">
                  <c:v>25.2360725308642</c:v>
                </c:pt>
                <c:pt idx="73">
                  <c:v>26.4503472222222</c:v>
                </c:pt>
                <c:pt idx="74">
                  <c:v>26.3170138888889</c:v>
                </c:pt>
                <c:pt idx="75">
                  <c:v>25.7953703703704</c:v>
                </c:pt>
                <c:pt idx="76">
                  <c:v>25.4162037037037</c:v>
                </c:pt>
                <c:pt idx="77">
                  <c:v>25.9355324074074</c:v>
                </c:pt>
                <c:pt idx="78">
                  <c:v>25.4927083333333</c:v>
                </c:pt>
                <c:pt idx="79">
                  <c:v>26.0662808641975</c:v>
                </c:pt>
                <c:pt idx="80">
                  <c:v>24.8524691358025</c:v>
                </c:pt>
                <c:pt idx="81">
                  <c:v>26.2672067901235</c:v>
                </c:pt>
                <c:pt idx="82">
                  <c:v>26.0855709876543</c:v>
                </c:pt>
                <c:pt idx="83">
                  <c:v>25.2246913580247</c:v>
                </c:pt>
                <c:pt idx="84">
                  <c:v>26.8536265432099</c:v>
                </c:pt>
                <c:pt idx="85">
                  <c:v>25.671875</c:v>
                </c:pt>
                <c:pt idx="86">
                  <c:v>25.5592978395062</c:v>
                </c:pt>
                <c:pt idx="87">
                  <c:v>25.7810570987654</c:v>
                </c:pt>
                <c:pt idx="88">
                  <c:v>26.2255787037037</c:v>
                </c:pt>
                <c:pt idx="89">
                  <c:v>26.4584490740741</c:v>
                </c:pt>
                <c:pt idx="90">
                  <c:v>26.1875</c:v>
                </c:pt>
                <c:pt idx="91">
                  <c:v>26.152662037037</c:v>
                </c:pt>
                <c:pt idx="92">
                  <c:v>26.1097222222222</c:v>
                </c:pt>
                <c:pt idx="93">
                  <c:v>25.7622685185185</c:v>
                </c:pt>
                <c:pt idx="94">
                  <c:v>26.0729166666667</c:v>
                </c:pt>
                <c:pt idx="95">
                  <c:v>26.4259259259259</c:v>
                </c:pt>
                <c:pt idx="96">
                  <c:v>25.7027777777778</c:v>
                </c:pt>
                <c:pt idx="97">
                  <c:v>26.4552083333333</c:v>
                </c:pt>
                <c:pt idx="98">
                  <c:v>25.515625</c:v>
                </c:pt>
                <c:pt idx="99">
                  <c:v>26.0604552469136</c:v>
                </c:pt>
                <c:pt idx="100">
                  <c:v>26.4164807800224</c:v>
                </c:pt>
                <c:pt idx="101">
                  <c:v>26.0368634259259</c:v>
                </c:pt>
                <c:pt idx="102">
                  <c:v>25.8194444444444</c:v>
                </c:pt>
                <c:pt idx="103">
                  <c:v>26.4094907407407</c:v>
                </c:pt>
                <c:pt idx="104">
                  <c:v>25.6189043209877</c:v>
                </c:pt>
                <c:pt idx="105">
                  <c:v>25.7162808641975</c:v>
                </c:pt>
                <c:pt idx="106">
                  <c:v>27.0009259259259</c:v>
                </c:pt>
                <c:pt idx="107">
                  <c:v>25.8884259259259</c:v>
                </c:pt>
                <c:pt idx="108">
                  <c:v>26.5648148148148</c:v>
                </c:pt>
                <c:pt idx="109">
                  <c:v>26.258186026936</c:v>
                </c:pt>
                <c:pt idx="110">
                  <c:v>26.4296296296296</c:v>
                </c:pt>
                <c:pt idx="111">
                  <c:v>26.2798611111111</c:v>
                </c:pt>
                <c:pt idx="112">
                  <c:v>25.9576388888889</c:v>
                </c:pt>
                <c:pt idx="113">
                  <c:v>25.8609953703704</c:v>
                </c:pt>
                <c:pt idx="114">
                  <c:v>26.6138888888889</c:v>
                </c:pt>
                <c:pt idx="115">
                  <c:v>26.4275462962963</c:v>
                </c:pt>
                <c:pt idx="116">
                  <c:v>26.2493055555556</c:v>
                </c:pt>
                <c:pt idx="117">
                  <c:v>26.1222222222222</c:v>
                </c:pt>
                <c:pt idx="118">
                  <c:v>26.4770833333333</c:v>
                </c:pt>
                <c:pt idx="119">
                  <c:v>26.4847222222222</c:v>
                </c:pt>
                <c:pt idx="120">
                  <c:v>26.3046296296296</c:v>
                </c:pt>
                <c:pt idx="121">
                  <c:v>26.7078703703704</c:v>
                </c:pt>
                <c:pt idx="122">
                  <c:v>26.9383101851852</c:v>
                </c:pt>
                <c:pt idx="123">
                  <c:v>26.4835648148148</c:v>
                </c:pt>
                <c:pt idx="124">
                  <c:v>26.9108796296296</c:v>
                </c:pt>
                <c:pt idx="125">
                  <c:v>27.009837962963</c:v>
                </c:pt>
                <c:pt idx="126">
                  <c:v>27.1497685185185</c:v>
                </c:pt>
                <c:pt idx="127">
                  <c:v>27.1896990740741</c:v>
                </c:pt>
                <c:pt idx="128">
                  <c:v>26.1627314814815</c:v>
                </c:pt>
                <c:pt idx="129">
                  <c:v>26.6373842592593</c:v>
                </c:pt>
                <c:pt idx="130">
                  <c:v>26.6108796296296</c:v>
                </c:pt>
                <c:pt idx="131">
                  <c:v>27.6532407407407</c:v>
                </c:pt>
                <c:pt idx="132">
                  <c:v>26.8684523809524</c:v>
                </c:pt>
                <c:pt idx="133">
                  <c:v>26.3032180451128</c:v>
                </c:pt>
                <c:pt idx="134">
                  <c:v>26.3616233766234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54756590"/>
        <c:axId val="98314450"/>
      </c:lineChart>
      <c:catAx>
        <c:axId val="54756590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98314450"/>
        <c:crosses val="autoZero"/>
        <c:auto val="1"/>
        <c:lblAlgn val="ctr"/>
        <c:lblOffset val="100"/>
        <c:noMultiLvlLbl val="0"/>
      </c:catAx>
      <c:valAx>
        <c:axId val="98314450"/>
        <c:scaling>
          <c:orientation val="minMax"/>
          <c:max val="29"/>
          <c:min val="23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54756590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  <a:r>
              <a:rPr b="0" sz="2000" spc="-1" strike="noStrike">
                <a:solidFill>
                  <a:srgbClr val="000000"/>
                </a:solidFill>
                <a:latin typeface="Arial"/>
              </a:rPr>
              <a:t>WESTERN AUSTRALIA: ANNUAL MINIMUMS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Sheet1!$A$227:$A$375</c:f>
              <c:strCache>
                <c:ptCount val="149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>1880</c:v>
                </c:pt>
                <c:pt idx="4">
                  <c:v/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1885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>1890</c:v>
                </c:pt>
                <c:pt idx="14">
                  <c:v/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>1895</c:v>
                </c:pt>
                <c:pt idx="19">
                  <c:v/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>1900</c:v>
                </c:pt>
                <c:pt idx="24">
                  <c:v/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>1905</c:v>
                </c:pt>
                <c:pt idx="29">
                  <c:v/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>1910</c:v>
                </c:pt>
                <c:pt idx="34">
                  <c:v/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>1915</c:v>
                </c:pt>
                <c:pt idx="39">
                  <c:v/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>1920</c:v>
                </c:pt>
                <c:pt idx="44">
                  <c:v/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>1925</c:v>
                </c:pt>
                <c:pt idx="49">
                  <c:v/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>1930</c:v>
                </c:pt>
                <c:pt idx="54">
                  <c:v/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>1935</c:v>
                </c:pt>
                <c:pt idx="59">
                  <c:v/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>1940</c:v>
                </c:pt>
                <c:pt idx="64">
                  <c:v/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>1945</c:v>
                </c:pt>
                <c:pt idx="69">
                  <c:v/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>1950</c:v>
                </c:pt>
                <c:pt idx="74">
                  <c:v/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>1955</c:v>
                </c:pt>
                <c:pt idx="79">
                  <c:v/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>1960</c:v>
                </c:pt>
                <c:pt idx="84">
                  <c:v/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>1965</c:v>
                </c:pt>
                <c:pt idx="89">
                  <c:v/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>1970</c:v>
                </c:pt>
                <c:pt idx="94">
                  <c:v/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>1975</c:v>
                </c:pt>
                <c:pt idx="99">
                  <c:v/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>1980</c:v>
                </c:pt>
                <c:pt idx="104">
                  <c:v/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>1985</c:v>
                </c:pt>
                <c:pt idx="109">
                  <c:v/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>1990</c:v>
                </c:pt>
                <c:pt idx="114">
                  <c:v/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>1995</c:v>
                </c:pt>
                <c:pt idx="119">
                  <c:v/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>2000</c:v>
                </c:pt>
                <c:pt idx="124">
                  <c:v/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>2005</c:v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>2010</c:v>
                </c:pt>
                <c:pt idx="134">
                  <c:v/>
                </c:pt>
                <c:pt idx="135">
                  <c:v/>
                </c:pt>
                <c:pt idx="136">
                  <c:v/>
                </c:pt>
                <c:pt idx="137">
                  <c:v/>
                </c:pt>
                <c:pt idx="138">
                  <c:v>2015</c:v>
                </c:pt>
                <c:pt idx="139">
                  <c:v/>
                </c:pt>
                <c:pt idx="140">
                  <c:v/>
                </c:pt>
                <c:pt idx="141">
                  <c:v/>
                </c:pt>
                <c:pt idx="142">
                  <c:v/>
                </c:pt>
                <c:pt idx="143">
                  <c:v>2020</c:v>
                </c:pt>
                <c:pt idx="144">
                  <c:v/>
                </c:pt>
                <c:pt idx="145">
                  <c:v/>
                </c:pt>
                <c:pt idx="146">
                  <c:v/>
                </c:pt>
                <c:pt idx="147">
                  <c:v/>
                </c:pt>
                <c:pt idx="148">
                  <c:v/>
                </c:pt>
              </c:strCache>
            </c:strRef>
          </c:cat>
          <c:val>
            <c:numRef>
              <c:f>Sheet1!$B$227:$B$375</c:f>
              <c:numCache>
                <c:formatCode>General</c:formatCode>
                <c:ptCount val="149"/>
                <c:pt idx="0">
                  <c:v>13.025</c:v>
                </c:pt>
                <c:pt idx="1">
                  <c:v>13.7833333333333</c:v>
                </c:pt>
                <c:pt idx="2">
                  <c:v>12.6333333333333</c:v>
                </c:pt>
                <c:pt idx="3">
                  <c:v>13.2333333333333</c:v>
                </c:pt>
                <c:pt idx="4">
                  <c:v>14.1418650793651</c:v>
                </c:pt>
                <c:pt idx="5">
                  <c:v>13.8642857142857</c:v>
                </c:pt>
                <c:pt idx="6">
                  <c:v>13.9583333333333</c:v>
                </c:pt>
                <c:pt idx="7">
                  <c:v>13.7785714285714</c:v>
                </c:pt>
                <c:pt idx="8">
                  <c:v>13.6898148148148</c:v>
                </c:pt>
                <c:pt idx="9">
                  <c:v>13.2060185185185</c:v>
                </c:pt>
                <c:pt idx="10">
                  <c:v>13.2866666666667</c:v>
                </c:pt>
                <c:pt idx="11">
                  <c:v>15.1128787878788</c:v>
                </c:pt>
                <c:pt idx="12">
                  <c:v>14.7863636363636</c:v>
                </c:pt>
                <c:pt idx="13">
                  <c:v>14.7340909090909</c:v>
                </c:pt>
                <c:pt idx="14">
                  <c:v>13.5431818181818</c:v>
                </c:pt>
                <c:pt idx="15">
                  <c:v>12.9560606060606</c:v>
                </c:pt>
                <c:pt idx="16">
                  <c:v>13.9772727272727</c:v>
                </c:pt>
                <c:pt idx="17">
                  <c:v>14.4942307692308</c:v>
                </c:pt>
                <c:pt idx="18">
                  <c:v>14.4105158730159</c:v>
                </c:pt>
                <c:pt idx="19">
                  <c:v>13.640462962963</c:v>
                </c:pt>
                <c:pt idx="20">
                  <c:v>13.8341503267974</c:v>
                </c:pt>
                <c:pt idx="21">
                  <c:v>14.5666666666667</c:v>
                </c:pt>
                <c:pt idx="22">
                  <c:v>14.5600877192982</c:v>
                </c:pt>
                <c:pt idx="23">
                  <c:v>14.5574074074074</c:v>
                </c:pt>
                <c:pt idx="24">
                  <c:v>13.7512286324786</c:v>
                </c:pt>
                <c:pt idx="25">
                  <c:v>12.8209722222222</c:v>
                </c:pt>
                <c:pt idx="26">
                  <c:v>13.1091666666667</c:v>
                </c:pt>
                <c:pt idx="27">
                  <c:v>13.35</c:v>
                </c:pt>
                <c:pt idx="28">
                  <c:v>12.9872395833333</c:v>
                </c:pt>
                <c:pt idx="29">
                  <c:v>13.8348958333333</c:v>
                </c:pt>
                <c:pt idx="30">
                  <c:v>13.371875</c:v>
                </c:pt>
                <c:pt idx="31">
                  <c:v>12.6674479166667</c:v>
                </c:pt>
                <c:pt idx="32">
                  <c:v>13.1731770833333</c:v>
                </c:pt>
                <c:pt idx="33">
                  <c:v>13.5055555555556</c:v>
                </c:pt>
                <c:pt idx="34">
                  <c:v>13.0563131313131</c:v>
                </c:pt>
                <c:pt idx="35">
                  <c:v>13.6830808080808</c:v>
                </c:pt>
                <c:pt idx="36">
                  <c:v>13.2168981481481</c:v>
                </c:pt>
                <c:pt idx="37">
                  <c:v>13.6041666666667</c:v>
                </c:pt>
                <c:pt idx="38">
                  <c:v>14.1527777777778</c:v>
                </c:pt>
                <c:pt idx="39">
                  <c:v>13.2085648148148</c:v>
                </c:pt>
                <c:pt idx="40">
                  <c:v>12.9450021043771</c:v>
                </c:pt>
                <c:pt idx="41">
                  <c:v>13.7896990740741</c:v>
                </c:pt>
                <c:pt idx="42">
                  <c:v>13.4296296296296</c:v>
                </c:pt>
                <c:pt idx="43">
                  <c:v>13.525</c:v>
                </c:pt>
                <c:pt idx="44">
                  <c:v>14.0828703703704</c:v>
                </c:pt>
                <c:pt idx="45">
                  <c:v>13.0043981481481</c:v>
                </c:pt>
                <c:pt idx="46">
                  <c:v>13.543287037037</c:v>
                </c:pt>
                <c:pt idx="47">
                  <c:v>13.153125</c:v>
                </c:pt>
                <c:pt idx="48">
                  <c:v>13.0881944444444</c:v>
                </c:pt>
                <c:pt idx="49">
                  <c:v>13.4951388888889</c:v>
                </c:pt>
                <c:pt idx="50">
                  <c:v>13.4231481481482</c:v>
                </c:pt>
                <c:pt idx="51">
                  <c:v>13.4287037037037</c:v>
                </c:pt>
                <c:pt idx="52">
                  <c:v>12.8071759259259</c:v>
                </c:pt>
                <c:pt idx="53">
                  <c:v>13.9087962962963</c:v>
                </c:pt>
                <c:pt idx="54">
                  <c:v>13.1958333333333</c:v>
                </c:pt>
                <c:pt idx="55">
                  <c:v>13.4550925925926</c:v>
                </c:pt>
                <c:pt idx="56">
                  <c:v>13.6479166666667</c:v>
                </c:pt>
                <c:pt idx="57">
                  <c:v>13.5939814814815</c:v>
                </c:pt>
                <c:pt idx="58">
                  <c:v>12.9416666666667</c:v>
                </c:pt>
                <c:pt idx="59">
                  <c:v>13.7034722222222</c:v>
                </c:pt>
                <c:pt idx="60">
                  <c:v>13.4756944444444</c:v>
                </c:pt>
                <c:pt idx="61">
                  <c:v>13.782196969697</c:v>
                </c:pt>
                <c:pt idx="62">
                  <c:v>13.5378472222222</c:v>
                </c:pt>
                <c:pt idx="63">
                  <c:v>13.4243055555556</c:v>
                </c:pt>
                <c:pt idx="64">
                  <c:v>13.7773148148148</c:v>
                </c:pt>
                <c:pt idx="65">
                  <c:v>13.4155092592593</c:v>
                </c:pt>
                <c:pt idx="66">
                  <c:v>13.0711174242424</c:v>
                </c:pt>
                <c:pt idx="67">
                  <c:v>13.2722222222222</c:v>
                </c:pt>
                <c:pt idx="68">
                  <c:v>13.7766203703704</c:v>
                </c:pt>
                <c:pt idx="69">
                  <c:v>13.0265046296296</c:v>
                </c:pt>
                <c:pt idx="70">
                  <c:v>13.4565972222222</c:v>
                </c:pt>
                <c:pt idx="71">
                  <c:v>13.3517361111111</c:v>
                </c:pt>
                <c:pt idx="72">
                  <c:v>13.3334490740741</c:v>
                </c:pt>
                <c:pt idx="73">
                  <c:v>13.2134259259259</c:v>
                </c:pt>
                <c:pt idx="74">
                  <c:v>13.2976851851852</c:v>
                </c:pt>
                <c:pt idx="75">
                  <c:v>12.9736111111111</c:v>
                </c:pt>
                <c:pt idx="76">
                  <c:v>13.2805555555556</c:v>
                </c:pt>
                <c:pt idx="77">
                  <c:v>13.2644675925926</c:v>
                </c:pt>
                <c:pt idx="78">
                  <c:v>13.5744212962963</c:v>
                </c:pt>
                <c:pt idx="79">
                  <c:v>13.0664351851852</c:v>
                </c:pt>
                <c:pt idx="80">
                  <c:v>13.7016203703704</c:v>
                </c:pt>
                <c:pt idx="81">
                  <c:v>13.8358796296296</c:v>
                </c:pt>
                <c:pt idx="82">
                  <c:v>14.1127314814815</c:v>
                </c:pt>
                <c:pt idx="83">
                  <c:v>13.0361111111111</c:v>
                </c:pt>
                <c:pt idx="84">
                  <c:v>13.8509259259259</c:v>
                </c:pt>
                <c:pt idx="85">
                  <c:v>13.8865740740741</c:v>
                </c:pt>
                <c:pt idx="86">
                  <c:v>14.221412037037</c:v>
                </c:pt>
                <c:pt idx="87">
                  <c:v>13.4303240740741</c:v>
                </c:pt>
                <c:pt idx="88">
                  <c:v>14.0165509259259</c:v>
                </c:pt>
                <c:pt idx="89">
                  <c:v>13.2821759259259</c:v>
                </c:pt>
                <c:pt idx="90">
                  <c:v>13.7108796296296</c:v>
                </c:pt>
                <c:pt idx="91">
                  <c:v>13.0603149551066</c:v>
                </c:pt>
                <c:pt idx="92">
                  <c:v>13.2875771604938</c:v>
                </c:pt>
                <c:pt idx="93">
                  <c:v>13.6874614197531</c:v>
                </c:pt>
                <c:pt idx="94">
                  <c:v>13.2195987654321</c:v>
                </c:pt>
                <c:pt idx="95">
                  <c:v>14.045100308642</c:v>
                </c:pt>
                <c:pt idx="96">
                  <c:v>14.0082175925926</c:v>
                </c:pt>
                <c:pt idx="97">
                  <c:v>13.6924768518519</c:v>
                </c:pt>
                <c:pt idx="98">
                  <c:v>13.6359567901235</c:v>
                </c:pt>
                <c:pt idx="99">
                  <c:v>13.6515677609428</c:v>
                </c:pt>
                <c:pt idx="100">
                  <c:v>14.0115740740741</c:v>
                </c:pt>
                <c:pt idx="101">
                  <c:v>14.1631944444444</c:v>
                </c:pt>
                <c:pt idx="102">
                  <c:v>13.9607638888889</c:v>
                </c:pt>
                <c:pt idx="103">
                  <c:v>14.0131944444444</c:v>
                </c:pt>
                <c:pt idx="104">
                  <c:v>13.7876157407407</c:v>
                </c:pt>
                <c:pt idx="105">
                  <c:v>13.7696759259259</c:v>
                </c:pt>
                <c:pt idx="106">
                  <c:v>14.2678240740741</c:v>
                </c:pt>
                <c:pt idx="107">
                  <c:v>13.7619212962963</c:v>
                </c:pt>
                <c:pt idx="108">
                  <c:v>14.046556712963</c:v>
                </c:pt>
                <c:pt idx="109">
                  <c:v>13.7182291666667</c:v>
                </c:pt>
                <c:pt idx="110">
                  <c:v>13.9110339506173</c:v>
                </c:pt>
                <c:pt idx="111">
                  <c:v>14.2606481481481</c:v>
                </c:pt>
                <c:pt idx="112">
                  <c:v>13.9454668209877</c:v>
                </c:pt>
                <c:pt idx="113">
                  <c:v>13.8176697530864</c:v>
                </c:pt>
                <c:pt idx="114">
                  <c:v>14.2271990740741</c:v>
                </c:pt>
                <c:pt idx="115">
                  <c:v>14.0071759259259</c:v>
                </c:pt>
                <c:pt idx="116">
                  <c:v>13.5479938271605</c:v>
                </c:pt>
                <c:pt idx="117">
                  <c:v>13.6537037037037</c:v>
                </c:pt>
                <c:pt idx="118">
                  <c:v>13.7247685185185</c:v>
                </c:pt>
                <c:pt idx="119">
                  <c:v>13.9593223905724</c:v>
                </c:pt>
                <c:pt idx="120">
                  <c:v>13.7142255892256</c:v>
                </c:pt>
                <c:pt idx="121">
                  <c:v>14.1037037037037</c:v>
                </c:pt>
                <c:pt idx="122">
                  <c:v>13.8472222222222</c:v>
                </c:pt>
                <c:pt idx="123">
                  <c:v>13.4627314814815</c:v>
                </c:pt>
                <c:pt idx="124">
                  <c:v>13.1791666666667</c:v>
                </c:pt>
                <c:pt idx="125">
                  <c:v>13.5490740740741</c:v>
                </c:pt>
                <c:pt idx="126">
                  <c:v>13.9055555555556</c:v>
                </c:pt>
                <c:pt idx="127">
                  <c:v>13.6743055555556</c:v>
                </c:pt>
                <c:pt idx="128">
                  <c:v>13.6930555555556</c:v>
                </c:pt>
                <c:pt idx="129">
                  <c:v>13.4252314814815</c:v>
                </c:pt>
                <c:pt idx="130">
                  <c:v>13.6622685185185</c:v>
                </c:pt>
                <c:pt idx="131">
                  <c:v>13.5465277777778</c:v>
                </c:pt>
                <c:pt idx="132">
                  <c:v>13.7355324074074</c:v>
                </c:pt>
                <c:pt idx="133">
                  <c:v>13.9166666666667</c:v>
                </c:pt>
                <c:pt idx="134">
                  <c:v>14.3175925925926</c:v>
                </c:pt>
                <c:pt idx="135">
                  <c:v>13.7675925925926</c:v>
                </c:pt>
                <c:pt idx="136">
                  <c:v>14.5030952380952</c:v>
                </c:pt>
                <c:pt idx="137">
                  <c:v>14.265</c:v>
                </c:pt>
                <c:pt idx="138">
                  <c:v>14.3309523809524</c:v>
                </c:pt>
                <c:pt idx="139">
                  <c:v>13.8961904761905</c:v>
                </c:pt>
                <c:pt idx="140">
                  <c:v>13.7252380952381</c:v>
                </c:pt>
                <c:pt idx="141">
                  <c:v>13.7452380952381</c:v>
                </c:pt>
                <c:pt idx="142">
                  <c:v>13.8969047619048</c:v>
                </c:pt>
                <c:pt idx="143">
                  <c:v>14.166237745098</c:v>
                </c:pt>
                <c:pt idx="144">
                  <c:v>13.971804927099</c:v>
                </c:pt>
                <c:pt idx="145">
                  <c:v>13.8260281385281</c:v>
                </c:pt>
                <c:pt idx="148">
                  <c:v>13.1741666666667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30276051"/>
        <c:axId val="90579400"/>
      </c:lineChart>
      <c:catAx>
        <c:axId val="30276051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90579400"/>
        <c:crosses val="autoZero"/>
        <c:auto val="1"/>
        <c:lblAlgn val="ctr"/>
        <c:lblOffset val="100"/>
        <c:noMultiLvlLbl val="0"/>
      </c:catAx>
      <c:valAx>
        <c:axId val="90579400"/>
        <c:scaling>
          <c:orientation val="minMax"/>
          <c:max val="16.5"/>
          <c:min val="11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30276051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Relationship Id="rId7" Type="http://schemas.openxmlformats.org/officeDocument/2006/relationships/chart" Target="../charts/chart7.xml"/><Relationship Id="rId8" Type="http://schemas.openxmlformats.org/officeDocument/2006/relationships/chart" Target="../charts/chart8.xml"/><Relationship Id="rId9" Type="http://schemas.openxmlformats.org/officeDocument/2006/relationships/chart" Target="../charts/chart9.xml"/><Relationship Id="rId10" Type="http://schemas.openxmlformats.org/officeDocument/2006/relationships/chart" Target="../charts/chart10.xml"/><Relationship Id="rId11" Type="http://schemas.openxmlformats.org/officeDocument/2006/relationships/chart" Target="../charts/chart11.xml"/><Relationship Id="rId12" Type="http://schemas.openxmlformats.org/officeDocument/2006/relationships/chart" Target="../charts/chart12.xml"/><Relationship Id="rId13" Type="http://schemas.openxmlformats.org/officeDocument/2006/relationships/chart" Target="../charts/chart13.xml"/><Relationship Id="rId14" Type="http://schemas.openxmlformats.org/officeDocument/2006/relationships/chart" Target="../charts/chart14.xml"/><Relationship Id="rId15" Type="http://schemas.openxmlformats.org/officeDocument/2006/relationships/chart" Target="../charts/chart15.xml"/><Relationship Id="rId16" Type="http://schemas.openxmlformats.org/officeDocument/2006/relationships/chart" Target="../charts/chart16.xml"/><Relationship Id="rId17" Type="http://schemas.openxmlformats.org/officeDocument/2006/relationships/chart" Target="../charts/chart17.xml"/><Relationship Id="rId18" Type="http://schemas.openxmlformats.org/officeDocument/2006/relationships/chart" Target="../charts/chart18.xml"/><Relationship Id="rId19" Type="http://schemas.openxmlformats.org/officeDocument/2006/relationships/chart" Target="../charts/chart19.xml"/><Relationship Id="rId20" Type="http://schemas.openxmlformats.org/officeDocument/2006/relationships/chart" Target="../charts/chart20.xml"/><Relationship Id="rId21" Type="http://schemas.openxmlformats.org/officeDocument/2006/relationships/chart" Target="../charts/chart21.xml"/><Relationship Id="rId22" Type="http://schemas.openxmlformats.org/officeDocument/2006/relationships/chart" Target="../charts/chart22.xml"/><Relationship Id="rId23" Type="http://schemas.openxmlformats.org/officeDocument/2006/relationships/chart" Target="../charts/chart23.xml"/><Relationship Id="rId24" Type="http://schemas.openxmlformats.org/officeDocument/2006/relationships/chart" Target="../charts/chart24.xml"/><Relationship Id="rId25" Type="http://schemas.openxmlformats.org/officeDocument/2006/relationships/chart" Target="../charts/chart25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19</xdr:col>
      <xdr:colOff>490680</xdr:colOff>
      <xdr:row>3902</xdr:row>
      <xdr:rowOff>98640</xdr:rowOff>
    </xdr:from>
    <xdr:to>
      <xdr:col>25</xdr:col>
      <xdr:colOff>1371240</xdr:colOff>
      <xdr:row>3922</xdr:row>
      <xdr:rowOff>72720</xdr:rowOff>
    </xdr:to>
    <xdr:graphicFrame>
      <xdr:nvGraphicFramePr>
        <xdr:cNvPr id="0" name="Chart 1"/>
        <xdr:cNvGraphicFramePr/>
      </xdr:nvGraphicFramePr>
      <xdr:xfrm>
        <a:off x="12259800" y="634407840"/>
        <a:ext cx="5772600" cy="32252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19</xdr:col>
      <xdr:colOff>490680</xdr:colOff>
      <xdr:row>4035</xdr:row>
      <xdr:rowOff>67320</xdr:rowOff>
    </xdr:from>
    <xdr:to>
      <xdr:col>25</xdr:col>
      <xdr:colOff>1371240</xdr:colOff>
      <xdr:row>4055</xdr:row>
      <xdr:rowOff>40320</xdr:rowOff>
    </xdr:to>
    <xdr:graphicFrame>
      <xdr:nvGraphicFramePr>
        <xdr:cNvPr id="1" name="Chart 2"/>
        <xdr:cNvGraphicFramePr/>
      </xdr:nvGraphicFramePr>
      <xdr:xfrm>
        <a:off x="12259800" y="655997040"/>
        <a:ext cx="5772600" cy="32241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19</xdr:col>
      <xdr:colOff>490680</xdr:colOff>
      <xdr:row>4272</xdr:row>
      <xdr:rowOff>139680</xdr:rowOff>
    </xdr:from>
    <xdr:to>
      <xdr:col>25</xdr:col>
      <xdr:colOff>1371240</xdr:colOff>
      <xdr:row>4292</xdr:row>
      <xdr:rowOff>113040</xdr:rowOff>
    </xdr:to>
    <xdr:graphicFrame>
      <xdr:nvGraphicFramePr>
        <xdr:cNvPr id="2" name="Chart 3"/>
        <xdr:cNvGraphicFramePr/>
      </xdr:nvGraphicFramePr>
      <xdr:xfrm>
        <a:off x="12259800" y="694595880"/>
        <a:ext cx="5772600" cy="32245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19</xdr:col>
      <xdr:colOff>490680</xdr:colOff>
      <xdr:row>4158</xdr:row>
      <xdr:rowOff>26640</xdr:rowOff>
    </xdr:from>
    <xdr:to>
      <xdr:col>25</xdr:col>
      <xdr:colOff>1371240</xdr:colOff>
      <xdr:row>4177</xdr:row>
      <xdr:rowOff>162000</xdr:rowOff>
    </xdr:to>
    <xdr:graphicFrame>
      <xdr:nvGraphicFramePr>
        <xdr:cNvPr id="3" name="Chart 4"/>
        <xdr:cNvGraphicFramePr/>
      </xdr:nvGraphicFramePr>
      <xdr:xfrm>
        <a:off x="12259800" y="675951120"/>
        <a:ext cx="5772600" cy="32241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19</xdr:col>
      <xdr:colOff>490680</xdr:colOff>
      <xdr:row>5208</xdr:row>
      <xdr:rowOff>80640</xdr:rowOff>
    </xdr:from>
    <xdr:to>
      <xdr:col>25</xdr:col>
      <xdr:colOff>1371240</xdr:colOff>
      <xdr:row>5228</xdr:row>
      <xdr:rowOff>54000</xdr:rowOff>
    </xdr:to>
    <xdr:graphicFrame>
      <xdr:nvGraphicFramePr>
        <xdr:cNvPr id="4" name="Chart 5"/>
        <xdr:cNvGraphicFramePr/>
      </xdr:nvGraphicFramePr>
      <xdr:xfrm>
        <a:off x="12259800" y="846693000"/>
        <a:ext cx="5772600" cy="32245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19</xdr:col>
      <xdr:colOff>490680</xdr:colOff>
      <xdr:row>7129</xdr:row>
      <xdr:rowOff>35280</xdr:rowOff>
    </xdr:from>
    <xdr:to>
      <xdr:col>25</xdr:col>
      <xdr:colOff>1371240</xdr:colOff>
      <xdr:row>7149</xdr:row>
      <xdr:rowOff>8640</xdr:rowOff>
    </xdr:to>
    <xdr:graphicFrame>
      <xdr:nvGraphicFramePr>
        <xdr:cNvPr id="5" name="Chart 6"/>
        <xdr:cNvGraphicFramePr/>
      </xdr:nvGraphicFramePr>
      <xdr:xfrm>
        <a:off x="12259800" y="1158925680"/>
        <a:ext cx="5772600" cy="32245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19</xdr:col>
      <xdr:colOff>490680</xdr:colOff>
      <xdr:row>7278</xdr:row>
      <xdr:rowOff>155880</xdr:rowOff>
    </xdr:from>
    <xdr:to>
      <xdr:col>25</xdr:col>
      <xdr:colOff>1371240</xdr:colOff>
      <xdr:row>7298</xdr:row>
      <xdr:rowOff>129240</xdr:rowOff>
    </xdr:to>
    <xdr:graphicFrame>
      <xdr:nvGraphicFramePr>
        <xdr:cNvPr id="6" name="Chart 7"/>
        <xdr:cNvGraphicFramePr/>
      </xdr:nvGraphicFramePr>
      <xdr:xfrm>
        <a:off x="12259800" y="1183267440"/>
        <a:ext cx="5772600" cy="32245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10</xdr:col>
      <xdr:colOff>1800</xdr:colOff>
      <xdr:row>74</xdr:row>
      <xdr:rowOff>90720</xdr:rowOff>
    </xdr:from>
    <xdr:to>
      <xdr:col>26</xdr:col>
      <xdr:colOff>745560</xdr:colOff>
      <xdr:row>111</xdr:row>
      <xdr:rowOff>77760</xdr:rowOff>
    </xdr:to>
    <xdr:graphicFrame>
      <xdr:nvGraphicFramePr>
        <xdr:cNvPr id="7" name="Chart 8"/>
        <xdr:cNvGraphicFramePr/>
      </xdr:nvGraphicFramePr>
      <xdr:xfrm>
        <a:off x="4432680" y="12120120"/>
        <a:ext cx="19488600" cy="60019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87840</xdr:colOff>
      <xdr:row>316</xdr:row>
      <xdr:rowOff>97920</xdr:rowOff>
    </xdr:from>
    <xdr:to>
      <xdr:col>27</xdr:col>
      <xdr:colOff>162000</xdr:colOff>
      <xdr:row>356</xdr:row>
      <xdr:rowOff>86400</xdr:rowOff>
    </xdr:to>
    <xdr:graphicFrame>
      <xdr:nvGraphicFramePr>
        <xdr:cNvPr id="8" name="Chart 9"/>
        <xdr:cNvGraphicFramePr/>
      </xdr:nvGraphicFramePr>
      <xdr:xfrm>
        <a:off x="4518720" y="51467040"/>
        <a:ext cx="19634040" cy="64908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10</xdr:col>
      <xdr:colOff>39240</xdr:colOff>
      <xdr:row>184</xdr:row>
      <xdr:rowOff>16920</xdr:rowOff>
    </xdr:from>
    <xdr:to>
      <xdr:col>27</xdr:col>
      <xdr:colOff>24480</xdr:colOff>
      <xdr:row>222</xdr:row>
      <xdr:rowOff>88560</xdr:rowOff>
    </xdr:to>
    <xdr:graphicFrame>
      <xdr:nvGraphicFramePr>
        <xdr:cNvPr id="9" name="Chart 10"/>
        <xdr:cNvGraphicFramePr/>
      </xdr:nvGraphicFramePr>
      <xdr:xfrm>
        <a:off x="4470120" y="29927880"/>
        <a:ext cx="19545120" cy="62488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10</xdr:col>
      <xdr:colOff>144360</xdr:colOff>
      <xdr:row>276</xdr:row>
      <xdr:rowOff>153360</xdr:rowOff>
    </xdr:from>
    <xdr:to>
      <xdr:col>27</xdr:col>
      <xdr:colOff>155160</xdr:colOff>
      <xdr:row>314</xdr:row>
      <xdr:rowOff>60120</xdr:rowOff>
    </xdr:to>
    <xdr:graphicFrame>
      <xdr:nvGraphicFramePr>
        <xdr:cNvPr id="10" name="Chart 11"/>
        <xdr:cNvGraphicFramePr/>
      </xdr:nvGraphicFramePr>
      <xdr:xfrm>
        <a:off x="4575240" y="45019800"/>
        <a:ext cx="19570680" cy="6084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19800</xdr:colOff>
      <xdr:row>38</xdr:row>
      <xdr:rowOff>54360</xdr:rowOff>
    </xdr:from>
    <xdr:to>
      <xdr:col>27</xdr:col>
      <xdr:colOff>160920</xdr:colOff>
      <xdr:row>73</xdr:row>
      <xdr:rowOff>36000</xdr:rowOff>
    </xdr:to>
    <xdr:graphicFrame>
      <xdr:nvGraphicFramePr>
        <xdr:cNvPr id="11" name="Chart 12"/>
        <xdr:cNvGraphicFramePr/>
      </xdr:nvGraphicFramePr>
      <xdr:xfrm>
        <a:off x="4450680" y="6231600"/>
        <a:ext cx="19701000" cy="5671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10</xdr:col>
      <xdr:colOff>-360</xdr:colOff>
      <xdr:row>262</xdr:row>
      <xdr:rowOff>45720</xdr:rowOff>
    </xdr:from>
    <xdr:to>
      <xdr:col>26</xdr:col>
      <xdr:colOff>665280</xdr:colOff>
      <xdr:row>315</xdr:row>
      <xdr:rowOff>105120</xdr:rowOff>
    </xdr:to>
    <xdr:graphicFrame>
      <xdr:nvGraphicFramePr>
        <xdr:cNvPr id="12" name="Chart 13"/>
        <xdr:cNvGraphicFramePr/>
      </xdr:nvGraphicFramePr>
      <xdr:xfrm>
        <a:off x="4430520" y="42636600"/>
        <a:ext cx="19410480" cy="86749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61200</xdr:colOff>
      <xdr:row>112</xdr:row>
      <xdr:rowOff>73800</xdr:rowOff>
    </xdr:from>
    <xdr:to>
      <xdr:col>27</xdr:col>
      <xdr:colOff>154800</xdr:colOff>
      <xdr:row>143</xdr:row>
      <xdr:rowOff>112680</xdr:rowOff>
    </xdr:to>
    <xdr:graphicFrame>
      <xdr:nvGraphicFramePr>
        <xdr:cNvPr id="13" name="Chart 14"/>
        <xdr:cNvGraphicFramePr/>
      </xdr:nvGraphicFramePr>
      <xdr:xfrm>
        <a:off x="4492080" y="18280440"/>
        <a:ext cx="19653480" cy="50781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10</xdr:col>
      <xdr:colOff>21960</xdr:colOff>
      <xdr:row>356</xdr:row>
      <xdr:rowOff>126360</xdr:rowOff>
    </xdr:from>
    <xdr:to>
      <xdr:col>27</xdr:col>
      <xdr:colOff>63000</xdr:colOff>
      <xdr:row>396</xdr:row>
      <xdr:rowOff>108000</xdr:rowOff>
    </xdr:to>
    <xdr:graphicFrame>
      <xdr:nvGraphicFramePr>
        <xdr:cNvPr id="14" name="Chart 15"/>
        <xdr:cNvGraphicFramePr/>
      </xdr:nvGraphicFramePr>
      <xdr:xfrm>
        <a:off x="4452840" y="57997800"/>
        <a:ext cx="19600920" cy="64839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27000</xdr:colOff>
      <xdr:row>1</xdr:row>
      <xdr:rowOff>83520</xdr:rowOff>
    </xdr:from>
    <xdr:to>
      <xdr:col>27</xdr:col>
      <xdr:colOff>199440</xdr:colOff>
      <xdr:row>37</xdr:row>
      <xdr:rowOff>94320</xdr:rowOff>
    </xdr:to>
    <xdr:graphicFrame>
      <xdr:nvGraphicFramePr>
        <xdr:cNvPr id="15" name="Chart 16"/>
        <xdr:cNvGraphicFramePr/>
      </xdr:nvGraphicFramePr>
      <xdr:xfrm>
        <a:off x="4457880" y="246240"/>
        <a:ext cx="19732320" cy="58629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10</xdr:col>
      <xdr:colOff>178200</xdr:colOff>
      <xdr:row>226</xdr:row>
      <xdr:rowOff>62280</xdr:rowOff>
    </xdr:from>
    <xdr:to>
      <xdr:col>27</xdr:col>
      <xdr:colOff>207360</xdr:colOff>
      <xdr:row>261</xdr:row>
      <xdr:rowOff>52920</xdr:rowOff>
    </xdr:to>
    <xdr:graphicFrame>
      <xdr:nvGraphicFramePr>
        <xdr:cNvPr id="16" name="Chart 17"/>
        <xdr:cNvGraphicFramePr/>
      </xdr:nvGraphicFramePr>
      <xdr:xfrm>
        <a:off x="4609080" y="36801000"/>
        <a:ext cx="19589040" cy="5680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10</xdr:col>
      <xdr:colOff>126720</xdr:colOff>
      <xdr:row>145</xdr:row>
      <xdr:rowOff>125640</xdr:rowOff>
    </xdr:from>
    <xdr:to>
      <xdr:col>27</xdr:col>
      <xdr:colOff>168120</xdr:colOff>
      <xdr:row>183</xdr:row>
      <xdr:rowOff>59760</xdr:rowOff>
    </xdr:to>
    <xdr:graphicFrame>
      <xdr:nvGraphicFramePr>
        <xdr:cNvPr id="17" name="Chart 18"/>
        <xdr:cNvGraphicFramePr/>
      </xdr:nvGraphicFramePr>
      <xdr:xfrm>
        <a:off x="4557600" y="23697000"/>
        <a:ext cx="19601280" cy="6111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10</xdr:col>
      <xdr:colOff>35640</xdr:colOff>
      <xdr:row>398</xdr:row>
      <xdr:rowOff>68400</xdr:rowOff>
    </xdr:from>
    <xdr:to>
      <xdr:col>26</xdr:col>
      <xdr:colOff>652680</xdr:colOff>
      <xdr:row>440</xdr:row>
      <xdr:rowOff>44280</xdr:rowOff>
    </xdr:to>
    <xdr:graphicFrame>
      <xdr:nvGraphicFramePr>
        <xdr:cNvPr id="18" name="Chart 19"/>
        <xdr:cNvGraphicFramePr/>
      </xdr:nvGraphicFramePr>
      <xdr:xfrm>
        <a:off x="4466520" y="64767240"/>
        <a:ext cx="19361880" cy="6803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990</xdr:col>
      <xdr:colOff>654480</xdr:colOff>
      <xdr:row>4</xdr:row>
      <xdr:rowOff>159120</xdr:rowOff>
    </xdr:from>
    <xdr:to>
      <xdr:col>1013</xdr:col>
      <xdr:colOff>351360</xdr:colOff>
      <xdr:row>60</xdr:row>
      <xdr:rowOff>131040</xdr:rowOff>
    </xdr:to>
    <xdr:graphicFrame>
      <xdr:nvGraphicFramePr>
        <xdr:cNvPr id="19" name=""/>
        <xdr:cNvGraphicFramePr/>
      </xdr:nvGraphicFramePr>
      <xdr:xfrm>
        <a:off x="809817840" y="809280"/>
        <a:ext cx="18449640" cy="90752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1020</xdr:col>
      <xdr:colOff>774000</xdr:colOff>
      <xdr:row>4</xdr:row>
      <xdr:rowOff>146160</xdr:rowOff>
    </xdr:from>
    <xdr:to>
      <xdr:col>1044</xdr:col>
      <xdr:colOff>442440</xdr:colOff>
      <xdr:row>51</xdr:row>
      <xdr:rowOff>156600</xdr:rowOff>
    </xdr:to>
    <xdr:graphicFrame>
      <xdr:nvGraphicFramePr>
        <xdr:cNvPr id="20" name=""/>
        <xdr:cNvGraphicFramePr/>
      </xdr:nvGraphicFramePr>
      <xdr:xfrm>
        <a:off x="834397560" y="796320"/>
        <a:ext cx="19236600" cy="7650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1021</xdr:col>
      <xdr:colOff>76320</xdr:colOff>
      <xdr:row>58</xdr:row>
      <xdr:rowOff>88200</xdr:rowOff>
    </xdr:from>
    <xdr:to>
      <xdr:col>1044</xdr:col>
      <xdr:colOff>560160</xdr:colOff>
      <xdr:row>105</xdr:row>
      <xdr:rowOff>98640</xdr:rowOff>
    </xdr:to>
    <xdr:graphicFrame>
      <xdr:nvGraphicFramePr>
        <xdr:cNvPr id="21" name=""/>
        <xdr:cNvGraphicFramePr/>
      </xdr:nvGraphicFramePr>
      <xdr:xfrm>
        <a:off x="834515280" y="9516600"/>
        <a:ext cx="19236600" cy="7650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991</xdr:col>
      <xdr:colOff>325800</xdr:colOff>
      <xdr:row>204</xdr:row>
      <xdr:rowOff>127800</xdr:rowOff>
    </xdr:from>
    <xdr:to>
      <xdr:col>1014</xdr:col>
      <xdr:colOff>22680</xdr:colOff>
      <xdr:row>260</xdr:row>
      <xdr:rowOff>99720</xdr:rowOff>
    </xdr:to>
    <xdr:graphicFrame>
      <xdr:nvGraphicFramePr>
        <xdr:cNvPr id="22" name=""/>
        <xdr:cNvGraphicFramePr/>
      </xdr:nvGraphicFramePr>
      <xdr:xfrm>
        <a:off x="810304560" y="33289920"/>
        <a:ext cx="18449640" cy="90752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1020</xdr:col>
      <xdr:colOff>326880</xdr:colOff>
      <xdr:row>203</xdr:row>
      <xdr:rowOff>42480</xdr:rowOff>
    </xdr:from>
    <xdr:to>
      <xdr:col>1043</xdr:col>
      <xdr:colOff>810720</xdr:colOff>
      <xdr:row>250</xdr:row>
      <xdr:rowOff>52920</xdr:rowOff>
    </xdr:to>
    <xdr:graphicFrame>
      <xdr:nvGraphicFramePr>
        <xdr:cNvPr id="23" name=""/>
        <xdr:cNvGraphicFramePr/>
      </xdr:nvGraphicFramePr>
      <xdr:xfrm>
        <a:off x="833950440" y="33042240"/>
        <a:ext cx="19236600" cy="7650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1020</xdr:col>
      <xdr:colOff>11520</xdr:colOff>
      <xdr:row>249</xdr:row>
      <xdr:rowOff>156600</xdr:rowOff>
    </xdr:from>
    <xdr:to>
      <xdr:col>1043</xdr:col>
      <xdr:colOff>495360</xdr:colOff>
      <xdr:row>297</xdr:row>
      <xdr:rowOff>4320</xdr:rowOff>
    </xdr:to>
    <xdr:graphicFrame>
      <xdr:nvGraphicFramePr>
        <xdr:cNvPr id="24" name=""/>
        <xdr:cNvGraphicFramePr/>
      </xdr:nvGraphicFramePr>
      <xdr:xfrm>
        <a:off x="833635080" y="40633920"/>
        <a:ext cx="19236600" cy="7650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 Theme">
  <a:themeElements>
    <a:clrScheme name="Office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 pitchFamily="0" charset="1"/>
        <a:ea typeface=""/>
        <a:cs typeface=""/>
      </a:majorFont>
      <a:minorFont>
        <a:latin typeface="Calibri" panose="020F0502020204030204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lumMod val="110000"/>
                <a:tint val="67000"/>
              </a:schemeClr>
            </a:gs>
            <a:gs pos="50000">
              <a:schemeClr val="phClr">
                <a:lumMod val="105000"/>
                <a:tint val="73000"/>
              </a:schemeClr>
            </a:gs>
            <a:gs pos="100000">
              <a:schemeClr val="phClr">
                <a:lumMod val="105000"/>
                <a:tint val="81000"/>
              </a:schemeClr>
            </a:gs>
          </a:gsLst>
          <a:lin ang="5400000" scaled="0"/>
          <a:tileRect l="0" t="0" r="0" b="0"/>
        </a:gradFill>
        <a:gradFill>
          <a:gsLst>
            <a:gs pos="0">
              <a:schemeClr val="phClr">
                <a:lumMod val="102000"/>
                <a:tint val="94000"/>
              </a:schemeClr>
            </a:gs>
            <a:gs pos="50000">
              <a:schemeClr val="phClr">
                <a:lumMod val="100000"/>
                <a:shade val="100000"/>
              </a:schemeClr>
            </a:gs>
            <a:gs pos="100000">
              <a:schemeClr val="phClr">
                <a:lumMod val="99000"/>
                <a:shade val="78000"/>
              </a:schemeClr>
            </a:gs>
          </a:gsLst>
          <a:lin ang="5400000" scaled="0"/>
          <a:tileRect l="0" t="0" r="0" b="0"/>
        </a:gradFill>
      </a:fillStyleLst>
      <a:lnStyleLst>
        <a:ln w="6350" cap="flat" cmpd="sng" algn="ctr">
          <a:prstDash val="solid"/>
          <a:miter lim="800000"/>
        </a:ln>
        <a:ln w="12700" cap="flat" cmpd="sng" algn="ctr">
          <a:prstDash val="solid"/>
          <a:miter lim="800000"/>
        </a:ln>
        <a:ln w="19050" cap="flat" cmpd="sng" algn="ctr"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>
            <a:tint val="95000"/>
          </a:schemeClr>
        </a:solidFill>
        <a:gradFill>
          <a:gsLst>
            <a:gs pos="0">
              <a:schemeClr val="phClr">
                <a:tint val="93000"/>
                <a:shade val="98000"/>
                <a:lumMod val="102000"/>
              </a:schemeClr>
            </a:gs>
            <a:gs pos="50000">
              <a:schemeClr val="phClr">
                <a:tint val="98000"/>
                <a:shade val="90000"/>
                <a:lumMod val="103000"/>
              </a:schemeClr>
            </a:gs>
            <a:gs pos="100000">
              <a:schemeClr val="phClr">
                <a:shade val="63000"/>
              </a:schemeClr>
            </a:gs>
          </a:gsLst>
          <a:lin ang="5400000" scaled="0"/>
          <a:tileRect l="0" t="0" r="0" b="0"/>
        </a:gra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http://www.bom.gov.au/jsp/ncc/cdio/weatherData/av?p_display_type=dailyDataFile&amp;p_nccObsCode=122&amp;p_stn_num=003002&amp;p_c=-2010043&amp;p_startYear=1897" TargetMode="External"/><Relationship Id="rId2" Type="http://schemas.openxmlformats.org/officeDocument/2006/relationships/hyperlink" Target="http://www.bom.gov.au/jsp/ncc/cdio/weatherData/av?p_display_type=dailyDataFile&amp;p_nccObsCode=122&amp;p_stn_num=009034&amp;p_c=-16541598&amp;p_startYear=1897" TargetMode="External"/><Relationship Id="rId3" Type="http://schemas.openxmlformats.org/officeDocument/2006/relationships/hyperlink" Target="http://www.bom.gov.au/jsp/ncc/cdio/weatherData/av?p_display_type=dailyDataFile&amp;p_nccObsCode=122&amp;p_stn_num=003002&amp;p_c=-2010043&amp;p_startYear=1898" TargetMode="External"/><Relationship Id="rId4" Type="http://schemas.openxmlformats.org/officeDocument/2006/relationships/hyperlink" Target="http://www.bom.gov.au/jsp/ncc/cdio/weatherData/av?p_display_type=dailyDataFile&amp;p_nccObsCode=122&amp;p_stn_num=002011&amp;p_c=-1027791&amp;p_startYear=1898" TargetMode="External"/><Relationship Id="rId5" Type="http://schemas.openxmlformats.org/officeDocument/2006/relationships/hyperlink" Target="http://www.bom.gov.au/jsp/ncc/cdio/weatherData/av?p_display_type=dailyDataFile&amp;p_nccObsCode=122&amp;p_stn_num=009034&amp;p_c=-16541598&amp;p_startYear=1898" TargetMode="External"/><Relationship Id="rId6" Type="http://schemas.openxmlformats.org/officeDocument/2006/relationships/hyperlink" Target="http://www.bom.gov.au/jsp/ncc/cdio/weatherData/av?p_display_type=dailyDataFile&amp;p_nccObsCode=122&amp;p_stn_num=003002&amp;p_c=-2010043&amp;p_startYear=1899" TargetMode="External"/><Relationship Id="rId7" Type="http://schemas.openxmlformats.org/officeDocument/2006/relationships/hyperlink" Target="http://www.bom.gov.au/jsp/ncc/cdio/weatherData/av?p_display_type=dailyDataFile&amp;p_nccObsCode=122&amp;p_stn_num=002011&amp;p_c=-1027791&amp;p_startYear=1899" TargetMode="External"/><Relationship Id="rId8" Type="http://schemas.openxmlformats.org/officeDocument/2006/relationships/hyperlink" Target="http://www.bom.gov.au/jsp/ncc/cdio/weatherData/av?p_display_type=dailyDataFile&amp;p_nccObsCode=122&amp;p_stn_num=009034&amp;p_c=-16541598&amp;p_startYear=1899" TargetMode="External"/><Relationship Id="rId9" Type="http://schemas.openxmlformats.org/officeDocument/2006/relationships/hyperlink" Target="http://www.bom.gov.au/jsp/ncc/cdio/weatherData/av?p_display_type=dailyDataFile&amp;p_nccObsCode=122&amp;p_stn_num=003002&amp;p_c=-2010043&amp;p_startYear=1900" TargetMode="External"/><Relationship Id="rId10" Type="http://schemas.openxmlformats.org/officeDocument/2006/relationships/hyperlink" Target="http://www.bom.gov.au/jsp/ncc/cdio/weatherData/av?p_display_type=dailyDataFile&amp;p_nccObsCode=122&amp;p_stn_num=002011&amp;p_c=-1027791&amp;p_startYear=1900" TargetMode="External"/><Relationship Id="rId11" Type="http://schemas.openxmlformats.org/officeDocument/2006/relationships/hyperlink" Target="http://www.bom.gov.au/jsp/ncc/cdio/weatherData/av?p_display_type=dailyDataFile&amp;p_nccObsCode=122&amp;p_stn_num=009034&amp;p_c=-16541598&amp;p_startYear=1900" TargetMode="External"/><Relationship Id="rId12" Type="http://schemas.openxmlformats.org/officeDocument/2006/relationships/hyperlink" Target="http://www.bom.gov.au/jsp/ncc/cdio/weatherData/av?p_display_type=dailyDataFile&amp;p_nccObsCode=122&amp;p_stn_num=003002&amp;p_c=-2010043&amp;p_startYear=1901" TargetMode="External"/><Relationship Id="rId13" Type="http://schemas.openxmlformats.org/officeDocument/2006/relationships/hyperlink" Target="http://www.bom.gov.au/jsp/ncc/cdio/weatherData/av?p_display_type=dailyDataFile&amp;p_nccObsCode=122&amp;p_stn_num=004020&amp;p_c=-3447239&amp;p_startYear=1901" TargetMode="External"/><Relationship Id="rId14" Type="http://schemas.openxmlformats.org/officeDocument/2006/relationships/hyperlink" Target="http://www.bom.gov.au/jsp/ncc/cdio/weatherData/av?p_display_type=dailyDataFile&amp;p_nccObsCode=122&amp;p_stn_num=002011&amp;p_c=-1027791&amp;p_startYear=1901" TargetMode="External"/><Relationship Id="rId15" Type="http://schemas.openxmlformats.org/officeDocument/2006/relationships/hyperlink" Target="http://www.bom.gov.au/jsp/ncc/cdio/weatherData/av?p_display_type=dailyDataFile&amp;p_nccObsCode=122&amp;p_stn_num=009034&amp;p_c=-16541598&amp;p_startYear=1901" TargetMode="External"/><Relationship Id="rId16" Type="http://schemas.openxmlformats.org/officeDocument/2006/relationships/hyperlink" Target="http://www.bom.gov.au/jsp/ncc/cdio/weatherData/av?p_display_type=dailyDataFile&amp;p_nccObsCode=122&amp;p_stn_num=003002&amp;p_c=-2010043&amp;p_startYear=1902" TargetMode="External"/><Relationship Id="rId17" Type="http://schemas.openxmlformats.org/officeDocument/2006/relationships/hyperlink" Target="http://www.bom.gov.au/jsp/ncc/cdio/weatherData/av?p_display_type=dailyDataFile&amp;p_nccObsCode=122&amp;p_stn_num=004020&amp;p_c=-3447239&amp;p_startYear=1902" TargetMode="External"/><Relationship Id="rId18" Type="http://schemas.openxmlformats.org/officeDocument/2006/relationships/hyperlink" Target="http://www.bom.gov.au/jsp/ncc/cdio/weatherData/av?p_display_type=dailyDataFile&amp;p_nccObsCode=122&amp;p_stn_num=002011&amp;p_c=-1027791&amp;p_startYear=1902" TargetMode="External"/><Relationship Id="rId19" Type="http://schemas.openxmlformats.org/officeDocument/2006/relationships/hyperlink" Target="http://www.bom.gov.au/jsp/ncc/cdio/weatherData/av?p_display_type=dailyDataFile&amp;p_nccObsCode=122&amp;p_stn_num=009034&amp;p_c=-16541598&amp;p_startYear=1902" TargetMode="External"/><Relationship Id="rId20" Type="http://schemas.openxmlformats.org/officeDocument/2006/relationships/hyperlink" Target="http://www.bom.gov.au/jsp/ncc/cdio/weatherData/av?p_display_type=dailyDataFile&amp;p_nccObsCode=122&amp;p_stn_num=010648&amp;p_c=-22896223&amp;p_startYear=1902" TargetMode="External"/><Relationship Id="rId21" Type="http://schemas.openxmlformats.org/officeDocument/2006/relationships/hyperlink" Target="http://www.bom.gov.au/jsp/ncc/cdio/weatherData/av?p_display_type=dailyDataFile&amp;p_nccObsCode=122&amp;p_stn_num=003002&amp;p_c=-2010043&amp;p_startYear=1903" TargetMode="External"/><Relationship Id="rId22" Type="http://schemas.openxmlformats.org/officeDocument/2006/relationships/hyperlink" Target="http://www.bom.gov.au/jsp/ncc/cdio/weatherData/av?p_display_type=dailyDataFile&amp;p_nccObsCode=122&amp;p_stn_num=004020&amp;p_c=-3447239&amp;p_startYear=1903" TargetMode="External"/><Relationship Id="rId23" Type="http://schemas.openxmlformats.org/officeDocument/2006/relationships/hyperlink" Target="http://www.bom.gov.au/jsp/ncc/cdio/weatherData/av?p_display_type=dailyDataFile&amp;p_nccObsCode=122&amp;p_stn_num=002011&amp;p_c=-1027791&amp;p_startYear=1903" TargetMode="External"/><Relationship Id="rId24" Type="http://schemas.openxmlformats.org/officeDocument/2006/relationships/hyperlink" Target="http://www.bom.gov.au/jsp/ncc/cdio/weatherData/av?p_display_type=dailyDataFile&amp;p_nccObsCode=122&amp;p_stn_num=009034&amp;p_c=-16541598&amp;p_startYear=1903" TargetMode="External"/><Relationship Id="rId25" Type="http://schemas.openxmlformats.org/officeDocument/2006/relationships/hyperlink" Target="http://www.bom.gov.au/jsp/ncc/cdio/weatherData/av?p_display_type=dailyDataFile&amp;p_nccObsCode=122&amp;p_stn_num=010648&amp;p_c=-22896223&amp;p_startYear=1903" TargetMode="External"/><Relationship Id="rId26" Type="http://schemas.openxmlformats.org/officeDocument/2006/relationships/hyperlink" Target="http://www.bom.gov.au/jsp/ncc/cdio/weatherData/av?p_display_type=dailyDataFile&amp;p_nccObsCode=122&amp;p_stn_num=003002&amp;p_c=-2010043&amp;p_startYear=1904" TargetMode="External"/><Relationship Id="rId27" Type="http://schemas.openxmlformats.org/officeDocument/2006/relationships/hyperlink" Target="http://www.bom.gov.au/jsp/ncc/cdio/weatherData/av?p_display_type=dailyDataFile&amp;p_nccObsCode=122&amp;p_stn_num=004020&amp;p_c=-3447239&amp;p_startYear=1904" TargetMode="External"/><Relationship Id="rId28" Type="http://schemas.openxmlformats.org/officeDocument/2006/relationships/hyperlink" Target="http://www.bom.gov.au/jsp/ncc/cdio/weatherData/av?p_display_type=dailyDataFile&amp;p_nccObsCode=122&amp;p_stn_num=002011&amp;p_c=-1027791&amp;p_startYear=1904" TargetMode="External"/><Relationship Id="rId29" Type="http://schemas.openxmlformats.org/officeDocument/2006/relationships/hyperlink" Target="http://www.bom.gov.au/jsp/ncc/cdio/weatherData/av?p_display_type=dailyDataFile&amp;p_nccObsCode=122&amp;p_stn_num=009034&amp;p_c=-16541598&amp;p_startYear=1904" TargetMode="External"/><Relationship Id="rId30" Type="http://schemas.openxmlformats.org/officeDocument/2006/relationships/hyperlink" Target="http://www.bom.gov.au/jsp/ncc/cdio/weatherData/av?p_display_type=dailyDataFile&amp;p_nccObsCode=122&amp;p_stn_num=010648&amp;p_c=-22896223&amp;p_startYear=1904" TargetMode="External"/><Relationship Id="rId31" Type="http://schemas.openxmlformats.org/officeDocument/2006/relationships/hyperlink" Target="http://www.bom.gov.au/jsp/ncc/cdio/weatherData/av?p_display_type=dailyDataFile&amp;p_nccObsCode=122&amp;p_stn_num=003002&amp;p_c=-2010043&amp;p_startYear=1905" TargetMode="External"/><Relationship Id="rId32" Type="http://schemas.openxmlformats.org/officeDocument/2006/relationships/hyperlink" Target="http://www.bom.gov.au/jsp/ncc/cdio/weatherData/av?p_display_type=dailyDataFile&amp;p_nccObsCode=122&amp;p_stn_num=004020&amp;p_c=-3447239&amp;p_startYear=1905" TargetMode="External"/><Relationship Id="rId33" Type="http://schemas.openxmlformats.org/officeDocument/2006/relationships/hyperlink" Target="http://www.bom.gov.au/jsp/ncc/cdio/weatherData/av?p_display_type=dailyDataFile&amp;p_nccObsCode=122&amp;p_stn_num=002011&amp;p_c=-1027791&amp;p_startYear=1905" TargetMode="External"/><Relationship Id="rId34" Type="http://schemas.openxmlformats.org/officeDocument/2006/relationships/hyperlink" Target="http://www.bom.gov.au/jsp/ncc/cdio/weatherData/av?p_display_type=dailyDataFile&amp;p_nccObsCode=122&amp;p_stn_num=009034&amp;p_c=-16541598&amp;p_startYear=1905" TargetMode="External"/><Relationship Id="rId35" Type="http://schemas.openxmlformats.org/officeDocument/2006/relationships/hyperlink" Target="http://www.bom.gov.au/jsp/ncc/cdio/weatherData/av?p_display_type=dailyDataFile&amp;p_nccObsCode=122&amp;p_stn_num=010648&amp;p_c=-22896223&amp;p_startYear=1905" TargetMode="External"/><Relationship Id="rId36" Type="http://schemas.openxmlformats.org/officeDocument/2006/relationships/hyperlink" Target="http://www.bom.gov.au/jsp/ncc/cdio/weatherData/av?p_display_type=dailyDataFile&amp;p_nccObsCode=122&amp;p_stn_num=003002&amp;p_c=-2010043&amp;p_startYear=1906" TargetMode="External"/><Relationship Id="rId37" Type="http://schemas.openxmlformats.org/officeDocument/2006/relationships/hyperlink" Target="http://www.bom.gov.au/jsp/ncc/cdio/weatherData/av?p_display_type=dailyDataFile&amp;p_nccObsCode=122&amp;p_stn_num=004020&amp;p_c=-3447239&amp;p_startYear=1906" TargetMode="External"/><Relationship Id="rId38" Type="http://schemas.openxmlformats.org/officeDocument/2006/relationships/hyperlink" Target="http://www.bom.gov.au/jsp/ncc/cdio/weatherData/av?p_display_type=dailyDataFile&amp;p_nccObsCode=122&amp;p_stn_num=002011&amp;p_c=-1027791&amp;p_startYear=1906" TargetMode="External"/><Relationship Id="rId39" Type="http://schemas.openxmlformats.org/officeDocument/2006/relationships/hyperlink" Target="http://www.bom.gov.au/jsp/ncc/cdio/weatherData/av?p_display_type=dailyDataFile&amp;p_nccObsCode=122&amp;p_stn_num=009034&amp;p_c=-16541598&amp;p_startYear=1906" TargetMode="External"/><Relationship Id="rId40" Type="http://schemas.openxmlformats.org/officeDocument/2006/relationships/hyperlink" Target="http://www.bom.gov.au/jsp/ncc/cdio/weatherData/av?p_display_type=dailyDataFile&amp;p_nccObsCode=122&amp;p_stn_num=010648&amp;p_c=-22896223&amp;p_startYear=1906" TargetMode="External"/><Relationship Id="rId41" Type="http://schemas.openxmlformats.org/officeDocument/2006/relationships/hyperlink" Target="http://www.bom.gov.au/jsp/ncc/cdio/weatherData/av?p_display_type=dailyDataFile&amp;p_nccObsCode=122&amp;p_stn_num=009510&amp;p_c=-18295663&amp;p_startYear=1907" TargetMode="External"/><Relationship Id="rId42" Type="http://schemas.openxmlformats.org/officeDocument/2006/relationships/hyperlink" Target="http://www.bom.gov.au/jsp/ncc/cdio/weatherData/av?p_display_type=dailyDataFile&amp;p_nccObsCode=122&amp;p_stn_num=003002&amp;p_c=-2010043&amp;p_startYear=1907" TargetMode="External"/><Relationship Id="rId43" Type="http://schemas.openxmlformats.org/officeDocument/2006/relationships/hyperlink" Target="http://www.bom.gov.au/jsp/ncc/cdio/weatherData/av?p_display_type=dailyDataFile&amp;p_nccObsCode=122&amp;p_stn_num=9518&amp;p_c=-18328599&amp;p_startYear=1907" TargetMode="External"/><Relationship Id="rId44" Type="http://schemas.openxmlformats.org/officeDocument/2006/relationships/hyperlink" Target="http://www.bom.gov.au/jsp/ncc/cdio/weatherData/av?p_display_type=dailyDataFile&amp;p_nccObsCode=122&amp;p_stn_num=006062&amp;p_c=-7559703&amp;p_startYear=1907" TargetMode="External"/><Relationship Id="rId45" Type="http://schemas.openxmlformats.org/officeDocument/2006/relationships/hyperlink" Target="http://www.bom.gov.au/jsp/ncc/cdio/weatherData/av?p_display_type=dailyDataFile&amp;p_nccObsCode=122&amp;p_stn_num=009534&amp;p_c=-18390816&amp;p_startYear=1907" TargetMode="External"/><Relationship Id="rId46" Type="http://schemas.openxmlformats.org/officeDocument/2006/relationships/hyperlink" Target="http://www.bom.gov.au/jsp/ncc/cdio/weatherData/av?p_display_type=dailyDataFile&amp;p_nccObsCode=122&amp;p_stn_num=009541&amp;p_c=-18417521&amp;p_startYear=1907" TargetMode="External"/><Relationship Id="rId47" Type="http://schemas.openxmlformats.org/officeDocument/2006/relationships/hyperlink" Target="http://www.bom.gov.au/jsp/ncc/cdio/weatherData/av?p_display_type=dailyDataFile&amp;p_nccObsCode=122&amp;p_stn_num=008050&amp;p_c=-13171885&amp;p_startYear=1907" TargetMode="External"/><Relationship Id="rId48" Type="http://schemas.openxmlformats.org/officeDocument/2006/relationships/hyperlink" Target="http://www.bom.gov.au/jsp/ncc/cdio/weatherData/av?p_display_type=dailyDataFile&amp;p_nccObsCode=122&amp;p_stn_num=012039&amp;p_c=-29200144&amp;p_startYear=1907" TargetMode="External"/><Relationship Id="rId49" Type="http://schemas.openxmlformats.org/officeDocument/2006/relationships/hyperlink" Target="http://www.bom.gov.au/jsp/ncc/cdio/weatherData/av?p_display_type=dailyDataFile&amp;p_nccObsCode=122&amp;p_stn_num=010579&amp;p_c=-22596946&amp;p_startYear=1907" TargetMode="External"/><Relationship Id="rId50" Type="http://schemas.openxmlformats.org/officeDocument/2006/relationships/hyperlink" Target="http://www.bom.gov.au/jsp/ncc/cdio/weatherData/av?p_display_type=dailyDataFile&amp;p_nccObsCode=122&amp;p_stn_num=004020&amp;p_c=-3447239&amp;p_startYear=1907" TargetMode="External"/><Relationship Id="rId51" Type="http://schemas.openxmlformats.org/officeDocument/2006/relationships/hyperlink" Target="http://www.bom.gov.au/jsp/ncc/cdio/weatherData/av?p_display_type=dailyDataFile&amp;p_nccObsCode=122&amp;p_stn_num=009581&amp;p_c=-18575537&amp;p_startYear=1907" TargetMode="External"/><Relationship Id="rId52" Type="http://schemas.openxmlformats.org/officeDocument/2006/relationships/hyperlink" Target="http://www.bom.gov.au/jsp/ncc/cdio/weatherData/av?p_display_type=dailyDataFile&amp;p_nccObsCode=122&amp;p_stn_num=010111&amp;p_c=-20665431&amp;p_startYear=1907" TargetMode="External"/><Relationship Id="rId53" Type="http://schemas.openxmlformats.org/officeDocument/2006/relationships/hyperlink" Target="http://www.bom.gov.au/jsp/ncc/cdio/weatherData/av?p_display_type=dailyDataFile&amp;p_nccObsCode=122&amp;p_stn_num=002011&amp;p_c=-1027791&amp;p_startYear=1907" TargetMode="External"/><Relationship Id="rId54" Type="http://schemas.openxmlformats.org/officeDocument/2006/relationships/hyperlink" Target="http://www.bom.gov.au/jsp/ncc/cdio/weatherData/av?p_display_type=dailyDataFile&amp;p_nccObsCode=122&amp;p_stn_num=009034&amp;p_c=-16541598&amp;p_startYear=1907" TargetMode="External"/><Relationship Id="rId55" Type="http://schemas.openxmlformats.org/officeDocument/2006/relationships/hyperlink" Target="http://www.bom.gov.au/jsp/ncc/cdio/weatherData/av?p_display_type=dailyDataFile&amp;p_nccObsCode=122&amp;p_stn_num=012074&amp;p_c=-29376538&amp;p_startYear=1907" TargetMode="External"/><Relationship Id="rId56" Type="http://schemas.openxmlformats.org/officeDocument/2006/relationships/hyperlink" Target="http://www.bom.gov.au/jsp/ncc/cdio/weatherData/av?p_display_type=dailyDataFile&amp;p_nccObsCode=122&amp;p_stn_num=010648&amp;p_c=-22896223&amp;p_startYear=1907" TargetMode="External"/><Relationship Id="rId57" Type="http://schemas.openxmlformats.org/officeDocument/2006/relationships/hyperlink" Target="http://www.bom.gov.au/jsp/ncc/cdio/weatherData/av?p_display_type=dailyDataFile&amp;p_nccObsCode=122&amp;p_stn_num=009510&amp;p_c=-18295663&amp;p_startYear=1908" TargetMode="External"/><Relationship Id="rId58" Type="http://schemas.openxmlformats.org/officeDocument/2006/relationships/hyperlink" Target="http://www.bom.gov.au/jsp/ncc/cdio/weatherData/av?p_display_type=dailyDataFile&amp;p_nccObsCode=122&amp;p_stn_num=003002&amp;p_c=-2010043&amp;p_startYear=1908" TargetMode="External"/><Relationship Id="rId59" Type="http://schemas.openxmlformats.org/officeDocument/2006/relationships/hyperlink" Target="http://www.bom.gov.au/jsp/ncc/cdio/weatherData/av?p_display_type=dailyDataFile&amp;p_nccObsCode=122&amp;p_stn_num=009514&amp;p_c=-18310882&amp;p_startYear=1908" TargetMode="External"/><Relationship Id="rId60" Type="http://schemas.openxmlformats.org/officeDocument/2006/relationships/hyperlink" Target="http://www.bom.gov.au/jsp/ncc/cdio/weatherData/av?p_display_type=dailyDataFile&amp;p_nccObsCode=122&amp;p_stn_num=9518&amp;p_c=-18328599&amp;p_startYear=1908" TargetMode="External"/><Relationship Id="rId61" Type="http://schemas.openxmlformats.org/officeDocument/2006/relationships/hyperlink" Target="http://www.bom.gov.au/jsp/ncc/cdio/weatherData/av?p_display_type=dailyDataFile&amp;p_nccObsCode=122&amp;p_stn_num=006062&amp;p_c=-7559703&amp;p_startYear=1908" TargetMode="External"/><Relationship Id="rId62" Type="http://schemas.openxmlformats.org/officeDocument/2006/relationships/hyperlink" Target="http://www.bom.gov.au/jsp/ncc/cdio/weatherData/av?p_display_type=dailyDataFile&amp;p_nccObsCode=122&amp;p_stn_num=009534&amp;p_c=-18390816&amp;p_startYear=1908" TargetMode="External"/><Relationship Id="rId63" Type="http://schemas.openxmlformats.org/officeDocument/2006/relationships/hyperlink" Target="http://www.bom.gov.au/jsp/ncc/cdio/weatherData/av?p_display_type=dailyDataFile&amp;p_nccObsCode=122&amp;p_stn_num=009541&amp;p_c=-18417521&amp;p_startYear=1908" TargetMode="External"/><Relationship Id="rId64" Type="http://schemas.openxmlformats.org/officeDocument/2006/relationships/hyperlink" Target="http://www.bom.gov.au/jsp/ncc/cdio/weatherData/av?p_display_type=dailyDataFile&amp;p_nccObsCode=122&amp;p_stn_num=008050&amp;p_c=-13171885&amp;p_startYear=1908" TargetMode="External"/><Relationship Id="rId65" Type="http://schemas.openxmlformats.org/officeDocument/2006/relationships/hyperlink" Target="http://www.bom.gov.au/jsp/ncc/cdio/weatherData/av?p_display_type=dailyDataFile&amp;p_nccObsCode=122&amp;p_stn_num=012039&amp;p_c=-29200144&amp;p_startYear=1908" TargetMode="External"/><Relationship Id="rId66" Type="http://schemas.openxmlformats.org/officeDocument/2006/relationships/hyperlink" Target="http://www.bom.gov.au/jsp/ncc/cdio/weatherData/av?p_display_type=dailyDataFile&amp;p_nccObsCode=122&amp;p_stn_num=010579&amp;p_c=-22596946&amp;p_startYear=1908" TargetMode="External"/><Relationship Id="rId67" Type="http://schemas.openxmlformats.org/officeDocument/2006/relationships/hyperlink" Target="http://www.bom.gov.au/jsp/ncc/cdio/weatherData/av?p_display_type=dailyDataFile&amp;p_nccObsCode=122&amp;p_stn_num=004020&amp;p_c=-3447239&amp;p_startYear=1908" TargetMode="External"/><Relationship Id="rId68" Type="http://schemas.openxmlformats.org/officeDocument/2006/relationships/hyperlink" Target="http://www.bom.gov.au/jsp/ncc/cdio/weatherData/av?p_display_type=dailyDataFile&amp;p_nccObsCode=122&amp;p_stn_num=009581&amp;p_c=-18575537&amp;p_startYear=1908" TargetMode="External"/><Relationship Id="rId69" Type="http://schemas.openxmlformats.org/officeDocument/2006/relationships/hyperlink" Target="http://www.bom.gov.au/jsp/ncc/cdio/weatherData/av?p_display_type=dailyDataFile&amp;p_nccObsCode=122&amp;p_stn_num=010111&amp;p_c=-20665431&amp;p_startYear=1908" TargetMode="External"/><Relationship Id="rId70" Type="http://schemas.openxmlformats.org/officeDocument/2006/relationships/hyperlink" Target="http://www.bom.gov.au/jsp/ncc/cdio/weatherData/av?p_display_type=dailyDataFile&amp;p_nccObsCode=122&amp;p_stn_num=002011&amp;p_c=-1027791&amp;p_startYear=1908" TargetMode="External"/><Relationship Id="rId71" Type="http://schemas.openxmlformats.org/officeDocument/2006/relationships/hyperlink" Target="http://www.bom.gov.au/jsp/ncc/cdio/weatherData/av?p_display_type=dailyDataFile&amp;p_nccObsCode=122&amp;p_stn_num=009034&amp;p_c=-16541598&amp;p_startYear=1908" TargetMode="External"/><Relationship Id="rId72" Type="http://schemas.openxmlformats.org/officeDocument/2006/relationships/hyperlink" Target="http://www.bom.gov.au/jsp/ncc/cdio/weatherData/av?p_display_type=dailyDataFile&amp;p_nccObsCode=122&amp;p_stn_num=012074&amp;p_c=-29376538&amp;p_startYear=1908" TargetMode="External"/><Relationship Id="rId73" Type="http://schemas.openxmlformats.org/officeDocument/2006/relationships/hyperlink" Target="http://www.bom.gov.au/jsp/ncc/cdio/weatherData/av?p_display_type=dailyDataFile&amp;p_nccObsCode=122&amp;p_stn_num=010648&amp;p_c=-22896223&amp;p_startYear=1908" TargetMode="External"/><Relationship Id="rId74" Type="http://schemas.openxmlformats.org/officeDocument/2006/relationships/hyperlink" Target="http://www.bom.gov.au/jsp/ncc/cdio/weatherData/av?p_display_type=dailyDataFile&amp;p_nccObsCode=122&amp;p_stn_num=009510&amp;p_c=-18295663&amp;p_startYear=1909" TargetMode="External"/><Relationship Id="rId75" Type="http://schemas.openxmlformats.org/officeDocument/2006/relationships/hyperlink" Target="http://www.bom.gov.au/jsp/ncc/cdio/weatherData/av?p_display_type=dailyDataFile&amp;p_nccObsCode=122&amp;p_stn_num=003002&amp;p_c=-2010043&amp;p_startYear=1909" TargetMode="External"/><Relationship Id="rId76" Type="http://schemas.openxmlformats.org/officeDocument/2006/relationships/hyperlink" Target="http://www.bom.gov.au/jsp/ncc/cdio/weatherData/av?p_display_type=dailyDataFile&amp;p_nccObsCode=122&amp;p_stn_num=9518&amp;p_c=-18328599&amp;p_startYear=1909" TargetMode="External"/><Relationship Id="rId77" Type="http://schemas.openxmlformats.org/officeDocument/2006/relationships/hyperlink" Target="http://www.bom.gov.au/jsp/ncc/cdio/weatherData/av?p_display_type=dailyDataFile&amp;p_nccObsCode=122&amp;p_stn_num=006062&amp;p_c=-7559703&amp;p_startYear=1909" TargetMode="External"/><Relationship Id="rId78" Type="http://schemas.openxmlformats.org/officeDocument/2006/relationships/hyperlink" Target="http://www.bom.gov.au/jsp/ncc/cdio/weatherData/av?p_display_type=dailyDataFile&amp;p_nccObsCode=122&amp;p_stn_num=009534&amp;p_c=-18390816&amp;p_startYear=1909" TargetMode="External"/><Relationship Id="rId79" Type="http://schemas.openxmlformats.org/officeDocument/2006/relationships/hyperlink" Target="http://www.bom.gov.au/jsp/ncc/cdio/weatherData/av?p_display_type=dailyDataFile&amp;p_nccObsCode=122&amp;p_stn_num=009541&amp;p_c=-18417521&amp;p_startYear=1909" TargetMode="External"/><Relationship Id="rId80" Type="http://schemas.openxmlformats.org/officeDocument/2006/relationships/hyperlink" Target="http://www.bom.gov.au/jsp/ncc/cdio/weatherData/av?p_display_type=dailyDataFile&amp;p_nccObsCode=122&amp;p_stn_num=008050&amp;p_c=-13171885&amp;p_startYear=1909" TargetMode="External"/><Relationship Id="rId81" Type="http://schemas.openxmlformats.org/officeDocument/2006/relationships/hyperlink" Target="http://www.bom.gov.au/jsp/ncc/cdio/weatherData/av?p_display_type=dailyDataFile&amp;p_nccObsCode=122&amp;p_stn_num=012039&amp;p_c=-29200144&amp;p_startYear=1909" TargetMode="External"/><Relationship Id="rId82" Type="http://schemas.openxmlformats.org/officeDocument/2006/relationships/hyperlink" Target="http://www.bom.gov.au/jsp/ncc/cdio/weatherData/av?p_display_type=dailyDataFile&amp;p_nccObsCode=122&amp;p_stn_num=010579&amp;p_c=-22596946&amp;p_startYear=1909" TargetMode="External"/><Relationship Id="rId83" Type="http://schemas.openxmlformats.org/officeDocument/2006/relationships/hyperlink" Target="http://www.bom.gov.au/jsp/ncc/cdio/weatherData/av?p_display_type=dailyDataFile&amp;p_nccObsCode=122&amp;p_stn_num=004020&amp;p_c=-3447239&amp;p_startYear=1909" TargetMode="External"/><Relationship Id="rId84" Type="http://schemas.openxmlformats.org/officeDocument/2006/relationships/hyperlink" Target="http://www.bom.gov.au/jsp/ncc/cdio/weatherData/av?p_display_type=dailyDataFile&amp;p_nccObsCode=122&amp;p_stn_num=009581&amp;p_c=-18575537&amp;p_startYear=1909" TargetMode="External"/><Relationship Id="rId85" Type="http://schemas.openxmlformats.org/officeDocument/2006/relationships/hyperlink" Target="http://www.bom.gov.au/jsp/ncc/cdio/weatherData/av?p_display_type=dailyDataFile&amp;p_nccObsCode=122&amp;p_stn_num=010111&amp;p_c=-20665431&amp;p_startYear=1909" TargetMode="External"/><Relationship Id="rId86" Type="http://schemas.openxmlformats.org/officeDocument/2006/relationships/hyperlink" Target="http://www.bom.gov.au/jsp/ncc/cdio/weatherData/av?p_display_type=dailyDataFile&amp;p_nccObsCode=122&amp;p_stn_num=002011&amp;p_c=-1027791&amp;p_startYear=1909" TargetMode="External"/><Relationship Id="rId87" Type="http://schemas.openxmlformats.org/officeDocument/2006/relationships/hyperlink" Target="http://www.bom.gov.au/jsp/ncc/cdio/weatherData/av?p_display_type=dailyDataFile&amp;p_nccObsCode=122&amp;p_stn_num=009034&amp;p_c=-16541598&amp;p_startYear=1909" TargetMode="External"/><Relationship Id="rId88" Type="http://schemas.openxmlformats.org/officeDocument/2006/relationships/hyperlink" Target="http://www.bom.gov.au/jsp/ncc/cdio/weatherData/av?p_display_type=dailyDataFile&amp;p_nccObsCode=122&amp;p_stn_num=012074&amp;p_c=-29376538&amp;p_startYear=1909" TargetMode="External"/><Relationship Id="rId89" Type="http://schemas.openxmlformats.org/officeDocument/2006/relationships/hyperlink" Target="http://www.bom.gov.au/jsp/ncc/cdio/weatherData/av?p_display_type=dailyDataFile&amp;p_nccObsCode=122&amp;p_stn_num=010648&amp;p_c=-22896223&amp;p_startYear=1909" TargetMode="External"/><Relationship Id="rId90" Type="http://schemas.openxmlformats.org/officeDocument/2006/relationships/hyperlink" Target="http://www.bom.gov.au/jsp/ncc/cdio/weatherData/av?p_display_type=dailyDataFile&amp;p_nccObsCode=122&amp;p_stn_num=009510&amp;p_c=-18295663&amp;p_startYear=1910" TargetMode="External"/><Relationship Id="rId91" Type="http://schemas.openxmlformats.org/officeDocument/2006/relationships/hyperlink" Target="http://www.bom.gov.au/jsp/ncc/cdio/weatherData/av?p_display_type=dailyDataFile&amp;p_nccObsCode=122&amp;p_stn_num=003002&amp;p_c=-2010043&amp;p_startYear=1910" TargetMode="External"/><Relationship Id="rId92" Type="http://schemas.openxmlformats.org/officeDocument/2006/relationships/hyperlink" Target="http://www.bom.gov.au/jsp/ncc/cdio/weatherData/av?p_display_type=dailyDataFile&amp;p_nccObsCode=122&amp;p_stn_num=9518&amp;p_c=-18328599&amp;p_startYear=1910" TargetMode="External"/><Relationship Id="rId93" Type="http://schemas.openxmlformats.org/officeDocument/2006/relationships/hyperlink" Target="http://www.bom.gov.au/jsp/ncc/cdio/weatherData/av?p_display_type=dailyDataFile&amp;p_nccObsCode=122&amp;p_stn_num=006062&amp;p_c=-7559703&amp;p_startYear=1910" TargetMode="External"/><Relationship Id="rId94" Type="http://schemas.openxmlformats.org/officeDocument/2006/relationships/hyperlink" Target="http://www.bom.gov.au/jsp/ncc/cdio/weatherData/av?p_display_type=dailyDataFile&amp;p_nccObsCode=122&amp;p_stn_num=009534&amp;p_c=-18390816&amp;p_startYear=1910" TargetMode="External"/><Relationship Id="rId95" Type="http://schemas.openxmlformats.org/officeDocument/2006/relationships/hyperlink" Target="http://www.bom.gov.au/jsp/ncc/cdio/weatherData/av?p_display_type=dailyDataFile&amp;p_nccObsCode=122&amp;p_stn_num=009541&amp;p_c=-18417521&amp;p_startYear=1910" TargetMode="External"/><Relationship Id="rId96" Type="http://schemas.openxmlformats.org/officeDocument/2006/relationships/hyperlink" Target="http://www.bom.gov.au/jsp/ncc/cdio/weatherData/av?p_display_type=dailyDataFile&amp;p_nccObsCode=122&amp;p_stn_num=008050&amp;p_c=-13171885&amp;p_startYear=1910" TargetMode="External"/><Relationship Id="rId97" Type="http://schemas.openxmlformats.org/officeDocument/2006/relationships/hyperlink" Target="http://www.bom.gov.au/jsp/ncc/cdio/weatherData/av?p_display_type=dailyDataFile&amp;p_nccObsCode=122&amp;p_stn_num=012039&amp;p_c=-29200144&amp;p_startYear=1910" TargetMode="External"/><Relationship Id="rId98" Type="http://schemas.openxmlformats.org/officeDocument/2006/relationships/hyperlink" Target="http://www.bom.gov.au/jsp/ncc/cdio/weatherData/av?p_display_type=dailyDataFile&amp;p_nccObsCode=122&amp;p_stn_num=010579&amp;p_c=-22596946&amp;p_startYear=1910" TargetMode="External"/><Relationship Id="rId99" Type="http://schemas.openxmlformats.org/officeDocument/2006/relationships/hyperlink" Target="http://www.bom.gov.au/jsp/ncc/cdio/weatherData/av?p_display_type=dailyDataFile&amp;p_nccObsCode=122&amp;p_stn_num=010073&amp;p_c=-20506963&amp;p_startYear=1910" TargetMode="External"/><Relationship Id="rId100" Type="http://schemas.openxmlformats.org/officeDocument/2006/relationships/hyperlink" Target="http://www.bom.gov.au/jsp/ncc/cdio/weatherData/av?p_display_type=dailyDataFile&amp;p_nccObsCode=122&amp;p_stn_num=004020&amp;p_c=-3447239&amp;p_startYear=1910" TargetMode="External"/><Relationship Id="rId101" Type="http://schemas.openxmlformats.org/officeDocument/2006/relationships/hyperlink" Target="http://www.bom.gov.au/jsp/ncc/cdio/weatherData/av?p_display_type=dailyDataFile&amp;p_nccObsCode=122&amp;p_stn_num=009581&amp;p_c=-18575537&amp;p_startYear=1910" TargetMode="External"/><Relationship Id="rId102" Type="http://schemas.openxmlformats.org/officeDocument/2006/relationships/hyperlink" Target="http://www.bom.gov.au/jsp/ncc/cdio/weatherData/av?p_display_type=dailyDataFile&amp;p_nccObsCode=122&amp;p_stn_num=010111&amp;p_c=-20665431&amp;p_startYear=1910" TargetMode="External"/><Relationship Id="rId103" Type="http://schemas.openxmlformats.org/officeDocument/2006/relationships/hyperlink" Target="http://www.bom.gov.au/jsp/ncc/cdio/weatherData/av?p_display_type=dailyDataFile&amp;p_nccObsCode=122&amp;p_stn_num=002011&amp;p_c=-1027791&amp;p_startYear=1910" TargetMode="External"/><Relationship Id="rId104" Type="http://schemas.openxmlformats.org/officeDocument/2006/relationships/hyperlink" Target="http://www.bom.gov.au/jsp/ncc/cdio/weatherData/av?p_display_type=dailyDataFile&amp;p_nccObsCode=122&amp;p_stn_num=009034&amp;p_c=-16541598&amp;p_startYear=1910" TargetMode="External"/><Relationship Id="rId105" Type="http://schemas.openxmlformats.org/officeDocument/2006/relationships/hyperlink" Target="http://www.bom.gov.au/jsp/ncc/cdio/weatherData/av?p_display_type=dailyDataFile&amp;p_nccObsCode=122&amp;p_stn_num=012074&amp;p_c=-29376538&amp;p_startYear=1910" TargetMode="External"/><Relationship Id="rId106" Type="http://schemas.openxmlformats.org/officeDocument/2006/relationships/hyperlink" Target="http://www.bom.gov.au/jsp/ncc/cdio/weatherData/av?p_display_type=dailyDataFile&amp;p_nccObsCode=122&amp;p_stn_num=010648&amp;p_c=-22896223&amp;p_startYear=1910" TargetMode="External"/><Relationship Id="rId107" Type="http://schemas.openxmlformats.org/officeDocument/2006/relationships/hyperlink" Target="http://www.bom.gov.au/jsp/ncc/cdio/weatherData/av?p_display_type=dailyDataFile&amp;p_nccObsCode=122&amp;p_stn_num=009510&amp;p_c=-18295663&amp;p_startYear=1911" TargetMode="External"/><Relationship Id="rId108" Type="http://schemas.openxmlformats.org/officeDocument/2006/relationships/hyperlink" Target="http://www.bom.gov.au/jsp/ncc/cdio/weatherData/av?p_display_type=dailyDataFile&amp;p_nccObsCode=122&amp;p_stn_num=003002&amp;p_c=-2010043&amp;p_startYear=1911" TargetMode="External"/><Relationship Id="rId109" Type="http://schemas.openxmlformats.org/officeDocument/2006/relationships/hyperlink" Target="http://www.bom.gov.au/jsp/ncc/cdio/weatherData/av?p_display_type=dailyDataFile&amp;p_nccObsCode=122&amp;p_stn_num=9518&amp;p_c=-18328599&amp;p_startYear=1911" TargetMode="External"/><Relationship Id="rId110" Type="http://schemas.openxmlformats.org/officeDocument/2006/relationships/hyperlink" Target="http://www.bom.gov.au/jsp/ncc/cdio/weatherData/av?p_display_type=dailyDataFile&amp;p_nccObsCode=122&amp;p_stn_num=006062&amp;p_c=-7559703&amp;p_startYear=1911" TargetMode="External"/><Relationship Id="rId111" Type="http://schemas.openxmlformats.org/officeDocument/2006/relationships/hyperlink" Target="http://www.bom.gov.au/jsp/ncc/cdio/weatherData/av?p_display_type=dailyDataFile&amp;p_nccObsCode=122&amp;p_stn_num=009534&amp;p_c=-18390816&amp;p_startYear=1911" TargetMode="External"/><Relationship Id="rId112" Type="http://schemas.openxmlformats.org/officeDocument/2006/relationships/hyperlink" Target="http://www.bom.gov.au/jsp/ncc/cdio/weatherData/av?p_display_type=dailyDataFile&amp;p_nccObsCode=122&amp;p_stn_num=009541&amp;p_c=-18417521&amp;p_startYear=1911" TargetMode="External"/><Relationship Id="rId113" Type="http://schemas.openxmlformats.org/officeDocument/2006/relationships/hyperlink" Target="http://www.bom.gov.au/jsp/ncc/cdio/weatherData/av?p_display_type=dailyDataFile&amp;p_nccObsCode=122&amp;p_stn_num=008050&amp;p_c=-13171885&amp;p_startYear=1911" TargetMode="External"/><Relationship Id="rId114" Type="http://schemas.openxmlformats.org/officeDocument/2006/relationships/hyperlink" Target="http://www.bom.gov.au/jsp/ncc/cdio/weatherData/av?p_display_type=dailyDataFile&amp;p_nccObsCode=122&amp;p_stn_num=012039&amp;p_c=-29200144&amp;p_startYear=1911" TargetMode="External"/><Relationship Id="rId115" Type="http://schemas.openxmlformats.org/officeDocument/2006/relationships/hyperlink" Target="http://www.bom.gov.au/jsp/ncc/cdio/weatherData/av?p_display_type=dailyDataFile&amp;p_nccObsCode=122&amp;p_stn_num=010579&amp;p_c=-22596946&amp;p_startYear=1911" TargetMode="External"/><Relationship Id="rId116" Type="http://schemas.openxmlformats.org/officeDocument/2006/relationships/hyperlink" Target="http://www.bom.gov.au/jsp/ncc/cdio/weatherData/av?p_display_type=dailyDataFile&amp;p_nccObsCode=122&amp;p_stn_num=010073&amp;p_c=-20506963&amp;p_startYear=1911" TargetMode="External"/><Relationship Id="rId117" Type="http://schemas.openxmlformats.org/officeDocument/2006/relationships/hyperlink" Target="http://www.bom.gov.au/jsp/ncc/cdio/weatherData/av?p_display_type=dailyDataFile&amp;p_nccObsCode=122&amp;p_stn_num=004020&amp;p_c=-3447239&amp;p_startYear=1911" TargetMode="External"/><Relationship Id="rId118" Type="http://schemas.openxmlformats.org/officeDocument/2006/relationships/hyperlink" Target="http://www.bom.gov.au/jsp/ncc/cdio/weatherData/av?p_display_type=dailyDataFile&amp;p_nccObsCode=122&amp;p_stn_num=009581&amp;p_c=-18575537&amp;p_startYear=1911" TargetMode="External"/><Relationship Id="rId119" Type="http://schemas.openxmlformats.org/officeDocument/2006/relationships/hyperlink" Target="http://www.bom.gov.au/jsp/ncc/cdio/weatherData/av?p_display_type=dailyDataFile&amp;p_nccObsCode=122&amp;p_stn_num=010111&amp;p_c=-20665431&amp;p_startYear=1911" TargetMode="External"/><Relationship Id="rId120" Type="http://schemas.openxmlformats.org/officeDocument/2006/relationships/hyperlink" Target="http://www.bom.gov.au/jsp/ncc/cdio/weatherData/av?p_display_type=dailyDataFile&amp;p_nccObsCode=122&amp;p_stn_num=002011&amp;p_c=-1027791&amp;p_startYear=1911" TargetMode="External"/><Relationship Id="rId121" Type="http://schemas.openxmlformats.org/officeDocument/2006/relationships/hyperlink" Target="http://www.bom.gov.au/jsp/ncc/cdio/weatherData/av?p_display_type=dailyDataFile&amp;p_nccObsCode=122&amp;p_stn_num=009034&amp;p_c=-16541598&amp;p_startYear=1911" TargetMode="External"/><Relationship Id="rId122" Type="http://schemas.openxmlformats.org/officeDocument/2006/relationships/hyperlink" Target="http://www.bom.gov.au/jsp/ncc/cdio/weatherData/av?p_display_type=dailyDataFile&amp;p_nccObsCode=122&amp;p_stn_num=012074&amp;p_c=-29376538&amp;p_startYear=1911" TargetMode="External"/><Relationship Id="rId123" Type="http://schemas.openxmlformats.org/officeDocument/2006/relationships/hyperlink" Target="http://www.bom.gov.au/jsp/ncc/cdio/weatherData/av?p_display_type=dailyDataFile&amp;p_nccObsCode=122&amp;p_stn_num=010648&amp;p_c=-22896223&amp;p_startYear=1911" TargetMode="External"/><Relationship Id="rId124" Type="http://schemas.openxmlformats.org/officeDocument/2006/relationships/hyperlink" Target="http://www.bom.gov.au/jsp/ncc/cdio/weatherData/av?p_display_type=dailyDataFile&amp;p_nccObsCode=122&amp;p_stn_num=009510&amp;p_c=-18295663&amp;p_startYear=1912" TargetMode="External"/><Relationship Id="rId125" Type="http://schemas.openxmlformats.org/officeDocument/2006/relationships/hyperlink" Target="http://www.bom.gov.au/jsp/ncc/cdio/weatherData/av?p_display_type=dailyDataFile&amp;p_nccObsCode=122&amp;p_stn_num=003002&amp;p_c=-2010043&amp;p_startYear=1912" TargetMode="External"/><Relationship Id="rId126" Type="http://schemas.openxmlformats.org/officeDocument/2006/relationships/hyperlink" Target="http://www.bom.gov.au/jsp/ncc/cdio/weatherData/av?p_display_type=dailyDataFile&amp;p_nccObsCode=122&amp;p_stn_num=9518&amp;p_c=-18328599&amp;p_startYear=1912" TargetMode="External"/><Relationship Id="rId127" Type="http://schemas.openxmlformats.org/officeDocument/2006/relationships/hyperlink" Target="http://www.bom.gov.au/jsp/ncc/cdio/weatherData/av?p_display_type=dailyDataFile&amp;p_nccObsCode=122&amp;p_stn_num=006062&amp;p_c=-7559703&amp;p_startYear=1912" TargetMode="External"/><Relationship Id="rId128" Type="http://schemas.openxmlformats.org/officeDocument/2006/relationships/hyperlink" Target="http://www.bom.gov.au/jsp/ncc/cdio/weatherData/av?p_display_type=dailyDataFile&amp;p_nccObsCode=122&amp;p_stn_num=009534&amp;p_c=-18390816&amp;p_startYear=1912" TargetMode="External"/><Relationship Id="rId129" Type="http://schemas.openxmlformats.org/officeDocument/2006/relationships/hyperlink" Target="http://www.bom.gov.au/jsp/ncc/cdio/weatherData/av?p_display_type=dailyDataFile&amp;p_nccObsCode=122&amp;p_stn_num=009541&amp;p_c=-18417521&amp;p_startYear=1912" TargetMode="External"/><Relationship Id="rId130" Type="http://schemas.openxmlformats.org/officeDocument/2006/relationships/hyperlink" Target="http://www.bom.gov.au/jsp/ncc/cdio/weatherData/av?p_display_type=dailyDataFile&amp;p_nccObsCode=122&amp;p_stn_num=008050&amp;p_c=-13171885&amp;p_startYear=1912" TargetMode="External"/><Relationship Id="rId131" Type="http://schemas.openxmlformats.org/officeDocument/2006/relationships/hyperlink" Target="http://www.bom.gov.au/jsp/ncc/cdio/weatherData/av?p_display_type=dailyDataFile&amp;p_nccObsCode=122&amp;p_stn_num=012039&amp;p_c=-29200144&amp;p_startYear=1912" TargetMode="External"/><Relationship Id="rId132" Type="http://schemas.openxmlformats.org/officeDocument/2006/relationships/hyperlink" Target="http://www.bom.gov.au/jsp/ncc/cdio/weatherData/av?p_display_type=dailyDataFile&amp;p_nccObsCode=122&amp;p_stn_num=010579&amp;p_c=-22596946&amp;p_startYear=1912" TargetMode="External"/><Relationship Id="rId133" Type="http://schemas.openxmlformats.org/officeDocument/2006/relationships/hyperlink" Target="http://www.bom.gov.au/jsp/ncc/cdio/weatherData/av?p_display_type=dailyDataFile&amp;p_nccObsCode=122&amp;p_stn_num=010073&amp;p_c=-20506963&amp;p_startYear=1912" TargetMode="External"/><Relationship Id="rId134" Type="http://schemas.openxmlformats.org/officeDocument/2006/relationships/hyperlink" Target="http://www.bom.gov.au/jsp/ncc/cdio/weatherData/av?p_display_type=dailyDataFile&amp;p_nccObsCode=122&amp;p_stn_num=004020&amp;p_c=-3447239&amp;p_startYear=1912" TargetMode="External"/><Relationship Id="rId135" Type="http://schemas.openxmlformats.org/officeDocument/2006/relationships/hyperlink" Target="http://www.bom.gov.au/jsp/ncc/cdio/weatherData/av?p_display_type=dailyDataFile&amp;p_nccObsCode=122&amp;p_stn_num=009581&amp;p_c=-18575537&amp;p_startYear=1912" TargetMode="External"/><Relationship Id="rId136" Type="http://schemas.openxmlformats.org/officeDocument/2006/relationships/hyperlink" Target="http://www.bom.gov.au/jsp/ncc/cdio/weatherData/av?p_display_type=dailyDataFile&amp;p_nccObsCode=122&amp;p_stn_num=010111&amp;p_c=-20665431&amp;p_startYear=1912" TargetMode="External"/><Relationship Id="rId137" Type="http://schemas.openxmlformats.org/officeDocument/2006/relationships/hyperlink" Target="http://www.bom.gov.au/jsp/ncc/cdio/weatherData/av?p_display_type=dailyDataFile&amp;p_nccObsCode=122&amp;p_stn_num=002011&amp;p_c=-1027791&amp;p_startYear=1912" TargetMode="External"/><Relationship Id="rId138" Type="http://schemas.openxmlformats.org/officeDocument/2006/relationships/hyperlink" Target="http://www.bom.gov.au/jsp/ncc/cdio/weatherData/av?p_display_type=dailyDataFile&amp;p_nccObsCode=122&amp;p_stn_num=009034&amp;p_c=-16541598&amp;p_startYear=1912" TargetMode="External"/><Relationship Id="rId139" Type="http://schemas.openxmlformats.org/officeDocument/2006/relationships/hyperlink" Target="http://www.bom.gov.au/jsp/ncc/cdio/weatherData/av?p_display_type=dailyDataFile&amp;p_nccObsCode=122&amp;p_stn_num=004002&amp;p_c=-3422167&amp;p_startYear=1912" TargetMode="External"/><Relationship Id="rId140" Type="http://schemas.openxmlformats.org/officeDocument/2006/relationships/hyperlink" Target="http://www.bom.gov.au/jsp/ncc/cdio/weatherData/av?p_display_type=dailyDataFile&amp;p_nccObsCode=122&amp;p_stn_num=012074&amp;p_c=-29376538&amp;p_startYear=1912" TargetMode="External"/><Relationship Id="rId141" Type="http://schemas.openxmlformats.org/officeDocument/2006/relationships/hyperlink" Target="http://www.bom.gov.au/jsp/ncc/cdio/weatherData/av?p_display_type=dailyDataFile&amp;p_nccObsCode=122&amp;p_stn_num=010648&amp;p_c=-22896223&amp;p_startYear=1912" TargetMode="External"/><Relationship Id="rId142" Type="http://schemas.openxmlformats.org/officeDocument/2006/relationships/hyperlink" Target="http://www.bom.gov.au/jsp/ncc/cdio/weatherData/av?p_display_type=dailyDataFile&amp;p_nccObsCode=122&amp;p_stn_num=009510&amp;p_c=-18295663&amp;p_startYear=1913" TargetMode="External"/><Relationship Id="rId143" Type="http://schemas.openxmlformats.org/officeDocument/2006/relationships/hyperlink" Target="http://www.bom.gov.au/jsp/ncc/cdio/weatherData/av?p_display_type=dailyDataFile&amp;p_nccObsCode=122&amp;p_stn_num=003002&amp;p_c=-2010043&amp;p_startYear=1913" TargetMode="External"/><Relationship Id="rId144" Type="http://schemas.openxmlformats.org/officeDocument/2006/relationships/hyperlink" Target="http://www.bom.gov.au/jsp/ncc/cdio/weatherData/av?p_display_type=dailyDataFile&amp;p_nccObsCode=122&amp;p_stn_num=9518&amp;p_c=-18328599&amp;p_startYear=1913" TargetMode="External"/><Relationship Id="rId145" Type="http://schemas.openxmlformats.org/officeDocument/2006/relationships/hyperlink" Target="http://www.bom.gov.au/jsp/ncc/cdio/weatherData/av?p_display_type=dailyDataFile&amp;p_nccObsCode=122&amp;p_stn_num=006062&amp;p_c=-7559703&amp;p_startYear=1913" TargetMode="External"/><Relationship Id="rId146" Type="http://schemas.openxmlformats.org/officeDocument/2006/relationships/hyperlink" Target="http://www.bom.gov.au/jsp/ncc/cdio/weatherData/av?p_display_type=dailyDataFile&amp;p_nccObsCode=122&amp;p_stn_num=009534&amp;p_c=-18390816&amp;p_startYear=1913" TargetMode="External"/><Relationship Id="rId147" Type="http://schemas.openxmlformats.org/officeDocument/2006/relationships/hyperlink" Target="http://www.bom.gov.au/jsp/ncc/cdio/weatherData/av?p_display_type=dailyDataFile&amp;p_nccObsCode=122&amp;p_stn_num=009541&amp;p_c=-18417521&amp;p_startYear=1913" TargetMode="External"/><Relationship Id="rId148" Type="http://schemas.openxmlformats.org/officeDocument/2006/relationships/hyperlink" Target="http://www.bom.gov.au/jsp/ncc/cdio/weatherData/av?p_display_type=dailyDataFile&amp;p_nccObsCode=122&amp;p_stn_num=008050&amp;p_c=-13171885&amp;p_startYear=1913" TargetMode="External"/><Relationship Id="rId149" Type="http://schemas.openxmlformats.org/officeDocument/2006/relationships/hyperlink" Target="http://www.bom.gov.au/jsp/ncc/cdio/weatherData/av?p_display_type=dailyDataFile&amp;p_nccObsCode=122&amp;p_stn_num=012039&amp;p_c=-29200144&amp;p_startYear=1913" TargetMode="External"/><Relationship Id="rId150" Type="http://schemas.openxmlformats.org/officeDocument/2006/relationships/hyperlink" Target="http://www.bom.gov.au/jsp/ncc/cdio/weatherData/av?p_display_type=dailyDataFile&amp;p_nccObsCode=122&amp;p_stn_num=010579&amp;p_c=-22596946&amp;p_startYear=1913" TargetMode="External"/><Relationship Id="rId151" Type="http://schemas.openxmlformats.org/officeDocument/2006/relationships/hyperlink" Target="http://www.bom.gov.au/jsp/ncc/cdio/weatherData/av?p_display_type=dailyDataFile&amp;p_nccObsCode=122&amp;p_stn_num=010073&amp;p_c=-20506963&amp;p_startYear=1913" TargetMode="External"/><Relationship Id="rId152" Type="http://schemas.openxmlformats.org/officeDocument/2006/relationships/hyperlink" Target="http://www.bom.gov.au/jsp/ncc/cdio/weatherData/av?p_display_type=dailyDataFile&amp;p_nccObsCode=122&amp;p_stn_num=004020&amp;p_c=-3447239&amp;p_startYear=1913" TargetMode="External"/><Relationship Id="rId153" Type="http://schemas.openxmlformats.org/officeDocument/2006/relationships/hyperlink" Target="http://www.bom.gov.au/jsp/ncc/cdio/weatherData/av?p_display_type=dailyDataFile&amp;p_nccObsCode=122&amp;p_stn_num=010093&amp;p_c=-20588889&amp;p_startYear=1913" TargetMode="External"/><Relationship Id="rId154" Type="http://schemas.openxmlformats.org/officeDocument/2006/relationships/hyperlink" Target="http://www.bom.gov.au/jsp/ncc/cdio/weatherData/av?p_display_type=dailyDataFile&amp;p_nccObsCode=122&amp;p_stn_num=009581&amp;p_c=-18575537&amp;p_startYear=1913" TargetMode="External"/><Relationship Id="rId155" Type="http://schemas.openxmlformats.org/officeDocument/2006/relationships/hyperlink" Target="http://www.bom.gov.au/jsp/ncc/cdio/weatherData/av?p_display_type=dailyDataFile&amp;p_nccObsCode=122&amp;p_stn_num=010614&amp;p_c=-22749093&amp;p_startYear=1913" TargetMode="External"/><Relationship Id="rId156" Type="http://schemas.openxmlformats.org/officeDocument/2006/relationships/hyperlink" Target="http://www.bom.gov.au/jsp/ncc/cdio/weatherData/av?p_display_type=dailyDataFile&amp;p_nccObsCode=122&amp;p_stn_num=010111&amp;p_c=-20665431&amp;p_startYear=1913" TargetMode="External"/><Relationship Id="rId157" Type="http://schemas.openxmlformats.org/officeDocument/2006/relationships/hyperlink" Target="http://www.bom.gov.au/jsp/ncc/cdio/weatherData/av?p_display_type=dailyDataFile&amp;p_nccObsCode=122&amp;p_stn_num=002011&amp;p_c=-1027791&amp;p_startYear=1913" TargetMode="External"/><Relationship Id="rId158" Type="http://schemas.openxmlformats.org/officeDocument/2006/relationships/hyperlink" Target="http://www.bom.gov.au/jsp/ncc/cdio/weatherData/av?p_display_type=dailyDataFile&amp;p_nccObsCode=122&amp;p_stn_num=009034&amp;p_c=-16541598&amp;p_startYear=1913" TargetMode="External"/><Relationship Id="rId159" Type="http://schemas.openxmlformats.org/officeDocument/2006/relationships/hyperlink" Target="http://www.bom.gov.au/jsp/ncc/cdio/weatherData/av?p_display_type=dailyDataFile&amp;p_nccObsCode=122&amp;p_stn_num=004002&amp;p_c=-3422167&amp;p_startYear=1913" TargetMode="External"/><Relationship Id="rId160" Type="http://schemas.openxmlformats.org/officeDocument/2006/relationships/hyperlink" Target="http://www.bom.gov.au/jsp/ncc/cdio/weatherData/av?p_display_type=dailyDataFile&amp;p_nccObsCode=122&amp;p_stn_num=012074&amp;p_c=-29376538&amp;p_startYear=1913" TargetMode="External"/><Relationship Id="rId161" Type="http://schemas.openxmlformats.org/officeDocument/2006/relationships/hyperlink" Target="http://www.bom.gov.au/jsp/ncc/cdio/weatherData/av?p_display_type=dailyDataFile&amp;p_nccObsCode=122&amp;p_stn_num=010648&amp;p_c=-22896223&amp;p_startYear=1913" TargetMode="External"/><Relationship Id="rId162" Type="http://schemas.openxmlformats.org/officeDocument/2006/relationships/hyperlink" Target="http://www.bom.gov.au/jsp/ncc/cdio/weatherData/av?p_display_type=dailyDataFile&amp;p_nccObsCode=122&amp;p_stn_num=009510&amp;p_c=-18295663&amp;p_startYear=1914" TargetMode="External"/><Relationship Id="rId163" Type="http://schemas.openxmlformats.org/officeDocument/2006/relationships/hyperlink" Target="http://www.bom.gov.au/jsp/ncc/cdio/weatherData/av?p_display_type=dailyDataFile&amp;p_nccObsCode=122&amp;p_stn_num=003002&amp;p_c=-2010043&amp;p_startYear=1914" TargetMode="External"/><Relationship Id="rId164" Type="http://schemas.openxmlformats.org/officeDocument/2006/relationships/hyperlink" Target="http://www.bom.gov.au/jsp/ncc/cdio/weatherData/av?p_display_type=dailyDataFile&amp;p_nccObsCode=122&amp;p_stn_num=9518&amp;p_c=-18328599&amp;p_startYear=1914" TargetMode="External"/><Relationship Id="rId165" Type="http://schemas.openxmlformats.org/officeDocument/2006/relationships/hyperlink" Target="http://www.bom.gov.au/jsp/ncc/cdio/weatherData/av?p_display_type=dailyDataFile&amp;p_nccObsCode=122&amp;p_stn_num=006062&amp;p_c=-7559703&amp;p_startYear=1914" TargetMode="External"/><Relationship Id="rId166" Type="http://schemas.openxmlformats.org/officeDocument/2006/relationships/hyperlink" Target="http://www.bom.gov.au/jsp/ncc/cdio/weatherData/av?p_display_type=dailyDataFile&amp;p_nccObsCode=122&amp;p_stn_num=009534&amp;p_c=-18390816&amp;p_startYear=1914" TargetMode="External"/><Relationship Id="rId167" Type="http://schemas.openxmlformats.org/officeDocument/2006/relationships/hyperlink" Target="http://www.bom.gov.au/jsp/ncc/cdio/weatherData/av?p_display_type=dailyDataFile&amp;p_nccObsCode=122&amp;p_stn_num=009541&amp;p_c=-18417521&amp;p_startYear=1914" TargetMode="External"/><Relationship Id="rId168" Type="http://schemas.openxmlformats.org/officeDocument/2006/relationships/hyperlink" Target="http://www.bom.gov.au/jsp/ncc/cdio/weatherData/av?p_display_type=dailyDataFile&amp;p_nccObsCode=122&amp;p_stn_num=008050&amp;p_c=-13171885&amp;p_startYear=1914" TargetMode="External"/><Relationship Id="rId169" Type="http://schemas.openxmlformats.org/officeDocument/2006/relationships/hyperlink" Target="http://www.bom.gov.au/jsp/ncc/cdio/weatherData/av?p_display_type=dailyDataFile&amp;p_nccObsCode=122&amp;p_stn_num=012039&amp;p_c=-29200144&amp;p_startYear=1914" TargetMode="External"/><Relationship Id="rId170" Type="http://schemas.openxmlformats.org/officeDocument/2006/relationships/hyperlink" Target="http://www.bom.gov.au/jsp/ncc/cdio/weatherData/av?p_display_type=dailyDataFile&amp;p_nccObsCode=122&amp;p_stn_num=010579&amp;p_c=-22596946&amp;p_startYear=1914" TargetMode="External"/><Relationship Id="rId171" Type="http://schemas.openxmlformats.org/officeDocument/2006/relationships/hyperlink" Target="http://www.bom.gov.au/jsp/ncc/cdio/weatherData/av?p_display_type=dailyDataFile&amp;p_nccObsCode=122&amp;p_stn_num=010073&amp;p_c=-20506963&amp;p_startYear=1914" TargetMode="External"/><Relationship Id="rId172" Type="http://schemas.openxmlformats.org/officeDocument/2006/relationships/hyperlink" Target="http://www.bom.gov.au/jsp/ncc/cdio/weatherData/av?p_display_type=dailyDataFile&amp;p_nccObsCode=122&amp;p_stn_num=004020&amp;p_c=-3447239&amp;p_startYear=1914" TargetMode="External"/><Relationship Id="rId173" Type="http://schemas.openxmlformats.org/officeDocument/2006/relationships/hyperlink" Target="http://www.bom.gov.au/jsp/ncc/cdio/weatherData/av?p_display_type=dailyDataFile&amp;p_nccObsCode=122&amp;p_stn_num=010093&amp;p_c=-20588889&amp;p_startYear=1914" TargetMode="External"/><Relationship Id="rId174" Type="http://schemas.openxmlformats.org/officeDocument/2006/relationships/hyperlink" Target="http://www.bom.gov.au/jsp/ncc/cdio/weatherData/av?p_display_type=dailyDataFile&amp;p_nccObsCode=122&amp;p_stn_num=009581&amp;p_c=-18575537&amp;p_startYear=1914" TargetMode="External"/><Relationship Id="rId175" Type="http://schemas.openxmlformats.org/officeDocument/2006/relationships/hyperlink" Target="http://www.bom.gov.au/jsp/ncc/cdio/weatherData/av?p_display_type=dailyDataFile&amp;p_nccObsCode=122&amp;p_stn_num=010614&amp;p_c=-22749093&amp;p_startYear=1914" TargetMode="External"/><Relationship Id="rId176" Type="http://schemas.openxmlformats.org/officeDocument/2006/relationships/hyperlink" Target="http://www.bom.gov.au/jsp/ncc/cdio/weatherData/av?p_display_type=dailyDataFile&amp;p_nccObsCode=122&amp;p_stn_num=010111&amp;p_c=-20665431&amp;p_startYear=1914" TargetMode="External"/><Relationship Id="rId177" Type="http://schemas.openxmlformats.org/officeDocument/2006/relationships/hyperlink" Target="http://www.bom.gov.au/jsp/ncc/cdio/weatherData/av?p_display_type=dailyDataFile&amp;p_nccObsCode=122&amp;p_stn_num=002011&amp;p_c=-1027791&amp;p_startYear=1914" TargetMode="External"/><Relationship Id="rId178" Type="http://schemas.openxmlformats.org/officeDocument/2006/relationships/hyperlink" Target="http://www.bom.gov.au/jsp/ncc/cdio/weatherData/av?p_display_type=dailyDataFile&amp;p_nccObsCode=122&amp;p_stn_num=009034&amp;p_c=-16541598&amp;p_startYear=1914" TargetMode="External"/><Relationship Id="rId179" Type="http://schemas.openxmlformats.org/officeDocument/2006/relationships/hyperlink" Target="http://www.bom.gov.au/jsp/ncc/cdio/weatherData/av?p_display_type=dailyDataFile&amp;p_nccObsCode=122&amp;p_stn_num=004002&amp;p_c=-3422167&amp;p_startYear=1914" TargetMode="External"/><Relationship Id="rId180" Type="http://schemas.openxmlformats.org/officeDocument/2006/relationships/hyperlink" Target="http://www.bom.gov.au/jsp/ncc/cdio/weatherData/av?p_display_type=dailyDataFile&amp;p_nccObsCode=122&amp;p_stn_num=012074&amp;p_c=-29376538&amp;p_startYear=1914" TargetMode="External"/><Relationship Id="rId181" Type="http://schemas.openxmlformats.org/officeDocument/2006/relationships/hyperlink" Target="http://www.bom.gov.au/jsp/ncc/cdio/weatherData/av?p_display_type=dailyDataFile&amp;p_nccObsCode=122&amp;p_stn_num=010648&amp;p_c=-22896223&amp;p_startYear=1914" TargetMode="External"/><Relationship Id="rId182" Type="http://schemas.openxmlformats.org/officeDocument/2006/relationships/hyperlink" Target="http://www.bom.gov.au/jsp/ncc/cdio/weatherData/av?p_display_type=dailyDataFile&amp;p_nccObsCode=122&amp;p_stn_num=009510&amp;p_c=-18295663&amp;p_startYear=1915" TargetMode="External"/><Relationship Id="rId183" Type="http://schemas.openxmlformats.org/officeDocument/2006/relationships/hyperlink" Target="http://www.bom.gov.au/jsp/ncc/cdio/weatherData/av?p_display_type=dailyDataFile&amp;p_nccObsCode=122&amp;p_stn_num=003002&amp;p_c=-2010043&amp;p_startYear=1915" TargetMode="External"/><Relationship Id="rId184" Type="http://schemas.openxmlformats.org/officeDocument/2006/relationships/hyperlink" Target="http://www.bom.gov.au/jsp/ncc/cdio/weatherData/av?p_display_type=dailyDataFile&amp;p_nccObsCode=122&amp;p_stn_num=9518&amp;p_c=-18328599&amp;p_startYear=1915" TargetMode="External"/><Relationship Id="rId185" Type="http://schemas.openxmlformats.org/officeDocument/2006/relationships/hyperlink" Target="http://www.bom.gov.au/jsp/ncc/cdio/weatherData/av?p_display_type=dailyDataFile&amp;p_nccObsCode=122&amp;p_stn_num=006062&amp;p_c=-7559703&amp;p_startYear=1915" TargetMode="External"/><Relationship Id="rId186" Type="http://schemas.openxmlformats.org/officeDocument/2006/relationships/hyperlink" Target="http://www.bom.gov.au/jsp/ncc/cdio/weatherData/av?p_display_type=dailyDataFile&amp;p_nccObsCode=122&amp;p_stn_num=009534&amp;p_c=-18390816&amp;p_startYear=1915" TargetMode="External"/><Relationship Id="rId187" Type="http://schemas.openxmlformats.org/officeDocument/2006/relationships/hyperlink" Target="http://www.bom.gov.au/jsp/ncc/cdio/weatherData/av?p_display_type=dailyDataFile&amp;p_nccObsCode=122&amp;p_stn_num=009541&amp;p_c=-18417521&amp;p_startYear=1915" TargetMode="External"/><Relationship Id="rId188" Type="http://schemas.openxmlformats.org/officeDocument/2006/relationships/hyperlink" Target="http://www.bom.gov.au/jsp/ncc/cdio/weatherData/av?p_display_type=dailyDataFile&amp;p_nccObsCode=122&amp;p_stn_num=008050&amp;p_c=-13171885&amp;p_startYear=1915" TargetMode="External"/><Relationship Id="rId189" Type="http://schemas.openxmlformats.org/officeDocument/2006/relationships/hyperlink" Target="http://www.bom.gov.au/jsp/ncc/cdio/weatherData/av?p_display_type=dailyDataFile&amp;p_nccObsCode=122&amp;p_stn_num=012039&amp;p_c=-29200144&amp;p_startYear=1915" TargetMode="External"/><Relationship Id="rId190" Type="http://schemas.openxmlformats.org/officeDocument/2006/relationships/hyperlink" Target="http://www.bom.gov.au/jsp/ncc/cdio/weatherData/av?p_display_type=dailyDataFile&amp;p_nccObsCode=122&amp;p_stn_num=010579&amp;p_c=-22596946&amp;p_startYear=1915" TargetMode="External"/><Relationship Id="rId191" Type="http://schemas.openxmlformats.org/officeDocument/2006/relationships/hyperlink" Target="http://www.bom.gov.au/jsp/ncc/cdio/weatherData/av?p_display_type=dailyDataFile&amp;p_nccObsCode=122&amp;p_stn_num=010073&amp;p_c=-20506963&amp;p_startYear=1915" TargetMode="External"/><Relationship Id="rId192" Type="http://schemas.openxmlformats.org/officeDocument/2006/relationships/hyperlink" Target="http://www.bom.gov.au/jsp/ncc/cdio/weatherData/av?p_display_type=dailyDataFile&amp;p_nccObsCode=122&amp;p_stn_num=004020&amp;p_c=-3447239&amp;p_startYear=1915" TargetMode="External"/><Relationship Id="rId193" Type="http://schemas.openxmlformats.org/officeDocument/2006/relationships/hyperlink" Target="http://www.bom.gov.au/jsp/ncc/cdio/weatherData/av?p_display_type=dailyDataFile&amp;p_nccObsCode=122&amp;p_stn_num=010093&amp;p_c=-20588889&amp;p_startYear=1915" TargetMode="External"/><Relationship Id="rId194" Type="http://schemas.openxmlformats.org/officeDocument/2006/relationships/hyperlink" Target="http://www.bom.gov.au/jsp/ncc/cdio/weatherData/av?p_display_type=dailyDataFile&amp;p_nccObsCode=122&amp;p_stn_num=009581&amp;p_c=-18575537&amp;p_startYear=1915" TargetMode="External"/><Relationship Id="rId195" Type="http://schemas.openxmlformats.org/officeDocument/2006/relationships/hyperlink" Target="http://www.bom.gov.au/jsp/ncc/cdio/weatherData/av?p_display_type=dailyDataFile&amp;p_nccObsCode=122&amp;p_stn_num=010614&amp;p_c=-22749093&amp;p_startYear=1915" TargetMode="External"/><Relationship Id="rId196" Type="http://schemas.openxmlformats.org/officeDocument/2006/relationships/hyperlink" Target="http://www.bom.gov.au/jsp/ncc/cdio/weatherData/av?p_display_type=dailyDataFile&amp;p_nccObsCode=122&amp;p_stn_num=010111&amp;p_c=-20665431&amp;p_startYear=1915" TargetMode="External"/><Relationship Id="rId197" Type="http://schemas.openxmlformats.org/officeDocument/2006/relationships/hyperlink" Target="http://www.bom.gov.au/jsp/ncc/cdio/weatherData/av?p_display_type=dailyDataFile&amp;p_nccObsCode=122&amp;p_stn_num=002011&amp;p_c=-1027791&amp;p_startYear=1915" TargetMode="External"/><Relationship Id="rId198" Type="http://schemas.openxmlformats.org/officeDocument/2006/relationships/hyperlink" Target="http://www.bom.gov.au/jsp/ncc/cdio/weatherData/av?p_display_type=dailyDataFile&amp;p_nccObsCode=122&amp;p_stn_num=009034&amp;p_c=-16541598&amp;p_startYear=1915" TargetMode="External"/><Relationship Id="rId199" Type="http://schemas.openxmlformats.org/officeDocument/2006/relationships/hyperlink" Target="http://www.bom.gov.au/jsp/ncc/cdio/weatherData/av?p_display_type=dailyDataFile&amp;p_nccObsCode=122&amp;p_stn_num=004002&amp;p_c=-3422167&amp;p_startYear=1915" TargetMode="External"/><Relationship Id="rId200" Type="http://schemas.openxmlformats.org/officeDocument/2006/relationships/hyperlink" Target="http://www.bom.gov.au/jsp/ncc/cdio/weatherData/av?p_display_type=dailyDataFile&amp;p_nccObsCode=122&amp;p_stn_num=012074&amp;p_c=-29376538&amp;p_startYear=1915" TargetMode="External"/><Relationship Id="rId201" Type="http://schemas.openxmlformats.org/officeDocument/2006/relationships/hyperlink" Target="http://www.bom.gov.au/jsp/ncc/cdio/weatherData/av?p_display_type=dailyDataFile&amp;p_nccObsCode=122&amp;p_stn_num=010648&amp;p_c=-22896223&amp;p_startYear=1915" TargetMode="External"/><Relationship Id="rId202" Type="http://schemas.openxmlformats.org/officeDocument/2006/relationships/hyperlink" Target="http://www.bom.gov.au/jsp/ncc/cdio/weatherData/av?p_display_type=dailyDataFile&amp;p_nccObsCode=122&amp;p_stn_num=009510&amp;p_c=-18295663&amp;p_startYear=1916" TargetMode="External"/><Relationship Id="rId203" Type="http://schemas.openxmlformats.org/officeDocument/2006/relationships/hyperlink" Target="http://www.bom.gov.au/jsp/ncc/cdio/weatherData/av?p_display_type=dailyDataFile&amp;p_nccObsCode=122&amp;p_stn_num=003002&amp;p_c=-2010043&amp;p_startYear=1916" TargetMode="External"/><Relationship Id="rId204" Type="http://schemas.openxmlformats.org/officeDocument/2006/relationships/hyperlink" Target="http://www.bom.gov.au/jsp/ncc/cdio/weatherData/av?p_display_type=dailyDataFile&amp;p_nccObsCode=122&amp;p_stn_num=9518&amp;p_c=-18328599&amp;p_startYear=1916" TargetMode="External"/><Relationship Id="rId205" Type="http://schemas.openxmlformats.org/officeDocument/2006/relationships/hyperlink" Target="http://www.bom.gov.au/jsp/ncc/cdio/weatherData/av?p_display_type=dailyDataFile&amp;p_nccObsCode=122&amp;p_stn_num=006062&amp;p_c=-7559703&amp;p_startYear=1916" TargetMode="External"/><Relationship Id="rId206" Type="http://schemas.openxmlformats.org/officeDocument/2006/relationships/hyperlink" Target="http://www.bom.gov.au/jsp/ncc/cdio/weatherData/av?p_display_type=dailyDataFile&amp;p_nccObsCode=122&amp;p_stn_num=009534&amp;p_c=-18390816&amp;p_startYear=1916" TargetMode="External"/><Relationship Id="rId207" Type="http://schemas.openxmlformats.org/officeDocument/2006/relationships/hyperlink" Target="http://www.bom.gov.au/jsp/ncc/cdio/weatherData/av?p_display_type=dailyDataFile&amp;p_nccObsCode=122&amp;p_stn_num=009541&amp;p_c=-18417521&amp;p_startYear=1916" TargetMode="External"/><Relationship Id="rId208" Type="http://schemas.openxmlformats.org/officeDocument/2006/relationships/hyperlink" Target="http://www.bom.gov.au/jsp/ncc/cdio/weatherData/av?p_display_type=dailyDataFile&amp;p_nccObsCode=122&amp;p_stn_num=008050&amp;p_c=-13171885&amp;p_startYear=1916" TargetMode="External"/><Relationship Id="rId209" Type="http://schemas.openxmlformats.org/officeDocument/2006/relationships/hyperlink" Target="http://www.bom.gov.au/jsp/ncc/cdio/weatherData/av?p_display_type=dailyDataFile&amp;p_nccObsCode=122&amp;p_stn_num=012039&amp;p_c=-29200144&amp;p_startYear=1916" TargetMode="External"/><Relationship Id="rId210" Type="http://schemas.openxmlformats.org/officeDocument/2006/relationships/hyperlink" Target="http://www.bom.gov.au/jsp/ncc/cdio/weatherData/av?p_display_type=dailyDataFile&amp;p_nccObsCode=122&amp;p_stn_num=010579&amp;p_c=-22596946&amp;p_startYear=1916" TargetMode="External"/><Relationship Id="rId211" Type="http://schemas.openxmlformats.org/officeDocument/2006/relationships/hyperlink" Target="http://www.bom.gov.au/jsp/ncc/cdio/weatherData/av?p_display_type=dailyDataFile&amp;p_nccObsCode=122&amp;p_stn_num=010073&amp;p_c=-20506963&amp;p_startYear=1916" TargetMode="External"/><Relationship Id="rId212" Type="http://schemas.openxmlformats.org/officeDocument/2006/relationships/hyperlink" Target="http://www.bom.gov.au/jsp/ncc/cdio/weatherData/av?p_display_type=dailyDataFile&amp;p_nccObsCode=122&amp;p_stn_num=004020&amp;p_c=-3447239&amp;p_startYear=1916" TargetMode="External"/><Relationship Id="rId213" Type="http://schemas.openxmlformats.org/officeDocument/2006/relationships/hyperlink" Target="http://www.bom.gov.au/jsp/ncc/cdio/weatherData/av?p_display_type=dailyDataFile&amp;p_nccObsCode=122&amp;p_stn_num=010093&amp;p_c=-20588889&amp;p_startYear=1916" TargetMode="External"/><Relationship Id="rId214" Type="http://schemas.openxmlformats.org/officeDocument/2006/relationships/hyperlink" Target="http://www.bom.gov.au/jsp/ncc/cdio/weatherData/av?p_display_type=dailyDataFile&amp;p_nccObsCode=122&amp;p_stn_num=009581&amp;p_c=-18575537&amp;p_startYear=1916" TargetMode="External"/><Relationship Id="rId215" Type="http://schemas.openxmlformats.org/officeDocument/2006/relationships/hyperlink" Target="http://www.bom.gov.au/jsp/ncc/cdio/weatherData/av?p_display_type=dailyDataFile&amp;p_nccObsCode=122&amp;p_stn_num=010614&amp;p_c=-22749093&amp;p_startYear=1916" TargetMode="External"/><Relationship Id="rId216" Type="http://schemas.openxmlformats.org/officeDocument/2006/relationships/hyperlink" Target="http://www.bom.gov.au/jsp/ncc/cdio/weatherData/av?p_display_type=dailyDataFile&amp;p_nccObsCode=122&amp;p_stn_num=010111&amp;p_c=-20665431&amp;p_startYear=1916" TargetMode="External"/><Relationship Id="rId217" Type="http://schemas.openxmlformats.org/officeDocument/2006/relationships/hyperlink" Target="http://www.bom.gov.au/jsp/ncc/cdio/weatherData/av?p_display_type=dailyDataFile&amp;p_nccObsCode=122&amp;p_stn_num=002011&amp;p_c=-1027791&amp;p_startYear=1916" TargetMode="External"/><Relationship Id="rId218" Type="http://schemas.openxmlformats.org/officeDocument/2006/relationships/hyperlink" Target="http://www.bom.gov.au/jsp/ncc/cdio/weatherData/av?p_display_type=dailyDataFile&amp;p_nccObsCode=122&amp;p_stn_num=009034&amp;p_c=-16541598&amp;p_startYear=1916" TargetMode="External"/><Relationship Id="rId219" Type="http://schemas.openxmlformats.org/officeDocument/2006/relationships/hyperlink" Target="http://www.bom.gov.au/jsp/ncc/cdio/weatherData/av?p_display_type=dailyDataFile&amp;p_nccObsCode=122&amp;p_stn_num=004002&amp;p_c=-3422167&amp;p_startYear=1916" TargetMode="External"/><Relationship Id="rId220" Type="http://schemas.openxmlformats.org/officeDocument/2006/relationships/hyperlink" Target="http://www.bom.gov.au/jsp/ncc/cdio/weatherData/av?p_display_type=dailyDataFile&amp;p_nccObsCode=122&amp;p_stn_num=012074&amp;p_c=-29376538&amp;p_startYear=1916" TargetMode="External"/><Relationship Id="rId221" Type="http://schemas.openxmlformats.org/officeDocument/2006/relationships/hyperlink" Target="http://www.bom.gov.au/jsp/ncc/cdio/weatherData/av?p_display_type=dailyDataFile&amp;p_nccObsCode=122&amp;p_stn_num=010648&amp;p_c=-22896223&amp;p_startYear=1916" TargetMode="External"/><Relationship Id="rId222" Type="http://schemas.openxmlformats.org/officeDocument/2006/relationships/hyperlink" Target="http://www.bom.gov.au/jsp/ncc/cdio/weatherData/av?p_display_type=dailyDataFile&amp;p_nccObsCode=122&amp;p_stn_num=009510&amp;p_c=-18295663&amp;p_startYear=1917" TargetMode="External"/><Relationship Id="rId223" Type="http://schemas.openxmlformats.org/officeDocument/2006/relationships/hyperlink" Target="http://www.bom.gov.au/jsp/ncc/cdio/weatherData/av?p_display_type=dailyDataFile&amp;p_nccObsCode=122&amp;p_stn_num=003002&amp;p_c=-2010043&amp;p_startYear=1917" TargetMode="External"/><Relationship Id="rId224" Type="http://schemas.openxmlformats.org/officeDocument/2006/relationships/hyperlink" Target="http://www.bom.gov.au/jsp/ncc/cdio/weatherData/av?p_display_type=dailyDataFile&amp;p_nccObsCode=122&amp;p_stn_num=9518&amp;p_c=-18328599&amp;p_startYear=1917" TargetMode="External"/><Relationship Id="rId225" Type="http://schemas.openxmlformats.org/officeDocument/2006/relationships/hyperlink" Target="http://www.bom.gov.au/jsp/ncc/cdio/weatherData/av?p_display_type=dailyDataFile&amp;p_nccObsCode=122&amp;p_stn_num=006062&amp;p_c=-7559703&amp;p_startYear=1917" TargetMode="External"/><Relationship Id="rId226" Type="http://schemas.openxmlformats.org/officeDocument/2006/relationships/hyperlink" Target="http://www.bom.gov.au/jsp/ncc/cdio/weatherData/av?p_display_type=dailyDataFile&amp;p_nccObsCode=122&amp;p_stn_num=009534&amp;p_c=-18390816&amp;p_startYear=1917" TargetMode="External"/><Relationship Id="rId227" Type="http://schemas.openxmlformats.org/officeDocument/2006/relationships/hyperlink" Target="http://www.bom.gov.au/jsp/ncc/cdio/weatherData/av?p_display_type=dailyDataFile&amp;p_nccObsCode=122&amp;p_stn_num=009541&amp;p_c=-18417521&amp;p_startYear=1917" TargetMode="External"/><Relationship Id="rId228" Type="http://schemas.openxmlformats.org/officeDocument/2006/relationships/hyperlink" Target="http://www.bom.gov.au/jsp/ncc/cdio/weatherData/av?p_display_type=dailyDataFile&amp;p_nccObsCode=122&amp;p_stn_num=008050&amp;p_c=-13171885&amp;p_startYear=1917" TargetMode="External"/><Relationship Id="rId229" Type="http://schemas.openxmlformats.org/officeDocument/2006/relationships/hyperlink" Target="http://www.bom.gov.au/jsp/ncc/cdio/weatherData/av?p_display_type=dailyDataFile&amp;p_nccObsCode=122&amp;p_stn_num=012039&amp;p_c=-29200144&amp;p_startYear=1917" TargetMode="External"/><Relationship Id="rId230" Type="http://schemas.openxmlformats.org/officeDocument/2006/relationships/hyperlink" Target="http://www.bom.gov.au/jsp/ncc/cdio/weatherData/av?p_display_type=dailyDataFile&amp;p_nccObsCode=122&amp;p_stn_num=010579&amp;p_c=-22596946&amp;p_startYear=1917" TargetMode="External"/><Relationship Id="rId231" Type="http://schemas.openxmlformats.org/officeDocument/2006/relationships/hyperlink" Target="http://www.bom.gov.au/jsp/ncc/cdio/weatherData/av?p_display_type=dailyDataFile&amp;p_nccObsCode=122&amp;p_stn_num=010073&amp;p_c=-20506963&amp;p_startYear=1917" TargetMode="External"/><Relationship Id="rId232" Type="http://schemas.openxmlformats.org/officeDocument/2006/relationships/hyperlink" Target="http://www.bom.gov.au/jsp/ncc/cdio/weatherData/av?p_display_type=dailyDataFile&amp;p_nccObsCode=122&amp;p_stn_num=004020&amp;p_c=-3447239&amp;p_startYear=1917" TargetMode="External"/><Relationship Id="rId233" Type="http://schemas.openxmlformats.org/officeDocument/2006/relationships/hyperlink" Target="http://www.bom.gov.au/jsp/ncc/cdio/weatherData/av?p_display_type=dailyDataFile&amp;p_nccObsCode=122&amp;p_stn_num=010093&amp;p_c=-20588889&amp;p_startYear=1917" TargetMode="External"/><Relationship Id="rId234" Type="http://schemas.openxmlformats.org/officeDocument/2006/relationships/hyperlink" Target="http://www.bom.gov.au/jsp/ncc/cdio/weatherData/av?p_display_type=dailyDataFile&amp;p_nccObsCode=122&amp;p_stn_num=009581&amp;p_c=-18575537&amp;p_startYear=1917" TargetMode="External"/><Relationship Id="rId235" Type="http://schemas.openxmlformats.org/officeDocument/2006/relationships/hyperlink" Target="http://www.bom.gov.au/jsp/ncc/cdio/weatherData/av?p_display_type=dailyDataFile&amp;p_nccObsCode=122&amp;p_stn_num=010614&amp;p_c=-22749093&amp;p_startYear=1917" TargetMode="External"/><Relationship Id="rId236" Type="http://schemas.openxmlformats.org/officeDocument/2006/relationships/hyperlink" Target="http://www.bom.gov.au/jsp/ncc/cdio/weatherData/av?p_display_type=dailyDataFile&amp;p_nccObsCode=122&amp;p_stn_num=010111&amp;p_c=-20665431&amp;p_startYear=1917" TargetMode="External"/><Relationship Id="rId237" Type="http://schemas.openxmlformats.org/officeDocument/2006/relationships/hyperlink" Target="http://www.bom.gov.au/jsp/ncc/cdio/weatherData/av?p_display_type=dailyDataFile&amp;p_nccObsCode=122&amp;p_stn_num=002011&amp;p_c=-1027791&amp;p_startYear=1917" TargetMode="External"/><Relationship Id="rId238" Type="http://schemas.openxmlformats.org/officeDocument/2006/relationships/hyperlink" Target="http://www.bom.gov.au/jsp/ncc/cdio/weatherData/av?p_display_type=dailyDataFile&amp;p_nccObsCode=122&amp;p_stn_num=009034&amp;p_c=-16541598&amp;p_startYear=1917" TargetMode="External"/><Relationship Id="rId239" Type="http://schemas.openxmlformats.org/officeDocument/2006/relationships/hyperlink" Target="http://www.bom.gov.au/jsp/ncc/cdio/weatherData/av?p_display_type=dailyDataFile&amp;p_nccObsCode=122&amp;p_stn_num=004002&amp;p_c=-3422167&amp;p_startYear=1917" TargetMode="External"/><Relationship Id="rId240" Type="http://schemas.openxmlformats.org/officeDocument/2006/relationships/hyperlink" Target="http://www.bom.gov.au/jsp/ncc/cdio/weatherData/av?p_display_type=dailyDataFile&amp;p_nccObsCode=122&amp;p_stn_num=012074&amp;p_c=-29376538&amp;p_startYear=1917" TargetMode="External"/><Relationship Id="rId241" Type="http://schemas.openxmlformats.org/officeDocument/2006/relationships/hyperlink" Target="http://www.bom.gov.au/jsp/ncc/cdio/weatherData/av?p_display_type=dailyDataFile&amp;p_nccObsCode=122&amp;p_stn_num=010648&amp;p_c=-22896223&amp;p_startYear=1917" TargetMode="External"/><Relationship Id="rId242" Type="http://schemas.openxmlformats.org/officeDocument/2006/relationships/hyperlink" Target="http://www.bom.gov.au/jsp/ncc/cdio/weatherData/av?p_display_type=dailyDataFile&amp;p_nccObsCode=122&amp;p_stn_num=009510&amp;p_c=-18295663&amp;p_startYear=1918" TargetMode="External"/><Relationship Id="rId243" Type="http://schemas.openxmlformats.org/officeDocument/2006/relationships/hyperlink" Target="http://www.bom.gov.au/jsp/ncc/cdio/weatherData/av?p_display_type=dailyDataFile&amp;p_nccObsCode=122&amp;p_stn_num=003002&amp;p_c=-2010043&amp;p_startYear=1918" TargetMode="External"/><Relationship Id="rId244" Type="http://schemas.openxmlformats.org/officeDocument/2006/relationships/hyperlink" Target="http://www.bom.gov.au/jsp/ncc/cdio/weatherData/av?p_display_type=dailyDataFile&amp;p_nccObsCode=122&amp;p_stn_num=9518&amp;p_c=-18328599&amp;p_startYear=1918" TargetMode="External"/><Relationship Id="rId245" Type="http://schemas.openxmlformats.org/officeDocument/2006/relationships/hyperlink" Target="http://www.bom.gov.au/jsp/ncc/cdio/weatherData/av?p_display_type=dailyDataFile&amp;p_nccObsCode=122&amp;p_stn_num=006062&amp;p_c=-7559703&amp;p_startYear=1918" TargetMode="External"/><Relationship Id="rId246" Type="http://schemas.openxmlformats.org/officeDocument/2006/relationships/hyperlink" Target="http://www.bom.gov.au/jsp/ncc/cdio/weatherData/av?p_display_type=dailyDataFile&amp;p_nccObsCode=122&amp;p_stn_num=009534&amp;p_c=-18390816&amp;p_startYear=1918" TargetMode="External"/><Relationship Id="rId247" Type="http://schemas.openxmlformats.org/officeDocument/2006/relationships/hyperlink" Target="http://www.bom.gov.au/jsp/ncc/cdio/weatherData/av?p_display_type=dailyDataFile&amp;p_nccObsCode=122&amp;p_stn_num=009541&amp;p_c=-18417521&amp;p_startYear=1918" TargetMode="External"/><Relationship Id="rId248" Type="http://schemas.openxmlformats.org/officeDocument/2006/relationships/hyperlink" Target="http://www.bom.gov.au/jsp/ncc/cdio/weatherData/av?p_display_type=dailyDataFile&amp;p_nccObsCode=122&amp;p_stn_num=008050&amp;p_c=-13171885&amp;p_startYear=1918" TargetMode="External"/><Relationship Id="rId249" Type="http://schemas.openxmlformats.org/officeDocument/2006/relationships/hyperlink" Target="http://www.bom.gov.au/jsp/ncc/cdio/weatherData/av?p_display_type=dailyDataFile&amp;p_nccObsCode=122&amp;p_stn_num=012039&amp;p_c=-29200144&amp;p_startYear=1918" TargetMode="External"/><Relationship Id="rId250" Type="http://schemas.openxmlformats.org/officeDocument/2006/relationships/hyperlink" Target="http://www.bom.gov.au/jsp/ncc/cdio/weatherData/av?p_display_type=dailyDataFile&amp;p_nccObsCode=122&amp;p_stn_num=010579&amp;p_c=-22596946&amp;p_startYear=1918" TargetMode="External"/><Relationship Id="rId251" Type="http://schemas.openxmlformats.org/officeDocument/2006/relationships/hyperlink" Target="http://www.bom.gov.au/jsp/ncc/cdio/weatherData/av?p_display_type=dailyDataFile&amp;p_nccObsCode=122&amp;p_stn_num=010073&amp;p_c=-20506963&amp;p_startYear=1918" TargetMode="External"/><Relationship Id="rId252" Type="http://schemas.openxmlformats.org/officeDocument/2006/relationships/hyperlink" Target="http://www.bom.gov.au/jsp/ncc/cdio/weatherData/av?p_display_type=dailyDataFile&amp;p_nccObsCode=122&amp;p_stn_num=004020&amp;p_c=-3447239&amp;p_startYear=1918" TargetMode="External"/><Relationship Id="rId253" Type="http://schemas.openxmlformats.org/officeDocument/2006/relationships/hyperlink" Target="http://www.bom.gov.au/jsp/ncc/cdio/weatherData/av?p_display_type=dailyDataFile&amp;p_nccObsCode=122&amp;p_stn_num=010093&amp;p_c=-20588889&amp;p_startYear=1918" TargetMode="External"/><Relationship Id="rId254" Type="http://schemas.openxmlformats.org/officeDocument/2006/relationships/hyperlink" Target="http://www.bom.gov.au/jsp/ncc/cdio/weatherData/av?p_display_type=dailyDataFile&amp;p_nccObsCode=122&amp;p_stn_num=009581&amp;p_c=-18575537&amp;p_startYear=1918" TargetMode="External"/><Relationship Id="rId255" Type="http://schemas.openxmlformats.org/officeDocument/2006/relationships/hyperlink" Target="http://www.bom.gov.au/jsp/ncc/cdio/weatherData/av?p_display_type=dailyDataFile&amp;p_nccObsCode=122&amp;p_stn_num=010614&amp;p_c=-22749093&amp;p_startYear=1918" TargetMode="External"/><Relationship Id="rId256" Type="http://schemas.openxmlformats.org/officeDocument/2006/relationships/hyperlink" Target="http://www.bom.gov.au/jsp/ncc/cdio/weatherData/av?p_display_type=dailyDataFile&amp;p_nccObsCode=122&amp;p_stn_num=010111&amp;p_c=-20665431&amp;p_startYear=1918" TargetMode="External"/><Relationship Id="rId257" Type="http://schemas.openxmlformats.org/officeDocument/2006/relationships/hyperlink" Target="http://www.bom.gov.au/jsp/ncc/cdio/weatherData/av?p_display_type=dailyDataFile&amp;p_nccObsCode=122&amp;p_stn_num=002011&amp;p_c=-1027791&amp;p_startYear=1918" TargetMode="External"/><Relationship Id="rId258" Type="http://schemas.openxmlformats.org/officeDocument/2006/relationships/hyperlink" Target="http://www.bom.gov.au/jsp/ncc/cdio/weatherData/av?p_display_type=dailyDataFile&amp;p_nccObsCode=122&amp;p_stn_num=009034&amp;p_c=-16541598&amp;p_startYear=1918" TargetMode="External"/><Relationship Id="rId259" Type="http://schemas.openxmlformats.org/officeDocument/2006/relationships/hyperlink" Target="http://www.bom.gov.au/jsp/ncc/cdio/weatherData/av?p_display_type=dailyDataFile&amp;p_nccObsCode=122&amp;p_stn_num=004002&amp;p_c=-3422167&amp;p_startYear=1918" TargetMode="External"/><Relationship Id="rId260" Type="http://schemas.openxmlformats.org/officeDocument/2006/relationships/hyperlink" Target="http://www.bom.gov.au/jsp/ncc/cdio/weatherData/av?p_display_type=dailyDataFile&amp;p_nccObsCode=122&amp;p_stn_num=012074&amp;p_c=-29376538&amp;p_startYear=1918" TargetMode="External"/><Relationship Id="rId261" Type="http://schemas.openxmlformats.org/officeDocument/2006/relationships/hyperlink" Target="http://www.bom.gov.au/jsp/ncc/cdio/weatherData/av?p_display_type=dailyDataFile&amp;p_nccObsCode=122&amp;p_stn_num=010648&amp;p_c=-22896223&amp;p_startYear=1918" TargetMode="External"/><Relationship Id="rId262" Type="http://schemas.openxmlformats.org/officeDocument/2006/relationships/hyperlink" Target="http://www.bom.gov.au/jsp/ncc/cdio/weatherData/av?p_display_type=dailyDataFile&amp;p_nccObsCode=122&amp;p_stn_num=009510&amp;p_c=-18295663&amp;p_startYear=1919" TargetMode="External"/><Relationship Id="rId263" Type="http://schemas.openxmlformats.org/officeDocument/2006/relationships/hyperlink" Target="http://www.bom.gov.au/jsp/ncc/cdio/weatherData/av?p_display_type=dailyDataFile&amp;p_nccObsCode=122&amp;p_stn_num=003002&amp;p_c=-2010043&amp;p_startYear=1919" TargetMode="External"/><Relationship Id="rId264" Type="http://schemas.openxmlformats.org/officeDocument/2006/relationships/hyperlink" Target="http://www.bom.gov.au/jsp/ncc/cdio/weatherData/av?p_display_type=dailyDataFile&amp;p_nccObsCode=122&amp;p_stn_num=9518&amp;p_c=-18328599&amp;p_startYear=1919" TargetMode="External"/><Relationship Id="rId265" Type="http://schemas.openxmlformats.org/officeDocument/2006/relationships/hyperlink" Target="http://www.bom.gov.au/jsp/ncc/cdio/weatherData/av?p_display_type=dailyDataFile&amp;p_nccObsCode=122&amp;p_stn_num=006062&amp;p_c=-7559703&amp;p_startYear=1919" TargetMode="External"/><Relationship Id="rId266" Type="http://schemas.openxmlformats.org/officeDocument/2006/relationships/hyperlink" Target="http://www.bom.gov.au/jsp/ncc/cdio/weatherData/av?p_display_type=dailyDataFile&amp;p_nccObsCode=122&amp;p_stn_num=009534&amp;p_c=-18390816&amp;p_startYear=1919" TargetMode="External"/><Relationship Id="rId267" Type="http://schemas.openxmlformats.org/officeDocument/2006/relationships/hyperlink" Target="http://www.bom.gov.au/jsp/ncc/cdio/weatherData/av?p_display_type=dailyDataFile&amp;p_nccObsCode=122&amp;p_stn_num=009541&amp;p_c=-18417521&amp;p_startYear=1919" TargetMode="External"/><Relationship Id="rId268" Type="http://schemas.openxmlformats.org/officeDocument/2006/relationships/hyperlink" Target="http://www.bom.gov.au/jsp/ncc/cdio/weatherData/av?p_display_type=dailyDataFile&amp;p_nccObsCode=122&amp;p_stn_num=008050&amp;p_c=-13171885&amp;p_startYear=1919" TargetMode="External"/><Relationship Id="rId269" Type="http://schemas.openxmlformats.org/officeDocument/2006/relationships/hyperlink" Target="http://www.bom.gov.au/jsp/ncc/cdio/weatherData/av?p_display_type=dailyDataFile&amp;p_nccObsCode=122&amp;p_stn_num=012039&amp;p_c=-29200144&amp;p_startYear=1919" TargetMode="External"/><Relationship Id="rId270" Type="http://schemas.openxmlformats.org/officeDocument/2006/relationships/hyperlink" Target="http://www.bom.gov.au/jsp/ncc/cdio/weatherData/av?p_display_type=dailyDataFile&amp;p_nccObsCode=122&amp;p_stn_num=010579&amp;p_c=-22596946&amp;p_startYear=1919" TargetMode="External"/><Relationship Id="rId271" Type="http://schemas.openxmlformats.org/officeDocument/2006/relationships/hyperlink" Target="http://www.bom.gov.au/jsp/ncc/cdio/weatherData/av?p_display_type=dailyDataFile&amp;p_nccObsCode=122&amp;p_stn_num=010073&amp;p_c=-20506963&amp;p_startYear=1919" TargetMode="External"/><Relationship Id="rId272" Type="http://schemas.openxmlformats.org/officeDocument/2006/relationships/hyperlink" Target="http://www.bom.gov.au/jsp/ncc/cdio/weatherData/av?p_display_type=dailyDataFile&amp;p_nccObsCode=122&amp;p_stn_num=004020&amp;p_c=-3447239&amp;p_startYear=1919" TargetMode="External"/><Relationship Id="rId273" Type="http://schemas.openxmlformats.org/officeDocument/2006/relationships/hyperlink" Target="http://www.bom.gov.au/jsp/ncc/cdio/weatherData/av?p_display_type=dailyDataFile&amp;p_nccObsCode=122&amp;p_stn_num=010093&amp;p_c=-20588889&amp;p_startYear=1919" TargetMode="External"/><Relationship Id="rId274" Type="http://schemas.openxmlformats.org/officeDocument/2006/relationships/hyperlink" Target="http://www.bom.gov.au/jsp/ncc/cdio/weatherData/av?p_display_type=dailyDataFile&amp;p_nccObsCode=122&amp;p_stn_num=009581&amp;p_c=-18575537&amp;p_startYear=1919" TargetMode="External"/><Relationship Id="rId275" Type="http://schemas.openxmlformats.org/officeDocument/2006/relationships/hyperlink" Target="http://www.bom.gov.au/jsp/ncc/cdio/weatherData/av?p_display_type=dailyDataFile&amp;p_nccObsCode=122&amp;p_stn_num=010614&amp;p_c=-22749093&amp;p_startYear=1919" TargetMode="External"/><Relationship Id="rId276" Type="http://schemas.openxmlformats.org/officeDocument/2006/relationships/hyperlink" Target="http://www.bom.gov.au/jsp/ncc/cdio/weatherData/av?p_display_type=dailyDataFile&amp;p_nccObsCode=122&amp;p_stn_num=010111&amp;p_c=-20665431&amp;p_startYear=1919" TargetMode="External"/><Relationship Id="rId277" Type="http://schemas.openxmlformats.org/officeDocument/2006/relationships/hyperlink" Target="http://www.bom.gov.au/jsp/ncc/cdio/weatherData/av?p_display_type=dailyDataFile&amp;p_nccObsCode=122&amp;p_stn_num=002011&amp;p_c=-1027791&amp;p_startYear=1919" TargetMode="External"/><Relationship Id="rId278" Type="http://schemas.openxmlformats.org/officeDocument/2006/relationships/hyperlink" Target="http://www.bom.gov.au/jsp/ncc/cdio/weatherData/av?p_display_type=dailyDataFile&amp;p_nccObsCode=122&amp;p_stn_num=009034&amp;p_c=-16541598&amp;p_startYear=1919" TargetMode="External"/><Relationship Id="rId279" Type="http://schemas.openxmlformats.org/officeDocument/2006/relationships/hyperlink" Target="http://www.bom.gov.au/jsp/ncc/cdio/weatherData/av?p_display_type=dailyDataFile&amp;p_nccObsCode=122&amp;p_stn_num=004002&amp;p_c=-3422167&amp;p_startYear=1919" TargetMode="External"/><Relationship Id="rId280" Type="http://schemas.openxmlformats.org/officeDocument/2006/relationships/hyperlink" Target="http://www.bom.gov.au/jsp/ncc/cdio/weatherData/av?p_display_type=dailyDataFile&amp;p_nccObsCode=122&amp;p_stn_num=012074&amp;p_c=-29376538&amp;p_startYear=1919" TargetMode="External"/><Relationship Id="rId281" Type="http://schemas.openxmlformats.org/officeDocument/2006/relationships/hyperlink" Target="http://www.bom.gov.au/jsp/ncc/cdio/weatherData/av?p_display_type=dailyDataFile&amp;p_nccObsCode=122&amp;p_stn_num=010648&amp;p_c=-22896223&amp;p_startYear=1919" TargetMode="External"/><Relationship Id="rId282" Type="http://schemas.openxmlformats.org/officeDocument/2006/relationships/hyperlink" Target="http://www.bom.gov.au/jsp/ncc/cdio/weatherData/av?p_display_type=dailyDataFile&amp;p_nccObsCode=122&amp;p_stn_num=009510&amp;p_c=-18295663&amp;p_startYear=1920" TargetMode="External"/><Relationship Id="rId283" Type="http://schemas.openxmlformats.org/officeDocument/2006/relationships/hyperlink" Target="http://www.bom.gov.au/jsp/ncc/cdio/weatherData/av?p_display_type=dailyDataFile&amp;p_nccObsCode=122&amp;p_stn_num=003002&amp;p_c=-2010043&amp;p_startYear=1920" TargetMode="External"/><Relationship Id="rId284" Type="http://schemas.openxmlformats.org/officeDocument/2006/relationships/hyperlink" Target="http://www.bom.gov.au/jsp/ncc/cdio/weatherData/av?p_display_type=dailyDataFile&amp;p_nccObsCode=122&amp;p_stn_num=9518&amp;p_c=-18328599&amp;p_startYear=1920" TargetMode="External"/><Relationship Id="rId285" Type="http://schemas.openxmlformats.org/officeDocument/2006/relationships/hyperlink" Target="http://www.bom.gov.au/jsp/ncc/cdio/weatherData/av?p_display_type=dailyDataFile&amp;p_nccObsCode=122&amp;p_stn_num=006062&amp;p_c=-7559703&amp;p_startYear=1920" TargetMode="External"/><Relationship Id="rId286" Type="http://schemas.openxmlformats.org/officeDocument/2006/relationships/hyperlink" Target="http://www.bom.gov.au/jsp/ncc/cdio/weatherData/av?p_display_type=dailyDataFile&amp;p_nccObsCode=122&amp;p_stn_num=009534&amp;p_c=-18390816&amp;p_startYear=1920" TargetMode="External"/><Relationship Id="rId287" Type="http://schemas.openxmlformats.org/officeDocument/2006/relationships/hyperlink" Target="http://www.bom.gov.au/jsp/ncc/cdio/weatherData/av?p_display_type=dailyDataFile&amp;p_nccObsCode=122&amp;p_stn_num=009541&amp;p_c=-18417521&amp;p_startYear=1920" TargetMode="External"/><Relationship Id="rId288" Type="http://schemas.openxmlformats.org/officeDocument/2006/relationships/hyperlink" Target="http://www.bom.gov.au/jsp/ncc/cdio/weatherData/av?p_display_type=dailyDataFile&amp;p_nccObsCode=122&amp;p_stn_num=008050&amp;p_c=-13171885&amp;p_startYear=1920" TargetMode="External"/><Relationship Id="rId289" Type="http://schemas.openxmlformats.org/officeDocument/2006/relationships/hyperlink" Target="http://www.bom.gov.au/jsp/ncc/cdio/weatherData/av?p_display_type=dailyDataFile&amp;p_nccObsCode=122&amp;p_stn_num=012039&amp;p_c=-29200144&amp;p_startYear=1920" TargetMode="External"/><Relationship Id="rId290" Type="http://schemas.openxmlformats.org/officeDocument/2006/relationships/hyperlink" Target="http://www.bom.gov.au/jsp/ncc/cdio/weatherData/av?p_display_type=dailyDataFile&amp;p_nccObsCode=122&amp;p_stn_num=010579&amp;p_c=-22596946&amp;p_startYear=1920" TargetMode="External"/><Relationship Id="rId291" Type="http://schemas.openxmlformats.org/officeDocument/2006/relationships/hyperlink" Target="http://www.bom.gov.au/jsp/ncc/cdio/weatherData/av?p_display_type=dailyDataFile&amp;p_nccObsCode=122&amp;p_stn_num=010073&amp;p_c=-20506963&amp;p_startYear=1920" TargetMode="External"/><Relationship Id="rId292" Type="http://schemas.openxmlformats.org/officeDocument/2006/relationships/hyperlink" Target="http://www.bom.gov.au/jsp/ncc/cdio/weatherData/av?p_display_type=dailyDataFile&amp;p_nccObsCode=122&amp;p_stn_num=004020&amp;p_c=-3447239&amp;p_startYear=1920" TargetMode="External"/><Relationship Id="rId293" Type="http://schemas.openxmlformats.org/officeDocument/2006/relationships/hyperlink" Target="http://www.bom.gov.au/jsp/ncc/cdio/weatherData/av?p_display_type=dailyDataFile&amp;p_nccObsCode=122&amp;p_stn_num=010093&amp;p_c=-20588889&amp;p_startYear=1920" TargetMode="External"/><Relationship Id="rId294" Type="http://schemas.openxmlformats.org/officeDocument/2006/relationships/hyperlink" Target="http://www.bom.gov.au/jsp/ncc/cdio/weatherData/av?p_display_type=dailyDataFile&amp;p_nccObsCode=122&amp;p_stn_num=009581&amp;p_c=-18575537&amp;p_startYear=1920" TargetMode="External"/><Relationship Id="rId295" Type="http://schemas.openxmlformats.org/officeDocument/2006/relationships/hyperlink" Target="http://www.bom.gov.au/jsp/ncc/cdio/weatherData/av?p_display_type=dailyDataFile&amp;p_nccObsCode=122&amp;p_stn_num=010614&amp;p_c=-22749093&amp;p_startYear=1920" TargetMode="External"/><Relationship Id="rId296" Type="http://schemas.openxmlformats.org/officeDocument/2006/relationships/hyperlink" Target="http://www.bom.gov.au/jsp/ncc/cdio/weatherData/av?p_display_type=dailyDataFile&amp;p_nccObsCode=122&amp;p_stn_num=010111&amp;p_c=-20665431&amp;p_startYear=1920" TargetMode="External"/><Relationship Id="rId297" Type="http://schemas.openxmlformats.org/officeDocument/2006/relationships/hyperlink" Target="http://www.bom.gov.au/jsp/ncc/cdio/weatherData/av?p_display_type=dailyDataFile&amp;p_nccObsCode=122&amp;p_stn_num=002011&amp;p_c=-1027791&amp;p_startYear=1920" TargetMode="External"/><Relationship Id="rId298" Type="http://schemas.openxmlformats.org/officeDocument/2006/relationships/hyperlink" Target="http://www.bom.gov.au/jsp/ncc/cdio/weatherData/av?p_display_type=dailyDataFile&amp;p_nccObsCode=122&amp;p_stn_num=009034&amp;p_c=-16541598&amp;p_startYear=1920" TargetMode="External"/><Relationship Id="rId299" Type="http://schemas.openxmlformats.org/officeDocument/2006/relationships/hyperlink" Target="http://www.bom.gov.au/jsp/ncc/cdio/weatherData/av?p_display_type=dailyDataFile&amp;p_nccObsCode=122&amp;p_stn_num=004002&amp;p_c=-3422167&amp;p_startYear=1920" TargetMode="External"/><Relationship Id="rId300" Type="http://schemas.openxmlformats.org/officeDocument/2006/relationships/hyperlink" Target="http://www.bom.gov.au/jsp/ncc/cdio/weatherData/av?p_display_type=dailyDataFile&amp;p_nccObsCode=122&amp;p_stn_num=012074&amp;p_c=-29376538&amp;p_startYear=1920" TargetMode="External"/><Relationship Id="rId301" Type="http://schemas.openxmlformats.org/officeDocument/2006/relationships/hyperlink" Target="http://www.bom.gov.au/jsp/ncc/cdio/weatherData/av?p_display_type=dailyDataFile&amp;p_nccObsCode=122&amp;p_stn_num=010648&amp;p_c=-22896223&amp;p_startYear=1920" TargetMode="External"/><Relationship Id="rId302" Type="http://schemas.openxmlformats.org/officeDocument/2006/relationships/hyperlink" Target="http://www.bom.gov.au/jsp/ncc/cdio/weatherData/av?p_display_type=dailyDataFile&amp;p_nccObsCode=122&amp;p_stn_num=009510&amp;p_c=-18295663&amp;p_startYear=1921" TargetMode="External"/><Relationship Id="rId303" Type="http://schemas.openxmlformats.org/officeDocument/2006/relationships/hyperlink" Target="http://www.bom.gov.au/jsp/ncc/cdio/weatherData/av?p_display_type=dailyDataFile&amp;p_nccObsCode=122&amp;p_stn_num=003002&amp;p_c=-2010043&amp;p_startYear=1921" TargetMode="External"/><Relationship Id="rId304" Type="http://schemas.openxmlformats.org/officeDocument/2006/relationships/hyperlink" Target="http://www.bom.gov.au/jsp/ncc/cdio/weatherData/av?p_display_type=dailyDataFile&amp;p_nccObsCode=122&amp;p_stn_num=9518&amp;p_c=-18328599&amp;p_startYear=1921" TargetMode="External"/><Relationship Id="rId305" Type="http://schemas.openxmlformats.org/officeDocument/2006/relationships/hyperlink" Target="http://www.bom.gov.au/jsp/ncc/cdio/weatherData/av?p_display_type=dailyDataFile&amp;p_nccObsCode=122&amp;p_stn_num=006062&amp;p_c=-7559703&amp;p_startYear=1921" TargetMode="External"/><Relationship Id="rId306" Type="http://schemas.openxmlformats.org/officeDocument/2006/relationships/hyperlink" Target="http://www.bom.gov.au/jsp/ncc/cdio/weatherData/av?p_display_type=dailyDataFile&amp;p_nccObsCode=122&amp;p_stn_num=009534&amp;p_c=-18390816&amp;p_startYear=1921" TargetMode="External"/><Relationship Id="rId307" Type="http://schemas.openxmlformats.org/officeDocument/2006/relationships/hyperlink" Target="http://www.bom.gov.au/jsp/ncc/cdio/weatherData/av?p_display_type=dailyDataFile&amp;p_nccObsCode=122&amp;p_stn_num=009541&amp;p_c=-18417521&amp;p_startYear=1921" TargetMode="External"/><Relationship Id="rId308" Type="http://schemas.openxmlformats.org/officeDocument/2006/relationships/hyperlink" Target="http://www.bom.gov.au/jsp/ncc/cdio/weatherData/av?p_display_type=dailyDataFile&amp;p_nccObsCode=122&amp;p_stn_num=008050&amp;p_c=-13171885&amp;p_startYear=1921" TargetMode="External"/><Relationship Id="rId309" Type="http://schemas.openxmlformats.org/officeDocument/2006/relationships/hyperlink" Target="http://www.bom.gov.au/jsp/ncc/cdio/weatherData/av?p_display_type=dailyDataFile&amp;p_nccObsCode=122&amp;p_stn_num=012039&amp;p_c=-29200144&amp;p_startYear=1921" TargetMode="External"/><Relationship Id="rId310" Type="http://schemas.openxmlformats.org/officeDocument/2006/relationships/hyperlink" Target="http://www.bom.gov.au/jsp/ncc/cdio/weatherData/av?p_display_type=dailyDataFile&amp;p_nccObsCode=122&amp;p_stn_num=010579&amp;p_c=-22596946&amp;p_startYear=1921" TargetMode="External"/><Relationship Id="rId311" Type="http://schemas.openxmlformats.org/officeDocument/2006/relationships/hyperlink" Target="http://www.bom.gov.au/jsp/ncc/cdio/weatherData/av?p_display_type=dailyDataFile&amp;p_nccObsCode=122&amp;p_stn_num=010073&amp;p_c=-20506963&amp;p_startYear=1921" TargetMode="External"/><Relationship Id="rId312" Type="http://schemas.openxmlformats.org/officeDocument/2006/relationships/hyperlink" Target="http://www.bom.gov.au/jsp/ncc/cdio/weatherData/av?p_display_type=dailyDataFile&amp;p_nccObsCode=122&amp;p_stn_num=004020&amp;p_c=-3447239&amp;p_startYear=1921" TargetMode="External"/><Relationship Id="rId313" Type="http://schemas.openxmlformats.org/officeDocument/2006/relationships/hyperlink" Target="http://www.bom.gov.au/jsp/ncc/cdio/weatherData/av?p_display_type=dailyDataFile&amp;p_nccObsCode=122&amp;p_stn_num=010093&amp;p_c=-20588889&amp;p_startYear=1921" TargetMode="External"/><Relationship Id="rId314" Type="http://schemas.openxmlformats.org/officeDocument/2006/relationships/hyperlink" Target="http://www.bom.gov.au/jsp/ncc/cdio/weatherData/av?p_display_type=dailyDataFile&amp;p_nccObsCode=122&amp;p_stn_num=009581&amp;p_c=-18575537&amp;p_startYear=1921" TargetMode="External"/><Relationship Id="rId315" Type="http://schemas.openxmlformats.org/officeDocument/2006/relationships/hyperlink" Target="http://www.bom.gov.au/jsp/ncc/cdio/weatherData/av?p_display_type=dailyDataFile&amp;p_nccObsCode=122&amp;p_stn_num=010614&amp;p_c=-22749093&amp;p_startYear=1921" TargetMode="External"/><Relationship Id="rId316" Type="http://schemas.openxmlformats.org/officeDocument/2006/relationships/hyperlink" Target="http://www.bom.gov.au/jsp/ncc/cdio/weatherData/av?p_display_type=dailyDataFile&amp;p_nccObsCode=122&amp;p_stn_num=010111&amp;p_c=-20665431&amp;p_startYear=1921" TargetMode="External"/><Relationship Id="rId317" Type="http://schemas.openxmlformats.org/officeDocument/2006/relationships/hyperlink" Target="http://www.bom.gov.au/jsp/ncc/cdio/weatherData/av?p_display_type=dailyDataFile&amp;p_nccObsCode=122&amp;p_stn_num=002011&amp;p_c=-1027791&amp;p_startYear=1921" TargetMode="External"/><Relationship Id="rId318" Type="http://schemas.openxmlformats.org/officeDocument/2006/relationships/hyperlink" Target="http://www.bom.gov.au/jsp/ncc/cdio/weatherData/av?p_display_type=dailyDataFile&amp;p_nccObsCode=122&amp;p_stn_num=009034&amp;p_c=-16541598&amp;p_startYear=1921" TargetMode="External"/><Relationship Id="rId319" Type="http://schemas.openxmlformats.org/officeDocument/2006/relationships/hyperlink" Target="http://www.bom.gov.au/jsp/ncc/cdio/weatherData/av?p_display_type=dailyDataFile&amp;p_nccObsCode=122&amp;p_stn_num=004002&amp;p_c=-3422167&amp;p_startYear=1921" TargetMode="External"/><Relationship Id="rId320" Type="http://schemas.openxmlformats.org/officeDocument/2006/relationships/hyperlink" Target="http://www.bom.gov.au/jsp/ncc/cdio/weatherData/av?p_display_type=dailyDataFile&amp;p_nccObsCode=122&amp;p_stn_num=012074&amp;p_c=-29376538&amp;p_startYear=1921" TargetMode="External"/><Relationship Id="rId321" Type="http://schemas.openxmlformats.org/officeDocument/2006/relationships/hyperlink" Target="http://www.bom.gov.au/jsp/ncc/cdio/weatherData/av?p_display_type=dailyDataFile&amp;p_nccObsCode=122&amp;p_stn_num=010648&amp;p_c=-22896223&amp;p_startYear=1921" TargetMode="External"/><Relationship Id="rId322" Type="http://schemas.openxmlformats.org/officeDocument/2006/relationships/hyperlink" Target="http://www.bom.gov.au/jsp/ncc/cdio/weatherData/av?p_display_type=dailyDataFile&amp;p_nccObsCode=122&amp;p_stn_num=009510&amp;p_c=-18295663&amp;p_startYear=1922" TargetMode="External"/><Relationship Id="rId323" Type="http://schemas.openxmlformats.org/officeDocument/2006/relationships/hyperlink" Target="http://www.bom.gov.au/jsp/ncc/cdio/weatherData/av?p_display_type=dailyDataFile&amp;p_nccObsCode=122&amp;p_stn_num=003002&amp;p_c=-2010043&amp;p_startYear=1922" TargetMode="External"/><Relationship Id="rId324" Type="http://schemas.openxmlformats.org/officeDocument/2006/relationships/hyperlink" Target="http://www.bom.gov.au/jsp/ncc/cdio/weatherData/av?p_display_type=dailyDataFile&amp;p_nccObsCode=122&amp;p_stn_num=9518&amp;p_c=-18328599&amp;p_startYear=1922" TargetMode="External"/><Relationship Id="rId325" Type="http://schemas.openxmlformats.org/officeDocument/2006/relationships/hyperlink" Target="http://www.bom.gov.au/jsp/ncc/cdio/weatherData/av?p_display_type=dailyDataFile&amp;p_nccObsCode=122&amp;p_stn_num=006062&amp;p_c=-7559703&amp;p_startYear=1922" TargetMode="External"/><Relationship Id="rId326" Type="http://schemas.openxmlformats.org/officeDocument/2006/relationships/hyperlink" Target="http://www.bom.gov.au/jsp/ncc/cdio/weatherData/av?p_display_type=dailyDataFile&amp;p_nccObsCode=122&amp;p_stn_num=009534&amp;p_c=-18390816&amp;p_startYear=1922" TargetMode="External"/><Relationship Id="rId327" Type="http://schemas.openxmlformats.org/officeDocument/2006/relationships/hyperlink" Target="http://www.bom.gov.au/jsp/ncc/cdio/weatherData/av?p_display_type=dailyDataFile&amp;p_nccObsCode=122&amp;p_stn_num=009541&amp;p_c=-18417521&amp;p_startYear=1922" TargetMode="External"/><Relationship Id="rId328" Type="http://schemas.openxmlformats.org/officeDocument/2006/relationships/hyperlink" Target="http://www.bom.gov.au/jsp/ncc/cdio/weatherData/av?p_display_type=dailyDataFile&amp;p_nccObsCode=122&amp;p_stn_num=008050&amp;p_c=-13171885&amp;p_startYear=1922" TargetMode="External"/><Relationship Id="rId329" Type="http://schemas.openxmlformats.org/officeDocument/2006/relationships/hyperlink" Target="http://www.bom.gov.au/jsp/ncc/cdio/weatherData/av?p_display_type=dailyDataFile&amp;p_nccObsCode=122&amp;p_stn_num=012039&amp;p_c=-29200144&amp;p_startYear=1922" TargetMode="External"/><Relationship Id="rId330" Type="http://schemas.openxmlformats.org/officeDocument/2006/relationships/hyperlink" Target="http://www.bom.gov.au/jsp/ncc/cdio/weatherData/av?p_display_type=dailyDataFile&amp;p_nccObsCode=122&amp;p_stn_num=010579&amp;p_c=-22596946&amp;p_startYear=1922" TargetMode="External"/><Relationship Id="rId331" Type="http://schemas.openxmlformats.org/officeDocument/2006/relationships/hyperlink" Target="http://www.bom.gov.au/jsp/ncc/cdio/weatherData/av?p_display_type=dailyDataFile&amp;p_nccObsCode=122&amp;p_stn_num=010073&amp;p_c=-20506963&amp;p_startYear=1922" TargetMode="External"/><Relationship Id="rId332" Type="http://schemas.openxmlformats.org/officeDocument/2006/relationships/hyperlink" Target="http://www.bom.gov.au/jsp/ncc/cdio/weatherData/av?p_display_type=dailyDataFile&amp;p_nccObsCode=122&amp;p_stn_num=004020&amp;p_c=-3447239&amp;p_startYear=1922" TargetMode="External"/><Relationship Id="rId333" Type="http://schemas.openxmlformats.org/officeDocument/2006/relationships/hyperlink" Target="http://www.bom.gov.au/jsp/ncc/cdio/weatherData/av?p_display_type=dailyDataFile&amp;p_nccObsCode=122&amp;p_stn_num=010093&amp;p_c=-20588889&amp;p_startYear=1922" TargetMode="External"/><Relationship Id="rId334" Type="http://schemas.openxmlformats.org/officeDocument/2006/relationships/hyperlink" Target="http://www.bom.gov.au/jsp/ncc/cdio/weatherData/av?p_display_type=dailyDataFile&amp;p_nccObsCode=122&amp;p_stn_num=009581&amp;p_c=-18575537&amp;p_startYear=1922" TargetMode="External"/><Relationship Id="rId335" Type="http://schemas.openxmlformats.org/officeDocument/2006/relationships/hyperlink" Target="http://www.bom.gov.au/jsp/ncc/cdio/weatherData/av?p_display_type=dailyDataFile&amp;p_nccObsCode=122&amp;p_stn_num=010614&amp;p_c=-22749093&amp;p_startYear=1922" TargetMode="External"/><Relationship Id="rId336" Type="http://schemas.openxmlformats.org/officeDocument/2006/relationships/hyperlink" Target="http://www.bom.gov.au/jsp/ncc/cdio/weatherData/av?p_display_type=dailyDataFile&amp;p_nccObsCode=122&amp;p_stn_num=010111&amp;p_c=-20665431&amp;p_startYear=1922" TargetMode="External"/><Relationship Id="rId337" Type="http://schemas.openxmlformats.org/officeDocument/2006/relationships/hyperlink" Target="http://www.bom.gov.au/jsp/ncc/cdio/weatherData/av?p_display_type=dailyDataFile&amp;p_nccObsCode=122&amp;p_stn_num=002011&amp;p_c=-1027791&amp;p_startYear=1922" TargetMode="External"/><Relationship Id="rId338" Type="http://schemas.openxmlformats.org/officeDocument/2006/relationships/hyperlink" Target="http://www.bom.gov.au/jsp/ncc/cdio/weatherData/av?p_display_type=dailyDataFile&amp;p_nccObsCode=122&amp;p_stn_num=009034&amp;p_c=-16541598&amp;p_startYear=1922" TargetMode="External"/><Relationship Id="rId339" Type="http://schemas.openxmlformats.org/officeDocument/2006/relationships/hyperlink" Target="http://www.bom.gov.au/jsp/ncc/cdio/weatherData/av?p_display_type=dailyDataFile&amp;p_nccObsCode=122&amp;p_stn_num=004002&amp;p_c=-3422167&amp;p_startYear=1922" TargetMode="External"/><Relationship Id="rId340" Type="http://schemas.openxmlformats.org/officeDocument/2006/relationships/hyperlink" Target="http://www.bom.gov.au/jsp/ncc/cdio/weatherData/av?p_display_type=dailyDataFile&amp;p_nccObsCode=122&amp;p_stn_num=012074&amp;p_c=-29376538&amp;p_startYear=1922" TargetMode="External"/><Relationship Id="rId341" Type="http://schemas.openxmlformats.org/officeDocument/2006/relationships/hyperlink" Target="http://www.bom.gov.au/jsp/ncc/cdio/weatherData/av?p_display_type=dailyDataFile&amp;p_nccObsCode=122&amp;p_stn_num=010648&amp;p_c=-22896223&amp;p_startYear=1922" TargetMode="External"/><Relationship Id="rId342" Type="http://schemas.openxmlformats.org/officeDocument/2006/relationships/hyperlink" Target="http://www.bom.gov.au/jsp/ncc/cdio/weatherData/av?p_display_type=dailyDataFile&amp;p_nccObsCode=122&amp;p_stn_num=009510&amp;p_c=-18295663&amp;p_startYear=1923" TargetMode="External"/><Relationship Id="rId343" Type="http://schemas.openxmlformats.org/officeDocument/2006/relationships/hyperlink" Target="http://www.bom.gov.au/jsp/ncc/cdio/weatherData/av?p_display_type=dailyDataFile&amp;p_nccObsCode=122&amp;p_stn_num=003002&amp;p_c=-2010043&amp;p_startYear=1923" TargetMode="External"/><Relationship Id="rId344" Type="http://schemas.openxmlformats.org/officeDocument/2006/relationships/hyperlink" Target="http://www.bom.gov.au/jsp/ncc/cdio/weatherData/av?p_display_type=dailyDataFile&amp;p_nccObsCode=122&amp;p_stn_num=9518&amp;p_c=-18328599&amp;p_startYear=1923" TargetMode="External"/><Relationship Id="rId345" Type="http://schemas.openxmlformats.org/officeDocument/2006/relationships/hyperlink" Target="http://www.bom.gov.au/jsp/ncc/cdio/weatherData/av?p_display_type=dailyDataFile&amp;p_nccObsCode=122&amp;p_stn_num=006062&amp;p_c=-7559703&amp;p_startYear=1923" TargetMode="External"/><Relationship Id="rId346" Type="http://schemas.openxmlformats.org/officeDocument/2006/relationships/hyperlink" Target="http://www.bom.gov.au/jsp/ncc/cdio/weatherData/av?p_display_type=dailyDataFile&amp;p_nccObsCode=122&amp;p_stn_num=009534&amp;p_c=-18390816&amp;p_startYear=1923" TargetMode="External"/><Relationship Id="rId347" Type="http://schemas.openxmlformats.org/officeDocument/2006/relationships/hyperlink" Target="http://www.bom.gov.au/jsp/ncc/cdio/weatherData/av?p_display_type=dailyDataFile&amp;p_nccObsCode=122&amp;p_stn_num=009541&amp;p_c=-18417521&amp;p_startYear=1923" TargetMode="External"/><Relationship Id="rId348" Type="http://schemas.openxmlformats.org/officeDocument/2006/relationships/hyperlink" Target="http://www.bom.gov.au/jsp/ncc/cdio/weatherData/av?p_display_type=dailyDataFile&amp;p_nccObsCode=122&amp;p_stn_num=008050&amp;p_c=-13171885&amp;p_startYear=1923" TargetMode="External"/><Relationship Id="rId349" Type="http://schemas.openxmlformats.org/officeDocument/2006/relationships/hyperlink" Target="http://www.bom.gov.au/jsp/ncc/cdio/weatherData/av?p_display_type=dailyDataFile&amp;p_nccObsCode=122&amp;p_stn_num=012039&amp;p_c=-29200144&amp;p_startYear=1923" TargetMode="External"/><Relationship Id="rId350" Type="http://schemas.openxmlformats.org/officeDocument/2006/relationships/hyperlink" Target="http://www.bom.gov.au/jsp/ncc/cdio/weatherData/av?p_display_type=dailyDataFile&amp;p_nccObsCode=122&amp;p_stn_num=010579&amp;p_c=-22596946&amp;p_startYear=1923" TargetMode="External"/><Relationship Id="rId351" Type="http://schemas.openxmlformats.org/officeDocument/2006/relationships/hyperlink" Target="http://www.bom.gov.au/jsp/ncc/cdio/weatherData/av?p_display_type=dailyDataFile&amp;p_nccObsCode=122&amp;p_stn_num=010073&amp;p_c=-20506963&amp;p_startYear=1923" TargetMode="External"/><Relationship Id="rId352" Type="http://schemas.openxmlformats.org/officeDocument/2006/relationships/hyperlink" Target="http://www.bom.gov.au/jsp/ncc/cdio/weatherData/av?p_display_type=dailyDataFile&amp;p_nccObsCode=122&amp;p_stn_num=004020&amp;p_c=-3447239&amp;p_startYear=1923" TargetMode="External"/><Relationship Id="rId353" Type="http://schemas.openxmlformats.org/officeDocument/2006/relationships/hyperlink" Target="http://www.bom.gov.au/jsp/ncc/cdio/weatherData/av?p_display_type=dailyDataFile&amp;p_nccObsCode=122&amp;p_stn_num=010093&amp;p_c=-20588889&amp;p_startYear=1923" TargetMode="External"/><Relationship Id="rId354" Type="http://schemas.openxmlformats.org/officeDocument/2006/relationships/hyperlink" Target="http://www.bom.gov.au/jsp/ncc/cdio/weatherData/av?p_display_type=dailyDataFile&amp;p_nccObsCode=122&amp;p_stn_num=009581&amp;p_c=-18575537&amp;p_startYear=1923" TargetMode="External"/><Relationship Id="rId355" Type="http://schemas.openxmlformats.org/officeDocument/2006/relationships/hyperlink" Target="http://www.bom.gov.au/jsp/ncc/cdio/weatherData/av?p_display_type=dailyDataFile&amp;p_nccObsCode=122&amp;p_stn_num=010614&amp;p_c=-22749093&amp;p_startYear=1923" TargetMode="External"/><Relationship Id="rId356" Type="http://schemas.openxmlformats.org/officeDocument/2006/relationships/hyperlink" Target="http://www.bom.gov.au/jsp/ncc/cdio/weatherData/av?p_display_type=dailyDataFile&amp;p_nccObsCode=122&amp;p_stn_num=010111&amp;p_c=-20665431&amp;p_startYear=1923" TargetMode="External"/><Relationship Id="rId357" Type="http://schemas.openxmlformats.org/officeDocument/2006/relationships/hyperlink" Target="http://www.bom.gov.au/jsp/ncc/cdio/weatherData/av?p_display_type=dailyDataFile&amp;p_nccObsCode=122&amp;p_stn_num=002011&amp;p_c=-1027791&amp;p_startYear=1923" TargetMode="External"/><Relationship Id="rId358" Type="http://schemas.openxmlformats.org/officeDocument/2006/relationships/hyperlink" Target="http://www.bom.gov.au/jsp/ncc/cdio/weatherData/av?p_display_type=dailyDataFile&amp;p_nccObsCode=122&amp;p_stn_num=009034&amp;p_c=-16541598&amp;p_startYear=1923" TargetMode="External"/><Relationship Id="rId359" Type="http://schemas.openxmlformats.org/officeDocument/2006/relationships/hyperlink" Target="http://www.bom.gov.au/jsp/ncc/cdio/weatherData/av?p_display_type=dailyDataFile&amp;p_nccObsCode=122&amp;p_stn_num=004002&amp;p_c=-3422167&amp;p_startYear=1923" TargetMode="External"/><Relationship Id="rId360" Type="http://schemas.openxmlformats.org/officeDocument/2006/relationships/hyperlink" Target="http://www.bom.gov.au/jsp/ncc/cdio/weatherData/av?p_display_type=dailyDataFile&amp;p_nccObsCode=122&amp;p_stn_num=012074&amp;p_c=-29376538&amp;p_startYear=1923" TargetMode="External"/><Relationship Id="rId361" Type="http://schemas.openxmlformats.org/officeDocument/2006/relationships/hyperlink" Target="http://www.bom.gov.au/jsp/ncc/cdio/weatherData/av?p_display_type=dailyDataFile&amp;p_nccObsCode=122&amp;p_stn_num=010648&amp;p_c=-22896223&amp;p_startYear=1923" TargetMode="External"/><Relationship Id="rId362" Type="http://schemas.openxmlformats.org/officeDocument/2006/relationships/hyperlink" Target="http://www.bom.gov.au/jsp/ncc/cdio/weatherData/av?p_display_type=dailyDataFile&amp;p_nccObsCode=122&amp;p_stn_num=009510&amp;p_c=-18295663&amp;p_startYear=1924" TargetMode="External"/><Relationship Id="rId363" Type="http://schemas.openxmlformats.org/officeDocument/2006/relationships/hyperlink" Target="http://www.bom.gov.au/jsp/ncc/cdio/weatherData/av?p_display_type=dailyDataFile&amp;p_nccObsCode=122&amp;p_stn_num=003002&amp;p_c=-2010043&amp;p_startYear=1924" TargetMode="External"/><Relationship Id="rId364" Type="http://schemas.openxmlformats.org/officeDocument/2006/relationships/hyperlink" Target="http://www.bom.gov.au/jsp/ncc/cdio/weatherData/av?p_display_type=dailyDataFile&amp;p_nccObsCode=122&amp;p_stn_num=9518&amp;p_c=-18328599&amp;p_startYear=1924" TargetMode="External"/><Relationship Id="rId365" Type="http://schemas.openxmlformats.org/officeDocument/2006/relationships/hyperlink" Target="http://www.bom.gov.au/jsp/ncc/cdio/weatherData/av?p_display_type=dailyDataFile&amp;p_nccObsCode=122&amp;p_stn_num=006062&amp;p_c=-7559703&amp;p_startYear=1924" TargetMode="External"/><Relationship Id="rId366" Type="http://schemas.openxmlformats.org/officeDocument/2006/relationships/hyperlink" Target="http://www.bom.gov.au/jsp/ncc/cdio/weatherData/av?p_display_type=dailyDataFile&amp;p_nccObsCode=122&amp;p_stn_num=009534&amp;p_c=-18390816&amp;p_startYear=1924" TargetMode="External"/><Relationship Id="rId367" Type="http://schemas.openxmlformats.org/officeDocument/2006/relationships/hyperlink" Target="http://www.bom.gov.au/jsp/ncc/cdio/weatherData/av?p_display_type=dailyDataFile&amp;p_nccObsCode=122&amp;p_stn_num=009541&amp;p_c=-18417521&amp;p_startYear=1924" TargetMode="External"/><Relationship Id="rId368" Type="http://schemas.openxmlformats.org/officeDocument/2006/relationships/hyperlink" Target="http://www.bom.gov.au/jsp/ncc/cdio/weatherData/av?p_display_type=dailyDataFile&amp;p_nccObsCode=122&amp;p_stn_num=008050&amp;p_c=-13171885&amp;p_startYear=1924" TargetMode="External"/><Relationship Id="rId369" Type="http://schemas.openxmlformats.org/officeDocument/2006/relationships/hyperlink" Target="http://www.bom.gov.au/jsp/ncc/cdio/weatherData/av?p_display_type=dailyDataFile&amp;p_nccObsCode=122&amp;p_stn_num=012039&amp;p_c=-29200144&amp;p_startYear=1924" TargetMode="External"/><Relationship Id="rId370" Type="http://schemas.openxmlformats.org/officeDocument/2006/relationships/hyperlink" Target="http://www.bom.gov.au/jsp/ncc/cdio/weatherData/av?p_display_type=dailyDataFile&amp;p_nccObsCode=122&amp;p_stn_num=010579&amp;p_c=-22596946&amp;p_startYear=1924" TargetMode="External"/><Relationship Id="rId371" Type="http://schemas.openxmlformats.org/officeDocument/2006/relationships/hyperlink" Target="http://www.bom.gov.au/jsp/ncc/cdio/weatherData/av?p_display_type=dailyDataFile&amp;p_nccObsCode=122&amp;p_stn_num=010073&amp;p_c=-20506963&amp;p_startYear=1924" TargetMode="External"/><Relationship Id="rId372" Type="http://schemas.openxmlformats.org/officeDocument/2006/relationships/hyperlink" Target="http://www.bom.gov.au/jsp/ncc/cdio/weatherData/av?p_display_type=dailyDataFile&amp;p_nccObsCode=122&amp;p_stn_num=004020&amp;p_c=-3447239&amp;p_startYear=1924" TargetMode="External"/><Relationship Id="rId373" Type="http://schemas.openxmlformats.org/officeDocument/2006/relationships/hyperlink" Target="http://www.bom.gov.au/jsp/ncc/cdio/weatherData/av?p_display_type=dailyDataFile&amp;p_nccObsCode=122&amp;p_stn_num=010093&amp;p_c=-20588889&amp;p_startYear=1924" TargetMode="External"/><Relationship Id="rId374" Type="http://schemas.openxmlformats.org/officeDocument/2006/relationships/hyperlink" Target="http://www.bom.gov.au/jsp/ncc/cdio/weatherData/av?p_display_type=dailyDataFile&amp;p_nccObsCode=122&amp;p_stn_num=009581&amp;p_c=-18575537&amp;p_startYear=1924" TargetMode="External"/><Relationship Id="rId375" Type="http://schemas.openxmlformats.org/officeDocument/2006/relationships/hyperlink" Target="http://www.bom.gov.au/jsp/ncc/cdio/weatherData/av?p_display_type=dailyDataFile&amp;p_nccObsCode=122&amp;p_stn_num=010614&amp;p_c=-22749093&amp;p_startYear=1924" TargetMode="External"/><Relationship Id="rId376" Type="http://schemas.openxmlformats.org/officeDocument/2006/relationships/hyperlink" Target="http://www.bom.gov.au/jsp/ncc/cdio/weatherData/av?p_display_type=dailyDataFile&amp;p_nccObsCode=122&amp;p_stn_num=010111&amp;p_c=-20665431&amp;p_startYear=1924" TargetMode="External"/><Relationship Id="rId377" Type="http://schemas.openxmlformats.org/officeDocument/2006/relationships/hyperlink" Target="http://www.bom.gov.au/jsp/ncc/cdio/weatherData/av?p_display_type=dailyDataFile&amp;p_nccObsCode=122&amp;p_stn_num=002011&amp;p_c=-1027791&amp;p_startYear=1924" TargetMode="External"/><Relationship Id="rId378" Type="http://schemas.openxmlformats.org/officeDocument/2006/relationships/hyperlink" Target="http://www.bom.gov.au/jsp/ncc/cdio/weatherData/av?p_display_type=dailyDataFile&amp;p_nccObsCode=122&amp;p_stn_num=009034&amp;p_c=-16541598&amp;p_startYear=1924" TargetMode="External"/><Relationship Id="rId379" Type="http://schemas.openxmlformats.org/officeDocument/2006/relationships/hyperlink" Target="http://www.bom.gov.au/jsp/ncc/cdio/weatherData/av?p_display_type=dailyDataFile&amp;p_nccObsCode=122&amp;p_stn_num=004002&amp;p_c=-3422167&amp;p_startYear=1924" TargetMode="External"/><Relationship Id="rId380" Type="http://schemas.openxmlformats.org/officeDocument/2006/relationships/hyperlink" Target="http://www.bom.gov.au/jsp/ncc/cdio/weatherData/av?p_display_type=dailyDataFile&amp;p_nccObsCode=122&amp;p_stn_num=012074&amp;p_c=-29376538&amp;p_startYear=1924" TargetMode="External"/><Relationship Id="rId381" Type="http://schemas.openxmlformats.org/officeDocument/2006/relationships/hyperlink" Target="http://www.bom.gov.au/jsp/ncc/cdio/weatherData/av?p_display_type=dailyDataFile&amp;p_nccObsCode=122&amp;p_stn_num=010648&amp;p_c=-22896223&amp;p_startYear=1924" TargetMode="External"/><Relationship Id="rId382" Type="http://schemas.openxmlformats.org/officeDocument/2006/relationships/hyperlink" Target="http://www.bom.gov.au/jsp/ncc/cdio/weatherData/av?p_display_type=dailyDataFile&amp;p_nccObsCode=122&amp;p_stn_num=009510&amp;p_c=-18295663&amp;p_startYear=1925" TargetMode="External"/><Relationship Id="rId383" Type="http://schemas.openxmlformats.org/officeDocument/2006/relationships/hyperlink" Target="http://www.bom.gov.au/jsp/ncc/cdio/weatherData/av?p_display_type=dailyDataFile&amp;p_nccObsCode=122&amp;p_stn_num=003002&amp;p_c=-2010043&amp;p_startYear=1925" TargetMode="External"/><Relationship Id="rId384" Type="http://schemas.openxmlformats.org/officeDocument/2006/relationships/hyperlink" Target="http://www.bom.gov.au/jsp/ncc/cdio/weatherData/av?p_display_type=dailyDataFile&amp;p_nccObsCode=122&amp;p_stn_num=9518&amp;p_c=-18328599&amp;p_startYear=1925" TargetMode="External"/><Relationship Id="rId385" Type="http://schemas.openxmlformats.org/officeDocument/2006/relationships/hyperlink" Target="http://www.bom.gov.au/jsp/ncc/cdio/weatherData/av?p_display_type=dailyDataFile&amp;p_nccObsCode=122&amp;p_stn_num=006062&amp;p_c=-7559703&amp;p_startYear=1925" TargetMode="External"/><Relationship Id="rId386" Type="http://schemas.openxmlformats.org/officeDocument/2006/relationships/hyperlink" Target="http://www.bom.gov.au/jsp/ncc/cdio/weatherData/av?p_display_type=dailyDataFile&amp;p_nccObsCode=122&amp;p_stn_num=009534&amp;p_c=-18390816&amp;p_startYear=1925" TargetMode="External"/><Relationship Id="rId387" Type="http://schemas.openxmlformats.org/officeDocument/2006/relationships/hyperlink" Target="http://www.bom.gov.au/jsp/ncc/cdio/weatherData/av?p_display_type=dailyDataFile&amp;p_nccObsCode=122&amp;p_stn_num=009541&amp;p_c=-18417521&amp;p_startYear=1925" TargetMode="External"/><Relationship Id="rId388" Type="http://schemas.openxmlformats.org/officeDocument/2006/relationships/hyperlink" Target="http://www.bom.gov.au/jsp/ncc/cdio/weatherData/av?p_display_type=dailyDataFile&amp;p_nccObsCode=122&amp;p_stn_num=008050&amp;p_c=-13171885&amp;p_startYear=1925" TargetMode="External"/><Relationship Id="rId389" Type="http://schemas.openxmlformats.org/officeDocument/2006/relationships/hyperlink" Target="http://www.bom.gov.au/jsp/ncc/cdio/weatherData/av?p_display_type=dailyDataFile&amp;p_nccObsCode=122&amp;p_stn_num=012039&amp;p_c=-29200144&amp;p_startYear=1925" TargetMode="External"/><Relationship Id="rId390" Type="http://schemas.openxmlformats.org/officeDocument/2006/relationships/hyperlink" Target="http://www.bom.gov.au/jsp/ncc/cdio/weatherData/av?p_display_type=dailyDataFile&amp;p_nccObsCode=122&amp;p_stn_num=010579&amp;p_c=-22596946&amp;p_startYear=1925" TargetMode="External"/><Relationship Id="rId391" Type="http://schemas.openxmlformats.org/officeDocument/2006/relationships/hyperlink" Target="http://www.bom.gov.au/jsp/ncc/cdio/weatherData/av?p_display_type=dailyDataFile&amp;p_nccObsCode=122&amp;p_stn_num=010073&amp;p_c=-20506963&amp;p_startYear=1925" TargetMode="External"/><Relationship Id="rId392" Type="http://schemas.openxmlformats.org/officeDocument/2006/relationships/hyperlink" Target="http://www.bom.gov.au/jsp/ncc/cdio/weatherData/av?p_display_type=dailyDataFile&amp;p_nccObsCode=122&amp;p_stn_num=004020&amp;p_c=-3447239&amp;p_startYear=1925" TargetMode="External"/><Relationship Id="rId393" Type="http://schemas.openxmlformats.org/officeDocument/2006/relationships/hyperlink" Target="http://www.bom.gov.au/jsp/ncc/cdio/weatherData/av?p_display_type=dailyDataFile&amp;p_nccObsCode=122&amp;p_stn_num=010093&amp;p_c=-20588889&amp;p_startYear=1925" TargetMode="External"/><Relationship Id="rId394" Type="http://schemas.openxmlformats.org/officeDocument/2006/relationships/hyperlink" Target="http://www.bom.gov.au/jsp/ncc/cdio/weatherData/av?p_display_type=dailyDataFile&amp;p_nccObsCode=122&amp;p_stn_num=009581&amp;p_c=-18575537&amp;p_startYear=1925" TargetMode="External"/><Relationship Id="rId395" Type="http://schemas.openxmlformats.org/officeDocument/2006/relationships/hyperlink" Target="http://www.bom.gov.au/jsp/ncc/cdio/weatherData/av?p_display_type=dailyDataFile&amp;p_nccObsCode=122&amp;p_stn_num=010614&amp;p_c=-22749093&amp;p_startYear=1925" TargetMode="External"/><Relationship Id="rId396" Type="http://schemas.openxmlformats.org/officeDocument/2006/relationships/hyperlink" Target="http://www.bom.gov.au/jsp/ncc/cdio/weatherData/av?p_display_type=dailyDataFile&amp;p_nccObsCode=122&amp;p_stn_num=010111&amp;p_c=-20665431&amp;p_startYear=1925" TargetMode="External"/><Relationship Id="rId397" Type="http://schemas.openxmlformats.org/officeDocument/2006/relationships/hyperlink" Target="http://www.bom.gov.au/jsp/ncc/cdio/weatherData/av?p_display_type=dailyDataFile&amp;p_nccObsCode=122&amp;p_stn_num=002011&amp;p_c=-1027791&amp;p_startYear=1925" TargetMode="External"/><Relationship Id="rId398" Type="http://schemas.openxmlformats.org/officeDocument/2006/relationships/hyperlink" Target="http://www.bom.gov.au/jsp/ncc/cdio/weatherData/av?p_display_type=dailyDataFile&amp;p_nccObsCode=122&amp;p_stn_num=009034&amp;p_c=-16541598&amp;p_startYear=1925" TargetMode="External"/><Relationship Id="rId399" Type="http://schemas.openxmlformats.org/officeDocument/2006/relationships/hyperlink" Target="http://www.bom.gov.au/jsp/ncc/cdio/weatherData/av?p_display_type=dailyDataFile&amp;p_nccObsCode=122&amp;p_stn_num=004002&amp;p_c=-3422167&amp;p_startYear=1925" TargetMode="External"/><Relationship Id="rId400" Type="http://schemas.openxmlformats.org/officeDocument/2006/relationships/hyperlink" Target="http://www.bom.gov.au/jsp/ncc/cdio/weatherData/av?p_display_type=dailyDataFile&amp;p_nccObsCode=122&amp;p_stn_num=012074&amp;p_c=-29376538&amp;p_startYear=1925" TargetMode="External"/><Relationship Id="rId401" Type="http://schemas.openxmlformats.org/officeDocument/2006/relationships/hyperlink" Target="http://www.bom.gov.au/jsp/ncc/cdio/weatherData/av?p_display_type=dailyDataFile&amp;p_nccObsCode=122&amp;p_stn_num=010648&amp;p_c=-22896223&amp;p_startYear=1925" TargetMode="External"/><Relationship Id="rId402" Type="http://schemas.openxmlformats.org/officeDocument/2006/relationships/hyperlink" Target="http://www.bom.gov.au/jsp/ncc/cdio/weatherData/av?p_display_type=dailyDataFile&amp;p_nccObsCode=122&amp;p_stn_num=009510&amp;p_c=-18295663&amp;p_startYear=1926" TargetMode="External"/><Relationship Id="rId403" Type="http://schemas.openxmlformats.org/officeDocument/2006/relationships/hyperlink" Target="http://www.bom.gov.au/jsp/ncc/cdio/weatherData/av?p_display_type=dailyDataFile&amp;p_nccObsCode=122&amp;p_stn_num=003002&amp;p_c=-2010043&amp;p_startYear=1926" TargetMode="External"/><Relationship Id="rId404" Type="http://schemas.openxmlformats.org/officeDocument/2006/relationships/hyperlink" Target="http://www.bom.gov.au/jsp/ncc/cdio/weatherData/av?p_display_type=dailyDataFile&amp;p_nccObsCode=122&amp;p_stn_num=9518&amp;p_c=-18328599&amp;p_startYear=1926" TargetMode="External"/><Relationship Id="rId405" Type="http://schemas.openxmlformats.org/officeDocument/2006/relationships/hyperlink" Target="http://www.bom.gov.au/jsp/ncc/cdio/weatherData/av?p_display_type=dailyDataFile&amp;p_nccObsCode=122&amp;p_stn_num=006062&amp;p_c=-7559703&amp;p_startYear=1926" TargetMode="External"/><Relationship Id="rId406" Type="http://schemas.openxmlformats.org/officeDocument/2006/relationships/hyperlink" Target="http://www.bom.gov.au/jsp/ncc/cdio/weatherData/av?p_display_type=dailyDataFile&amp;p_nccObsCode=122&amp;p_stn_num=009534&amp;p_c=-18390816&amp;p_startYear=1926" TargetMode="External"/><Relationship Id="rId407" Type="http://schemas.openxmlformats.org/officeDocument/2006/relationships/hyperlink" Target="http://www.bom.gov.au/jsp/ncc/cdio/weatherData/av?p_display_type=dailyDataFile&amp;p_nccObsCode=122&amp;p_stn_num=009541&amp;p_c=-18417521&amp;p_startYear=1926" TargetMode="External"/><Relationship Id="rId408" Type="http://schemas.openxmlformats.org/officeDocument/2006/relationships/hyperlink" Target="http://www.bom.gov.au/jsp/ncc/cdio/weatherData/av?p_display_type=dailyDataFile&amp;p_nccObsCode=122&amp;p_stn_num=008050&amp;p_c=-13171885&amp;p_startYear=1926" TargetMode="External"/><Relationship Id="rId409" Type="http://schemas.openxmlformats.org/officeDocument/2006/relationships/hyperlink" Target="http://www.bom.gov.au/jsp/ncc/cdio/weatherData/av?p_display_type=dailyDataFile&amp;p_nccObsCode=122&amp;p_stn_num=012039&amp;p_c=-29200144&amp;p_startYear=1926" TargetMode="External"/><Relationship Id="rId410" Type="http://schemas.openxmlformats.org/officeDocument/2006/relationships/hyperlink" Target="http://www.bom.gov.au/jsp/ncc/cdio/weatherData/av?p_display_type=dailyDataFile&amp;p_nccObsCode=122&amp;p_stn_num=010579&amp;p_c=-22596946&amp;p_startYear=1926" TargetMode="External"/><Relationship Id="rId411" Type="http://schemas.openxmlformats.org/officeDocument/2006/relationships/hyperlink" Target="http://www.bom.gov.au/jsp/ncc/cdio/weatherData/av?p_display_type=dailyDataFile&amp;p_nccObsCode=122&amp;p_stn_num=010073&amp;p_c=-20506963&amp;p_startYear=1926" TargetMode="External"/><Relationship Id="rId412" Type="http://schemas.openxmlformats.org/officeDocument/2006/relationships/hyperlink" Target="http://www.bom.gov.au/jsp/ncc/cdio/weatherData/av?p_display_type=dailyDataFile&amp;p_nccObsCode=122&amp;p_stn_num=004020&amp;p_c=-3447239&amp;p_startYear=1926" TargetMode="External"/><Relationship Id="rId413" Type="http://schemas.openxmlformats.org/officeDocument/2006/relationships/hyperlink" Target="http://www.bom.gov.au/jsp/ncc/cdio/weatherData/av?p_display_type=dailyDataFile&amp;p_nccObsCode=122&amp;p_stn_num=010093&amp;p_c=-20588889&amp;p_startYear=1926" TargetMode="External"/><Relationship Id="rId414" Type="http://schemas.openxmlformats.org/officeDocument/2006/relationships/hyperlink" Target="http://www.bom.gov.au/jsp/ncc/cdio/weatherData/av?p_display_type=dailyDataFile&amp;p_nccObsCode=122&amp;p_stn_num=009581&amp;p_c=-18575537&amp;p_startYear=1926" TargetMode="External"/><Relationship Id="rId415" Type="http://schemas.openxmlformats.org/officeDocument/2006/relationships/hyperlink" Target="http://www.bom.gov.au/jsp/ncc/cdio/weatherData/av?p_display_type=dailyDataFile&amp;p_nccObsCode=122&amp;p_stn_num=010614&amp;p_c=-22749093&amp;p_startYear=1926" TargetMode="External"/><Relationship Id="rId416" Type="http://schemas.openxmlformats.org/officeDocument/2006/relationships/hyperlink" Target="http://www.bom.gov.au/jsp/ncc/cdio/weatherData/av?p_display_type=dailyDataFile&amp;p_nccObsCode=122&amp;p_stn_num=010111&amp;p_c=-20665431&amp;p_startYear=1926" TargetMode="External"/><Relationship Id="rId417" Type="http://schemas.openxmlformats.org/officeDocument/2006/relationships/hyperlink" Target="http://www.bom.gov.au/jsp/ncc/cdio/weatherData/av?p_display_type=dailyDataFile&amp;p_nccObsCode=122&amp;p_stn_num=002011&amp;p_c=-1027791&amp;p_startYear=1926" TargetMode="External"/><Relationship Id="rId418" Type="http://schemas.openxmlformats.org/officeDocument/2006/relationships/hyperlink" Target="http://www.bom.gov.au/jsp/ncc/cdio/weatherData/av?p_display_type=dailyDataFile&amp;p_nccObsCode=122&amp;p_stn_num=009034&amp;p_c=-16541598&amp;p_startYear=1926" TargetMode="External"/><Relationship Id="rId419" Type="http://schemas.openxmlformats.org/officeDocument/2006/relationships/hyperlink" Target="http://www.bom.gov.au/jsp/ncc/cdio/weatherData/av?p_display_type=dailyDataFile&amp;p_nccObsCode=122&amp;p_stn_num=004002&amp;p_c=-3422167&amp;p_startYear=1926" TargetMode="External"/><Relationship Id="rId420" Type="http://schemas.openxmlformats.org/officeDocument/2006/relationships/hyperlink" Target="http://www.bom.gov.au/jsp/ncc/cdio/weatherData/av?p_display_type=dailyDataFile&amp;p_nccObsCode=122&amp;p_stn_num=012074&amp;p_c=-29376538&amp;p_startYear=1926" TargetMode="External"/><Relationship Id="rId421" Type="http://schemas.openxmlformats.org/officeDocument/2006/relationships/hyperlink" Target="http://www.bom.gov.au/jsp/ncc/cdio/weatherData/av?p_display_type=dailyDataFile&amp;p_nccObsCode=122&amp;p_stn_num=010648&amp;p_c=-22896223&amp;p_startYear=1926" TargetMode="External"/><Relationship Id="rId422" Type="http://schemas.openxmlformats.org/officeDocument/2006/relationships/hyperlink" Target="http://www.bom.gov.au/jsp/ncc/cdio/weatherData/av?p_display_type=dailyDataFile&amp;p_nccObsCode=122&amp;p_stn_num=009510&amp;p_c=-18295663&amp;p_startYear=1927" TargetMode="External"/><Relationship Id="rId423" Type="http://schemas.openxmlformats.org/officeDocument/2006/relationships/hyperlink" Target="http://www.bom.gov.au/jsp/ncc/cdio/weatherData/av?p_display_type=dailyDataFile&amp;p_nccObsCode=122&amp;p_stn_num=003002&amp;p_c=-2010043&amp;p_startYear=1927" TargetMode="External"/><Relationship Id="rId424" Type="http://schemas.openxmlformats.org/officeDocument/2006/relationships/hyperlink" Target="http://www.bom.gov.au/jsp/ncc/cdio/weatherData/av?p_display_type=dailyDataFile&amp;p_nccObsCode=122&amp;p_stn_num=9518&amp;p_c=-18328599&amp;p_startYear=1927" TargetMode="External"/><Relationship Id="rId425" Type="http://schemas.openxmlformats.org/officeDocument/2006/relationships/hyperlink" Target="http://www.bom.gov.au/jsp/ncc/cdio/weatherData/av?p_display_type=dailyDataFile&amp;p_nccObsCode=122&amp;p_stn_num=006062&amp;p_c=-7559703&amp;p_startYear=1927" TargetMode="External"/><Relationship Id="rId426" Type="http://schemas.openxmlformats.org/officeDocument/2006/relationships/hyperlink" Target="http://www.bom.gov.au/jsp/ncc/cdio/weatherData/av?p_display_type=dailyDataFile&amp;p_nccObsCode=122&amp;p_stn_num=009534&amp;p_c=-18390816&amp;p_startYear=1927" TargetMode="External"/><Relationship Id="rId427" Type="http://schemas.openxmlformats.org/officeDocument/2006/relationships/hyperlink" Target="http://www.bom.gov.au/jsp/ncc/cdio/weatherData/av?p_display_type=dailyDataFile&amp;p_nccObsCode=122&amp;p_stn_num=009541&amp;p_c=-18417521&amp;p_startYear=1927" TargetMode="External"/><Relationship Id="rId428" Type="http://schemas.openxmlformats.org/officeDocument/2006/relationships/hyperlink" Target="http://www.bom.gov.au/jsp/ncc/cdio/weatherData/av?p_display_type=dailyDataFile&amp;p_nccObsCode=122&amp;p_stn_num=008050&amp;p_c=-13171885&amp;p_startYear=1927" TargetMode="External"/><Relationship Id="rId429" Type="http://schemas.openxmlformats.org/officeDocument/2006/relationships/hyperlink" Target="http://www.bom.gov.au/jsp/ncc/cdio/weatherData/av?p_display_type=dailyDataFile&amp;p_nccObsCode=122&amp;p_stn_num=012039&amp;p_c=-29200144&amp;p_startYear=1927" TargetMode="External"/><Relationship Id="rId430" Type="http://schemas.openxmlformats.org/officeDocument/2006/relationships/hyperlink" Target="http://www.bom.gov.au/jsp/ncc/cdio/weatherData/av?p_display_type=dailyDataFile&amp;p_nccObsCode=122&amp;p_stn_num=010579&amp;p_c=-22596946&amp;p_startYear=1927" TargetMode="External"/><Relationship Id="rId431" Type="http://schemas.openxmlformats.org/officeDocument/2006/relationships/hyperlink" Target="http://www.bom.gov.au/jsp/ncc/cdio/weatherData/av?p_display_type=dailyDataFile&amp;p_nccObsCode=122&amp;p_stn_num=010073&amp;p_c=-20506963&amp;p_startYear=1927" TargetMode="External"/><Relationship Id="rId432" Type="http://schemas.openxmlformats.org/officeDocument/2006/relationships/hyperlink" Target="http://www.bom.gov.au/jsp/ncc/cdio/weatherData/av?p_display_type=dailyDataFile&amp;p_nccObsCode=122&amp;p_stn_num=004020&amp;p_c=-3447239&amp;p_startYear=1927" TargetMode="External"/><Relationship Id="rId433" Type="http://schemas.openxmlformats.org/officeDocument/2006/relationships/hyperlink" Target="http://www.bom.gov.au/jsp/ncc/cdio/weatherData/av?p_display_type=dailyDataFile&amp;p_nccObsCode=122&amp;p_stn_num=010093&amp;p_c=-20588889&amp;p_startYear=1927" TargetMode="External"/><Relationship Id="rId434" Type="http://schemas.openxmlformats.org/officeDocument/2006/relationships/hyperlink" Target="http://www.bom.gov.au/jsp/ncc/cdio/weatherData/av?p_display_type=dailyDataFile&amp;p_nccObsCode=122&amp;p_stn_num=009581&amp;p_c=-18575537&amp;p_startYear=1927" TargetMode="External"/><Relationship Id="rId435" Type="http://schemas.openxmlformats.org/officeDocument/2006/relationships/hyperlink" Target="http://www.bom.gov.au/jsp/ncc/cdio/weatherData/av?p_display_type=dailyDataFile&amp;p_nccObsCode=122&amp;p_stn_num=010614&amp;p_c=-22749093&amp;p_startYear=1927" TargetMode="External"/><Relationship Id="rId436" Type="http://schemas.openxmlformats.org/officeDocument/2006/relationships/hyperlink" Target="http://www.bom.gov.au/jsp/ncc/cdio/weatherData/av?p_display_type=dailyDataFile&amp;p_nccObsCode=122&amp;p_stn_num=010111&amp;p_c=-20665431&amp;p_startYear=1927" TargetMode="External"/><Relationship Id="rId437" Type="http://schemas.openxmlformats.org/officeDocument/2006/relationships/hyperlink" Target="http://www.bom.gov.au/jsp/ncc/cdio/weatherData/av?p_display_type=dailyDataFile&amp;p_nccObsCode=122&amp;p_stn_num=002011&amp;p_c=-1027791&amp;p_startYear=1927" TargetMode="External"/><Relationship Id="rId438" Type="http://schemas.openxmlformats.org/officeDocument/2006/relationships/hyperlink" Target="http://www.bom.gov.au/jsp/ncc/cdio/weatherData/av?p_display_type=dailyDataFile&amp;p_nccObsCode=122&amp;p_stn_num=009034&amp;p_c=-16541598&amp;p_startYear=1927" TargetMode="External"/><Relationship Id="rId439" Type="http://schemas.openxmlformats.org/officeDocument/2006/relationships/hyperlink" Target="http://www.bom.gov.au/jsp/ncc/cdio/weatherData/av?p_display_type=dailyDataFile&amp;p_nccObsCode=122&amp;p_stn_num=004002&amp;p_c=-3422167&amp;p_startYear=1927" TargetMode="External"/><Relationship Id="rId440" Type="http://schemas.openxmlformats.org/officeDocument/2006/relationships/hyperlink" Target="http://www.bom.gov.au/jsp/ncc/cdio/weatherData/av?p_display_type=dailyDataFile&amp;p_nccObsCode=122&amp;p_stn_num=012074&amp;p_c=-29376538&amp;p_startYear=1927" TargetMode="External"/><Relationship Id="rId441" Type="http://schemas.openxmlformats.org/officeDocument/2006/relationships/hyperlink" Target="http://www.bom.gov.au/jsp/ncc/cdio/weatherData/av?p_display_type=dailyDataFile&amp;p_nccObsCode=122&amp;p_stn_num=010648&amp;p_c=-22896223&amp;p_startYear=1927" TargetMode="External"/><Relationship Id="rId442" Type="http://schemas.openxmlformats.org/officeDocument/2006/relationships/hyperlink" Target="http://www.bom.gov.au/jsp/ncc/cdio/weatherData/av?p_display_type=dailyDataFile&amp;p_nccObsCode=122&amp;p_stn_num=009510&amp;p_c=-18295663&amp;p_startYear=1928" TargetMode="External"/><Relationship Id="rId443" Type="http://schemas.openxmlformats.org/officeDocument/2006/relationships/hyperlink" Target="http://www.bom.gov.au/jsp/ncc/cdio/weatherData/av?p_display_type=dailyDataFile&amp;p_nccObsCode=122&amp;p_stn_num=003002&amp;p_c=-2010043&amp;p_startYear=1928" TargetMode="External"/><Relationship Id="rId444" Type="http://schemas.openxmlformats.org/officeDocument/2006/relationships/hyperlink" Target="http://www.bom.gov.au/jsp/ncc/cdio/weatherData/av?p_display_type=dailyDataFile&amp;p_nccObsCode=122&amp;p_stn_num=9518&amp;p_c=-18328599&amp;p_startYear=1928" TargetMode="External"/><Relationship Id="rId445" Type="http://schemas.openxmlformats.org/officeDocument/2006/relationships/hyperlink" Target="http://www.bom.gov.au/jsp/ncc/cdio/weatherData/av?p_display_type=dailyDataFile&amp;p_nccObsCode=122&amp;p_stn_num=006062&amp;p_c=-7559703&amp;p_startYear=1928" TargetMode="External"/><Relationship Id="rId446" Type="http://schemas.openxmlformats.org/officeDocument/2006/relationships/hyperlink" Target="http://www.bom.gov.au/jsp/ncc/cdio/weatherData/av?p_display_type=dailyDataFile&amp;p_nccObsCode=122&amp;p_stn_num=009534&amp;p_c=-18390816&amp;p_startYear=1928" TargetMode="External"/><Relationship Id="rId447" Type="http://schemas.openxmlformats.org/officeDocument/2006/relationships/hyperlink" Target="http://www.bom.gov.au/jsp/ncc/cdio/weatherData/av?p_display_type=dailyDataFile&amp;p_nccObsCode=122&amp;p_stn_num=009541&amp;p_c=-18417521&amp;p_startYear=1928" TargetMode="External"/><Relationship Id="rId448" Type="http://schemas.openxmlformats.org/officeDocument/2006/relationships/hyperlink" Target="http://www.bom.gov.au/jsp/ncc/cdio/weatherData/av?p_display_type=dailyDataFile&amp;p_nccObsCode=122&amp;p_stn_num=008050&amp;p_c=-13171885&amp;p_startYear=1928" TargetMode="External"/><Relationship Id="rId449" Type="http://schemas.openxmlformats.org/officeDocument/2006/relationships/hyperlink" Target="http://www.bom.gov.au/jsp/ncc/cdio/weatherData/av?p_display_type=dailyDataFile&amp;p_nccObsCode=122&amp;p_stn_num=012039&amp;p_c=-29200144&amp;p_startYear=1928" TargetMode="External"/><Relationship Id="rId450" Type="http://schemas.openxmlformats.org/officeDocument/2006/relationships/hyperlink" Target="http://www.bom.gov.au/jsp/ncc/cdio/weatherData/av?p_display_type=dailyDataFile&amp;p_nccObsCode=122&amp;p_stn_num=010579&amp;p_c=-22596946&amp;p_startYear=1928" TargetMode="External"/><Relationship Id="rId451" Type="http://schemas.openxmlformats.org/officeDocument/2006/relationships/hyperlink" Target="http://www.bom.gov.au/jsp/ncc/cdio/weatherData/av?p_display_type=dailyDataFile&amp;p_nccObsCode=122&amp;p_stn_num=010073&amp;p_c=-20506963&amp;p_startYear=1928" TargetMode="External"/><Relationship Id="rId452" Type="http://schemas.openxmlformats.org/officeDocument/2006/relationships/hyperlink" Target="http://www.bom.gov.au/jsp/ncc/cdio/weatherData/av?p_display_type=dailyDataFile&amp;p_nccObsCode=122&amp;p_stn_num=004020&amp;p_c=-3447239&amp;p_startYear=1928" TargetMode="External"/><Relationship Id="rId453" Type="http://schemas.openxmlformats.org/officeDocument/2006/relationships/hyperlink" Target="http://www.bom.gov.au/jsp/ncc/cdio/weatherData/av?p_display_type=dailyDataFile&amp;p_nccObsCode=122&amp;p_stn_num=010093&amp;p_c=-20588889&amp;p_startYear=1928" TargetMode="External"/><Relationship Id="rId454" Type="http://schemas.openxmlformats.org/officeDocument/2006/relationships/hyperlink" Target="http://www.bom.gov.au/jsp/ncc/cdio/weatherData/av?p_display_type=dailyDataFile&amp;p_nccObsCode=122&amp;p_stn_num=009581&amp;p_c=-18575537&amp;p_startYear=1928" TargetMode="External"/><Relationship Id="rId455" Type="http://schemas.openxmlformats.org/officeDocument/2006/relationships/hyperlink" Target="http://www.bom.gov.au/jsp/ncc/cdio/weatherData/av?p_display_type=dailyDataFile&amp;p_nccObsCode=122&amp;p_stn_num=010614&amp;p_c=-22749093&amp;p_startYear=1928" TargetMode="External"/><Relationship Id="rId456" Type="http://schemas.openxmlformats.org/officeDocument/2006/relationships/hyperlink" Target="http://www.bom.gov.au/jsp/ncc/cdio/weatherData/av?p_display_type=dailyDataFile&amp;p_nccObsCode=122&amp;p_stn_num=010111&amp;p_c=-20665431&amp;p_startYear=1928" TargetMode="External"/><Relationship Id="rId457" Type="http://schemas.openxmlformats.org/officeDocument/2006/relationships/hyperlink" Target="http://www.bom.gov.au/jsp/ncc/cdio/weatherData/av?p_display_type=dailyDataFile&amp;p_nccObsCode=122&amp;p_stn_num=002011&amp;p_c=-1027791&amp;p_startYear=1928" TargetMode="External"/><Relationship Id="rId458" Type="http://schemas.openxmlformats.org/officeDocument/2006/relationships/hyperlink" Target="http://www.bom.gov.au/jsp/ncc/cdio/weatherData/av?p_display_type=dailyDataFile&amp;p_nccObsCode=122&amp;p_stn_num=009034&amp;p_c=-16541598&amp;p_startYear=1928" TargetMode="External"/><Relationship Id="rId459" Type="http://schemas.openxmlformats.org/officeDocument/2006/relationships/hyperlink" Target="http://www.bom.gov.au/jsp/ncc/cdio/weatherData/av?p_display_type=dailyDataFile&amp;p_nccObsCode=122&amp;p_stn_num=004002&amp;p_c=-3422167&amp;p_startYear=1928" TargetMode="External"/><Relationship Id="rId460" Type="http://schemas.openxmlformats.org/officeDocument/2006/relationships/hyperlink" Target="http://www.bom.gov.au/jsp/ncc/cdio/weatherData/av?p_display_type=dailyDataFile&amp;p_nccObsCode=122&amp;p_stn_num=012074&amp;p_c=-29376538&amp;p_startYear=1928" TargetMode="External"/><Relationship Id="rId461" Type="http://schemas.openxmlformats.org/officeDocument/2006/relationships/hyperlink" Target="http://www.bom.gov.au/jsp/ncc/cdio/weatherData/av?p_display_type=dailyDataFile&amp;p_nccObsCode=122&amp;p_stn_num=010648&amp;p_c=-22896223&amp;p_startYear=1928" TargetMode="External"/><Relationship Id="rId462" Type="http://schemas.openxmlformats.org/officeDocument/2006/relationships/hyperlink" Target="http://www.bom.gov.au/jsp/ncc/cdio/weatherData/av?p_display_type=dailyDataFile&amp;p_nccObsCode=122&amp;p_stn_num=009510&amp;p_c=-18295663&amp;p_startYear=1929" TargetMode="External"/><Relationship Id="rId463" Type="http://schemas.openxmlformats.org/officeDocument/2006/relationships/hyperlink" Target="http://www.bom.gov.au/jsp/ncc/cdio/weatherData/av?p_display_type=dailyDataFile&amp;p_nccObsCode=122&amp;p_stn_num=003002&amp;p_c=-2010043&amp;p_startYear=1929" TargetMode="External"/><Relationship Id="rId464" Type="http://schemas.openxmlformats.org/officeDocument/2006/relationships/hyperlink" Target="http://www.bom.gov.au/jsp/ncc/cdio/weatherData/av?p_display_type=dailyDataFile&amp;p_nccObsCode=122&amp;p_stn_num=9518&amp;p_c=-18328599&amp;p_startYear=1929" TargetMode="External"/><Relationship Id="rId465" Type="http://schemas.openxmlformats.org/officeDocument/2006/relationships/hyperlink" Target="http://www.bom.gov.au/jsp/ncc/cdio/weatherData/av?p_display_type=dailyDataFile&amp;p_nccObsCode=122&amp;p_stn_num=006062&amp;p_c=-7559703&amp;p_startYear=1929" TargetMode="External"/><Relationship Id="rId466" Type="http://schemas.openxmlformats.org/officeDocument/2006/relationships/hyperlink" Target="http://www.bom.gov.au/jsp/ncc/cdio/weatherData/av?p_display_type=dailyDataFile&amp;p_nccObsCode=122&amp;p_stn_num=009534&amp;p_c=-18390816&amp;p_startYear=1929" TargetMode="External"/><Relationship Id="rId467" Type="http://schemas.openxmlformats.org/officeDocument/2006/relationships/hyperlink" Target="http://www.bom.gov.au/jsp/ncc/cdio/weatherData/av?p_display_type=dailyDataFile&amp;p_nccObsCode=122&amp;p_stn_num=009541&amp;p_c=-18417521&amp;p_startYear=1929" TargetMode="External"/><Relationship Id="rId468" Type="http://schemas.openxmlformats.org/officeDocument/2006/relationships/hyperlink" Target="http://www.bom.gov.au/jsp/ncc/cdio/weatherData/av?p_display_type=dailyDataFile&amp;p_nccObsCode=122&amp;p_stn_num=008050&amp;p_c=-13171885&amp;p_startYear=1929" TargetMode="External"/><Relationship Id="rId469" Type="http://schemas.openxmlformats.org/officeDocument/2006/relationships/hyperlink" Target="http://www.bom.gov.au/jsp/ncc/cdio/weatherData/av?p_display_type=dailyDataFile&amp;p_nccObsCode=122&amp;p_stn_num=012039&amp;p_c=-29200144&amp;p_startYear=1929" TargetMode="External"/><Relationship Id="rId470" Type="http://schemas.openxmlformats.org/officeDocument/2006/relationships/hyperlink" Target="http://www.bom.gov.au/jsp/ncc/cdio/weatherData/av?p_display_type=dailyDataFile&amp;p_nccObsCode=122&amp;p_stn_num=010579&amp;p_c=-22596946&amp;p_startYear=1929" TargetMode="External"/><Relationship Id="rId471" Type="http://schemas.openxmlformats.org/officeDocument/2006/relationships/hyperlink" Target="http://www.bom.gov.au/jsp/ncc/cdio/weatherData/av?p_display_type=dailyDataFile&amp;p_nccObsCode=122&amp;p_stn_num=010073&amp;p_c=-20506963&amp;p_startYear=1929" TargetMode="External"/><Relationship Id="rId472" Type="http://schemas.openxmlformats.org/officeDocument/2006/relationships/hyperlink" Target="http://www.bom.gov.au/jsp/ncc/cdio/weatherData/av?p_display_type=dailyDataFile&amp;p_nccObsCode=122&amp;p_stn_num=004020&amp;p_c=-3447239&amp;p_startYear=1929" TargetMode="External"/><Relationship Id="rId473" Type="http://schemas.openxmlformats.org/officeDocument/2006/relationships/hyperlink" Target="http://www.bom.gov.au/jsp/ncc/cdio/weatherData/av?p_display_type=dailyDataFile&amp;p_nccObsCode=122&amp;p_stn_num=010093&amp;p_c=-20588889&amp;p_startYear=1929" TargetMode="External"/><Relationship Id="rId474" Type="http://schemas.openxmlformats.org/officeDocument/2006/relationships/hyperlink" Target="http://www.bom.gov.au/jsp/ncc/cdio/weatherData/av?p_display_type=dailyDataFile&amp;p_nccObsCode=122&amp;p_stn_num=009581&amp;p_c=-18575537&amp;p_startYear=1929" TargetMode="External"/><Relationship Id="rId475" Type="http://schemas.openxmlformats.org/officeDocument/2006/relationships/hyperlink" Target="http://www.bom.gov.au/jsp/ncc/cdio/weatherData/av?p_display_type=dailyDataFile&amp;p_nccObsCode=122&amp;p_stn_num=010614&amp;p_c=-22749093&amp;p_startYear=1929" TargetMode="External"/><Relationship Id="rId476" Type="http://schemas.openxmlformats.org/officeDocument/2006/relationships/hyperlink" Target="http://www.bom.gov.au/jsp/ncc/cdio/weatherData/av?p_display_type=dailyDataFile&amp;p_nccObsCode=122&amp;p_stn_num=010111&amp;p_c=-20665431&amp;p_startYear=1929" TargetMode="External"/><Relationship Id="rId477" Type="http://schemas.openxmlformats.org/officeDocument/2006/relationships/hyperlink" Target="http://www.bom.gov.au/jsp/ncc/cdio/weatherData/av?p_display_type=dailyDataFile&amp;p_nccObsCode=122&amp;p_stn_num=002011&amp;p_c=-1027791&amp;p_startYear=1929" TargetMode="External"/><Relationship Id="rId478" Type="http://schemas.openxmlformats.org/officeDocument/2006/relationships/hyperlink" Target="http://www.bom.gov.au/jsp/ncc/cdio/weatherData/av?p_display_type=dailyDataFile&amp;p_nccObsCode=122&amp;p_stn_num=009034&amp;p_c=-16541598&amp;p_startYear=1929" TargetMode="External"/><Relationship Id="rId479" Type="http://schemas.openxmlformats.org/officeDocument/2006/relationships/hyperlink" Target="http://www.bom.gov.au/jsp/ncc/cdio/weatherData/av?p_display_type=dailyDataFile&amp;p_nccObsCode=122&amp;p_stn_num=004002&amp;p_c=-3422167&amp;p_startYear=1929" TargetMode="External"/><Relationship Id="rId480" Type="http://schemas.openxmlformats.org/officeDocument/2006/relationships/hyperlink" Target="http://www.bom.gov.au/jsp/ncc/cdio/weatherData/av?p_display_type=dailyDataFile&amp;p_nccObsCode=122&amp;p_stn_num=012074&amp;p_c=-29376538&amp;p_startYear=1929" TargetMode="External"/><Relationship Id="rId481" Type="http://schemas.openxmlformats.org/officeDocument/2006/relationships/hyperlink" Target="http://www.bom.gov.au/jsp/ncc/cdio/weatherData/av?p_display_type=dailyDataFile&amp;p_nccObsCode=122&amp;p_stn_num=010648&amp;p_c=-22896223&amp;p_startYear=1929" TargetMode="External"/><Relationship Id="rId482" Type="http://schemas.openxmlformats.org/officeDocument/2006/relationships/hyperlink" Target="http://www.bom.gov.au/jsp/ncc/cdio/weatherData/av?p_display_type=dailyDataFile&amp;p_nccObsCode=122&amp;p_stn_num=009510&amp;p_c=-18295663&amp;p_startYear=1930" TargetMode="External"/><Relationship Id="rId483" Type="http://schemas.openxmlformats.org/officeDocument/2006/relationships/hyperlink" Target="http://www.bom.gov.au/jsp/ncc/cdio/weatherData/av?p_display_type=dailyDataFile&amp;p_nccObsCode=122&amp;p_stn_num=003002&amp;p_c=-2010043&amp;p_startYear=1930" TargetMode="External"/><Relationship Id="rId484" Type="http://schemas.openxmlformats.org/officeDocument/2006/relationships/hyperlink" Target="http://www.bom.gov.au/jsp/ncc/cdio/weatherData/av?p_display_type=dailyDataFile&amp;p_nccObsCode=122&amp;p_stn_num=9518&amp;p_c=-18328599&amp;p_startYear=1930" TargetMode="External"/><Relationship Id="rId485" Type="http://schemas.openxmlformats.org/officeDocument/2006/relationships/hyperlink" Target="http://www.bom.gov.au/jsp/ncc/cdio/weatherData/av?p_display_type=dailyDataFile&amp;p_nccObsCode=122&amp;p_stn_num=006062&amp;p_c=-7559703&amp;p_startYear=1930" TargetMode="External"/><Relationship Id="rId486" Type="http://schemas.openxmlformats.org/officeDocument/2006/relationships/hyperlink" Target="http://www.bom.gov.au/jsp/ncc/cdio/weatherData/av?p_display_type=dailyDataFile&amp;p_nccObsCode=122&amp;p_stn_num=009534&amp;p_c=-18390816&amp;p_startYear=1930" TargetMode="External"/><Relationship Id="rId487" Type="http://schemas.openxmlformats.org/officeDocument/2006/relationships/hyperlink" Target="http://www.bom.gov.au/jsp/ncc/cdio/weatherData/av?p_display_type=dailyDataFile&amp;p_nccObsCode=122&amp;p_stn_num=009541&amp;p_c=-18417521&amp;p_startYear=1930" TargetMode="External"/><Relationship Id="rId488" Type="http://schemas.openxmlformats.org/officeDocument/2006/relationships/hyperlink" Target="http://www.bom.gov.au/jsp/ncc/cdio/weatherData/av?p_display_type=dailyDataFile&amp;p_nccObsCode=122&amp;p_stn_num=008050&amp;p_c=-13171885&amp;p_startYear=1930" TargetMode="External"/><Relationship Id="rId489" Type="http://schemas.openxmlformats.org/officeDocument/2006/relationships/hyperlink" Target="http://www.bom.gov.au/jsp/ncc/cdio/weatherData/av?p_display_type=dailyDataFile&amp;p_nccObsCode=122&amp;p_stn_num=012039&amp;p_c=-29200144&amp;p_startYear=1930" TargetMode="External"/><Relationship Id="rId490" Type="http://schemas.openxmlformats.org/officeDocument/2006/relationships/hyperlink" Target="http://www.bom.gov.au/jsp/ncc/cdio/weatherData/av?p_display_type=dailyDataFile&amp;p_nccObsCode=122&amp;p_stn_num=010579&amp;p_c=-22596946&amp;p_startYear=1930" TargetMode="External"/><Relationship Id="rId491" Type="http://schemas.openxmlformats.org/officeDocument/2006/relationships/hyperlink" Target="http://www.bom.gov.au/jsp/ncc/cdio/weatherData/av?p_display_type=dailyDataFile&amp;p_nccObsCode=122&amp;p_stn_num=010073&amp;p_c=-20506963&amp;p_startYear=1930" TargetMode="External"/><Relationship Id="rId492" Type="http://schemas.openxmlformats.org/officeDocument/2006/relationships/hyperlink" Target="http://www.bom.gov.au/jsp/ncc/cdio/weatherData/av?p_display_type=dailyDataFile&amp;p_nccObsCode=122&amp;p_stn_num=004020&amp;p_c=-3447239&amp;p_startYear=1930" TargetMode="External"/><Relationship Id="rId493" Type="http://schemas.openxmlformats.org/officeDocument/2006/relationships/hyperlink" Target="http://www.bom.gov.au/jsp/ncc/cdio/weatherData/av?p_display_type=dailyDataFile&amp;p_nccObsCode=122&amp;p_stn_num=010093&amp;p_c=-20588889&amp;p_startYear=1930" TargetMode="External"/><Relationship Id="rId494" Type="http://schemas.openxmlformats.org/officeDocument/2006/relationships/hyperlink" Target="http://www.bom.gov.au/jsp/ncc/cdio/weatherData/av?p_display_type=dailyDataFile&amp;p_nccObsCode=122&amp;p_stn_num=009581&amp;p_c=-18575537&amp;p_startYear=1930" TargetMode="External"/><Relationship Id="rId495" Type="http://schemas.openxmlformats.org/officeDocument/2006/relationships/hyperlink" Target="http://www.bom.gov.au/jsp/ncc/cdio/weatherData/av?p_display_type=dailyDataFile&amp;p_nccObsCode=122&amp;p_stn_num=010614&amp;p_c=-22749093&amp;p_startYear=1930" TargetMode="External"/><Relationship Id="rId496" Type="http://schemas.openxmlformats.org/officeDocument/2006/relationships/hyperlink" Target="http://www.bom.gov.au/jsp/ncc/cdio/weatherData/av?p_display_type=dailyDataFile&amp;p_nccObsCode=122&amp;p_stn_num=010111&amp;p_c=-20665431&amp;p_startYear=1930" TargetMode="External"/><Relationship Id="rId497" Type="http://schemas.openxmlformats.org/officeDocument/2006/relationships/hyperlink" Target="http://www.bom.gov.au/jsp/ncc/cdio/weatherData/av?p_display_type=dailyDataFile&amp;p_nccObsCode=122&amp;p_stn_num=002011&amp;p_c=-1027791&amp;p_startYear=1930" TargetMode="External"/><Relationship Id="rId498" Type="http://schemas.openxmlformats.org/officeDocument/2006/relationships/hyperlink" Target="http://www.bom.gov.au/jsp/ncc/cdio/weatherData/av?p_display_type=dailyDataFile&amp;p_nccObsCode=122&amp;p_stn_num=009034&amp;p_c=-16541598&amp;p_startYear=1930" TargetMode="External"/><Relationship Id="rId499" Type="http://schemas.openxmlformats.org/officeDocument/2006/relationships/hyperlink" Target="http://www.bom.gov.au/jsp/ncc/cdio/weatherData/av?p_display_type=dailyDataFile&amp;p_nccObsCode=122&amp;p_stn_num=004002&amp;p_c=-3422167&amp;p_startYear=1930" TargetMode="External"/><Relationship Id="rId500" Type="http://schemas.openxmlformats.org/officeDocument/2006/relationships/hyperlink" Target="http://www.bom.gov.au/jsp/ncc/cdio/weatherData/av?p_display_type=dailyDataFile&amp;p_nccObsCode=122&amp;p_stn_num=012074&amp;p_c=-29376538&amp;p_startYear=1930" TargetMode="External"/><Relationship Id="rId501" Type="http://schemas.openxmlformats.org/officeDocument/2006/relationships/hyperlink" Target="http://www.bom.gov.au/jsp/ncc/cdio/weatherData/av?p_display_type=dailyDataFile&amp;p_nccObsCode=122&amp;p_stn_num=010648&amp;p_c=-22896223&amp;p_startYear=1930" TargetMode="External"/><Relationship Id="rId502" Type="http://schemas.openxmlformats.org/officeDocument/2006/relationships/hyperlink" Target="http://www.bom.gov.au/jsp/ncc/cdio/weatherData/av?p_display_type=dailyDataFile&amp;p_nccObsCode=122&amp;p_stn_num=009510&amp;p_c=-18295663&amp;p_startYear=1931" TargetMode="External"/><Relationship Id="rId503" Type="http://schemas.openxmlformats.org/officeDocument/2006/relationships/hyperlink" Target="http://www.bom.gov.au/jsp/ncc/cdio/weatherData/av?p_display_type=dailyDataFile&amp;p_nccObsCode=122&amp;p_stn_num=003002&amp;p_c=-2010043&amp;p_startYear=1931" TargetMode="External"/><Relationship Id="rId504" Type="http://schemas.openxmlformats.org/officeDocument/2006/relationships/hyperlink" Target="http://www.bom.gov.au/jsp/ncc/cdio/weatherData/av?p_display_type=dailyDataFile&amp;p_nccObsCode=122&amp;p_stn_num=9518&amp;p_c=-18328599&amp;p_startYear=1931" TargetMode="External"/><Relationship Id="rId505" Type="http://schemas.openxmlformats.org/officeDocument/2006/relationships/hyperlink" Target="http://www.bom.gov.au/jsp/ncc/cdio/weatherData/av?p_display_type=dailyDataFile&amp;p_nccObsCode=122&amp;p_stn_num=006062&amp;p_c=-7559703&amp;p_startYear=1931" TargetMode="External"/><Relationship Id="rId506" Type="http://schemas.openxmlformats.org/officeDocument/2006/relationships/hyperlink" Target="http://www.bom.gov.au/jsp/ncc/cdio/weatherData/av?p_display_type=dailyDataFile&amp;p_nccObsCode=122&amp;p_stn_num=009534&amp;p_c=-18390816&amp;p_startYear=1931" TargetMode="External"/><Relationship Id="rId507" Type="http://schemas.openxmlformats.org/officeDocument/2006/relationships/hyperlink" Target="http://www.bom.gov.au/jsp/ncc/cdio/weatherData/av?p_display_type=dailyDataFile&amp;p_nccObsCode=122&amp;p_stn_num=009541&amp;p_c=-18417521&amp;p_startYear=1931" TargetMode="External"/><Relationship Id="rId508" Type="http://schemas.openxmlformats.org/officeDocument/2006/relationships/hyperlink" Target="http://www.bom.gov.au/jsp/ncc/cdio/weatherData/av?p_display_type=dailyDataFile&amp;p_nccObsCode=122&amp;p_stn_num=008050&amp;p_c=-13171885&amp;p_startYear=1931" TargetMode="External"/><Relationship Id="rId509" Type="http://schemas.openxmlformats.org/officeDocument/2006/relationships/hyperlink" Target="http://www.bom.gov.au/jsp/ncc/cdio/weatherData/av?p_display_type=dailyDataFile&amp;p_nccObsCode=122&amp;p_stn_num=012039&amp;p_c=-29200144&amp;p_startYear=1931" TargetMode="External"/><Relationship Id="rId510" Type="http://schemas.openxmlformats.org/officeDocument/2006/relationships/hyperlink" Target="http://www.bom.gov.au/jsp/ncc/cdio/weatherData/av?p_display_type=dailyDataFile&amp;p_nccObsCode=122&amp;p_stn_num=010579&amp;p_c=-22596946&amp;p_startYear=1931" TargetMode="External"/><Relationship Id="rId511" Type="http://schemas.openxmlformats.org/officeDocument/2006/relationships/hyperlink" Target="http://www.bom.gov.au/jsp/ncc/cdio/weatherData/av?p_display_type=dailyDataFile&amp;p_nccObsCode=122&amp;p_stn_num=010073&amp;p_c=-20506963&amp;p_startYear=1931" TargetMode="External"/><Relationship Id="rId512" Type="http://schemas.openxmlformats.org/officeDocument/2006/relationships/hyperlink" Target="http://www.bom.gov.au/jsp/ncc/cdio/weatherData/av?p_display_type=dailyDataFile&amp;p_nccObsCode=122&amp;p_stn_num=004020&amp;p_c=-3447239&amp;p_startYear=1931" TargetMode="External"/><Relationship Id="rId513" Type="http://schemas.openxmlformats.org/officeDocument/2006/relationships/hyperlink" Target="http://www.bom.gov.au/jsp/ncc/cdio/weatherData/av?p_display_type=dailyDataFile&amp;p_nccObsCode=122&amp;p_stn_num=010093&amp;p_c=-20588889&amp;p_startYear=1931" TargetMode="External"/><Relationship Id="rId514" Type="http://schemas.openxmlformats.org/officeDocument/2006/relationships/hyperlink" Target="http://www.bom.gov.au/jsp/ncc/cdio/weatherData/av?p_display_type=dailyDataFile&amp;p_nccObsCode=122&amp;p_stn_num=009581&amp;p_c=-18575537&amp;p_startYear=1931" TargetMode="External"/><Relationship Id="rId515" Type="http://schemas.openxmlformats.org/officeDocument/2006/relationships/hyperlink" Target="http://www.bom.gov.au/jsp/ncc/cdio/weatherData/av?p_display_type=dailyDataFile&amp;p_nccObsCode=122&amp;p_stn_num=010614&amp;p_c=-22749093&amp;p_startYear=1931" TargetMode="External"/><Relationship Id="rId516" Type="http://schemas.openxmlformats.org/officeDocument/2006/relationships/hyperlink" Target="http://www.bom.gov.au/jsp/ncc/cdio/weatherData/av?p_display_type=dailyDataFile&amp;p_nccObsCode=122&amp;p_stn_num=010111&amp;p_c=-20665431&amp;p_startYear=1931" TargetMode="External"/><Relationship Id="rId517" Type="http://schemas.openxmlformats.org/officeDocument/2006/relationships/hyperlink" Target="http://www.bom.gov.au/jsp/ncc/cdio/weatherData/av?p_display_type=dailyDataFile&amp;p_nccObsCode=122&amp;p_stn_num=002011&amp;p_c=-1027791&amp;p_startYear=1931" TargetMode="External"/><Relationship Id="rId518" Type="http://schemas.openxmlformats.org/officeDocument/2006/relationships/hyperlink" Target="http://www.bom.gov.au/jsp/ncc/cdio/weatherData/av?p_display_type=dailyDataFile&amp;p_nccObsCode=122&amp;p_stn_num=009034&amp;p_c=-16541598&amp;p_startYear=1931" TargetMode="External"/><Relationship Id="rId519" Type="http://schemas.openxmlformats.org/officeDocument/2006/relationships/hyperlink" Target="http://www.bom.gov.au/jsp/ncc/cdio/weatherData/av?p_display_type=dailyDataFile&amp;p_nccObsCode=122&amp;p_stn_num=004002&amp;p_c=-3422167&amp;p_startYear=1931" TargetMode="External"/><Relationship Id="rId520" Type="http://schemas.openxmlformats.org/officeDocument/2006/relationships/hyperlink" Target="http://www.bom.gov.au/jsp/ncc/cdio/weatherData/av?p_display_type=dailyDataFile&amp;p_nccObsCode=122&amp;p_stn_num=012074&amp;p_c=-29376538&amp;p_startYear=1931" TargetMode="External"/><Relationship Id="rId521" Type="http://schemas.openxmlformats.org/officeDocument/2006/relationships/hyperlink" Target="http://www.bom.gov.au/jsp/ncc/cdio/weatherData/av?p_display_type=dailyDataFile&amp;p_nccObsCode=122&amp;p_stn_num=010648&amp;p_c=-22896223&amp;p_startYear=1931" TargetMode="External"/><Relationship Id="rId522" Type="http://schemas.openxmlformats.org/officeDocument/2006/relationships/hyperlink" Target="http://www.bom.gov.au/jsp/ncc/cdio/weatherData/av?p_display_type=dailyDataFile&amp;p_nccObsCode=122&amp;p_stn_num=009510&amp;p_c=-18295663&amp;p_startYear=1932" TargetMode="External"/><Relationship Id="rId523" Type="http://schemas.openxmlformats.org/officeDocument/2006/relationships/hyperlink" Target="http://www.bom.gov.au/jsp/ncc/cdio/weatherData/av?p_display_type=dailyDataFile&amp;p_nccObsCode=122&amp;p_stn_num=003002&amp;p_c=-2010043&amp;p_startYear=1932" TargetMode="External"/><Relationship Id="rId524" Type="http://schemas.openxmlformats.org/officeDocument/2006/relationships/hyperlink" Target="http://www.bom.gov.au/jsp/ncc/cdio/weatherData/av?p_display_type=dailyDataFile&amp;p_nccObsCode=122&amp;p_stn_num=9518&amp;p_c=-18328599&amp;p_startYear=1932" TargetMode="External"/><Relationship Id="rId525" Type="http://schemas.openxmlformats.org/officeDocument/2006/relationships/hyperlink" Target="http://www.bom.gov.au/jsp/ncc/cdio/weatherData/av?p_display_type=dailyDataFile&amp;p_nccObsCode=122&amp;p_stn_num=006062&amp;p_c=-7559703&amp;p_startYear=1932" TargetMode="External"/><Relationship Id="rId526" Type="http://schemas.openxmlformats.org/officeDocument/2006/relationships/hyperlink" Target="http://www.bom.gov.au/jsp/ncc/cdio/weatherData/av?p_display_type=dailyDataFile&amp;p_nccObsCode=122&amp;p_stn_num=009534&amp;p_c=-18390816&amp;p_startYear=1932" TargetMode="External"/><Relationship Id="rId527" Type="http://schemas.openxmlformats.org/officeDocument/2006/relationships/hyperlink" Target="http://www.bom.gov.au/jsp/ncc/cdio/weatherData/av?p_display_type=dailyDataFile&amp;p_nccObsCode=122&amp;p_stn_num=009541&amp;p_c=-18417521&amp;p_startYear=1932" TargetMode="External"/><Relationship Id="rId528" Type="http://schemas.openxmlformats.org/officeDocument/2006/relationships/hyperlink" Target="http://www.bom.gov.au/jsp/ncc/cdio/weatherData/av?p_display_type=dailyDataFile&amp;p_nccObsCode=122&amp;p_stn_num=008050&amp;p_c=-13171885&amp;p_startYear=1932" TargetMode="External"/><Relationship Id="rId529" Type="http://schemas.openxmlformats.org/officeDocument/2006/relationships/hyperlink" Target="http://www.bom.gov.au/jsp/ncc/cdio/weatherData/av?p_display_type=dailyDataFile&amp;p_nccObsCode=122&amp;p_stn_num=012039&amp;p_c=-29200144&amp;p_startYear=1932" TargetMode="External"/><Relationship Id="rId530" Type="http://schemas.openxmlformats.org/officeDocument/2006/relationships/hyperlink" Target="http://www.bom.gov.au/jsp/ncc/cdio/weatherData/av?p_display_type=dailyDataFile&amp;p_nccObsCode=122&amp;p_stn_num=010579&amp;p_c=-22596946&amp;p_startYear=1932" TargetMode="External"/><Relationship Id="rId531" Type="http://schemas.openxmlformats.org/officeDocument/2006/relationships/hyperlink" Target="http://www.bom.gov.au/jsp/ncc/cdio/weatherData/av?p_display_type=dailyDataFile&amp;p_nccObsCode=122&amp;p_stn_num=010073&amp;p_c=-20506963&amp;p_startYear=1932" TargetMode="External"/><Relationship Id="rId532" Type="http://schemas.openxmlformats.org/officeDocument/2006/relationships/hyperlink" Target="http://www.bom.gov.au/jsp/ncc/cdio/weatherData/av?p_display_type=dailyDataFile&amp;p_nccObsCode=122&amp;p_stn_num=004020&amp;p_c=-3447239&amp;p_startYear=1932" TargetMode="External"/><Relationship Id="rId533" Type="http://schemas.openxmlformats.org/officeDocument/2006/relationships/hyperlink" Target="http://www.bom.gov.au/jsp/ncc/cdio/weatherData/av?p_display_type=dailyDataFile&amp;p_nccObsCode=122&amp;p_stn_num=010093&amp;p_c=-20588889&amp;p_startYear=1932" TargetMode="External"/><Relationship Id="rId534" Type="http://schemas.openxmlformats.org/officeDocument/2006/relationships/hyperlink" Target="http://www.bom.gov.au/jsp/ncc/cdio/weatherData/av?p_display_type=dailyDataFile&amp;p_nccObsCode=122&amp;p_stn_num=009581&amp;p_c=-18575537&amp;p_startYear=1932" TargetMode="External"/><Relationship Id="rId535" Type="http://schemas.openxmlformats.org/officeDocument/2006/relationships/hyperlink" Target="http://www.bom.gov.au/jsp/ncc/cdio/weatherData/av?p_display_type=dailyDataFile&amp;p_nccObsCode=122&amp;p_stn_num=010614&amp;p_c=-22749093&amp;p_startYear=1932" TargetMode="External"/><Relationship Id="rId536" Type="http://schemas.openxmlformats.org/officeDocument/2006/relationships/hyperlink" Target="http://www.bom.gov.au/jsp/ncc/cdio/weatherData/av?p_display_type=dailyDataFile&amp;p_nccObsCode=122&amp;p_stn_num=010111&amp;p_c=-20665431&amp;p_startYear=1932" TargetMode="External"/><Relationship Id="rId537" Type="http://schemas.openxmlformats.org/officeDocument/2006/relationships/hyperlink" Target="http://www.bom.gov.au/jsp/ncc/cdio/weatherData/av?p_display_type=dailyDataFile&amp;p_nccObsCode=122&amp;p_stn_num=002011&amp;p_c=-1027791&amp;p_startYear=1932" TargetMode="External"/><Relationship Id="rId538" Type="http://schemas.openxmlformats.org/officeDocument/2006/relationships/hyperlink" Target="http://www.bom.gov.au/jsp/ncc/cdio/weatherData/av?p_display_type=dailyDataFile&amp;p_nccObsCode=122&amp;p_stn_num=009034&amp;p_c=-16541598&amp;p_startYear=1932" TargetMode="External"/><Relationship Id="rId539" Type="http://schemas.openxmlformats.org/officeDocument/2006/relationships/hyperlink" Target="http://www.bom.gov.au/jsp/ncc/cdio/weatherData/av?p_display_type=dailyDataFile&amp;p_nccObsCode=122&amp;p_stn_num=004002&amp;p_c=-3422167&amp;p_startYear=1932" TargetMode="External"/><Relationship Id="rId540" Type="http://schemas.openxmlformats.org/officeDocument/2006/relationships/hyperlink" Target="http://www.bom.gov.au/jsp/ncc/cdio/weatherData/av?p_display_type=dailyDataFile&amp;p_nccObsCode=122&amp;p_stn_num=012074&amp;p_c=-29376538&amp;p_startYear=1932" TargetMode="External"/><Relationship Id="rId541" Type="http://schemas.openxmlformats.org/officeDocument/2006/relationships/hyperlink" Target="http://www.bom.gov.au/jsp/ncc/cdio/weatherData/av?p_display_type=dailyDataFile&amp;p_nccObsCode=122&amp;p_stn_num=010648&amp;p_c=-22896223&amp;p_startYear=1932" TargetMode="External"/><Relationship Id="rId542" Type="http://schemas.openxmlformats.org/officeDocument/2006/relationships/hyperlink" Target="http://www.bom.gov.au/jsp/ncc/cdio/weatherData/av?p_display_type=dailyDataFile&amp;p_nccObsCode=122&amp;p_stn_num=009510&amp;p_c=-18295663&amp;p_startYear=1933" TargetMode="External"/><Relationship Id="rId543" Type="http://schemas.openxmlformats.org/officeDocument/2006/relationships/hyperlink" Target="http://www.bom.gov.au/jsp/ncc/cdio/weatherData/av?p_display_type=dailyDataFile&amp;p_nccObsCode=122&amp;p_stn_num=003002&amp;p_c=-2010043&amp;p_startYear=1933" TargetMode="External"/><Relationship Id="rId544" Type="http://schemas.openxmlformats.org/officeDocument/2006/relationships/hyperlink" Target="http://www.bom.gov.au/jsp/ncc/cdio/weatherData/av?p_display_type=dailyDataFile&amp;p_nccObsCode=122&amp;p_stn_num=9518&amp;p_c=-18328599&amp;p_startYear=1933" TargetMode="External"/><Relationship Id="rId545" Type="http://schemas.openxmlformats.org/officeDocument/2006/relationships/hyperlink" Target="http://www.bom.gov.au/jsp/ncc/cdio/weatherData/av?p_display_type=dailyDataFile&amp;p_nccObsCode=122&amp;p_stn_num=006062&amp;p_c=-7559703&amp;p_startYear=1933" TargetMode="External"/><Relationship Id="rId546" Type="http://schemas.openxmlformats.org/officeDocument/2006/relationships/hyperlink" Target="http://www.bom.gov.au/jsp/ncc/cdio/weatherData/av?p_display_type=dailyDataFile&amp;p_nccObsCode=122&amp;p_stn_num=009534&amp;p_c=-18390816&amp;p_startYear=1933" TargetMode="External"/><Relationship Id="rId547" Type="http://schemas.openxmlformats.org/officeDocument/2006/relationships/hyperlink" Target="http://www.bom.gov.au/jsp/ncc/cdio/weatherData/av?p_display_type=dailyDataFile&amp;p_nccObsCode=122&amp;p_stn_num=009541&amp;p_c=-18417521&amp;p_startYear=1933" TargetMode="External"/><Relationship Id="rId548" Type="http://schemas.openxmlformats.org/officeDocument/2006/relationships/hyperlink" Target="http://www.bom.gov.au/jsp/ncc/cdio/weatherData/av?p_display_type=dailyDataFile&amp;p_nccObsCode=122&amp;p_stn_num=008050&amp;p_c=-13171885&amp;p_startYear=1933" TargetMode="External"/><Relationship Id="rId549" Type="http://schemas.openxmlformats.org/officeDocument/2006/relationships/hyperlink" Target="http://www.bom.gov.au/jsp/ncc/cdio/weatherData/av?p_display_type=dailyDataFile&amp;p_nccObsCode=122&amp;p_stn_num=012039&amp;p_c=-29200144&amp;p_startYear=1933" TargetMode="External"/><Relationship Id="rId550" Type="http://schemas.openxmlformats.org/officeDocument/2006/relationships/hyperlink" Target="http://www.bom.gov.au/jsp/ncc/cdio/weatherData/av?p_display_type=dailyDataFile&amp;p_nccObsCode=122&amp;p_stn_num=010579&amp;p_c=-22596946&amp;p_startYear=1933" TargetMode="External"/><Relationship Id="rId551" Type="http://schemas.openxmlformats.org/officeDocument/2006/relationships/hyperlink" Target="http://www.bom.gov.au/jsp/ncc/cdio/weatherData/av?p_display_type=dailyDataFile&amp;p_nccObsCode=122&amp;p_stn_num=010073&amp;p_c=-20506963&amp;p_startYear=1933" TargetMode="External"/><Relationship Id="rId552" Type="http://schemas.openxmlformats.org/officeDocument/2006/relationships/hyperlink" Target="http://www.bom.gov.au/jsp/ncc/cdio/weatherData/av?p_display_type=dailyDataFile&amp;p_nccObsCode=122&amp;p_stn_num=004020&amp;p_c=-3447239&amp;p_startYear=1933" TargetMode="External"/><Relationship Id="rId553" Type="http://schemas.openxmlformats.org/officeDocument/2006/relationships/hyperlink" Target="http://www.bom.gov.au/jsp/ncc/cdio/weatherData/av?p_display_type=dailyDataFile&amp;p_nccObsCode=122&amp;p_stn_num=010093&amp;p_c=-20588889&amp;p_startYear=1933" TargetMode="External"/><Relationship Id="rId554" Type="http://schemas.openxmlformats.org/officeDocument/2006/relationships/hyperlink" Target="http://www.bom.gov.au/jsp/ncc/cdio/weatherData/av?p_display_type=dailyDataFile&amp;p_nccObsCode=122&amp;p_stn_num=009581&amp;p_c=-18575537&amp;p_startYear=1933" TargetMode="External"/><Relationship Id="rId555" Type="http://schemas.openxmlformats.org/officeDocument/2006/relationships/hyperlink" Target="http://www.bom.gov.au/jsp/ncc/cdio/weatherData/av?p_display_type=dailyDataFile&amp;p_nccObsCode=122&amp;p_stn_num=010614&amp;p_c=-22749093&amp;p_startYear=1933" TargetMode="External"/><Relationship Id="rId556" Type="http://schemas.openxmlformats.org/officeDocument/2006/relationships/hyperlink" Target="http://www.bom.gov.au/jsp/ncc/cdio/weatherData/av?p_display_type=dailyDataFile&amp;p_nccObsCode=122&amp;p_stn_num=010111&amp;p_c=-20665431&amp;p_startYear=1933" TargetMode="External"/><Relationship Id="rId557" Type="http://schemas.openxmlformats.org/officeDocument/2006/relationships/hyperlink" Target="http://www.bom.gov.au/jsp/ncc/cdio/weatherData/av?p_display_type=dailyDataFile&amp;p_nccObsCode=122&amp;p_stn_num=002011&amp;p_c=-1027791&amp;p_startYear=1933" TargetMode="External"/><Relationship Id="rId558" Type="http://schemas.openxmlformats.org/officeDocument/2006/relationships/hyperlink" Target="http://www.bom.gov.au/jsp/ncc/cdio/weatherData/av?p_display_type=dailyDataFile&amp;p_nccObsCode=122&amp;p_stn_num=009034&amp;p_c=-16541598&amp;p_startYear=1933" TargetMode="External"/><Relationship Id="rId559" Type="http://schemas.openxmlformats.org/officeDocument/2006/relationships/hyperlink" Target="http://www.bom.gov.au/jsp/ncc/cdio/weatherData/av?p_display_type=dailyDataFile&amp;p_nccObsCode=122&amp;p_stn_num=004002&amp;p_c=-3422167&amp;p_startYear=1933" TargetMode="External"/><Relationship Id="rId560" Type="http://schemas.openxmlformats.org/officeDocument/2006/relationships/hyperlink" Target="http://www.bom.gov.au/jsp/ncc/cdio/weatherData/av?p_display_type=dailyDataFile&amp;p_nccObsCode=122&amp;p_stn_num=012074&amp;p_c=-29376538&amp;p_startYear=1933" TargetMode="External"/><Relationship Id="rId561" Type="http://schemas.openxmlformats.org/officeDocument/2006/relationships/hyperlink" Target="http://www.bom.gov.au/jsp/ncc/cdio/weatherData/av?p_display_type=dailyDataFile&amp;p_nccObsCode=122&amp;p_stn_num=010648&amp;p_c=-22896223&amp;p_startYear=1933" TargetMode="External"/><Relationship Id="rId562" Type="http://schemas.openxmlformats.org/officeDocument/2006/relationships/hyperlink" Target="http://www.bom.gov.au/jsp/ncc/cdio/weatherData/av?p_display_type=dailyDataFile&amp;p_nccObsCode=122&amp;p_stn_num=009510&amp;p_c=-18295663&amp;p_startYear=1934" TargetMode="External"/><Relationship Id="rId563" Type="http://schemas.openxmlformats.org/officeDocument/2006/relationships/hyperlink" Target="http://www.bom.gov.au/jsp/ncc/cdio/weatherData/av?p_display_type=dailyDataFile&amp;p_nccObsCode=122&amp;p_stn_num=003002&amp;p_c=-2010043&amp;p_startYear=1934" TargetMode="External"/><Relationship Id="rId564" Type="http://schemas.openxmlformats.org/officeDocument/2006/relationships/hyperlink" Target="http://www.bom.gov.au/jsp/ncc/cdio/weatherData/av?p_display_type=dailyDataFile&amp;p_nccObsCode=122&amp;p_stn_num=9518&amp;p_c=-18328599&amp;p_startYear=1934" TargetMode="External"/><Relationship Id="rId565" Type="http://schemas.openxmlformats.org/officeDocument/2006/relationships/hyperlink" Target="http://www.bom.gov.au/jsp/ncc/cdio/weatherData/av?p_display_type=dailyDataFile&amp;p_nccObsCode=122&amp;p_stn_num=006062&amp;p_c=-7559703&amp;p_startYear=1934" TargetMode="External"/><Relationship Id="rId566" Type="http://schemas.openxmlformats.org/officeDocument/2006/relationships/hyperlink" Target="http://www.bom.gov.au/jsp/ncc/cdio/weatherData/av?p_display_type=dailyDataFile&amp;p_nccObsCode=122&amp;p_stn_num=009534&amp;p_c=-18390816&amp;p_startYear=1934" TargetMode="External"/><Relationship Id="rId567" Type="http://schemas.openxmlformats.org/officeDocument/2006/relationships/hyperlink" Target="http://www.bom.gov.au/jsp/ncc/cdio/weatherData/av?p_display_type=dailyDataFile&amp;p_nccObsCode=122&amp;p_stn_num=009541&amp;p_c=-18417521&amp;p_startYear=1934" TargetMode="External"/><Relationship Id="rId568" Type="http://schemas.openxmlformats.org/officeDocument/2006/relationships/hyperlink" Target="http://www.bom.gov.au/jsp/ncc/cdio/weatherData/av?p_display_type=dailyDataFile&amp;p_nccObsCode=122&amp;p_stn_num=008050&amp;p_c=-13171885&amp;p_startYear=1934" TargetMode="External"/><Relationship Id="rId569" Type="http://schemas.openxmlformats.org/officeDocument/2006/relationships/hyperlink" Target="http://www.bom.gov.au/jsp/ncc/cdio/weatherData/av?p_display_type=dailyDataFile&amp;p_nccObsCode=122&amp;p_stn_num=012039&amp;p_c=-29200144&amp;p_startYear=1934" TargetMode="External"/><Relationship Id="rId570" Type="http://schemas.openxmlformats.org/officeDocument/2006/relationships/hyperlink" Target="http://www.bom.gov.au/jsp/ncc/cdio/weatherData/av?p_display_type=dailyDataFile&amp;p_nccObsCode=122&amp;p_stn_num=010579&amp;p_c=-22596946&amp;p_startYear=1934" TargetMode="External"/><Relationship Id="rId571" Type="http://schemas.openxmlformats.org/officeDocument/2006/relationships/hyperlink" Target="http://www.bom.gov.au/jsp/ncc/cdio/weatherData/av?p_display_type=dailyDataFile&amp;p_nccObsCode=122&amp;p_stn_num=010073&amp;p_c=-20506963&amp;p_startYear=1934" TargetMode="External"/><Relationship Id="rId572" Type="http://schemas.openxmlformats.org/officeDocument/2006/relationships/hyperlink" Target="http://www.bom.gov.au/jsp/ncc/cdio/weatherData/av?p_display_type=dailyDataFile&amp;p_nccObsCode=122&amp;p_stn_num=004020&amp;p_c=-3447239&amp;p_startYear=1934" TargetMode="External"/><Relationship Id="rId573" Type="http://schemas.openxmlformats.org/officeDocument/2006/relationships/hyperlink" Target="http://www.bom.gov.au/jsp/ncc/cdio/weatherData/av?p_display_type=dailyDataFile&amp;p_nccObsCode=122&amp;p_stn_num=010093&amp;p_c=-20588889&amp;p_startYear=1934" TargetMode="External"/><Relationship Id="rId574" Type="http://schemas.openxmlformats.org/officeDocument/2006/relationships/hyperlink" Target="http://www.bom.gov.au/jsp/ncc/cdio/weatherData/av?p_display_type=dailyDataFile&amp;p_nccObsCode=122&amp;p_stn_num=009581&amp;p_c=-18575537&amp;p_startYear=1934" TargetMode="External"/><Relationship Id="rId575" Type="http://schemas.openxmlformats.org/officeDocument/2006/relationships/hyperlink" Target="http://www.bom.gov.au/jsp/ncc/cdio/weatherData/av?p_display_type=dailyDataFile&amp;p_nccObsCode=122&amp;p_stn_num=010614&amp;p_c=-22749093&amp;p_startYear=1934" TargetMode="External"/><Relationship Id="rId576" Type="http://schemas.openxmlformats.org/officeDocument/2006/relationships/hyperlink" Target="http://www.bom.gov.au/jsp/ncc/cdio/weatherData/av?p_display_type=dailyDataFile&amp;p_nccObsCode=122&amp;p_stn_num=010111&amp;p_c=-20665431&amp;p_startYear=1934" TargetMode="External"/><Relationship Id="rId577" Type="http://schemas.openxmlformats.org/officeDocument/2006/relationships/hyperlink" Target="http://www.bom.gov.au/jsp/ncc/cdio/weatherData/av?p_display_type=dailyDataFile&amp;p_nccObsCode=122&amp;p_stn_num=002011&amp;p_c=-1027791&amp;p_startYear=1934" TargetMode="External"/><Relationship Id="rId578" Type="http://schemas.openxmlformats.org/officeDocument/2006/relationships/hyperlink" Target="http://www.bom.gov.au/jsp/ncc/cdio/weatherData/av?p_display_type=dailyDataFile&amp;p_nccObsCode=122&amp;p_stn_num=009034&amp;p_c=-16541598&amp;p_startYear=1934" TargetMode="External"/><Relationship Id="rId579" Type="http://schemas.openxmlformats.org/officeDocument/2006/relationships/hyperlink" Target="http://www.bom.gov.au/jsp/ncc/cdio/weatherData/av?p_display_type=dailyDataFile&amp;p_nccObsCode=122&amp;p_stn_num=004002&amp;p_c=-3422167&amp;p_startYear=1934" TargetMode="External"/><Relationship Id="rId580" Type="http://schemas.openxmlformats.org/officeDocument/2006/relationships/hyperlink" Target="http://www.bom.gov.au/jsp/ncc/cdio/weatherData/av?p_display_type=dailyDataFile&amp;p_nccObsCode=122&amp;p_stn_num=012074&amp;p_c=-29376538&amp;p_startYear=1934" TargetMode="External"/><Relationship Id="rId581" Type="http://schemas.openxmlformats.org/officeDocument/2006/relationships/hyperlink" Target="http://www.bom.gov.au/jsp/ncc/cdio/weatherData/av?p_display_type=dailyDataFile&amp;p_nccObsCode=122&amp;p_stn_num=010648&amp;p_c=-22896223&amp;p_startYear=1934" TargetMode="External"/><Relationship Id="rId582" Type="http://schemas.openxmlformats.org/officeDocument/2006/relationships/hyperlink" Target="http://www.bom.gov.au/jsp/ncc/cdio/weatherData/av?p_display_type=dailyDataFile&amp;p_nccObsCode=122&amp;p_stn_num=010144&amp;p_c=-20801670&amp;p_startYear=1934" TargetMode="External"/><Relationship Id="rId583" Type="http://schemas.openxmlformats.org/officeDocument/2006/relationships/hyperlink" Target="http://www.bom.gov.au/jsp/ncc/cdio/weatherData/av?p_display_type=dailyDataFile&amp;p_nccObsCode=122&amp;p_stn_num=009510&amp;p_c=-18295663&amp;p_startYear=1935" TargetMode="External"/><Relationship Id="rId584" Type="http://schemas.openxmlformats.org/officeDocument/2006/relationships/hyperlink" Target="http://www.bom.gov.au/jsp/ncc/cdio/weatherData/av?p_display_type=dailyDataFile&amp;p_nccObsCode=122&amp;p_stn_num=003002&amp;p_c=-2010043&amp;p_startYear=1935" TargetMode="External"/><Relationship Id="rId585" Type="http://schemas.openxmlformats.org/officeDocument/2006/relationships/hyperlink" Target="http://www.bom.gov.au/jsp/ncc/cdio/weatherData/av?p_display_type=dailyDataFile&amp;p_nccObsCode=122&amp;p_stn_num=9518&amp;p_c=-18328599&amp;p_startYear=1935" TargetMode="External"/><Relationship Id="rId586" Type="http://schemas.openxmlformats.org/officeDocument/2006/relationships/hyperlink" Target="http://www.bom.gov.au/jsp/ncc/cdio/weatherData/av?p_display_type=dailyDataFile&amp;p_nccObsCode=122&amp;p_stn_num=006062&amp;p_c=-7559703&amp;p_startYear=1935" TargetMode="External"/><Relationship Id="rId587" Type="http://schemas.openxmlformats.org/officeDocument/2006/relationships/hyperlink" Target="http://www.bom.gov.au/jsp/ncc/cdio/weatherData/av?p_display_type=dailyDataFile&amp;p_nccObsCode=122&amp;p_stn_num=009534&amp;p_c=-18390816&amp;p_startYear=1935" TargetMode="External"/><Relationship Id="rId588" Type="http://schemas.openxmlformats.org/officeDocument/2006/relationships/hyperlink" Target="http://www.bom.gov.au/jsp/ncc/cdio/weatherData/av?p_display_type=dailyDataFile&amp;p_nccObsCode=122&amp;p_stn_num=009541&amp;p_c=-18417521&amp;p_startYear=1935" TargetMode="External"/><Relationship Id="rId589" Type="http://schemas.openxmlformats.org/officeDocument/2006/relationships/hyperlink" Target="http://www.bom.gov.au/jsp/ncc/cdio/weatherData/av?p_display_type=dailyDataFile&amp;p_nccObsCode=122&amp;p_stn_num=008050&amp;p_c=-13171885&amp;p_startYear=1935" TargetMode="External"/><Relationship Id="rId590" Type="http://schemas.openxmlformats.org/officeDocument/2006/relationships/hyperlink" Target="http://www.bom.gov.au/jsp/ncc/cdio/weatherData/av?p_display_type=dailyDataFile&amp;p_nccObsCode=122&amp;p_stn_num=012039&amp;p_c=-29200144&amp;p_startYear=1935" TargetMode="External"/><Relationship Id="rId591" Type="http://schemas.openxmlformats.org/officeDocument/2006/relationships/hyperlink" Target="http://www.bom.gov.au/jsp/ncc/cdio/weatherData/av?p_display_type=dailyDataFile&amp;p_nccObsCode=122&amp;p_stn_num=010579&amp;p_c=-22596946&amp;p_startYear=1935" TargetMode="External"/><Relationship Id="rId592" Type="http://schemas.openxmlformats.org/officeDocument/2006/relationships/hyperlink" Target="http://www.bom.gov.au/jsp/ncc/cdio/weatherData/av?p_display_type=dailyDataFile&amp;p_nccObsCode=122&amp;p_stn_num=010073&amp;p_c=-20506963&amp;p_startYear=1935" TargetMode="External"/><Relationship Id="rId593" Type="http://schemas.openxmlformats.org/officeDocument/2006/relationships/hyperlink" Target="http://www.bom.gov.au/jsp/ncc/cdio/weatherData/av?p_display_type=dailyDataFile&amp;p_nccObsCode=122&amp;p_stn_num=004020&amp;p_c=-3447239&amp;p_startYear=1935" TargetMode="External"/><Relationship Id="rId594" Type="http://schemas.openxmlformats.org/officeDocument/2006/relationships/hyperlink" Target="http://www.bom.gov.au/jsp/ncc/cdio/weatherData/av?p_display_type=dailyDataFile&amp;p_nccObsCode=122&amp;p_stn_num=010093&amp;p_c=-20588889&amp;p_startYear=1935" TargetMode="External"/><Relationship Id="rId595" Type="http://schemas.openxmlformats.org/officeDocument/2006/relationships/hyperlink" Target="http://www.bom.gov.au/jsp/ncc/cdio/weatherData/av?p_display_type=dailyDataFile&amp;p_nccObsCode=122&amp;p_stn_num=009581&amp;p_c=-18575537&amp;p_startYear=1935" TargetMode="External"/><Relationship Id="rId596" Type="http://schemas.openxmlformats.org/officeDocument/2006/relationships/hyperlink" Target="http://www.bom.gov.au/jsp/ncc/cdio/weatherData/av?p_display_type=dailyDataFile&amp;p_nccObsCode=122&amp;p_stn_num=010614&amp;p_c=-22749093&amp;p_startYear=1935" TargetMode="External"/><Relationship Id="rId597" Type="http://schemas.openxmlformats.org/officeDocument/2006/relationships/hyperlink" Target="http://www.bom.gov.au/jsp/ncc/cdio/weatherData/av?p_display_type=dailyDataFile&amp;p_nccObsCode=122&amp;p_stn_num=010111&amp;p_c=-20665431&amp;p_startYear=1935" TargetMode="External"/><Relationship Id="rId598" Type="http://schemas.openxmlformats.org/officeDocument/2006/relationships/hyperlink" Target="http://www.bom.gov.au/jsp/ncc/cdio/weatherData/av?p_display_type=dailyDataFile&amp;p_nccObsCode=122&amp;p_stn_num=002011&amp;p_c=-1027791&amp;p_startYear=1935" TargetMode="External"/><Relationship Id="rId599" Type="http://schemas.openxmlformats.org/officeDocument/2006/relationships/hyperlink" Target="http://www.bom.gov.au/jsp/ncc/cdio/weatherData/av?p_display_type=dailyDataFile&amp;p_nccObsCode=122&amp;p_stn_num=009034&amp;p_c=-16541598&amp;p_startYear=1935" TargetMode="External"/><Relationship Id="rId600" Type="http://schemas.openxmlformats.org/officeDocument/2006/relationships/hyperlink" Target="http://www.bom.gov.au/jsp/ncc/cdio/weatherData/av?p_display_type=dailyDataFile&amp;p_nccObsCode=122&amp;p_stn_num=004002&amp;p_c=-3422167&amp;p_startYear=1935" TargetMode="External"/><Relationship Id="rId601" Type="http://schemas.openxmlformats.org/officeDocument/2006/relationships/hyperlink" Target="http://www.bom.gov.au/jsp/ncc/cdio/weatherData/av?p_display_type=dailyDataFile&amp;p_nccObsCode=122&amp;p_stn_num=012074&amp;p_c=-29376538&amp;p_startYear=1935" TargetMode="External"/><Relationship Id="rId602" Type="http://schemas.openxmlformats.org/officeDocument/2006/relationships/hyperlink" Target="http://www.bom.gov.au/jsp/ncc/cdio/weatherData/av?p_display_type=dailyDataFile&amp;p_nccObsCode=122&amp;p_stn_num=010648&amp;p_c=-22896223&amp;p_startYear=1935" TargetMode="External"/><Relationship Id="rId603" Type="http://schemas.openxmlformats.org/officeDocument/2006/relationships/hyperlink" Target="http://www.bom.gov.au/jsp/ncc/cdio/weatherData/av?p_display_type=dailyDataFile&amp;p_nccObsCode=122&amp;p_stn_num=010144&amp;p_c=-20801670&amp;p_startYear=1935" TargetMode="External"/><Relationship Id="rId604" Type="http://schemas.openxmlformats.org/officeDocument/2006/relationships/hyperlink" Target="http://www.bom.gov.au/jsp/ncc/cdio/weatherData/av?p_display_type=dailyDataFile&amp;p_nccObsCode=122&amp;p_stn_num=009510&amp;p_c=-18295663&amp;p_startYear=1936" TargetMode="External"/><Relationship Id="rId605" Type="http://schemas.openxmlformats.org/officeDocument/2006/relationships/hyperlink" Target="http://www.bom.gov.au/jsp/ncc/cdio/weatherData/av?p_display_type=dailyDataFile&amp;p_nccObsCode=122&amp;p_stn_num=003002&amp;p_c=-2010043&amp;p_startYear=1936" TargetMode="External"/><Relationship Id="rId606" Type="http://schemas.openxmlformats.org/officeDocument/2006/relationships/hyperlink" Target="http://www.bom.gov.au/jsp/ncc/cdio/weatherData/av?p_display_type=dailyDataFile&amp;p_nccObsCode=122&amp;p_stn_num=9518&amp;p_c=-18328599&amp;p_startYear=1936" TargetMode="External"/><Relationship Id="rId607" Type="http://schemas.openxmlformats.org/officeDocument/2006/relationships/hyperlink" Target="http://www.bom.gov.au/jsp/ncc/cdio/weatherData/av?p_display_type=dailyDataFile&amp;p_nccObsCode=122&amp;p_stn_num=006062&amp;p_c=-7559703&amp;p_startYear=1936" TargetMode="External"/><Relationship Id="rId608" Type="http://schemas.openxmlformats.org/officeDocument/2006/relationships/hyperlink" Target="http://www.bom.gov.au/jsp/ncc/cdio/weatherData/av?p_display_type=dailyDataFile&amp;p_nccObsCode=122&amp;p_stn_num=009534&amp;p_c=-18390816&amp;p_startYear=1936" TargetMode="External"/><Relationship Id="rId609" Type="http://schemas.openxmlformats.org/officeDocument/2006/relationships/hyperlink" Target="http://www.bom.gov.au/jsp/ncc/cdio/weatherData/av?p_display_type=dailyDataFile&amp;p_nccObsCode=122&amp;p_stn_num=009541&amp;p_c=-18417521&amp;p_startYear=1936" TargetMode="External"/><Relationship Id="rId610" Type="http://schemas.openxmlformats.org/officeDocument/2006/relationships/hyperlink" Target="http://www.bom.gov.au/jsp/ncc/cdio/weatherData/av?p_display_type=dailyDataFile&amp;p_nccObsCode=122&amp;p_stn_num=008050&amp;p_c=-13171885&amp;p_startYear=1936" TargetMode="External"/><Relationship Id="rId611" Type="http://schemas.openxmlformats.org/officeDocument/2006/relationships/hyperlink" Target="http://www.bom.gov.au/jsp/ncc/cdio/weatherData/av?p_display_type=dailyDataFile&amp;p_nccObsCode=122&amp;p_stn_num=012039&amp;p_c=-29200144&amp;p_startYear=1936" TargetMode="External"/><Relationship Id="rId612" Type="http://schemas.openxmlformats.org/officeDocument/2006/relationships/hyperlink" Target="http://www.bom.gov.au/jsp/ncc/cdio/weatherData/av?p_display_type=dailyDataFile&amp;p_nccObsCode=122&amp;p_stn_num=010579&amp;p_c=-22596946&amp;p_startYear=1936" TargetMode="External"/><Relationship Id="rId613" Type="http://schemas.openxmlformats.org/officeDocument/2006/relationships/hyperlink" Target="http://www.bom.gov.au/jsp/ncc/cdio/weatherData/av?p_display_type=dailyDataFile&amp;p_nccObsCode=122&amp;p_stn_num=010073&amp;p_c=-20506963&amp;p_startYear=1936" TargetMode="External"/><Relationship Id="rId614" Type="http://schemas.openxmlformats.org/officeDocument/2006/relationships/hyperlink" Target="http://www.bom.gov.au/jsp/ncc/cdio/weatherData/av?p_display_type=dailyDataFile&amp;p_nccObsCode=122&amp;p_stn_num=004020&amp;p_c=-3447239&amp;p_startYear=1936" TargetMode="External"/><Relationship Id="rId615" Type="http://schemas.openxmlformats.org/officeDocument/2006/relationships/hyperlink" Target="http://www.bom.gov.au/jsp/ncc/cdio/weatherData/av?p_display_type=dailyDataFile&amp;p_nccObsCode=122&amp;p_stn_num=010093&amp;p_c=-20588889&amp;p_startYear=1936" TargetMode="External"/><Relationship Id="rId616" Type="http://schemas.openxmlformats.org/officeDocument/2006/relationships/hyperlink" Target="http://www.bom.gov.au/jsp/ncc/cdio/weatherData/av?p_display_type=dailyDataFile&amp;p_nccObsCode=122&amp;p_stn_num=009581&amp;p_c=-18575537&amp;p_startYear=1936" TargetMode="External"/><Relationship Id="rId617" Type="http://schemas.openxmlformats.org/officeDocument/2006/relationships/hyperlink" Target="http://www.bom.gov.au/jsp/ncc/cdio/weatherData/av?p_display_type=dailyDataFile&amp;p_nccObsCode=122&amp;p_stn_num=010614&amp;p_c=-22749093&amp;p_startYear=1936" TargetMode="External"/><Relationship Id="rId618" Type="http://schemas.openxmlformats.org/officeDocument/2006/relationships/hyperlink" Target="http://www.bom.gov.au/jsp/ncc/cdio/weatherData/av?p_display_type=dailyDataFile&amp;p_nccObsCode=122&amp;p_stn_num=010111&amp;p_c=-20665431&amp;p_startYear=1936" TargetMode="External"/><Relationship Id="rId619" Type="http://schemas.openxmlformats.org/officeDocument/2006/relationships/hyperlink" Target="http://www.bom.gov.au/jsp/ncc/cdio/weatherData/av?p_display_type=dailyDataFile&amp;p_nccObsCode=122&amp;p_stn_num=002011&amp;p_c=-1027791&amp;p_startYear=1936" TargetMode="External"/><Relationship Id="rId620" Type="http://schemas.openxmlformats.org/officeDocument/2006/relationships/hyperlink" Target="http://www.bom.gov.au/jsp/ncc/cdio/weatherData/av?p_display_type=dailyDataFile&amp;p_nccObsCode=122&amp;p_stn_num=009034&amp;p_c=-16541598&amp;p_startYear=1936" TargetMode="External"/><Relationship Id="rId621" Type="http://schemas.openxmlformats.org/officeDocument/2006/relationships/hyperlink" Target="http://www.bom.gov.au/jsp/ncc/cdio/weatherData/av?p_display_type=dailyDataFile&amp;p_nccObsCode=122&amp;p_stn_num=004002&amp;p_c=-3422167&amp;p_startYear=1936" TargetMode="External"/><Relationship Id="rId622" Type="http://schemas.openxmlformats.org/officeDocument/2006/relationships/hyperlink" Target="http://www.bom.gov.au/jsp/ncc/cdio/weatherData/av?p_display_type=dailyDataFile&amp;p_nccObsCode=122&amp;p_stn_num=012074&amp;p_c=-29376538&amp;p_startYear=1936" TargetMode="External"/><Relationship Id="rId623" Type="http://schemas.openxmlformats.org/officeDocument/2006/relationships/hyperlink" Target="http://www.bom.gov.au/jsp/ncc/cdio/weatherData/av?p_display_type=dailyDataFile&amp;p_nccObsCode=122&amp;p_stn_num=010648&amp;p_c=-22896223&amp;p_startYear=1936" TargetMode="External"/><Relationship Id="rId624" Type="http://schemas.openxmlformats.org/officeDocument/2006/relationships/hyperlink" Target="http://www.bom.gov.au/jsp/ncc/cdio/weatherData/av?p_display_type=dailyDataFile&amp;p_nccObsCode=122&amp;p_stn_num=010144&amp;p_c=-20801670&amp;p_startYear=1936" TargetMode="External"/><Relationship Id="rId625" Type="http://schemas.openxmlformats.org/officeDocument/2006/relationships/hyperlink" Target="http://www.bom.gov.au/jsp/ncc/cdio/weatherData/av?p_display_type=dailyDataFile&amp;p_nccObsCode=122&amp;p_stn_num=009510&amp;p_c=-18295663&amp;p_startYear=1937" TargetMode="External"/><Relationship Id="rId626" Type="http://schemas.openxmlformats.org/officeDocument/2006/relationships/hyperlink" Target="http://www.bom.gov.au/jsp/ncc/cdio/weatherData/av?p_display_type=dailyDataFile&amp;p_nccObsCode=122&amp;p_stn_num=003002&amp;p_c=-2010043&amp;p_startYear=1937" TargetMode="External"/><Relationship Id="rId627" Type="http://schemas.openxmlformats.org/officeDocument/2006/relationships/hyperlink" Target="http://www.bom.gov.au/jsp/ncc/cdio/weatherData/av?p_display_type=dailyDataFile&amp;p_nccObsCode=122&amp;p_stn_num=9518&amp;p_c=-18328599&amp;p_startYear=1937" TargetMode="External"/><Relationship Id="rId628" Type="http://schemas.openxmlformats.org/officeDocument/2006/relationships/hyperlink" Target="http://www.bom.gov.au/jsp/ncc/cdio/weatherData/av?p_display_type=dailyDataFile&amp;p_nccObsCode=122&amp;p_stn_num=006062&amp;p_c=-7559703&amp;p_startYear=1937" TargetMode="External"/><Relationship Id="rId629" Type="http://schemas.openxmlformats.org/officeDocument/2006/relationships/hyperlink" Target="http://www.bom.gov.au/jsp/ncc/cdio/weatherData/av?p_display_type=dailyDataFile&amp;p_nccObsCode=122&amp;p_stn_num=009534&amp;p_c=-18390816&amp;p_startYear=1937" TargetMode="External"/><Relationship Id="rId630" Type="http://schemas.openxmlformats.org/officeDocument/2006/relationships/hyperlink" Target="http://www.bom.gov.au/jsp/ncc/cdio/weatherData/av?p_display_type=dailyDataFile&amp;p_nccObsCode=122&amp;p_stn_num=009541&amp;p_c=-18417521&amp;p_startYear=1937" TargetMode="External"/><Relationship Id="rId631" Type="http://schemas.openxmlformats.org/officeDocument/2006/relationships/hyperlink" Target="http://www.bom.gov.au/jsp/ncc/cdio/weatherData/av?p_display_type=dailyDataFile&amp;p_nccObsCode=122&amp;p_stn_num=008050&amp;p_c=-13171885&amp;p_startYear=1937" TargetMode="External"/><Relationship Id="rId632" Type="http://schemas.openxmlformats.org/officeDocument/2006/relationships/hyperlink" Target="http://www.bom.gov.au/jsp/ncc/cdio/weatherData/av?p_display_type=dailyDataFile&amp;p_nccObsCode=122&amp;p_stn_num=012039&amp;p_c=-29200144&amp;p_startYear=1937" TargetMode="External"/><Relationship Id="rId633" Type="http://schemas.openxmlformats.org/officeDocument/2006/relationships/hyperlink" Target="http://www.bom.gov.au/jsp/ncc/cdio/weatherData/av?p_display_type=dailyDataFile&amp;p_nccObsCode=122&amp;p_stn_num=010579&amp;p_c=-22596946&amp;p_startYear=1937" TargetMode="External"/><Relationship Id="rId634" Type="http://schemas.openxmlformats.org/officeDocument/2006/relationships/hyperlink" Target="http://www.bom.gov.au/jsp/ncc/cdio/weatherData/av?p_display_type=dailyDataFile&amp;p_nccObsCode=122&amp;p_stn_num=010073&amp;p_c=-20506963&amp;p_startYear=1937" TargetMode="External"/><Relationship Id="rId635" Type="http://schemas.openxmlformats.org/officeDocument/2006/relationships/hyperlink" Target="http://www.bom.gov.au/jsp/ncc/cdio/weatherData/av?p_display_type=dailyDataFile&amp;p_nccObsCode=122&amp;p_stn_num=004020&amp;p_c=-3447239&amp;p_startYear=1937" TargetMode="External"/><Relationship Id="rId636" Type="http://schemas.openxmlformats.org/officeDocument/2006/relationships/hyperlink" Target="http://www.bom.gov.au/jsp/ncc/cdio/weatherData/av?p_display_type=dailyDataFile&amp;p_nccObsCode=122&amp;p_stn_num=010093&amp;p_c=-20588889&amp;p_startYear=1937" TargetMode="External"/><Relationship Id="rId637" Type="http://schemas.openxmlformats.org/officeDocument/2006/relationships/hyperlink" Target="http://www.bom.gov.au/jsp/ncc/cdio/weatherData/av?p_display_type=dailyDataFile&amp;p_nccObsCode=122&amp;p_stn_num=009581&amp;p_c=-18575537&amp;p_startYear=1937" TargetMode="External"/><Relationship Id="rId638" Type="http://schemas.openxmlformats.org/officeDocument/2006/relationships/hyperlink" Target="http://www.bom.gov.au/jsp/ncc/cdio/weatherData/av?p_display_type=dailyDataFile&amp;p_nccObsCode=122&amp;p_stn_num=010614&amp;p_c=-22749093&amp;p_startYear=1937" TargetMode="External"/><Relationship Id="rId639" Type="http://schemas.openxmlformats.org/officeDocument/2006/relationships/hyperlink" Target="http://www.bom.gov.au/jsp/ncc/cdio/weatherData/av?p_display_type=dailyDataFile&amp;p_nccObsCode=122&amp;p_stn_num=010111&amp;p_c=-20665431&amp;p_startYear=1937" TargetMode="External"/><Relationship Id="rId640" Type="http://schemas.openxmlformats.org/officeDocument/2006/relationships/hyperlink" Target="http://www.bom.gov.au/jsp/ncc/cdio/weatherData/av?p_display_type=dailyDataFile&amp;p_nccObsCode=122&amp;p_stn_num=002011&amp;p_c=-1027791&amp;p_startYear=1937" TargetMode="External"/><Relationship Id="rId641" Type="http://schemas.openxmlformats.org/officeDocument/2006/relationships/hyperlink" Target="http://www.bom.gov.au/jsp/ncc/cdio/weatherData/av?p_display_type=dailyDataFile&amp;p_nccObsCode=122&amp;p_stn_num=009034&amp;p_c=-16541598&amp;p_startYear=1937" TargetMode="External"/><Relationship Id="rId642" Type="http://schemas.openxmlformats.org/officeDocument/2006/relationships/hyperlink" Target="http://www.bom.gov.au/jsp/ncc/cdio/weatherData/av?p_display_type=dailyDataFile&amp;p_nccObsCode=122&amp;p_stn_num=004002&amp;p_c=-3422167&amp;p_startYear=1937" TargetMode="External"/><Relationship Id="rId643" Type="http://schemas.openxmlformats.org/officeDocument/2006/relationships/hyperlink" Target="http://www.bom.gov.au/jsp/ncc/cdio/weatherData/av?p_display_type=dailyDataFile&amp;p_nccObsCode=122&amp;p_stn_num=012074&amp;p_c=-29376538&amp;p_startYear=1937" TargetMode="External"/><Relationship Id="rId644" Type="http://schemas.openxmlformats.org/officeDocument/2006/relationships/hyperlink" Target="http://www.bom.gov.au/jsp/ncc/cdio/weatherData/av?p_display_type=dailyDataFile&amp;p_nccObsCode=122&amp;p_stn_num=010648&amp;p_c=-22896223&amp;p_startYear=1937" TargetMode="External"/><Relationship Id="rId645" Type="http://schemas.openxmlformats.org/officeDocument/2006/relationships/hyperlink" Target="http://www.bom.gov.au/jsp/ncc/cdio/weatherData/av?p_display_type=dailyDataFile&amp;p_nccObsCode=122&amp;p_stn_num=010144&amp;p_c=-20801670&amp;p_startYear=1937" TargetMode="External"/><Relationship Id="rId646" Type="http://schemas.openxmlformats.org/officeDocument/2006/relationships/hyperlink" Target="http://www.bom.gov.au/jsp/ncc/cdio/weatherData/av?p_display_type=dailyDataFile&amp;p_nccObsCode=122&amp;p_stn_num=009510&amp;p_c=-18295663&amp;p_startYear=1938" TargetMode="External"/><Relationship Id="rId647" Type="http://schemas.openxmlformats.org/officeDocument/2006/relationships/hyperlink" Target="http://www.bom.gov.au/jsp/ncc/cdio/weatherData/av?p_display_type=dailyDataFile&amp;p_nccObsCode=122&amp;p_stn_num=003002&amp;p_c=-2010043&amp;p_startYear=1938" TargetMode="External"/><Relationship Id="rId648" Type="http://schemas.openxmlformats.org/officeDocument/2006/relationships/hyperlink" Target="http://www.bom.gov.au/jsp/ncc/cdio/weatherData/av?p_display_type=dailyDataFile&amp;p_nccObsCode=122&amp;p_stn_num=9518&amp;p_c=-18328599&amp;p_startYear=1938" TargetMode="External"/><Relationship Id="rId649" Type="http://schemas.openxmlformats.org/officeDocument/2006/relationships/hyperlink" Target="http://www.bom.gov.au/jsp/ncc/cdio/weatherData/av?p_display_type=dailyDataFile&amp;p_nccObsCode=122&amp;p_stn_num=006062&amp;p_c=-7559703&amp;p_startYear=1938" TargetMode="External"/><Relationship Id="rId650" Type="http://schemas.openxmlformats.org/officeDocument/2006/relationships/hyperlink" Target="http://www.bom.gov.au/jsp/ncc/cdio/weatherData/av?p_display_type=dailyDataFile&amp;p_nccObsCode=122&amp;p_stn_num=009534&amp;p_c=-18390816&amp;p_startYear=1938" TargetMode="External"/><Relationship Id="rId651" Type="http://schemas.openxmlformats.org/officeDocument/2006/relationships/hyperlink" Target="http://www.bom.gov.au/jsp/ncc/cdio/weatherData/av?p_display_type=dailyDataFile&amp;p_nccObsCode=122&amp;p_stn_num=009541&amp;p_c=-18417521&amp;p_startYear=1938" TargetMode="External"/><Relationship Id="rId652" Type="http://schemas.openxmlformats.org/officeDocument/2006/relationships/hyperlink" Target="http://www.bom.gov.au/jsp/ncc/cdio/weatherData/av?p_display_type=dailyDataFile&amp;p_nccObsCode=122&amp;p_stn_num=008050&amp;p_c=-13171885&amp;p_startYear=1938" TargetMode="External"/><Relationship Id="rId653" Type="http://schemas.openxmlformats.org/officeDocument/2006/relationships/hyperlink" Target="http://www.bom.gov.au/jsp/ncc/cdio/weatherData/av?p_display_type=dailyDataFile&amp;p_nccObsCode=122&amp;p_stn_num=012039&amp;p_c=-29200144&amp;p_startYear=1938" TargetMode="External"/><Relationship Id="rId654" Type="http://schemas.openxmlformats.org/officeDocument/2006/relationships/hyperlink" Target="http://www.bom.gov.au/jsp/ncc/cdio/weatherData/av?p_display_type=dailyDataFile&amp;p_nccObsCode=122&amp;p_stn_num=010579&amp;p_c=-22596946&amp;p_startYear=1938" TargetMode="External"/><Relationship Id="rId655" Type="http://schemas.openxmlformats.org/officeDocument/2006/relationships/hyperlink" Target="http://www.bom.gov.au/jsp/ncc/cdio/weatherData/av?p_display_type=dailyDataFile&amp;p_nccObsCode=122&amp;p_stn_num=010073&amp;p_c=-20506963&amp;p_startYear=1938" TargetMode="External"/><Relationship Id="rId656" Type="http://schemas.openxmlformats.org/officeDocument/2006/relationships/hyperlink" Target="http://www.bom.gov.au/jsp/ncc/cdio/weatherData/av?p_display_type=dailyDataFile&amp;p_nccObsCode=122&amp;p_stn_num=004020&amp;p_c=-3447239&amp;p_startYear=1938" TargetMode="External"/><Relationship Id="rId657" Type="http://schemas.openxmlformats.org/officeDocument/2006/relationships/hyperlink" Target="http://www.bom.gov.au/jsp/ncc/cdio/weatherData/av?p_display_type=dailyDataFile&amp;p_nccObsCode=122&amp;p_stn_num=010093&amp;p_c=-20588889&amp;p_startYear=1938" TargetMode="External"/><Relationship Id="rId658" Type="http://schemas.openxmlformats.org/officeDocument/2006/relationships/hyperlink" Target="http://www.bom.gov.au/jsp/ncc/cdio/weatherData/av?p_display_type=dailyDataFile&amp;p_nccObsCode=122&amp;p_stn_num=009581&amp;p_c=-18575537&amp;p_startYear=1938" TargetMode="External"/><Relationship Id="rId659" Type="http://schemas.openxmlformats.org/officeDocument/2006/relationships/hyperlink" Target="http://www.bom.gov.au/jsp/ncc/cdio/weatherData/av?p_display_type=dailyDataFile&amp;p_nccObsCode=122&amp;p_stn_num=010614&amp;p_c=-22749093&amp;p_startYear=1938" TargetMode="External"/><Relationship Id="rId660" Type="http://schemas.openxmlformats.org/officeDocument/2006/relationships/hyperlink" Target="http://www.bom.gov.au/jsp/ncc/cdio/weatherData/av?p_display_type=dailyDataFile&amp;p_nccObsCode=122&amp;p_stn_num=010111&amp;p_c=-20665431&amp;p_startYear=1938" TargetMode="External"/><Relationship Id="rId661" Type="http://schemas.openxmlformats.org/officeDocument/2006/relationships/hyperlink" Target="http://www.bom.gov.au/jsp/ncc/cdio/weatherData/av?p_display_type=dailyDataFile&amp;p_nccObsCode=122&amp;p_stn_num=002011&amp;p_c=-1027791&amp;p_startYear=1938" TargetMode="External"/><Relationship Id="rId662" Type="http://schemas.openxmlformats.org/officeDocument/2006/relationships/hyperlink" Target="http://www.bom.gov.au/jsp/ncc/cdio/weatherData/av?p_display_type=dailyDataFile&amp;p_nccObsCode=122&amp;p_stn_num=009034&amp;p_c=-16541598&amp;p_startYear=1938" TargetMode="External"/><Relationship Id="rId663" Type="http://schemas.openxmlformats.org/officeDocument/2006/relationships/hyperlink" Target="http://www.bom.gov.au/jsp/ncc/cdio/weatherData/av?p_display_type=dailyDataFile&amp;p_nccObsCode=122&amp;p_stn_num=004002&amp;p_c=-3422167&amp;p_startYear=1938" TargetMode="External"/><Relationship Id="rId664" Type="http://schemas.openxmlformats.org/officeDocument/2006/relationships/hyperlink" Target="http://www.bom.gov.au/jsp/ncc/cdio/weatherData/av?p_display_type=dailyDataFile&amp;p_nccObsCode=122&amp;p_stn_num=012074&amp;p_c=-29376538&amp;p_startYear=1938" TargetMode="External"/><Relationship Id="rId665" Type="http://schemas.openxmlformats.org/officeDocument/2006/relationships/hyperlink" Target="http://www.bom.gov.au/jsp/ncc/cdio/weatherData/av?p_display_type=dailyDataFile&amp;p_nccObsCode=122&amp;p_stn_num=010648&amp;p_c=-22896223&amp;p_startYear=1938" TargetMode="External"/><Relationship Id="rId666" Type="http://schemas.openxmlformats.org/officeDocument/2006/relationships/hyperlink" Target="http://www.bom.gov.au/jsp/ncc/cdio/weatherData/av?p_display_type=dailyDataFile&amp;p_nccObsCode=122&amp;p_stn_num=010144&amp;p_c=-20801670&amp;p_startYear=1938" TargetMode="External"/><Relationship Id="rId667" Type="http://schemas.openxmlformats.org/officeDocument/2006/relationships/hyperlink" Target="http://www.bom.gov.au/jsp/ncc/cdio/weatherData/av?p_display_type=dailyDataFile&amp;p_nccObsCode=122&amp;p_stn_num=009510&amp;p_c=-18295663&amp;p_startYear=1939" TargetMode="External"/><Relationship Id="rId668" Type="http://schemas.openxmlformats.org/officeDocument/2006/relationships/hyperlink" Target="http://www.bom.gov.au/jsp/ncc/cdio/weatherData/av?p_display_type=dailyDataFile&amp;p_nccObsCode=122&amp;p_stn_num=003002&amp;p_c=-2010043&amp;p_startYear=1939" TargetMode="External"/><Relationship Id="rId669" Type="http://schemas.openxmlformats.org/officeDocument/2006/relationships/hyperlink" Target="http://www.bom.gov.au/jsp/ncc/cdio/weatherData/av?p_display_type=dailyDataFile&amp;p_nccObsCode=122&amp;p_stn_num=9518&amp;p_c=-18328599&amp;p_startYear=1939" TargetMode="External"/><Relationship Id="rId670" Type="http://schemas.openxmlformats.org/officeDocument/2006/relationships/hyperlink" Target="http://www.bom.gov.au/jsp/ncc/cdio/weatherData/av?p_display_type=dailyDataFile&amp;p_nccObsCode=122&amp;p_stn_num=006062&amp;p_c=-7559703&amp;p_startYear=1939" TargetMode="External"/><Relationship Id="rId671" Type="http://schemas.openxmlformats.org/officeDocument/2006/relationships/hyperlink" Target="http://www.bom.gov.au/jsp/ncc/cdio/weatherData/av?p_display_type=dailyDataFile&amp;p_nccObsCode=122&amp;p_stn_num=009534&amp;p_c=-18390816&amp;p_startYear=1939" TargetMode="External"/><Relationship Id="rId672" Type="http://schemas.openxmlformats.org/officeDocument/2006/relationships/hyperlink" Target="http://www.bom.gov.au/jsp/ncc/cdio/weatherData/av?p_display_type=dailyDataFile&amp;p_nccObsCode=122&amp;p_stn_num=009541&amp;p_c=-18417521&amp;p_startYear=1939" TargetMode="External"/><Relationship Id="rId673" Type="http://schemas.openxmlformats.org/officeDocument/2006/relationships/hyperlink" Target="http://www.bom.gov.au/jsp/ncc/cdio/weatherData/av?p_display_type=dailyDataFile&amp;p_nccObsCode=122&amp;p_stn_num=008050&amp;p_c=-13171885&amp;p_startYear=1939" TargetMode="External"/><Relationship Id="rId674" Type="http://schemas.openxmlformats.org/officeDocument/2006/relationships/hyperlink" Target="http://www.bom.gov.au/jsp/ncc/cdio/weatherData/av?p_display_type=dailyDataFile&amp;p_nccObsCode=122&amp;p_stn_num=012039&amp;p_c=-29200144&amp;p_startYear=1939" TargetMode="External"/><Relationship Id="rId675" Type="http://schemas.openxmlformats.org/officeDocument/2006/relationships/hyperlink" Target="http://www.bom.gov.au/jsp/ncc/cdio/weatherData/av?p_display_type=dailyDataFile&amp;p_nccObsCode=122&amp;p_stn_num=010579&amp;p_c=-22596946&amp;p_startYear=1939" TargetMode="External"/><Relationship Id="rId676" Type="http://schemas.openxmlformats.org/officeDocument/2006/relationships/hyperlink" Target="http://www.bom.gov.au/jsp/ncc/cdio/weatherData/av?p_display_type=dailyDataFile&amp;p_nccObsCode=122&amp;p_stn_num=010073&amp;p_c=-20506963&amp;p_startYear=1939" TargetMode="External"/><Relationship Id="rId677" Type="http://schemas.openxmlformats.org/officeDocument/2006/relationships/hyperlink" Target="http://www.bom.gov.au/jsp/ncc/cdio/weatherData/av?p_display_type=dailyDataFile&amp;p_nccObsCode=122&amp;p_stn_num=004020&amp;p_c=-3447239&amp;p_startYear=1939" TargetMode="External"/><Relationship Id="rId678" Type="http://schemas.openxmlformats.org/officeDocument/2006/relationships/hyperlink" Target="http://www.bom.gov.au/jsp/ncc/cdio/weatherData/av?p_display_type=dailyDataFile&amp;p_nccObsCode=122&amp;p_stn_num=010093&amp;p_c=-20588889&amp;p_startYear=1939" TargetMode="External"/><Relationship Id="rId679" Type="http://schemas.openxmlformats.org/officeDocument/2006/relationships/hyperlink" Target="http://www.bom.gov.au/jsp/ncc/cdio/weatherData/av?p_display_type=dailyDataFile&amp;p_nccObsCode=122&amp;p_stn_num=009581&amp;p_c=-18575537&amp;p_startYear=1939" TargetMode="External"/><Relationship Id="rId680" Type="http://schemas.openxmlformats.org/officeDocument/2006/relationships/hyperlink" Target="http://www.bom.gov.au/jsp/ncc/cdio/weatherData/av?p_display_type=dailyDataFile&amp;p_nccObsCode=122&amp;p_stn_num=010614&amp;p_c=-22749093&amp;p_startYear=1939" TargetMode="External"/><Relationship Id="rId681" Type="http://schemas.openxmlformats.org/officeDocument/2006/relationships/hyperlink" Target="http://www.bom.gov.au/jsp/ncc/cdio/weatherData/av?p_display_type=dailyDataFile&amp;p_nccObsCode=122&amp;p_stn_num=010111&amp;p_c=-20665431&amp;p_startYear=1939" TargetMode="External"/><Relationship Id="rId682" Type="http://schemas.openxmlformats.org/officeDocument/2006/relationships/hyperlink" Target="http://www.bom.gov.au/jsp/ncc/cdio/weatherData/av?p_display_type=dailyDataFile&amp;p_nccObsCode=122&amp;p_stn_num=002011&amp;p_c=-1027791&amp;p_startYear=1939" TargetMode="External"/><Relationship Id="rId683" Type="http://schemas.openxmlformats.org/officeDocument/2006/relationships/hyperlink" Target="http://www.bom.gov.au/jsp/ncc/cdio/weatherData/av?p_display_type=dailyDataFile&amp;p_nccObsCode=122&amp;p_stn_num=009034&amp;p_c=-16541598&amp;p_startYear=1939" TargetMode="External"/><Relationship Id="rId684" Type="http://schemas.openxmlformats.org/officeDocument/2006/relationships/hyperlink" Target="http://www.bom.gov.au/jsp/ncc/cdio/weatherData/av?p_display_type=dailyDataFile&amp;p_nccObsCode=122&amp;p_stn_num=004002&amp;p_c=-3422167&amp;p_startYear=1939" TargetMode="External"/><Relationship Id="rId685" Type="http://schemas.openxmlformats.org/officeDocument/2006/relationships/hyperlink" Target="http://www.bom.gov.au/jsp/ncc/cdio/weatherData/av?p_display_type=dailyDataFile&amp;p_nccObsCode=122&amp;p_stn_num=012074&amp;p_c=-29376538&amp;p_startYear=1939" TargetMode="External"/><Relationship Id="rId686" Type="http://schemas.openxmlformats.org/officeDocument/2006/relationships/hyperlink" Target="http://www.bom.gov.au/jsp/ncc/cdio/weatherData/av?p_display_type=dailyDataFile&amp;p_nccObsCode=122&amp;p_stn_num=010648&amp;p_c=-22896223&amp;p_startYear=1939" TargetMode="External"/><Relationship Id="rId687" Type="http://schemas.openxmlformats.org/officeDocument/2006/relationships/hyperlink" Target="http://www.bom.gov.au/jsp/ncc/cdio/weatherData/av?p_display_type=dailyDataFile&amp;p_nccObsCode=122&amp;p_stn_num=010144&amp;p_c=-20801670&amp;p_startYear=1939" TargetMode="External"/><Relationship Id="rId688" Type="http://schemas.openxmlformats.org/officeDocument/2006/relationships/hyperlink" Target="http://www.bom.gov.au/jsp/ncc/cdio/weatherData/av?p_display_type=dailyDataFile&amp;p_nccObsCode=122&amp;p_stn_num=009510&amp;p_c=-18295663&amp;p_startYear=1940" TargetMode="External"/><Relationship Id="rId689" Type="http://schemas.openxmlformats.org/officeDocument/2006/relationships/hyperlink" Target="http://www.bom.gov.au/jsp/ncc/cdio/weatherData/av?p_display_type=dailyDataFile&amp;p_nccObsCode=122&amp;p_stn_num=003003&amp;p_c=-2011244&amp;p_startYear=1940" TargetMode="External"/><Relationship Id="rId690" Type="http://schemas.openxmlformats.org/officeDocument/2006/relationships/hyperlink" Target="http://www.bom.gov.au/jsp/ncc/cdio/weatherData/av?p_display_type=dailyDataFile&amp;p_nccObsCode=122&amp;p_stn_num=9518&amp;p_c=-18328599&amp;p_startYear=1940" TargetMode="External"/><Relationship Id="rId691" Type="http://schemas.openxmlformats.org/officeDocument/2006/relationships/hyperlink" Target="http://www.bom.gov.au/jsp/ncc/cdio/weatherData/av?p_display_type=dailyDataFile&amp;p_nccObsCode=122&amp;p_stn_num=006062&amp;p_c=-7559703&amp;p_startYear=1940" TargetMode="External"/><Relationship Id="rId692" Type="http://schemas.openxmlformats.org/officeDocument/2006/relationships/hyperlink" Target="http://www.bom.gov.au/jsp/ncc/cdio/weatherData/av?p_display_type=dailyDataFile&amp;p_nccObsCode=122&amp;p_stn_num=009534&amp;p_c=-18390816&amp;p_startYear=1940" TargetMode="External"/><Relationship Id="rId693" Type="http://schemas.openxmlformats.org/officeDocument/2006/relationships/hyperlink" Target="http://www.bom.gov.au/jsp/ncc/cdio/weatherData/av?p_display_type=dailyDataFile&amp;p_nccObsCode=122&amp;p_stn_num=009541&amp;p_c=-18417521&amp;p_startYear=1940" TargetMode="External"/><Relationship Id="rId694" Type="http://schemas.openxmlformats.org/officeDocument/2006/relationships/hyperlink" Target="http://www.bom.gov.au/jsp/ncc/cdio/weatherData/av?p_display_type=dailyDataFile&amp;p_nccObsCode=122&amp;p_stn_num=008050&amp;p_c=-13171885&amp;p_startYear=1940" TargetMode="External"/><Relationship Id="rId695" Type="http://schemas.openxmlformats.org/officeDocument/2006/relationships/hyperlink" Target="http://www.bom.gov.au/jsp/ncc/cdio/weatherData/av?p_display_type=dailyDataFile&amp;p_nccObsCode=122&amp;p_stn_num=012039&amp;p_c=-29200144&amp;p_startYear=1940" TargetMode="External"/><Relationship Id="rId696" Type="http://schemas.openxmlformats.org/officeDocument/2006/relationships/hyperlink" Target="http://www.bom.gov.au/jsp/ncc/cdio/weatherData/av?p_display_type=dailyDataFile&amp;p_nccObsCode=122&amp;p_stn_num=010579&amp;p_c=-22596946&amp;p_startYear=1940" TargetMode="External"/><Relationship Id="rId697" Type="http://schemas.openxmlformats.org/officeDocument/2006/relationships/hyperlink" Target="http://www.bom.gov.au/jsp/ncc/cdio/weatherData/av?p_display_type=dailyDataFile&amp;p_nccObsCode=122&amp;p_stn_num=010073&amp;p_c=-20506963&amp;p_startYear=1940" TargetMode="External"/><Relationship Id="rId698" Type="http://schemas.openxmlformats.org/officeDocument/2006/relationships/hyperlink" Target="http://www.bom.gov.au/jsp/ncc/cdio/weatherData/av?p_display_type=dailyDataFile&amp;p_nccObsCode=122&amp;p_stn_num=004020&amp;p_c=-3447239&amp;p_startYear=1940" TargetMode="External"/><Relationship Id="rId699" Type="http://schemas.openxmlformats.org/officeDocument/2006/relationships/hyperlink" Target="http://www.bom.gov.au/jsp/ncc/cdio/weatherData/av?p_display_type=dailyDataFile&amp;p_nccObsCode=122&amp;p_stn_num=010093&amp;p_c=-20588889&amp;p_startYear=1940" TargetMode="External"/><Relationship Id="rId700" Type="http://schemas.openxmlformats.org/officeDocument/2006/relationships/hyperlink" Target="http://www.bom.gov.au/jsp/ncc/cdio/weatherData/av?p_display_type=dailyDataFile&amp;p_nccObsCode=122&amp;p_stn_num=009581&amp;p_c=-18575537&amp;p_startYear=1940" TargetMode="External"/><Relationship Id="rId701" Type="http://schemas.openxmlformats.org/officeDocument/2006/relationships/hyperlink" Target="http://www.bom.gov.au/jsp/ncc/cdio/weatherData/av?p_display_type=dailyDataFile&amp;p_nccObsCode=122&amp;p_stn_num=010614&amp;p_c=-22749093&amp;p_startYear=1940" TargetMode="External"/><Relationship Id="rId702" Type="http://schemas.openxmlformats.org/officeDocument/2006/relationships/hyperlink" Target="http://www.bom.gov.au/jsp/ncc/cdio/weatherData/av?p_display_type=dailyDataFile&amp;p_nccObsCode=122&amp;p_stn_num=010111&amp;p_c=-20665431&amp;p_startYear=1940" TargetMode="External"/><Relationship Id="rId703" Type="http://schemas.openxmlformats.org/officeDocument/2006/relationships/hyperlink" Target="http://www.bom.gov.au/jsp/ncc/cdio/weatherData/av?p_display_type=dailyDataFile&amp;p_nccObsCode=122&amp;p_stn_num=002011&amp;p_c=-1027791&amp;p_startYear=1940" TargetMode="External"/><Relationship Id="rId704" Type="http://schemas.openxmlformats.org/officeDocument/2006/relationships/hyperlink" Target="http://www.bom.gov.au/jsp/ncc/cdio/weatherData/av?p_display_type=dailyDataFile&amp;p_nccObsCode=122&amp;p_stn_num=009034&amp;p_c=-16541598&amp;p_startYear=1940" TargetMode="External"/><Relationship Id="rId705" Type="http://schemas.openxmlformats.org/officeDocument/2006/relationships/hyperlink" Target="http://www.bom.gov.au/jsp/ncc/cdio/weatherData/av?p_display_type=dailyDataFile&amp;p_nccObsCode=122&amp;p_stn_num=004002&amp;p_c=-3422167&amp;p_startYear=1940" TargetMode="External"/><Relationship Id="rId706" Type="http://schemas.openxmlformats.org/officeDocument/2006/relationships/hyperlink" Target="http://www.bom.gov.au/jsp/ncc/cdio/weatherData/av?p_display_type=dailyDataFile&amp;p_nccObsCode=122&amp;p_stn_num=012074&amp;p_c=-29376538&amp;p_startYear=1940" TargetMode="External"/><Relationship Id="rId707" Type="http://schemas.openxmlformats.org/officeDocument/2006/relationships/hyperlink" Target="http://www.bom.gov.au/jsp/ncc/cdio/weatherData/av?p_display_type=dailyDataFile&amp;p_nccObsCode=122&amp;p_stn_num=010648&amp;p_c=-22896223&amp;p_startYear=1940" TargetMode="External"/><Relationship Id="rId708" Type="http://schemas.openxmlformats.org/officeDocument/2006/relationships/hyperlink" Target="http://www.bom.gov.au/jsp/ncc/cdio/weatherData/av?p_display_type=dailyDataFile&amp;p_nccObsCode=122&amp;p_stn_num=010144&amp;p_c=-20801670&amp;p_startYear=1940" TargetMode="External"/><Relationship Id="rId709" Type="http://schemas.openxmlformats.org/officeDocument/2006/relationships/hyperlink" Target="http://www.bom.gov.au/jsp/ncc/cdio/weatherData/av?p_display_type=dailyDataFile&amp;p_nccObsCode=122&amp;p_stn_num=009510&amp;p_c=-18295663&amp;p_startYear=1941" TargetMode="External"/><Relationship Id="rId710" Type="http://schemas.openxmlformats.org/officeDocument/2006/relationships/hyperlink" Target="http://www.bom.gov.au/jsp/ncc/cdio/weatherData/av?p_display_type=dailyDataFile&amp;p_nccObsCode=122&amp;p_stn_num=003003&amp;p_c=-2011244&amp;p_startYear=1941" TargetMode="External"/><Relationship Id="rId711" Type="http://schemas.openxmlformats.org/officeDocument/2006/relationships/hyperlink" Target="http://www.bom.gov.au/jsp/ncc/cdio/weatherData/av?p_display_type=dailyDataFile&amp;p_nccObsCode=122&amp;p_stn_num=9518&amp;p_c=-18328599&amp;p_startYear=1941" TargetMode="External"/><Relationship Id="rId712" Type="http://schemas.openxmlformats.org/officeDocument/2006/relationships/hyperlink" Target="http://www.bom.gov.au/jsp/ncc/cdio/weatherData/av?p_display_type=dailyDataFile&amp;p_nccObsCode=122&amp;p_stn_num=006062&amp;p_c=-7559703&amp;p_startYear=1941" TargetMode="External"/><Relationship Id="rId713" Type="http://schemas.openxmlformats.org/officeDocument/2006/relationships/hyperlink" Target="http://www.bom.gov.au/jsp/ncc/cdio/weatherData/av?p_display_type=dailyDataFile&amp;p_nccObsCode=122&amp;p_stn_num=009534&amp;p_c=-18390816&amp;p_startYear=1941" TargetMode="External"/><Relationship Id="rId714" Type="http://schemas.openxmlformats.org/officeDocument/2006/relationships/hyperlink" Target="http://www.bom.gov.au/jsp/ncc/cdio/weatherData/av?p_display_type=dailyDataFile&amp;p_nccObsCode=122&amp;p_stn_num=009541&amp;p_c=-18417521&amp;p_startYear=1941" TargetMode="External"/><Relationship Id="rId715" Type="http://schemas.openxmlformats.org/officeDocument/2006/relationships/hyperlink" Target="http://www.bom.gov.au/jsp/ncc/cdio/weatherData/av?p_display_type=dailyDataFile&amp;p_nccObsCode=122&amp;p_stn_num=008050&amp;p_c=-13171885&amp;p_startYear=1941" TargetMode="External"/><Relationship Id="rId716" Type="http://schemas.openxmlformats.org/officeDocument/2006/relationships/hyperlink" Target="http://www.bom.gov.au/jsp/ncc/cdio/weatherData/av?p_display_type=dailyDataFile&amp;p_nccObsCode=122&amp;p_stn_num=012039&amp;p_c=-29200144&amp;p_startYear=1941" TargetMode="External"/><Relationship Id="rId717" Type="http://schemas.openxmlformats.org/officeDocument/2006/relationships/hyperlink" Target="http://www.bom.gov.au/jsp/ncc/cdio/weatherData/av?p_display_type=dailyDataFile&amp;p_nccObsCode=122&amp;p_stn_num=010579&amp;p_c=-22596946&amp;p_startYear=1941" TargetMode="External"/><Relationship Id="rId718" Type="http://schemas.openxmlformats.org/officeDocument/2006/relationships/hyperlink" Target="http://www.bom.gov.au/jsp/ncc/cdio/weatherData/av?p_display_type=dailyDataFile&amp;p_nccObsCode=122&amp;p_stn_num=010073&amp;p_c=-20506963&amp;p_startYear=1941" TargetMode="External"/><Relationship Id="rId719" Type="http://schemas.openxmlformats.org/officeDocument/2006/relationships/hyperlink" Target="http://www.bom.gov.au/jsp/ncc/cdio/weatherData/av?p_display_type=dailyDataFile&amp;p_nccObsCode=122&amp;p_stn_num=004020&amp;p_c=-3447239&amp;p_startYear=1941" TargetMode="External"/><Relationship Id="rId720" Type="http://schemas.openxmlformats.org/officeDocument/2006/relationships/hyperlink" Target="http://www.bom.gov.au/jsp/ncc/cdio/weatherData/av?p_display_type=dailyDataFile&amp;p_nccObsCode=122&amp;p_stn_num=010093&amp;p_c=-20588889&amp;p_startYear=1941" TargetMode="External"/><Relationship Id="rId721" Type="http://schemas.openxmlformats.org/officeDocument/2006/relationships/hyperlink" Target="http://www.bom.gov.au/jsp/ncc/cdio/weatherData/av?p_display_type=dailyDataFile&amp;p_nccObsCode=122&amp;p_stn_num=009581&amp;p_c=-18575537&amp;p_startYear=1941" TargetMode="External"/><Relationship Id="rId722" Type="http://schemas.openxmlformats.org/officeDocument/2006/relationships/hyperlink" Target="http://www.bom.gov.au/jsp/ncc/cdio/weatherData/av?p_display_type=dailyDataFile&amp;p_nccObsCode=122&amp;p_stn_num=010614&amp;p_c=-22749093&amp;p_startYear=1941" TargetMode="External"/><Relationship Id="rId723" Type="http://schemas.openxmlformats.org/officeDocument/2006/relationships/hyperlink" Target="http://www.bom.gov.au/jsp/ncc/cdio/weatherData/av?p_display_type=dailyDataFile&amp;p_nccObsCode=122&amp;p_stn_num=010111&amp;p_c=-20665431&amp;p_startYear=1941" TargetMode="External"/><Relationship Id="rId724" Type="http://schemas.openxmlformats.org/officeDocument/2006/relationships/hyperlink" Target="http://www.bom.gov.au/jsp/ncc/cdio/weatherData/av?p_display_type=dailyDataFile&amp;p_nccObsCode=122&amp;p_stn_num=002011&amp;p_c=-1027791&amp;p_startYear=1941" TargetMode="External"/><Relationship Id="rId725" Type="http://schemas.openxmlformats.org/officeDocument/2006/relationships/hyperlink" Target="http://www.bom.gov.au/jsp/ncc/cdio/weatherData/av?p_display_type=dailyDataFile&amp;p_nccObsCode=122&amp;p_stn_num=009034&amp;p_c=-16541598&amp;p_startYear=1941" TargetMode="External"/><Relationship Id="rId726" Type="http://schemas.openxmlformats.org/officeDocument/2006/relationships/hyperlink" Target="http://www.bom.gov.au/jsp/ncc/cdio/weatherData/av?p_display_type=dailyDataFile&amp;p_nccObsCode=122&amp;p_stn_num=004002&amp;p_c=-3422167&amp;p_startYear=1941" TargetMode="External"/><Relationship Id="rId727" Type="http://schemas.openxmlformats.org/officeDocument/2006/relationships/hyperlink" Target="http://www.bom.gov.au/jsp/ncc/cdio/weatherData/av?p_display_type=dailyDataFile&amp;p_nccObsCode=122&amp;p_stn_num=012074&amp;p_c=-29376538&amp;p_startYear=1941" TargetMode="External"/><Relationship Id="rId728" Type="http://schemas.openxmlformats.org/officeDocument/2006/relationships/hyperlink" Target="http://www.bom.gov.au/jsp/ncc/cdio/weatherData/av?p_display_type=dailyDataFile&amp;p_nccObsCode=122&amp;p_stn_num=010648&amp;p_c=-22896223&amp;p_startYear=1941" TargetMode="External"/><Relationship Id="rId729" Type="http://schemas.openxmlformats.org/officeDocument/2006/relationships/hyperlink" Target="http://www.bom.gov.au/jsp/ncc/cdio/weatherData/av?p_display_type=dailyDataFile&amp;p_nccObsCode=122&amp;p_stn_num=010144&amp;p_c=-20801670&amp;p_startYear=1941" TargetMode="External"/><Relationship Id="rId730" Type="http://schemas.openxmlformats.org/officeDocument/2006/relationships/hyperlink" Target="http://www.bom.gov.au/jsp/ncc/cdio/weatherData/av?p_display_type=dailyDataFile&amp;p_nccObsCode=122&amp;p_stn_num=009510&amp;p_c=-18295663&amp;p_startYear=1942" TargetMode="External"/><Relationship Id="rId731" Type="http://schemas.openxmlformats.org/officeDocument/2006/relationships/hyperlink" Target="http://www.bom.gov.au/jsp/ncc/cdio/weatherData/av?p_display_type=dailyDataFile&amp;p_nccObsCode=122&amp;p_stn_num=003003&amp;p_c=-2011244&amp;p_startYear=1942" TargetMode="External"/><Relationship Id="rId732" Type="http://schemas.openxmlformats.org/officeDocument/2006/relationships/hyperlink" Target="http://www.bom.gov.au/jsp/ncc/cdio/weatherData/av?p_display_type=dailyDataFile&amp;p_nccObsCode=122&amp;p_stn_num=9518&amp;p_c=-18328599&amp;p_startYear=1942" TargetMode="External"/><Relationship Id="rId733" Type="http://schemas.openxmlformats.org/officeDocument/2006/relationships/hyperlink" Target="http://www.bom.gov.au/jsp/ncc/cdio/weatherData/av?p_display_type=dailyDataFile&amp;p_nccObsCode=122&amp;p_stn_num=006062&amp;p_c=-7559703&amp;p_startYear=1942" TargetMode="External"/><Relationship Id="rId734" Type="http://schemas.openxmlformats.org/officeDocument/2006/relationships/hyperlink" Target="http://www.bom.gov.au/jsp/ncc/cdio/weatherData/av?p_display_type=dailyDataFile&amp;p_nccObsCode=122&amp;p_stn_num=009534&amp;p_c=-18390816&amp;p_startYear=1942" TargetMode="External"/><Relationship Id="rId735" Type="http://schemas.openxmlformats.org/officeDocument/2006/relationships/hyperlink" Target="http://www.bom.gov.au/jsp/ncc/cdio/weatherData/av?p_display_type=dailyDataFile&amp;p_nccObsCode=122&amp;p_stn_num=009541&amp;p_c=-18417521&amp;p_startYear=1942" TargetMode="External"/><Relationship Id="rId736" Type="http://schemas.openxmlformats.org/officeDocument/2006/relationships/hyperlink" Target="http://www.bom.gov.au/jsp/ncc/cdio/weatherData/av?p_display_type=dailyDataFile&amp;p_nccObsCode=122&amp;p_stn_num=008050&amp;p_c=-13171885&amp;p_startYear=1942" TargetMode="External"/><Relationship Id="rId737" Type="http://schemas.openxmlformats.org/officeDocument/2006/relationships/hyperlink" Target="http://www.bom.gov.au/jsp/ncc/cdio/weatherData/av?p_display_type=dailyDataFile&amp;p_nccObsCode=122&amp;p_stn_num=012038&amp;p_c=-29195328&amp;p_startYear=1942" TargetMode="External"/><Relationship Id="rId738" Type="http://schemas.openxmlformats.org/officeDocument/2006/relationships/hyperlink" Target="http://www.bom.gov.au/jsp/ncc/cdio/weatherData/av?p_display_type=dailyDataFile&amp;p_nccObsCode=122&amp;p_stn_num=010579&amp;p_c=-22596946&amp;p_startYear=1942" TargetMode="External"/><Relationship Id="rId739" Type="http://schemas.openxmlformats.org/officeDocument/2006/relationships/hyperlink" Target="http://www.bom.gov.au/jsp/ncc/cdio/weatherData/av?p_display_type=dailyDataFile&amp;p_nccObsCode=122&amp;p_stn_num=010073&amp;p_c=-20506963&amp;p_startYear=1942" TargetMode="External"/><Relationship Id="rId740" Type="http://schemas.openxmlformats.org/officeDocument/2006/relationships/hyperlink" Target="http://www.bom.gov.au/jsp/ncc/cdio/weatherData/av?p_display_type=dailyDataFile&amp;p_nccObsCode=122&amp;p_stn_num=004020&amp;p_c=-3447239&amp;p_startYear=1942" TargetMode="External"/><Relationship Id="rId741" Type="http://schemas.openxmlformats.org/officeDocument/2006/relationships/hyperlink" Target="http://www.bom.gov.au/jsp/ncc/cdio/weatherData/av?p_display_type=dailyDataFile&amp;p_nccObsCode=122&amp;p_stn_num=010093&amp;p_c=-20588889&amp;p_startYear=1942" TargetMode="External"/><Relationship Id="rId742" Type="http://schemas.openxmlformats.org/officeDocument/2006/relationships/hyperlink" Target="http://www.bom.gov.au/jsp/ncc/cdio/weatherData/av?p_display_type=dailyDataFile&amp;p_nccObsCode=122&amp;p_stn_num=009581&amp;p_c=-18575537&amp;p_startYear=1942" TargetMode="External"/><Relationship Id="rId743" Type="http://schemas.openxmlformats.org/officeDocument/2006/relationships/hyperlink" Target="http://www.bom.gov.au/jsp/ncc/cdio/weatherData/av?p_display_type=dailyDataFile&amp;p_nccObsCode=122&amp;p_stn_num=010614&amp;p_c=-22749093&amp;p_startYear=1942" TargetMode="External"/><Relationship Id="rId744" Type="http://schemas.openxmlformats.org/officeDocument/2006/relationships/hyperlink" Target="http://www.bom.gov.au/jsp/ncc/cdio/weatherData/av?p_display_type=dailyDataFile&amp;p_nccObsCode=122&amp;p_stn_num=010111&amp;p_c=-20665431&amp;p_startYear=1942" TargetMode="External"/><Relationship Id="rId745" Type="http://schemas.openxmlformats.org/officeDocument/2006/relationships/hyperlink" Target="http://www.bom.gov.au/jsp/ncc/cdio/weatherData/av?p_display_type=dailyDataFile&amp;p_nccObsCode=122&amp;p_stn_num=002011&amp;p_c=-1027791&amp;p_startYear=1942" TargetMode="External"/><Relationship Id="rId746" Type="http://schemas.openxmlformats.org/officeDocument/2006/relationships/hyperlink" Target="http://www.bom.gov.au/jsp/ncc/cdio/weatherData/av?p_display_type=dailyDataFile&amp;p_nccObsCode=122&amp;p_stn_num=009034&amp;p_c=-16541598&amp;p_startYear=1942" TargetMode="External"/><Relationship Id="rId747" Type="http://schemas.openxmlformats.org/officeDocument/2006/relationships/hyperlink" Target="http://www.bom.gov.au/jsp/ncc/cdio/weatherData/av?p_display_type=dailyDataFile&amp;p_nccObsCode=122&amp;p_stn_num=004002&amp;p_c=-3422167&amp;p_startYear=1942" TargetMode="External"/><Relationship Id="rId748" Type="http://schemas.openxmlformats.org/officeDocument/2006/relationships/hyperlink" Target="http://www.bom.gov.au/jsp/ncc/cdio/weatherData/av?p_display_type=dailyDataFile&amp;p_nccObsCode=122&amp;p_stn_num=012074&amp;p_c=-29376538&amp;p_startYear=1942" TargetMode="External"/><Relationship Id="rId749" Type="http://schemas.openxmlformats.org/officeDocument/2006/relationships/hyperlink" Target="http://www.bom.gov.au/jsp/ncc/cdio/weatherData/av?p_display_type=dailyDataFile&amp;p_nccObsCode=122&amp;p_stn_num=010648&amp;p_c=-22896223&amp;p_startYear=1942" TargetMode="External"/><Relationship Id="rId750" Type="http://schemas.openxmlformats.org/officeDocument/2006/relationships/hyperlink" Target="http://www.bom.gov.au/jsp/ncc/cdio/weatherData/av?p_display_type=dailyDataFile&amp;p_nccObsCode=122&amp;p_stn_num=010144&amp;p_c=-20801670&amp;p_startYear=1942" TargetMode="External"/><Relationship Id="rId751" Type="http://schemas.openxmlformats.org/officeDocument/2006/relationships/hyperlink" Target="http://www.bom.gov.au/jsp/ncc/cdio/weatherData/av?p_display_type=dailyDataFile&amp;p_nccObsCode=122&amp;p_stn_num=009510&amp;p_c=-18295663&amp;p_startYear=1943" TargetMode="External"/><Relationship Id="rId752" Type="http://schemas.openxmlformats.org/officeDocument/2006/relationships/hyperlink" Target="http://www.bom.gov.au/jsp/ncc/cdio/weatherData/av?p_display_type=dailyDataFile&amp;p_nccObsCode=122&amp;p_stn_num=003003&amp;p_c=-2011244&amp;p_startYear=1943" TargetMode="External"/><Relationship Id="rId753" Type="http://schemas.openxmlformats.org/officeDocument/2006/relationships/hyperlink" Target="http://www.bom.gov.au/jsp/ncc/cdio/weatherData/av?p_display_type=dailyDataFile&amp;p_nccObsCode=122&amp;p_stn_num=9518&amp;p_c=-18328599&amp;p_startYear=1943" TargetMode="External"/><Relationship Id="rId754" Type="http://schemas.openxmlformats.org/officeDocument/2006/relationships/hyperlink" Target="http://www.bom.gov.au/jsp/ncc/cdio/weatherData/av?p_display_type=dailyDataFile&amp;p_nccObsCode=122&amp;p_stn_num=006062&amp;p_c=-7559703&amp;p_startYear=1943" TargetMode="External"/><Relationship Id="rId755" Type="http://schemas.openxmlformats.org/officeDocument/2006/relationships/hyperlink" Target="http://www.bom.gov.au/jsp/ncc/cdio/weatherData/av?p_display_type=dailyDataFile&amp;p_nccObsCode=122&amp;p_stn_num=009534&amp;p_c=-18390816&amp;p_startYear=1943" TargetMode="External"/><Relationship Id="rId756" Type="http://schemas.openxmlformats.org/officeDocument/2006/relationships/hyperlink" Target="http://www.bom.gov.au/jsp/ncc/cdio/weatherData/av?p_display_type=dailyDataFile&amp;p_nccObsCode=122&amp;p_stn_num=009541&amp;p_c=-18417521&amp;p_startYear=1943" TargetMode="External"/><Relationship Id="rId757" Type="http://schemas.openxmlformats.org/officeDocument/2006/relationships/hyperlink" Target="http://www.bom.gov.au/jsp/ncc/cdio/weatherData/av?p_display_type=dailyDataFile&amp;p_nccObsCode=122&amp;p_stn_num=008050&amp;p_c=-13171885&amp;p_startYear=1943" TargetMode="External"/><Relationship Id="rId758" Type="http://schemas.openxmlformats.org/officeDocument/2006/relationships/hyperlink" Target="http://www.bom.gov.au/jsp/ncc/cdio/weatherData/av?p_display_type=dailyDataFile&amp;p_nccObsCode=122&amp;p_stn_num=012038&amp;p_c=-29195328&amp;p_startYear=1943" TargetMode="External"/><Relationship Id="rId759" Type="http://schemas.openxmlformats.org/officeDocument/2006/relationships/hyperlink" Target="http://www.bom.gov.au/jsp/ncc/cdio/weatherData/av?p_display_type=dailyDataFile&amp;p_nccObsCode=122&amp;p_stn_num=010579&amp;p_c=-22596946&amp;p_startYear=1943" TargetMode="External"/><Relationship Id="rId760" Type="http://schemas.openxmlformats.org/officeDocument/2006/relationships/hyperlink" Target="http://www.bom.gov.au/jsp/ncc/cdio/weatherData/av?p_display_type=dailyDataFile&amp;p_nccObsCode=122&amp;p_stn_num=010073&amp;p_c=-20506963&amp;p_startYear=1943" TargetMode="External"/><Relationship Id="rId761" Type="http://schemas.openxmlformats.org/officeDocument/2006/relationships/hyperlink" Target="http://www.bom.gov.au/jsp/ncc/cdio/weatherData/av?p_display_type=dailyDataFile&amp;p_nccObsCode=122&amp;p_stn_num=004020&amp;p_c=-3447239&amp;p_startYear=1943" TargetMode="External"/><Relationship Id="rId762" Type="http://schemas.openxmlformats.org/officeDocument/2006/relationships/hyperlink" Target="http://www.bom.gov.au/jsp/ncc/cdio/weatherData/av?p_display_type=dailyDataFile&amp;p_nccObsCode=122&amp;p_stn_num=010093&amp;p_c=-20588889&amp;p_startYear=1943" TargetMode="External"/><Relationship Id="rId763" Type="http://schemas.openxmlformats.org/officeDocument/2006/relationships/hyperlink" Target="http://www.bom.gov.au/jsp/ncc/cdio/weatherData/av?p_display_type=dailyDataFile&amp;p_nccObsCode=122&amp;p_stn_num=009581&amp;p_c=-18575537&amp;p_startYear=1943" TargetMode="External"/><Relationship Id="rId764" Type="http://schemas.openxmlformats.org/officeDocument/2006/relationships/hyperlink" Target="http://www.bom.gov.au/jsp/ncc/cdio/weatherData/av?p_display_type=dailyDataFile&amp;p_nccObsCode=122&amp;p_stn_num=010614&amp;p_c=-22749093&amp;p_startYear=1943" TargetMode="External"/><Relationship Id="rId765" Type="http://schemas.openxmlformats.org/officeDocument/2006/relationships/hyperlink" Target="http://www.bom.gov.au/jsp/ncc/cdio/weatherData/av?p_display_type=dailyDataFile&amp;p_nccObsCode=122&amp;p_stn_num=010111&amp;p_c=-20665431&amp;p_startYear=1943" TargetMode="External"/><Relationship Id="rId766" Type="http://schemas.openxmlformats.org/officeDocument/2006/relationships/hyperlink" Target="http://www.bom.gov.au/jsp/ncc/cdio/weatherData/av?p_display_type=dailyDataFile&amp;p_nccObsCode=122&amp;p_stn_num=002011&amp;p_c=-1027791&amp;p_startYear=1943" TargetMode="External"/><Relationship Id="rId767" Type="http://schemas.openxmlformats.org/officeDocument/2006/relationships/hyperlink" Target="http://www.bom.gov.au/jsp/ncc/cdio/weatherData/av?p_display_type=dailyDataFile&amp;p_nccObsCode=122&amp;p_stn_num=009034&amp;p_c=-16541598&amp;p_startYear=1943" TargetMode="External"/><Relationship Id="rId768" Type="http://schemas.openxmlformats.org/officeDocument/2006/relationships/hyperlink" Target="http://www.bom.gov.au/jsp/ncc/cdio/weatherData/av?p_display_type=dailyDataFile&amp;p_nccObsCode=122&amp;p_stn_num=004002&amp;p_c=-3422167&amp;p_startYear=1943" TargetMode="External"/><Relationship Id="rId769" Type="http://schemas.openxmlformats.org/officeDocument/2006/relationships/hyperlink" Target="http://www.bom.gov.au/jsp/ncc/cdio/weatherData/av?p_display_type=dailyDataFile&amp;p_nccObsCode=122&amp;p_stn_num=012074&amp;p_c=-29376538&amp;p_startYear=1943" TargetMode="External"/><Relationship Id="rId770" Type="http://schemas.openxmlformats.org/officeDocument/2006/relationships/hyperlink" Target="http://www.bom.gov.au/jsp/ncc/cdio/weatherData/av?p_display_type=dailyDataFile&amp;p_nccObsCode=122&amp;p_stn_num=010648&amp;p_c=-22896223&amp;p_startYear=1943" TargetMode="External"/><Relationship Id="rId771" Type="http://schemas.openxmlformats.org/officeDocument/2006/relationships/hyperlink" Target="http://www.bom.gov.au/jsp/ncc/cdio/weatherData/av?p_display_type=dailyDataFile&amp;p_nccObsCode=122&amp;p_stn_num=010144&amp;p_c=-20801670&amp;p_startYear=1943" TargetMode="External"/><Relationship Id="rId772" Type="http://schemas.openxmlformats.org/officeDocument/2006/relationships/hyperlink" Target="http://www.bom.gov.au/jsp/ncc/cdio/weatherData/av?p_display_type=dailyDataFile&amp;p_nccObsCode=122&amp;p_stn_num=009510&amp;p_c=-18295663&amp;p_startYear=1944" TargetMode="External"/><Relationship Id="rId773" Type="http://schemas.openxmlformats.org/officeDocument/2006/relationships/hyperlink" Target="http://www.bom.gov.au/jsp/ncc/cdio/weatherData/av?p_display_type=dailyDataFile&amp;p_nccObsCode=122&amp;p_stn_num=003003&amp;p_c=-2011244&amp;p_startYear=1944" TargetMode="External"/><Relationship Id="rId774" Type="http://schemas.openxmlformats.org/officeDocument/2006/relationships/hyperlink" Target="http://www.bom.gov.au/jsp/ncc/cdio/weatherData/av?p_display_type=dailyDataFile&amp;p_nccObsCode=122&amp;p_stn_num=9518&amp;p_c=-18328599&amp;p_startYear=1944" TargetMode="External"/><Relationship Id="rId775" Type="http://schemas.openxmlformats.org/officeDocument/2006/relationships/hyperlink" Target="http://www.bom.gov.au/jsp/ncc/cdio/weatherData/av?p_display_type=dailyDataFile&amp;p_nccObsCode=122&amp;p_stn_num=006062&amp;p_c=-7559703&amp;p_startYear=1944" TargetMode="External"/><Relationship Id="rId776" Type="http://schemas.openxmlformats.org/officeDocument/2006/relationships/hyperlink" Target="http://www.bom.gov.au/jsp/ncc/cdio/weatherData/av?p_display_type=dailyDataFile&amp;p_nccObsCode=122&amp;p_stn_num=009534&amp;p_c=-18390816&amp;p_startYear=1944" TargetMode="External"/><Relationship Id="rId777" Type="http://schemas.openxmlformats.org/officeDocument/2006/relationships/hyperlink" Target="http://www.bom.gov.au/jsp/ncc/cdio/weatherData/av?p_display_type=dailyDataFile&amp;p_nccObsCode=122&amp;p_stn_num=009541&amp;p_c=-18417521&amp;p_startYear=1944" TargetMode="External"/><Relationship Id="rId778" Type="http://schemas.openxmlformats.org/officeDocument/2006/relationships/hyperlink" Target="http://www.bom.gov.au/jsp/ncc/cdio/weatherData/av?p_display_type=dailyDataFile&amp;p_nccObsCode=122&amp;p_stn_num=008050&amp;p_c=-13171885&amp;p_startYear=1944" TargetMode="External"/><Relationship Id="rId779" Type="http://schemas.openxmlformats.org/officeDocument/2006/relationships/hyperlink" Target="http://www.bom.gov.au/jsp/ncc/cdio/weatherData/av?p_display_type=dailyDataFile&amp;p_nccObsCode=122&amp;p_stn_num=012038&amp;p_c=-29195328&amp;p_startYear=1944" TargetMode="External"/><Relationship Id="rId780" Type="http://schemas.openxmlformats.org/officeDocument/2006/relationships/hyperlink" Target="http://www.bom.gov.au/jsp/ncc/cdio/weatherData/av?p_display_type=dailyDataFile&amp;p_nccObsCode=122&amp;p_stn_num=010579&amp;p_c=-22596946&amp;p_startYear=1944" TargetMode="External"/><Relationship Id="rId781" Type="http://schemas.openxmlformats.org/officeDocument/2006/relationships/hyperlink" Target="http://www.bom.gov.au/jsp/ncc/cdio/weatherData/av?p_display_type=dailyDataFile&amp;p_nccObsCode=122&amp;p_stn_num=010073&amp;p_c=-20506963&amp;p_startYear=1944" TargetMode="External"/><Relationship Id="rId782" Type="http://schemas.openxmlformats.org/officeDocument/2006/relationships/hyperlink" Target="http://www.bom.gov.au/jsp/ncc/cdio/weatherData/av?p_display_type=dailyDataFile&amp;p_nccObsCode=122&amp;p_stn_num=004020&amp;p_c=-3447239&amp;p_startYear=1944" TargetMode="External"/><Relationship Id="rId783" Type="http://schemas.openxmlformats.org/officeDocument/2006/relationships/hyperlink" Target="http://www.bom.gov.au/jsp/ncc/cdio/weatherData/av?p_display_type=dailyDataFile&amp;p_nccObsCode=122&amp;p_stn_num=010093&amp;p_c=-20588889&amp;p_startYear=1944" TargetMode="External"/><Relationship Id="rId784" Type="http://schemas.openxmlformats.org/officeDocument/2006/relationships/hyperlink" Target="http://www.bom.gov.au/jsp/ncc/cdio/weatherData/av?p_display_type=dailyDataFile&amp;p_nccObsCode=122&amp;p_stn_num=009581&amp;p_c=-18575537&amp;p_startYear=1944" TargetMode="External"/><Relationship Id="rId785" Type="http://schemas.openxmlformats.org/officeDocument/2006/relationships/hyperlink" Target="http://www.bom.gov.au/jsp/ncc/cdio/weatherData/av?p_display_type=dailyDataFile&amp;p_nccObsCode=122&amp;p_stn_num=010614&amp;p_c=-22749093&amp;p_startYear=1944" TargetMode="External"/><Relationship Id="rId786" Type="http://schemas.openxmlformats.org/officeDocument/2006/relationships/hyperlink" Target="http://www.bom.gov.au/jsp/ncc/cdio/weatherData/av?p_display_type=dailyDataFile&amp;p_nccObsCode=122&amp;p_stn_num=010111&amp;p_c=-20665431&amp;p_startYear=1944" TargetMode="External"/><Relationship Id="rId787" Type="http://schemas.openxmlformats.org/officeDocument/2006/relationships/hyperlink" Target="http://www.bom.gov.au/jsp/ncc/cdio/weatherData/av?p_display_type=dailyDataFile&amp;p_nccObsCode=122&amp;p_stn_num=002011&amp;p_c=-1027791&amp;p_startYear=1944" TargetMode="External"/><Relationship Id="rId788" Type="http://schemas.openxmlformats.org/officeDocument/2006/relationships/hyperlink" Target="http://www.bom.gov.au/jsp/ncc/cdio/weatherData/av?p_display_type=dailyDataFile&amp;p_nccObsCode=122&amp;p_stn_num=009034&amp;p_c=-16541598&amp;p_startYear=1944" TargetMode="External"/><Relationship Id="rId789" Type="http://schemas.openxmlformats.org/officeDocument/2006/relationships/hyperlink" Target="http://www.bom.gov.au/jsp/ncc/cdio/weatherData/av?p_display_type=dailyDataFile&amp;p_nccObsCode=122&amp;p_stn_num=004002&amp;p_c=-3422167&amp;p_startYear=1944" TargetMode="External"/><Relationship Id="rId790" Type="http://schemas.openxmlformats.org/officeDocument/2006/relationships/hyperlink" Target="http://www.bom.gov.au/jsp/ncc/cdio/weatherData/av?p_display_type=dailyDataFile&amp;p_nccObsCode=122&amp;p_stn_num=012074&amp;p_c=-29376538&amp;p_startYear=1944" TargetMode="External"/><Relationship Id="rId791" Type="http://schemas.openxmlformats.org/officeDocument/2006/relationships/hyperlink" Target="http://www.bom.gov.au/jsp/ncc/cdio/weatherData/av?p_display_type=dailyDataFile&amp;p_nccObsCode=122&amp;p_stn_num=010648&amp;p_c=-22896223&amp;p_startYear=1944" TargetMode="External"/><Relationship Id="rId792" Type="http://schemas.openxmlformats.org/officeDocument/2006/relationships/hyperlink" Target="http://www.bom.gov.au/jsp/ncc/cdio/weatherData/av?p_display_type=dailyDataFile&amp;p_nccObsCode=122&amp;p_stn_num=010144&amp;p_c=-20801670&amp;p_startYear=1944" TargetMode="External"/><Relationship Id="rId793" Type="http://schemas.openxmlformats.org/officeDocument/2006/relationships/hyperlink" Target="http://www.bom.gov.au/jsp/ncc/cdio/weatherData/av?p_display_type=dailyDataFile&amp;p_nccObsCode=122&amp;p_stn_num=009510&amp;p_c=-18295663&amp;p_startYear=1945" TargetMode="External"/><Relationship Id="rId794" Type="http://schemas.openxmlformats.org/officeDocument/2006/relationships/hyperlink" Target="http://www.bom.gov.au/jsp/ncc/cdio/weatherData/av?p_display_type=dailyDataFile&amp;p_nccObsCode=122&amp;p_stn_num=003003&amp;p_c=-2011244&amp;p_startYear=1945" TargetMode="External"/><Relationship Id="rId795" Type="http://schemas.openxmlformats.org/officeDocument/2006/relationships/hyperlink" Target="http://www.bom.gov.au/jsp/ncc/cdio/weatherData/av?p_display_type=dailyDataFile&amp;p_nccObsCode=122&amp;p_stn_num=9518&amp;p_c=-18328599&amp;p_startYear=1945" TargetMode="External"/><Relationship Id="rId796" Type="http://schemas.openxmlformats.org/officeDocument/2006/relationships/hyperlink" Target="http://www.bom.gov.au/jsp/ncc/cdio/weatherData/av?p_display_type=dailyDataFile&amp;p_nccObsCode=122&amp;p_stn_num=006062&amp;p_c=-7559703&amp;p_startYear=1945" TargetMode="External"/><Relationship Id="rId797" Type="http://schemas.openxmlformats.org/officeDocument/2006/relationships/hyperlink" Target="http://www.bom.gov.au/jsp/ncc/cdio/weatherData/av?p_display_type=dailyDataFile&amp;p_nccObsCode=122&amp;p_stn_num=009534&amp;p_c=-18390816&amp;p_startYear=1945" TargetMode="External"/><Relationship Id="rId798" Type="http://schemas.openxmlformats.org/officeDocument/2006/relationships/hyperlink" Target="http://www.bom.gov.au/jsp/ncc/cdio/weatherData/av?p_display_type=dailyDataFile&amp;p_nccObsCode=122&amp;p_stn_num=009541&amp;p_c=-18417521&amp;p_startYear=1945" TargetMode="External"/><Relationship Id="rId799" Type="http://schemas.openxmlformats.org/officeDocument/2006/relationships/hyperlink" Target="http://www.bom.gov.au/jsp/ncc/cdio/weatherData/av?p_display_type=dailyDataFile&amp;p_nccObsCode=122&amp;p_stn_num=008050&amp;p_c=-13171885&amp;p_startYear=1945" TargetMode="External"/><Relationship Id="rId800" Type="http://schemas.openxmlformats.org/officeDocument/2006/relationships/hyperlink" Target="http://www.bom.gov.au/jsp/ncc/cdio/weatherData/av?p_display_type=dailyDataFile&amp;p_nccObsCode=122&amp;p_stn_num=012038&amp;p_c=-29195328&amp;p_startYear=1945" TargetMode="External"/><Relationship Id="rId801" Type="http://schemas.openxmlformats.org/officeDocument/2006/relationships/hyperlink" Target="http://www.bom.gov.au/jsp/ncc/cdio/weatherData/av?p_display_type=dailyDataFile&amp;p_nccObsCode=122&amp;p_stn_num=010579&amp;p_c=-22596946&amp;p_startYear=1945" TargetMode="External"/><Relationship Id="rId802" Type="http://schemas.openxmlformats.org/officeDocument/2006/relationships/hyperlink" Target="http://www.bom.gov.au/jsp/ncc/cdio/weatherData/av?p_display_type=dailyDataFile&amp;p_nccObsCode=122&amp;p_stn_num=010073&amp;p_c=-20506963&amp;p_startYear=1945" TargetMode="External"/><Relationship Id="rId803" Type="http://schemas.openxmlformats.org/officeDocument/2006/relationships/hyperlink" Target="http://www.bom.gov.au/jsp/ncc/cdio/weatherData/av?p_display_type=dailyDataFile&amp;p_nccObsCode=122&amp;p_stn_num=004020&amp;p_c=-3447239&amp;p_startYear=1945" TargetMode="External"/><Relationship Id="rId804" Type="http://schemas.openxmlformats.org/officeDocument/2006/relationships/hyperlink" Target="http://www.bom.gov.au/jsp/ncc/cdio/weatherData/av?p_display_type=dailyDataFile&amp;p_nccObsCode=122&amp;p_stn_num=010093&amp;p_c=-20588889&amp;p_startYear=1945" TargetMode="External"/><Relationship Id="rId805" Type="http://schemas.openxmlformats.org/officeDocument/2006/relationships/hyperlink" Target="http://www.bom.gov.au/jsp/ncc/cdio/weatherData/av?p_display_type=dailyDataFile&amp;p_nccObsCode=122&amp;p_stn_num=009581&amp;p_c=-18575537&amp;p_startYear=1945" TargetMode="External"/><Relationship Id="rId806" Type="http://schemas.openxmlformats.org/officeDocument/2006/relationships/hyperlink" Target="http://www.bom.gov.au/jsp/ncc/cdio/weatherData/av?p_display_type=dailyDataFile&amp;p_nccObsCode=122&amp;p_stn_num=010614&amp;p_c=-22749093&amp;p_startYear=1945" TargetMode="External"/><Relationship Id="rId807" Type="http://schemas.openxmlformats.org/officeDocument/2006/relationships/hyperlink" Target="http://www.bom.gov.au/jsp/ncc/cdio/weatherData/av?p_display_type=dailyDataFile&amp;p_nccObsCode=122&amp;p_stn_num=010111&amp;p_c=-20665431&amp;p_startYear=1945" TargetMode="External"/><Relationship Id="rId808" Type="http://schemas.openxmlformats.org/officeDocument/2006/relationships/hyperlink" Target="http://www.bom.gov.au/jsp/ncc/cdio/weatherData/av?p_display_type=dailyDataFile&amp;p_nccObsCode=122&amp;p_stn_num=002011&amp;p_c=-1027791&amp;p_startYear=1945" TargetMode="External"/><Relationship Id="rId809" Type="http://schemas.openxmlformats.org/officeDocument/2006/relationships/hyperlink" Target="http://www.bom.gov.au/jsp/ncc/cdio/weatherData/av?p_display_type=dailyDataFile&amp;p_nccObsCode=122&amp;p_stn_num=009034&amp;p_c=-16541598&amp;p_startYear=1945" TargetMode="External"/><Relationship Id="rId810" Type="http://schemas.openxmlformats.org/officeDocument/2006/relationships/hyperlink" Target="http://www.bom.gov.au/jsp/ncc/cdio/weatherData/av?p_display_type=dailyDataFile&amp;p_nccObsCode=122&amp;p_stn_num=004002&amp;p_c=-3422167&amp;p_startYear=1945" TargetMode="External"/><Relationship Id="rId811" Type="http://schemas.openxmlformats.org/officeDocument/2006/relationships/hyperlink" Target="http://www.bom.gov.au/jsp/ncc/cdio/weatherData/av?p_display_type=dailyDataFile&amp;p_nccObsCode=122&amp;p_stn_num=012074&amp;p_c=-29376538&amp;p_startYear=1945" TargetMode="External"/><Relationship Id="rId812" Type="http://schemas.openxmlformats.org/officeDocument/2006/relationships/hyperlink" Target="http://www.bom.gov.au/jsp/ncc/cdio/weatherData/av?p_display_type=dailyDataFile&amp;p_nccObsCode=122&amp;p_stn_num=010648&amp;p_c=-22896223&amp;p_startYear=1945" TargetMode="External"/><Relationship Id="rId813" Type="http://schemas.openxmlformats.org/officeDocument/2006/relationships/hyperlink" Target="http://www.bom.gov.au/jsp/ncc/cdio/weatherData/av?p_display_type=dailyDataFile&amp;p_nccObsCode=122&amp;p_stn_num=010144&amp;p_c=-20801670&amp;p_startYear=1945" TargetMode="External"/><Relationship Id="rId814" Type="http://schemas.openxmlformats.org/officeDocument/2006/relationships/hyperlink" Target="http://www.bom.gov.au/jsp/ncc/cdio/weatherData/av?p_display_type=dailyDataFile&amp;p_nccObsCode=122&amp;p_stn_num=009510&amp;p_c=-18295663&amp;p_startYear=1946" TargetMode="External"/><Relationship Id="rId815" Type="http://schemas.openxmlformats.org/officeDocument/2006/relationships/hyperlink" Target="http://www.bom.gov.au/jsp/ncc/cdio/weatherData/av?p_display_type=dailyDataFile&amp;p_nccObsCode=122&amp;p_stn_num=003003&amp;p_c=-2011244&amp;p_startYear=1946" TargetMode="External"/><Relationship Id="rId816" Type="http://schemas.openxmlformats.org/officeDocument/2006/relationships/hyperlink" Target="http://www.bom.gov.au/jsp/ncc/cdio/weatherData/av?p_display_type=dailyDataFile&amp;p_nccObsCode=122&amp;p_stn_num=9518&amp;p_c=-18328599&amp;p_startYear=1946" TargetMode="External"/><Relationship Id="rId817" Type="http://schemas.openxmlformats.org/officeDocument/2006/relationships/hyperlink" Target="http://www.bom.gov.au/jsp/ncc/cdio/weatherData/av?p_display_type=dailyDataFile&amp;p_nccObsCode=122&amp;p_stn_num=006062&amp;p_c=-7559703&amp;p_startYear=1946" TargetMode="External"/><Relationship Id="rId818" Type="http://schemas.openxmlformats.org/officeDocument/2006/relationships/hyperlink" Target="http://www.bom.gov.au/jsp/ncc/cdio/weatherData/av?p_display_type=dailyDataFile&amp;p_nccObsCode=122&amp;p_stn_num=009534&amp;p_c=-18390816&amp;p_startYear=1946" TargetMode="External"/><Relationship Id="rId819" Type="http://schemas.openxmlformats.org/officeDocument/2006/relationships/hyperlink" Target="http://www.bom.gov.au/jsp/ncc/cdio/weatherData/av?p_display_type=dailyDataFile&amp;p_nccObsCode=122&amp;p_stn_num=009541&amp;p_c=-18417521&amp;p_startYear=1946" TargetMode="External"/><Relationship Id="rId820" Type="http://schemas.openxmlformats.org/officeDocument/2006/relationships/hyperlink" Target="http://www.bom.gov.au/jsp/ncc/cdio/weatherData/av?p_display_type=dailyDataFile&amp;p_nccObsCode=122&amp;p_stn_num=008050&amp;p_c=-13171885&amp;p_startYear=1946" TargetMode="External"/><Relationship Id="rId821" Type="http://schemas.openxmlformats.org/officeDocument/2006/relationships/hyperlink" Target="http://www.bom.gov.au/jsp/ncc/cdio/weatherData/av?p_display_type=dailyDataFile&amp;p_nccObsCode=122&amp;p_stn_num=012038&amp;p_c=-29195328&amp;p_startYear=1946" TargetMode="External"/><Relationship Id="rId822" Type="http://schemas.openxmlformats.org/officeDocument/2006/relationships/hyperlink" Target="http://www.bom.gov.au/jsp/ncc/cdio/weatherData/av?p_display_type=dailyDataFile&amp;p_nccObsCode=122&amp;p_stn_num=010579&amp;p_c=-22596946&amp;p_startYear=1946" TargetMode="External"/><Relationship Id="rId823" Type="http://schemas.openxmlformats.org/officeDocument/2006/relationships/hyperlink" Target="http://www.bom.gov.au/jsp/ncc/cdio/weatherData/av?p_display_type=dailyDataFile&amp;p_nccObsCode=122&amp;p_stn_num=010073&amp;p_c=-20506963&amp;p_startYear=1946" TargetMode="External"/><Relationship Id="rId824" Type="http://schemas.openxmlformats.org/officeDocument/2006/relationships/hyperlink" Target="http://www.bom.gov.au/jsp/ncc/cdio/weatherData/av?p_display_type=dailyDataFile&amp;p_nccObsCode=122&amp;p_stn_num=004020&amp;p_c=-3447239&amp;p_startYear=1946" TargetMode="External"/><Relationship Id="rId825" Type="http://schemas.openxmlformats.org/officeDocument/2006/relationships/hyperlink" Target="http://www.bom.gov.au/jsp/ncc/cdio/weatherData/av?p_display_type=dailyDataFile&amp;p_nccObsCode=122&amp;p_stn_num=010093&amp;p_c=-20588889&amp;p_startYear=1946" TargetMode="External"/><Relationship Id="rId826" Type="http://schemas.openxmlformats.org/officeDocument/2006/relationships/hyperlink" Target="http://www.bom.gov.au/jsp/ncc/cdio/weatherData/av?p_display_type=dailyDataFile&amp;p_nccObsCode=122&amp;p_stn_num=009581&amp;p_c=-18575537&amp;p_startYear=1946" TargetMode="External"/><Relationship Id="rId827" Type="http://schemas.openxmlformats.org/officeDocument/2006/relationships/hyperlink" Target="http://www.bom.gov.au/jsp/ncc/cdio/weatherData/av?p_display_type=dailyDataFile&amp;p_nccObsCode=122&amp;p_stn_num=010614&amp;p_c=-22749093&amp;p_startYear=1946" TargetMode="External"/><Relationship Id="rId828" Type="http://schemas.openxmlformats.org/officeDocument/2006/relationships/hyperlink" Target="http://www.bom.gov.au/jsp/ncc/cdio/weatherData/av?p_display_type=dailyDataFile&amp;p_nccObsCode=122&amp;p_stn_num=010111&amp;p_c=-20665431&amp;p_startYear=1946" TargetMode="External"/><Relationship Id="rId829" Type="http://schemas.openxmlformats.org/officeDocument/2006/relationships/hyperlink" Target="http://www.bom.gov.au/jsp/ncc/cdio/weatherData/av?p_display_type=dailyDataFile&amp;p_nccObsCode=122&amp;p_stn_num=002011&amp;p_c=-1027791&amp;p_startYear=1946" TargetMode="External"/><Relationship Id="rId830" Type="http://schemas.openxmlformats.org/officeDocument/2006/relationships/hyperlink" Target="http://www.bom.gov.au/jsp/ncc/cdio/weatherData/av?p_display_type=dailyDataFile&amp;p_nccObsCode=122&amp;p_stn_num=009034&amp;p_c=-16541598&amp;p_startYear=1946" TargetMode="External"/><Relationship Id="rId831" Type="http://schemas.openxmlformats.org/officeDocument/2006/relationships/hyperlink" Target="http://www.bom.gov.au/jsp/ncc/cdio/weatherData/av?p_display_type=dailyDataFile&amp;p_nccObsCode=122&amp;p_stn_num=004002&amp;p_c=-3422167&amp;p_startYear=1946" TargetMode="External"/><Relationship Id="rId832" Type="http://schemas.openxmlformats.org/officeDocument/2006/relationships/hyperlink" Target="http://www.bom.gov.au/jsp/ncc/cdio/weatherData/av?p_display_type=dailyDataFile&amp;p_nccObsCode=122&amp;p_stn_num=012074&amp;p_c=-29376538&amp;p_startYear=1946" TargetMode="External"/><Relationship Id="rId833" Type="http://schemas.openxmlformats.org/officeDocument/2006/relationships/hyperlink" Target="http://www.bom.gov.au/jsp/ncc/cdio/weatherData/av?p_display_type=dailyDataFile&amp;p_nccObsCode=122&amp;p_stn_num=010648&amp;p_c=-22896223&amp;p_startYear=1946" TargetMode="External"/><Relationship Id="rId834" Type="http://schemas.openxmlformats.org/officeDocument/2006/relationships/hyperlink" Target="http://www.bom.gov.au/jsp/ncc/cdio/weatherData/av?p_display_type=dailyDataFile&amp;p_nccObsCode=122&amp;p_stn_num=010144&amp;p_c=-20801670&amp;p_startYear=1946" TargetMode="External"/><Relationship Id="rId835" Type="http://schemas.openxmlformats.org/officeDocument/2006/relationships/hyperlink" Target="http://www.bom.gov.au/jsp/ncc/cdio/weatherData/av?p_display_type=dailyDataFile&amp;p_nccObsCode=122&amp;p_stn_num=009510&amp;p_c=-18295663&amp;p_startYear=1947" TargetMode="External"/><Relationship Id="rId836" Type="http://schemas.openxmlformats.org/officeDocument/2006/relationships/hyperlink" Target="http://www.bom.gov.au/jsp/ncc/cdio/weatherData/av?p_display_type=dailyDataFile&amp;p_nccObsCode=122&amp;p_stn_num=003003&amp;p_c=-2011244&amp;p_startYear=1947" TargetMode="External"/><Relationship Id="rId837" Type="http://schemas.openxmlformats.org/officeDocument/2006/relationships/hyperlink" Target="http://www.bom.gov.au/jsp/ncc/cdio/weatherData/av?p_display_type=dailyDataFile&amp;p_nccObsCode=122&amp;p_stn_num=9518&amp;p_c=-18328599&amp;p_startYear=1947" TargetMode="External"/><Relationship Id="rId838" Type="http://schemas.openxmlformats.org/officeDocument/2006/relationships/hyperlink" Target="http://www.bom.gov.au/jsp/ncc/cdio/weatherData/av?p_display_type=dailyDataFile&amp;p_nccObsCode=122&amp;p_stn_num=006062&amp;p_c=-7559703&amp;p_startYear=1947" TargetMode="External"/><Relationship Id="rId839" Type="http://schemas.openxmlformats.org/officeDocument/2006/relationships/hyperlink" Target="http://www.bom.gov.au/jsp/ncc/cdio/weatherData/av?p_display_type=dailyDataFile&amp;p_nccObsCode=122&amp;p_stn_num=009534&amp;p_c=-18390816&amp;p_startYear=1947" TargetMode="External"/><Relationship Id="rId840" Type="http://schemas.openxmlformats.org/officeDocument/2006/relationships/hyperlink" Target="http://www.bom.gov.au/jsp/ncc/cdio/weatherData/av?p_display_type=dailyDataFile&amp;p_nccObsCode=122&amp;p_stn_num=009541&amp;p_c=-18417521&amp;p_startYear=1947" TargetMode="External"/><Relationship Id="rId841" Type="http://schemas.openxmlformats.org/officeDocument/2006/relationships/hyperlink" Target="http://www.bom.gov.au/jsp/ncc/cdio/weatherData/av?p_display_type=dailyDataFile&amp;p_nccObsCode=122&amp;p_stn_num=008050&amp;p_c=-13171885&amp;p_startYear=1947" TargetMode="External"/><Relationship Id="rId842" Type="http://schemas.openxmlformats.org/officeDocument/2006/relationships/hyperlink" Target="http://www.bom.gov.au/jsp/ncc/cdio/weatherData/av?p_display_type=dailyDataFile&amp;p_nccObsCode=122&amp;p_stn_num=012038&amp;p_c=-29195328&amp;p_startYear=1947" TargetMode="External"/><Relationship Id="rId843" Type="http://schemas.openxmlformats.org/officeDocument/2006/relationships/hyperlink" Target="http://www.bom.gov.au/jsp/ncc/cdio/weatherData/av?p_display_type=dailyDataFile&amp;p_nccObsCode=122&amp;p_stn_num=010579&amp;p_c=-22596946&amp;p_startYear=1947" TargetMode="External"/><Relationship Id="rId844" Type="http://schemas.openxmlformats.org/officeDocument/2006/relationships/hyperlink" Target="http://www.bom.gov.au/jsp/ncc/cdio/weatherData/av?p_display_type=dailyDataFile&amp;p_nccObsCode=122&amp;p_stn_num=010073&amp;p_c=-20506963&amp;p_startYear=1947" TargetMode="External"/><Relationship Id="rId845" Type="http://schemas.openxmlformats.org/officeDocument/2006/relationships/hyperlink" Target="http://www.bom.gov.au/jsp/ncc/cdio/weatherData/av?p_display_type=dailyDataFile&amp;p_nccObsCode=122&amp;p_stn_num=004020&amp;p_c=-3447239&amp;p_startYear=1947" TargetMode="External"/><Relationship Id="rId846" Type="http://schemas.openxmlformats.org/officeDocument/2006/relationships/hyperlink" Target="http://www.bom.gov.au/jsp/ncc/cdio/weatherData/av?p_display_type=dailyDataFile&amp;p_nccObsCode=122&amp;p_stn_num=010093&amp;p_c=-20588889&amp;p_startYear=1947" TargetMode="External"/><Relationship Id="rId847" Type="http://schemas.openxmlformats.org/officeDocument/2006/relationships/hyperlink" Target="http://www.bom.gov.au/jsp/ncc/cdio/weatherData/av?p_display_type=dailyDataFile&amp;p_nccObsCode=122&amp;p_stn_num=009581&amp;p_c=-18575537&amp;p_startYear=1947" TargetMode="External"/><Relationship Id="rId848" Type="http://schemas.openxmlformats.org/officeDocument/2006/relationships/hyperlink" Target="http://www.bom.gov.au/jsp/ncc/cdio/weatherData/av?p_display_type=dailyDataFile&amp;p_nccObsCode=122&amp;p_stn_num=010614&amp;p_c=-22749093&amp;p_startYear=1947" TargetMode="External"/><Relationship Id="rId849" Type="http://schemas.openxmlformats.org/officeDocument/2006/relationships/hyperlink" Target="http://www.bom.gov.au/jsp/ncc/cdio/weatherData/av?p_display_type=dailyDataFile&amp;p_nccObsCode=122&amp;p_stn_num=010111&amp;p_c=-20665431&amp;p_startYear=1947" TargetMode="External"/><Relationship Id="rId850" Type="http://schemas.openxmlformats.org/officeDocument/2006/relationships/hyperlink" Target="http://www.bom.gov.au/jsp/ncc/cdio/weatherData/av?p_display_type=dailyDataFile&amp;p_nccObsCode=122&amp;p_stn_num=002011&amp;p_c=-1027791&amp;p_startYear=1947" TargetMode="External"/><Relationship Id="rId851" Type="http://schemas.openxmlformats.org/officeDocument/2006/relationships/hyperlink" Target="http://www.bom.gov.au/jsp/ncc/cdio/weatherData/av?p_display_type=dailyDataFile&amp;p_nccObsCode=122&amp;p_stn_num=009034&amp;p_c=-16541598&amp;p_startYear=1947" TargetMode="External"/><Relationship Id="rId852" Type="http://schemas.openxmlformats.org/officeDocument/2006/relationships/hyperlink" Target="http://www.bom.gov.au/jsp/ncc/cdio/weatherData/av?p_display_type=dailyDataFile&amp;p_nccObsCode=122&amp;p_stn_num=004002&amp;p_c=-3422167&amp;p_startYear=1947" TargetMode="External"/><Relationship Id="rId853" Type="http://schemas.openxmlformats.org/officeDocument/2006/relationships/hyperlink" Target="http://www.bom.gov.au/jsp/ncc/cdio/weatherData/av?p_display_type=dailyDataFile&amp;p_nccObsCode=122&amp;p_stn_num=012074&amp;p_c=-29376538&amp;p_startYear=1947" TargetMode="External"/><Relationship Id="rId854" Type="http://schemas.openxmlformats.org/officeDocument/2006/relationships/hyperlink" Target="http://www.bom.gov.au/jsp/ncc/cdio/weatherData/av?p_display_type=dailyDataFile&amp;p_nccObsCode=122&amp;p_stn_num=010648&amp;p_c=-22896223&amp;p_startYear=1947" TargetMode="External"/><Relationship Id="rId855" Type="http://schemas.openxmlformats.org/officeDocument/2006/relationships/hyperlink" Target="http://www.bom.gov.au/jsp/ncc/cdio/weatherData/av?p_display_type=dailyDataFile&amp;p_nccObsCode=122&amp;p_stn_num=010144&amp;p_c=-20801670&amp;p_startYear=1947" TargetMode="External"/><Relationship Id="rId856" Type="http://schemas.openxmlformats.org/officeDocument/2006/relationships/hyperlink" Target="http://www.bom.gov.au/jsp/ncc/cdio/weatherData/av?p_display_type=dailyDataFile&amp;p_nccObsCode=122&amp;p_stn_num=009510&amp;p_c=-18295663&amp;p_startYear=1948" TargetMode="External"/><Relationship Id="rId857" Type="http://schemas.openxmlformats.org/officeDocument/2006/relationships/hyperlink" Target="http://www.bom.gov.au/jsp/ncc/cdio/weatherData/av?p_display_type=dailyDataFile&amp;p_nccObsCode=122&amp;p_stn_num=003003&amp;p_c=-2011244&amp;p_startYear=1948" TargetMode="External"/><Relationship Id="rId858" Type="http://schemas.openxmlformats.org/officeDocument/2006/relationships/hyperlink" Target="http://www.bom.gov.au/jsp/ncc/cdio/weatherData/av?p_display_type=dailyDataFile&amp;p_nccObsCode=122&amp;p_stn_num=9518&amp;p_c=-18328599&amp;p_startYear=1948" TargetMode="External"/><Relationship Id="rId859" Type="http://schemas.openxmlformats.org/officeDocument/2006/relationships/hyperlink" Target="http://www.bom.gov.au/jsp/ncc/cdio/weatherData/av?p_display_type=dailyDataFile&amp;p_nccObsCode=122&amp;p_stn_num=006062&amp;p_c=-7559703&amp;p_startYear=1948" TargetMode="External"/><Relationship Id="rId860" Type="http://schemas.openxmlformats.org/officeDocument/2006/relationships/hyperlink" Target="http://www.bom.gov.au/jsp/ncc/cdio/weatherData/av?p_display_type=dailyDataFile&amp;p_nccObsCode=122&amp;p_stn_num=009534&amp;p_c=-18390816&amp;p_startYear=1948" TargetMode="External"/><Relationship Id="rId861" Type="http://schemas.openxmlformats.org/officeDocument/2006/relationships/hyperlink" Target="http://www.bom.gov.au/jsp/ncc/cdio/weatherData/av?p_display_type=dailyDataFile&amp;p_nccObsCode=122&amp;p_stn_num=009541&amp;p_c=-18417521&amp;p_startYear=1948" TargetMode="External"/><Relationship Id="rId862" Type="http://schemas.openxmlformats.org/officeDocument/2006/relationships/hyperlink" Target="http://www.bom.gov.au/jsp/ncc/cdio/weatherData/av?p_display_type=dailyDataFile&amp;p_nccObsCode=122&amp;p_stn_num=008051&amp;p_c=-13175105&amp;p_startYear=1948" TargetMode="External"/><Relationship Id="rId863" Type="http://schemas.openxmlformats.org/officeDocument/2006/relationships/hyperlink" Target="http://www.bom.gov.au/jsp/ncc/cdio/weatherData/av?p_display_type=dailyDataFile&amp;p_nccObsCode=122&amp;p_stn_num=012038&amp;p_c=-29195328&amp;p_startYear=1948" TargetMode="External"/><Relationship Id="rId864" Type="http://schemas.openxmlformats.org/officeDocument/2006/relationships/hyperlink" Target="http://www.bom.gov.au/jsp/ncc/cdio/weatherData/av?p_display_type=dailyDataFile&amp;p_nccObsCode=122&amp;p_stn_num=010579&amp;p_c=-22596946&amp;p_startYear=1948" TargetMode="External"/><Relationship Id="rId865" Type="http://schemas.openxmlformats.org/officeDocument/2006/relationships/hyperlink" Target="http://www.bom.gov.au/jsp/ncc/cdio/weatherData/av?p_display_type=dailyDataFile&amp;p_nccObsCode=122&amp;p_stn_num=010073&amp;p_c=-20506963&amp;p_startYear=1948" TargetMode="External"/><Relationship Id="rId866" Type="http://schemas.openxmlformats.org/officeDocument/2006/relationships/hyperlink" Target="http://www.bom.gov.au/jsp/ncc/cdio/weatherData/av?p_display_type=dailyDataFile&amp;p_nccObsCode=122&amp;p_stn_num=004020&amp;p_c=-3447239&amp;p_startYear=1948" TargetMode="External"/><Relationship Id="rId867" Type="http://schemas.openxmlformats.org/officeDocument/2006/relationships/hyperlink" Target="http://www.bom.gov.au/jsp/ncc/cdio/weatherData/av?p_display_type=dailyDataFile&amp;p_nccObsCode=122&amp;p_stn_num=010093&amp;p_c=-20588889&amp;p_startYear=1948" TargetMode="External"/><Relationship Id="rId868" Type="http://schemas.openxmlformats.org/officeDocument/2006/relationships/hyperlink" Target="http://www.bom.gov.au/jsp/ncc/cdio/weatherData/av?p_display_type=dailyDataFile&amp;p_nccObsCode=122&amp;p_stn_num=009581&amp;p_c=-18575537&amp;p_startYear=1948" TargetMode="External"/><Relationship Id="rId869" Type="http://schemas.openxmlformats.org/officeDocument/2006/relationships/hyperlink" Target="http://www.bom.gov.au/jsp/ncc/cdio/weatherData/av?p_display_type=dailyDataFile&amp;p_nccObsCode=122&amp;p_stn_num=010614&amp;p_c=-22749093&amp;p_startYear=1948" TargetMode="External"/><Relationship Id="rId870" Type="http://schemas.openxmlformats.org/officeDocument/2006/relationships/hyperlink" Target="http://www.bom.gov.au/jsp/ncc/cdio/weatherData/av?p_display_type=dailyDataFile&amp;p_nccObsCode=122&amp;p_stn_num=010111&amp;p_c=-20665431&amp;p_startYear=1948" TargetMode="External"/><Relationship Id="rId871" Type="http://schemas.openxmlformats.org/officeDocument/2006/relationships/hyperlink" Target="http://www.bom.gov.au/jsp/ncc/cdio/weatherData/av?p_display_type=dailyDataFile&amp;p_nccObsCode=122&amp;p_stn_num=002011&amp;p_c=-1027791&amp;p_startYear=1948" TargetMode="External"/><Relationship Id="rId872" Type="http://schemas.openxmlformats.org/officeDocument/2006/relationships/hyperlink" Target="http://www.bom.gov.au/jsp/ncc/cdio/weatherData/av?p_display_type=dailyDataFile&amp;p_nccObsCode=122&amp;p_stn_num=009034&amp;p_c=-16541598&amp;p_startYear=1948" TargetMode="External"/><Relationship Id="rId873" Type="http://schemas.openxmlformats.org/officeDocument/2006/relationships/hyperlink" Target="http://www.bom.gov.au/jsp/ncc/cdio/weatherData/av?p_display_type=dailyDataFile&amp;p_nccObsCode=122&amp;p_stn_num=004002&amp;p_c=-3422167&amp;p_startYear=1948" TargetMode="External"/><Relationship Id="rId874" Type="http://schemas.openxmlformats.org/officeDocument/2006/relationships/hyperlink" Target="http://www.bom.gov.au/jsp/ncc/cdio/weatherData/av?p_display_type=dailyDataFile&amp;p_nccObsCode=122&amp;p_stn_num=012074&amp;p_c=-29376538&amp;p_startYear=1948" TargetMode="External"/><Relationship Id="rId875" Type="http://schemas.openxmlformats.org/officeDocument/2006/relationships/hyperlink" Target="http://www.bom.gov.au/jsp/ncc/cdio/weatherData/av?p_display_type=dailyDataFile&amp;p_nccObsCode=122&amp;p_stn_num=010648&amp;p_c=-22896223&amp;p_startYear=1948" TargetMode="External"/><Relationship Id="rId876" Type="http://schemas.openxmlformats.org/officeDocument/2006/relationships/hyperlink" Target="http://www.bom.gov.au/jsp/ncc/cdio/weatherData/av?p_display_type=dailyDataFile&amp;p_nccObsCode=122&amp;p_stn_num=010144&amp;p_c=-20801670&amp;p_startYear=1948" TargetMode="External"/><Relationship Id="rId877" Type="http://schemas.openxmlformats.org/officeDocument/2006/relationships/hyperlink" Target="http://www.bom.gov.au/jsp/ncc/cdio/weatherData/av?p_display_type=dailyDataFile&amp;p_nccObsCode=122&amp;p_stn_num=009510&amp;p_c=-18295663&amp;p_startYear=1949" TargetMode="External"/><Relationship Id="rId878" Type="http://schemas.openxmlformats.org/officeDocument/2006/relationships/hyperlink" Target="http://www.bom.gov.au/jsp/ncc/cdio/weatherData/av?p_display_type=dailyDataFile&amp;p_nccObsCode=122&amp;p_stn_num=003003&amp;p_c=-2011244&amp;p_startYear=1949" TargetMode="External"/><Relationship Id="rId879" Type="http://schemas.openxmlformats.org/officeDocument/2006/relationships/hyperlink" Target="http://www.bom.gov.au/jsp/ncc/cdio/weatherData/av?p_display_type=dailyDataFile&amp;p_nccObsCode=122&amp;p_stn_num=9518&amp;p_c=-18328599&amp;p_startYear=1949" TargetMode="External"/><Relationship Id="rId880" Type="http://schemas.openxmlformats.org/officeDocument/2006/relationships/hyperlink" Target="http://www.bom.gov.au/jsp/ncc/cdio/weatherData/av?p_display_type=dailyDataFile&amp;p_nccObsCode=122&amp;p_stn_num=006011&amp;p_c=-7437809&amp;p_startYear=1949" TargetMode="External"/><Relationship Id="rId881" Type="http://schemas.openxmlformats.org/officeDocument/2006/relationships/hyperlink" Target="http://www.bom.gov.au/jsp/ncc/cdio/weatherData/av?p_display_type=dailyDataFile&amp;p_nccObsCode=122&amp;p_stn_num=009534&amp;p_c=-18390816&amp;p_startYear=1949" TargetMode="External"/><Relationship Id="rId882" Type="http://schemas.openxmlformats.org/officeDocument/2006/relationships/hyperlink" Target="http://www.bom.gov.au/jsp/ncc/cdio/weatherData/av?p_display_type=dailyDataFile&amp;p_nccObsCode=122&amp;p_stn_num=009541&amp;p_c=-18417521&amp;p_startYear=1949" TargetMode="External"/><Relationship Id="rId883" Type="http://schemas.openxmlformats.org/officeDocument/2006/relationships/hyperlink" Target="http://www.bom.gov.au/jsp/ncc/cdio/weatherData/av?p_display_type=dailyDataFile&amp;p_nccObsCode=122&amp;p_stn_num=008051&amp;p_c=-13175105&amp;p_startYear=1949" TargetMode="External"/><Relationship Id="rId884" Type="http://schemas.openxmlformats.org/officeDocument/2006/relationships/hyperlink" Target="http://www.bom.gov.au/jsp/ncc/cdio/weatherData/av?p_display_type=dailyDataFile&amp;p_nccObsCode=122&amp;p_stn_num=012038&amp;p_c=-29195328&amp;p_startYear=1949" TargetMode="External"/><Relationship Id="rId885" Type="http://schemas.openxmlformats.org/officeDocument/2006/relationships/hyperlink" Target="http://www.bom.gov.au/jsp/ncc/cdio/weatherData/av?p_display_type=dailyDataFile&amp;p_nccObsCode=122&amp;p_stn_num=010579&amp;p_c=-22596946&amp;p_startYear=1949" TargetMode="External"/><Relationship Id="rId886" Type="http://schemas.openxmlformats.org/officeDocument/2006/relationships/hyperlink" Target="http://www.bom.gov.au/jsp/ncc/cdio/weatherData/av?p_display_type=dailyDataFile&amp;p_nccObsCode=122&amp;p_stn_num=010073&amp;p_c=-20506963&amp;p_startYear=1949" TargetMode="External"/><Relationship Id="rId887" Type="http://schemas.openxmlformats.org/officeDocument/2006/relationships/hyperlink" Target="http://www.bom.gov.au/jsp/ncc/cdio/weatherData/av?p_display_type=dailyDataFile&amp;p_nccObsCode=122&amp;p_stn_num=004020&amp;p_c=-3447239&amp;p_startYear=1949" TargetMode="External"/><Relationship Id="rId888" Type="http://schemas.openxmlformats.org/officeDocument/2006/relationships/hyperlink" Target="http://www.bom.gov.au/jsp/ncc/cdio/weatherData/av?p_display_type=dailyDataFile&amp;p_nccObsCode=122&amp;p_stn_num=010093&amp;p_c=-20588889&amp;p_startYear=1949" TargetMode="External"/><Relationship Id="rId889" Type="http://schemas.openxmlformats.org/officeDocument/2006/relationships/hyperlink" Target="http://www.bom.gov.au/jsp/ncc/cdio/weatherData/av?p_display_type=dailyDataFile&amp;p_nccObsCode=122&amp;p_stn_num=009581&amp;p_c=-18575537&amp;p_startYear=1949" TargetMode="External"/><Relationship Id="rId890" Type="http://schemas.openxmlformats.org/officeDocument/2006/relationships/hyperlink" Target="http://www.bom.gov.au/jsp/ncc/cdio/weatherData/av?p_display_type=dailyDataFile&amp;p_nccObsCode=122&amp;p_stn_num=010614&amp;p_c=-22749093&amp;p_startYear=1949" TargetMode="External"/><Relationship Id="rId891" Type="http://schemas.openxmlformats.org/officeDocument/2006/relationships/hyperlink" Target="http://www.bom.gov.au/jsp/ncc/cdio/weatherData/av?p_display_type=dailyDataFile&amp;p_nccObsCode=122&amp;p_stn_num=010111&amp;p_c=-20665431&amp;p_startYear=1949" TargetMode="External"/><Relationship Id="rId892" Type="http://schemas.openxmlformats.org/officeDocument/2006/relationships/hyperlink" Target="http://www.bom.gov.au/jsp/ncc/cdio/weatherData/av?p_display_type=dailyDataFile&amp;p_nccObsCode=122&amp;p_stn_num=002011&amp;p_c=-1027791&amp;p_startYear=1949" TargetMode="External"/><Relationship Id="rId893" Type="http://schemas.openxmlformats.org/officeDocument/2006/relationships/hyperlink" Target="http://www.bom.gov.au/jsp/ncc/cdio/weatherData/av?p_display_type=dailyDataFile&amp;p_nccObsCode=122&amp;p_stn_num=009034&amp;p_c=-16541598&amp;p_startYear=1949" TargetMode="External"/><Relationship Id="rId894" Type="http://schemas.openxmlformats.org/officeDocument/2006/relationships/hyperlink" Target="http://www.bom.gov.au/jsp/ncc/cdio/weatherData/av?p_display_type=dailyDataFile&amp;p_nccObsCode=122&amp;p_stn_num=004032&amp;p_c=-3470371&amp;p_startYear=1949" TargetMode="External"/><Relationship Id="rId895" Type="http://schemas.openxmlformats.org/officeDocument/2006/relationships/hyperlink" Target="http://www.bom.gov.au/jsp/ncc/cdio/weatherData/av?p_display_type=dailyDataFile&amp;p_nccObsCode=122&amp;p_stn_num=012074&amp;p_c=-29376538&amp;p_startYear=1949" TargetMode="External"/><Relationship Id="rId896" Type="http://schemas.openxmlformats.org/officeDocument/2006/relationships/hyperlink" Target="http://www.bom.gov.au/jsp/ncc/cdio/weatherData/av?p_display_type=dailyDataFile&amp;p_nccObsCode=122&amp;p_stn_num=010648&amp;p_c=-22896223&amp;p_startYear=1949" TargetMode="External"/><Relationship Id="rId897" Type="http://schemas.openxmlformats.org/officeDocument/2006/relationships/hyperlink" Target="http://www.bom.gov.au/jsp/ncc/cdio/weatherData/av?p_display_type=dailyDataFile&amp;p_nccObsCode=122&amp;p_stn_num=010144&amp;p_c=-20801670&amp;p_startYear=1949" TargetMode="External"/><Relationship Id="rId898" Type="http://schemas.openxmlformats.org/officeDocument/2006/relationships/hyperlink" Target="http://www.bom.gov.au/jsp/ncc/cdio/weatherData/av?p_display_type=dailyDataFile&amp;p_nccObsCode=122&amp;p_stn_num=009510&amp;p_c=-18295663&amp;p_startYear=1950" TargetMode="External"/><Relationship Id="rId899" Type="http://schemas.openxmlformats.org/officeDocument/2006/relationships/hyperlink" Target="http://www.bom.gov.au/jsp/ncc/cdio/weatherData/av?p_display_type=dailyDataFile&amp;p_nccObsCode=122&amp;p_stn_num=003003&amp;p_c=-2011244&amp;p_startYear=1950" TargetMode="External"/><Relationship Id="rId900" Type="http://schemas.openxmlformats.org/officeDocument/2006/relationships/hyperlink" Target="http://www.bom.gov.au/jsp/ncc/cdio/weatherData/av?p_display_type=dailyDataFile&amp;p_nccObsCode=122&amp;p_stn_num=9518&amp;p_c=-18328599&amp;p_startYear=1950" TargetMode="External"/><Relationship Id="rId901" Type="http://schemas.openxmlformats.org/officeDocument/2006/relationships/hyperlink" Target="http://www.bom.gov.au/jsp/ncc/cdio/weatherData/av?p_display_type=dailyDataFile&amp;p_nccObsCode=122&amp;p_stn_num=006011&amp;p_c=-7437809&amp;p_startYear=1950" TargetMode="External"/><Relationship Id="rId902" Type="http://schemas.openxmlformats.org/officeDocument/2006/relationships/hyperlink" Target="http://www.bom.gov.au/jsp/ncc/cdio/weatherData/av?p_display_type=dailyDataFile&amp;p_nccObsCode=122&amp;p_stn_num=009534&amp;p_c=-18390816&amp;p_startYear=1950" TargetMode="External"/><Relationship Id="rId903" Type="http://schemas.openxmlformats.org/officeDocument/2006/relationships/hyperlink" Target="http://www.bom.gov.au/jsp/ncc/cdio/weatherData/av?p_display_type=dailyDataFile&amp;p_nccObsCode=122&amp;p_stn_num=009541&amp;p_c=-18417521&amp;p_startYear=1950" TargetMode="External"/><Relationship Id="rId904" Type="http://schemas.openxmlformats.org/officeDocument/2006/relationships/hyperlink" Target="http://www.bom.gov.au/jsp/ncc/cdio/weatherData/av?p_display_type=dailyDataFile&amp;p_nccObsCode=122&amp;p_stn_num=008051&amp;p_c=-13175105&amp;p_startYear=1950" TargetMode="External"/><Relationship Id="rId905" Type="http://schemas.openxmlformats.org/officeDocument/2006/relationships/hyperlink" Target="http://www.bom.gov.au/jsp/ncc/cdio/weatherData/av?p_display_type=dailyDataFile&amp;p_nccObsCode=122&amp;p_stn_num=012038&amp;p_c=-29195328&amp;p_startYear=1950" TargetMode="External"/><Relationship Id="rId906" Type="http://schemas.openxmlformats.org/officeDocument/2006/relationships/hyperlink" Target="http://www.bom.gov.au/jsp/ncc/cdio/weatherData/av?p_display_type=dailyDataFile&amp;p_nccObsCode=122&amp;p_stn_num=010579&amp;p_c=-22596946&amp;p_startYear=1950" TargetMode="External"/><Relationship Id="rId907" Type="http://schemas.openxmlformats.org/officeDocument/2006/relationships/hyperlink" Target="http://www.bom.gov.au/jsp/ncc/cdio/weatherData/av?p_display_type=dailyDataFile&amp;p_nccObsCode=122&amp;p_stn_num=010073&amp;p_c=-20506963&amp;p_startYear=1950" TargetMode="External"/><Relationship Id="rId908" Type="http://schemas.openxmlformats.org/officeDocument/2006/relationships/hyperlink" Target="http://www.bom.gov.au/jsp/ncc/cdio/weatherData/av?p_display_type=dailyDataFile&amp;p_nccObsCode=122&amp;p_stn_num=004020&amp;p_c=-3447239&amp;p_startYear=1950" TargetMode="External"/><Relationship Id="rId909" Type="http://schemas.openxmlformats.org/officeDocument/2006/relationships/hyperlink" Target="http://www.bom.gov.au/jsp/ncc/cdio/weatherData/av?p_display_type=dailyDataFile&amp;p_nccObsCode=122&amp;p_stn_num=010093&amp;p_c=-20588889&amp;p_startYear=1950" TargetMode="External"/><Relationship Id="rId910" Type="http://schemas.openxmlformats.org/officeDocument/2006/relationships/hyperlink" Target="http://www.bom.gov.au/jsp/ncc/cdio/weatherData/av?p_display_type=dailyDataFile&amp;p_nccObsCode=122&amp;p_stn_num=009581&amp;p_c=-18575537&amp;p_startYear=1950" TargetMode="External"/><Relationship Id="rId911" Type="http://schemas.openxmlformats.org/officeDocument/2006/relationships/hyperlink" Target="http://www.bom.gov.au/jsp/ncc/cdio/weatherData/av?p_display_type=dailyDataFile&amp;p_nccObsCode=122&amp;p_stn_num=010614&amp;p_c=-22749093&amp;p_startYear=1950" TargetMode="External"/><Relationship Id="rId912" Type="http://schemas.openxmlformats.org/officeDocument/2006/relationships/hyperlink" Target="http://www.bom.gov.au/jsp/ncc/cdio/weatherData/av?p_display_type=dailyDataFile&amp;p_nccObsCode=122&amp;p_stn_num=010111&amp;p_c=-20665431&amp;p_startYear=1950" TargetMode="External"/><Relationship Id="rId913" Type="http://schemas.openxmlformats.org/officeDocument/2006/relationships/hyperlink" Target="http://www.bom.gov.au/jsp/ncc/cdio/weatherData/av?p_display_type=dailyDataFile&amp;p_nccObsCode=122&amp;p_stn_num=002012&amp;p_c=-1028595&amp;p_startYear=1950" TargetMode="External"/><Relationship Id="rId914" Type="http://schemas.openxmlformats.org/officeDocument/2006/relationships/hyperlink" Target="http://www.bom.gov.au/jsp/ncc/cdio/weatherData/av?p_display_type=dailyDataFile&amp;p_nccObsCode=122&amp;p_stn_num=009034&amp;p_c=-16541598&amp;p_startYear=1950" TargetMode="External"/><Relationship Id="rId915" Type="http://schemas.openxmlformats.org/officeDocument/2006/relationships/hyperlink" Target="http://www.bom.gov.au/jsp/ncc/cdio/weatherData/av?p_display_type=dailyDataFile&amp;p_nccObsCode=122&amp;p_stn_num=004032&amp;p_c=-3470371&amp;p_startYear=1950" TargetMode="External"/><Relationship Id="rId916" Type="http://schemas.openxmlformats.org/officeDocument/2006/relationships/hyperlink" Target="http://www.bom.gov.au/jsp/ncc/cdio/weatherData/av?p_display_type=dailyDataFile&amp;p_nccObsCode=122&amp;p_stn_num=012074&amp;p_c=-29376538&amp;p_startYear=1950" TargetMode="External"/><Relationship Id="rId917" Type="http://schemas.openxmlformats.org/officeDocument/2006/relationships/hyperlink" Target="http://www.bom.gov.au/jsp/ncc/cdio/weatherData/av?p_display_type=dailyDataFile&amp;p_nccObsCode=122&amp;p_stn_num=010648&amp;p_c=-22896223&amp;p_startYear=1950" TargetMode="External"/><Relationship Id="rId918" Type="http://schemas.openxmlformats.org/officeDocument/2006/relationships/hyperlink" Target="http://www.bom.gov.au/jsp/ncc/cdio/weatherData/av?p_display_type=dailyDataFile&amp;p_nccObsCode=122&amp;p_stn_num=010144&amp;p_c=-20801670&amp;p_startYear=1950" TargetMode="External"/><Relationship Id="rId919" Type="http://schemas.openxmlformats.org/officeDocument/2006/relationships/hyperlink" Target="http://www.bom.gov.au/jsp/ncc/cdio/weatherData/av?p_display_type=dailyDataFile&amp;p_nccObsCode=122&amp;p_stn_num=009510&amp;p_c=-18295663&amp;p_startYear=1951" TargetMode="External"/><Relationship Id="rId920" Type="http://schemas.openxmlformats.org/officeDocument/2006/relationships/hyperlink" Target="http://www.bom.gov.au/jsp/ncc/cdio/weatherData/av?p_display_type=dailyDataFile&amp;p_nccObsCode=122&amp;p_stn_num=003003&amp;p_c=-2011244&amp;p_startYear=1951" TargetMode="External"/><Relationship Id="rId921" Type="http://schemas.openxmlformats.org/officeDocument/2006/relationships/hyperlink" Target="http://www.bom.gov.au/jsp/ncc/cdio/weatherData/av?p_display_type=dailyDataFile&amp;p_nccObsCode=122&amp;p_stn_num=9518&amp;p_c=-18328599&amp;p_startYear=1951" TargetMode="External"/><Relationship Id="rId922" Type="http://schemas.openxmlformats.org/officeDocument/2006/relationships/hyperlink" Target="http://www.bom.gov.au/jsp/ncc/cdio/weatherData/av?p_display_type=dailyDataFile&amp;p_nccObsCode=122&amp;p_stn_num=006011&amp;p_c=-7437809&amp;p_startYear=1951" TargetMode="External"/><Relationship Id="rId923" Type="http://schemas.openxmlformats.org/officeDocument/2006/relationships/hyperlink" Target="http://www.bom.gov.au/jsp/ncc/cdio/weatherData/av?p_display_type=dailyDataFile&amp;p_nccObsCode=122&amp;p_stn_num=009534&amp;p_c=-18390816&amp;p_startYear=1951" TargetMode="External"/><Relationship Id="rId924" Type="http://schemas.openxmlformats.org/officeDocument/2006/relationships/hyperlink" Target="http://www.bom.gov.au/jsp/ncc/cdio/weatherData/av?p_display_type=dailyDataFile&amp;p_nccObsCode=122&amp;p_stn_num=009541&amp;p_c=-18417521&amp;p_startYear=1951" TargetMode="External"/><Relationship Id="rId925" Type="http://schemas.openxmlformats.org/officeDocument/2006/relationships/hyperlink" Target="http://www.bom.gov.au/jsp/ncc/cdio/weatherData/av?p_display_type=dailyDataFile&amp;p_nccObsCode=122&amp;p_stn_num=008051&amp;p_c=-13175105&amp;p_startYear=1951" TargetMode="External"/><Relationship Id="rId926" Type="http://schemas.openxmlformats.org/officeDocument/2006/relationships/hyperlink" Target="http://www.bom.gov.au/jsp/ncc/cdio/weatherData/av?p_display_type=dailyDataFile&amp;p_nccObsCode=122&amp;p_stn_num=012038&amp;p_c=-29195328&amp;p_startYear=1951" TargetMode="External"/><Relationship Id="rId927" Type="http://schemas.openxmlformats.org/officeDocument/2006/relationships/hyperlink" Target="http://www.bom.gov.au/jsp/ncc/cdio/weatherData/av?p_display_type=dailyDataFile&amp;p_nccObsCode=122&amp;p_stn_num=010579&amp;p_c=-22596946&amp;p_startYear=1951" TargetMode="External"/><Relationship Id="rId928" Type="http://schemas.openxmlformats.org/officeDocument/2006/relationships/hyperlink" Target="http://www.bom.gov.au/jsp/ncc/cdio/weatherData/av?p_display_type=dailyDataFile&amp;p_nccObsCode=122&amp;p_stn_num=010073&amp;p_c=-20506963&amp;p_startYear=1951" TargetMode="External"/><Relationship Id="rId929" Type="http://schemas.openxmlformats.org/officeDocument/2006/relationships/hyperlink" Target="http://www.bom.gov.au/jsp/ncc/cdio/weatherData/av?p_display_type=dailyDataFile&amp;p_nccObsCode=122&amp;p_stn_num=004020&amp;p_c=-3447239&amp;p_startYear=1951" TargetMode="External"/><Relationship Id="rId930" Type="http://schemas.openxmlformats.org/officeDocument/2006/relationships/hyperlink" Target="http://www.bom.gov.au/jsp/ncc/cdio/weatherData/av?p_display_type=dailyDataFile&amp;p_nccObsCode=122&amp;p_stn_num=010093&amp;p_c=-20588889&amp;p_startYear=1951" TargetMode="External"/><Relationship Id="rId931" Type="http://schemas.openxmlformats.org/officeDocument/2006/relationships/hyperlink" Target="http://www.bom.gov.au/jsp/ncc/cdio/weatherData/av?p_display_type=dailyDataFile&amp;p_nccObsCode=122&amp;p_stn_num=009581&amp;p_c=-18575537&amp;p_startYear=1951" TargetMode="External"/><Relationship Id="rId932" Type="http://schemas.openxmlformats.org/officeDocument/2006/relationships/hyperlink" Target="http://www.bom.gov.au/jsp/ncc/cdio/weatherData/av?p_display_type=dailyDataFile&amp;p_nccObsCode=122&amp;p_stn_num=010614&amp;p_c=-22749093&amp;p_startYear=1951" TargetMode="External"/><Relationship Id="rId933" Type="http://schemas.openxmlformats.org/officeDocument/2006/relationships/hyperlink" Target="http://www.bom.gov.au/jsp/ncc/cdio/weatherData/av?p_display_type=dailyDataFile&amp;p_nccObsCode=122&amp;p_stn_num=010111&amp;p_c=-20665431&amp;p_startYear=1951" TargetMode="External"/><Relationship Id="rId934" Type="http://schemas.openxmlformats.org/officeDocument/2006/relationships/hyperlink" Target="http://www.bom.gov.au/jsp/ncc/cdio/weatherData/av?p_display_type=dailyDataFile&amp;p_nccObsCode=122&amp;p_stn_num=002012&amp;p_c=-1028595&amp;p_startYear=1951" TargetMode="External"/><Relationship Id="rId935" Type="http://schemas.openxmlformats.org/officeDocument/2006/relationships/hyperlink" Target="http://www.bom.gov.au/jsp/ncc/cdio/weatherData/av?p_display_type=dailyDataFile&amp;p_nccObsCode=122&amp;p_stn_num=009034&amp;p_c=-16541598&amp;p_startYear=1951" TargetMode="External"/><Relationship Id="rId936" Type="http://schemas.openxmlformats.org/officeDocument/2006/relationships/hyperlink" Target="http://www.bom.gov.au/jsp/ncc/cdio/weatherData/av?p_display_type=dailyDataFile&amp;p_nccObsCode=122&amp;p_stn_num=004032&amp;p_c=-3470371&amp;p_startYear=1951" TargetMode="External"/><Relationship Id="rId937" Type="http://schemas.openxmlformats.org/officeDocument/2006/relationships/hyperlink" Target="http://www.bom.gov.au/jsp/ncc/cdio/weatherData/av?p_display_type=dailyDataFile&amp;p_nccObsCode=122&amp;p_stn_num=012074&amp;p_c=-29376538&amp;p_startYear=1951" TargetMode="External"/><Relationship Id="rId938" Type="http://schemas.openxmlformats.org/officeDocument/2006/relationships/hyperlink" Target="http://www.bom.gov.au/jsp/ncc/cdio/weatherData/av?p_display_type=dailyDataFile&amp;p_nccObsCode=122&amp;p_stn_num=010648&amp;p_c=-22896223&amp;p_startYear=1951" TargetMode="External"/><Relationship Id="rId939" Type="http://schemas.openxmlformats.org/officeDocument/2006/relationships/hyperlink" Target="http://www.bom.gov.au/jsp/ncc/cdio/weatherData/av?p_display_type=dailyDataFile&amp;p_nccObsCode=122&amp;p_stn_num=010144&amp;p_c=-20801670&amp;p_startYear=1951" TargetMode="External"/><Relationship Id="rId940" Type="http://schemas.openxmlformats.org/officeDocument/2006/relationships/hyperlink" Target="http://www.bom.gov.au/jsp/ncc/cdio/weatherData/av?p_display_type=dailyDataFile&amp;p_nccObsCode=122&amp;p_stn_num=009510&amp;p_c=-18295663&amp;p_startYear=1952" TargetMode="External"/><Relationship Id="rId941" Type="http://schemas.openxmlformats.org/officeDocument/2006/relationships/hyperlink" Target="http://www.bom.gov.au/jsp/ncc/cdio/weatherData/av?p_display_type=dailyDataFile&amp;p_nccObsCode=122&amp;p_stn_num=003003&amp;p_c=-2011244&amp;p_startYear=1952" TargetMode="External"/><Relationship Id="rId942" Type="http://schemas.openxmlformats.org/officeDocument/2006/relationships/hyperlink" Target="http://www.bom.gov.au/jsp/ncc/cdio/weatherData/av?p_display_type=dailyDataFile&amp;p_nccObsCode=122&amp;p_stn_num=9518&amp;p_c=-18328599&amp;p_startYear=1952" TargetMode="External"/><Relationship Id="rId943" Type="http://schemas.openxmlformats.org/officeDocument/2006/relationships/hyperlink" Target="http://www.bom.gov.au/jsp/ncc/cdio/weatherData/av?p_display_type=dailyDataFile&amp;p_nccObsCode=122&amp;p_stn_num=006011&amp;p_c=-7437809&amp;p_startYear=1952" TargetMode="External"/><Relationship Id="rId944" Type="http://schemas.openxmlformats.org/officeDocument/2006/relationships/hyperlink" Target="http://www.bom.gov.au/jsp/ncc/cdio/weatherData/av?p_display_type=dailyDataFile&amp;p_nccObsCode=122&amp;p_stn_num=009534&amp;p_c=-18390816&amp;p_startYear=1952" TargetMode="External"/><Relationship Id="rId945" Type="http://schemas.openxmlformats.org/officeDocument/2006/relationships/hyperlink" Target="http://www.bom.gov.au/jsp/ncc/cdio/weatherData/av?p_display_type=dailyDataFile&amp;p_nccObsCode=122&amp;p_stn_num=009541&amp;p_c=-18417521&amp;p_startYear=1952" TargetMode="External"/><Relationship Id="rId946" Type="http://schemas.openxmlformats.org/officeDocument/2006/relationships/hyperlink" Target="http://www.bom.gov.au/jsp/ncc/cdio/weatherData/av?p_display_type=dailyDataFile&amp;p_nccObsCode=122&amp;p_stn_num=008051&amp;p_c=-13175105&amp;p_startYear=1952" TargetMode="External"/><Relationship Id="rId947" Type="http://schemas.openxmlformats.org/officeDocument/2006/relationships/hyperlink" Target="http://www.bom.gov.au/jsp/ncc/cdio/weatherData/av?p_display_type=dailyDataFile&amp;p_nccObsCode=122&amp;p_stn_num=012038&amp;p_c=-29195328&amp;p_startYear=1952" TargetMode="External"/><Relationship Id="rId948" Type="http://schemas.openxmlformats.org/officeDocument/2006/relationships/hyperlink" Target="http://www.bom.gov.au/jsp/ncc/cdio/weatherData/av?p_display_type=dailyDataFile&amp;p_nccObsCode=122&amp;p_stn_num=010579&amp;p_c=-22596946&amp;p_startYear=1952" TargetMode="External"/><Relationship Id="rId949" Type="http://schemas.openxmlformats.org/officeDocument/2006/relationships/hyperlink" Target="http://www.bom.gov.au/jsp/ncc/cdio/weatherData/av?p_display_type=dailyDataFile&amp;p_nccObsCode=122&amp;p_stn_num=010073&amp;p_c=-20506963&amp;p_startYear=1952" TargetMode="External"/><Relationship Id="rId950" Type="http://schemas.openxmlformats.org/officeDocument/2006/relationships/hyperlink" Target="http://www.bom.gov.au/jsp/ncc/cdio/weatherData/av?p_display_type=dailyDataFile&amp;p_nccObsCode=122&amp;p_stn_num=004020&amp;p_c=-3447239&amp;p_startYear=1952" TargetMode="External"/><Relationship Id="rId951" Type="http://schemas.openxmlformats.org/officeDocument/2006/relationships/hyperlink" Target="http://www.bom.gov.au/jsp/ncc/cdio/weatherData/av?p_display_type=dailyDataFile&amp;p_nccObsCode=122&amp;p_stn_num=010093&amp;p_c=-20588889&amp;p_startYear=1952" TargetMode="External"/><Relationship Id="rId952" Type="http://schemas.openxmlformats.org/officeDocument/2006/relationships/hyperlink" Target="http://www.bom.gov.au/jsp/ncc/cdio/weatherData/av?p_display_type=dailyDataFile&amp;p_nccObsCode=122&amp;p_stn_num=009581&amp;p_c=-18575537&amp;p_startYear=1952" TargetMode="External"/><Relationship Id="rId953" Type="http://schemas.openxmlformats.org/officeDocument/2006/relationships/hyperlink" Target="http://www.bom.gov.au/jsp/ncc/cdio/weatherData/av?p_display_type=dailyDataFile&amp;p_nccObsCode=122&amp;p_stn_num=010614&amp;p_c=-22749093&amp;p_startYear=1952" TargetMode="External"/><Relationship Id="rId954" Type="http://schemas.openxmlformats.org/officeDocument/2006/relationships/hyperlink" Target="http://www.bom.gov.au/jsp/ncc/cdio/weatherData/av?p_display_type=dailyDataFile&amp;p_nccObsCode=122&amp;p_stn_num=010111&amp;p_c=-20665431&amp;p_startYear=1952" TargetMode="External"/><Relationship Id="rId955" Type="http://schemas.openxmlformats.org/officeDocument/2006/relationships/hyperlink" Target="http://www.bom.gov.au/jsp/ncc/cdio/weatherData/av?p_display_type=dailyDataFile&amp;p_nccObsCode=122&amp;p_stn_num=002012&amp;p_c=-1028595&amp;p_startYear=1952" TargetMode="External"/><Relationship Id="rId956" Type="http://schemas.openxmlformats.org/officeDocument/2006/relationships/hyperlink" Target="http://www.bom.gov.au/jsp/ncc/cdio/weatherData/av?p_display_type=dailyDataFile&amp;p_nccObsCode=122&amp;p_stn_num=009034&amp;p_c=-16541598&amp;p_startYear=1952" TargetMode="External"/><Relationship Id="rId957" Type="http://schemas.openxmlformats.org/officeDocument/2006/relationships/hyperlink" Target="http://www.bom.gov.au/jsp/ncc/cdio/weatherData/av?p_display_type=dailyDataFile&amp;p_nccObsCode=122&amp;p_stn_num=004032&amp;p_c=-3470371&amp;p_startYear=1952" TargetMode="External"/><Relationship Id="rId958" Type="http://schemas.openxmlformats.org/officeDocument/2006/relationships/hyperlink" Target="http://www.bom.gov.au/jsp/ncc/cdio/weatherData/av?p_display_type=dailyDataFile&amp;p_nccObsCode=122&amp;p_stn_num=012074&amp;p_c=-29376538&amp;p_startYear=1952" TargetMode="External"/><Relationship Id="rId959" Type="http://schemas.openxmlformats.org/officeDocument/2006/relationships/hyperlink" Target="http://www.bom.gov.au/jsp/ncc/cdio/weatherData/av?p_display_type=dailyDataFile&amp;p_nccObsCode=122&amp;p_stn_num=010648&amp;p_c=-22896223&amp;p_startYear=1952" TargetMode="External"/><Relationship Id="rId960" Type="http://schemas.openxmlformats.org/officeDocument/2006/relationships/hyperlink" Target="http://www.bom.gov.au/jsp/ncc/cdio/weatherData/av?p_display_type=dailyDataFile&amp;p_nccObsCode=122&amp;p_stn_num=010144&amp;p_c=-20801670&amp;p_startYear=1952" TargetMode="External"/><Relationship Id="rId961" Type="http://schemas.openxmlformats.org/officeDocument/2006/relationships/hyperlink" Target="http://www.bom.gov.au/jsp/ncc/cdio/weatherData/av?p_display_type=dailyDataFile&amp;p_nccObsCode=122&amp;p_stn_num=009510&amp;p_c=-18295663&amp;p_startYear=1953" TargetMode="External"/><Relationship Id="rId962" Type="http://schemas.openxmlformats.org/officeDocument/2006/relationships/hyperlink" Target="http://www.bom.gov.au/jsp/ncc/cdio/weatherData/av?p_display_type=dailyDataFile&amp;p_nccObsCode=122&amp;p_stn_num=003003&amp;p_c=-2011244&amp;p_startYear=1953" TargetMode="External"/><Relationship Id="rId963" Type="http://schemas.openxmlformats.org/officeDocument/2006/relationships/hyperlink" Target="http://www.bom.gov.au/jsp/ncc/cdio/weatherData/av?p_display_type=dailyDataFile&amp;p_nccObsCode=122&amp;p_stn_num=9518&amp;p_c=-18328599&amp;p_startYear=1953" TargetMode="External"/><Relationship Id="rId964" Type="http://schemas.openxmlformats.org/officeDocument/2006/relationships/hyperlink" Target="http://www.bom.gov.au/jsp/ncc/cdio/weatherData/av?p_display_type=dailyDataFile&amp;p_nccObsCode=122&amp;p_stn_num=006011&amp;p_c=-7437809&amp;p_startYear=1953" TargetMode="External"/><Relationship Id="rId965" Type="http://schemas.openxmlformats.org/officeDocument/2006/relationships/hyperlink" Target="http://www.bom.gov.au/jsp/ncc/cdio/weatherData/av?p_display_type=dailyDataFile&amp;p_nccObsCode=122&amp;p_stn_num=009534&amp;p_c=-18390816&amp;p_startYear=1953" TargetMode="External"/><Relationship Id="rId966" Type="http://schemas.openxmlformats.org/officeDocument/2006/relationships/hyperlink" Target="http://www.bom.gov.au/jsp/ncc/cdio/weatherData/av?p_display_type=dailyDataFile&amp;p_nccObsCode=122&amp;p_stn_num=009541&amp;p_c=-18417521&amp;p_startYear=1953" TargetMode="External"/><Relationship Id="rId967" Type="http://schemas.openxmlformats.org/officeDocument/2006/relationships/hyperlink" Target="http://www.bom.gov.au/jsp/ncc/cdio/weatherData/av?p_display_type=dailyDataFile&amp;p_nccObsCode=122&amp;p_stn_num=008051&amp;p_c=-13175105&amp;p_startYear=1953" TargetMode="External"/><Relationship Id="rId968" Type="http://schemas.openxmlformats.org/officeDocument/2006/relationships/hyperlink" Target="http://www.bom.gov.au/jsp/ncc/cdio/weatherData/av?p_display_type=dailyDataFile&amp;p_nccObsCode=122&amp;p_stn_num=012038&amp;p_c=-29195328&amp;p_startYear=1953" TargetMode="External"/><Relationship Id="rId969" Type="http://schemas.openxmlformats.org/officeDocument/2006/relationships/hyperlink" Target="http://www.bom.gov.au/jsp/ncc/cdio/weatherData/av?p_display_type=dailyDataFile&amp;p_nccObsCode=122&amp;p_stn_num=010579&amp;p_c=-22596946&amp;p_startYear=1953" TargetMode="External"/><Relationship Id="rId970" Type="http://schemas.openxmlformats.org/officeDocument/2006/relationships/hyperlink" Target="http://www.bom.gov.au/jsp/ncc/cdio/weatherData/av?p_display_type=dailyDataFile&amp;p_nccObsCode=122&amp;p_stn_num=010073&amp;p_c=-20506963&amp;p_startYear=1953" TargetMode="External"/><Relationship Id="rId971" Type="http://schemas.openxmlformats.org/officeDocument/2006/relationships/hyperlink" Target="http://www.bom.gov.au/jsp/ncc/cdio/weatherData/av?p_display_type=dailyDataFile&amp;p_nccObsCode=122&amp;p_stn_num=004020&amp;p_c=-3447239&amp;p_startYear=1953" TargetMode="External"/><Relationship Id="rId972" Type="http://schemas.openxmlformats.org/officeDocument/2006/relationships/hyperlink" Target="http://www.bom.gov.au/jsp/ncc/cdio/weatherData/av?p_display_type=dailyDataFile&amp;p_nccObsCode=122&amp;p_stn_num=010093&amp;p_c=-20588889&amp;p_startYear=1953" TargetMode="External"/><Relationship Id="rId973" Type="http://schemas.openxmlformats.org/officeDocument/2006/relationships/hyperlink" Target="http://www.bom.gov.au/jsp/ncc/cdio/weatherData/av?p_display_type=dailyDataFile&amp;p_nccObsCode=122&amp;p_stn_num=009581&amp;p_c=-18575537&amp;p_startYear=1953" TargetMode="External"/><Relationship Id="rId974" Type="http://schemas.openxmlformats.org/officeDocument/2006/relationships/hyperlink" Target="http://www.bom.gov.au/jsp/ncc/cdio/weatherData/av?p_display_type=dailyDataFile&amp;p_nccObsCode=122&amp;p_stn_num=010614&amp;p_c=-22749093&amp;p_startYear=1953" TargetMode="External"/><Relationship Id="rId975" Type="http://schemas.openxmlformats.org/officeDocument/2006/relationships/hyperlink" Target="http://www.bom.gov.au/jsp/ncc/cdio/weatherData/av?p_display_type=dailyDataFile&amp;p_nccObsCode=122&amp;p_stn_num=010111&amp;p_c=-20665431&amp;p_startYear=1953" TargetMode="External"/><Relationship Id="rId976" Type="http://schemas.openxmlformats.org/officeDocument/2006/relationships/hyperlink" Target="http://www.bom.gov.au/jsp/ncc/cdio/weatherData/av?p_display_type=dailyDataFile&amp;p_nccObsCode=122&amp;p_stn_num=002012&amp;p_c=-1028595&amp;p_startYear=1953" TargetMode="External"/><Relationship Id="rId977" Type="http://schemas.openxmlformats.org/officeDocument/2006/relationships/hyperlink" Target="http://www.bom.gov.au/jsp/ncc/cdio/weatherData/av?p_display_type=dailyDataFile&amp;p_nccObsCode=122&amp;p_stn_num=009034&amp;p_c=-16541598&amp;p_startYear=1953" TargetMode="External"/><Relationship Id="rId978" Type="http://schemas.openxmlformats.org/officeDocument/2006/relationships/hyperlink" Target="http://www.bom.gov.au/jsp/ncc/cdio/weatherData/av?p_display_type=dailyDataFile&amp;p_nccObsCode=122&amp;p_stn_num=004032&amp;p_c=-3470371&amp;p_startYear=1953" TargetMode="External"/><Relationship Id="rId979" Type="http://schemas.openxmlformats.org/officeDocument/2006/relationships/hyperlink" Target="http://www.bom.gov.au/jsp/ncc/cdio/weatherData/av?p_display_type=dailyDataFile&amp;p_nccObsCode=122&amp;p_stn_num=012074&amp;p_c=-29376538&amp;p_startYear=1953" TargetMode="External"/><Relationship Id="rId980" Type="http://schemas.openxmlformats.org/officeDocument/2006/relationships/hyperlink" Target="http://www.bom.gov.au/jsp/ncc/cdio/weatherData/av?p_display_type=dailyDataFile&amp;p_nccObsCode=122&amp;p_stn_num=010648&amp;p_c=-22896223&amp;p_startYear=1953" TargetMode="External"/><Relationship Id="rId981" Type="http://schemas.openxmlformats.org/officeDocument/2006/relationships/hyperlink" Target="http://www.bom.gov.au/jsp/ncc/cdio/weatherData/av?p_display_type=dailyDataFile&amp;p_nccObsCode=122&amp;p_stn_num=010144&amp;p_c=-20801670&amp;p_startYear=1953" TargetMode="External"/><Relationship Id="rId982" Type="http://schemas.openxmlformats.org/officeDocument/2006/relationships/hyperlink" Target="http://www.bom.gov.au/jsp/ncc/cdio/weatherData/av?p_display_type=dailyDataFile&amp;p_nccObsCode=122&amp;p_stn_num=009510&amp;p_c=-18295663&amp;p_startYear=1954" TargetMode="External"/><Relationship Id="rId983" Type="http://schemas.openxmlformats.org/officeDocument/2006/relationships/hyperlink" Target="http://www.bom.gov.au/jsp/ncc/cdio/weatherData/av?p_display_type=dailyDataFile&amp;p_nccObsCode=122&amp;p_stn_num=003003&amp;p_c=-2011244&amp;p_startYear=1954" TargetMode="External"/><Relationship Id="rId984" Type="http://schemas.openxmlformats.org/officeDocument/2006/relationships/hyperlink" Target="http://www.bom.gov.au/jsp/ncc/cdio/weatherData/av?p_display_type=dailyDataFile&amp;p_nccObsCode=122&amp;p_stn_num=9518&amp;p_c=-18328599&amp;p_startYear=1954" TargetMode="External"/><Relationship Id="rId985" Type="http://schemas.openxmlformats.org/officeDocument/2006/relationships/hyperlink" Target="http://www.bom.gov.au/jsp/ncc/cdio/weatherData/av?p_display_type=dailyDataFile&amp;p_nccObsCode=122&amp;p_stn_num=006011&amp;p_c=-7437809&amp;p_startYear=1954" TargetMode="External"/><Relationship Id="rId986" Type="http://schemas.openxmlformats.org/officeDocument/2006/relationships/hyperlink" Target="http://www.bom.gov.au/jsp/ncc/cdio/weatherData/av?p_display_type=dailyDataFile&amp;p_nccObsCode=122&amp;p_stn_num=009534&amp;p_c=-18390816&amp;p_startYear=1954" TargetMode="External"/><Relationship Id="rId987" Type="http://schemas.openxmlformats.org/officeDocument/2006/relationships/hyperlink" Target="http://www.bom.gov.au/jsp/ncc/cdio/weatherData/av?p_display_type=dailyDataFile&amp;p_nccObsCode=122&amp;p_stn_num=009541&amp;p_c=-18417521&amp;p_startYear=1954" TargetMode="External"/><Relationship Id="rId988" Type="http://schemas.openxmlformats.org/officeDocument/2006/relationships/hyperlink" Target="http://www.bom.gov.au/jsp/ncc/cdio/weatherData/av?p_display_type=dailyDataFile&amp;p_nccObsCode=122&amp;p_stn_num=008051&amp;p_c=-13175105&amp;p_startYear=1954" TargetMode="External"/><Relationship Id="rId989" Type="http://schemas.openxmlformats.org/officeDocument/2006/relationships/hyperlink" Target="http://www.bom.gov.au/jsp/ncc/cdio/weatherData/av?p_display_type=dailyDataFile&amp;p_nccObsCode=122&amp;p_stn_num=012038&amp;p_c=-29195328&amp;p_startYear=1954" TargetMode="External"/><Relationship Id="rId990" Type="http://schemas.openxmlformats.org/officeDocument/2006/relationships/hyperlink" Target="http://www.bom.gov.au/jsp/ncc/cdio/weatherData/av?p_display_type=dailyDataFile&amp;p_nccObsCode=122&amp;p_stn_num=010579&amp;p_c=-22596946&amp;p_startYear=1954" TargetMode="External"/><Relationship Id="rId991" Type="http://schemas.openxmlformats.org/officeDocument/2006/relationships/hyperlink" Target="http://www.bom.gov.au/jsp/ncc/cdio/weatherData/av?p_display_type=dailyDataFile&amp;p_nccObsCode=122&amp;p_stn_num=010073&amp;p_c=-20506963&amp;p_startYear=1954" TargetMode="External"/><Relationship Id="rId992" Type="http://schemas.openxmlformats.org/officeDocument/2006/relationships/hyperlink" Target="http://www.bom.gov.au/jsp/ncc/cdio/weatherData/av?p_display_type=dailyDataFile&amp;p_nccObsCode=122&amp;p_stn_num=004020&amp;p_c=-3447239&amp;p_startYear=1954" TargetMode="External"/><Relationship Id="rId993" Type="http://schemas.openxmlformats.org/officeDocument/2006/relationships/hyperlink" Target="http://www.bom.gov.au/jsp/ncc/cdio/weatherData/av?p_display_type=dailyDataFile&amp;p_nccObsCode=122&amp;p_stn_num=010093&amp;p_c=-20588889&amp;p_startYear=1954" TargetMode="External"/><Relationship Id="rId994" Type="http://schemas.openxmlformats.org/officeDocument/2006/relationships/hyperlink" Target="http://www.bom.gov.au/jsp/ncc/cdio/weatherData/av?p_display_type=dailyDataFile&amp;p_nccObsCode=122&amp;p_stn_num=009581&amp;p_c=-18575537&amp;p_startYear=1954" TargetMode="External"/><Relationship Id="rId995" Type="http://schemas.openxmlformats.org/officeDocument/2006/relationships/hyperlink" Target="http://www.bom.gov.au/jsp/ncc/cdio/weatherData/av?p_display_type=dailyDataFile&amp;p_nccObsCode=122&amp;p_stn_num=010614&amp;p_c=-22749093&amp;p_startYear=1954" TargetMode="External"/><Relationship Id="rId996" Type="http://schemas.openxmlformats.org/officeDocument/2006/relationships/hyperlink" Target="http://www.bom.gov.au/jsp/ncc/cdio/weatherData/av?p_display_type=dailyDataFile&amp;p_nccObsCode=122&amp;p_stn_num=010111&amp;p_c=-20665431&amp;p_startYear=1954" TargetMode="External"/><Relationship Id="rId997" Type="http://schemas.openxmlformats.org/officeDocument/2006/relationships/hyperlink" Target="http://www.bom.gov.au/jsp/ncc/cdio/weatherData/av?p_display_type=dailyDataFile&amp;p_nccObsCode=122&amp;p_stn_num=002012&amp;p_c=-1028595&amp;p_startYear=1954" TargetMode="External"/><Relationship Id="rId998" Type="http://schemas.openxmlformats.org/officeDocument/2006/relationships/hyperlink" Target="http://www.bom.gov.au/jsp/ncc/cdio/weatherData/av?p_display_type=dailyDataFile&amp;p_nccObsCode=122&amp;p_stn_num=009034&amp;p_c=-16541598&amp;p_startYear=1954" TargetMode="External"/><Relationship Id="rId999" Type="http://schemas.openxmlformats.org/officeDocument/2006/relationships/hyperlink" Target="http://www.bom.gov.au/jsp/ncc/cdio/weatherData/av?p_display_type=dailyDataFile&amp;p_nccObsCode=122&amp;p_stn_num=004032&amp;p_c=-3470371&amp;p_startYear=1954" TargetMode="External"/><Relationship Id="rId1000" Type="http://schemas.openxmlformats.org/officeDocument/2006/relationships/hyperlink" Target="http://www.bom.gov.au/jsp/ncc/cdio/weatherData/av?p_display_type=dailyDataFile&amp;p_nccObsCode=122&amp;p_stn_num=012074&amp;p_c=-29376538&amp;p_startYear=1954" TargetMode="External"/><Relationship Id="rId1001" Type="http://schemas.openxmlformats.org/officeDocument/2006/relationships/hyperlink" Target="http://www.bom.gov.au/jsp/ncc/cdio/weatherData/av?p_display_type=dailyDataFile&amp;p_nccObsCode=122&amp;p_stn_num=010648&amp;p_c=-22896223&amp;p_startYear=1954" TargetMode="External"/><Relationship Id="rId1002" Type="http://schemas.openxmlformats.org/officeDocument/2006/relationships/hyperlink" Target="http://www.bom.gov.au/jsp/ncc/cdio/weatherData/av?p_display_type=dailyDataFile&amp;p_nccObsCode=122&amp;p_stn_num=010144&amp;p_c=-20801670&amp;p_startYear=1954" TargetMode="External"/><Relationship Id="rId1003" Type="http://schemas.openxmlformats.org/officeDocument/2006/relationships/hyperlink" Target="http://www.bom.gov.au/jsp/ncc/cdio/weatherData/av?p_display_type=dailyDataFile&amp;p_nccObsCode=122&amp;p_stn_num=009510&amp;p_c=-18295663&amp;p_startYear=1955" TargetMode="External"/><Relationship Id="rId1004" Type="http://schemas.openxmlformats.org/officeDocument/2006/relationships/hyperlink" Target="http://www.bom.gov.au/jsp/ncc/cdio/weatherData/av?p_display_type=dailyDataFile&amp;p_nccObsCode=122&amp;p_stn_num=003003&amp;p_c=-2011244&amp;p_startYear=1955" TargetMode="External"/><Relationship Id="rId1005" Type="http://schemas.openxmlformats.org/officeDocument/2006/relationships/hyperlink" Target="http://www.bom.gov.au/jsp/ncc/cdio/weatherData/av?p_display_type=dailyDataFile&amp;p_nccObsCode=122&amp;p_stn_num=9518&amp;p_c=-18328599&amp;p_startYear=1955" TargetMode="External"/><Relationship Id="rId1006" Type="http://schemas.openxmlformats.org/officeDocument/2006/relationships/hyperlink" Target="http://www.bom.gov.au/jsp/ncc/cdio/weatherData/av?p_display_type=dailyDataFile&amp;p_nccObsCode=122&amp;p_stn_num=006011&amp;p_c=-7437809&amp;p_startYear=1955" TargetMode="External"/><Relationship Id="rId1007" Type="http://schemas.openxmlformats.org/officeDocument/2006/relationships/hyperlink" Target="http://www.bom.gov.au/jsp/ncc/cdio/weatherData/av?p_display_type=dailyDataFile&amp;p_nccObsCode=122&amp;p_stn_num=009534&amp;p_c=-18390816&amp;p_startYear=1955" TargetMode="External"/><Relationship Id="rId1008" Type="http://schemas.openxmlformats.org/officeDocument/2006/relationships/hyperlink" Target="http://www.bom.gov.au/jsp/ncc/cdio/weatherData/av?p_display_type=dailyDataFile&amp;p_nccObsCode=122&amp;p_stn_num=009541&amp;p_c=-18417521&amp;p_startYear=1955" TargetMode="External"/><Relationship Id="rId1009" Type="http://schemas.openxmlformats.org/officeDocument/2006/relationships/hyperlink" Target="http://www.bom.gov.au/jsp/ncc/cdio/weatherData/av?p_display_type=dailyDataFile&amp;p_nccObsCode=122&amp;p_stn_num=008051&amp;p_c=-13175105&amp;p_startYear=1955" TargetMode="External"/><Relationship Id="rId1010" Type="http://schemas.openxmlformats.org/officeDocument/2006/relationships/hyperlink" Target="http://www.bom.gov.au/jsp/ncc/cdio/weatherData/av?p_display_type=dailyDataFile&amp;p_nccObsCode=122&amp;p_stn_num=012038&amp;p_c=-29195328&amp;p_startYear=1955" TargetMode="External"/><Relationship Id="rId1011" Type="http://schemas.openxmlformats.org/officeDocument/2006/relationships/hyperlink" Target="http://www.bom.gov.au/jsp/ncc/cdio/weatherData/av?p_display_type=dailyDataFile&amp;p_nccObsCode=122&amp;p_stn_num=010579&amp;p_c=-22596946&amp;p_startYear=1955" TargetMode="External"/><Relationship Id="rId1012" Type="http://schemas.openxmlformats.org/officeDocument/2006/relationships/hyperlink" Target="http://www.bom.gov.au/jsp/ncc/cdio/weatherData/av?p_display_type=dailyDataFile&amp;p_nccObsCode=122&amp;p_stn_num=010073&amp;p_c=-20506963&amp;p_startYear=1955" TargetMode="External"/><Relationship Id="rId1013" Type="http://schemas.openxmlformats.org/officeDocument/2006/relationships/hyperlink" Target="http://www.bom.gov.au/jsp/ncc/cdio/weatherData/av?p_display_type=dailyDataFile&amp;p_nccObsCode=122&amp;p_stn_num=004020&amp;p_c=-3447239&amp;p_startYear=1955" TargetMode="External"/><Relationship Id="rId1014" Type="http://schemas.openxmlformats.org/officeDocument/2006/relationships/hyperlink" Target="http://www.bom.gov.au/jsp/ncc/cdio/weatherData/av?p_display_type=dailyDataFile&amp;p_nccObsCode=122&amp;p_stn_num=010093&amp;p_c=-20588889&amp;p_startYear=1955" TargetMode="External"/><Relationship Id="rId1015" Type="http://schemas.openxmlformats.org/officeDocument/2006/relationships/hyperlink" Target="http://www.bom.gov.au/jsp/ncc/cdio/weatherData/av?p_display_type=dailyDataFile&amp;p_nccObsCode=122&amp;p_stn_num=009581&amp;p_c=-18575537&amp;p_startYear=1955" TargetMode="External"/><Relationship Id="rId1016" Type="http://schemas.openxmlformats.org/officeDocument/2006/relationships/hyperlink" Target="http://www.bom.gov.au/jsp/ncc/cdio/weatherData/av?p_display_type=dailyDataFile&amp;p_nccObsCode=122&amp;p_stn_num=010614&amp;p_c=-22749093&amp;p_startYear=1955" TargetMode="External"/><Relationship Id="rId1017" Type="http://schemas.openxmlformats.org/officeDocument/2006/relationships/hyperlink" Target="http://www.bom.gov.au/jsp/ncc/cdio/weatherData/av?p_display_type=dailyDataFile&amp;p_nccObsCode=122&amp;p_stn_num=010111&amp;p_c=-20665431&amp;p_startYear=1955" TargetMode="External"/><Relationship Id="rId1018" Type="http://schemas.openxmlformats.org/officeDocument/2006/relationships/hyperlink" Target="http://www.bom.gov.au/jsp/ncc/cdio/weatherData/av?p_display_type=dailyDataFile&amp;p_nccObsCode=122&amp;p_stn_num=002012&amp;p_c=-1028595&amp;p_startYear=1955" TargetMode="External"/><Relationship Id="rId1019" Type="http://schemas.openxmlformats.org/officeDocument/2006/relationships/hyperlink" Target="http://www.bom.gov.au/jsp/ncc/cdio/weatherData/av?p_display_type=dailyDataFile&amp;p_nccObsCode=122&amp;p_stn_num=009034&amp;p_c=-16541598&amp;p_startYear=1955" TargetMode="External"/><Relationship Id="rId1020" Type="http://schemas.openxmlformats.org/officeDocument/2006/relationships/hyperlink" Target="http://www.bom.gov.au/jsp/ncc/cdio/weatherData/av?p_display_type=dailyDataFile&amp;p_nccObsCode=122&amp;p_stn_num=004032&amp;p_c=-3470371&amp;p_startYear=1955" TargetMode="External"/><Relationship Id="rId1021" Type="http://schemas.openxmlformats.org/officeDocument/2006/relationships/hyperlink" Target="http://www.bom.gov.au/jsp/ncc/cdio/weatherData/av?p_display_type=dailyDataFile&amp;p_nccObsCode=122&amp;p_stn_num=012074&amp;p_c=-29376538&amp;p_startYear=1955" TargetMode="External"/><Relationship Id="rId1022" Type="http://schemas.openxmlformats.org/officeDocument/2006/relationships/hyperlink" Target="http://www.bom.gov.au/jsp/ncc/cdio/weatherData/av?p_display_type=dailyDataFile&amp;p_nccObsCode=122&amp;p_stn_num=010648&amp;p_c=-22896223&amp;p_startYear=1955" TargetMode="External"/><Relationship Id="rId1023" Type="http://schemas.openxmlformats.org/officeDocument/2006/relationships/hyperlink" Target="http://www.bom.gov.au/jsp/ncc/cdio/weatherData/av?p_display_type=dailyDataFile&amp;p_nccObsCode=122&amp;p_stn_num=010144&amp;p_c=-20801670&amp;p_startYear=1955" TargetMode="External"/><Relationship Id="rId1024" Type="http://schemas.openxmlformats.org/officeDocument/2006/relationships/hyperlink" Target="http://www.bom.gov.au/jsp/ncc/cdio/weatherData/av?p_display_type=dailyDataFile&amp;p_nccObsCode=122&amp;p_stn_num=009510&amp;p_c=-18295663&amp;p_startYear=1956" TargetMode="External"/><Relationship Id="rId1025" Type="http://schemas.openxmlformats.org/officeDocument/2006/relationships/hyperlink" Target="http://www.bom.gov.au/jsp/ncc/cdio/weatherData/av?p_display_type=dailyDataFile&amp;p_nccObsCode=122&amp;p_stn_num=003003&amp;p_c=-2011244&amp;p_startYear=1956" TargetMode="External"/><Relationship Id="rId1026" Type="http://schemas.openxmlformats.org/officeDocument/2006/relationships/hyperlink" Target="http://www.bom.gov.au/jsp/ncc/cdio/weatherData/av?p_display_type=dailyDataFile&amp;p_nccObsCode=122&amp;p_stn_num=9518&amp;p_c=-18328599&amp;p_startYear=1956" TargetMode="External"/><Relationship Id="rId1027" Type="http://schemas.openxmlformats.org/officeDocument/2006/relationships/hyperlink" Target="http://www.bom.gov.au/jsp/ncc/cdio/weatherData/av?p_display_type=dailyDataFile&amp;p_nccObsCode=122&amp;p_stn_num=006011&amp;p_c=-7437809&amp;p_startYear=1956" TargetMode="External"/><Relationship Id="rId1028" Type="http://schemas.openxmlformats.org/officeDocument/2006/relationships/hyperlink" Target="http://www.bom.gov.au/jsp/ncc/cdio/weatherData/av?p_display_type=dailyDataFile&amp;p_nccObsCode=122&amp;p_stn_num=009534&amp;p_c=-18390816&amp;p_startYear=1956" TargetMode="External"/><Relationship Id="rId1029" Type="http://schemas.openxmlformats.org/officeDocument/2006/relationships/hyperlink" Target="http://www.bom.gov.au/jsp/ncc/cdio/weatherData/av?p_display_type=dailyDataFile&amp;p_nccObsCode=122&amp;p_stn_num=009541&amp;p_c=-18417521&amp;p_startYear=1956" TargetMode="External"/><Relationship Id="rId1030" Type="http://schemas.openxmlformats.org/officeDocument/2006/relationships/hyperlink" Target="http://www.bom.gov.au/jsp/ncc/cdio/weatherData/av?p_display_type=dailyDataFile&amp;p_nccObsCode=122&amp;p_stn_num=008051&amp;p_c=-13175105&amp;p_startYear=1956" TargetMode="External"/><Relationship Id="rId1031" Type="http://schemas.openxmlformats.org/officeDocument/2006/relationships/hyperlink" Target="http://www.bom.gov.au/jsp/ncc/cdio/weatherData/av?p_display_type=dailyDataFile&amp;p_nccObsCode=122&amp;p_stn_num=012038&amp;p_c=-29195328&amp;p_startYear=1956" TargetMode="External"/><Relationship Id="rId1032" Type="http://schemas.openxmlformats.org/officeDocument/2006/relationships/hyperlink" Target="http://www.bom.gov.au/jsp/ncc/cdio/weatherData/av?p_display_type=dailyDataFile&amp;p_nccObsCode=122&amp;p_stn_num=010579&amp;p_c=-22596946&amp;p_startYear=1956" TargetMode="External"/><Relationship Id="rId1033" Type="http://schemas.openxmlformats.org/officeDocument/2006/relationships/hyperlink" Target="http://www.bom.gov.au/jsp/ncc/cdio/weatherData/av?p_display_type=dailyDataFile&amp;p_nccObsCode=122&amp;p_stn_num=010073&amp;p_c=-20506963&amp;p_startYear=1956" TargetMode="External"/><Relationship Id="rId1034" Type="http://schemas.openxmlformats.org/officeDocument/2006/relationships/hyperlink" Target="http://www.bom.gov.au/jsp/ncc/cdio/weatherData/av?p_display_type=dailyDataFile&amp;p_nccObsCode=122&amp;p_stn_num=004020&amp;p_c=-3447239&amp;p_startYear=1956" TargetMode="External"/><Relationship Id="rId1035" Type="http://schemas.openxmlformats.org/officeDocument/2006/relationships/hyperlink" Target="http://www.bom.gov.au/jsp/ncc/cdio/weatherData/av?p_display_type=dailyDataFile&amp;p_nccObsCode=122&amp;p_stn_num=010093&amp;p_c=-20588889&amp;p_startYear=1956" TargetMode="External"/><Relationship Id="rId1036" Type="http://schemas.openxmlformats.org/officeDocument/2006/relationships/hyperlink" Target="http://www.bom.gov.au/jsp/ncc/cdio/weatherData/av?p_display_type=dailyDataFile&amp;p_nccObsCode=122&amp;p_stn_num=009581&amp;p_c=-18575537&amp;p_startYear=1956" TargetMode="External"/><Relationship Id="rId1037" Type="http://schemas.openxmlformats.org/officeDocument/2006/relationships/hyperlink" Target="http://www.bom.gov.au/jsp/ncc/cdio/weatherData/av?p_display_type=dailyDataFile&amp;p_nccObsCode=122&amp;p_stn_num=010614&amp;p_c=-22749093&amp;p_startYear=1956" TargetMode="External"/><Relationship Id="rId1038" Type="http://schemas.openxmlformats.org/officeDocument/2006/relationships/hyperlink" Target="http://www.bom.gov.au/jsp/ncc/cdio/weatherData/av?p_display_type=dailyDataFile&amp;p_nccObsCode=122&amp;p_stn_num=010111&amp;p_c=-20665431&amp;p_startYear=1956" TargetMode="External"/><Relationship Id="rId1039" Type="http://schemas.openxmlformats.org/officeDocument/2006/relationships/hyperlink" Target="http://www.bom.gov.au/jsp/ncc/cdio/weatherData/av?p_display_type=dailyDataFile&amp;p_nccObsCode=122&amp;p_stn_num=002012&amp;p_c=-1028595&amp;p_startYear=1956" TargetMode="External"/><Relationship Id="rId1040" Type="http://schemas.openxmlformats.org/officeDocument/2006/relationships/hyperlink" Target="http://www.bom.gov.au/jsp/ncc/cdio/weatherData/av?p_display_type=dailyDataFile&amp;p_nccObsCode=122&amp;p_stn_num=009034&amp;p_c=-16541598&amp;p_startYear=1956" TargetMode="External"/><Relationship Id="rId1041" Type="http://schemas.openxmlformats.org/officeDocument/2006/relationships/hyperlink" Target="http://www.bom.gov.au/jsp/ncc/cdio/weatherData/av?p_display_type=dailyDataFile&amp;p_nccObsCode=122&amp;p_stn_num=004032&amp;p_c=-3470371&amp;p_startYear=1956" TargetMode="External"/><Relationship Id="rId1042" Type="http://schemas.openxmlformats.org/officeDocument/2006/relationships/hyperlink" Target="http://www.bom.gov.au/jsp/ncc/cdio/weatherData/av?p_display_type=dailyDataFile&amp;p_nccObsCode=122&amp;p_stn_num=012074&amp;p_c=-29376538&amp;p_startYear=1956" TargetMode="External"/><Relationship Id="rId1043" Type="http://schemas.openxmlformats.org/officeDocument/2006/relationships/hyperlink" Target="http://www.bom.gov.au/jsp/ncc/cdio/weatherData/av?p_display_type=dailyDataFile&amp;p_nccObsCode=122&amp;p_stn_num=010648&amp;p_c=-22896223&amp;p_startYear=1956" TargetMode="External"/><Relationship Id="rId1044" Type="http://schemas.openxmlformats.org/officeDocument/2006/relationships/hyperlink" Target="http://www.bom.gov.au/jsp/ncc/cdio/weatherData/av?p_display_type=dailyDataFile&amp;p_nccObsCode=122&amp;p_stn_num=010144&amp;p_c=-20801670&amp;p_startYear=1956" TargetMode="External"/><Relationship Id="rId1045" Type="http://schemas.openxmlformats.org/officeDocument/2006/relationships/hyperlink" Target="http://www.bom.gov.au/jsp/ncc/cdio/weatherData/av?p_display_type=dailyDataFile&amp;p_nccObsCode=122&amp;p_stn_num=009510&amp;p_c=-18295663&amp;p_startYear=1957" TargetMode="External"/><Relationship Id="rId1046" Type="http://schemas.openxmlformats.org/officeDocument/2006/relationships/hyperlink" Target="http://www.bom.gov.au/jsp/ncc/cdio/weatherData/av?p_display_type=dailyDataFile&amp;p_nccObsCode=122&amp;p_stn_num=003003&amp;p_c=-2011244&amp;p_startYear=1957" TargetMode="External"/><Relationship Id="rId1047" Type="http://schemas.openxmlformats.org/officeDocument/2006/relationships/hyperlink" Target="http://www.bom.gov.au/jsp/ncc/cdio/weatherData/av?p_display_type=dailyDataFile&amp;p_nccObsCode=122&amp;p_stn_num=009515&amp;p_c=-18317179&amp;p_startYear=1957" TargetMode="External"/><Relationship Id="rId1048" Type="http://schemas.openxmlformats.org/officeDocument/2006/relationships/hyperlink" Target="http://www.bom.gov.au/jsp/ncc/cdio/weatherData/av?p_display_type=dailyDataFile&amp;p_nccObsCode=122&amp;p_stn_num=9518&amp;p_c=-18328599&amp;p_startYear=1957" TargetMode="External"/><Relationship Id="rId1049" Type="http://schemas.openxmlformats.org/officeDocument/2006/relationships/hyperlink" Target="http://www.bom.gov.au/jsp/ncc/cdio/weatherData/av?p_display_type=dailyDataFile&amp;p_nccObsCode=122&amp;p_stn_num=9519&amp;p_c=-18332406&amp;p_startYear=1957" TargetMode="External"/><Relationship Id="rId1050" Type="http://schemas.openxmlformats.org/officeDocument/2006/relationships/hyperlink" Target="http://www.bom.gov.au/jsp/ncc/cdio/weatherData/av?p_display_type=dailyDataFile&amp;p_nccObsCode=122&amp;p_stn_num=006011&amp;p_c=-7437809&amp;p_startYear=1957" TargetMode="External"/><Relationship Id="rId1051" Type="http://schemas.openxmlformats.org/officeDocument/2006/relationships/hyperlink" Target="http://www.bom.gov.au/jsp/ncc/cdio/weatherData/av?p_display_type=dailyDataFile&amp;p_nccObsCode=122&amp;p_stn_num=009628&amp;p_c=-18751062&amp;p_startYear=1957" TargetMode="External"/><Relationship Id="rId1052" Type="http://schemas.openxmlformats.org/officeDocument/2006/relationships/hyperlink" Target="http://www.bom.gov.au/jsp/ncc/cdio/weatherData/av?p_display_type=dailyDataFile&amp;p_nccObsCode=122&amp;p_stn_num=009534&amp;p_c=-18390816&amp;p_startYear=1957" TargetMode="External"/><Relationship Id="rId1053" Type="http://schemas.openxmlformats.org/officeDocument/2006/relationships/hyperlink" Target="http://www.bom.gov.au/jsp/ncc/cdio/weatherData/av?p_display_type=dailyDataFile&amp;p_nccObsCode=122&amp;p_stn_num=009541&amp;p_c=-18417521&amp;p_startYear=1957" TargetMode="External"/><Relationship Id="rId1054" Type="http://schemas.openxmlformats.org/officeDocument/2006/relationships/hyperlink" Target="http://www.bom.gov.au/jsp/ncc/cdio/weatherData/av?p_display_type=dailyDataFile&amp;p_nccObsCode=122&amp;p_stn_num=008051&amp;p_c=-13175105&amp;p_startYear=1957" TargetMode="External"/><Relationship Id="rId1055" Type="http://schemas.openxmlformats.org/officeDocument/2006/relationships/hyperlink" Target="http://www.bom.gov.au/jsp/ncc/cdio/weatherData/av?p_display_type=dailyDataFile&amp;p_nccObsCode=122&amp;p_stn_num=009064&amp;p_c=-16643859&amp;p_startYear=1957" TargetMode="External"/><Relationship Id="rId1056" Type="http://schemas.openxmlformats.org/officeDocument/2006/relationships/hyperlink" Target="http://www.bom.gov.au/jsp/ncc/cdio/weatherData/av?p_display_type=dailyDataFile&amp;p_nccObsCode=122&amp;p_stn_num=012038&amp;p_c=-29195328&amp;p_startYear=1957" TargetMode="External"/><Relationship Id="rId1057" Type="http://schemas.openxmlformats.org/officeDocument/2006/relationships/hyperlink" Target="http://www.bom.gov.au/jsp/ncc/cdio/weatherData/av?p_display_type=dailyDataFile&amp;p_nccObsCode=122&amp;p_stn_num=010579&amp;p_c=-22596946&amp;p_startYear=1957" TargetMode="External"/><Relationship Id="rId1058" Type="http://schemas.openxmlformats.org/officeDocument/2006/relationships/hyperlink" Target="http://www.bom.gov.au/jsp/ncc/cdio/weatherData/av?p_display_type=dailyDataFile&amp;p_nccObsCode=122&amp;p_stn_num=010073&amp;p_c=-20506963&amp;p_startYear=1957" TargetMode="External"/><Relationship Id="rId1059" Type="http://schemas.openxmlformats.org/officeDocument/2006/relationships/hyperlink" Target="http://www.bom.gov.au/jsp/ncc/cdio/weatherData/av?p_display_type=dailyDataFile&amp;p_nccObsCode=122&amp;p_stn_num=012045&amp;p_c=-29231564&amp;p_startYear=1957" TargetMode="External"/><Relationship Id="rId1060" Type="http://schemas.openxmlformats.org/officeDocument/2006/relationships/hyperlink" Target="http://www.bom.gov.au/jsp/ncc/cdio/weatherData/av?p_display_type=dailyDataFile&amp;p_nccObsCode=122&amp;p_stn_num=004020&amp;p_c=-3447239&amp;p_startYear=1957" TargetMode="External"/><Relationship Id="rId1061" Type="http://schemas.openxmlformats.org/officeDocument/2006/relationships/hyperlink" Target="http://www.bom.gov.au/jsp/ncc/cdio/weatherData/av?p_display_type=dailyDataFile&amp;p_nccObsCode=122&amp;p_stn_num=010093&amp;p_c=-20588889&amp;p_startYear=1957" TargetMode="External"/><Relationship Id="rId1062" Type="http://schemas.openxmlformats.org/officeDocument/2006/relationships/hyperlink" Target="http://www.bom.gov.au/jsp/ncc/cdio/weatherData/av?p_display_type=dailyDataFile&amp;p_nccObsCode=122&amp;p_stn_num=009581&amp;p_c=-18575537&amp;p_startYear=1957" TargetMode="External"/><Relationship Id="rId1063" Type="http://schemas.openxmlformats.org/officeDocument/2006/relationships/hyperlink" Target="http://www.bom.gov.au/jsp/ncc/cdio/weatherData/av?p_display_type=dailyDataFile&amp;p_nccObsCode=122&amp;p_stn_num=010614&amp;p_c=-22749093&amp;p_startYear=1957" TargetMode="External"/><Relationship Id="rId1064" Type="http://schemas.openxmlformats.org/officeDocument/2006/relationships/hyperlink" Target="http://www.bom.gov.au/jsp/ncc/cdio/weatherData/av?p_display_type=dailyDataFile&amp;p_nccObsCode=122&amp;p_stn_num=010111&amp;p_c=-20665431&amp;p_startYear=1957" TargetMode="External"/><Relationship Id="rId1065" Type="http://schemas.openxmlformats.org/officeDocument/2006/relationships/hyperlink" Target="http://www.bom.gov.au/jsp/ncc/cdio/weatherData/av?p_display_type=dailyDataFile&amp;p_nccObsCode=122&amp;p_stn_num=002012&amp;p_c=-1028595&amp;p_startYear=1957" TargetMode="External"/><Relationship Id="rId1066" Type="http://schemas.openxmlformats.org/officeDocument/2006/relationships/hyperlink" Target="http://www.bom.gov.au/jsp/ncc/cdio/weatherData/av?p_display_type=dailyDataFile&amp;p_nccObsCode=122&amp;p_stn_num=005016&amp;p_c=-5251018&amp;p_startYear=1957" TargetMode="External"/><Relationship Id="rId1067" Type="http://schemas.openxmlformats.org/officeDocument/2006/relationships/hyperlink" Target="http://www.bom.gov.au/jsp/ncc/cdio/weatherData/av?p_display_type=dailyDataFile&amp;p_nccObsCode=122&amp;p_stn_num=009034&amp;p_c=-16541598&amp;p_startYear=1957" TargetMode="External"/><Relationship Id="rId1068" Type="http://schemas.openxmlformats.org/officeDocument/2006/relationships/hyperlink" Target="http://www.bom.gov.au/jsp/ncc/cdio/weatherData/av?p_display_type=dailyDataFile&amp;p_nccObsCode=122&amp;p_stn_num=004032&amp;p_c=-3470371&amp;p_startYear=1957" TargetMode="External"/><Relationship Id="rId1069" Type="http://schemas.openxmlformats.org/officeDocument/2006/relationships/hyperlink" Target="http://www.bom.gov.au/jsp/ncc/cdio/weatherData/av?p_display_type=dailyDataFile&amp;p_nccObsCode=122&amp;p_stn_num=004035&amp;p_c=-3476488&amp;p_startYear=1957" TargetMode="External"/><Relationship Id="rId1070" Type="http://schemas.openxmlformats.org/officeDocument/2006/relationships/hyperlink" Target="http://www.bom.gov.au/jsp/ncc/cdio/weatherData/av?p_display_type=dailyDataFile&amp;p_nccObsCode=122&amp;p_stn_num=012074&amp;p_c=-29376538&amp;p_startYear=1957" TargetMode="External"/><Relationship Id="rId1071" Type="http://schemas.openxmlformats.org/officeDocument/2006/relationships/hyperlink" Target="http://www.bom.gov.au/jsp/ncc/cdio/weatherData/av?p_display_type=dailyDataFile&amp;p_nccObsCode=122&amp;p_stn_num=010648&amp;p_c=-22896223&amp;p_startYear=1957" TargetMode="External"/><Relationship Id="rId1072" Type="http://schemas.openxmlformats.org/officeDocument/2006/relationships/hyperlink" Target="http://www.bom.gov.au/jsp/ncc/cdio/weatherData/av?p_display_type=dailyDataFile&amp;p_nccObsCode=122&amp;p_stn_num=013012&amp;p_c=-34083951&amp;p_startYear=1957" TargetMode="External"/><Relationship Id="rId1073" Type="http://schemas.openxmlformats.org/officeDocument/2006/relationships/hyperlink" Target="http://www.bom.gov.au/jsp/ncc/cdio/weatherData/av?p_display_type=dailyDataFile&amp;p_nccObsCode=122&amp;p_stn_num=001005&amp;p_c=-423527&amp;p_startYear=1957" TargetMode="External"/><Relationship Id="rId1074" Type="http://schemas.openxmlformats.org/officeDocument/2006/relationships/hyperlink" Target="http://www.bom.gov.au/jsp/ncc/cdio/weatherData/av?p_display_type=dailyDataFile&amp;p_nccObsCode=122&amp;p_stn_num=010144&amp;p_c=-20801670&amp;p_startYear=1957" TargetMode="External"/><Relationship Id="rId1075" Type="http://schemas.openxmlformats.org/officeDocument/2006/relationships/hyperlink" Target="http://www.bom.gov.au/jsp/ncc/cdio/weatherData/av?p_display_type=dailyDataFile&amp;p_nccObsCode=122&amp;p_stn_num=009510&amp;p_c=-18295663&amp;p_startYear=1958" TargetMode="External"/><Relationship Id="rId1076" Type="http://schemas.openxmlformats.org/officeDocument/2006/relationships/hyperlink" Target="http://www.bom.gov.au/jsp/ncc/cdio/weatherData/av?p_display_type=dailyDataFile&amp;p_nccObsCode=122&amp;p_stn_num=003003&amp;p_c=-2011244&amp;p_startYear=1958" TargetMode="External"/><Relationship Id="rId1077" Type="http://schemas.openxmlformats.org/officeDocument/2006/relationships/hyperlink" Target="http://www.bom.gov.au/jsp/ncc/cdio/weatherData/av?p_display_type=dailyDataFile&amp;p_nccObsCode=122&amp;p_stn_num=009515&amp;p_c=-18317179&amp;p_startYear=1958" TargetMode="External"/><Relationship Id="rId1078" Type="http://schemas.openxmlformats.org/officeDocument/2006/relationships/hyperlink" Target="http://www.bom.gov.au/jsp/ncc/cdio/weatherData/av?p_display_type=dailyDataFile&amp;p_nccObsCode=122&amp;p_stn_num=9518&amp;p_c=-18328599&amp;p_startYear=1958" TargetMode="External"/><Relationship Id="rId1079" Type="http://schemas.openxmlformats.org/officeDocument/2006/relationships/hyperlink" Target="http://www.bom.gov.au/jsp/ncc/cdio/weatherData/av?p_display_type=dailyDataFile&amp;p_nccObsCode=122&amp;p_stn_num=9519&amp;p_c=-18332406&amp;p_startYear=1958" TargetMode="External"/><Relationship Id="rId1080" Type="http://schemas.openxmlformats.org/officeDocument/2006/relationships/hyperlink" Target="http://www.bom.gov.au/jsp/ncc/cdio/weatherData/av?p_display_type=dailyDataFile&amp;p_nccObsCode=122&amp;p_stn_num=006011&amp;p_c=-7437809&amp;p_startYear=1958" TargetMode="External"/><Relationship Id="rId1081" Type="http://schemas.openxmlformats.org/officeDocument/2006/relationships/hyperlink" Target="http://www.bom.gov.au/jsp/ncc/cdio/weatherData/av?p_display_type=dailyDataFile&amp;p_nccObsCode=122&amp;p_stn_num=009628&amp;p_c=-18751062&amp;p_startYear=1958" TargetMode="External"/><Relationship Id="rId1082" Type="http://schemas.openxmlformats.org/officeDocument/2006/relationships/hyperlink" Target="http://www.bom.gov.au/jsp/ncc/cdio/weatherData/av?p_display_type=dailyDataFile&amp;p_nccObsCode=122&amp;p_stn_num=009534&amp;p_c=-18390816&amp;p_startYear=1958" TargetMode="External"/><Relationship Id="rId1083" Type="http://schemas.openxmlformats.org/officeDocument/2006/relationships/hyperlink" Target="http://www.bom.gov.au/jsp/ncc/cdio/weatherData/av?p_display_type=dailyDataFile&amp;p_nccObsCode=122&amp;p_stn_num=009541&amp;p_c=-18417521&amp;p_startYear=1958" TargetMode="External"/><Relationship Id="rId1084" Type="http://schemas.openxmlformats.org/officeDocument/2006/relationships/hyperlink" Target="http://www.bom.gov.au/jsp/ncc/cdio/weatherData/av?p_display_type=dailyDataFile&amp;p_nccObsCode=122&amp;p_stn_num=008051&amp;p_c=-13175105&amp;p_startYear=1958" TargetMode="External"/><Relationship Id="rId1085" Type="http://schemas.openxmlformats.org/officeDocument/2006/relationships/hyperlink" Target="http://www.bom.gov.au/jsp/ncc/cdio/weatherData/av?p_display_type=dailyDataFile&amp;p_nccObsCode=122&amp;p_stn_num=009064&amp;p_c=-16643859&amp;p_startYear=1958" TargetMode="External"/><Relationship Id="rId1086" Type="http://schemas.openxmlformats.org/officeDocument/2006/relationships/hyperlink" Target="http://www.bom.gov.au/jsp/ncc/cdio/weatherData/av?p_display_type=dailyDataFile&amp;p_nccObsCode=122&amp;p_stn_num=012038&amp;p_c=-29195328&amp;p_startYear=1958" TargetMode="External"/><Relationship Id="rId1087" Type="http://schemas.openxmlformats.org/officeDocument/2006/relationships/hyperlink" Target="http://www.bom.gov.au/jsp/ncc/cdio/weatherData/av?p_display_type=dailyDataFile&amp;p_nccObsCode=122&amp;p_stn_num=010579&amp;p_c=-22596946&amp;p_startYear=1958" TargetMode="External"/><Relationship Id="rId1088" Type="http://schemas.openxmlformats.org/officeDocument/2006/relationships/hyperlink" Target="http://www.bom.gov.au/jsp/ncc/cdio/weatherData/av?p_display_type=dailyDataFile&amp;p_nccObsCode=122&amp;p_stn_num=010073&amp;p_c=-20506963&amp;p_startYear=1958" TargetMode="External"/><Relationship Id="rId1089" Type="http://schemas.openxmlformats.org/officeDocument/2006/relationships/hyperlink" Target="http://www.bom.gov.au/jsp/ncc/cdio/weatherData/av?p_display_type=dailyDataFile&amp;p_nccObsCode=122&amp;p_stn_num=012045&amp;p_c=-29231564&amp;p_startYear=1958" TargetMode="External"/><Relationship Id="rId1090" Type="http://schemas.openxmlformats.org/officeDocument/2006/relationships/hyperlink" Target="http://www.bom.gov.au/jsp/ncc/cdio/weatherData/av?p_display_type=dailyDataFile&amp;p_nccObsCode=122&amp;p_stn_num=004020&amp;p_c=-3447239&amp;p_startYear=1958" TargetMode="External"/><Relationship Id="rId1091" Type="http://schemas.openxmlformats.org/officeDocument/2006/relationships/hyperlink" Target="http://www.bom.gov.au/jsp/ncc/cdio/weatherData/av?p_display_type=dailyDataFile&amp;p_nccObsCode=122&amp;p_stn_num=010093&amp;p_c=-20588889&amp;p_startYear=1958" TargetMode="External"/><Relationship Id="rId1092" Type="http://schemas.openxmlformats.org/officeDocument/2006/relationships/hyperlink" Target="http://www.bom.gov.au/jsp/ncc/cdio/weatherData/av?p_display_type=dailyDataFile&amp;p_nccObsCode=122&amp;p_stn_num=009581&amp;p_c=-18575537&amp;p_startYear=1958" TargetMode="External"/><Relationship Id="rId1093" Type="http://schemas.openxmlformats.org/officeDocument/2006/relationships/hyperlink" Target="http://www.bom.gov.au/jsp/ncc/cdio/weatherData/av?p_display_type=dailyDataFile&amp;p_nccObsCode=122&amp;p_stn_num=010614&amp;p_c=-22749093&amp;p_startYear=1958" TargetMode="External"/><Relationship Id="rId1094" Type="http://schemas.openxmlformats.org/officeDocument/2006/relationships/hyperlink" Target="http://www.bom.gov.au/jsp/ncc/cdio/weatherData/av?p_display_type=dailyDataFile&amp;p_nccObsCode=122&amp;p_stn_num=010111&amp;p_c=-20665431&amp;p_startYear=1958" TargetMode="External"/><Relationship Id="rId1095" Type="http://schemas.openxmlformats.org/officeDocument/2006/relationships/hyperlink" Target="http://www.bom.gov.au/jsp/ncc/cdio/weatherData/av?p_display_type=dailyDataFile&amp;p_nccObsCode=122&amp;p_stn_num=002012&amp;p_c=-1028595&amp;p_startYear=1958" TargetMode="External"/><Relationship Id="rId1096" Type="http://schemas.openxmlformats.org/officeDocument/2006/relationships/hyperlink" Target="http://www.bom.gov.au/jsp/ncc/cdio/weatherData/av?p_display_type=dailyDataFile&amp;p_nccObsCode=122&amp;p_stn_num=005016&amp;p_c=-5251018&amp;p_startYear=1958" TargetMode="External"/><Relationship Id="rId1097" Type="http://schemas.openxmlformats.org/officeDocument/2006/relationships/hyperlink" Target="http://www.bom.gov.au/jsp/ncc/cdio/weatherData/av?p_display_type=dailyDataFile&amp;p_nccObsCode=122&amp;p_stn_num=009034&amp;p_c=-16541598&amp;p_startYear=1958" TargetMode="External"/><Relationship Id="rId1098" Type="http://schemas.openxmlformats.org/officeDocument/2006/relationships/hyperlink" Target="http://www.bom.gov.au/jsp/ncc/cdio/weatherData/av?p_display_type=dailyDataFile&amp;p_nccObsCode=122&amp;p_stn_num=004032&amp;p_c=-3470371&amp;p_startYear=1958" TargetMode="External"/><Relationship Id="rId1099" Type="http://schemas.openxmlformats.org/officeDocument/2006/relationships/hyperlink" Target="http://www.bom.gov.au/jsp/ncc/cdio/weatherData/av?p_display_type=dailyDataFile&amp;p_nccObsCode=122&amp;p_stn_num=004035&amp;p_c=-3476488&amp;p_startYear=1958" TargetMode="External"/><Relationship Id="rId1100" Type="http://schemas.openxmlformats.org/officeDocument/2006/relationships/hyperlink" Target="http://www.bom.gov.au/jsp/ncc/cdio/weatherData/av?p_display_type=dailyDataFile&amp;p_nccObsCode=122&amp;p_stn_num=012074&amp;p_c=-29376538&amp;p_startYear=1958" TargetMode="External"/><Relationship Id="rId1101" Type="http://schemas.openxmlformats.org/officeDocument/2006/relationships/hyperlink" Target="http://www.bom.gov.au/jsp/ncc/cdio/weatherData/av?p_display_type=dailyDataFile&amp;p_nccObsCode=122&amp;p_stn_num=010648&amp;p_c=-22896223&amp;p_startYear=1958" TargetMode="External"/><Relationship Id="rId1102" Type="http://schemas.openxmlformats.org/officeDocument/2006/relationships/hyperlink" Target="http://www.bom.gov.au/jsp/ncc/cdio/weatherData/av?p_display_type=dailyDataFile&amp;p_nccObsCode=122&amp;p_stn_num=013012&amp;p_c=-34083951&amp;p_startYear=1958" TargetMode="External"/><Relationship Id="rId1103" Type="http://schemas.openxmlformats.org/officeDocument/2006/relationships/hyperlink" Target="http://www.bom.gov.au/jsp/ncc/cdio/weatherData/av?p_display_type=dailyDataFile&amp;p_nccObsCode=122&amp;p_stn_num=001005&amp;p_c=-423527&amp;p_startYear=1958" TargetMode="External"/><Relationship Id="rId1104" Type="http://schemas.openxmlformats.org/officeDocument/2006/relationships/hyperlink" Target="http://www.bom.gov.au/jsp/ncc/cdio/weatherData/av?p_display_type=dailyDataFile&amp;p_nccObsCode=122&amp;p_stn_num=010144&amp;p_c=-20801670&amp;p_startYear=1958" TargetMode="External"/><Relationship Id="rId1105" Type="http://schemas.openxmlformats.org/officeDocument/2006/relationships/hyperlink" Target="http://www.bom.gov.au/jsp/ncc/cdio/weatherData/av?p_display_type=dailyDataFile&amp;p_nccObsCode=122&amp;p_stn_num=009510&amp;p_c=-18295663&amp;p_startYear=1959" TargetMode="External"/><Relationship Id="rId1106" Type="http://schemas.openxmlformats.org/officeDocument/2006/relationships/hyperlink" Target="http://www.bom.gov.au/jsp/ncc/cdio/weatherData/av?p_display_type=dailyDataFile&amp;p_nccObsCode=122&amp;p_stn_num=003003&amp;p_c=-2011244&amp;p_startYear=1959" TargetMode="External"/><Relationship Id="rId1107" Type="http://schemas.openxmlformats.org/officeDocument/2006/relationships/hyperlink" Target="http://www.bom.gov.au/jsp/ncc/cdio/weatherData/av?p_display_type=dailyDataFile&amp;p_nccObsCode=122&amp;p_stn_num=009515&amp;p_c=-18317179&amp;p_startYear=1959" TargetMode="External"/><Relationship Id="rId1108" Type="http://schemas.openxmlformats.org/officeDocument/2006/relationships/hyperlink" Target="http://www.bom.gov.au/jsp/ncc/cdio/weatherData/av?p_display_type=dailyDataFile&amp;p_nccObsCode=122&amp;p_stn_num=9518&amp;p_c=-18328599&amp;p_startYear=1959" TargetMode="External"/><Relationship Id="rId1109" Type="http://schemas.openxmlformats.org/officeDocument/2006/relationships/hyperlink" Target="http://www.bom.gov.au/jsp/ncc/cdio/weatherData/av?p_display_type=dailyDataFile&amp;p_nccObsCode=122&amp;p_stn_num=9519&amp;p_c=-18332406&amp;p_startYear=1959" TargetMode="External"/><Relationship Id="rId1110" Type="http://schemas.openxmlformats.org/officeDocument/2006/relationships/hyperlink" Target="http://www.bom.gov.au/jsp/ncc/cdio/weatherData/av?p_display_type=dailyDataFile&amp;p_nccObsCode=122&amp;p_stn_num=006011&amp;p_c=-7437809&amp;p_startYear=1959" TargetMode="External"/><Relationship Id="rId1111" Type="http://schemas.openxmlformats.org/officeDocument/2006/relationships/hyperlink" Target="http://www.bom.gov.au/jsp/ncc/cdio/weatherData/av?p_display_type=dailyDataFile&amp;p_nccObsCode=122&amp;p_stn_num=009628&amp;p_c=-18751062&amp;p_startYear=1959" TargetMode="External"/><Relationship Id="rId1112" Type="http://schemas.openxmlformats.org/officeDocument/2006/relationships/hyperlink" Target="http://www.bom.gov.au/jsp/ncc/cdio/weatherData/av?p_display_type=dailyDataFile&amp;p_nccObsCode=122&amp;p_stn_num=009534&amp;p_c=-18390816&amp;p_startYear=1959" TargetMode="External"/><Relationship Id="rId1113" Type="http://schemas.openxmlformats.org/officeDocument/2006/relationships/hyperlink" Target="http://www.bom.gov.au/jsp/ncc/cdio/weatherData/av?p_display_type=dailyDataFile&amp;p_nccObsCode=122&amp;p_stn_num=009541&amp;p_c=-18417521&amp;p_startYear=1959" TargetMode="External"/><Relationship Id="rId1114" Type="http://schemas.openxmlformats.org/officeDocument/2006/relationships/hyperlink" Target="http://www.bom.gov.au/jsp/ncc/cdio/weatherData/av?p_display_type=dailyDataFile&amp;p_nccObsCode=122&amp;p_stn_num=008051&amp;p_c=-13175105&amp;p_startYear=1959" TargetMode="External"/><Relationship Id="rId1115" Type="http://schemas.openxmlformats.org/officeDocument/2006/relationships/hyperlink" Target="http://www.bom.gov.au/jsp/ncc/cdio/weatherData/av?p_display_type=dailyDataFile&amp;p_nccObsCode=122&amp;p_stn_num=009064&amp;p_c=-16643859&amp;p_startYear=1959" TargetMode="External"/><Relationship Id="rId1116" Type="http://schemas.openxmlformats.org/officeDocument/2006/relationships/hyperlink" Target="http://www.bom.gov.au/jsp/ncc/cdio/weatherData/av?p_display_type=dailyDataFile&amp;p_nccObsCode=122&amp;p_stn_num=012038&amp;p_c=-29195328&amp;p_startYear=1959" TargetMode="External"/><Relationship Id="rId1117" Type="http://schemas.openxmlformats.org/officeDocument/2006/relationships/hyperlink" Target="http://www.bom.gov.au/jsp/ncc/cdio/weatherData/av?p_display_type=dailyDataFile&amp;p_nccObsCode=122&amp;p_stn_num=010579&amp;p_c=-22596946&amp;p_startYear=1959" TargetMode="External"/><Relationship Id="rId1118" Type="http://schemas.openxmlformats.org/officeDocument/2006/relationships/hyperlink" Target="http://www.bom.gov.au/jsp/ncc/cdio/weatherData/av?p_display_type=dailyDataFile&amp;p_nccObsCode=122&amp;p_stn_num=010073&amp;p_c=-20506963&amp;p_startYear=1959" TargetMode="External"/><Relationship Id="rId1119" Type="http://schemas.openxmlformats.org/officeDocument/2006/relationships/hyperlink" Target="http://www.bom.gov.au/jsp/ncc/cdio/weatherData/av?p_display_type=dailyDataFile&amp;p_nccObsCode=122&amp;p_stn_num=012045&amp;p_c=-29231564&amp;p_startYear=1959" TargetMode="External"/><Relationship Id="rId1120" Type="http://schemas.openxmlformats.org/officeDocument/2006/relationships/hyperlink" Target="http://www.bom.gov.au/jsp/ncc/cdio/weatherData/av?p_display_type=dailyDataFile&amp;p_nccObsCode=122&amp;p_stn_num=004020&amp;p_c=-3447239&amp;p_startYear=1959" TargetMode="External"/><Relationship Id="rId1121" Type="http://schemas.openxmlformats.org/officeDocument/2006/relationships/hyperlink" Target="http://www.bom.gov.au/jsp/ncc/cdio/weatherData/av?p_display_type=dailyDataFile&amp;p_nccObsCode=122&amp;p_stn_num=010093&amp;p_c=-20588889&amp;p_startYear=1959" TargetMode="External"/><Relationship Id="rId1122" Type="http://schemas.openxmlformats.org/officeDocument/2006/relationships/hyperlink" Target="http://www.bom.gov.au/jsp/ncc/cdio/weatherData/av?p_display_type=dailyDataFile&amp;p_nccObsCode=122&amp;p_stn_num=009581&amp;p_c=-18575537&amp;p_startYear=1959" TargetMode="External"/><Relationship Id="rId1123" Type="http://schemas.openxmlformats.org/officeDocument/2006/relationships/hyperlink" Target="http://www.bom.gov.au/jsp/ncc/cdio/weatherData/av?p_display_type=dailyDataFile&amp;p_nccObsCode=122&amp;p_stn_num=010614&amp;p_c=-22749093&amp;p_startYear=1959" TargetMode="External"/><Relationship Id="rId1124" Type="http://schemas.openxmlformats.org/officeDocument/2006/relationships/hyperlink" Target="http://www.bom.gov.au/jsp/ncc/cdio/weatherData/av?p_display_type=dailyDataFile&amp;p_nccObsCode=122&amp;p_stn_num=010111&amp;p_c=-20665431&amp;p_startYear=1959" TargetMode="External"/><Relationship Id="rId1125" Type="http://schemas.openxmlformats.org/officeDocument/2006/relationships/hyperlink" Target="http://www.bom.gov.au/jsp/ncc/cdio/weatherData/av?p_display_type=dailyDataFile&amp;p_nccObsCode=122&amp;p_stn_num=002012&amp;p_c=-1028595&amp;p_startYear=1959" TargetMode="External"/><Relationship Id="rId1126" Type="http://schemas.openxmlformats.org/officeDocument/2006/relationships/hyperlink" Target="http://www.bom.gov.au/jsp/ncc/cdio/weatherData/av?p_display_type=dailyDataFile&amp;p_nccObsCode=122&amp;p_stn_num=005016&amp;p_c=-5251018&amp;p_startYear=1959" TargetMode="External"/><Relationship Id="rId1127" Type="http://schemas.openxmlformats.org/officeDocument/2006/relationships/hyperlink" Target="http://www.bom.gov.au/jsp/ncc/cdio/weatherData/av?p_display_type=dailyDataFile&amp;p_nccObsCode=122&amp;p_stn_num=009034&amp;p_c=-16541598&amp;p_startYear=1959" TargetMode="External"/><Relationship Id="rId1128" Type="http://schemas.openxmlformats.org/officeDocument/2006/relationships/hyperlink" Target="http://www.bom.gov.au/jsp/ncc/cdio/weatherData/av?p_display_type=dailyDataFile&amp;p_nccObsCode=122&amp;p_stn_num=004032&amp;p_c=-3470371&amp;p_startYear=1959" TargetMode="External"/><Relationship Id="rId1129" Type="http://schemas.openxmlformats.org/officeDocument/2006/relationships/hyperlink" Target="http://www.bom.gov.au/jsp/ncc/cdio/weatherData/av?p_display_type=dailyDataFile&amp;p_nccObsCode=122&amp;p_stn_num=004035&amp;p_c=-3476488&amp;p_startYear=1959" TargetMode="External"/><Relationship Id="rId1130" Type="http://schemas.openxmlformats.org/officeDocument/2006/relationships/hyperlink" Target="http://www.bom.gov.au/jsp/ncc/cdio/weatherData/av?p_display_type=dailyDataFile&amp;p_nccObsCode=122&amp;p_stn_num=012074&amp;p_c=-29376538&amp;p_startYear=1959" TargetMode="External"/><Relationship Id="rId1131" Type="http://schemas.openxmlformats.org/officeDocument/2006/relationships/hyperlink" Target="http://www.bom.gov.au/jsp/ncc/cdio/weatherData/av?p_display_type=dailyDataFile&amp;p_nccObsCode=122&amp;p_stn_num=010648&amp;p_c=-22896223&amp;p_startYear=1959" TargetMode="External"/><Relationship Id="rId1132" Type="http://schemas.openxmlformats.org/officeDocument/2006/relationships/hyperlink" Target="http://www.bom.gov.au/jsp/ncc/cdio/weatherData/av?p_display_type=dailyDataFile&amp;p_nccObsCode=122&amp;p_stn_num=013012&amp;p_c=-34083951&amp;p_startYear=1959" TargetMode="External"/><Relationship Id="rId1133" Type="http://schemas.openxmlformats.org/officeDocument/2006/relationships/hyperlink" Target="http://www.bom.gov.au/jsp/ncc/cdio/weatherData/av?p_display_type=dailyDataFile&amp;p_nccObsCode=122&amp;p_stn_num=001005&amp;p_c=-423527&amp;p_startYear=1959" TargetMode="External"/><Relationship Id="rId1134" Type="http://schemas.openxmlformats.org/officeDocument/2006/relationships/hyperlink" Target="http://www.bom.gov.au/jsp/ncc/cdio/weatherData/av?p_display_type=dailyDataFile&amp;p_nccObsCode=122&amp;p_stn_num=010144&amp;p_c=-20801670&amp;p_startYear=1959" TargetMode="External"/><Relationship Id="rId1135" Type="http://schemas.openxmlformats.org/officeDocument/2006/relationships/hyperlink" Target="http://www.bom.gov.au/jsp/ncc/cdio/weatherData/av?p_display_type=dailyDataFile&amp;p_nccObsCode=122&amp;p_stn_num=009510&amp;p_c=-18295663&amp;p_startYear=1960" TargetMode="External"/><Relationship Id="rId1136" Type="http://schemas.openxmlformats.org/officeDocument/2006/relationships/hyperlink" Target="http://www.bom.gov.au/jsp/ncc/cdio/weatherData/av?p_display_type=dailyDataFile&amp;p_nccObsCode=122&amp;p_stn_num=003003&amp;p_c=-2011244&amp;p_startYear=1960" TargetMode="External"/><Relationship Id="rId1137" Type="http://schemas.openxmlformats.org/officeDocument/2006/relationships/hyperlink" Target="http://www.bom.gov.au/jsp/ncc/cdio/weatherData/av?p_display_type=dailyDataFile&amp;p_nccObsCode=122&amp;p_stn_num=009515&amp;p_c=-18317179&amp;p_startYear=1960" TargetMode="External"/><Relationship Id="rId1138" Type="http://schemas.openxmlformats.org/officeDocument/2006/relationships/hyperlink" Target="http://www.bom.gov.au/jsp/ncc/cdio/weatherData/av?p_display_type=dailyDataFile&amp;p_nccObsCode=122&amp;p_stn_num=9518&amp;p_c=-18328599&amp;p_startYear=1960" TargetMode="External"/><Relationship Id="rId1139" Type="http://schemas.openxmlformats.org/officeDocument/2006/relationships/hyperlink" Target="http://www.bom.gov.au/jsp/ncc/cdio/weatherData/av?p_display_type=dailyDataFile&amp;p_nccObsCode=122&amp;p_stn_num=9519&amp;p_c=-18332406&amp;p_startYear=1960" TargetMode="External"/><Relationship Id="rId1140" Type="http://schemas.openxmlformats.org/officeDocument/2006/relationships/hyperlink" Target="http://www.bom.gov.au/jsp/ncc/cdio/weatherData/av?p_display_type=dailyDataFile&amp;p_nccObsCode=122&amp;p_stn_num=006011&amp;p_c=-7437809&amp;p_startYear=1960" TargetMode="External"/><Relationship Id="rId1141" Type="http://schemas.openxmlformats.org/officeDocument/2006/relationships/hyperlink" Target="http://www.bom.gov.au/jsp/ncc/cdio/weatherData/av?p_display_type=dailyDataFile&amp;p_nccObsCode=122&amp;p_stn_num=009628&amp;p_c=-18751062&amp;p_startYear=1960" TargetMode="External"/><Relationship Id="rId1142" Type="http://schemas.openxmlformats.org/officeDocument/2006/relationships/hyperlink" Target="http://www.bom.gov.au/jsp/ncc/cdio/weatherData/av?p_display_type=dailyDataFile&amp;p_nccObsCode=122&amp;p_stn_num=009534&amp;p_c=-18390816&amp;p_startYear=1960" TargetMode="External"/><Relationship Id="rId1143" Type="http://schemas.openxmlformats.org/officeDocument/2006/relationships/hyperlink" Target="http://www.bom.gov.au/jsp/ncc/cdio/weatherData/av?p_display_type=dailyDataFile&amp;p_nccObsCode=122&amp;p_stn_num=009541&amp;p_c=-18417521&amp;p_startYear=1960" TargetMode="External"/><Relationship Id="rId1144" Type="http://schemas.openxmlformats.org/officeDocument/2006/relationships/hyperlink" Target="http://www.bom.gov.au/jsp/ncc/cdio/weatherData/av?p_display_type=dailyDataFile&amp;p_nccObsCode=122&amp;p_stn_num=008051&amp;p_c=-13175105&amp;p_startYear=1960" TargetMode="External"/><Relationship Id="rId1145" Type="http://schemas.openxmlformats.org/officeDocument/2006/relationships/hyperlink" Target="http://www.bom.gov.au/jsp/ncc/cdio/weatherData/av?p_display_type=dailyDataFile&amp;p_nccObsCode=122&amp;p_stn_num=009064&amp;p_c=-16643859&amp;p_startYear=1960" TargetMode="External"/><Relationship Id="rId1146" Type="http://schemas.openxmlformats.org/officeDocument/2006/relationships/hyperlink" Target="http://www.bom.gov.au/jsp/ncc/cdio/weatherData/av?p_display_type=dailyDataFile&amp;p_nccObsCode=122&amp;p_stn_num=012038&amp;p_c=-29195328&amp;p_startYear=1960" TargetMode="External"/><Relationship Id="rId1147" Type="http://schemas.openxmlformats.org/officeDocument/2006/relationships/hyperlink" Target="http://www.bom.gov.au/jsp/ncc/cdio/weatherData/av?p_display_type=dailyDataFile&amp;p_nccObsCode=122&amp;p_stn_num=010579&amp;p_c=-22596946&amp;p_startYear=1960" TargetMode="External"/><Relationship Id="rId1148" Type="http://schemas.openxmlformats.org/officeDocument/2006/relationships/hyperlink" Target="http://www.bom.gov.au/jsp/ncc/cdio/weatherData/av?p_display_type=dailyDataFile&amp;p_nccObsCode=122&amp;p_stn_num=010073&amp;p_c=-20506963&amp;p_startYear=1960" TargetMode="External"/><Relationship Id="rId1149" Type="http://schemas.openxmlformats.org/officeDocument/2006/relationships/hyperlink" Target="http://www.bom.gov.au/jsp/ncc/cdio/weatherData/av?p_display_type=dailyDataFile&amp;p_nccObsCode=122&amp;p_stn_num=012045&amp;p_c=-29231564&amp;p_startYear=1960" TargetMode="External"/><Relationship Id="rId1150" Type="http://schemas.openxmlformats.org/officeDocument/2006/relationships/hyperlink" Target="http://www.bom.gov.au/jsp/ncc/cdio/weatherData/av?p_display_type=dailyDataFile&amp;p_nccObsCode=122&amp;p_stn_num=004020&amp;p_c=-3447239&amp;p_startYear=1960" TargetMode="External"/><Relationship Id="rId1151" Type="http://schemas.openxmlformats.org/officeDocument/2006/relationships/hyperlink" Target="http://www.bom.gov.au/jsp/ncc/cdio/weatherData/av?p_display_type=dailyDataFile&amp;p_nccObsCode=122&amp;p_stn_num=010093&amp;p_c=-20588889&amp;p_startYear=1960" TargetMode="External"/><Relationship Id="rId1152" Type="http://schemas.openxmlformats.org/officeDocument/2006/relationships/hyperlink" Target="http://www.bom.gov.au/jsp/ncc/cdio/weatherData/av?p_display_type=dailyDataFile&amp;p_nccObsCode=122&amp;p_stn_num=009581&amp;p_c=-18575537&amp;p_startYear=1960" TargetMode="External"/><Relationship Id="rId1153" Type="http://schemas.openxmlformats.org/officeDocument/2006/relationships/hyperlink" Target="http://www.bom.gov.au/jsp/ncc/cdio/weatherData/av?p_display_type=dailyDataFile&amp;p_nccObsCode=122&amp;p_stn_num=010614&amp;p_c=-22749093&amp;p_startYear=1960" TargetMode="External"/><Relationship Id="rId1154" Type="http://schemas.openxmlformats.org/officeDocument/2006/relationships/hyperlink" Target="http://www.bom.gov.au/jsp/ncc/cdio/weatherData/av?p_display_type=dailyDataFile&amp;p_nccObsCode=122&amp;p_stn_num=010111&amp;p_c=-20665431&amp;p_startYear=1960" TargetMode="External"/><Relationship Id="rId1155" Type="http://schemas.openxmlformats.org/officeDocument/2006/relationships/hyperlink" Target="http://www.bom.gov.au/jsp/ncc/cdio/weatherData/av?p_display_type=dailyDataFile&amp;p_nccObsCode=122&amp;p_stn_num=002012&amp;p_c=-1028595&amp;p_startYear=1960" TargetMode="External"/><Relationship Id="rId1156" Type="http://schemas.openxmlformats.org/officeDocument/2006/relationships/hyperlink" Target="http://www.bom.gov.au/jsp/ncc/cdio/weatherData/av?p_display_type=dailyDataFile&amp;p_nccObsCode=122&amp;p_stn_num=005016&amp;p_c=-5251018&amp;p_startYear=1960" TargetMode="External"/><Relationship Id="rId1157" Type="http://schemas.openxmlformats.org/officeDocument/2006/relationships/hyperlink" Target="http://www.bom.gov.au/jsp/ncc/cdio/weatherData/av?p_display_type=dailyDataFile&amp;p_nccObsCode=122&amp;p_stn_num=009034&amp;p_c=-16541598&amp;p_startYear=1960" TargetMode="External"/><Relationship Id="rId1158" Type="http://schemas.openxmlformats.org/officeDocument/2006/relationships/hyperlink" Target="http://www.bom.gov.au/jsp/ncc/cdio/weatherData/av?p_display_type=dailyDataFile&amp;p_nccObsCode=122&amp;p_stn_num=004032&amp;p_c=-3470371&amp;p_startYear=1960" TargetMode="External"/><Relationship Id="rId1159" Type="http://schemas.openxmlformats.org/officeDocument/2006/relationships/hyperlink" Target="http://www.bom.gov.au/jsp/ncc/cdio/weatherData/av?p_display_type=dailyDataFile&amp;p_nccObsCode=122&amp;p_stn_num=004035&amp;p_c=-3476488&amp;p_startYear=1960" TargetMode="External"/><Relationship Id="rId1160" Type="http://schemas.openxmlformats.org/officeDocument/2006/relationships/hyperlink" Target="http://www.bom.gov.au/jsp/ncc/cdio/weatherData/av?p_display_type=dailyDataFile&amp;p_nccObsCode=122&amp;p_stn_num=012074&amp;p_c=-29376538&amp;p_startYear=1960" TargetMode="External"/><Relationship Id="rId1161" Type="http://schemas.openxmlformats.org/officeDocument/2006/relationships/hyperlink" Target="http://www.bom.gov.au/jsp/ncc/cdio/weatherData/av?p_display_type=dailyDataFile&amp;p_nccObsCode=122&amp;p_stn_num=010648&amp;p_c=-22896223&amp;p_startYear=1960" TargetMode="External"/><Relationship Id="rId1162" Type="http://schemas.openxmlformats.org/officeDocument/2006/relationships/hyperlink" Target="http://www.bom.gov.au/jsp/ncc/cdio/weatherData/av?p_display_type=dailyDataFile&amp;p_nccObsCode=122&amp;p_stn_num=013012&amp;p_c=-34083951&amp;p_startYear=1960" TargetMode="External"/><Relationship Id="rId1163" Type="http://schemas.openxmlformats.org/officeDocument/2006/relationships/hyperlink" Target="http://www.bom.gov.au/jsp/ncc/cdio/weatherData/av?p_display_type=dailyDataFile&amp;p_nccObsCode=122&amp;p_stn_num=001005&amp;p_c=-423527&amp;p_startYear=1960" TargetMode="External"/><Relationship Id="rId1164" Type="http://schemas.openxmlformats.org/officeDocument/2006/relationships/hyperlink" Target="http://www.bom.gov.au/jsp/ncc/cdio/weatherData/av?p_display_type=dailyDataFile&amp;p_nccObsCode=122&amp;p_stn_num=010144&amp;p_c=-20801670&amp;p_startYear=1960" TargetMode="External"/><Relationship Id="rId1165" Type="http://schemas.openxmlformats.org/officeDocument/2006/relationships/hyperlink" Target="http://www.bom.gov.au/jsp/ncc/cdio/weatherData/av?p_display_type=dailyDataFile&amp;p_nccObsCode=122&amp;p_stn_num=009510&amp;p_c=-18295663&amp;p_startYear=1961" TargetMode="External"/><Relationship Id="rId1166" Type="http://schemas.openxmlformats.org/officeDocument/2006/relationships/hyperlink" Target="http://www.bom.gov.au/jsp/ncc/cdio/weatherData/av?p_display_type=dailyDataFile&amp;p_nccObsCode=122&amp;p_stn_num=003003&amp;p_c=-2011244&amp;p_startYear=1961" TargetMode="External"/><Relationship Id="rId1167" Type="http://schemas.openxmlformats.org/officeDocument/2006/relationships/hyperlink" Target="http://www.bom.gov.au/jsp/ncc/cdio/weatherData/av?p_display_type=dailyDataFile&amp;p_nccObsCode=122&amp;p_stn_num=009515&amp;p_c=-18317179&amp;p_startYear=1961" TargetMode="External"/><Relationship Id="rId1168" Type="http://schemas.openxmlformats.org/officeDocument/2006/relationships/hyperlink" Target="http://www.bom.gov.au/jsp/ncc/cdio/weatherData/av?p_display_type=dailyDataFile&amp;p_nccObsCode=122&amp;p_stn_num=9518&amp;p_c=-18328599&amp;p_startYear=1961" TargetMode="External"/><Relationship Id="rId1169" Type="http://schemas.openxmlformats.org/officeDocument/2006/relationships/hyperlink" Target="http://www.bom.gov.au/jsp/ncc/cdio/weatherData/av?p_display_type=dailyDataFile&amp;p_nccObsCode=122&amp;p_stn_num=9519&amp;p_c=-18332406&amp;p_startYear=1961" TargetMode="External"/><Relationship Id="rId1170" Type="http://schemas.openxmlformats.org/officeDocument/2006/relationships/hyperlink" Target="http://www.bom.gov.au/jsp/ncc/cdio/weatherData/av?p_display_type=dailyDataFile&amp;p_nccObsCode=122&amp;p_stn_num=006011&amp;p_c=-7437809&amp;p_startYear=1961" TargetMode="External"/><Relationship Id="rId1171" Type="http://schemas.openxmlformats.org/officeDocument/2006/relationships/hyperlink" Target="http://www.bom.gov.au/jsp/ncc/cdio/weatherData/av?p_display_type=dailyDataFile&amp;p_nccObsCode=122&amp;p_stn_num=009628&amp;p_c=-18751062&amp;p_startYear=1961" TargetMode="External"/><Relationship Id="rId1172" Type="http://schemas.openxmlformats.org/officeDocument/2006/relationships/hyperlink" Target="http://www.bom.gov.au/jsp/ncc/cdio/weatherData/av?p_display_type=dailyDataFile&amp;p_nccObsCode=122&amp;p_stn_num=009534&amp;p_c=-18390816&amp;p_startYear=1961" TargetMode="External"/><Relationship Id="rId1173" Type="http://schemas.openxmlformats.org/officeDocument/2006/relationships/hyperlink" Target="http://www.bom.gov.au/jsp/ncc/cdio/weatherData/av?p_display_type=dailyDataFile&amp;p_nccObsCode=122&amp;p_stn_num=009541&amp;p_c=-18417521&amp;p_startYear=1961" TargetMode="External"/><Relationship Id="rId1174" Type="http://schemas.openxmlformats.org/officeDocument/2006/relationships/hyperlink" Target="http://www.bom.gov.au/jsp/ncc/cdio/weatherData/av?p_display_type=dailyDataFile&amp;p_nccObsCode=122&amp;p_stn_num=008051&amp;p_c=-13175105&amp;p_startYear=1961" TargetMode="External"/><Relationship Id="rId1175" Type="http://schemas.openxmlformats.org/officeDocument/2006/relationships/hyperlink" Target="http://www.bom.gov.au/jsp/ncc/cdio/weatherData/av?p_display_type=dailyDataFile&amp;p_nccObsCode=122&amp;p_stn_num=009064&amp;p_c=-16643859&amp;p_startYear=1961" TargetMode="External"/><Relationship Id="rId1176" Type="http://schemas.openxmlformats.org/officeDocument/2006/relationships/hyperlink" Target="http://www.bom.gov.au/jsp/ncc/cdio/weatherData/av?p_display_type=dailyDataFile&amp;p_nccObsCode=122&amp;p_stn_num=012038&amp;p_c=-29195328&amp;p_startYear=1961" TargetMode="External"/><Relationship Id="rId1177" Type="http://schemas.openxmlformats.org/officeDocument/2006/relationships/hyperlink" Target="http://www.bom.gov.au/jsp/ncc/cdio/weatherData/av?p_display_type=dailyDataFile&amp;p_nccObsCode=122&amp;p_stn_num=010579&amp;p_c=-22596946&amp;p_startYear=1961" TargetMode="External"/><Relationship Id="rId1178" Type="http://schemas.openxmlformats.org/officeDocument/2006/relationships/hyperlink" Target="http://www.bom.gov.au/jsp/ncc/cdio/weatherData/av?p_display_type=dailyDataFile&amp;p_nccObsCode=122&amp;p_stn_num=010073&amp;p_c=-20506963&amp;p_startYear=1961" TargetMode="External"/><Relationship Id="rId1179" Type="http://schemas.openxmlformats.org/officeDocument/2006/relationships/hyperlink" Target="http://www.bom.gov.au/jsp/ncc/cdio/weatherData/av?p_display_type=dailyDataFile&amp;p_nccObsCode=122&amp;p_stn_num=012045&amp;p_c=-29231564&amp;p_startYear=1961" TargetMode="External"/><Relationship Id="rId1180" Type="http://schemas.openxmlformats.org/officeDocument/2006/relationships/hyperlink" Target="http://www.bom.gov.au/jsp/ncc/cdio/weatherData/av?p_display_type=dailyDataFile&amp;p_nccObsCode=122&amp;p_stn_num=004020&amp;p_c=-3447239&amp;p_startYear=1961" TargetMode="External"/><Relationship Id="rId1181" Type="http://schemas.openxmlformats.org/officeDocument/2006/relationships/hyperlink" Target="http://www.bom.gov.au/jsp/ncc/cdio/weatherData/av?p_display_type=dailyDataFile&amp;p_nccObsCode=122&amp;p_stn_num=010093&amp;p_c=-20588889&amp;p_startYear=1961" TargetMode="External"/><Relationship Id="rId1182" Type="http://schemas.openxmlformats.org/officeDocument/2006/relationships/hyperlink" Target="http://www.bom.gov.au/jsp/ncc/cdio/weatherData/av?p_display_type=dailyDataFile&amp;p_nccObsCode=122&amp;p_stn_num=009581&amp;p_c=-18575537&amp;p_startYear=1961" TargetMode="External"/><Relationship Id="rId1183" Type="http://schemas.openxmlformats.org/officeDocument/2006/relationships/hyperlink" Target="http://www.bom.gov.au/jsp/ncc/cdio/weatherData/av?p_display_type=dailyDataFile&amp;p_nccObsCode=122&amp;p_stn_num=010614&amp;p_c=-22749093&amp;p_startYear=1961" TargetMode="External"/><Relationship Id="rId1184" Type="http://schemas.openxmlformats.org/officeDocument/2006/relationships/hyperlink" Target="http://www.bom.gov.au/jsp/ncc/cdio/weatherData/av?p_display_type=dailyDataFile&amp;p_nccObsCode=122&amp;p_stn_num=010111&amp;p_c=-20665431&amp;p_startYear=1961" TargetMode="External"/><Relationship Id="rId1185" Type="http://schemas.openxmlformats.org/officeDocument/2006/relationships/hyperlink" Target="http://www.bom.gov.au/jsp/ncc/cdio/weatherData/av?p_display_type=dailyDataFile&amp;p_nccObsCode=122&amp;p_stn_num=002012&amp;p_c=-1028595&amp;p_startYear=1961" TargetMode="External"/><Relationship Id="rId1186" Type="http://schemas.openxmlformats.org/officeDocument/2006/relationships/hyperlink" Target="http://www.bom.gov.au/jsp/ncc/cdio/weatherData/av?p_display_type=dailyDataFile&amp;p_nccObsCode=122&amp;p_stn_num=005016&amp;p_c=-5251018&amp;p_startYear=1961" TargetMode="External"/><Relationship Id="rId1187" Type="http://schemas.openxmlformats.org/officeDocument/2006/relationships/hyperlink" Target="http://www.bom.gov.au/jsp/ncc/cdio/weatherData/av?p_display_type=dailyDataFile&amp;p_nccObsCode=122&amp;p_stn_num=009034&amp;p_c=-16541598&amp;p_startYear=1961" TargetMode="External"/><Relationship Id="rId1188" Type="http://schemas.openxmlformats.org/officeDocument/2006/relationships/hyperlink" Target="http://www.bom.gov.au/jsp/ncc/cdio/weatherData/av?p_display_type=dailyDataFile&amp;p_nccObsCode=122&amp;p_stn_num=004032&amp;p_c=-3470371&amp;p_startYear=1961" TargetMode="External"/><Relationship Id="rId1189" Type="http://schemas.openxmlformats.org/officeDocument/2006/relationships/hyperlink" Target="http://www.bom.gov.au/jsp/ncc/cdio/weatherData/av?p_display_type=dailyDataFile&amp;p_nccObsCode=122&amp;p_stn_num=004035&amp;p_c=-3476488&amp;p_startYear=1961" TargetMode="External"/><Relationship Id="rId1190" Type="http://schemas.openxmlformats.org/officeDocument/2006/relationships/hyperlink" Target="http://www.bom.gov.au/jsp/ncc/cdio/weatherData/av?p_display_type=dailyDataFile&amp;p_nccObsCode=122&amp;p_stn_num=012074&amp;p_c=-29376538&amp;p_startYear=1961" TargetMode="External"/><Relationship Id="rId1191" Type="http://schemas.openxmlformats.org/officeDocument/2006/relationships/hyperlink" Target="http://www.bom.gov.au/jsp/ncc/cdio/weatherData/av?p_display_type=dailyDataFile&amp;p_nccObsCode=122&amp;p_stn_num=010648&amp;p_c=-22896223&amp;p_startYear=1961" TargetMode="External"/><Relationship Id="rId1192" Type="http://schemas.openxmlformats.org/officeDocument/2006/relationships/hyperlink" Target="http://www.bom.gov.au/jsp/ncc/cdio/weatherData/av?p_display_type=dailyDataFile&amp;p_nccObsCode=122&amp;p_stn_num=013012&amp;p_c=-34083951&amp;p_startYear=1961" TargetMode="External"/><Relationship Id="rId1193" Type="http://schemas.openxmlformats.org/officeDocument/2006/relationships/hyperlink" Target="http://www.bom.gov.au/jsp/ncc/cdio/weatherData/av?p_display_type=dailyDataFile&amp;p_nccObsCode=122&amp;p_stn_num=001005&amp;p_c=-423527&amp;p_startYear=1961" TargetMode="External"/><Relationship Id="rId1194" Type="http://schemas.openxmlformats.org/officeDocument/2006/relationships/hyperlink" Target="http://www.bom.gov.au/jsp/ncc/cdio/weatherData/av?p_display_type=dailyDataFile&amp;p_nccObsCode=122&amp;p_stn_num=010144&amp;p_c=-20801670&amp;p_startYear=1961" TargetMode="External"/><Relationship Id="rId1195" Type="http://schemas.openxmlformats.org/officeDocument/2006/relationships/hyperlink" Target="http://www.bom.gov.au/jsp/ncc/cdio/weatherData/av?p_display_type=dailyDataFile&amp;p_nccObsCode=122&amp;p_stn_num=009510&amp;p_c=-18295663&amp;p_startYear=1962" TargetMode="External"/><Relationship Id="rId1196" Type="http://schemas.openxmlformats.org/officeDocument/2006/relationships/hyperlink" Target="http://www.bom.gov.au/jsp/ncc/cdio/weatherData/av?p_display_type=dailyDataFile&amp;p_nccObsCode=122&amp;p_stn_num=003003&amp;p_c=-2011244&amp;p_startYear=1962" TargetMode="External"/><Relationship Id="rId1197" Type="http://schemas.openxmlformats.org/officeDocument/2006/relationships/hyperlink" Target="http://www.bom.gov.au/jsp/ncc/cdio/weatherData/av?p_display_type=dailyDataFile&amp;p_nccObsCode=122&amp;p_stn_num=009515&amp;p_c=-18317179&amp;p_startYear=1962" TargetMode="External"/><Relationship Id="rId1198" Type="http://schemas.openxmlformats.org/officeDocument/2006/relationships/hyperlink" Target="http://www.bom.gov.au/jsp/ncc/cdio/weatherData/av?p_display_type=dailyDataFile&amp;p_nccObsCode=122&amp;p_stn_num=9518&amp;p_c=-18328599&amp;p_startYear=1962" TargetMode="External"/><Relationship Id="rId1199" Type="http://schemas.openxmlformats.org/officeDocument/2006/relationships/hyperlink" Target="http://www.bom.gov.au/jsp/ncc/cdio/weatherData/av?p_display_type=dailyDataFile&amp;p_nccObsCode=122&amp;p_stn_num=9519&amp;p_c=-18332406&amp;p_startYear=1962" TargetMode="External"/><Relationship Id="rId1200" Type="http://schemas.openxmlformats.org/officeDocument/2006/relationships/hyperlink" Target="http://www.bom.gov.au/jsp/ncc/cdio/weatherData/av?p_display_type=dailyDataFile&amp;p_nccObsCode=122&amp;p_stn_num=006011&amp;p_c=-7437809&amp;p_startYear=1962" TargetMode="External"/><Relationship Id="rId1201" Type="http://schemas.openxmlformats.org/officeDocument/2006/relationships/hyperlink" Target="http://www.bom.gov.au/jsp/ncc/cdio/weatherData/av?p_display_type=dailyDataFile&amp;p_nccObsCode=122&amp;p_stn_num=009628&amp;p_c=-18751062&amp;p_startYear=1962" TargetMode="External"/><Relationship Id="rId1202" Type="http://schemas.openxmlformats.org/officeDocument/2006/relationships/hyperlink" Target="http://www.bom.gov.au/jsp/ncc/cdio/weatherData/av?p_display_type=dailyDataFile&amp;p_nccObsCode=122&amp;p_stn_num=009534&amp;p_c=-18390816&amp;p_startYear=1962" TargetMode="External"/><Relationship Id="rId1203" Type="http://schemas.openxmlformats.org/officeDocument/2006/relationships/hyperlink" Target="http://www.bom.gov.au/jsp/ncc/cdio/weatherData/av?p_display_type=dailyDataFile&amp;p_nccObsCode=122&amp;p_stn_num=009541&amp;p_c=-18417521&amp;p_startYear=1962" TargetMode="External"/><Relationship Id="rId1204" Type="http://schemas.openxmlformats.org/officeDocument/2006/relationships/hyperlink" Target="http://www.bom.gov.au/jsp/ncc/cdio/weatherData/av?p_display_type=dailyDataFile&amp;p_nccObsCode=122&amp;p_stn_num=008051&amp;p_c=-13175105&amp;p_startYear=1962" TargetMode="External"/><Relationship Id="rId1205" Type="http://schemas.openxmlformats.org/officeDocument/2006/relationships/hyperlink" Target="http://www.bom.gov.au/jsp/ncc/cdio/weatherData/av?p_display_type=dailyDataFile&amp;p_nccObsCode=122&amp;p_stn_num=009064&amp;p_c=-16643859&amp;p_startYear=1962" TargetMode="External"/><Relationship Id="rId1206" Type="http://schemas.openxmlformats.org/officeDocument/2006/relationships/hyperlink" Target="http://www.bom.gov.au/jsp/ncc/cdio/weatherData/av?p_display_type=dailyDataFile&amp;p_nccObsCode=122&amp;p_stn_num=012038&amp;p_c=-29195328&amp;p_startYear=1962" TargetMode="External"/><Relationship Id="rId1207" Type="http://schemas.openxmlformats.org/officeDocument/2006/relationships/hyperlink" Target="http://www.bom.gov.au/jsp/ncc/cdio/weatherData/av?p_display_type=dailyDataFile&amp;p_nccObsCode=122&amp;p_stn_num=010579&amp;p_c=-22596946&amp;p_startYear=1962" TargetMode="External"/><Relationship Id="rId1208" Type="http://schemas.openxmlformats.org/officeDocument/2006/relationships/hyperlink" Target="http://www.bom.gov.au/jsp/ncc/cdio/weatherData/av?p_display_type=dailyDataFile&amp;p_nccObsCode=122&amp;p_stn_num=010073&amp;p_c=-20506963&amp;p_startYear=1962" TargetMode="External"/><Relationship Id="rId1209" Type="http://schemas.openxmlformats.org/officeDocument/2006/relationships/hyperlink" Target="http://www.bom.gov.au/jsp/ncc/cdio/weatherData/av?p_display_type=dailyDataFile&amp;p_nccObsCode=122&amp;p_stn_num=012045&amp;p_c=-29231564&amp;p_startYear=1962" TargetMode="External"/><Relationship Id="rId1210" Type="http://schemas.openxmlformats.org/officeDocument/2006/relationships/hyperlink" Target="http://www.bom.gov.au/jsp/ncc/cdio/weatherData/av?p_display_type=dailyDataFile&amp;p_nccObsCode=122&amp;p_stn_num=004020&amp;p_c=-3447239&amp;p_startYear=1962" TargetMode="External"/><Relationship Id="rId1211" Type="http://schemas.openxmlformats.org/officeDocument/2006/relationships/hyperlink" Target="http://www.bom.gov.au/jsp/ncc/cdio/weatherData/av?p_display_type=dailyDataFile&amp;p_nccObsCode=122&amp;p_stn_num=010093&amp;p_c=-20588889&amp;p_startYear=1962" TargetMode="External"/><Relationship Id="rId1212" Type="http://schemas.openxmlformats.org/officeDocument/2006/relationships/hyperlink" Target="http://www.bom.gov.au/jsp/ncc/cdio/weatherData/av?p_display_type=dailyDataFile&amp;p_nccObsCode=122&amp;p_stn_num=009581&amp;p_c=-18575537&amp;p_startYear=1962" TargetMode="External"/><Relationship Id="rId1213" Type="http://schemas.openxmlformats.org/officeDocument/2006/relationships/hyperlink" Target="http://www.bom.gov.au/jsp/ncc/cdio/weatherData/av?p_display_type=dailyDataFile&amp;p_nccObsCode=122&amp;p_stn_num=007064&amp;p_c=-10197713&amp;p_startYear=1962" TargetMode="External"/><Relationship Id="rId1214" Type="http://schemas.openxmlformats.org/officeDocument/2006/relationships/hyperlink" Target="http://www.bom.gov.au/jsp/ncc/cdio/weatherData/av?p_display_type=dailyDataFile&amp;p_nccObsCode=122&amp;p_stn_num=010614&amp;p_c=-22749093&amp;p_startYear=1962" TargetMode="External"/><Relationship Id="rId1215" Type="http://schemas.openxmlformats.org/officeDocument/2006/relationships/hyperlink" Target="http://www.bom.gov.au/jsp/ncc/cdio/weatherData/av?p_display_type=dailyDataFile&amp;p_nccObsCode=122&amp;p_stn_num=010111&amp;p_c=-20665431&amp;p_startYear=1962" TargetMode="External"/><Relationship Id="rId1216" Type="http://schemas.openxmlformats.org/officeDocument/2006/relationships/hyperlink" Target="http://www.bom.gov.au/jsp/ncc/cdio/weatherData/av?p_display_type=dailyDataFile&amp;p_nccObsCode=122&amp;p_stn_num=002012&amp;p_c=-1028595&amp;p_startYear=1962" TargetMode="External"/><Relationship Id="rId1217" Type="http://schemas.openxmlformats.org/officeDocument/2006/relationships/hyperlink" Target="http://www.bom.gov.au/jsp/ncc/cdio/weatherData/av?p_display_type=dailyDataFile&amp;p_nccObsCode=122&amp;p_stn_num=005016&amp;p_c=-5251018&amp;p_startYear=1962" TargetMode="External"/><Relationship Id="rId1218" Type="http://schemas.openxmlformats.org/officeDocument/2006/relationships/hyperlink" Target="http://www.bom.gov.au/jsp/ncc/cdio/weatherData/av?p_display_type=dailyDataFile&amp;p_nccObsCode=122&amp;p_stn_num=009034&amp;p_c=-16541598&amp;p_startYear=1962" TargetMode="External"/><Relationship Id="rId1219" Type="http://schemas.openxmlformats.org/officeDocument/2006/relationships/hyperlink" Target="http://www.bom.gov.au/jsp/ncc/cdio/weatherData/av?p_display_type=dailyDataFile&amp;p_nccObsCode=122&amp;p_stn_num=004032&amp;p_c=-3470371&amp;p_startYear=1962" TargetMode="External"/><Relationship Id="rId1220" Type="http://schemas.openxmlformats.org/officeDocument/2006/relationships/hyperlink" Target="http://www.bom.gov.au/jsp/ncc/cdio/weatherData/av?p_display_type=dailyDataFile&amp;p_nccObsCode=122&amp;p_stn_num=004035&amp;p_c=-3476488&amp;p_startYear=1962" TargetMode="External"/><Relationship Id="rId1221" Type="http://schemas.openxmlformats.org/officeDocument/2006/relationships/hyperlink" Target="http://www.bom.gov.au/jsp/ncc/cdio/weatherData/av?p_display_type=dailyDataFile&amp;p_nccObsCode=122&amp;p_stn_num=012074&amp;p_c=-29376538&amp;p_startYear=1962" TargetMode="External"/><Relationship Id="rId1222" Type="http://schemas.openxmlformats.org/officeDocument/2006/relationships/hyperlink" Target="http://www.bom.gov.au/jsp/ncc/cdio/weatherData/av?p_display_type=dailyDataFile&amp;p_nccObsCode=122&amp;p_stn_num=010648&amp;p_c=-22896223&amp;p_startYear=1962" TargetMode="External"/><Relationship Id="rId1223" Type="http://schemas.openxmlformats.org/officeDocument/2006/relationships/hyperlink" Target="http://www.bom.gov.au/jsp/ncc/cdio/weatherData/av?p_display_type=dailyDataFile&amp;p_nccObsCode=122&amp;p_stn_num=013012&amp;p_c=-34083951&amp;p_startYear=1962" TargetMode="External"/><Relationship Id="rId1224" Type="http://schemas.openxmlformats.org/officeDocument/2006/relationships/hyperlink" Target="http://www.bom.gov.au/jsp/ncc/cdio/weatherData/av?p_display_type=dailyDataFile&amp;p_nccObsCode=122&amp;p_stn_num=001005&amp;p_c=-423527&amp;p_startYear=1962" TargetMode="External"/><Relationship Id="rId1225" Type="http://schemas.openxmlformats.org/officeDocument/2006/relationships/hyperlink" Target="http://www.bom.gov.au/jsp/ncc/cdio/weatherData/av?p_display_type=dailyDataFile&amp;p_nccObsCode=122&amp;p_stn_num=010144&amp;p_c=-20801670&amp;p_startYear=1962" TargetMode="External"/><Relationship Id="rId1226" Type="http://schemas.openxmlformats.org/officeDocument/2006/relationships/hyperlink" Target="http://www.bom.gov.au/jsp/ncc/cdio/weatherData/av?p_display_type=dailyDataFile&amp;p_nccObsCode=122&amp;p_stn_num=009510&amp;p_c=-18295663&amp;p_startYear=1963" TargetMode="External"/><Relationship Id="rId1227" Type="http://schemas.openxmlformats.org/officeDocument/2006/relationships/hyperlink" Target="http://www.bom.gov.au/jsp/ncc/cdio/weatherData/av?p_display_type=dailyDataFile&amp;p_nccObsCode=122&amp;p_stn_num=003003&amp;p_c=-2011244&amp;p_startYear=1963" TargetMode="External"/><Relationship Id="rId1228" Type="http://schemas.openxmlformats.org/officeDocument/2006/relationships/hyperlink" Target="http://www.bom.gov.au/jsp/ncc/cdio/weatherData/av?p_display_type=dailyDataFile&amp;p_nccObsCode=122&amp;p_stn_num=009515&amp;p_c=-18317179&amp;p_startYear=1963" TargetMode="External"/><Relationship Id="rId1229" Type="http://schemas.openxmlformats.org/officeDocument/2006/relationships/hyperlink" Target="http://www.bom.gov.au/jsp/ncc/cdio/weatherData/av?p_display_type=dailyDataFile&amp;p_nccObsCode=122&amp;p_stn_num=9518&amp;p_c=-18328599&amp;p_startYear=1963" TargetMode="External"/><Relationship Id="rId1230" Type="http://schemas.openxmlformats.org/officeDocument/2006/relationships/hyperlink" Target="http://www.bom.gov.au/jsp/ncc/cdio/weatherData/av?p_display_type=dailyDataFile&amp;p_nccObsCode=122&amp;p_stn_num=9519&amp;p_c=-18332406&amp;p_startYear=1963" TargetMode="External"/><Relationship Id="rId1231" Type="http://schemas.openxmlformats.org/officeDocument/2006/relationships/hyperlink" Target="http://www.bom.gov.au/jsp/ncc/cdio/weatherData/av?p_display_type=dailyDataFile&amp;p_nccObsCode=122&amp;p_stn_num=006011&amp;p_c=-7437809&amp;p_startYear=1963" TargetMode="External"/><Relationship Id="rId1232" Type="http://schemas.openxmlformats.org/officeDocument/2006/relationships/hyperlink" Target="http://www.bom.gov.au/jsp/ncc/cdio/weatherData/av?p_display_type=dailyDataFile&amp;p_nccObsCode=122&amp;p_stn_num=009628&amp;p_c=-18751062&amp;p_startYear=1963" TargetMode="External"/><Relationship Id="rId1233" Type="http://schemas.openxmlformats.org/officeDocument/2006/relationships/hyperlink" Target="http://www.bom.gov.au/jsp/ncc/cdio/weatherData/av?p_display_type=dailyDataFile&amp;p_nccObsCode=122&amp;p_stn_num=009534&amp;p_c=-18390816&amp;p_startYear=1963" TargetMode="External"/><Relationship Id="rId1234" Type="http://schemas.openxmlformats.org/officeDocument/2006/relationships/hyperlink" Target="http://www.bom.gov.au/jsp/ncc/cdio/weatherData/av?p_display_type=dailyDataFile&amp;p_nccObsCode=122&amp;p_stn_num=009541&amp;p_c=-18417521&amp;p_startYear=1963" TargetMode="External"/><Relationship Id="rId1235" Type="http://schemas.openxmlformats.org/officeDocument/2006/relationships/hyperlink" Target="http://www.bom.gov.au/jsp/ncc/cdio/weatherData/av?p_display_type=dailyDataFile&amp;p_nccObsCode=122&amp;p_stn_num=008051&amp;p_c=-13175105&amp;p_startYear=1963" TargetMode="External"/><Relationship Id="rId1236" Type="http://schemas.openxmlformats.org/officeDocument/2006/relationships/hyperlink" Target="http://www.bom.gov.au/jsp/ncc/cdio/weatherData/av?p_display_type=dailyDataFile&amp;p_nccObsCode=122&amp;p_stn_num=009064&amp;p_c=-16643859&amp;p_startYear=1963" TargetMode="External"/><Relationship Id="rId1237" Type="http://schemas.openxmlformats.org/officeDocument/2006/relationships/hyperlink" Target="http://www.bom.gov.au/jsp/ncc/cdio/weatherData/av?p_display_type=dailyDataFile&amp;p_nccObsCode=122&amp;p_stn_num=012038&amp;p_c=-29195328&amp;p_startYear=1963" TargetMode="External"/><Relationship Id="rId1238" Type="http://schemas.openxmlformats.org/officeDocument/2006/relationships/hyperlink" Target="http://www.bom.gov.au/jsp/ncc/cdio/weatherData/av?p_display_type=dailyDataFile&amp;p_nccObsCode=122&amp;p_stn_num=010579&amp;p_c=-22596946&amp;p_startYear=1963" TargetMode="External"/><Relationship Id="rId1239" Type="http://schemas.openxmlformats.org/officeDocument/2006/relationships/hyperlink" Target="http://www.bom.gov.au/jsp/ncc/cdio/weatherData/av?p_display_type=dailyDataFile&amp;p_nccObsCode=122&amp;p_stn_num=010073&amp;p_c=-20506963&amp;p_startYear=1963" TargetMode="External"/><Relationship Id="rId1240" Type="http://schemas.openxmlformats.org/officeDocument/2006/relationships/hyperlink" Target="http://www.bom.gov.au/jsp/ncc/cdio/weatherData/av?p_display_type=dailyDataFile&amp;p_nccObsCode=122&amp;p_stn_num=012045&amp;p_c=-29231564&amp;p_startYear=1963" TargetMode="External"/><Relationship Id="rId1241" Type="http://schemas.openxmlformats.org/officeDocument/2006/relationships/hyperlink" Target="http://www.bom.gov.au/jsp/ncc/cdio/weatherData/av?p_display_type=dailyDataFile&amp;p_nccObsCode=122&amp;p_stn_num=004020&amp;p_c=-3447239&amp;p_startYear=1963" TargetMode="External"/><Relationship Id="rId1242" Type="http://schemas.openxmlformats.org/officeDocument/2006/relationships/hyperlink" Target="http://www.bom.gov.au/jsp/ncc/cdio/weatherData/av?p_display_type=dailyDataFile&amp;p_nccObsCode=122&amp;p_stn_num=010093&amp;p_c=-20588889&amp;p_startYear=1963" TargetMode="External"/><Relationship Id="rId1243" Type="http://schemas.openxmlformats.org/officeDocument/2006/relationships/hyperlink" Target="http://www.bom.gov.au/jsp/ncc/cdio/weatherData/av?p_display_type=dailyDataFile&amp;p_nccObsCode=122&amp;p_stn_num=009581&amp;p_c=-18575537&amp;p_startYear=1963" TargetMode="External"/><Relationship Id="rId1244" Type="http://schemas.openxmlformats.org/officeDocument/2006/relationships/hyperlink" Target="http://www.bom.gov.au/jsp/ncc/cdio/weatherData/av?p_display_type=dailyDataFile&amp;p_nccObsCode=122&amp;p_stn_num=007064&amp;p_c=-10197713&amp;p_startYear=1963" TargetMode="External"/><Relationship Id="rId1245" Type="http://schemas.openxmlformats.org/officeDocument/2006/relationships/hyperlink" Target="http://www.bom.gov.au/jsp/ncc/cdio/weatherData/av?p_display_type=dailyDataFile&amp;p_nccObsCode=122&amp;p_stn_num=010614&amp;p_c=-22749093&amp;p_startYear=1963" TargetMode="External"/><Relationship Id="rId1246" Type="http://schemas.openxmlformats.org/officeDocument/2006/relationships/hyperlink" Target="http://www.bom.gov.au/jsp/ncc/cdio/weatherData/av?p_display_type=dailyDataFile&amp;p_nccObsCode=122&amp;p_stn_num=010111&amp;p_c=-20665431&amp;p_startYear=1963" TargetMode="External"/><Relationship Id="rId1247" Type="http://schemas.openxmlformats.org/officeDocument/2006/relationships/hyperlink" Target="http://www.bom.gov.au/jsp/ncc/cdio/weatherData/av?p_display_type=dailyDataFile&amp;p_nccObsCode=122&amp;p_stn_num=002012&amp;p_c=-1028595&amp;p_startYear=1963" TargetMode="External"/><Relationship Id="rId1248" Type="http://schemas.openxmlformats.org/officeDocument/2006/relationships/hyperlink" Target="http://www.bom.gov.au/jsp/ncc/cdio/weatherData/av?p_display_type=dailyDataFile&amp;p_nccObsCode=122&amp;p_stn_num=005016&amp;p_c=-5251018&amp;p_startYear=1963" TargetMode="External"/><Relationship Id="rId1249" Type="http://schemas.openxmlformats.org/officeDocument/2006/relationships/hyperlink" Target="http://www.bom.gov.au/jsp/ncc/cdio/weatherData/av?p_display_type=dailyDataFile&amp;p_nccObsCode=122&amp;p_stn_num=009034&amp;p_c=-16541598&amp;p_startYear=1963" TargetMode="External"/><Relationship Id="rId1250" Type="http://schemas.openxmlformats.org/officeDocument/2006/relationships/hyperlink" Target="http://www.bom.gov.au/jsp/ncc/cdio/weatherData/av?p_display_type=dailyDataFile&amp;p_nccObsCode=122&amp;p_stn_num=004032&amp;p_c=-3470371&amp;p_startYear=1963" TargetMode="External"/><Relationship Id="rId1251" Type="http://schemas.openxmlformats.org/officeDocument/2006/relationships/hyperlink" Target="http://www.bom.gov.au/jsp/ncc/cdio/weatherData/av?p_display_type=dailyDataFile&amp;p_nccObsCode=122&amp;p_stn_num=004035&amp;p_c=-3476488&amp;p_startYear=1963" TargetMode="External"/><Relationship Id="rId1252" Type="http://schemas.openxmlformats.org/officeDocument/2006/relationships/hyperlink" Target="http://www.bom.gov.au/jsp/ncc/cdio/weatherData/av?p_display_type=dailyDataFile&amp;p_nccObsCode=122&amp;p_stn_num=012074&amp;p_c=-29376538&amp;p_startYear=1963" TargetMode="External"/><Relationship Id="rId1253" Type="http://schemas.openxmlformats.org/officeDocument/2006/relationships/hyperlink" Target="http://www.bom.gov.au/jsp/ncc/cdio/weatherData/av?p_display_type=dailyDataFile&amp;p_nccObsCode=122&amp;p_stn_num=010648&amp;p_c=-22896223&amp;p_startYear=1963" TargetMode="External"/><Relationship Id="rId1254" Type="http://schemas.openxmlformats.org/officeDocument/2006/relationships/hyperlink" Target="http://www.bom.gov.au/jsp/ncc/cdio/weatherData/av?p_display_type=dailyDataFile&amp;p_nccObsCode=122&amp;p_stn_num=013012&amp;p_c=-34083951&amp;p_startYear=1963" TargetMode="External"/><Relationship Id="rId1255" Type="http://schemas.openxmlformats.org/officeDocument/2006/relationships/hyperlink" Target="http://www.bom.gov.au/jsp/ncc/cdio/weatherData/av?p_display_type=dailyDataFile&amp;p_nccObsCode=122&amp;p_stn_num=001005&amp;p_c=-423527&amp;p_startYear=1963" TargetMode="External"/><Relationship Id="rId1256" Type="http://schemas.openxmlformats.org/officeDocument/2006/relationships/hyperlink" Target="http://www.bom.gov.au/jsp/ncc/cdio/weatherData/av?p_display_type=dailyDataFile&amp;p_nccObsCode=122&amp;p_stn_num=010144&amp;p_c=-20801670&amp;p_startYear=1963" TargetMode="External"/><Relationship Id="rId1257" Type="http://schemas.openxmlformats.org/officeDocument/2006/relationships/hyperlink" Target="http://www.bom.gov.au/jsp/ncc/cdio/weatherData/av?p_display_type=dailyDataFile&amp;p_nccObsCode=122&amp;p_stn_num=009510&amp;p_c=-18295663&amp;p_startYear=1964" TargetMode="External"/><Relationship Id="rId1258" Type="http://schemas.openxmlformats.org/officeDocument/2006/relationships/hyperlink" Target="http://www.bom.gov.au/jsp/ncc/cdio/weatherData/av?p_display_type=dailyDataFile&amp;p_nccObsCode=122&amp;p_stn_num=003003&amp;p_c=-2011244&amp;p_startYear=1964" TargetMode="External"/><Relationship Id="rId1259" Type="http://schemas.openxmlformats.org/officeDocument/2006/relationships/hyperlink" Target="http://www.bom.gov.au/jsp/ncc/cdio/weatherData/av?p_display_type=dailyDataFile&amp;p_nccObsCode=122&amp;p_stn_num=009515&amp;p_c=-18317179&amp;p_startYear=1964" TargetMode="External"/><Relationship Id="rId1260" Type="http://schemas.openxmlformats.org/officeDocument/2006/relationships/hyperlink" Target="http://www.bom.gov.au/jsp/ncc/cdio/weatherData/av?p_display_type=dailyDataFile&amp;p_nccObsCode=122&amp;p_stn_num=9518&amp;p_c=-18328599&amp;p_startYear=1964" TargetMode="External"/><Relationship Id="rId1261" Type="http://schemas.openxmlformats.org/officeDocument/2006/relationships/hyperlink" Target="http://www.bom.gov.au/jsp/ncc/cdio/weatherData/av?p_display_type=dailyDataFile&amp;p_nccObsCode=122&amp;p_stn_num=9519&amp;p_c=-18332406&amp;p_startYear=1964" TargetMode="External"/><Relationship Id="rId1262" Type="http://schemas.openxmlformats.org/officeDocument/2006/relationships/hyperlink" Target="http://www.bom.gov.au/jsp/ncc/cdio/weatherData/av?p_display_type=dailyDataFile&amp;p_nccObsCode=122&amp;p_stn_num=006011&amp;p_c=-7437809&amp;p_startYear=1964" TargetMode="External"/><Relationship Id="rId1263" Type="http://schemas.openxmlformats.org/officeDocument/2006/relationships/hyperlink" Target="http://www.bom.gov.au/jsp/ncc/cdio/weatherData/av?p_display_type=dailyDataFile&amp;p_nccObsCode=122&amp;p_stn_num=009628&amp;p_c=-18751062&amp;p_startYear=1964" TargetMode="External"/><Relationship Id="rId1264" Type="http://schemas.openxmlformats.org/officeDocument/2006/relationships/hyperlink" Target="http://www.bom.gov.au/jsp/ncc/cdio/weatherData/av?p_display_type=dailyDataFile&amp;p_nccObsCode=122&amp;p_stn_num=003007&amp;p_c=-2019795&amp;p_startYear=1964" TargetMode="External"/><Relationship Id="rId1265" Type="http://schemas.openxmlformats.org/officeDocument/2006/relationships/hyperlink" Target="http://www.bom.gov.au/jsp/ncc/cdio/weatherData/av?p_display_type=dailyDataFile&amp;p_nccObsCode=122&amp;p_stn_num=009534&amp;p_c=-18390816&amp;p_startYear=1964" TargetMode="External"/><Relationship Id="rId1266" Type="http://schemas.openxmlformats.org/officeDocument/2006/relationships/hyperlink" Target="http://www.bom.gov.au/jsp/ncc/cdio/weatherData/av?p_display_type=dailyDataFile&amp;p_nccObsCode=122&amp;p_stn_num=009541&amp;p_c=-18417521&amp;p_startYear=1964" TargetMode="External"/><Relationship Id="rId1267" Type="http://schemas.openxmlformats.org/officeDocument/2006/relationships/hyperlink" Target="http://www.bom.gov.au/jsp/ncc/cdio/weatherData/av?p_display_type=dailyDataFile&amp;p_nccObsCode=122&amp;p_stn_num=008051&amp;p_c=-13175105&amp;p_startYear=1964" TargetMode="External"/><Relationship Id="rId1268" Type="http://schemas.openxmlformats.org/officeDocument/2006/relationships/hyperlink" Target="http://www.bom.gov.au/jsp/ncc/cdio/weatherData/av?p_display_type=dailyDataFile&amp;p_nccObsCode=122&amp;p_stn_num=009064&amp;p_c=-16643859&amp;p_startYear=1964" TargetMode="External"/><Relationship Id="rId1269" Type="http://schemas.openxmlformats.org/officeDocument/2006/relationships/hyperlink" Target="http://www.bom.gov.au/jsp/ncc/cdio/weatherData/av?p_display_type=dailyDataFile&amp;p_nccObsCode=122&amp;p_stn_num=012038&amp;p_c=-29195328&amp;p_startYear=1964" TargetMode="External"/><Relationship Id="rId1270" Type="http://schemas.openxmlformats.org/officeDocument/2006/relationships/hyperlink" Target="http://www.bom.gov.au/jsp/ncc/cdio/weatherData/av?p_display_type=dailyDataFile&amp;p_nccObsCode=122&amp;p_stn_num=010579&amp;p_c=-22596946&amp;p_startYear=1964" TargetMode="External"/><Relationship Id="rId1271" Type="http://schemas.openxmlformats.org/officeDocument/2006/relationships/hyperlink" Target="http://www.bom.gov.au/jsp/ncc/cdio/weatherData/av?p_display_type=dailyDataFile&amp;p_nccObsCode=122&amp;p_stn_num=010073&amp;p_c=-20506963&amp;p_startYear=1964" TargetMode="External"/><Relationship Id="rId1272" Type="http://schemas.openxmlformats.org/officeDocument/2006/relationships/hyperlink" Target="http://www.bom.gov.au/jsp/ncc/cdio/weatherData/av?p_display_type=dailyDataFile&amp;p_nccObsCode=122&amp;p_stn_num=012045&amp;p_c=-29231564&amp;p_startYear=1964" TargetMode="External"/><Relationship Id="rId1273" Type="http://schemas.openxmlformats.org/officeDocument/2006/relationships/hyperlink" Target="http://www.bom.gov.au/jsp/ncc/cdio/weatherData/av?p_display_type=dailyDataFile&amp;p_nccObsCode=122&amp;p_stn_num=004020&amp;p_c=-3447239&amp;p_startYear=1964" TargetMode="External"/><Relationship Id="rId1274" Type="http://schemas.openxmlformats.org/officeDocument/2006/relationships/hyperlink" Target="http://www.bom.gov.au/jsp/ncc/cdio/weatherData/av?p_display_type=dailyDataFile&amp;p_nccObsCode=122&amp;p_stn_num=010093&amp;p_c=-20588889&amp;p_startYear=1964" TargetMode="External"/><Relationship Id="rId1275" Type="http://schemas.openxmlformats.org/officeDocument/2006/relationships/hyperlink" Target="http://www.bom.gov.au/jsp/ncc/cdio/weatherData/av?p_display_type=dailyDataFile&amp;p_nccObsCode=122&amp;p_stn_num=009581&amp;p_c=-18575537&amp;p_startYear=1964" TargetMode="External"/><Relationship Id="rId1276" Type="http://schemas.openxmlformats.org/officeDocument/2006/relationships/hyperlink" Target="http://www.bom.gov.au/jsp/ncc/cdio/weatherData/av?p_display_type=dailyDataFile&amp;p_nccObsCode=122&amp;p_stn_num=007064&amp;p_c=-10197713&amp;p_startYear=1964" TargetMode="External"/><Relationship Id="rId1277" Type="http://schemas.openxmlformats.org/officeDocument/2006/relationships/hyperlink" Target="http://www.bom.gov.au/jsp/ncc/cdio/weatherData/av?p_display_type=dailyDataFile&amp;p_nccObsCode=122&amp;p_stn_num=010614&amp;p_c=-22749093&amp;p_startYear=1964" TargetMode="External"/><Relationship Id="rId1278" Type="http://schemas.openxmlformats.org/officeDocument/2006/relationships/hyperlink" Target="http://www.bom.gov.au/jsp/ncc/cdio/weatherData/av?p_display_type=dailyDataFile&amp;p_nccObsCode=122&amp;p_stn_num=010111&amp;p_c=-20665431&amp;p_startYear=1964" TargetMode="External"/><Relationship Id="rId1279" Type="http://schemas.openxmlformats.org/officeDocument/2006/relationships/hyperlink" Target="http://www.bom.gov.au/jsp/ncc/cdio/weatherData/av?p_display_type=dailyDataFile&amp;p_nccObsCode=122&amp;p_stn_num=002012&amp;p_c=-1028595&amp;p_startYear=1964" TargetMode="External"/><Relationship Id="rId1280" Type="http://schemas.openxmlformats.org/officeDocument/2006/relationships/hyperlink" Target="http://www.bom.gov.au/jsp/ncc/cdio/weatherData/av?p_display_type=dailyDataFile&amp;p_nccObsCode=122&amp;p_stn_num=005016&amp;p_c=-5251018&amp;p_startYear=1964" TargetMode="External"/><Relationship Id="rId1281" Type="http://schemas.openxmlformats.org/officeDocument/2006/relationships/hyperlink" Target="http://www.bom.gov.au/jsp/ncc/cdio/weatherData/av?p_display_type=dailyDataFile&amp;p_nccObsCode=122&amp;p_stn_num=009034&amp;p_c=-16541598&amp;p_startYear=1964" TargetMode="External"/><Relationship Id="rId1282" Type="http://schemas.openxmlformats.org/officeDocument/2006/relationships/hyperlink" Target="http://www.bom.gov.au/jsp/ncc/cdio/weatherData/av?p_display_type=dailyDataFile&amp;p_nccObsCode=122&amp;p_stn_num=004032&amp;p_c=-3470371&amp;p_startYear=1964" TargetMode="External"/><Relationship Id="rId1283" Type="http://schemas.openxmlformats.org/officeDocument/2006/relationships/hyperlink" Target="http://www.bom.gov.au/jsp/ncc/cdio/weatherData/av?p_display_type=dailyDataFile&amp;p_nccObsCode=122&amp;p_stn_num=004035&amp;p_c=-3476488&amp;p_startYear=1964" TargetMode="External"/><Relationship Id="rId1284" Type="http://schemas.openxmlformats.org/officeDocument/2006/relationships/hyperlink" Target="http://www.bom.gov.au/jsp/ncc/cdio/weatherData/av?p_display_type=dailyDataFile&amp;p_nccObsCode=122&amp;p_stn_num=012074&amp;p_c=-29376538&amp;p_startYear=1964" TargetMode="External"/><Relationship Id="rId1285" Type="http://schemas.openxmlformats.org/officeDocument/2006/relationships/hyperlink" Target="http://www.bom.gov.au/jsp/ncc/cdio/weatherData/av?p_display_type=dailyDataFile&amp;p_nccObsCode=122&amp;p_stn_num=010648&amp;p_c=-22896223&amp;p_startYear=1964" TargetMode="External"/><Relationship Id="rId1286" Type="http://schemas.openxmlformats.org/officeDocument/2006/relationships/hyperlink" Target="http://www.bom.gov.au/jsp/ncc/cdio/weatherData/av?p_display_type=dailyDataFile&amp;p_nccObsCode=122&amp;p_stn_num=013012&amp;p_c=-34083951&amp;p_startYear=1964" TargetMode="External"/><Relationship Id="rId1287" Type="http://schemas.openxmlformats.org/officeDocument/2006/relationships/hyperlink" Target="http://www.bom.gov.au/jsp/ncc/cdio/weatherData/av?p_display_type=dailyDataFile&amp;p_nccObsCode=122&amp;p_stn_num=001005&amp;p_c=-423527&amp;p_startYear=1964" TargetMode="External"/><Relationship Id="rId1288" Type="http://schemas.openxmlformats.org/officeDocument/2006/relationships/hyperlink" Target="http://www.bom.gov.au/jsp/ncc/cdio/weatherData/av?p_display_type=dailyDataFile&amp;p_nccObsCode=122&amp;p_stn_num=010144&amp;p_c=-20801670&amp;p_startYear=1964" TargetMode="External"/><Relationship Id="rId1289" Type="http://schemas.openxmlformats.org/officeDocument/2006/relationships/hyperlink" Target="http://www.bom.gov.au/jsp/ncc/cdio/weatherData/av?p_display_type=dailyDataFile&amp;p_nccObsCode=122&amp;p_stn_num=011017&amp;p_c=-24482500&amp;p_startYear=1965" TargetMode="External"/><Relationship Id="rId1290" Type="http://schemas.openxmlformats.org/officeDocument/2006/relationships/hyperlink" Target="http://www.bom.gov.au/jsp/ncc/cdio/weatherData/av?p_display_type=dailyDataFile&amp;p_nccObsCode=122&amp;p_stn_num=009510&amp;p_c=-18295663&amp;p_startYear=1965" TargetMode="External"/><Relationship Id="rId1291" Type="http://schemas.openxmlformats.org/officeDocument/2006/relationships/hyperlink" Target="http://www.bom.gov.au/jsp/ncc/cdio/weatherData/av?p_display_type=dailyDataFile&amp;p_nccObsCode=122&amp;p_stn_num=003003&amp;p_c=-2011244&amp;p_startYear=1965" TargetMode="External"/><Relationship Id="rId1292" Type="http://schemas.openxmlformats.org/officeDocument/2006/relationships/hyperlink" Target="http://www.bom.gov.au/jsp/ncc/cdio/weatherData/av?p_display_type=dailyDataFile&amp;p_nccObsCode=122&amp;p_stn_num=009515&amp;p_c=-18317179&amp;p_startYear=1965" TargetMode="External"/><Relationship Id="rId1293" Type="http://schemas.openxmlformats.org/officeDocument/2006/relationships/hyperlink" Target="http://www.bom.gov.au/jsp/ncc/cdio/weatherData/av?p_display_type=dailyDataFile&amp;p_nccObsCode=122&amp;p_stn_num=9518&amp;p_c=-18328599&amp;p_startYear=1965" TargetMode="External"/><Relationship Id="rId1294" Type="http://schemas.openxmlformats.org/officeDocument/2006/relationships/hyperlink" Target="http://www.bom.gov.au/jsp/ncc/cdio/weatherData/av?p_display_type=dailyDataFile&amp;p_nccObsCode=122&amp;p_stn_num=9519&amp;p_c=-18332406&amp;p_startYear=1965" TargetMode="External"/><Relationship Id="rId1295" Type="http://schemas.openxmlformats.org/officeDocument/2006/relationships/hyperlink" Target="http://www.bom.gov.au/jsp/ncc/cdio/weatherData/av?p_display_type=dailyDataFile&amp;p_nccObsCode=122&amp;p_stn_num=006011&amp;p_c=-7437809&amp;p_startYear=1965" TargetMode="External"/><Relationship Id="rId1296" Type="http://schemas.openxmlformats.org/officeDocument/2006/relationships/hyperlink" Target="http://www.bom.gov.au/jsp/ncc/cdio/weatherData/av?p_display_type=dailyDataFile&amp;p_nccObsCode=122&amp;p_stn_num=009628&amp;p_c=-18751062&amp;p_startYear=1965" TargetMode="External"/><Relationship Id="rId1297" Type="http://schemas.openxmlformats.org/officeDocument/2006/relationships/hyperlink" Target="http://www.bom.gov.au/jsp/ncc/cdio/weatherData/av?p_display_type=dailyDataFile&amp;p_nccObsCode=122&amp;p_stn_num=003007&amp;p_c=-2019795&amp;p_startYear=1965" TargetMode="External"/><Relationship Id="rId1298" Type="http://schemas.openxmlformats.org/officeDocument/2006/relationships/hyperlink" Target="http://www.bom.gov.au/jsp/ncc/cdio/weatherData/av?p_display_type=dailyDataFile&amp;p_nccObsCode=122&amp;p_stn_num=009534&amp;p_c=-18390816&amp;p_startYear=1965" TargetMode="External"/><Relationship Id="rId1299" Type="http://schemas.openxmlformats.org/officeDocument/2006/relationships/hyperlink" Target="http://www.bom.gov.au/jsp/ncc/cdio/weatherData/av?p_display_type=dailyDataFile&amp;p_nccObsCode=122&amp;p_stn_num=009541&amp;p_c=-18417521&amp;p_startYear=1965" TargetMode="External"/><Relationship Id="rId1300" Type="http://schemas.openxmlformats.org/officeDocument/2006/relationships/hyperlink" Target="http://www.bom.gov.au/jsp/ncc/cdio/weatherData/av?p_display_type=dailyDataFile&amp;p_nccObsCode=122&amp;p_stn_num=008051&amp;p_c=-13175105&amp;p_startYear=1965" TargetMode="External"/><Relationship Id="rId1301" Type="http://schemas.openxmlformats.org/officeDocument/2006/relationships/hyperlink" Target="http://www.bom.gov.au/jsp/ncc/cdio/weatherData/av?p_display_type=dailyDataFile&amp;p_nccObsCode=122&amp;p_stn_num=009572&amp;p_c=-18537276&amp;p_startYear=1965" TargetMode="External"/><Relationship Id="rId1302" Type="http://schemas.openxmlformats.org/officeDocument/2006/relationships/hyperlink" Target="http://www.bom.gov.au/jsp/ncc/cdio/weatherData/av?p_display_type=dailyDataFile&amp;p_nccObsCode=122&amp;p_stn_num=012038&amp;p_c=-29195328&amp;p_startYear=1965" TargetMode="External"/><Relationship Id="rId1303" Type="http://schemas.openxmlformats.org/officeDocument/2006/relationships/hyperlink" Target="http://www.bom.gov.au/jsp/ncc/cdio/weatherData/av?p_display_type=dailyDataFile&amp;p_nccObsCode=122&amp;p_stn_num=010579&amp;p_c=-22596946&amp;p_startYear=1965" TargetMode="External"/><Relationship Id="rId1304" Type="http://schemas.openxmlformats.org/officeDocument/2006/relationships/hyperlink" Target="http://www.bom.gov.au/jsp/ncc/cdio/weatherData/av?p_display_type=dailyDataFile&amp;p_nccObsCode=122&amp;p_stn_num=010073&amp;p_c=-20506963&amp;p_startYear=1965" TargetMode="External"/><Relationship Id="rId1305" Type="http://schemas.openxmlformats.org/officeDocument/2006/relationships/hyperlink" Target="http://www.bom.gov.au/jsp/ncc/cdio/weatherData/av?p_display_type=dailyDataFile&amp;p_nccObsCode=122&amp;p_stn_num=012045&amp;p_c=-29231564&amp;p_startYear=1965" TargetMode="External"/><Relationship Id="rId1306" Type="http://schemas.openxmlformats.org/officeDocument/2006/relationships/hyperlink" Target="http://www.bom.gov.au/jsp/ncc/cdio/weatherData/av?p_display_type=dailyDataFile&amp;p_nccObsCode=122&amp;p_stn_num=004020&amp;p_c=-3447239&amp;p_startYear=1965" TargetMode="External"/><Relationship Id="rId1307" Type="http://schemas.openxmlformats.org/officeDocument/2006/relationships/hyperlink" Target="http://www.bom.gov.au/jsp/ncc/cdio/weatherData/av?p_display_type=dailyDataFile&amp;p_nccObsCode=122&amp;p_stn_num=010093&amp;p_c=-20588889&amp;p_startYear=1965" TargetMode="External"/><Relationship Id="rId1308" Type="http://schemas.openxmlformats.org/officeDocument/2006/relationships/hyperlink" Target="http://www.bom.gov.au/jsp/ncc/cdio/weatherData/av?p_display_type=dailyDataFile&amp;p_nccObsCode=122&amp;p_stn_num=009581&amp;p_c=-18575537&amp;p_startYear=1965" TargetMode="External"/><Relationship Id="rId1309" Type="http://schemas.openxmlformats.org/officeDocument/2006/relationships/hyperlink" Target="http://www.bom.gov.au/jsp/ncc/cdio/weatherData/av?p_display_type=dailyDataFile&amp;p_nccObsCode=122&amp;p_stn_num=007064&amp;p_c=-10197713&amp;p_startYear=1965" TargetMode="External"/><Relationship Id="rId1310" Type="http://schemas.openxmlformats.org/officeDocument/2006/relationships/hyperlink" Target="http://www.bom.gov.au/jsp/ncc/cdio/weatherData/av?p_display_type=dailyDataFile&amp;p_nccObsCode=122&amp;p_stn_num=010614&amp;p_c=-22749093&amp;p_startYear=1965" TargetMode="External"/><Relationship Id="rId1311" Type="http://schemas.openxmlformats.org/officeDocument/2006/relationships/hyperlink" Target="http://www.bom.gov.au/jsp/ncc/cdio/weatherData/av?p_display_type=dailyDataFile&amp;p_nccObsCode=122&amp;p_stn_num=010111&amp;p_c=-20665431&amp;p_startYear=1965" TargetMode="External"/><Relationship Id="rId1312" Type="http://schemas.openxmlformats.org/officeDocument/2006/relationships/hyperlink" Target="http://www.bom.gov.au/jsp/ncc/cdio/weatherData/av?p_display_type=dailyDataFile&amp;p_nccObsCode=122&amp;p_stn_num=002012&amp;p_c=-1028595&amp;p_startYear=1965" TargetMode="External"/><Relationship Id="rId1313" Type="http://schemas.openxmlformats.org/officeDocument/2006/relationships/hyperlink" Target="http://www.bom.gov.au/jsp/ncc/cdio/weatherData/av?p_display_type=dailyDataFile&amp;p_nccObsCode=122&amp;p_stn_num=005016&amp;p_c=-5251018&amp;p_startYear=1965" TargetMode="External"/><Relationship Id="rId1314" Type="http://schemas.openxmlformats.org/officeDocument/2006/relationships/hyperlink" Target="http://www.bom.gov.au/jsp/ncc/cdio/weatherData/av?p_display_type=dailyDataFile&amp;p_nccObsCode=122&amp;p_stn_num=009034&amp;p_c=-16541598&amp;p_startYear=1965" TargetMode="External"/><Relationship Id="rId1315" Type="http://schemas.openxmlformats.org/officeDocument/2006/relationships/hyperlink" Target="http://www.bom.gov.au/jsp/ncc/cdio/weatherData/av?p_display_type=dailyDataFile&amp;p_nccObsCode=122&amp;p_stn_num=004032&amp;p_c=-3470371&amp;p_startYear=1965" TargetMode="External"/><Relationship Id="rId1316" Type="http://schemas.openxmlformats.org/officeDocument/2006/relationships/hyperlink" Target="http://www.bom.gov.au/jsp/ncc/cdio/weatherData/av?p_display_type=dailyDataFile&amp;p_nccObsCode=122&amp;p_stn_num=004035&amp;p_c=-3476488&amp;p_startYear=1965" TargetMode="External"/><Relationship Id="rId1317" Type="http://schemas.openxmlformats.org/officeDocument/2006/relationships/hyperlink" Target="http://www.bom.gov.au/jsp/ncc/cdio/weatherData/av?p_display_type=dailyDataFile&amp;p_nccObsCode=122&amp;p_stn_num=009038&amp;p_c=-16557331&amp;p_startYear=1965" TargetMode="External"/><Relationship Id="rId1318" Type="http://schemas.openxmlformats.org/officeDocument/2006/relationships/hyperlink" Target="http://www.bom.gov.au/jsp/ncc/cdio/weatherData/av?p_display_type=dailyDataFile&amp;p_nccObsCode=122&amp;p_stn_num=012074&amp;p_c=-29376538&amp;p_startYear=1965" TargetMode="External"/><Relationship Id="rId1319" Type="http://schemas.openxmlformats.org/officeDocument/2006/relationships/hyperlink" Target="http://www.bom.gov.au/jsp/ncc/cdio/weatherData/av?p_display_type=dailyDataFile&amp;p_nccObsCode=122&amp;p_stn_num=010648&amp;p_c=-22896223&amp;p_startYear=1965" TargetMode="External"/><Relationship Id="rId1320" Type="http://schemas.openxmlformats.org/officeDocument/2006/relationships/hyperlink" Target="http://www.bom.gov.au/jsp/ncc/cdio/weatherData/av?p_display_type=dailyDataFile&amp;p_nccObsCode=122&amp;p_stn_num=013012&amp;p_c=-34083951&amp;p_startYear=1965" TargetMode="External"/><Relationship Id="rId1321" Type="http://schemas.openxmlformats.org/officeDocument/2006/relationships/hyperlink" Target="http://www.bom.gov.au/jsp/ncc/cdio/weatherData/av?p_display_type=dailyDataFile&amp;p_nccObsCode=122&amp;p_stn_num=001005&amp;p_c=-423527&amp;p_startYear=1965" TargetMode="External"/><Relationship Id="rId1322" Type="http://schemas.openxmlformats.org/officeDocument/2006/relationships/hyperlink" Target="http://www.bom.gov.au/jsp/ncc/cdio/weatherData/av?p_display_type=dailyDataFile&amp;p_nccObsCode=122&amp;p_stn_num=010144&amp;p_c=-20801670&amp;p_startYear=1965" TargetMode="External"/><Relationship Id="rId1323" Type="http://schemas.openxmlformats.org/officeDocument/2006/relationships/hyperlink" Target="http://www.bom.gov.au/jsp/ncc/cdio/weatherData/av?p_display_type=dailyDataFile&amp;p_nccObsCode=122&amp;p_stn_num=011017&amp;p_c=-24482500&amp;p_startYear=1966" TargetMode="External"/><Relationship Id="rId1324" Type="http://schemas.openxmlformats.org/officeDocument/2006/relationships/hyperlink" Target="http://www.bom.gov.au/jsp/ncc/cdio/weatherData/av?p_display_type=dailyDataFile&amp;p_nccObsCode=122&amp;p_stn_num=009510&amp;p_c=-18295663&amp;p_startYear=1966" TargetMode="External"/><Relationship Id="rId1325" Type="http://schemas.openxmlformats.org/officeDocument/2006/relationships/hyperlink" Target="http://www.bom.gov.au/jsp/ncc/cdio/weatherData/av?p_display_type=dailyDataFile&amp;p_nccObsCode=122&amp;p_stn_num=003003&amp;p_c=-2011244&amp;p_startYear=1966" TargetMode="External"/><Relationship Id="rId1326" Type="http://schemas.openxmlformats.org/officeDocument/2006/relationships/hyperlink" Target="http://www.bom.gov.au/jsp/ncc/cdio/weatherData/av?p_display_type=dailyDataFile&amp;p_nccObsCode=122&amp;p_stn_num=009515&amp;p_c=-18317179&amp;p_startYear=1966" TargetMode="External"/><Relationship Id="rId1327" Type="http://schemas.openxmlformats.org/officeDocument/2006/relationships/hyperlink" Target="http://www.bom.gov.au/jsp/ncc/cdio/weatherData/av?p_display_type=dailyDataFile&amp;p_nccObsCode=122&amp;p_stn_num=9518&amp;p_c=-18328599&amp;p_startYear=1966" TargetMode="External"/><Relationship Id="rId1328" Type="http://schemas.openxmlformats.org/officeDocument/2006/relationships/hyperlink" Target="http://www.bom.gov.au/jsp/ncc/cdio/weatherData/av?p_display_type=dailyDataFile&amp;p_nccObsCode=122&amp;p_stn_num=9519&amp;p_c=-18332406&amp;p_startYear=1966" TargetMode="External"/><Relationship Id="rId1329" Type="http://schemas.openxmlformats.org/officeDocument/2006/relationships/hyperlink" Target="http://www.bom.gov.au/jsp/ncc/cdio/weatherData/av?p_display_type=dailyDataFile&amp;p_nccObsCode=122&amp;p_stn_num=006011&amp;p_c=-7437809&amp;p_startYear=1966" TargetMode="External"/><Relationship Id="rId1330" Type="http://schemas.openxmlformats.org/officeDocument/2006/relationships/hyperlink" Target="http://www.bom.gov.au/jsp/ncc/cdio/weatherData/av?p_display_type=dailyDataFile&amp;p_nccObsCode=122&amp;p_stn_num=009628&amp;p_c=-18751062&amp;p_startYear=1966" TargetMode="External"/><Relationship Id="rId1331" Type="http://schemas.openxmlformats.org/officeDocument/2006/relationships/hyperlink" Target="http://www.bom.gov.au/jsp/ncc/cdio/weatherData/av?p_display_type=dailyDataFile&amp;p_nccObsCode=122&amp;p_stn_num=003007&amp;p_c=-2019795&amp;p_startYear=1966" TargetMode="External"/><Relationship Id="rId1332" Type="http://schemas.openxmlformats.org/officeDocument/2006/relationships/hyperlink" Target="http://www.bom.gov.au/jsp/ncc/cdio/weatherData/av?p_display_type=dailyDataFile&amp;p_nccObsCode=122&amp;p_stn_num=009534&amp;p_c=-18390816&amp;p_startYear=1966" TargetMode="External"/><Relationship Id="rId1333" Type="http://schemas.openxmlformats.org/officeDocument/2006/relationships/hyperlink" Target="http://www.bom.gov.au/jsp/ncc/cdio/weatherData/av?p_display_type=dailyDataFile&amp;p_nccObsCode=122&amp;p_stn_num=009541&amp;p_c=-18417521&amp;p_startYear=1966" TargetMode="External"/><Relationship Id="rId1334" Type="http://schemas.openxmlformats.org/officeDocument/2006/relationships/hyperlink" Target="http://www.bom.gov.au/jsp/ncc/cdio/weatherData/av?p_display_type=dailyDataFile&amp;p_nccObsCode=122&amp;p_stn_num=008051&amp;p_c=-13175105&amp;p_startYear=1966" TargetMode="External"/><Relationship Id="rId1335" Type="http://schemas.openxmlformats.org/officeDocument/2006/relationships/hyperlink" Target="http://www.bom.gov.au/jsp/ncc/cdio/weatherData/av?p_display_type=dailyDataFile&amp;p_nccObsCode=122&amp;p_stn_num=009572&amp;p_c=-18537276&amp;p_startYear=1966" TargetMode="External"/><Relationship Id="rId1336" Type="http://schemas.openxmlformats.org/officeDocument/2006/relationships/hyperlink" Target="http://www.bom.gov.au/jsp/ncc/cdio/weatherData/av?p_display_type=dailyDataFile&amp;p_nccObsCode=122&amp;p_stn_num=012038&amp;p_c=-29195328&amp;p_startYear=1966" TargetMode="External"/><Relationship Id="rId1337" Type="http://schemas.openxmlformats.org/officeDocument/2006/relationships/hyperlink" Target="http://www.bom.gov.au/jsp/ncc/cdio/weatherData/av?p_display_type=dailyDataFile&amp;p_nccObsCode=122&amp;p_stn_num=010579&amp;p_c=-22596946&amp;p_startYear=1966" TargetMode="External"/><Relationship Id="rId1338" Type="http://schemas.openxmlformats.org/officeDocument/2006/relationships/hyperlink" Target="http://www.bom.gov.au/jsp/ncc/cdio/weatherData/av?p_display_type=dailyDataFile&amp;p_nccObsCode=122&amp;p_stn_num=010073&amp;p_c=-20506963&amp;p_startYear=1966" TargetMode="External"/><Relationship Id="rId1339" Type="http://schemas.openxmlformats.org/officeDocument/2006/relationships/hyperlink" Target="http://www.bom.gov.au/jsp/ncc/cdio/weatherData/av?p_display_type=dailyDataFile&amp;p_nccObsCode=122&amp;p_stn_num=012045&amp;p_c=-29231564&amp;p_startYear=1966" TargetMode="External"/><Relationship Id="rId1340" Type="http://schemas.openxmlformats.org/officeDocument/2006/relationships/hyperlink" Target="http://www.bom.gov.au/jsp/ncc/cdio/weatherData/av?p_display_type=dailyDataFile&amp;p_nccObsCode=122&amp;p_stn_num=004020&amp;p_c=-3447239&amp;p_startYear=1966" TargetMode="External"/><Relationship Id="rId1341" Type="http://schemas.openxmlformats.org/officeDocument/2006/relationships/hyperlink" Target="http://www.bom.gov.au/jsp/ncc/cdio/weatherData/av?p_display_type=dailyDataFile&amp;p_nccObsCode=122&amp;p_stn_num=010092&amp;p_c=-20584852&amp;p_startYear=1966" TargetMode="External"/><Relationship Id="rId1342" Type="http://schemas.openxmlformats.org/officeDocument/2006/relationships/hyperlink" Target="http://www.bom.gov.au/jsp/ncc/cdio/weatherData/av?p_display_type=dailyDataFile&amp;p_nccObsCode=122&amp;p_stn_num=009581&amp;p_c=-18575537&amp;p_startYear=1966" TargetMode="External"/><Relationship Id="rId1343" Type="http://schemas.openxmlformats.org/officeDocument/2006/relationships/hyperlink" Target="http://www.bom.gov.au/jsp/ncc/cdio/weatherData/av?p_display_type=dailyDataFile&amp;p_nccObsCode=122&amp;p_stn_num=007064&amp;p_c=-10197713&amp;p_startYear=1966" TargetMode="External"/><Relationship Id="rId1344" Type="http://schemas.openxmlformats.org/officeDocument/2006/relationships/hyperlink" Target="http://www.bom.gov.au/jsp/ncc/cdio/weatherData/av?p_display_type=dailyDataFile&amp;p_nccObsCode=122&amp;p_stn_num=010614&amp;p_c=-22749093&amp;p_startYear=1966" TargetMode="External"/><Relationship Id="rId1345" Type="http://schemas.openxmlformats.org/officeDocument/2006/relationships/hyperlink" Target="http://www.bom.gov.au/jsp/ncc/cdio/weatherData/av?p_display_type=dailyDataFile&amp;p_nccObsCode=122&amp;p_stn_num=010111&amp;p_c=-20665431&amp;p_startYear=1966" TargetMode="External"/><Relationship Id="rId1346" Type="http://schemas.openxmlformats.org/officeDocument/2006/relationships/hyperlink" Target="http://www.bom.gov.au/jsp/ncc/cdio/weatherData/av?p_display_type=dailyDataFile&amp;p_nccObsCode=122&amp;p_stn_num=002012&amp;p_c=-1028595&amp;p_startYear=1966" TargetMode="External"/><Relationship Id="rId1347" Type="http://schemas.openxmlformats.org/officeDocument/2006/relationships/hyperlink" Target="http://www.bom.gov.au/jsp/ncc/cdio/weatherData/av?p_display_type=dailyDataFile&amp;p_nccObsCode=122&amp;p_stn_num=005016&amp;p_c=-5251018&amp;p_startYear=1966" TargetMode="External"/><Relationship Id="rId1348" Type="http://schemas.openxmlformats.org/officeDocument/2006/relationships/hyperlink" Target="http://www.bom.gov.au/jsp/ncc/cdio/weatherData/av?p_display_type=dailyDataFile&amp;p_nccObsCode=122&amp;p_stn_num=009034&amp;p_c=-16541598&amp;p_startYear=1966" TargetMode="External"/><Relationship Id="rId1349" Type="http://schemas.openxmlformats.org/officeDocument/2006/relationships/hyperlink" Target="http://www.bom.gov.au/jsp/ncc/cdio/weatherData/av?p_display_type=dailyDataFile&amp;p_nccObsCode=122&amp;p_stn_num=004032&amp;p_c=-3470371&amp;p_startYear=1966" TargetMode="External"/><Relationship Id="rId1350" Type="http://schemas.openxmlformats.org/officeDocument/2006/relationships/hyperlink" Target="http://www.bom.gov.au/jsp/ncc/cdio/weatherData/av?p_display_type=dailyDataFile&amp;p_nccObsCode=122&amp;p_stn_num=004035&amp;p_c=-3476488&amp;p_startYear=1966" TargetMode="External"/><Relationship Id="rId1351" Type="http://schemas.openxmlformats.org/officeDocument/2006/relationships/hyperlink" Target="http://www.bom.gov.au/jsp/ncc/cdio/weatherData/av?p_display_type=dailyDataFile&amp;p_nccObsCode=122&amp;p_stn_num=009038&amp;p_c=-16557331&amp;p_startYear=1966" TargetMode="External"/><Relationship Id="rId1352" Type="http://schemas.openxmlformats.org/officeDocument/2006/relationships/hyperlink" Target="http://www.bom.gov.au/jsp/ncc/cdio/weatherData/av?p_display_type=dailyDataFile&amp;p_nccObsCode=122&amp;p_stn_num=012074&amp;p_c=-29376538&amp;p_startYear=1966" TargetMode="External"/><Relationship Id="rId1353" Type="http://schemas.openxmlformats.org/officeDocument/2006/relationships/hyperlink" Target="http://www.bom.gov.au/jsp/ncc/cdio/weatherData/av?p_display_type=dailyDataFile&amp;p_nccObsCode=122&amp;p_stn_num=010648&amp;p_c=-22896223&amp;p_startYear=1966" TargetMode="External"/><Relationship Id="rId1354" Type="http://schemas.openxmlformats.org/officeDocument/2006/relationships/hyperlink" Target="http://www.bom.gov.au/jsp/ncc/cdio/weatherData/av?p_display_type=dailyDataFile&amp;p_nccObsCode=122&amp;p_stn_num=013012&amp;p_c=-34083951&amp;p_startYear=1966" TargetMode="External"/><Relationship Id="rId1355" Type="http://schemas.openxmlformats.org/officeDocument/2006/relationships/hyperlink" Target="http://www.bom.gov.au/jsp/ncc/cdio/weatherData/av?p_display_type=dailyDataFile&amp;p_nccObsCode=122&amp;p_stn_num=001005&amp;p_c=-423527&amp;p_startYear=1966" TargetMode="External"/><Relationship Id="rId1356" Type="http://schemas.openxmlformats.org/officeDocument/2006/relationships/hyperlink" Target="http://www.bom.gov.au/jsp/ncc/cdio/weatherData/av?p_display_type=dailyDataFile&amp;p_nccObsCode=122&amp;p_stn_num=010144&amp;p_c=-20801670&amp;p_startYear=1966" TargetMode="External"/><Relationship Id="rId1357" Type="http://schemas.openxmlformats.org/officeDocument/2006/relationships/hyperlink" Target="http://www.bom.gov.au/jsp/ncc/cdio/weatherData/av?p_display_type=dailyDataFile&amp;p_nccObsCode=122&amp;p_stn_num=011017&amp;p_c=-24482500&amp;p_startYear=1967" TargetMode="External"/><Relationship Id="rId1358" Type="http://schemas.openxmlformats.org/officeDocument/2006/relationships/hyperlink" Target="http://www.bom.gov.au/jsp/ncc/cdio/weatherData/av?p_display_type=dailyDataFile&amp;p_nccObsCode=122&amp;p_stn_num=009510&amp;p_c=-18295663&amp;p_startYear=1967" TargetMode="External"/><Relationship Id="rId1359" Type="http://schemas.openxmlformats.org/officeDocument/2006/relationships/hyperlink" Target="http://www.bom.gov.au/jsp/ncc/cdio/weatherData/av?p_display_type=dailyDataFile&amp;p_nccObsCode=122&amp;p_stn_num=003003&amp;p_c=-2011244&amp;p_startYear=1967" TargetMode="External"/><Relationship Id="rId1360" Type="http://schemas.openxmlformats.org/officeDocument/2006/relationships/hyperlink" Target="http://www.bom.gov.au/jsp/ncc/cdio/weatherData/av?p_display_type=dailyDataFile&amp;p_nccObsCode=122&amp;p_stn_num=009515&amp;p_c=-18317179&amp;p_startYear=1967" TargetMode="External"/><Relationship Id="rId1361" Type="http://schemas.openxmlformats.org/officeDocument/2006/relationships/hyperlink" Target="http://www.bom.gov.au/jsp/ncc/cdio/weatherData/av?p_display_type=dailyDataFile&amp;p_nccObsCode=122&amp;p_stn_num=9518&amp;p_c=-18328599&amp;p_startYear=1967" TargetMode="External"/><Relationship Id="rId1362" Type="http://schemas.openxmlformats.org/officeDocument/2006/relationships/hyperlink" Target="http://www.bom.gov.au/jsp/ncc/cdio/weatherData/av?p_display_type=dailyDataFile&amp;p_nccObsCode=122&amp;p_stn_num=9519&amp;p_c=-18332406&amp;p_startYear=1967" TargetMode="External"/><Relationship Id="rId1363" Type="http://schemas.openxmlformats.org/officeDocument/2006/relationships/hyperlink" Target="http://www.bom.gov.au/jsp/ncc/cdio/weatherData/av?p_display_type=dailyDataFile&amp;p_nccObsCode=122&amp;p_stn_num=006011&amp;p_c=-7437809&amp;p_startYear=1967" TargetMode="External"/><Relationship Id="rId1364" Type="http://schemas.openxmlformats.org/officeDocument/2006/relationships/hyperlink" Target="http://www.bom.gov.au/jsp/ncc/cdio/weatherData/av?p_display_type=dailyDataFile&amp;p_nccObsCode=122&amp;p_stn_num=009628&amp;p_c=-18751062&amp;p_startYear=1967" TargetMode="External"/><Relationship Id="rId1365" Type="http://schemas.openxmlformats.org/officeDocument/2006/relationships/hyperlink" Target="http://www.bom.gov.au/jsp/ncc/cdio/weatherData/av?p_display_type=dailyDataFile&amp;p_nccObsCode=122&amp;p_stn_num=003007&amp;p_c=-2019795&amp;p_startYear=1967" TargetMode="External"/><Relationship Id="rId1366" Type="http://schemas.openxmlformats.org/officeDocument/2006/relationships/hyperlink" Target="http://www.bom.gov.au/jsp/ncc/cdio/weatherData/av?p_display_type=dailyDataFile&amp;p_nccObsCode=122&amp;p_stn_num=009534&amp;p_c=-18390816&amp;p_startYear=1967" TargetMode="External"/><Relationship Id="rId1367" Type="http://schemas.openxmlformats.org/officeDocument/2006/relationships/hyperlink" Target="http://www.bom.gov.au/jsp/ncc/cdio/weatherData/av?p_display_type=dailyDataFile&amp;p_nccObsCode=122&amp;p_stn_num=009541&amp;p_c=-18417521&amp;p_startYear=1967" TargetMode="External"/><Relationship Id="rId1368" Type="http://schemas.openxmlformats.org/officeDocument/2006/relationships/hyperlink" Target="http://www.bom.gov.au/jsp/ncc/cdio/weatherData/av?p_display_type=dailyDataFile&amp;p_nccObsCode=122&amp;p_stn_num=008051&amp;p_c=-13175105&amp;p_startYear=1967" TargetMode="External"/><Relationship Id="rId1369" Type="http://schemas.openxmlformats.org/officeDocument/2006/relationships/hyperlink" Target="http://www.bom.gov.au/jsp/ncc/cdio/weatherData/av?p_display_type=dailyDataFile&amp;p_nccObsCode=122&amp;p_stn_num=009572&amp;p_c=-18537276&amp;p_startYear=1967" TargetMode="External"/><Relationship Id="rId1370" Type="http://schemas.openxmlformats.org/officeDocument/2006/relationships/hyperlink" Target="http://www.bom.gov.au/jsp/ncc/cdio/weatherData/av?p_display_type=dailyDataFile&amp;p_nccObsCode=122&amp;p_stn_num=012038&amp;p_c=-29195328&amp;p_startYear=1967" TargetMode="External"/><Relationship Id="rId1371" Type="http://schemas.openxmlformats.org/officeDocument/2006/relationships/hyperlink" Target="http://www.bom.gov.au/jsp/ncc/cdio/weatherData/av?p_display_type=dailyDataFile&amp;p_nccObsCode=122&amp;p_stn_num=010579&amp;p_c=-22596946&amp;p_startYear=1967" TargetMode="External"/><Relationship Id="rId1372" Type="http://schemas.openxmlformats.org/officeDocument/2006/relationships/hyperlink" Target="http://www.bom.gov.au/jsp/ncc/cdio/weatherData/av?p_display_type=dailyDataFile&amp;p_nccObsCode=122&amp;p_stn_num=010073&amp;p_c=-20506963&amp;p_startYear=1967" TargetMode="External"/><Relationship Id="rId1373" Type="http://schemas.openxmlformats.org/officeDocument/2006/relationships/hyperlink" Target="http://www.bom.gov.au/jsp/ncc/cdio/weatherData/av?p_display_type=dailyDataFile&amp;p_nccObsCode=122&amp;p_stn_num=012045&amp;p_c=-29231564&amp;p_startYear=1967" TargetMode="External"/><Relationship Id="rId1374" Type="http://schemas.openxmlformats.org/officeDocument/2006/relationships/hyperlink" Target="http://www.bom.gov.au/jsp/ncc/cdio/weatherData/av?p_display_type=dailyDataFile&amp;p_nccObsCode=122&amp;p_stn_num=004020&amp;p_c=-3447239&amp;p_startYear=1967" TargetMode="External"/><Relationship Id="rId1375" Type="http://schemas.openxmlformats.org/officeDocument/2006/relationships/hyperlink" Target="http://www.bom.gov.au/jsp/ncc/cdio/weatherData/av?p_display_type=dailyDataFile&amp;p_nccObsCode=122&amp;p_stn_num=010092&amp;p_c=-20584852&amp;p_startYear=1967" TargetMode="External"/><Relationship Id="rId1376" Type="http://schemas.openxmlformats.org/officeDocument/2006/relationships/hyperlink" Target="http://www.bom.gov.au/jsp/ncc/cdio/weatherData/av?p_display_type=dailyDataFile&amp;p_nccObsCode=122&amp;p_stn_num=009581&amp;p_c=-18575537&amp;p_startYear=1967" TargetMode="External"/><Relationship Id="rId1377" Type="http://schemas.openxmlformats.org/officeDocument/2006/relationships/hyperlink" Target="http://www.bom.gov.au/jsp/ncc/cdio/weatherData/av?p_display_type=dailyDataFile&amp;p_nccObsCode=122&amp;p_stn_num=007064&amp;p_c=-10197713&amp;p_startYear=1967" TargetMode="External"/><Relationship Id="rId1378" Type="http://schemas.openxmlformats.org/officeDocument/2006/relationships/hyperlink" Target="http://www.bom.gov.au/jsp/ncc/cdio/weatherData/av?p_display_type=dailyDataFile&amp;p_nccObsCode=122&amp;p_stn_num=010614&amp;p_c=-22749093&amp;p_startYear=1967" TargetMode="External"/><Relationship Id="rId1379" Type="http://schemas.openxmlformats.org/officeDocument/2006/relationships/hyperlink" Target="http://www.bom.gov.au/jsp/ncc/cdio/weatherData/av?p_display_type=dailyDataFile&amp;p_nccObsCode=122&amp;p_stn_num=010111&amp;p_c=-20665431&amp;p_startYear=1967" TargetMode="External"/><Relationship Id="rId1380" Type="http://schemas.openxmlformats.org/officeDocument/2006/relationships/hyperlink" Target="http://www.bom.gov.au/jsp/ncc/cdio/weatherData/av?p_display_type=dailyDataFile&amp;p_nccObsCode=122&amp;p_stn_num=002012&amp;p_c=-1028595&amp;p_startYear=1967" TargetMode="External"/><Relationship Id="rId1381" Type="http://schemas.openxmlformats.org/officeDocument/2006/relationships/hyperlink" Target="http://www.bom.gov.au/jsp/ncc/cdio/weatherData/av?p_display_type=dailyDataFile&amp;p_nccObsCode=122&amp;p_stn_num=005016&amp;p_c=-5251018&amp;p_startYear=1967" TargetMode="External"/><Relationship Id="rId1382" Type="http://schemas.openxmlformats.org/officeDocument/2006/relationships/hyperlink" Target="http://www.bom.gov.au/jsp/ncc/cdio/weatherData/av?p_display_type=dailyDataFile&amp;p_nccObsCode=122&amp;p_stn_num=009034&amp;p_c=-16541598&amp;p_startYear=1967" TargetMode="External"/><Relationship Id="rId1383" Type="http://schemas.openxmlformats.org/officeDocument/2006/relationships/hyperlink" Target="http://www.bom.gov.au/jsp/ncc/cdio/weatherData/av?p_display_type=dailyDataFile&amp;p_nccObsCode=122&amp;p_stn_num=004032&amp;p_c=-3470371&amp;p_startYear=1967" TargetMode="External"/><Relationship Id="rId1384" Type="http://schemas.openxmlformats.org/officeDocument/2006/relationships/hyperlink" Target="http://www.bom.gov.au/jsp/ncc/cdio/weatherData/av?p_display_type=dailyDataFile&amp;p_nccObsCode=122&amp;p_stn_num=004035&amp;p_c=-3476488&amp;p_startYear=1967" TargetMode="External"/><Relationship Id="rId1385" Type="http://schemas.openxmlformats.org/officeDocument/2006/relationships/hyperlink" Target="http://www.bom.gov.au/jsp/ncc/cdio/weatherData/av?p_display_type=dailyDataFile&amp;p_nccObsCode=122&amp;p_stn_num=009038&amp;p_c=-16557331&amp;p_startYear=1967" TargetMode="External"/><Relationship Id="rId1386" Type="http://schemas.openxmlformats.org/officeDocument/2006/relationships/hyperlink" Target="http://www.bom.gov.au/jsp/ncc/cdio/weatherData/av?p_display_type=dailyDataFile&amp;p_nccObsCode=122&amp;p_stn_num=012074&amp;p_c=-29376538&amp;p_startYear=1967" TargetMode="External"/><Relationship Id="rId1387" Type="http://schemas.openxmlformats.org/officeDocument/2006/relationships/hyperlink" Target="http://www.bom.gov.au/jsp/ncc/cdio/weatherData/av?p_display_type=dailyDataFile&amp;p_nccObsCode=122&amp;p_stn_num=010648&amp;p_c=-22896223&amp;p_startYear=1967" TargetMode="External"/><Relationship Id="rId1388" Type="http://schemas.openxmlformats.org/officeDocument/2006/relationships/hyperlink" Target="http://www.bom.gov.au/jsp/ncc/cdio/weatherData/av?p_display_type=dailyDataFile&amp;p_nccObsCode=122&amp;p_stn_num=013012&amp;p_c=-34083951&amp;p_startYear=1967" TargetMode="External"/><Relationship Id="rId1389" Type="http://schemas.openxmlformats.org/officeDocument/2006/relationships/hyperlink" Target="http://www.bom.gov.au/jsp/ncc/cdio/weatherData/av?p_display_type=dailyDataFile&amp;p_nccObsCode=122&amp;p_stn_num=001005&amp;p_c=-423527&amp;p_startYear=1967" TargetMode="External"/><Relationship Id="rId1390" Type="http://schemas.openxmlformats.org/officeDocument/2006/relationships/hyperlink" Target="http://www.bom.gov.au/jsp/ncc/cdio/weatherData/av?p_display_type=dailyDataFile&amp;p_nccObsCode=122&amp;p_stn_num=010144&amp;p_c=-20801670&amp;p_startYear=1967" TargetMode="External"/><Relationship Id="rId1391" Type="http://schemas.openxmlformats.org/officeDocument/2006/relationships/hyperlink" Target="http://www.bom.gov.au/jsp/ncc/cdio/weatherData/av?p_display_type=dailyDataFile&amp;p_nccObsCode=122&amp;p_stn_num=011017&amp;p_c=-24482500&amp;p_startYear=1968" TargetMode="External"/><Relationship Id="rId1392" Type="http://schemas.openxmlformats.org/officeDocument/2006/relationships/hyperlink" Target="http://www.bom.gov.au/jsp/ncc/cdio/weatherData/av?p_display_type=dailyDataFile&amp;p_nccObsCode=122&amp;p_stn_num=009510&amp;p_c=-18295663&amp;p_startYear=1968" TargetMode="External"/><Relationship Id="rId1393" Type="http://schemas.openxmlformats.org/officeDocument/2006/relationships/hyperlink" Target="http://www.bom.gov.au/jsp/ncc/cdio/weatherData/av?p_display_type=dailyDataFile&amp;p_nccObsCode=122&amp;p_stn_num=003003&amp;p_c=-2011244&amp;p_startYear=1968" TargetMode="External"/><Relationship Id="rId1394" Type="http://schemas.openxmlformats.org/officeDocument/2006/relationships/hyperlink" Target="http://www.bom.gov.au/jsp/ncc/cdio/weatherData/av?p_display_type=dailyDataFile&amp;p_nccObsCode=122&amp;p_stn_num=009515&amp;p_c=-18317179&amp;p_startYear=1968" TargetMode="External"/><Relationship Id="rId1395" Type="http://schemas.openxmlformats.org/officeDocument/2006/relationships/hyperlink" Target="http://www.bom.gov.au/jsp/ncc/cdio/weatherData/av?p_display_type=dailyDataFile&amp;p_nccObsCode=122&amp;p_stn_num=9518&amp;p_c=-18328599&amp;p_startYear=1968" TargetMode="External"/><Relationship Id="rId1396" Type="http://schemas.openxmlformats.org/officeDocument/2006/relationships/hyperlink" Target="http://www.bom.gov.au/jsp/ncc/cdio/weatherData/av?p_display_type=dailyDataFile&amp;p_nccObsCode=122&amp;p_stn_num=9519&amp;p_c=-18332406&amp;p_startYear=1968" TargetMode="External"/><Relationship Id="rId1397" Type="http://schemas.openxmlformats.org/officeDocument/2006/relationships/hyperlink" Target="http://www.bom.gov.au/jsp/ncc/cdio/weatherData/av?p_display_type=dailyDataFile&amp;p_nccObsCode=122&amp;p_stn_num=006011&amp;p_c=-7437809&amp;p_startYear=1968" TargetMode="External"/><Relationship Id="rId1398" Type="http://schemas.openxmlformats.org/officeDocument/2006/relationships/hyperlink" Target="http://www.bom.gov.au/jsp/ncc/cdio/weatherData/av?p_display_type=dailyDataFile&amp;p_nccObsCode=122&amp;p_stn_num=009628&amp;p_c=-18751062&amp;p_startYear=1968" TargetMode="External"/><Relationship Id="rId1399" Type="http://schemas.openxmlformats.org/officeDocument/2006/relationships/hyperlink" Target="http://www.bom.gov.au/jsp/ncc/cdio/weatherData/av?p_display_type=dailyDataFile&amp;p_nccObsCode=122&amp;p_stn_num=003007&amp;p_c=-2019795&amp;p_startYear=1968" TargetMode="External"/><Relationship Id="rId1400" Type="http://schemas.openxmlformats.org/officeDocument/2006/relationships/hyperlink" Target="http://www.bom.gov.au/jsp/ncc/cdio/weatherData/av?p_display_type=dailyDataFile&amp;p_nccObsCode=122&amp;p_stn_num=009534&amp;p_c=-18390816&amp;p_startYear=1968" TargetMode="External"/><Relationship Id="rId1401" Type="http://schemas.openxmlformats.org/officeDocument/2006/relationships/hyperlink" Target="http://www.bom.gov.au/jsp/ncc/cdio/weatherData/av?p_display_type=dailyDataFile&amp;p_nccObsCode=122&amp;p_stn_num=009541&amp;p_c=-18417521&amp;p_startYear=1968" TargetMode="External"/><Relationship Id="rId1402" Type="http://schemas.openxmlformats.org/officeDocument/2006/relationships/hyperlink" Target="http://www.bom.gov.au/jsp/ncc/cdio/weatherData/av?p_display_type=dailyDataFile&amp;p_nccObsCode=122&amp;p_stn_num=008051&amp;p_c=-13175105&amp;p_startYear=1968" TargetMode="External"/><Relationship Id="rId1403" Type="http://schemas.openxmlformats.org/officeDocument/2006/relationships/hyperlink" Target="http://www.bom.gov.au/jsp/ncc/cdio/weatherData/av?p_display_type=dailyDataFile&amp;p_nccObsCode=122&amp;p_stn_num=009572&amp;p_c=-18537276&amp;p_startYear=1968" TargetMode="External"/><Relationship Id="rId1404" Type="http://schemas.openxmlformats.org/officeDocument/2006/relationships/hyperlink" Target="http://www.bom.gov.au/jsp/ncc/cdio/weatherData/av?p_display_type=dailyDataFile&amp;p_nccObsCode=122&amp;p_stn_num=012038&amp;p_c=-29195328&amp;p_startYear=1968" TargetMode="External"/><Relationship Id="rId1405" Type="http://schemas.openxmlformats.org/officeDocument/2006/relationships/hyperlink" Target="http://www.bom.gov.au/jsp/ncc/cdio/weatherData/av?p_display_type=dailyDataFile&amp;p_nccObsCode=122&amp;p_stn_num=010579&amp;p_c=-22596946&amp;p_startYear=1968" TargetMode="External"/><Relationship Id="rId1406" Type="http://schemas.openxmlformats.org/officeDocument/2006/relationships/hyperlink" Target="http://www.bom.gov.au/jsp/ncc/cdio/weatherData/av?p_display_type=dailyDataFile&amp;p_nccObsCode=122&amp;p_stn_num=010073&amp;p_c=-20506963&amp;p_startYear=1968" TargetMode="External"/><Relationship Id="rId1407" Type="http://schemas.openxmlformats.org/officeDocument/2006/relationships/hyperlink" Target="http://www.bom.gov.au/jsp/ncc/cdio/weatherData/av?p_display_type=dailyDataFile&amp;p_nccObsCode=122&amp;p_stn_num=012045&amp;p_c=-29231564&amp;p_startYear=1968" TargetMode="External"/><Relationship Id="rId1408" Type="http://schemas.openxmlformats.org/officeDocument/2006/relationships/hyperlink" Target="http://www.bom.gov.au/jsp/ncc/cdio/weatherData/av?p_display_type=dailyDataFile&amp;p_nccObsCode=122&amp;p_stn_num=004020&amp;p_c=-3447239&amp;p_startYear=1968" TargetMode="External"/><Relationship Id="rId1409" Type="http://schemas.openxmlformats.org/officeDocument/2006/relationships/hyperlink" Target="http://www.bom.gov.au/jsp/ncc/cdio/weatherData/av?p_display_type=dailyDataFile&amp;p_nccObsCode=122&amp;p_stn_num=010092&amp;p_c=-20584852&amp;p_startYear=1968" TargetMode="External"/><Relationship Id="rId1410" Type="http://schemas.openxmlformats.org/officeDocument/2006/relationships/hyperlink" Target="http://www.bom.gov.au/jsp/ncc/cdio/weatherData/av?p_display_type=dailyDataFile&amp;p_nccObsCode=122&amp;p_stn_num=009581&amp;p_c=-18575537&amp;p_startYear=1968" TargetMode="External"/><Relationship Id="rId1411" Type="http://schemas.openxmlformats.org/officeDocument/2006/relationships/hyperlink" Target="http://www.bom.gov.au/jsp/ncc/cdio/weatherData/av?p_display_type=dailyDataFile&amp;p_nccObsCode=122&amp;p_stn_num=007064&amp;p_c=-10197713&amp;p_startYear=1968" TargetMode="External"/><Relationship Id="rId1412" Type="http://schemas.openxmlformats.org/officeDocument/2006/relationships/hyperlink" Target="http://www.bom.gov.au/jsp/ncc/cdio/weatherData/av?p_display_type=dailyDataFile&amp;p_nccObsCode=122&amp;p_stn_num=010614&amp;p_c=-22749093&amp;p_startYear=1968" TargetMode="External"/><Relationship Id="rId1413" Type="http://schemas.openxmlformats.org/officeDocument/2006/relationships/hyperlink" Target="http://www.bom.gov.au/jsp/ncc/cdio/weatherData/av?p_display_type=dailyDataFile&amp;p_nccObsCode=122&amp;p_stn_num=010111&amp;p_c=-20665431&amp;p_startYear=1968" TargetMode="External"/><Relationship Id="rId1414" Type="http://schemas.openxmlformats.org/officeDocument/2006/relationships/hyperlink" Target="http://www.bom.gov.au/jsp/ncc/cdio/weatherData/av?p_display_type=dailyDataFile&amp;p_nccObsCode=122&amp;p_stn_num=002012&amp;p_c=-1028595&amp;p_startYear=1968" TargetMode="External"/><Relationship Id="rId1415" Type="http://schemas.openxmlformats.org/officeDocument/2006/relationships/hyperlink" Target="http://www.bom.gov.au/jsp/ncc/cdio/weatherData/av?p_display_type=dailyDataFile&amp;p_nccObsCode=122&amp;p_stn_num=005016&amp;p_c=-5251018&amp;p_startYear=1968" TargetMode="External"/><Relationship Id="rId1416" Type="http://schemas.openxmlformats.org/officeDocument/2006/relationships/hyperlink" Target="http://www.bom.gov.au/jsp/ncc/cdio/weatherData/av?p_display_type=dailyDataFile&amp;p_nccObsCode=122&amp;p_stn_num=009034&amp;p_c=-16541598&amp;p_startYear=1968" TargetMode="External"/><Relationship Id="rId1417" Type="http://schemas.openxmlformats.org/officeDocument/2006/relationships/hyperlink" Target="http://www.bom.gov.au/jsp/ncc/cdio/weatherData/av?p_display_type=dailyDataFile&amp;p_nccObsCode=122&amp;p_stn_num=004032&amp;p_c=-3470371&amp;p_startYear=1968" TargetMode="External"/><Relationship Id="rId1418" Type="http://schemas.openxmlformats.org/officeDocument/2006/relationships/hyperlink" Target="http://www.bom.gov.au/jsp/ncc/cdio/weatherData/av?p_display_type=dailyDataFile&amp;p_nccObsCode=122&amp;p_stn_num=004035&amp;p_c=-3476488&amp;p_startYear=1968" TargetMode="External"/><Relationship Id="rId1419" Type="http://schemas.openxmlformats.org/officeDocument/2006/relationships/hyperlink" Target="http://www.bom.gov.au/jsp/ncc/cdio/weatherData/av?p_display_type=dailyDataFile&amp;p_nccObsCode=122&amp;p_stn_num=009038&amp;p_c=-16557331&amp;p_startYear=1968" TargetMode="External"/><Relationship Id="rId1420" Type="http://schemas.openxmlformats.org/officeDocument/2006/relationships/hyperlink" Target="http://www.bom.gov.au/jsp/ncc/cdio/weatherData/av?p_display_type=dailyDataFile&amp;p_nccObsCode=122&amp;p_stn_num=012074&amp;p_c=-29376538&amp;p_startYear=1968" TargetMode="External"/><Relationship Id="rId1421" Type="http://schemas.openxmlformats.org/officeDocument/2006/relationships/hyperlink" Target="http://www.bom.gov.au/jsp/ncc/cdio/weatherData/av?p_display_type=dailyDataFile&amp;p_nccObsCode=122&amp;p_stn_num=010648&amp;p_c=-22896223&amp;p_startYear=1968" TargetMode="External"/><Relationship Id="rId1422" Type="http://schemas.openxmlformats.org/officeDocument/2006/relationships/hyperlink" Target="http://www.bom.gov.au/jsp/ncc/cdio/weatherData/av?p_display_type=dailyDataFile&amp;p_nccObsCode=122&amp;p_stn_num=013012&amp;p_c=-34083951&amp;p_startYear=1968" TargetMode="External"/><Relationship Id="rId1423" Type="http://schemas.openxmlformats.org/officeDocument/2006/relationships/hyperlink" Target="http://www.bom.gov.au/jsp/ncc/cdio/weatherData/av?p_display_type=dailyDataFile&amp;p_nccObsCode=122&amp;p_stn_num=010144&amp;p_c=-20801670&amp;p_startYear=1968" TargetMode="External"/><Relationship Id="rId1424" Type="http://schemas.openxmlformats.org/officeDocument/2006/relationships/hyperlink" Target="http://www.bom.gov.au/jsp/ncc/cdio/weatherData/av?p_display_type=dailyDataFile&amp;p_nccObsCode=122&amp;p_stn_num=011017&amp;p_c=-24482500&amp;p_startYear=1969" TargetMode="External"/><Relationship Id="rId1425" Type="http://schemas.openxmlformats.org/officeDocument/2006/relationships/hyperlink" Target="http://www.bom.gov.au/jsp/ncc/cdio/weatherData/av?p_display_type=dailyDataFile&amp;p_nccObsCode=122&amp;p_stn_num=009510&amp;p_c=-18295663&amp;p_startYear=1969" TargetMode="External"/><Relationship Id="rId1426" Type="http://schemas.openxmlformats.org/officeDocument/2006/relationships/hyperlink" Target="http://www.bom.gov.au/jsp/ncc/cdio/weatherData/av?p_display_type=dailyDataFile&amp;p_nccObsCode=122&amp;p_stn_num=003003&amp;p_c=-2011244&amp;p_startYear=1969" TargetMode="External"/><Relationship Id="rId1427" Type="http://schemas.openxmlformats.org/officeDocument/2006/relationships/hyperlink" Target="http://www.bom.gov.au/jsp/ncc/cdio/weatherData/av?p_display_type=dailyDataFile&amp;p_nccObsCode=122&amp;p_stn_num=009515&amp;p_c=-18317179&amp;p_startYear=1969" TargetMode="External"/><Relationship Id="rId1428" Type="http://schemas.openxmlformats.org/officeDocument/2006/relationships/hyperlink" Target="http://www.bom.gov.au/jsp/ncc/cdio/weatherData/av?p_display_type=dailyDataFile&amp;p_nccObsCode=122&amp;p_stn_num=9518&amp;p_c=-18328599&amp;p_startYear=1969" TargetMode="External"/><Relationship Id="rId1429" Type="http://schemas.openxmlformats.org/officeDocument/2006/relationships/hyperlink" Target="http://www.bom.gov.au/jsp/ncc/cdio/weatherData/av?p_display_type=dailyDataFile&amp;p_nccObsCode=122&amp;p_stn_num=9519&amp;p_c=-18332406&amp;p_startYear=1969" TargetMode="External"/><Relationship Id="rId1430" Type="http://schemas.openxmlformats.org/officeDocument/2006/relationships/hyperlink" Target="http://www.bom.gov.au/jsp/ncc/cdio/weatherData/av?p_display_type=dailyDataFile&amp;p_nccObsCode=122&amp;p_stn_num=006011&amp;p_c=-7437809&amp;p_startYear=1969" TargetMode="External"/><Relationship Id="rId1431" Type="http://schemas.openxmlformats.org/officeDocument/2006/relationships/hyperlink" Target="http://www.bom.gov.au/jsp/ncc/cdio/weatherData/av?p_display_type=dailyDataFile&amp;p_nccObsCode=122&amp;p_stn_num=009628&amp;p_c=-18751062&amp;p_startYear=1969" TargetMode="External"/><Relationship Id="rId1432" Type="http://schemas.openxmlformats.org/officeDocument/2006/relationships/hyperlink" Target="http://www.bom.gov.au/jsp/ncc/cdio/weatherData/av?p_display_type=dailyDataFile&amp;p_nccObsCode=122&amp;p_stn_num=003007&amp;p_c=-2019795&amp;p_startYear=1969" TargetMode="External"/><Relationship Id="rId1433" Type="http://schemas.openxmlformats.org/officeDocument/2006/relationships/hyperlink" Target="http://www.bom.gov.au/jsp/ncc/cdio/weatherData/av?p_display_type=dailyDataFile&amp;p_nccObsCode=122&amp;p_stn_num=009534&amp;p_c=-18390816&amp;p_startYear=1969" TargetMode="External"/><Relationship Id="rId1434" Type="http://schemas.openxmlformats.org/officeDocument/2006/relationships/hyperlink" Target="http://www.bom.gov.au/jsp/ncc/cdio/weatherData/av?p_display_type=dailyDataFile&amp;p_nccObsCode=122&amp;p_stn_num=009541&amp;p_c=-18417521&amp;p_startYear=1969" TargetMode="External"/><Relationship Id="rId1435" Type="http://schemas.openxmlformats.org/officeDocument/2006/relationships/hyperlink" Target="http://www.bom.gov.au/jsp/ncc/cdio/weatherData/av?p_display_type=dailyDataFile&amp;p_nccObsCode=122&amp;p_stn_num=008051&amp;p_c=-13175105&amp;p_startYear=1969" TargetMode="External"/><Relationship Id="rId1436" Type="http://schemas.openxmlformats.org/officeDocument/2006/relationships/hyperlink" Target="http://www.bom.gov.au/jsp/ncc/cdio/weatherData/av?p_display_type=dailyDataFile&amp;p_nccObsCode=122&amp;p_stn_num=009572&amp;p_c=-18537276&amp;p_startYear=1969" TargetMode="External"/><Relationship Id="rId1437" Type="http://schemas.openxmlformats.org/officeDocument/2006/relationships/hyperlink" Target="http://www.bom.gov.au/jsp/ncc/cdio/weatherData/av?p_display_type=dailyDataFile&amp;p_nccObsCode=122&amp;p_stn_num=012038&amp;p_c=-29195328&amp;p_startYear=1969" TargetMode="External"/><Relationship Id="rId1438" Type="http://schemas.openxmlformats.org/officeDocument/2006/relationships/hyperlink" Target="http://www.bom.gov.au/jsp/ncc/cdio/weatherData/av?p_display_type=dailyDataFile&amp;p_nccObsCode=122&amp;p_stn_num=010579&amp;p_c=-22596946&amp;p_startYear=1969" TargetMode="External"/><Relationship Id="rId1439" Type="http://schemas.openxmlformats.org/officeDocument/2006/relationships/hyperlink" Target="http://www.bom.gov.au/jsp/ncc/cdio/weatherData/av?p_display_type=dailyDataFile&amp;p_nccObsCode=122&amp;p_stn_num=010073&amp;p_c=-20506963&amp;p_startYear=1969" TargetMode="External"/><Relationship Id="rId1440" Type="http://schemas.openxmlformats.org/officeDocument/2006/relationships/hyperlink" Target="http://www.bom.gov.au/jsp/ncc/cdio/weatherData/av?p_display_type=dailyDataFile&amp;p_nccObsCode=122&amp;p_stn_num=012045&amp;p_c=-29231564&amp;p_startYear=1969" TargetMode="External"/><Relationship Id="rId1441" Type="http://schemas.openxmlformats.org/officeDocument/2006/relationships/hyperlink" Target="http://www.bom.gov.au/jsp/ncc/cdio/weatherData/av?p_display_type=dailyDataFile&amp;p_nccObsCode=122&amp;p_stn_num=004020&amp;p_c=-3447239&amp;p_startYear=1969" TargetMode="External"/><Relationship Id="rId1442" Type="http://schemas.openxmlformats.org/officeDocument/2006/relationships/hyperlink" Target="http://www.bom.gov.au/jsp/ncc/cdio/weatherData/av?p_display_type=dailyDataFile&amp;p_nccObsCode=122&amp;p_stn_num=010092&amp;p_c=-20584852&amp;p_startYear=1969" TargetMode="External"/><Relationship Id="rId1443" Type="http://schemas.openxmlformats.org/officeDocument/2006/relationships/hyperlink" Target="http://www.bom.gov.au/jsp/ncc/cdio/weatherData/av?p_display_type=dailyDataFile&amp;p_nccObsCode=122&amp;p_stn_num=009581&amp;p_c=-18575537&amp;p_startYear=1969" TargetMode="External"/><Relationship Id="rId1444" Type="http://schemas.openxmlformats.org/officeDocument/2006/relationships/hyperlink" Target="http://www.bom.gov.au/jsp/ncc/cdio/weatherData/av?p_display_type=dailyDataFile&amp;p_nccObsCode=122&amp;p_stn_num=007064&amp;p_c=-10197713&amp;p_startYear=1969" TargetMode="External"/><Relationship Id="rId1445" Type="http://schemas.openxmlformats.org/officeDocument/2006/relationships/hyperlink" Target="http://www.bom.gov.au/jsp/ncc/cdio/weatherData/av?p_display_type=dailyDataFile&amp;p_nccObsCode=122&amp;p_stn_num=010614&amp;p_c=-22749093&amp;p_startYear=1969" TargetMode="External"/><Relationship Id="rId1446" Type="http://schemas.openxmlformats.org/officeDocument/2006/relationships/hyperlink" Target="http://www.bom.gov.au/jsp/ncc/cdio/weatherData/av?p_display_type=dailyDataFile&amp;p_nccObsCode=122&amp;p_stn_num=010111&amp;p_c=-20665431&amp;p_startYear=1969" TargetMode="External"/><Relationship Id="rId1447" Type="http://schemas.openxmlformats.org/officeDocument/2006/relationships/hyperlink" Target="http://www.bom.gov.au/jsp/ncc/cdio/weatherData/av?p_display_type=dailyDataFile&amp;p_nccObsCode=122&amp;p_stn_num=002012&amp;p_c=-1028595&amp;p_startYear=1969" TargetMode="External"/><Relationship Id="rId1448" Type="http://schemas.openxmlformats.org/officeDocument/2006/relationships/hyperlink" Target="http://www.bom.gov.au/jsp/ncc/cdio/weatherData/av?p_display_type=dailyDataFile&amp;p_nccObsCode=122&amp;p_stn_num=005016&amp;p_c=-5251018&amp;p_startYear=1969" TargetMode="External"/><Relationship Id="rId1449" Type="http://schemas.openxmlformats.org/officeDocument/2006/relationships/hyperlink" Target="http://www.bom.gov.au/jsp/ncc/cdio/weatherData/av?p_display_type=dailyDataFile&amp;p_nccObsCode=122&amp;p_stn_num=009034&amp;p_c=-16541598&amp;p_startYear=1969" TargetMode="External"/><Relationship Id="rId1450" Type="http://schemas.openxmlformats.org/officeDocument/2006/relationships/hyperlink" Target="http://www.bom.gov.au/jsp/ncc/cdio/weatherData/av?p_display_type=dailyDataFile&amp;p_nccObsCode=122&amp;p_stn_num=004032&amp;p_c=-3470371&amp;p_startYear=1969" TargetMode="External"/><Relationship Id="rId1451" Type="http://schemas.openxmlformats.org/officeDocument/2006/relationships/hyperlink" Target="http://www.bom.gov.au/jsp/ncc/cdio/weatherData/av?p_display_type=dailyDataFile&amp;p_nccObsCode=122&amp;p_stn_num=004035&amp;p_c=-3476488&amp;p_startYear=1969" TargetMode="External"/><Relationship Id="rId1452" Type="http://schemas.openxmlformats.org/officeDocument/2006/relationships/hyperlink" Target="http://www.bom.gov.au/jsp/ncc/cdio/weatherData/av?p_display_type=dailyDataFile&amp;p_nccObsCode=122&amp;p_stn_num=009038&amp;p_c=-16557331&amp;p_startYear=1969" TargetMode="External"/><Relationship Id="rId1453" Type="http://schemas.openxmlformats.org/officeDocument/2006/relationships/hyperlink" Target="http://www.bom.gov.au/jsp/ncc/cdio/weatherData/av?p_display_type=dailyDataFile&amp;p_nccObsCode=122&amp;p_stn_num=012074&amp;p_c=-29376538&amp;p_startYear=1969" TargetMode="External"/><Relationship Id="rId1454" Type="http://schemas.openxmlformats.org/officeDocument/2006/relationships/hyperlink" Target="http://www.bom.gov.au/jsp/ncc/cdio/weatherData/av?p_display_type=dailyDataFile&amp;p_nccObsCode=122&amp;p_stn_num=010648&amp;p_c=-22896223&amp;p_startYear=1969" TargetMode="External"/><Relationship Id="rId1455" Type="http://schemas.openxmlformats.org/officeDocument/2006/relationships/hyperlink" Target="http://www.bom.gov.au/jsp/ncc/cdio/weatherData/av?p_display_type=dailyDataFile&amp;p_nccObsCode=122&amp;p_stn_num=013012&amp;p_c=-34083951&amp;p_startYear=1969" TargetMode="External"/><Relationship Id="rId1456" Type="http://schemas.openxmlformats.org/officeDocument/2006/relationships/hyperlink" Target="http://www.bom.gov.au/jsp/ncc/cdio/weatherData/av?p_display_type=dailyDataFile&amp;p_nccObsCode=122&amp;p_stn_num=001013&amp;p_c=-426756&amp;p_startYear=1969" TargetMode="External"/><Relationship Id="rId1457" Type="http://schemas.openxmlformats.org/officeDocument/2006/relationships/hyperlink" Target="http://www.bom.gov.au/jsp/ncc/cdio/weatherData/av?p_display_type=dailyDataFile&amp;p_nccObsCode=122&amp;p_stn_num=010144&amp;p_c=-20801670&amp;p_startYear=1969" TargetMode="External"/><Relationship Id="rId1458" Type="http://schemas.openxmlformats.org/officeDocument/2006/relationships/hyperlink" Target="http://www.bom.gov.au/jsp/ncc/cdio/weatherData/av?p_display_type=dailyDataFile&amp;p_nccObsCode=122&amp;p_stn_num=011017&amp;p_c=-24482500&amp;p_startYear=1970" TargetMode="External"/><Relationship Id="rId1459" Type="http://schemas.openxmlformats.org/officeDocument/2006/relationships/hyperlink" Target="http://www.bom.gov.au/jsp/ncc/cdio/weatherData/av?p_display_type=dailyDataFile&amp;p_nccObsCode=122&amp;p_stn_num=009510&amp;p_c=-18295663&amp;p_startYear=1970" TargetMode="External"/><Relationship Id="rId1460" Type="http://schemas.openxmlformats.org/officeDocument/2006/relationships/hyperlink" Target="http://www.bom.gov.au/jsp/ncc/cdio/weatherData/av?p_display_type=dailyDataFile&amp;p_nccObsCode=122&amp;p_stn_num=003003&amp;p_c=-2011244&amp;p_startYear=1970" TargetMode="External"/><Relationship Id="rId1461" Type="http://schemas.openxmlformats.org/officeDocument/2006/relationships/hyperlink" Target="http://www.bom.gov.au/jsp/ncc/cdio/weatherData/av?p_display_type=dailyDataFile&amp;p_nccObsCode=122&amp;p_stn_num=009515&amp;p_c=-18317179&amp;p_startYear=1970" TargetMode="External"/><Relationship Id="rId1462" Type="http://schemas.openxmlformats.org/officeDocument/2006/relationships/hyperlink" Target="http://www.bom.gov.au/jsp/ncc/cdio/weatherData/av?p_display_type=dailyDataFile&amp;p_nccObsCode=122&amp;p_stn_num=9518&amp;p_c=-18328599&amp;p_startYear=1970" TargetMode="External"/><Relationship Id="rId1463" Type="http://schemas.openxmlformats.org/officeDocument/2006/relationships/hyperlink" Target="http://www.bom.gov.au/jsp/ncc/cdio/weatherData/av?p_display_type=dailyDataFile&amp;p_nccObsCode=122&amp;p_stn_num=9519&amp;p_c=-18332406&amp;p_startYear=1970" TargetMode="External"/><Relationship Id="rId1464" Type="http://schemas.openxmlformats.org/officeDocument/2006/relationships/hyperlink" Target="http://www.bom.gov.au/jsp/ncc/cdio/weatherData/av?p_display_type=dailyDataFile&amp;p_nccObsCode=122&amp;p_stn_num=006011&amp;p_c=-7437809&amp;p_startYear=1970" TargetMode="External"/><Relationship Id="rId1465" Type="http://schemas.openxmlformats.org/officeDocument/2006/relationships/hyperlink" Target="http://www.bom.gov.au/jsp/ncc/cdio/weatherData/av?p_display_type=dailyDataFile&amp;p_nccObsCode=122&amp;p_stn_num=009628&amp;p_c=-18751062&amp;p_startYear=1970" TargetMode="External"/><Relationship Id="rId1466" Type="http://schemas.openxmlformats.org/officeDocument/2006/relationships/hyperlink" Target="http://www.bom.gov.au/jsp/ncc/cdio/weatherData/av?p_display_type=dailyDataFile&amp;p_nccObsCode=122&amp;p_stn_num=003007&amp;p_c=-2019795&amp;p_startYear=1970" TargetMode="External"/><Relationship Id="rId1467" Type="http://schemas.openxmlformats.org/officeDocument/2006/relationships/hyperlink" Target="http://www.bom.gov.au/jsp/ncc/cdio/weatherData/av?p_display_type=dailyDataFile&amp;p_nccObsCode=122&amp;p_stn_num=009534&amp;p_c=-18390816&amp;p_startYear=1970" TargetMode="External"/><Relationship Id="rId1468" Type="http://schemas.openxmlformats.org/officeDocument/2006/relationships/hyperlink" Target="http://www.bom.gov.au/jsp/ncc/cdio/weatherData/av?p_display_type=dailyDataFile&amp;p_nccObsCode=122&amp;p_stn_num=009789&amp;p_c=-19376289&amp;p_startYear=1970" TargetMode="External"/><Relationship Id="rId1469" Type="http://schemas.openxmlformats.org/officeDocument/2006/relationships/hyperlink" Target="http://www.bom.gov.au/jsp/ncc/cdio/weatherData/av?p_display_type=dailyDataFile&amp;p_nccObsCode=122&amp;p_stn_num=008051&amp;p_c=-13175105&amp;p_startYear=1970" TargetMode="External"/><Relationship Id="rId1470" Type="http://schemas.openxmlformats.org/officeDocument/2006/relationships/hyperlink" Target="http://www.bom.gov.au/jsp/ncc/cdio/weatherData/av?p_display_type=dailyDataFile&amp;p_nccObsCode=122&amp;p_stn_num=009572&amp;p_c=-18537276&amp;p_startYear=1970" TargetMode="External"/><Relationship Id="rId1471" Type="http://schemas.openxmlformats.org/officeDocument/2006/relationships/hyperlink" Target="http://www.bom.gov.au/jsp/ncc/cdio/weatherData/av?p_display_type=dailyDataFile&amp;p_nccObsCode=122&amp;p_stn_num=012038&amp;p_c=-29195328&amp;p_startYear=1970" TargetMode="External"/><Relationship Id="rId1472" Type="http://schemas.openxmlformats.org/officeDocument/2006/relationships/hyperlink" Target="http://www.bom.gov.au/jsp/ncc/cdio/weatherData/av?p_display_type=dailyDataFile&amp;p_nccObsCode=122&amp;p_stn_num=010579&amp;p_c=-22596946&amp;p_startYear=1970" TargetMode="External"/><Relationship Id="rId1473" Type="http://schemas.openxmlformats.org/officeDocument/2006/relationships/hyperlink" Target="http://www.bom.gov.au/jsp/ncc/cdio/weatherData/av?p_display_type=dailyDataFile&amp;p_nccObsCode=122&amp;p_stn_num=010073&amp;p_c=-20506963&amp;p_startYear=1970" TargetMode="External"/><Relationship Id="rId1474" Type="http://schemas.openxmlformats.org/officeDocument/2006/relationships/hyperlink" Target="http://www.bom.gov.au/jsp/ncc/cdio/weatherData/av?p_display_type=dailyDataFile&amp;p_nccObsCode=122&amp;p_stn_num=004020&amp;p_c=-3447239&amp;p_startYear=1970" TargetMode="External"/><Relationship Id="rId1475" Type="http://schemas.openxmlformats.org/officeDocument/2006/relationships/hyperlink" Target="http://www.bom.gov.au/jsp/ncc/cdio/weatherData/av?p_display_type=dailyDataFile&amp;p_nccObsCode=122&amp;p_stn_num=010092&amp;p_c=-20584852&amp;p_startYear=1970" TargetMode="External"/><Relationship Id="rId1476" Type="http://schemas.openxmlformats.org/officeDocument/2006/relationships/hyperlink" Target="http://www.bom.gov.au/jsp/ncc/cdio/weatherData/av?p_display_type=dailyDataFile&amp;p_nccObsCode=122&amp;p_stn_num=009581&amp;p_c=-18575537&amp;p_startYear=1970" TargetMode="External"/><Relationship Id="rId1477" Type="http://schemas.openxmlformats.org/officeDocument/2006/relationships/hyperlink" Target="http://www.bom.gov.au/jsp/ncc/cdio/weatherData/av?p_display_type=dailyDataFile&amp;p_nccObsCode=122&amp;p_stn_num=007064&amp;p_c=-10197713&amp;p_startYear=1970" TargetMode="External"/><Relationship Id="rId1478" Type="http://schemas.openxmlformats.org/officeDocument/2006/relationships/hyperlink" Target="http://www.bom.gov.au/jsp/ncc/cdio/weatherData/av?p_display_type=dailyDataFile&amp;p_nccObsCode=122&amp;p_stn_num=010614&amp;p_c=-22749093&amp;p_startYear=1970" TargetMode="External"/><Relationship Id="rId1479" Type="http://schemas.openxmlformats.org/officeDocument/2006/relationships/hyperlink" Target="http://www.bom.gov.au/jsp/ncc/cdio/weatherData/av?p_display_type=dailyDataFile&amp;p_nccObsCode=122&amp;p_stn_num=010111&amp;p_c=-20665431&amp;p_startYear=1970" TargetMode="External"/><Relationship Id="rId1480" Type="http://schemas.openxmlformats.org/officeDocument/2006/relationships/hyperlink" Target="http://www.bom.gov.au/jsp/ncc/cdio/weatherData/av?p_display_type=dailyDataFile&amp;p_nccObsCode=122&amp;p_stn_num=002012&amp;p_c=-1028595&amp;p_startYear=1970" TargetMode="External"/><Relationship Id="rId1481" Type="http://schemas.openxmlformats.org/officeDocument/2006/relationships/hyperlink" Target="http://www.bom.gov.au/jsp/ncc/cdio/weatherData/av?p_display_type=dailyDataFile&amp;p_nccObsCode=122&amp;p_stn_num=005016&amp;p_c=-5251018&amp;p_startYear=1970" TargetMode="External"/><Relationship Id="rId1482" Type="http://schemas.openxmlformats.org/officeDocument/2006/relationships/hyperlink" Target="http://www.bom.gov.au/jsp/ncc/cdio/weatherData/av?p_display_type=dailyDataFile&amp;p_nccObsCode=122&amp;p_stn_num=009034&amp;p_c=-16541598&amp;p_startYear=1970" TargetMode="External"/><Relationship Id="rId1483" Type="http://schemas.openxmlformats.org/officeDocument/2006/relationships/hyperlink" Target="http://www.bom.gov.au/jsp/ncc/cdio/weatherData/av?p_display_type=dailyDataFile&amp;p_nccObsCode=122&amp;p_stn_num=004032&amp;p_c=-3470371&amp;p_startYear=1970" TargetMode="External"/><Relationship Id="rId1484" Type="http://schemas.openxmlformats.org/officeDocument/2006/relationships/hyperlink" Target="http://www.bom.gov.au/jsp/ncc/cdio/weatherData/av?p_display_type=dailyDataFile&amp;p_nccObsCode=122&amp;p_stn_num=004035&amp;p_c=-3476488&amp;p_startYear=1970" TargetMode="External"/><Relationship Id="rId1485" Type="http://schemas.openxmlformats.org/officeDocument/2006/relationships/hyperlink" Target="http://www.bom.gov.au/jsp/ncc/cdio/weatherData/av?p_display_type=dailyDataFile&amp;p_nccObsCode=122&amp;p_stn_num=009038&amp;p_c=-16557331&amp;p_startYear=1970" TargetMode="External"/><Relationship Id="rId1486" Type="http://schemas.openxmlformats.org/officeDocument/2006/relationships/hyperlink" Target="http://www.bom.gov.au/jsp/ncc/cdio/weatherData/av?p_display_type=dailyDataFile&amp;p_nccObsCode=122&amp;p_stn_num=012074&amp;p_c=-29376538&amp;p_startYear=1970" TargetMode="External"/><Relationship Id="rId1487" Type="http://schemas.openxmlformats.org/officeDocument/2006/relationships/hyperlink" Target="http://www.bom.gov.au/jsp/ncc/cdio/weatherData/av?p_display_type=dailyDataFile&amp;p_nccObsCode=122&amp;p_stn_num=010648&amp;p_c=-22896223&amp;p_startYear=1970" TargetMode="External"/><Relationship Id="rId1488" Type="http://schemas.openxmlformats.org/officeDocument/2006/relationships/hyperlink" Target="http://www.bom.gov.au/jsp/ncc/cdio/weatherData/av?p_display_type=dailyDataFile&amp;p_nccObsCode=122&amp;p_stn_num=013012&amp;p_c=-34083951&amp;p_startYear=1970" TargetMode="External"/><Relationship Id="rId1489" Type="http://schemas.openxmlformats.org/officeDocument/2006/relationships/hyperlink" Target="http://www.bom.gov.au/jsp/ncc/cdio/weatherData/av?p_display_type=dailyDataFile&amp;p_nccObsCode=122&amp;p_stn_num=001013&amp;p_c=-426756&amp;p_startYear=1970" TargetMode="External"/><Relationship Id="rId1490" Type="http://schemas.openxmlformats.org/officeDocument/2006/relationships/hyperlink" Target="http://www.bom.gov.au/jsp/ncc/cdio/weatherData/av?p_display_type=dailyDataFile&amp;p_nccObsCode=122&amp;p_stn_num=010144&amp;p_c=-20801670&amp;p_startYear=1970" TargetMode="External"/><Relationship Id="rId1491" Type="http://schemas.openxmlformats.org/officeDocument/2006/relationships/hyperlink" Target="http://www.bom.gov.au/jsp/ncc/cdio/weatherData/av?p_display_type=dailyDataFile&amp;p_nccObsCode=122&amp;p_stn_num=011017&amp;p_c=-24482500&amp;p_startYear=1971" TargetMode="External"/><Relationship Id="rId1492" Type="http://schemas.openxmlformats.org/officeDocument/2006/relationships/hyperlink" Target="http://www.bom.gov.au/jsp/ncc/cdio/weatherData/av?p_display_type=dailyDataFile&amp;p_nccObsCode=122&amp;p_stn_num=009510&amp;p_c=-18295663&amp;p_startYear=1971" TargetMode="External"/><Relationship Id="rId1493" Type="http://schemas.openxmlformats.org/officeDocument/2006/relationships/hyperlink" Target="http://www.bom.gov.au/jsp/ncc/cdio/weatherData/av?p_display_type=dailyDataFile&amp;p_nccObsCode=122&amp;p_stn_num=003003&amp;p_c=-2011244&amp;p_startYear=1971" TargetMode="External"/><Relationship Id="rId1494" Type="http://schemas.openxmlformats.org/officeDocument/2006/relationships/hyperlink" Target="http://www.bom.gov.au/jsp/ncc/cdio/weatherData/av?p_display_type=dailyDataFile&amp;p_nccObsCode=122&amp;p_stn_num=009515&amp;p_c=-18317179&amp;p_startYear=1971" TargetMode="External"/><Relationship Id="rId1495" Type="http://schemas.openxmlformats.org/officeDocument/2006/relationships/hyperlink" Target="http://www.bom.gov.au/jsp/ncc/cdio/weatherData/av?p_display_type=dailyDataFile&amp;p_nccObsCode=122&amp;p_stn_num=9518&amp;p_c=-18328599&amp;p_startYear=1971" TargetMode="External"/><Relationship Id="rId1496" Type="http://schemas.openxmlformats.org/officeDocument/2006/relationships/hyperlink" Target="http://www.bom.gov.au/jsp/ncc/cdio/weatherData/av?p_display_type=dailyDataFile&amp;p_nccObsCode=122&amp;p_stn_num=9519&amp;p_c=-18332406&amp;p_startYear=1971" TargetMode="External"/><Relationship Id="rId1497" Type="http://schemas.openxmlformats.org/officeDocument/2006/relationships/hyperlink" Target="http://www.bom.gov.au/jsp/ncc/cdio/weatherData/av?p_display_type=dailyDataFile&amp;p_nccObsCode=122&amp;p_stn_num=006011&amp;p_c=-7437809&amp;p_startYear=1971" TargetMode="External"/><Relationship Id="rId1498" Type="http://schemas.openxmlformats.org/officeDocument/2006/relationships/hyperlink" Target="http://www.bom.gov.au/jsp/ncc/cdio/weatherData/av?p_display_type=dailyDataFile&amp;p_nccObsCode=122&amp;p_stn_num=009628&amp;p_c=-18751062&amp;p_startYear=1971" TargetMode="External"/><Relationship Id="rId1499" Type="http://schemas.openxmlformats.org/officeDocument/2006/relationships/hyperlink" Target="http://www.bom.gov.au/jsp/ncc/cdio/weatherData/av?p_display_type=dailyDataFile&amp;p_nccObsCode=122&amp;p_stn_num=003007&amp;p_c=-2019795&amp;p_startYear=1971" TargetMode="External"/><Relationship Id="rId1500" Type="http://schemas.openxmlformats.org/officeDocument/2006/relationships/hyperlink" Target="http://www.bom.gov.au/jsp/ncc/cdio/weatherData/av?p_display_type=dailyDataFile&amp;p_nccObsCode=122&amp;p_stn_num=009534&amp;p_c=-18390816&amp;p_startYear=1971" TargetMode="External"/><Relationship Id="rId1501" Type="http://schemas.openxmlformats.org/officeDocument/2006/relationships/hyperlink" Target="http://www.bom.gov.au/jsp/ncc/cdio/weatherData/av?p_display_type=dailyDataFile&amp;p_nccObsCode=122&amp;p_stn_num=009789&amp;p_c=-19376289&amp;p_startYear=1971" TargetMode="External"/><Relationship Id="rId1502" Type="http://schemas.openxmlformats.org/officeDocument/2006/relationships/hyperlink" Target="http://www.bom.gov.au/jsp/ncc/cdio/weatherData/av?p_display_type=dailyDataFile&amp;p_nccObsCode=122&amp;p_stn_num=008051&amp;p_c=-13175105&amp;p_startYear=1971" TargetMode="External"/><Relationship Id="rId1503" Type="http://schemas.openxmlformats.org/officeDocument/2006/relationships/hyperlink" Target="http://www.bom.gov.au/jsp/ncc/cdio/weatherData/av?p_display_type=dailyDataFile&amp;p_nccObsCode=122&amp;p_stn_num=009572&amp;p_c=-18537276&amp;p_startYear=1971" TargetMode="External"/><Relationship Id="rId1504" Type="http://schemas.openxmlformats.org/officeDocument/2006/relationships/hyperlink" Target="http://www.bom.gov.au/jsp/ncc/cdio/weatherData/av?p_display_type=dailyDataFile&amp;p_nccObsCode=122&amp;p_stn_num=012038&amp;p_c=-29195328&amp;p_startYear=1971" TargetMode="External"/><Relationship Id="rId1505" Type="http://schemas.openxmlformats.org/officeDocument/2006/relationships/hyperlink" Target="http://www.bom.gov.au/jsp/ncc/cdio/weatherData/av?p_display_type=dailyDataFile&amp;p_nccObsCode=122&amp;p_stn_num=010579&amp;p_c=-22596946&amp;p_startYear=1971" TargetMode="External"/><Relationship Id="rId1506" Type="http://schemas.openxmlformats.org/officeDocument/2006/relationships/hyperlink" Target="http://www.bom.gov.au/jsp/ncc/cdio/weatherData/av?p_display_type=dailyDataFile&amp;p_nccObsCode=122&amp;p_stn_num=010073&amp;p_c=-20506963&amp;p_startYear=1971" TargetMode="External"/><Relationship Id="rId1507" Type="http://schemas.openxmlformats.org/officeDocument/2006/relationships/hyperlink" Target="http://www.bom.gov.au/jsp/ncc/cdio/weatherData/av?p_display_type=dailyDataFile&amp;p_nccObsCode=122&amp;p_stn_num=012045&amp;p_c=-29231564&amp;p_startYear=1971" TargetMode="External"/><Relationship Id="rId1508" Type="http://schemas.openxmlformats.org/officeDocument/2006/relationships/hyperlink" Target="http://www.bom.gov.au/jsp/ncc/cdio/weatherData/av?p_display_type=dailyDataFile&amp;p_nccObsCode=122&amp;p_stn_num=004020&amp;p_c=-3447239&amp;p_startYear=1971" TargetMode="External"/><Relationship Id="rId1509" Type="http://schemas.openxmlformats.org/officeDocument/2006/relationships/hyperlink" Target="http://www.bom.gov.au/jsp/ncc/cdio/weatherData/av?p_display_type=dailyDataFile&amp;p_nccObsCode=122&amp;p_stn_num=010092&amp;p_c=-20584852&amp;p_startYear=1971" TargetMode="External"/><Relationship Id="rId1510" Type="http://schemas.openxmlformats.org/officeDocument/2006/relationships/hyperlink" Target="http://www.bom.gov.au/jsp/ncc/cdio/weatherData/av?p_display_type=dailyDataFile&amp;p_nccObsCode=122&amp;p_stn_num=009581&amp;p_c=-18575537&amp;p_startYear=1971" TargetMode="External"/><Relationship Id="rId1511" Type="http://schemas.openxmlformats.org/officeDocument/2006/relationships/hyperlink" Target="http://www.bom.gov.au/jsp/ncc/cdio/weatherData/av?p_display_type=dailyDataFile&amp;p_nccObsCode=122&amp;p_stn_num=007064&amp;p_c=-10197713&amp;p_startYear=1971" TargetMode="External"/><Relationship Id="rId1512" Type="http://schemas.openxmlformats.org/officeDocument/2006/relationships/hyperlink" Target="http://www.bom.gov.au/jsp/ncc/cdio/weatherData/av?p_display_type=dailyDataFile&amp;p_nccObsCode=122&amp;p_stn_num=010614&amp;p_c=-22749093&amp;p_startYear=1971" TargetMode="External"/><Relationship Id="rId1513" Type="http://schemas.openxmlformats.org/officeDocument/2006/relationships/hyperlink" Target="http://www.bom.gov.au/jsp/ncc/cdio/weatherData/av?p_display_type=dailyDataFile&amp;p_nccObsCode=122&amp;p_stn_num=010111&amp;p_c=-20665431&amp;p_startYear=1971" TargetMode="External"/><Relationship Id="rId1514" Type="http://schemas.openxmlformats.org/officeDocument/2006/relationships/hyperlink" Target="http://www.bom.gov.au/jsp/ncc/cdio/weatherData/av?p_display_type=dailyDataFile&amp;p_nccObsCode=122&amp;p_stn_num=002012&amp;p_c=-1028595&amp;p_startYear=1971" TargetMode="External"/><Relationship Id="rId1515" Type="http://schemas.openxmlformats.org/officeDocument/2006/relationships/hyperlink" Target="http://www.bom.gov.au/jsp/ncc/cdio/weatherData/av?p_display_type=dailyDataFile&amp;p_nccObsCode=122&amp;p_stn_num=005016&amp;p_c=-5251018&amp;p_startYear=1971" TargetMode="External"/><Relationship Id="rId1516" Type="http://schemas.openxmlformats.org/officeDocument/2006/relationships/hyperlink" Target="http://www.bom.gov.au/jsp/ncc/cdio/weatherData/av?p_display_type=dailyDataFile&amp;p_nccObsCode=122&amp;p_stn_num=009034&amp;p_c=-16541598&amp;p_startYear=1971" TargetMode="External"/><Relationship Id="rId1517" Type="http://schemas.openxmlformats.org/officeDocument/2006/relationships/hyperlink" Target="http://www.bom.gov.au/jsp/ncc/cdio/weatherData/av?p_display_type=dailyDataFile&amp;p_nccObsCode=122&amp;p_stn_num=004032&amp;p_c=-3470371&amp;p_startYear=1971" TargetMode="External"/><Relationship Id="rId1518" Type="http://schemas.openxmlformats.org/officeDocument/2006/relationships/hyperlink" Target="http://www.bom.gov.au/jsp/ncc/cdio/weatherData/av?p_display_type=dailyDataFile&amp;p_nccObsCode=122&amp;p_stn_num=004035&amp;p_c=-3476488&amp;p_startYear=1971" TargetMode="External"/><Relationship Id="rId1519" Type="http://schemas.openxmlformats.org/officeDocument/2006/relationships/hyperlink" Target="http://www.bom.gov.au/jsp/ncc/cdio/weatherData/av?p_display_type=dailyDataFile&amp;p_nccObsCode=122&amp;p_stn_num=009038&amp;p_c=-16557331&amp;p_startYear=1971" TargetMode="External"/><Relationship Id="rId1520" Type="http://schemas.openxmlformats.org/officeDocument/2006/relationships/hyperlink" Target="http://www.bom.gov.au/jsp/ncc/cdio/weatherData/av?p_display_type=dailyDataFile&amp;p_nccObsCode=122&amp;p_stn_num=012074&amp;p_c=-29376538&amp;p_startYear=1971" TargetMode="External"/><Relationship Id="rId1521" Type="http://schemas.openxmlformats.org/officeDocument/2006/relationships/hyperlink" Target="http://www.bom.gov.au/jsp/ncc/cdio/weatherData/av?p_display_type=dailyDataFile&amp;p_nccObsCode=122&amp;p_stn_num=010648&amp;p_c=-22896223&amp;p_startYear=1971" TargetMode="External"/><Relationship Id="rId1522" Type="http://schemas.openxmlformats.org/officeDocument/2006/relationships/hyperlink" Target="http://www.bom.gov.au/jsp/ncc/cdio/weatherData/av?p_display_type=dailyDataFile&amp;p_nccObsCode=122&amp;p_stn_num=013012&amp;p_c=-34083951&amp;p_startYear=1971" TargetMode="External"/><Relationship Id="rId1523" Type="http://schemas.openxmlformats.org/officeDocument/2006/relationships/hyperlink" Target="http://www.bom.gov.au/jsp/ncc/cdio/weatherData/av?p_display_type=dailyDataFile&amp;p_nccObsCode=122&amp;p_stn_num=001013&amp;p_c=-426756&amp;p_startYear=1971" TargetMode="External"/><Relationship Id="rId1524" Type="http://schemas.openxmlformats.org/officeDocument/2006/relationships/hyperlink" Target="http://www.bom.gov.au/jsp/ncc/cdio/weatherData/av?p_display_type=dailyDataFile&amp;p_nccObsCode=122&amp;p_stn_num=010144&amp;p_c=-20801670&amp;p_startYear=1971" TargetMode="External"/><Relationship Id="rId1525" Type="http://schemas.openxmlformats.org/officeDocument/2006/relationships/hyperlink" Target="http://www.bom.gov.au/jsp/ncc/cdio/weatherData/av?p_display_type=dailyDataFile&amp;p_nccObsCode=122&amp;p_stn_num=011017&amp;p_c=-24482500&amp;p_startYear=1972" TargetMode="External"/><Relationship Id="rId1526" Type="http://schemas.openxmlformats.org/officeDocument/2006/relationships/hyperlink" Target="http://www.bom.gov.au/jsp/ncc/cdio/weatherData/av?p_display_type=dailyDataFile&amp;p_nccObsCode=122&amp;p_stn_num=009510&amp;p_c=-18295663&amp;p_startYear=1972" TargetMode="External"/><Relationship Id="rId1527" Type="http://schemas.openxmlformats.org/officeDocument/2006/relationships/hyperlink" Target="http://www.bom.gov.au/jsp/ncc/cdio/weatherData/av?p_display_type=dailyDataFile&amp;p_nccObsCode=122&amp;p_stn_num=003003&amp;p_c=-2011244&amp;p_startYear=1972" TargetMode="External"/><Relationship Id="rId1528" Type="http://schemas.openxmlformats.org/officeDocument/2006/relationships/hyperlink" Target="http://www.bom.gov.au/jsp/ncc/cdio/weatherData/av?p_display_type=dailyDataFile&amp;p_nccObsCode=122&amp;p_stn_num=009515&amp;p_c=-18317179&amp;p_startYear=1972" TargetMode="External"/><Relationship Id="rId1529" Type="http://schemas.openxmlformats.org/officeDocument/2006/relationships/hyperlink" Target="http://www.bom.gov.au/jsp/ncc/cdio/weatherData/av?p_display_type=dailyDataFile&amp;p_nccObsCode=122&amp;p_stn_num=9518&amp;p_c=-18328599&amp;p_startYear=1972" TargetMode="External"/><Relationship Id="rId1530" Type="http://schemas.openxmlformats.org/officeDocument/2006/relationships/hyperlink" Target="http://www.bom.gov.au/jsp/ncc/cdio/weatherData/av?p_display_type=dailyDataFile&amp;p_nccObsCode=122&amp;p_stn_num=9519&amp;p_c=-18332406&amp;p_startYear=1972" TargetMode="External"/><Relationship Id="rId1531" Type="http://schemas.openxmlformats.org/officeDocument/2006/relationships/hyperlink" Target="http://www.bom.gov.au/jsp/ncc/cdio/weatherData/av?p_display_type=dailyDataFile&amp;p_nccObsCode=122&amp;p_stn_num=006011&amp;p_c=-7437809&amp;p_startYear=1972" TargetMode="External"/><Relationship Id="rId1532" Type="http://schemas.openxmlformats.org/officeDocument/2006/relationships/hyperlink" Target="http://www.bom.gov.au/jsp/ncc/cdio/weatherData/av?p_display_type=dailyDataFile&amp;p_nccObsCode=122&amp;p_stn_num=009628&amp;p_c=-18751062&amp;p_startYear=1972" TargetMode="External"/><Relationship Id="rId1533" Type="http://schemas.openxmlformats.org/officeDocument/2006/relationships/hyperlink" Target="http://www.bom.gov.au/jsp/ncc/cdio/weatherData/av?p_display_type=dailyDataFile&amp;p_nccObsCode=122&amp;p_stn_num=003007&amp;p_c=-2019795&amp;p_startYear=1972" TargetMode="External"/><Relationship Id="rId1534" Type="http://schemas.openxmlformats.org/officeDocument/2006/relationships/hyperlink" Target="http://www.bom.gov.au/jsp/ncc/cdio/weatherData/av?p_display_type=dailyDataFile&amp;p_nccObsCode=122&amp;p_stn_num=009534&amp;p_c=-18390816&amp;p_startYear=1972" TargetMode="External"/><Relationship Id="rId1535" Type="http://schemas.openxmlformats.org/officeDocument/2006/relationships/hyperlink" Target="http://www.bom.gov.au/jsp/ncc/cdio/weatherData/av?p_display_type=dailyDataFile&amp;p_nccObsCode=122&amp;p_stn_num=009789&amp;p_c=-19376289&amp;p_startYear=1972" TargetMode="External"/><Relationship Id="rId1536" Type="http://schemas.openxmlformats.org/officeDocument/2006/relationships/hyperlink" Target="http://www.bom.gov.au/jsp/ncc/cdio/weatherData/av?p_display_type=dailyDataFile&amp;p_nccObsCode=122&amp;p_stn_num=008051&amp;p_c=-13175105&amp;p_startYear=1972" TargetMode="External"/><Relationship Id="rId1537" Type="http://schemas.openxmlformats.org/officeDocument/2006/relationships/hyperlink" Target="http://www.bom.gov.au/jsp/ncc/cdio/weatherData/av?p_display_type=dailyDataFile&amp;p_nccObsCode=122&amp;p_stn_num=009572&amp;p_c=-18537276&amp;p_startYear=1972" TargetMode="External"/><Relationship Id="rId1538" Type="http://schemas.openxmlformats.org/officeDocument/2006/relationships/hyperlink" Target="http://www.bom.gov.au/jsp/ncc/cdio/weatherData/av?p_display_type=dailyDataFile&amp;p_nccObsCode=122&amp;p_stn_num=012038&amp;p_c=-29195328&amp;p_startYear=1972" TargetMode="External"/><Relationship Id="rId1539" Type="http://schemas.openxmlformats.org/officeDocument/2006/relationships/hyperlink" Target="http://www.bom.gov.au/jsp/ncc/cdio/weatherData/av?p_display_type=dailyDataFile&amp;p_nccObsCode=122&amp;p_stn_num=010579&amp;p_c=-22596946&amp;p_startYear=1972" TargetMode="External"/><Relationship Id="rId1540" Type="http://schemas.openxmlformats.org/officeDocument/2006/relationships/hyperlink" Target="http://www.bom.gov.au/jsp/ncc/cdio/weatherData/av?p_display_type=dailyDataFile&amp;p_nccObsCode=122&amp;p_stn_num=010073&amp;p_c=-20506963&amp;p_startYear=1972" TargetMode="External"/><Relationship Id="rId1541" Type="http://schemas.openxmlformats.org/officeDocument/2006/relationships/hyperlink" Target="http://www.bom.gov.au/jsp/ncc/cdio/weatherData/av?p_display_type=dailyDataFile&amp;p_nccObsCode=122&amp;p_stn_num=012263&amp;p_c=-30291393&amp;p_startYear=1972" TargetMode="External"/><Relationship Id="rId1542" Type="http://schemas.openxmlformats.org/officeDocument/2006/relationships/hyperlink" Target="http://www.bom.gov.au/jsp/ncc/cdio/weatherData/av?p_display_type=dailyDataFile&amp;p_nccObsCode=122&amp;p_stn_num=004020&amp;p_c=-3447239&amp;p_startYear=1972" TargetMode="External"/><Relationship Id="rId1543" Type="http://schemas.openxmlformats.org/officeDocument/2006/relationships/hyperlink" Target="http://www.bom.gov.au/jsp/ncc/cdio/weatherData/av?p_display_type=dailyDataFile&amp;p_nccObsCode=122&amp;p_stn_num=010092&amp;p_c=-20584852&amp;p_startYear=1972" TargetMode="External"/><Relationship Id="rId1544" Type="http://schemas.openxmlformats.org/officeDocument/2006/relationships/hyperlink" Target="http://www.bom.gov.au/jsp/ncc/cdio/weatherData/av?p_display_type=dailyDataFile&amp;p_nccObsCode=122&amp;p_stn_num=009581&amp;p_c=-18575537&amp;p_startYear=1972" TargetMode="External"/><Relationship Id="rId1545" Type="http://schemas.openxmlformats.org/officeDocument/2006/relationships/hyperlink" Target="http://www.bom.gov.au/jsp/ncc/cdio/weatherData/av?p_display_type=dailyDataFile&amp;p_nccObsCode=122&amp;p_stn_num=007064&amp;p_c=-10197713&amp;p_startYear=1972" TargetMode="External"/><Relationship Id="rId1546" Type="http://schemas.openxmlformats.org/officeDocument/2006/relationships/hyperlink" Target="http://www.bom.gov.au/jsp/ncc/cdio/weatherData/av?p_display_type=dailyDataFile&amp;p_nccObsCode=122&amp;p_stn_num=010614&amp;p_c=-22749093&amp;p_startYear=1972" TargetMode="External"/><Relationship Id="rId1547" Type="http://schemas.openxmlformats.org/officeDocument/2006/relationships/hyperlink" Target="http://www.bom.gov.au/jsp/ncc/cdio/weatherData/av?p_display_type=dailyDataFile&amp;p_nccObsCode=122&amp;p_stn_num=010111&amp;p_c=-20665431&amp;p_startYear=1972" TargetMode="External"/><Relationship Id="rId1548" Type="http://schemas.openxmlformats.org/officeDocument/2006/relationships/hyperlink" Target="http://www.bom.gov.au/jsp/ncc/cdio/weatherData/av?p_display_type=dailyDataFile&amp;p_nccObsCode=122&amp;p_stn_num=002012&amp;p_c=-1028595&amp;p_startYear=1972" TargetMode="External"/><Relationship Id="rId1549" Type="http://schemas.openxmlformats.org/officeDocument/2006/relationships/hyperlink" Target="http://www.bom.gov.au/jsp/ncc/cdio/weatherData/av?p_display_type=dailyDataFile&amp;p_nccObsCode=122&amp;p_stn_num=009034&amp;p_c=-16541598&amp;p_startYear=1972" TargetMode="External"/><Relationship Id="rId1550" Type="http://schemas.openxmlformats.org/officeDocument/2006/relationships/hyperlink" Target="http://www.bom.gov.au/jsp/ncc/cdio/weatherData/av?p_display_type=dailyDataFile&amp;p_nccObsCode=122&amp;p_stn_num=004032&amp;p_c=-3470371&amp;p_startYear=1972" TargetMode="External"/><Relationship Id="rId1551" Type="http://schemas.openxmlformats.org/officeDocument/2006/relationships/hyperlink" Target="http://www.bom.gov.au/jsp/ncc/cdio/weatherData/av?p_display_type=dailyDataFile&amp;p_nccObsCode=122&amp;p_stn_num=004035&amp;p_c=-3476488&amp;p_startYear=1972" TargetMode="External"/><Relationship Id="rId1552" Type="http://schemas.openxmlformats.org/officeDocument/2006/relationships/hyperlink" Target="http://www.bom.gov.au/jsp/ncc/cdio/weatherData/av?p_display_type=dailyDataFile&amp;p_nccObsCode=122&amp;p_stn_num=009038&amp;p_c=-16557331&amp;p_startYear=1972" TargetMode="External"/><Relationship Id="rId1553" Type="http://schemas.openxmlformats.org/officeDocument/2006/relationships/hyperlink" Target="http://www.bom.gov.au/jsp/ncc/cdio/weatherData/av?p_display_type=dailyDataFile&amp;p_nccObsCode=122&amp;p_stn_num=012074&amp;p_c=-29376538&amp;p_startYear=1972" TargetMode="External"/><Relationship Id="rId1554" Type="http://schemas.openxmlformats.org/officeDocument/2006/relationships/hyperlink" Target="http://www.bom.gov.au/jsp/ncc/cdio/weatherData/av?p_display_type=dailyDataFile&amp;p_nccObsCode=122&amp;p_stn_num=010648&amp;p_c=-22896223&amp;p_startYear=1972" TargetMode="External"/><Relationship Id="rId1555" Type="http://schemas.openxmlformats.org/officeDocument/2006/relationships/hyperlink" Target="http://www.bom.gov.au/jsp/ncc/cdio/weatherData/av?p_display_type=dailyDataFile&amp;p_nccObsCode=122&amp;p_stn_num=013012&amp;p_c=-34083951&amp;p_startYear=1972" TargetMode="External"/><Relationship Id="rId1556" Type="http://schemas.openxmlformats.org/officeDocument/2006/relationships/hyperlink" Target="http://www.bom.gov.au/jsp/ncc/cdio/weatherData/av?p_display_type=dailyDataFile&amp;p_nccObsCode=122&amp;p_stn_num=001013&amp;p_c=-426756&amp;p_startYear=1972" TargetMode="External"/><Relationship Id="rId1557" Type="http://schemas.openxmlformats.org/officeDocument/2006/relationships/hyperlink" Target="http://www.bom.gov.au/jsp/ncc/cdio/weatherData/av?p_display_type=dailyDataFile&amp;p_nccObsCode=122&amp;p_stn_num=010144&amp;p_c=-20801670&amp;p_startYear=1972" TargetMode="External"/><Relationship Id="rId1558" Type="http://schemas.openxmlformats.org/officeDocument/2006/relationships/hyperlink" Target="http://www.bom.gov.au/jsp/ncc/cdio/weatherData/av?p_display_type=dailyDataFile&amp;p_nccObsCode=122&amp;p_stn_num=011017&amp;p_c=-24482500&amp;p_startYear=1973" TargetMode="External"/><Relationship Id="rId1559" Type="http://schemas.openxmlformats.org/officeDocument/2006/relationships/hyperlink" Target="http://www.bom.gov.au/jsp/ncc/cdio/weatherData/av?p_display_type=dailyDataFile&amp;p_nccObsCode=122&amp;p_stn_num=009510&amp;p_c=-18295663&amp;p_startYear=1973" TargetMode="External"/><Relationship Id="rId1560" Type="http://schemas.openxmlformats.org/officeDocument/2006/relationships/hyperlink" Target="http://www.bom.gov.au/jsp/ncc/cdio/weatherData/av?p_display_type=dailyDataFile&amp;p_nccObsCode=122&amp;p_stn_num=003003&amp;p_c=-2011244&amp;p_startYear=1973" TargetMode="External"/><Relationship Id="rId1561" Type="http://schemas.openxmlformats.org/officeDocument/2006/relationships/hyperlink" Target="http://www.bom.gov.au/jsp/ncc/cdio/weatherData/av?p_display_type=dailyDataFile&amp;p_nccObsCode=122&amp;p_stn_num=009515&amp;p_c=-18317179&amp;p_startYear=1973" TargetMode="External"/><Relationship Id="rId1562" Type="http://schemas.openxmlformats.org/officeDocument/2006/relationships/hyperlink" Target="http://www.bom.gov.au/jsp/ncc/cdio/weatherData/av?p_display_type=dailyDataFile&amp;p_nccObsCode=122&amp;p_stn_num=9518&amp;p_c=-18328599&amp;p_startYear=1973" TargetMode="External"/><Relationship Id="rId1563" Type="http://schemas.openxmlformats.org/officeDocument/2006/relationships/hyperlink" Target="http://www.bom.gov.au/jsp/ncc/cdio/weatherData/av?p_display_type=dailyDataFile&amp;p_nccObsCode=122&amp;p_stn_num=9519&amp;p_c=-18332406&amp;p_startYear=1973" TargetMode="External"/><Relationship Id="rId1564" Type="http://schemas.openxmlformats.org/officeDocument/2006/relationships/hyperlink" Target="http://www.bom.gov.au/jsp/ncc/cdio/weatherData/av?p_display_type=dailyDataFile&amp;p_nccObsCode=122&amp;p_stn_num=006011&amp;p_c=-7437809&amp;p_startYear=1973" TargetMode="External"/><Relationship Id="rId1565" Type="http://schemas.openxmlformats.org/officeDocument/2006/relationships/hyperlink" Target="http://www.bom.gov.au/jsp/ncc/cdio/weatherData/av?p_display_type=dailyDataFile&amp;p_nccObsCode=122&amp;p_stn_num=009628&amp;p_c=-18751062&amp;p_startYear=1973" TargetMode="External"/><Relationship Id="rId1566" Type="http://schemas.openxmlformats.org/officeDocument/2006/relationships/hyperlink" Target="http://www.bom.gov.au/jsp/ncc/cdio/weatherData/av?p_display_type=dailyDataFile&amp;p_nccObsCode=122&amp;p_stn_num=003032&amp;p_c=-2049990&amp;p_startYear=1973" TargetMode="External"/><Relationship Id="rId1567" Type="http://schemas.openxmlformats.org/officeDocument/2006/relationships/hyperlink" Target="http://www.bom.gov.au/jsp/ncc/cdio/weatherData/av?p_display_type=dailyDataFile&amp;p_nccObsCode=122&amp;p_stn_num=009534&amp;p_c=-18390816&amp;p_startYear=1973" TargetMode="External"/><Relationship Id="rId1568" Type="http://schemas.openxmlformats.org/officeDocument/2006/relationships/hyperlink" Target="http://www.bom.gov.au/jsp/ncc/cdio/weatherData/av?p_display_type=dailyDataFile&amp;p_nccObsCode=122&amp;p_stn_num=009789&amp;p_c=-19376289&amp;p_startYear=1973" TargetMode="External"/><Relationship Id="rId1569" Type="http://schemas.openxmlformats.org/officeDocument/2006/relationships/hyperlink" Target="http://www.bom.gov.au/jsp/ncc/cdio/weatherData/av?p_display_type=dailyDataFile&amp;p_nccObsCode=122&amp;p_stn_num=008051&amp;p_c=-13175105&amp;p_startYear=1973" TargetMode="External"/><Relationship Id="rId1570" Type="http://schemas.openxmlformats.org/officeDocument/2006/relationships/hyperlink" Target="http://www.bom.gov.au/jsp/ncc/cdio/weatherData/av?p_display_type=dailyDataFile&amp;p_nccObsCode=122&amp;p_stn_num=009572&amp;p_c=-18537276&amp;p_startYear=1973" TargetMode="External"/><Relationship Id="rId1571" Type="http://schemas.openxmlformats.org/officeDocument/2006/relationships/hyperlink" Target="http://www.bom.gov.au/jsp/ncc/cdio/weatherData/av?p_display_type=dailyDataFile&amp;p_nccObsCode=122&amp;p_stn_num=012038&amp;p_c=-29195328&amp;p_startYear=1973" TargetMode="External"/><Relationship Id="rId1572" Type="http://schemas.openxmlformats.org/officeDocument/2006/relationships/hyperlink" Target="http://www.bom.gov.au/jsp/ncc/cdio/weatherData/av?p_display_type=dailyDataFile&amp;p_nccObsCode=122&amp;p_stn_num=010579&amp;p_c=-22596946&amp;p_startYear=1973" TargetMode="External"/><Relationship Id="rId1573" Type="http://schemas.openxmlformats.org/officeDocument/2006/relationships/hyperlink" Target="http://www.bom.gov.au/jsp/ncc/cdio/weatherData/av?p_display_type=dailyDataFile&amp;p_nccObsCode=122&amp;p_stn_num=010073&amp;p_c=-20506963&amp;p_startYear=1973" TargetMode="External"/><Relationship Id="rId1574" Type="http://schemas.openxmlformats.org/officeDocument/2006/relationships/hyperlink" Target="http://www.bom.gov.au/jsp/ncc/cdio/weatherData/av?p_display_type=dailyDataFile&amp;p_nccObsCode=122&amp;p_stn_num=012263&amp;p_c=-30291393&amp;p_startYear=1973" TargetMode="External"/><Relationship Id="rId1575" Type="http://schemas.openxmlformats.org/officeDocument/2006/relationships/hyperlink" Target="http://www.bom.gov.au/jsp/ncc/cdio/weatherData/av?p_display_type=dailyDataFile&amp;p_nccObsCode=122&amp;p_stn_num=004020&amp;p_c=-3447239&amp;p_startYear=1973" TargetMode="External"/><Relationship Id="rId1576" Type="http://schemas.openxmlformats.org/officeDocument/2006/relationships/hyperlink" Target="http://www.bom.gov.au/jsp/ncc/cdio/weatherData/av?p_display_type=dailyDataFile&amp;p_nccObsCode=122&amp;p_stn_num=010092&amp;p_c=-20584852&amp;p_startYear=1973" TargetMode="External"/><Relationship Id="rId1577" Type="http://schemas.openxmlformats.org/officeDocument/2006/relationships/hyperlink" Target="http://www.bom.gov.au/jsp/ncc/cdio/weatherData/av?p_display_type=dailyDataFile&amp;p_nccObsCode=122&amp;p_stn_num=009581&amp;p_c=-18575537&amp;p_startYear=1973" TargetMode="External"/><Relationship Id="rId1578" Type="http://schemas.openxmlformats.org/officeDocument/2006/relationships/hyperlink" Target="http://www.bom.gov.au/jsp/ncc/cdio/weatherData/av?p_display_type=dailyDataFile&amp;p_nccObsCode=122&amp;p_stn_num=007064&amp;p_c=-10197713&amp;p_startYear=1973" TargetMode="External"/><Relationship Id="rId1579" Type="http://schemas.openxmlformats.org/officeDocument/2006/relationships/hyperlink" Target="http://www.bom.gov.au/jsp/ncc/cdio/weatherData/av?p_display_type=dailyDataFile&amp;p_nccObsCode=122&amp;p_stn_num=010614&amp;p_c=-22749093&amp;p_startYear=1973" TargetMode="External"/><Relationship Id="rId1580" Type="http://schemas.openxmlformats.org/officeDocument/2006/relationships/hyperlink" Target="http://www.bom.gov.au/jsp/ncc/cdio/weatherData/av?p_display_type=dailyDataFile&amp;p_nccObsCode=122&amp;p_stn_num=010111&amp;p_c=-20665431&amp;p_startYear=1973" TargetMode="External"/><Relationship Id="rId1581" Type="http://schemas.openxmlformats.org/officeDocument/2006/relationships/hyperlink" Target="http://www.bom.gov.au/jsp/ncc/cdio/weatherData/av?p_display_type=dailyDataFile&amp;p_nccObsCode=122&amp;p_stn_num=002012&amp;p_c=-1028595&amp;p_startYear=1973" TargetMode="External"/><Relationship Id="rId1582" Type="http://schemas.openxmlformats.org/officeDocument/2006/relationships/hyperlink" Target="http://www.bom.gov.au/jsp/ncc/cdio/weatherData/av?p_display_type=dailyDataFile&amp;p_nccObsCode=122&amp;p_stn_num=009034&amp;p_c=-16541598&amp;p_startYear=1973" TargetMode="External"/><Relationship Id="rId1583" Type="http://schemas.openxmlformats.org/officeDocument/2006/relationships/hyperlink" Target="http://www.bom.gov.au/jsp/ncc/cdio/weatherData/av?p_display_type=dailyDataFile&amp;p_nccObsCode=122&amp;p_stn_num=004032&amp;p_c=-3470371&amp;p_startYear=1973" TargetMode="External"/><Relationship Id="rId1584" Type="http://schemas.openxmlformats.org/officeDocument/2006/relationships/hyperlink" Target="http://www.bom.gov.au/jsp/ncc/cdio/weatherData/av?p_display_type=dailyDataFile&amp;p_nccObsCode=122&amp;p_stn_num=004035&amp;p_c=-3476488&amp;p_startYear=1973" TargetMode="External"/><Relationship Id="rId1585" Type="http://schemas.openxmlformats.org/officeDocument/2006/relationships/hyperlink" Target="http://www.bom.gov.au/jsp/ncc/cdio/weatherData/av?p_display_type=dailyDataFile&amp;p_nccObsCode=122&amp;p_stn_num=009038&amp;p_c=-16557331&amp;p_startYear=1973" TargetMode="External"/><Relationship Id="rId1586" Type="http://schemas.openxmlformats.org/officeDocument/2006/relationships/hyperlink" Target="http://www.bom.gov.au/jsp/ncc/cdio/weatherData/av?p_display_type=dailyDataFile&amp;p_nccObsCode=122&amp;p_stn_num=012074&amp;p_c=-29376538&amp;p_startYear=1973" TargetMode="External"/><Relationship Id="rId1587" Type="http://schemas.openxmlformats.org/officeDocument/2006/relationships/hyperlink" Target="http://www.bom.gov.au/jsp/ncc/cdio/weatherData/av?p_display_type=dailyDataFile&amp;p_nccObsCode=122&amp;p_stn_num=010648&amp;p_c=-22896223&amp;p_startYear=1973" TargetMode="External"/><Relationship Id="rId1588" Type="http://schemas.openxmlformats.org/officeDocument/2006/relationships/hyperlink" Target="http://www.bom.gov.au/jsp/ncc/cdio/weatherData/av?p_display_type=dailyDataFile&amp;p_nccObsCode=122&amp;p_stn_num=013012&amp;p_c=-34083951&amp;p_startYear=1973" TargetMode="External"/><Relationship Id="rId1589" Type="http://schemas.openxmlformats.org/officeDocument/2006/relationships/hyperlink" Target="http://www.bom.gov.au/jsp/ncc/cdio/weatherData/av?p_display_type=dailyDataFile&amp;p_nccObsCode=122&amp;p_stn_num=001013&amp;p_c=-426756&amp;p_startYear=1973" TargetMode="External"/><Relationship Id="rId1590" Type="http://schemas.openxmlformats.org/officeDocument/2006/relationships/hyperlink" Target="http://www.bom.gov.au/jsp/ncc/cdio/weatherData/av?p_display_type=dailyDataFile&amp;p_nccObsCode=122&amp;p_stn_num=011017&amp;p_c=-24482500&amp;p_startYear=1974" TargetMode="External"/><Relationship Id="rId1591" Type="http://schemas.openxmlformats.org/officeDocument/2006/relationships/hyperlink" Target="http://www.bom.gov.au/jsp/ncc/cdio/weatherData/av?p_display_type=dailyDataFile&amp;p_nccObsCode=122&amp;p_stn_num=009510&amp;p_c=-18295663&amp;p_startYear=1974" TargetMode="External"/><Relationship Id="rId1592" Type="http://schemas.openxmlformats.org/officeDocument/2006/relationships/hyperlink" Target="http://www.bom.gov.au/jsp/ncc/cdio/weatherData/av?p_display_type=dailyDataFile&amp;p_nccObsCode=122&amp;p_stn_num=003003&amp;p_c=-2011244&amp;p_startYear=1974" TargetMode="External"/><Relationship Id="rId1593" Type="http://schemas.openxmlformats.org/officeDocument/2006/relationships/hyperlink" Target="http://www.bom.gov.au/jsp/ncc/cdio/weatherData/av?p_display_type=dailyDataFile&amp;p_nccObsCode=122&amp;p_stn_num=009515&amp;p_c=-18317179&amp;p_startYear=1974" TargetMode="External"/><Relationship Id="rId1594" Type="http://schemas.openxmlformats.org/officeDocument/2006/relationships/hyperlink" Target="http://www.bom.gov.au/jsp/ncc/cdio/weatherData/av?p_display_type=dailyDataFile&amp;p_nccObsCode=122&amp;p_stn_num=9518&amp;p_c=-18328599&amp;p_startYear=1974" TargetMode="External"/><Relationship Id="rId1595" Type="http://schemas.openxmlformats.org/officeDocument/2006/relationships/hyperlink" Target="http://www.bom.gov.au/jsp/ncc/cdio/weatherData/av?p_display_type=dailyDataFile&amp;p_nccObsCode=122&amp;p_stn_num=9519&amp;p_c=-18332406&amp;p_startYear=1974" TargetMode="External"/><Relationship Id="rId1596" Type="http://schemas.openxmlformats.org/officeDocument/2006/relationships/hyperlink" Target="http://www.bom.gov.au/jsp/ncc/cdio/weatherData/av?p_display_type=dailyDataFile&amp;p_nccObsCode=122&amp;p_stn_num=006011&amp;p_c=-7437809&amp;p_startYear=1974" TargetMode="External"/><Relationship Id="rId1597" Type="http://schemas.openxmlformats.org/officeDocument/2006/relationships/hyperlink" Target="http://www.bom.gov.au/jsp/ncc/cdio/weatherData/av?p_display_type=dailyDataFile&amp;p_nccObsCode=122&amp;p_stn_num=009628&amp;p_c=-18751062&amp;p_startYear=1974" TargetMode="External"/><Relationship Id="rId1598" Type="http://schemas.openxmlformats.org/officeDocument/2006/relationships/hyperlink" Target="http://www.bom.gov.au/jsp/ncc/cdio/weatherData/av?p_display_type=dailyDataFile&amp;p_nccObsCode=122&amp;p_stn_num=003032&amp;p_c=-2049990&amp;p_startYear=1974" TargetMode="External"/><Relationship Id="rId1599" Type="http://schemas.openxmlformats.org/officeDocument/2006/relationships/hyperlink" Target="http://www.bom.gov.au/jsp/ncc/cdio/weatherData/av?p_display_type=dailyDataFile&amp;p_nccObsCode=122&amp;p_stn_num=009534&amp;p_c=-18390816&amp;p_startYear=1974" TargetMode="External"/><Relationship Id="rId1600" Type="http://schemas.openxmlformats.org/officeDocument/2006/relationships/hyperlink" Target="http://www.bom.gov.au/jsp/ncc/cdio/weatherData/av?p_display_type=dailyDataFile&amp;p_nccObsCode=122&amp;p_stn_num=009789&amp;p_c=-19376289&amp;p_startYear=1974" TargetMode="External"/><Relationship Id="rId1601" Type="http://schemas.openxmlformats.org/officeDocument/2006/relationships/hyperlink" Target="http://www.bom.gov.au/jsp/ncc/cdio/weatherData/av?p_display_type=dailyDataFile&amp;p_nccObsCode=122&amp;p_stn_num=008051&amp;p_c=-13175105&amp;p_startYear=1974" TargetMode="External"/><Relationship Id="rId1602" Type="http://schemas.openxmlformats.org/officeDocument/2006/relationships/hyperlink" Target="http://www.bom.gov.au/jsp/ncc/cdio/weatherData/av?p_display_type=dailyDataFile&amp;p_nccObsCode=122&amp;p_stn_num=009572&amp;p_c=-18537276&amp;p_startYear=1974" TargetMode="External"/><Relationship Id="rId1603" Type="http://schemas.openxmlformats.org/officeDocument/2006/relationships/hyperlink" Target="http://www.bom.gov.au/jsp/ncc/cdio/weatherData/av?p_display_type=dailyDataFile&amp;p_nccObsCode=122&amp;p_stn_num=012038&amp;p_c=-29195328&amp;p_startYear=1974" TargetMode="External"/><Relationship Id="rId1604" Type="http://schemas.openxmlformats.org/officeDocument/2006/relationships/hyperlink" Target="http://www.bom.gov.au/jsp/ncc/cdio/weatherData/av?p_display_type=dailyDataFile&amp;p_nccObsCode=122&amp;p_stn_num=010579&amp;p_c=-22596946&amp;p_startYear=1974" TargetMode="External"/><Relationship Id="rId1605" Type="http://schemas.openxmlformats.org/officeDocument/2006/relationships/hyperlink" Target="http://www.bom.gov.au/jsp/ncc/cdio/weatherData/av?p_display_type=dailyDataFile&amp;p_nccObsCode=122&amp;p_stn_num=010073&amp;p_c=-20506963&amp;p_startYear=1974" TargetMode="External"/><Relationship Id="rId1606" Type="http://schemas.openxmlformats.org/officeDocument/2006/relationships/hyperlink" Target="http://www.bom.gov.au/jsp/ncc/cdio/weatherData/av?p_display_type=dailyDataFile&amp;p_nccObsCode=122&amp;p_stn_num=012263&amp;p_c=-30291393&amp;p_startYear=1974" TargetMode="External"/><Relationship Id="rId1607" Type="http://schemas.openxmlformats.org/officeDocument/2006/relationships/hyperlink" Target="http://www.bom.gov.au/jsp/ncc/cdio/weatherData/av?p_display_type=dailyDataFile&amp;p_nccObsCode=122&amp;p_stn_num=004020&amp;p_c=-3447239&amp;p_startYear=1974" TargetMode="External"/><Relationship Id="rId1608" Type="http://schemas.openxmlformats.org/officeDocument/2006/relationships/hyperlink" Target="http://www.bom.gov.au/jsp/ncc/cdio/weatherData/av?p_display_type=dailyDataFile&amp;p_nccObsCode=122&amp;p_stn_num=010092&amp;p_c=-20584852&amp;p_startYear=1974" TargetMode="External"/><Relationship Id="rId1609" Type="http://schemas.openxmlformats.org/officeDocument/2006/relationships/hyperlink" Target="http://www.bom.gov.au/jsp/ncc/cdio/weatherData/av?p_display_type=dailyDataFile&amp;p_nccObsCode=122&amp;p_stn_num=009581&amp;p_c=-18575537&amp;p_startYear=1974" TargetMode="External"/><Relationship Id="rId1610" Type="http://schemas.openxmlformats.org/officeDocument/2006/relationships/hyperlink" Target="http://www.bom.gov.au/jsp/ncc/cdio/weatherData/av?p_display_type=dailyDataFile&amp;p_nccObsCode=122&amp;p_stn_num=010614&amp;p_c=-22749093&amp;p_startYear=1974" TargetMode="External"/><Relationship Id="rId1611" Type="http://schemas.openxmlformats.org/officeDocument/2006/relationships/hyperlink" Target="http://www.bom.gov.au/jsp/ncc/cdio/weatherData/av?p_display_type=dailyDataFile&amp;p_nccObsCode=122&amp;p_stn_num=010111&amp;p_c=-20665431&amp;p_startYear=1974" TargetMode="External"/><Relationship Id="rId1612" Type="http://schemas.openxmlformats.org/officeDocument/2006/relationships/hyperlink" Target="http://www.bom.gov.au/jsp/ncc/cdio/weatherData/av?p_display_type=dailyDataFile&amp;p_nccObsCode=122&amp;p_stn_num=002012&amp;p_c=-1028595&amp;p_startYear=1974" TargetMode="External"/><Relationship Id="rId1613" Type="http://schemas.openxmlformats.org/officeDocument/2006/relationships/hyperlink" Target="http://www.bom.gov.au/jsp/ncc/cdio/weatherData/av?p_display_type=dailyDataFile&amp;p_nccObsCode=122&amp;p_stn_num=009034&amp;p_c=-16541598&amp;p_startYear=1974" TargetMode="External"/><Relationship Id="rId1614" Type="http://schemas.openxmlformats.org/officeDocument/2006/relationships/hyperlink" Target="http://www.bom.gov.au/jsp/ncc/cdio/weatherData/av?p_display_type=dailyDataFile&amp;p_nccObsCode=122&amp;p_stn_num=004032&amp;p_c=-3470371&amp;p_startYear=1974" TargetMode="External"/><Relationship Id="rId1615" Type="http://schemas.openxmlformats.org/officeDocument/2006/relationships/hyperlink" Target="http://www.bom.gov.au/jsp/ncc/cdio/weatherData/av?p_display_type=dailyDataFile&amp;p_nccObsCode=122&amp;p_stn_num=004035&amp;p_c=-3476488&amp;p_startYear=1974" TargetMode="External"/><Relationship Id="rId1616" Type="http://schemas.openxmlformats.org/officeDocument/2006/relationships/hyperlink" Target="http://www.bom.gov.au/jsp/ncc/cdio/weatherData/av?p_display_type=dailyDataFile&amp;p_nccObsCode=122&amp;p_stn_num=009038&amp;p_c=-16557331&amp;p_startYear=1974" TargetMode="External"/><Relationship Id="rId1617" Type="http://schemas.openxmlformats.org/officeDocument/2006/relationships/hyperlink" Target="http://www.bom.gov.au/jsp/ncc/cdio/weatherData/av?p_display_type=dailyDataFile&amp;p_nccObsCode=122&amp;p_stn_num=012074&amp;p_c=-29376538&amp;p_startYear=1974" TargetMode="External"/><Relationship Id="rId1618" Type="http://schemas.openxmlformats.org/officeDocument/2006/relationships/hyperlink" Target="http://www.bom.gov.au/jsp/ncc/cdio/weatherData/av?p_display_type=dailyDataFile&amp;p_nccObsCode=122&amp;p_stn_num=010648&amp;p_c=-22896223&amp;p_startYear=1974" TargetMode="External"/><Relationship Id="rId1619" Type="http://schemas.openxmlformats.org/officeDocument/2006/relationships/hyperlink" Target="http://www.bom.gov.au/jsp/ncc/cdio/weatherData/av?p_display_type=dailyDataFile&amp;p_nccObsCode=122&amp;p_stn_num=013012&amp;p_c=-34083951&amp;p_startYear=1974" TargetMode="External"/><Relationship Id="rId1620" Type="http://schemas.openxmlformats.org/officeDocument/2006/relationships/hyperlink" Target="http://www.bom.gov.au/jsp/ncc/cdio/weatherData/av?p_display_type=dailyDataFile&amp;p_nccObsCode=122&amp;p_stn_num=001013&amp;p_c=-426756&amp;p_startYear=1974" TargetMode="External"/><Relationship Id="rId1621" Type="http://schemas.openxmlformats.org/officeDocument/2006/relationships/hyperlink" Target="http://www.bom.gov.au/jsp/ncc/cdio/weatherData/av?p_display_type=dailyDataFile&amp;p_nccObsCode=122&amp;p_stn_num=010144&amp;p_c=-20801670&amp;p_startYear=1974" TargetMode="External"/><Relationship Id="rId1622" Type="http://schemas.openxmlformats.org/officeDocument/2006/relationships/hyperlink" Target="http://www.bom.gov.au/jsp/ncc/cdio/weatherData/av?p_display_type=dailyDataFile&amp;p_nccObsCode=122&amp;p_stn_num=011017&amp;p_c=-24482500&amp;p_startYear=1975" TargetMode="External"/><Relationship Id="rId1623" Type="http://schemas.openxmlformats.org/officeDocument/2006/relationships/hyperlink" Target="http://www.bom.gov.au/jsp/ncc/cdio/weatherData/av?p_display_type=dailyDataFile&amp;p_nccObsCode=122&amp;p_stn_num=009510&amp;p_c=-18295663&amp;p_startYear=1975" TargetMode="External"/><Relationship Id="rId1624" Type="http://schemas.openxmlformats.org/officeDocument/2006/relationships/hyperlink" Target="http://www.bom.gov.au/jsp/ncc/cdio/weatherData/av?p_display_type=dailyDataFile&amp;p_nccObsCode=122&amp;p_stn_num=003003&amp;p_c=-2011244&amp;p_startYear=1975" TargetMode="External"/><Relationship Id="rId1625" Type="http://schemas.openxmlformats.org/officeDocument/2006/relationships/hyperlink" Target="http://www.bom.gov.au/jsp/ncc/cdio/weatherData/av?p_display_type=dailyDataFile&amp;p_nccObsCode=122&amp;p_stn_num=009515&amp;p_c=-18317179&amp;p_startYear=1975" TargetMode="External"/><Relationship Id="rId1626" Type="http://schemas.openxmlformats.org/officeDocument/2006/relationships/hyperlink" Target="http://www.bom.gov.au/jsp/ncc/cdio/weatherData/av?p_display_type=dailyDataFile&amp;p_nccObsCode=122&amp;p_stn_num=9518&amp;p_c=-18328599&amp;p_startYear=1975" TargetMode="External"/><Relationship Id="rId1627" Type="http://schemas.openxmlformats.org/officeDocument/2006/relationships/hyperlink" Target="http://www.bom.gov.au/jsp/ncc/cdio/weatherData/av?p_display_type=dailyDataFile&amp;p_nccObsCode=122&amp;p_stn_num=9519&amp;p_c=-18332406&amp;p_startYear=1975" TargetMode="External"/><Relationship Id="rId1628" Type="http://schemas.openxmlformats.org/officeDocument/2006/relationships/hyperlink" Target="http://www.bom.gov.au/jsp/ncc/cdio/weatherData/av?p_display_type=dailyDataFile&amp;p_nccObsCode=122&amp;p_stn_num=006011&amp;p_c=-7437809&amp;p_startYear=1975" TargetMode="External"/><Relationship Id="rId1629" Type="http://schemas.openxmlformats.org/officeDocument/2006/relationships/hyperlink" Target="http://www.bom.gov.au/jsp/ncc/cdio/weatherData/av?p_display_type=dailyDataFile&amp;p_nccObsCode=122&amp;p_stn_num=009628&amp;p_c=-18751062&amp;p_startYear=1975" TargetMode="External"/><Relationship Id="rId1630" Type="http://schemas.openxmlformats.org/officeDocument/2006/relationships/hyperlink" Target="http://www.bom.gov.au/jsp/ncc/cdio/weatherData/av?p_display_type=dailyDataFile&amp;p_nccObsCode=122&amp;p_stn_num=003032&amp;p_c=-2049990&amp;p_startYear=1975" TargetMode="External"/><Relationship Id="rId1631" Type="http://schemas.openxmlformats.org/officeDocument/2006/relationships/hyperlink" Target="http://www.bom.gov.au/jsp/ncc/cdio/weatherData/av?p_display_type=dailyDataFile&amp;p_nccObsCode=122&amp;p_stn_num=009534&amp;p_c=-18390816&amp;p_startYear=1975" TargetMode="External"/><Relationship Id="rId1632" Type="http://schemas.openxmlformats.org/officeDocument/2006/relationships/hyperlink" Target="http://www.bom.gov.au/jsp/ncc/cdio/weatherData/av?p_display_type=dailyDataFile&amp;p_nccObsCode=122&amp;p_stn_num=009789&amp;p_c=-19376289&amp;p_startYear=1975" TargetMode="External"/><Relationship Id="rId1633" Type="http://schemas.openxmlformats.org/officeDocument/2006/relationships/hyperlink" Target="http://www.bom.gov.au/jsp/ncc/cdio/weatherData/av?p_display_type=dailyDataFile&amp;p_nccObsCode=122&amp;p_stn_num=008051&amp;p_c=-13175105&amp;p_startYear=1975" TargetMode="External"/><Relationship Id="rId1634" Type="http://schemas.openxmlformats.org/officeDocument/2006/relationships/hyperlink" Target="http://www.bom.gov.au/jsp/ncc/cdio/weatherData/av?p_display_type=dailyDataFile&amp;p_nccObsCode=122&amp;p_stn_num=009572&amp;p_c=-18537276&amp;p_startYear=1975" TargetMode="External"/><Relationship Id="rId1635" Type="http://schemas.openxmlformats.org/officeDocument/2006/relationships/hyperlink" Target="http://www.bom.gov.au/jsp/ncc/cdio/weatherData/av?p_display_type=dailyDataFile&amp;p_nccObsCode=122&amp;p_stn_num=012038&amp;p_c=-29195328&amp;p_startYear=1975" TargetMode="External"/><Relationship Id="rId1636" Type="http://schemas.openxmlformats.org/officeDocument/2006/relationships/hyperlink" Target="http://www.bom.gov.au/jsp/ncc/cdio/weatherData/av?p_display_type=dailyDataFile&amp;p_nccObsCode=122&amp;p_stn_num=010579&amp;p_c=-22596946&amp;p_startYear=1975" TargetMode="External"/><Relationship Id="rId1637" Type="http://schemas.openxmlformats.org/officeDocument/2006/relationships/hyperlink" Target="http://www.bom.gov.au/jsp/ncc/cdio/weatherData/av?p_display_type=dailyDataFile&amp;p_nccObsCode=122&amp;p_stn_num=010073&amp;p_c=-20506963&amp;p_startYear=1975" TargetMode="External"/><Relationship Id="rId1638" Type="http://schemas.openxmlformats.org/officeDocument/2006/relationships/hyperlink" Target="http://www.bom.gov.au/jsp/ncc/cdio/weatherData/av?p_display_type=dailyDataFile&amp;p_nccObsCode=122&amp;p_stn_num=012263&amp;p_c=-30291393&amp;p_startYear=1975" TargetMode="External"/><Relationship Id="rId1639" Type="http://schemas.openxmlformats.org/officeDocument/2006/relationships/hyperlink" Target="http://www.bom.gov.au/jsp/ncc/cdio/weatherData/av?p_display_type=dailyDataFile&amp;p_nccObsCode=122&amp;p_stn_num=004020&amp;p_c=-3447239&amp;p_startYear=1975" TargetMode="External"/><Relationship Id="rId1640" Type="http://schemas.openxmlformats.org/officeDocument/2006/relationships/hyperlink" Target="http://www.bom.gov.au/jsp/ncc/cdio/weatherData/av?p_display_type=dailyDataFile&amp;p_nccObsCode=122&amp;p_stn_num=010092&amp;p_c=-20584852&amp;p_startYear=1975" TargetMode="External"/><Relationship Id="rId1641" Type="http://schemas.openxmlformats.org/officeDocument/2006/relationships/hyperlink" Target="http://www.bom.gov.au/jsp/ncc/cdio/weatherData/av?p_display_type=dailyDataFile&amp;p_nccObsCode=122&amp;p_stn_num=009581&amp;p_c=-18575537&amp;p_startYear=1975" TargetMode="External"/><Relationship Id="rId1642" Type="http://schemas.openxmlformats.org/officeDocument/2006/relationships/hyperlink" Target="http://www.bom.gov.au/jsp/ncc/cdio/weatherData/av?p_display_type=dailyDataFile&amp;p_nccObsCode=122&amp;p_stn_num=007064&amp;p_c=-10197713&amp;p_startYear=1975" TargetMode="External"/><Relationship Id="rId1643" Type="http://schemas.openxmlformats.org/officeDocument/2006/relationships/hyperlink" Target="http://www.bom.gov.au/jsp/ncc/cdio/weatherData/av?p_display_type=dailyDataFile&amp;p_nccObsCode=122&amp;p_stn_num=010614&amp;p_c=-22749093&amp;p_startYear=1975" TargetMode="External"/><Relationship Id="rId1644" Type="http://schemas.openxmlformats.org/officeDocument/2006/relationships/hyperlink" Target="http://www.bom.gov.au/jsp/ncc/cdio/weatherData/av?p_display_type=dailyDataFile&amp;p_nccObsCode=122&amp;p_stn_num=010111&amp;p_c=-20665431&amp;p_startYear=1975" TargetMode="External"/><Relationship Id="rId1645" Type="http://schemas.openxmlformats.org/officeDocument/2006/relationships/hyperlink" Target="http://www.bom.gov.au/jsp/ncc/cdio/weatherData/av?p_display_type=dailyDataFile&amp;p_nccObsCode=122&amp;p_stn_num=002012&amp;p_c=-1028595&amp;p_startYear=1975" TargetMode="External"/><Relationship Id="rId1646" Type="http://schemas.openxmlformats.org/officeDocument/2006/relationships/hyperlink" Target="http://www.bom.gov.au/jsp/ncc/cdio/weatherData/av?p_display_type=dailyDataFile&amp;p_nccObsCode=122&amp;p_stn_num=005016&amp;p_c=-5251018&amp;p_startYear=1975" TargetMode="External"/><Relationship Id="rId1647" Type="http://schemas.openxmlformats.org/officeDocument/2006/relationships/hyperlink" Target="http://www.bom.gov.au/jsp/ncc/cdio/weatherData/av?p_display_type=dailyDataFile&amp;p_nccObsCode=122&amp;p_stn_num=009034&amp;p_c=-16541598&amp;p_startYear=1975" TargetMode="External"/><Relationship Id="rId1648" Type="http://schemas.openxmlformats.org/officeDocument/2006/relationships/hyperlink" Target="http://www.bom.gov.au/jsp/ncc/cdio/weatherData/av?p_display_type=dailyDataFile&amp;p_nccObsCode=122&amp;p_stn_num=004032&amp;p_c=-3470371&amp;p_startYear=1975" TargetMode="External"/><Relationship Id="rId1649" Type="http://schemas.openxmlformats.org/officeDocument/2006/relationships/hyperlink" Target="http://www.bom.gov.au/jsp/ncc/cdio/weatherData/av?p_display_type=dailyDataFile&amp;p_nccObsCode=122&amp;p_stn_num=004035&amp;p_c=-3476488&amp;p_startYear=1975" TargetMode="External"/><Relationship Id="rId1650" Type="http://schemas.openxmlformats.org/officeDocument/2006/relationships/hyperlink" Target="http://www.bom.gov.au/jsp/ncc/cdio/weatherData/av?p_display_type=dailyDataFile&amp;p_nccObsCode=122&amp;p_stn_num=009038&amp;p_c=-16557331&amp;p_startYear=1975" TargetMode="External"/><Relationship Id="rId1651" Type="http://schemas.openxmlformats.org/officeDocument/2006/relationships/hyperlink" Target="http://www.bom.gov.au/jsp/ncc/cdio/weatherData/av?p_display_type=dailyDataFile&amp;p_nccObsCode=122&amp;p_stn_num=012074&amp;p_c=-29376538&amp;p_startYear=1975" TargetMode="External"/><Relationship Id="rId1652" Type="http://schemas.openxmlformats.org/officeDocument/2006/relationships/hyperlink" Target="http://www.bom.gov.au/jsp/ncc/cdio/weatherData/av?p_display_type=dailyDataFile&amp;p_nccObsCode=122&amp;p_stn_num=010648&amp;p_c=-22896223&amp;p_startYear=1975" TargetMode="External"/><Relationship Id="rId1653" Type="http://schemas.openxmlformats.org/officeDocument/2006/relationships/hyperlink" Target="http://www.bom.gov.au/jsp/ncc/cdio/weatherData/av?p_display_type=dailyDataFile&amp;p_nccObsCode=122&amp;p_stn_num=013012&amp;p_c=-34083951&amp;p_startYear=1975" TargetMode="External"/><Relationship Id="rId1654" Type="http://schemas.openxmlformats.org/officeDocument/2006/relationships/hyperlink" Target="http://www.bom.gov.au/jsp/ncc/cdio/weatherData/av?p_display_type=dailyDataFile&amp;p_nccObsCode=122&amp;p_stn_num=001013&amp;p_c=-426756&amp;p_startYear=1975" TargetMode="External"/><Relationship Id="rId1655" Type="http://schemas.openxmlformats.org/officeDocument/2006/relationships/hyperlink" Target="http://www.bom.gov.au/jsp/ncc/cdio/weatherData/av?p_display_type=dailyDataFile&amp;p_nccObsCode=122&amp;p_stn_num=010144&amp;p_c=-20801670&amp;p_startYear=1975" TargetMode="External"/><Relationship Id="rId1656" Type="http://schemas.openxmlformats.org/officeDocument/2006/relationships/hyperlink" Target="http://www.bom.gov.au/jsp/ncc/cdio/weatherData/av?p_display_type=dailyDataFile&amp;p_nccObsCode=122&amp;p_stn_num=011017&amp;p_c=-24482500&amp;p_startYear=1976" TargetMode="External"/><Relationship Id="rId1657" Type="http://schemas.openxmlformats.org/officeDocument/2006/relationships/hyperlink" Target="http://www.bom.gov.au/jsp/ncc/cdio/weatherData/av?p_display_type=dailyDataFile&amp;p_nccObsCode=122&amp;p_stn_num=009510&amp;p_c=-18295663&amp;p_startYear=1976" TargetMode="External"/><Relationship Id="rId1658" Type="http://schemas.openxmlformats.org/officeDocument/2006/relationships/hyperlink" Target="http://www.bom.gov.au/jsp/ncc/cdio/weatherData/av?p_display_type=dailyDataFile&amp;p_nccObsCode=122&amp;p_stn_num=003003&amp;p_c=-2011244&amp;p_startYear=1976" TargetMode="External"/><Relationship Id="rId1659" Type="http://schemas.openxmlformats.org/officeDocument/2006/relationships/hyperlink" Target="http://www.bom.gov.au/jsp/ncc/cdio/weatherData/av?p_display_type=dailyDataFile&amp;p_nccObsCode=122&amp;p_stn_num=9518&amp;p_c=-18328599&amp;p_startYear=1976" TargetMode="External"/><Relationship Id="rId1660" Type="http://schemas.openxmlformats.org/officeDocument/2006/relationships/hyperlink" Target="http://www.bom.gov.au/jsp/ncc/cdio/weatherData/av?p_display_type=dailyDataFile&amp;p_nccObsCode=122&amp;p_stn_num=9519&amp;p_c=-18332406&amp;p_startYear=1976" TargetMode="External"/><Relationship Id="rId1661" Type="http://schemas.openxmlformats.org/officeDocument/2006/relationships/hyperlink" Target="http://www.bom.gov.au/jsp/ncc/cdio/weatherData/av?p_display_type=dailyDataFile&amp;p_nccObsCode=122&amp;p_stn_num=006011&amp;p_c=-7437809&amp;p_startYear=1976" TargetMode="External"/><Relationship Id="rId1662" Type="http://schemas.openxmlformats.org/officeDocument/2006/relationships/hyperlink" Target="http://www.bom.gov.au/jsp/ncc/cdio/weatherData/av?p_display_type=dailyDataFile&amp;p_nccObsCode=122&amp;p_stn_num=003032&amp;p_c=-2049990&amp;p_startYear=1976" TargetMode="External"/><Relationship Id="rId1663" Type="http://schemas.openxmlformats.org/officeDocument/2006/relationships/hyperlink" Target="http://www.bom.gov.au/jsp/ncc/cdio/weatherData/av?p_display_type=dailyDataFile&amp;p_nccObsCode=122&amp;p_stn_num=009534&amp;p_c=-18390816&amp;p_startYear=1976" TargetMode="External"/><Relationship Id="rId1664" Type="http://schemas.openxmlformats.org/officeDocument/2006/relationships/hyperlink" Target="http://www.bom.gov.au/jsp/ncc/cdio/weatherData/av?p_display_type=dailyDataFile&amp;p_nccObsCode=122&amp;p_stn_num=009789&amp;p_c=-19376289&amp;p_startYear=1976" TargetMode="External"/><Relationship Id="rId1665" Type="http://schemas.openxmlformats.org/officeDocument/2006/relationships/hyperlink" Target="http://www.bom.gov.au/jsp/ncc/cdio/weatherData/av?p_display_type=dailyDataFile&amp;p_nccObsCode=122&amp;p_stn_num=008051&amp;p_c=-13175105&amp;p_startYear=1976" TargetMode="External"/><Relationship Id="rId1666" Type="http://schemas.openxmlformats.org/officeDocument/2006/relationships/hyperlink" Target="http://www.bom.gov.au/jsp/ncc/cdio/weatherData/av?p_display_type=dailyDataFile&amp;p_nccObsCode=122&amp;p_stn_num=009572&amp;p_c=-18537276&amp;p_startYear=1976" TargetMode="External"/><Relationship Id="rId1667" Type="http://schemas.openxmlformats.org/officeDocument/2006/relationships/hyperlink" Target="http://www.bom.gov.au/jsp/ncc/cdio/weatherData/av?p_display_type=dailyDataFile&amp;p_nccObsCode=122&amp;p_stn_num=012038&amp;p_c=-29195328&amp;p_startYear=1976" TargetMode="External"/><Relationship Id="rId1668" Type="http://schemas.openxmlformats.org/officeDocument/2006/relationships/hyperlink" Target="http://www.bom.gov.au/jsp/ncc/cdio/weatherData/av?p_display_type=dailyDataFile&amp;p_nccObsCode=122&amp;p_stn_num=010579&amp;p_c=-22596946&amp;p_startYear=1976" TargetMode="External"/><Relationship Id="rId1669" Type="http://schemas.openxmlformats.org/officeDocument/2006/relationships/hyperlink" Target="http://www.bom.gov.au/jsp/ncc/cdio/weatherData/av?p_display_type=dailyDataFile&amp;p_nccObsCode=122&amp;p_stn_num=010073&amp;p_c=-20506963&amp;p_startYear=1976" TargetMode="External"/><Relationship Id="rId1670" Type="http://schemas.openxmlformats.org/officeDocument/2006/relationships/hyperlink" Target="http://www.bom.gov.au/jsp/ncc/cdio/weatherData/av?p_display_type=dailyDataFile&amp;p_nccObsCode=122&amp;p_stn_num=012263&amp;p_c=-30291393&amp;p_startYear=1976" TargetMode="External"/><Relationship Id="rId1671" Type="http://schemas.openxmlformats.org/officeDocument/2006/relationships/hyperlink" Target="http://www.bom.gov.au/jsp/ncc/cdio/weatherData/av?p_display_type=dailyDataFile&amp;p_nccObsCode=122&amp;p_stn_num=004020&amp;p_c=-3447239&amp;p_startYear=1976" TargetMode="External"/><Relationship Id="rId1672" Type="http://schemas.openxmlformats.org/officeDocument/2006/relationships/hyperlink" Target="http://www.bom.gov.au/jsp/ncc/cdio/weatherData/av?p_display_type=dailyDataFile&amp;p_nccObsCode=122&amp;p_stn_num=010092&amp;p_c=-20584852&amp;p_startYear=1976" TargetMode="External"/><Relationship Id="rId1673" Type="http://schemas.openxmlformats.org/officeDocument/2006/relationships/hyperlink" Target="http://www.bom.gov.au/jsp/ncc/cdio/weatherData/av?p_display_type=dailyDataFile&amp;p_nccObsCode=122&amp;p_stn_num=007064&amp;p_c=-10197713&amp;p_startYear=1976" TargetMode="External"/><Relationship Id="rId1674" Type="http://schemas.openxmlformats.org/officeDocument/2006/relationships/hyperlink" Target="http://www.bom.gov.au/jsp/ncc/cdio/weatherData/av?p_display_type=dailyDataFile&amp;p_nccObsCode=122&amp;p_stn_num=010614&amp;p_c=-22749093&amp;p_startYear=1976" TargetMode="External"/><Relationship Id="rId1675" Type="http://schemas.openxmlformats.org/officeDocument/2006/relationships/hyperlink" Target="http://www.bom.gov.au/jsp/ncc/cdio/weatherData/av?p_display_type=dailyDataFile&amp;p_nccObsCode=122&amp;p_stn_num=010111&amp;p_c=-20665431&amp;p_startYear=1976" TargetMode="External"/><Relationship Id="rId1676" Type="http://schemas.openxmlformats.org/officeDocument/2006/relationships/hyperlink" Target="http://www.bom.gov.au/jsp/ncc/cdio/weatherData/av?p_display_type=dailyDataFile&amp;p_nccObsCode=122&amp;p_stn_num=002012&amp;p_c=-1028595&amp;p_startYear=1976" TargetMode="External"/><Relationship Id="rId1677" Type="http://schemas.openxmlformats.org/officeDocument/2006/relationships/hyperlink" Target="http://www.bom.gov.au/jsp/ncc/cdio/weatherData/av?p_display_type=dailyDataFile&amp;p_nccObsCode=122&amp;p_stn_num=005016&amp;p_c=-5251018&amp;p_startYear=1976" TargetMode="External"/><Relationship Id="rId1678" Type="http://schemas.openxmlformats.org/officeDocument/2006/relationships/hyperlink" Target="http://www.bom.gov.au/jsp/ncc/cdio/weatherData/av?p_display_type=dailyDataFile&amp;p_nccObsCode=122&amp;p_stn_num=009034&amp;p_c=-16541598&amp;p_startYear=1976" TargetMode="External"/><Relationship Id="rId1679" Type="http://schemas.openxmlformats.org/officeDocument/2006/relationships/hyperlink" Target="http://www.bom.gov.au/jsp/ncc/cdio/weatherData/av?p_display_type=dailyDataFile&amp;p_nccObsCode=122&amp;p_stn_num=004032&amp;p_c=-3470371&amp;p_startYear=1976" TargetMode="External"/><Relationship Id="rId1680" Type="http://schemas.openxmlformats.org/officeDocument/2006/relationships/hyperlink" Target="http://www.bom.gov.au/jsp/ncc/cdio/weatherData/av?p_display_type=dailyDataFile&amp;p_nccObsCode=122&amp;p_stn_num=004035&amp;p_c=-3476488&amp;p_startYear=1976" TargetMode="External"/><Relationship Id="rId1681" Type="http://schemas.openxmlformats.org/officeDocument/2006/relationships/hyperlink" Target="http://www.bom.gov.au/jsp/ncc/cdio/weatherData/av?p_display_type=dailyDataFile&amp;p_nccObsCode=122&amp;p_stn_num=009038&amp;p_c=-16557331&amp;p_startYear=1976" TargetMode="External"/><Relationship Id="rId1682" Type="http://schemas.openxmlformats.org/officeDocument/2006/relationships/hyperlink" Target="http://www.bom.gov.au/jsp/ncc/cdio/weatherData/av?p_display_type=dailyDataFile&amp;p_nccObsCode=122&amp;p_stn_num=012074&amp;p_c=-29376538&amp;p_startYear=1976" TargetMode="External"/><Relationship Id="rId1683" Type="http://schemas.openxmlformats.org/officeDocument/2006/relationships/hyperlink" Target="http://www.bom.gov.au/jsp/ncc/cdio/weatherData/av?p_display_type=dailyDataFile&amp;p_nccObsCode=122&amp;p_stn_num=010648&amp;p_c=-22896223&amp;p_startYear=1976" TargetMode="External"/><Relationship Id="rId1684" Type="http://schemas.openxmlformats.org/officeDocument/2006/relationships/hyperlink" Target="http://www.bom.gov.au/jsp/ncc/cdio/weatherData/av?p_display_type=dailyDataFile&amp;p_nccObsCode=122&amp;p_stn_num=013012&amp;p_c=-34083951&amp;p_startYear=1976" TargetMode="External"/><Relationship Id="rId1685" Type="http://schemas.openxmlformats.org/officeDocument/2006/relationships/hyperlink" Target="http://www.bom.gov.au/jsp/ncc/cdio/weatherData/av?p_display_type=dailyDataFile&amp;p_nccObsCode=122&amp;p_stn_num=001013&amp;p_c=-426756&amp;p_startYear=1976" TargetMode="External"/><Relationship Id="rId1686" Type="http://schemas.openxmlformats.org/officeDocument/2006/relationships/hyperlink" Target="http://www.bom.gov.au/jsp/ncc/cdio/weatherData/av?p_display_type=dailyDataFile&amp;p_nccObsCode=122&amp;p_stn_num=010144&amp;p_c=-20801670&amp;p_startYear=1976" TargetMode="External"/><Relationship Id="rId1687" Type="http://schemas.openxmlformats.org/officeDocument/2006/relationships/hyperlink" Target="http://www.bom.gov.au/jsp/ncc/cdio/weatherData/av?p_display_type=dailyDataFile&amp;p_nccObsCode=122&amp;p_stn_num=011017&amp;p_c=-24482500&amp;p_startYear=1977" TargetMode="External"/><Relationship Id="rId1688" Type="http://schemas.openxmlformats.org/officeDocument/2006/relationships/hyperlink" Target="http://www.bom.gov.au/jsp/ncc/cdio/weatherData/av?p_display_type=dailyDataFile&amp;p_nccObsCode=122&amp;p_stn_num=009510&amp;p_c=-18295663&amp;p_startYear=1977" TargetMode="External"/><Relationship Id="rId1689" Type="http://schemas.openxmlformats.org/officeDocument/2006/relationships/hyperlink" Target="http://www.bom.gov.au/jsp/ncc/cdio/weatherData/av?p_display_type=dailyDataFile&amp;p_nccObsCode=122&amp;p_stn_num=003003&amp;p_c=-2011244&amp;p_startYear=1977" TargetMode="External"/><Relationship Id="rId1690" Type="http://schemas.openxmlformats.org/officeDocument/2006/relationships/hyperlink" Target="http://www.bom.gov.au/jsp/ncc/cdio/weatherData/av?p_display_type=dailyDataFile&amp;p_nccObsCode=122&amp;p_stn_num=9518&amp;p_c=-18328599&amp;p_startYear=1977" TargetMode="External"/><Relationship Id="rId1691" Type="http://schemas.openxmlformats.org/officeDocument/2006/relationships/hyperlink" Target="http://www.bom.gov.au/jsp/ncc/cdio/weatherData/av?p_display_type=dailyDataFile&amp;p_nccObsCode=122&amp;p_stn_num=9519&amp;p_c=-18332406&amp;p_startYear=1977" TargetMode="External"/><Relationship Id="rId1692" Type="http://schemas.openxmlformats.org/officeDocument/2006/relationships/hyperlink" Target="http://www.bom.gov.au/jsp/ncc/cdio/weatherData/av?p_display_type=dailyDataFile&amp;p_nccObsCode=122&amp;p_stn_num=006011&amp;p_c=-7437809&amp;p_startYear=1977" TargetMode="External"/><Relationship Id="rId1693" Type="http://schemas.openxmlformats.org/officeDocument/2006/relationships/hyperlink" Target="http://www.bom.gov.au/jsp/ncc/cdio/weatherData/av?p_display_type=dailyDataFile&amp;p_nccObsCode=122&amp;p_stn_num=003032&amp;p_c=-2049990&amp;p_startYear=1977" TargetMode="External"/><Relationship Id="rId1694" Type="http://schemas.openxmlformats.org/officeDocument/2006/relationships/hyperlink" Target="http://www.bom.gov.au/jsp/ncc/cdio/weatherData/av?p_display_type=dailyDataFile&amp;p_nccObsCode=122&amp;p_stn_num=009534&amp;p_c=-18390816&amp;p_startYear=1977" TargetMode="External"/><Relationship Id="rId1695" Type="http://schemas.openxmlformats.org/officeDocument/2006/relationships/hyperlink" Target="http://www.bom.gov.au/jsp/ncc/cdio/weatherData/av?p_display_type=dailyDataFile&amp;p_nccObsCode=122&amp;p_stn_num=009789&amp;p_c=-19376289&amp;p_startYear=1977" TargetMode="External"/><Relationship Id="rId1696" Type="http://schemas.openxmlformats.org/officeDocument/2006/relationships/hyperlink" Target="http://www.bom.gov.au/jsp/ncc/cdio/weatherData/av?p_display_type=dailyDataFile&amp;p_nccObsCode=122&amp;p_stn_num=008051&amp;p_c=-13175105&amp;p_startYear=1977" TargetMode="External"/><Relationship Id="rId1697" Type="http://schemas.openxmlformats.org/officeDocument/2006/relationships/hyperlink" Target="http://www.bom.gov.au/jsp/ncc/cdio/weatherData/av?p_display_type=dailyDataFile&amp;p_nccObsCode=122&amp;p_stn_num=009572&amp;p_c=-18537276&amp;p_startYear=1977" TargetMode="External"/><Relationship Id="rId1698" Type="http://schemas.openxmlformats.org/officeDocument/2006/relationships/hyperlink" Target="http://www.bom.gov.au/jsp/ncc/cdio/weatherData/av?p_display_type=dailyDataFile&amp;p_nccObsCode=122&amp;p_stn_num=012038&amp;p_c=-29195328&amp;p_startYear=1977" TargetMode="External"/><Relationship Id="rId1699" Type="http://schemas.openxmlformats.org/officeDocument/2006/relationships/hyperlink" Target="http://www.bom.gov.au/jsp/ncc/cdio/weatherData/av?p_display_type=dailyDataFile&amp;p_nccObsCode=122&amp;p_stn_num=010579&amp;p_c=-22596946&amp;p_startYear=1977" TargetMode="External"/><Relationship Id="rId1700" Type="http://schemas.openxmlformats.org/officeDocument/2006/relationships/hyperlink" Target="http://www.bom.gov.au/jsp/ncc/cdio/weatherData/av?p_display_type=dailyDataFile&amp;p_nccObsCode=122&amp;p_stn_num=010073&amp;p_c=-20506963&amp;p_startYear=1977" TargetMode="External"/><Relationship Id="rId1701" Type="http://schemas.openxmlformats.org/officeDocument/2006/relationships/hyperlink" Target="http://www.bom.gov.au/jsp/ncc/cdio/weatherData/av?p_display_type=dailyDataFile&amp;p_nccObsCode=122&amp;p_stn_num=012263&amp;p_c=-30291393&amp;p_startYear=1977" TargetMode="External"/><Relationship Id="rId1702" Type="http://schemas.openxmlformats.org/officeDocument/2006/relationships/hyperlink" Target="http://www.bom.gov.au/jsp/ncc/cdio/weatherData/av?p_display_type=dailyDataFile&amp;p_nccObsCode=122&amp;p_stn_num=004020&amp;p_c=-3447239&amp;p_startYear=1977" TargetMode="External"/><Relationship Id="rId1703" Type="http://schemas.openxmlformats.org/officeDocument/2006/relationships/hyperlink" Target="http://www.bom.gov.au/jsp/ncc/cdio/weatherData/av?p_display_type=dailyDataFile&amp;p_nccObsCode=122&amp;p_stn_num=010092&amp;p_c=-20584852&amp;p_startYear=1977" TargetMode="External"/><Relationship Id="rId1704" Type="http://schemas.openxmlformats.org/officeDocument/2006/relationships/hyperlink" Target="http://www.bom.gov.au/jsp/ncc/cdio/weatherData/av?p_display_type=dailyDataFile&amp;p_nccObsCode=122&amp;p_stn_num=007064&amp;p_c=-10197713&amp;p_startYear=1977" TargetMode="External"/><Relationship Id="rId1705" Type="http://schemas.openxmlformats.org/officeDocument/2006/relationships/hyperlink" Target="http://www.bom.gov.au/jsp/ncc/cdio/weatherData/av?p_display_type=dailyDataFile&amp;p_nccObsCode=122&amp;p_stn_num=010614&amp;p_c=-22749093&amp;p_startYear=1977" TargetMode="External"/><Relationship Id="rId1706" Type="http://schemas.openxmlformats.org/officeDocument/2006/relationships/hyperlink" Target="http://www.bom.gov.au/jsp/ncc/cdio/weatherData/av?p_display_type=dailyDataFile&amp;p_nccObsCode=122&amp;p_stn_num=010111&amp;p_c=-20665431&amp;p_startYear=1977" TargetMode="External"/><Relationship Id="rId1707" Type="http://schemas.openxmlformats.org/officeDocument/2006/relationships/hyperlink" Target="http://www.bom.gov.au/jsp/ncc/cdio/weatherData/av?p_display_type=dailyDataFile&amp;p_nccObsCode=122&amp;p_stn_num=002012&amp;p_c=-1028595&amp;p_startYear=1977" TargetMode="External"/><Relationship Id="rId1708" Type="http://schemas.openxmlformats.org/officeDocument/2006/relationships/hyperlink" Target="http://www.bom.gov.au/jsp/ncc/cdio/weatherData/av?p_display_type=dailyDataFile&amp;p_nccObsCode=122&amp;p_stn_num=005016&amp;p_c=-5251018&amp;p_startYear=1977" TargetMode="External"/><Relationship Id="rId1709" Type="http://schemas.openxmlformats.org/officeDocument/2006/relationships/hyperlink" Target="http://www.bom.gov.au/jsp/ncc/cdio/weatherData/av?p_display_type=dailyDataFile&amp;p_nccObsCode=122&amp;p_stn_num=009034&amp;p_c=-16541598&amp;p_startYear=1977" TargetMode="External"/><Relationship Id="rId1710" Type="http://schemas.openxmlformats.org/officeDocument/2006/relationships/hyperlink" Target="http://www.bom.gov.au/jsp/ncc/cdio/weatherData/av?p_display_type=dailyDataFile&amp;p_nccObsCode=122&amp;p_stn_num=004032&amp;p_c=-3470371&amp;p_startYear=1977" TargetMode="External"/><Relationship Id="rId1711" Type="http://schemas.openxmlformats.org/officeDocument/2006/relationships/hyperlink" Target="http://www.bom.gov.au/jsp/ncc/cdio/weatherData/av?p_display_type=dailyDataFile&amp;p_nccObsCode=122&amp;p_stn_num=004035&amp;p_c=-3476488&amp;p_startYear=1977" TargetMode="External"/><Relationship Id="rId1712" Type="http://schemas.openxmlformats.org/officeDocument/2006/relationships/hyperlink" Target="http://www.bom.gov.au/jsp/ncc/cdio/weatherData/av?p_display_type=dailyDataFile&amp;p_nccObsCode=122&amp;p_stn_num=009038&amp;p_c=-16557331&amp;p_startYear=1977" TargetMode="External"/><Relationship Id="rId1713" Type="http://schemas.openxmlformats.org/officeDocument/2006/relationships/hyperlink" Target="http://www.bom.gov.au/jsp/ncc/cdio/weatherData/av?p_display_type=dailyDataFile&amp;p_nccObsCode=122&amp;p_stn_num=012074&amp;p_c=-29376538&amp;p_startYear=1977" TargetMode="External"/><Relationship Id="rId1714" Type="http://schemas.openxmlformats.org/officeDocument/2006/relationships/hyperlink" Target="http://www.bom.gov.au/jsp/ncc/cdio/weatherData/av?p_display_type=dailyDataFile&amp;p_nccObsCode=122&amp;p_stn_num=010648&amp;p_c=-22896223&amp;p_startYear=1977" TargetMode="External"/><Relationship Id="rId1715" Type="http://schemas.openxmlformats.org/officeDocument/2006/relationships/hyperlink" Target="http://www.bom.gov.au/jsp/ncc/cdio/weatherData/av?p_display_type=dailyDataFile&amp;p_nccObsCode=122&amp;p_stn_num=013012&amp;p_c=-34083951&amp;p_startYear=1977" TargetMode="External"/><Relationship Id="rId1716" Type="http://schemas.openxmlformats.org/officeDocument/2006/relationships/hyperlink" Target="http://www.bom.gov.au/jsp/ncc/cdio/weatherData/av?p_display_type=dailyDataFile&amp;p_nccObsCode=122&amp;p_stn_num=001013&amp;p_c=-426756&amp;p_startYear=1977" TargetMode="External"/><Relationship Id="rId1717" Type="http://schemas.openxmlformats.org/officeDocument/2006/relationships/hyperlink" Target="http://www.bom.gov.au/jsp/ncc/cdio/weatherData/av?p_display_type=dailyDataFile&amp;p_nccObsCode=122&amp;p_stn_num=010144&amp;p_c=-20801670&amp;p_startYear=1977" TargetMode="External"/><Relationship Id="rId1718" Type="http://schemas.openxmlformats.org/officeDocument/2006/relationships/hyperlink" Target="http://www.bom.gov.au/jsp/ncc/cdio/weatherData/av?p_display_type=dailyDataFile&amp;p_nccObsCode=122&amp;p_stn_num=011017&amp;p_c=-24482500&amp;p_startYear=1978" TargetMode="External"/><Relationship Id="rId1719" Type="http://schemas.openxmlformats.org/officeDocument/2006/relationships/hyperlink" Target="http://www.bom.gov.au/jsp/ncc/cdio/weatherData/av?p_display_type=dailyDataFile&amp;p_nccObsCode=122&amp;p_stn_num=009510&amp;p_c=-18295663&amp;p_startYear=1978" TargetMode="External"/><Relationship Id="rId1720" Type="http://schemas.openxmlformats.org/officeDocument/2006/relationships/hyperlink" Target="http://www.bom.gov.au/jsp/ncc/cdio/weatherData/av?p_display_type=dailyDataFile&amp;p_nccObsCode=122&amp;p_stn_num=003003&amp;p_c=-2011244&amp;p_startYear=1978" TargetMode="External"/><Relationship Id="rId1721" Type="http://schemas.openxmlformats.org/officeDocument/2006/relationships/hyperlink" Target="http://www.bom.gov.au/jsp/ncc/cdio/weatherData/av?p_display_type=dailyDataFile&amp;p_nccObsCode=122&amp;p_stn_num=9518&amp;p_c=-18328599&amp;p_startYear=1978" TargetMode="External"/><Relationship Id="rId1722" Type="http://schemas.openxmlformats.org/officeDocument/2006/relationships/hyperlink" Target="http://www.bom.gov.au/jsp/ncc/cdio/weatherData/av?p_display_type=dailyDataFile&amp;p_nccObsCode=122&amp;p_stn_num=9519&amp;p_c=-18332406&amp;p_startYear=1978" TargetMode="External"/><Relationship Id="rId1723" Type="http://schemas.openxmlformats.org/officeDocument/2006/relationships/hyperlink" Target="http://www.bom.gov.au/jsp/ncc/cdio/weatherData/av?p_display_type=dailyDataFile&amp;p_nccObsCode=122&amp;p_stn_num=006011&amp;p_c=-7437809&amp;p_startYear=1978" TargetMode="External"/><Relationship Id="rId1724" Type="http://schemas.openxmlformats.org/officeDocument/2006/relationships/hyperlink" Target="http://www.bom.gov.au/jsp/ncc/cdio/weatherData/av?p_display_type=dailyDataFile&amp;p_nccObsCode=122&amp;p_stn_num=003032&amp;p_c=-2049990&amp;p_startYear=1978" TargetMode="External"/><Relationship Id="rId1725" Type="http://schemas.openxmlformats.org/officeDocument/2006/relationships/hyperlink" Target="http://www.bom.gov.au/jsp/ncc/cdio/weatherData/av?p_display_type=dailyDataFile&amp;p_nccObsCode=122&amp;p_stn_num=009534&amp;p_c=-18390816&amp;p_startYear=1978" TargetMode="External"/><Relationship Id="rId1726" Type="http://schemas.openxmlformats.org/officeDocument/2006/relationships/hyperlink" Target="http://www.bom.gov.au/jsp/ncc/cdio/weatherData/av?p_display_type=dailyDataFile&amp;p_nccObsCode=122&amp;p_stn_num=009789&amp;p_c=-19376289&amp;p_startYear=1978" TargetMode="External"/><Relationship Id="rId1727" Type="http://schemas.openxmlformats.org/officeDocument/2006/relationships/hyperlink" Target="http://www.bom.gov.au/jsp/ncc/cdio/weatherData/av?p_display_type=dailyDataFile&amp;p_nccObsCode=122&amp;p_stn_num=008051&amp;p_c=-13175105&amp;p_startYear=1978" TargetMode="External"/><Relationship Id="rId1728" Type="http://schemas.openxmlformats.org/officeDocument/2006/relationships/hyperlink" Target="http://www.bom.gov.au/jsp/ncc/cdio/weatherData/av?p_display_type=dailyDataFile&amp;p_nccObsCode=122&amp;p_stn_num=009572&amp;p_c=-18537276&amp;p_startYear=1978" TargetMode="External"/><Relationship Id="rId1729" Type="http://schemas.openxmlformats.org/officeDocument/2006/relationships/hyperlink" Target="http://www.bom.gov.au/jsp/ncc/cdio/weatherData/av?p_display_type=dailyDataFile&amp;p_nccObsCode=122&amp;p_stn_num=012038&amp;p_c=-29195328&amp;p_startYear=1978" TargetMode="External"/><Relationship Id="rId1730" Type="http://schemas.openxmlformats.org/officeDocument/2006/relationships/hyperlink" Target="http://www.bom.gov.au/jsp/ncc/cdio/weatherData/av?p_display_type=dailyDataFile&amp;p_nccObsCode=122&amp;p_stn_num=010579&amp;p_c=-22596946&amp;p_startYear=1978" TargetMode="External"/><Relationship Id="rId1731" Type="http://schemas.openxmlformats.org/officeDocument/2006/relationships/hyperlink" Target="http://www.bom.gov.au/jsp/ncc/cdio/weatherData/av?p_display_type=dailyDataFile&amp;p_nccObsCode=122&amp;p_stn_num=010073&amp;p_c=-20506963&amp;p_startYear=1978" TargetMode="External"/><Relationship Id="rId1732" Type="http://schemas.openxmlformats.org/officeDocument/2006/relationships/hyperlink" Target="http://www.bom.gov.au/jsp/ncc/cdio/weatherData/av?p_display_type=dailyDataFile&amp;p_nccObsCode=122&amp;p_stn_num=012263&amp;p_c=-30291393&amp;p_startYear=1978" TargetMode="External"/><Relationship Id="rId1733" Type="http://schemas.openxmlformats.org/officeDocument/2006/relationships/hyperlink" Target="http://www.bom.gov.au/jsp/ncc/cdio/weatherData/av?p_display_type=dailyDataFile&amp;p_nccObsCode=122&amp;p_stn_num=004020&amp;p_c=-3447239&amp;p_startYear=1978" TargetMode="External"/><Relationship Id="rId1734" Type="http://schemas.openxmlformats.org/officeDocument/2006/relationships/hyperlink" Target="http://www.bom.gov.au/jsp/ncc/cdio/weatherData/av?p_display_type=dailyDataFile&amp;p_nccObsCode=122&amp;p_stn_num=010092&amp;p_c=-20584852&amp;p_startYear=1978" TargetMode="External"/><Relationship Id="rId1735" Type="http://schemas.openxmlformats.org/officeDocument/2006/relationships/hyperlink" Target="http://www.bom.gov.au/jsp/ncc/cdio/weatherData/av?p_display_type=dailyDataFile&amp;p_nccObsCode=122&amp;p_stn_num=007064&amp;p_c=-10197713&amp;p_startYear=1978" TargetMode="External"/><Relationship Id="rId1736" Type="http://schemas.openxmlformats.org/officeDocument/2006/relationships/hyperlink" Target="http://www.bom.gov.au/jsp/ncc/cdio/weatherData/av?p_display_type=dailyDataFile&amp;p_nccObsCode=122&amp;p_stn_num=010614&amp;p_c=-22749093&amp;p_startYear=1978" TargetMode="External"/><Relationship Id="rId1737" Type="http://schemas.openxmlformats.org/officeDocument/2006/relationships/hyperlink" Target="http://www.bom.gov.au/jsp/ncc/cdio/weatherData/av?p_display_type=dailyDataFile&amp;p_nccObsCode=122&amp;p_stn_num=010111&amp;p_c=-20665431&amp;p_startYear=1978" TargetMode="External"/><Relationship Id="rId1738" Type="http://schemas.openxmlformats.org/officeDocument/2006/relationships/hyperlink" Target="http://www.bom.gov.au/jsp/ncc/cdio/weatherData/av?p_display_type=dailyDataFile&amp;p_nccObsCode=122&amp;p_stn_num=002012&amp;p_c=-1028595&amp;p_startYear=1978" TargetMode="External"/><Relationship Id="rId1739" Type="http://schemas.openxmlformats.org/officeDocument/2006/relationships/hyperlink" Target="http://www.bom.gov.au/jsp/ncc/cdio/weatherData/av?p_display_type=dailyDataFile&amp;p_nccObsCode=122&amp;p_stn_num=005016&amp;p_c=-5251018&amp;p_startYear=1978" TargetMode="External"/><Relationship Id="rId1740" Type="http://schemas.openxmlformats.org/officeDocument/2006/relationships/hyperlink" Target="http://www.bom.gov.au/jsp/ncc/cdio/weatherData/av?p_display_type=dailyDataFile&amp;p_nccObsCode=122&amp;p_stn_num=009034&amp;p_c=-16541598&amp;p_startYear=1978" TargetMode="External"/><Relationship Id="rId1741" Type="http://schemas.openxmlformats.org/officeDocument/2006/relationships/hyperlink" Target="http://www.bom.gov.au/jsp/ncc/cdio/weatherData/av?p_display_type=dailyDataFile&amp;p_nccObsCode=122&amp;p_stn_num=004032&amp;p_c=-3470371&amp;p_startYear=1978" TargetMode="External"/><Relationship Id="rId1742" Type="http://schemas.openxmlformats.org/officeDocument/2006/relationships/hyperlink" Target="http://www.bom.gov.au/jsp/ncc/cdio/weatherData/av?p_display_type=dailyDataFile&amp;p_nccObsCode=122&amp;p_stn_num=004035&amp;p_c=-3476488&amp;p_startYear=1978" TargetMode="External"/><Relationship Id="rId1743" Type="http://schemas.openxmlformats.org/officeDocument/2006/relationships/hyperlink" Target="http://www.bom.gov.au/jsp/ncc/cdio/weatherData/av?p_display_type=dailyDataFile&amp;p_nccObsCode=122&amp;p_stn_num=009038&amp;p_c=-16557331&amp;p_startYear=1978" TargetMode="External"/><Relationship Id="rId1744" Type="http://schemas.openxmlformats.org/officeDocument/2006/relationships/hyperlink" Target="http://www.bom.gov.au/jsp/ncc/cdio/weatherData/av?p_display_type=dailyDataFile&amp;p_nccObsCode=122&amp;p_stn_num=012074&amp;p_c=-29376538&amp;p_startYear=1978" TargetMode="External"/><Relationship Id="rId1745" Type="http://schemas.openxmlformats.org/officeDocument/2006/relationships/hyperlink" Target="http://www.bom.gov.au/jsp/ncc/cdio/weatherData/av?p_display_type=dailyDataFile&amp;p_nccObsCode=122&amp;p_stn_num=010648&amp;p_c=-22896223&amp;p_startYear=1978" TargetMode="External"/><Relationship Id="rId1746" Type="http://schemas.openxmlformats.org/officeDocument/2006/relationships/hyperlink" Target="http://www.bom.gov.au/jsp/ncc/cdio/weatherData/av?p_display_type=dailyDataFile&amp;p_nccObsCode=122&amp;p_stn_num=013012&amp;p_c=-34083951&amp;p_startYear=1978" TargetMode="External"/><Relationship Id="rId1747" Type="http://schemas.openxmlformats.org/officeDocument/2006/relationships/hyperlink" Target="http://www.bom.gov.au/jsp/ncc/cdio/weatherData/av?p_display_type=dailyDataFile&amp;p_nccObsCode=122&amp;p_stn_num=001013&amp;p_c=-426756&amp;p_startYear=1978" TargetMode="External"/><Relationship Id="rId1748" Type="http://schemas.openxmlformats.org/officeDocument/2006/relationships/hyperlink" Target="http://www.bom.gov.au/jsp/ncc/cdio/weatherData/av?p_display_type=dailyDataFile&amp;p_nccObsCode=122&amp;p_stn_num=010144&amp;p_c=-20801670&amp;p_startYear=1978" TargetMode="External"/><Relationship Id="rId1749" Type="http://schemas.openxmlformats.org/officeDocument/2006/relationships/hyperlink" Target="http://www.bom.gov.au/jsp/ncc/cdio/weatherData/av?p_display_type=dailyDataFile&amp;p_nccObsCode=122&amp;p_stn_num=011017&amp;p_c=-24482500&amp;p_startYear=1979" TargetMode="External"/><Relationship Id="rId1750" Type="http://schemas.openxmlformats.org/officeDocument/2006/relationships/hyperlink" Target="http://www.bom.gov.au/jsp/ncc/cdio/weatherData/av?p_display_type=dailyDataFile&amp;p_nccObsCode=122&amp;p_stn_num=009510&amp;p_c=-18295663&amp;p_startYear=1979" TargetMode="External"/><Relationship Id="rId1751" Type="http://schemas.openxmlformats.org/officeDocument/2006/relationships/hyperlink" Target="http://www.bom.gov.au/jsp/ncc/cdio/weatherData/av?p_display_type=dailyDataFile&amp;p_nccObsCode=122&amp;p_stn_num=003003&amp;p_c=-2011244&amp;p_startYear=1979" TargetMode="External"/><Relationship Id="rId1752" Type="http://schemas.openxmlformats.org/officeDocument/2006/relationships/hyperlink" Target="http://www.bom.gov.au/jsp/ncc/cdio/weatherData/av?p_display_type=dailyDataFile&amp;p_nccObsCode=122&amp;p_stn_num=9518&amp;p_c=-18328599&amp;p_startYear=1979" TargetMode="External"/><Relationship Id="rId1753" Type="http://schemas.openxmlformats.org/officeDocument/2006/relationships/hyperlink" Target="http://www.bom.gov.au/jsp/ncc/cdio/weatherData/av?p_display_type=dailyDataFile&amp;p_nccObsCode=122&amp;p_stn_num=9519&amp;p_c=-18332406&amp;p_startYear=1979" TargetMode="External"/><Relationship Id="rId1754" Type="http://schemas.openxmlformats.org/officeDocument/2006/relationships/hyperlink" Target="http://www.bom.gov.au/jsp/ncc/cdio/weatherData/av?p_display_type=dailyDataFile&amp;p_nccObsCode=122&amp;p_stn_num=006011&amp;p_c=-7437809&amp;p_startYear=1979" TargetMode="External"/><Relationship Id="rId1755" Type="http://schemas.openxmlformats.org/officeDocument/2006/relationships/hyperlink" Target="http://www.bom.gov.au/jsp/ncc/cdio/weatherData/av?p_display_type=dailyDataFile&amp;p_nccObsCode=122&amp;p_stn_num=003032&amp;p_c=-2049990&amp;p_startYear=1979" TargetMode="External"/><Relationship Id="rId1756" Type="http://schemas.openxmlformats.org/officeDocument/2006/relationships/hyperlink" Target="http://www.bom.gov.au/jsp/ncc/cdio/weatherData/av?p_display_type=dailyDataFile&amp;p_nccObsCode=122&amp;p_stn_num=009534&amp;p_c=-18390816&amp;p_startYear=1979" TargetMode="External"/><Relationship Id="rId1757" Type="http://schemas.openxmlformats.org/officeDocument/2006/relationships/hyperlink" Target="http://www.bom.gov.au/jsp/ncc/cdio/weatherData/av?p_display_type=dailyDataFile&amp;p_nccObsCode=122&amp;p_stn_num=009789&amp;p_c=-19376289&amp;p_startYear=1979" TargetMode="External"/><Relationship Id="rId1758" Type="http://schemas.openxmlformats.org/officeDocument/2006/relationships/hyperlink" Target="http://www.bom.gov.au/jsp/ncc/cdio/weatherData/av?p_display_type=dailyDataFile&amp;p_nccObsCode=122&amp;p_stn_num=008051&amp;p_c=-13175105&amp;p_startYear=1979" TargetMode="External"/><Relationship Id="rId1759" Type="http://schemas.openxmlformats.org/officeDocument/2006/relationships/hyperlink" Target="http://www.bom.gov.au/jsp/ncc/cdio/weatherData/av?p_display_type=dailyDataFile&amp;p_nccObsCode=122&amp;p_stn_num=009572&amp;p_c=-18537276&amp;p_startYear=1979" TargetMode="External"/><Relationship Id="rId1760" Type="http://schemas.openxmlformats.org/officeDocument/2006/relationships/hyperlink" Target="http://www.bom.gov.au/jsp/ncc/cdio/weatherData/av?p_display_type=dailyDataFile&amp;p_nccObsCode=122&amp;p_stn_num=012038&amp;p_c=-29195328&amp;p_startYear=1979" TargetMode="External"/><Relationship Id="rId1761" Type="http://schemas.openxmlformats.org/officeDocument/2006/relationships/hyperlink" Target="http://www.bom.gov.au/jsp/ncc/cdio/weatherData/av?p_display_type=dailyDataFile&amp;p_nccObsCode=122&amp;p_stn_num=010579&amp;p_c=-22596946&amp;p_startYear=1979" TargetMode="External"/><Relationship Id="rId1762" Type="http://schemas.openxmlformats.org/officeDocument/2006/relationships/hyperlink" Target="http://www.bom.gov.au/jsp/ncc/cdio/weatherData/av?p_display_type=dailyDataFile&amp;p_nccObsCode=122&amp;p_stn_num=010073&amp;p_c=-20506963&amp;p_startYear=1979" TargetMode="External"/><Relationship Id="rId1763" Type="http://schemas.openxmlformats.org/officeDocument/2006/relationships/hyperlink" Target="http://www.bom.gov.au/jsp/ncc/cdio/weatherData/av?p_display_type=dailyDataFile&amp;p_nccObsCode=122&amp;p_stn_num=012263&amp;p_c=-30291393&amp;p_startYear=1979" TargetMode="External"/><Relationship Id="rId1764" Type="http://schemas.openxmlformats.org/officeDocument/2006/relationships/hyperlink" Target="http://www.bom.gov.au/jsp/ncc/cdio/weatherData/av?p_display_type=dailyDataFile&amp;p_nccObsCode=122&amp;p_stn_num=004020&amp;p_c=-3447239&amp;p_startYear=1979" TargetMode="External"/><Relationship Id="rId1765" Type="http://schemas.openxmlformats.org/officeDocument/2006/relationships/hyperlink" Target="http://www.bom.gov.au/jsp/ncc/cdio/weatherData/av?p_display_type=dailyDataFile&amp;p_nccObsCode=122&amp;p_stn_num=010092&amp;p_c=-20584852&amp;p_startYear=1979" TargetMode="External"/><Relationship Id="rId1766" Type="http://schemas.openxmlformats.org/officeDocument/2006/relationships/hyperlink" Target="http://www.bom.gov.au/jsp/ncc/cdio/weatherData/av?p_display_type=dailyDataFile&amp;p_nccObsCode=122&amp;p_stn_num=007064&amp;p_c=-10197713&amp;p_startYear=1979" TargetMode="External"/><Relationship Id="rId1767" Type="http://schemas.openxmlformats.org/officeDocument/2006/relationships/hyperlink" Target="http://www.bom.gov.au/jsp/ncc/cdio/weatherData/av?p_display_type=dailyDataFile&amp;p_nccObsCode=122&amp;p_stn_num=010614&amp;p_c=-22749093&amp;p_startYear=1979" TargetMode="External"/><Relationship Id="rId1768" Type="http://schemas.openxmlformats.org/officeDocument/2006/relationships/hyperlink" Target="http://www.bom.gov.au/jsp/ncc/cdio/weatherData/av?p_display_type=dailyDataFile&amp;p_nccObsCode=122&amp;p_stn_num=010111&amp;p_c=-20665431&amp;p_startYear=1979" TargetMode="External"/><Relationship Id="rId1769" Type="http://schemas.openxmlformats.org/officeDocument/2006/relationships/hyperlink" Target="http://www.bom.gov.au/jsp/ncc/cdio/weatherData/av?p_display_type=dailyDataFile&amp;p_nccObsCode=122&amp;p_stn_num=002012&amp;p_c=-1028595&amp;p_startYear=1979" TargetMode="External"/><Relationship Id="rId1770" Type="http://schemas.openxmlformats.org/officeDocument/2006/relationships/hyperlink" Target="http://www.bom.gov.au/jsp/ncc/cdio/weatherData/av?p_display_type=dailyDataFile&amp;p_nccObsCode=122&amp;p_stn_num=005016&amp;p_c=-5251018&amp;p_startYear=1979" TargetMode="External"/><Relationship Id="rId1771" Type="http://schemas.openxmlformats.org/officeDocument/2006/relationships/hyperlink" Target="http://www.bom.gov.au/jsp/ncc/cdio/weatherData/av?p_display_type=dailyDataFile&amp;p_nccObsCode=122&amp;p_stn_num=009034&amp;p_c=-16541598&amp;p_startYear=1979" TargetMode="External"/><Relationship Id="rId1772" Type="http://schemas.openxmlformats.org/officeDocument/2006/relationships/hyperlink" Target="http://www.bom.gov.au/jsp/ncc/cdio/weatherData/av?p_display_type=dailyDataFile&amp;p_nccObsCode=122&amp;p_stn_num=004032&amp;p_c=-3470371&amp;p_startYear=1979" TargetMode="External"/><Relationship Id="rId1773" Type="http://schemas.openxmlformats.org/officeDocument/2006/relationships/hyperlink" Target="http://www.bom.gov.au/jsp/ncc/cdio/weatherData/av?p_display_type=dailyDataFile&amp;p_nccObsCode=122&amp;p_stn_num=004035&amp;p_c=-3476488&amp;p_startYear=1979" TargetMode="External"/><Relationship Id="rId1774" Type="http://schemas.openxmlformats.org/officeDocument/2006/relationships/hyperlink" Target="http://www.bom.gov.au/jsp/ncc/cdio/weatherData/av?p_display_type=dailyDataFile&amp;p_nccObsCode=122&amp;p_stn_num=009038&amp;p_c=-16557331&amp;p_startYear=1979" TargetMode="External"/><Relationship Id="rId1775" Type="http://schemas.openxmlformats.org/officeDocument/2006/relationships/hyperlink" Target="http://www.bom.gov.au/jsp/ncc/cdio/weatherData/av?p_display_type=dailyDataFile&amp;p_nccObsCode=122&amp;p_stn_num=012074&amp;p_c=-29376538&amp;p_startYear=1979" TargetMode="External"/><Relationship Id="rId1776" Type="http://schemas.openxmlformats.org/officeDocument/2006/relationships/hyperlink" Target="http://www.bom.gov.au/jsp/ncc/cdio/weatherData/av?p_display_type=dailyDataFile&amp;p_nccObsCode=122&amp;p_stn_num=010648&amp;p_c=-22896223&amp;p_startYear=1979" TargetMode="External"/><Relationship Id="rId1777" Type="http://schemas.openxmlformats.org/officeDocument/2006/relationships/hyperlink" Target="http://www.bom.gov.au/jsp/ncc/cdio/weatherData/av?p_display_type=dailyDataFile&amp;p_nccObsCode=122&amp;p_stn_num=013012&amp;p_c=-34083951&amp;p_startYear=1979" TargetMode="External"/><Relationship Id="rId1778" Type="http://schemas.openxmlformats.org/officeDocument/2006/relationships/hyperlink" Target="http://www.bom.gov.au/jsp/ncc/cdio/weatherData/av?p_display_type=dailyDataFile&amp;p_nccObsCode=122&amp;p_stn_num=001013&amp;p_c=-426756&amp;p_startYear=1979" TargetMode="External"/><Relationship Id="rId1779" Type="http://schemas.openxmlformats.org/officeDocument/2006/relationships/hyperlink" Target="http://www.bom.gov.au/jsp/ncc/cdio/weatherData/av?p_display_type=dailyDataFile&amp;p_nccObsCode=122&amp;p_stn_num=010144&amp;p_c=-20801670&amp;p_startYear=1979" TargetMode="External"/><Relationship Id="rId1780" Type="http://schemas.openxmlformats.org/officeDocument/2006/relationships/hyperlink" Target="http://www.bom.gov.au/jsp/ncc/cdio/weatherData/av?p_display_type=dailyDataFile&amp;p_nccObsCode=122&amp;p_stn_num=011017&amp;p_c=-24482500&amp;p_startYear=1980" TargetMode="External"/><Relationship Id="rId1781" Type="http://schemas.openxmlformats.org/officeDocument/2006/relationships/hyperlink" Target="http://www.bom.gov.au/jsp/ncc/cdio/weatherData/av?p_display_type=dailyDataFile&amp;p_nccObsCode=122&amp;p_stn_num=009510&amp;p_c=-18295663&amp;p_startYear=1980" TargetMode="External"/><Relationship Id="rId1782" Type="http://schemas.openxmlformats.org/officeDocument/2006/relationships/hyperlink" Target="http://www.bom.gov.au/jsp/ncc/cdio/weatherData/av?p_display_type=dailyDataFile&amp;p_nccObsCode=122&amp;p_stn_num=003003&amp;p_c=-2011244&amp;p_startYear=1980" TargetMode="External"/><Relationship Id="rId1783" Type="http://schemas.openxmlformats.org/officeDocument/2006/relationships/hyperlink" Target="http://www.bom.gov.au/jsp/ncc/cdio/weatherData/av?p_display_type=dailyDataFile&amp;p_nccObsCode=122&amp;p_stn_num=9518&amp;p_c=-18328599&amp;p_startYear=1980" TargetMode="External"/><Relationship Id="rId1784" Type="http://schemas.openxmlformats.org/officeDocument/2006/relationships/hyperlink" Target="http://www.bom.gov.au/jsp/ncc/cdio/weatherData/av?p_display_type=dailyDataFile&amp;p_nccObsCode=122&amp;p_stn_num=9519&amp;p_c=-18332406&amp;p_startYear=1980" TargetMode="External"/><Relationship Id="rId1785" Type="http://schemas.openxmlformats.org/officeDocument/2006/relationships/hyperlink" Target="http://www.bom.gov.au/jsp/ncc/cdio/weatherData/av?p_display_type=dailyDataFile&amp;p_nccObsCode=122&amp;p_stn_num=006011&amp;p_c=-7437809&amp;p_startYear=1980" TargetMode="External"/><Relationship Id="rId1786" Type="http://schemas.openxmlformats.org/officeDocument/2006/relationships/hyperlink" Target="http://www.bom.gov.au/jsp/ncc/cdio/weatherData/av?p_display_type=dailyDataFile&amp;p_nccObsCode=122&amp;p_stn_num=003032&amp;p_c=-2049990&amp;p_startYear=1980" TargetMode="External"/><Relationship Id="rId1787" Type="http://schemas.openxmlformats.org/officeDocument/2006/relationships/hyperlink" Target="http://www.bom.gov.au/jsp/ncc/cdio/weatherData/av?p_display_type=dailyDataFile&amp;p_nccObsCode=122&amp;p_stn_num=009534&amp;p_c=-18390816&amp;p_startYear=1980" TargetMode="External"/><Relationship Id="rId1788" Type="http://schemas.openxmlformats.org/officeDocument/2006/relationships/hyperlink" Target="http://www.bom.gov.au/jsp/ncc/cdio/weatherData/av?p_display_type=dailyDataFile&amp;p_nccObsCode=122&amp;p_stn_num=009789&amp;p_c=-19376289&amp;p_startYear=1980" TargetMode="External"/><Relationship Id="rId1789" Type="http://schemas.openxmlformats.org/officeDocument/2006/relationships/hyperlink" Target="http://www.bom.gov.au/jsp/ncc/cdio/weatherData/av?p_display_type=dailyDataFile&amp;p_nccObsCode=122&amp;p_stn_num=008051&amp;p_c=-13175105&amp;p_startYear=1980" TargetMode="External"/><Relationship Id="rId1790" Type="http://schemas.openxmlformats.org/officeDocument/2006/relationships/hyperlink" Target="http://www.bom.gov.au/jsp/ncc/cdio/weatherData/av?p_display_type=dailyDataFile&amp;p_nccObsCode=122&amp;p_stn_num=009572&amp;p_c=-18537276&amp;p_startYear=1980" TargetMode="External"/><Relationship Id="rId1791" Type="http://schemas.openxmlformats.org/officeDocument/2006/relationships/hyperlink" Target="http://www.bom.gov.au/jsp/ncc/cdio/weatherData/av?p_display_type=dailyDataFile&amp;p_nccObsCode=122&amp;p_stn_num=012038&amp;p_c=-29195328&amp;p_startYear=1980" TargetMode="External"/><Relationship Id="rId1792" Type="http://schemas.openxmlformats.org/officeDocument/2006/relationships/hyperlink" Target="http://www.bom.gov.au/jsp/ncc/cdio/weatherData/av?p_display_type=dailyDataFile&amp;p_nccObsCode=122&amp;p_stn_num=010579&amp;p_c=-22596946&amp;p_startYear=1980" TargetMode="External"/><Relationship Id="rId1793" Type="http://schemas.openxmlformats.org/officeDocument/2006/relationships/hyperlink" Target="http://www.bom.gov.au/jsp/ncc/cdio/weatherData/av?p_display_type=dailyDataFile&amp;p_nccObsCode=122&amp;p_stn_num=010073&amp;p_c=-20506963&amp;p_startYear=1980" TargetMode="External"/><Relationship Id="rId1794" Type="http://schemas.openxmlformats.org/officeDocument/2006/relationships/hyperlink" Target="http://www.bom.gov.au/jsp/ncc/cdio/weatherData/av?p_display_type=dailyDataFile&amp;p_nccObsCode=122&amp;p_stn_num=004020&amp;p_c=-3447239&amp;p_startYear=1980" TargetMode="External"/><Relationship Id="rId1795" Type="http://schemas.openxmlformats.org/officeDocument/2006/relationships/hyperlink" Target="http://www.bom.gov.au/jsp/ncc/cdio/weatherData/av?p_display_type=dailyDataFile&amp;p_nccObsCode=122&amp;p_stn_num=010092&amp;p_c=-20584852&amp;p_startYear=1980" TargetMode="External"/><Relationship Id="rId1796" Type="http://schemas.openxmlformats.org/officeDocument/2006/relationships/hyperlink" Target="http://www.bom.gov.au/jsp/ncc/cdio/weatherData/av?p_display_type=dailyDataFile&amp;p_nccObsCode=122&amp;p_stn_num=007064&amp;p_c=-10197713&amp;p_startYear=1980" TargetMode="External"/><Relationship Id="rId1797" Type="http://schemas.openxmlformats.org/officeDocument/2006/relationships/hyperlink" Target="http://www.bom.gov.au/jsp/ncc/cdio/weatherData/av?p_display_type=dailyDataFile&amp;p_nccObsCode=122&amp;p_stn_num=010614&amp;p_c=-22749093&amp;p_startYear=1980" TargetMode="External"/><Relationship Id="rId1798" Type="http://schemas.openxmlformats.org/officeDocument/2006/relationships/hyperlink" Target="http://www.bom.gov.au/jsp/ncc/cdio/weatherData/av?p_display_type=dailyDataFile&amp;p_nccObsCode=122&amp;p_stn_num=010111&amp;p_c=-20665431&amp;p_startYear=1980" TargetMode="External"/><Relationship Id="rId1799" Type="http://schemas.openxmlformats.org/officeDocument/2006/relationships/hyperlink" Target="http://www.bom.gov.au/jsp/ncc/cdio/weatherData/av?p_display_type=dailyDataFile&amp;p_nccObsCode=122&amp;p_stn_num=002012&amp;p_c=-1028595&amp;p_startYear=1980" TargetMode="External"/><Relationship Id="rId1800" Type="http://schemas.openxmlformats.org/officeDocument/2006/relationships/hyperlink" Target="http://www.bom.gov.au/jsp/ncc/cdio/weatherData/av?p_display_type=dailyDataFile&amp;p_nccObsCode=122&amp;p_stn_num=005016&amp;p_c=-5251018&amp;p_startYear=1980" TargetMode="External"/><Relationship Id="rId1801" Type="http://schemas.openxmlformats.org/officeDocument/2006/relationships/hyperlink" Target="http://www.bom.gov.au/jsp/ncc/cdio/weatherData/av?p_display_type=dailyDataFile&amp;p_nccObsCode=122&amp;p_stn_num=009034&amp;p_c=-16541598&amp;p_startYear=1980" TargetMode="External"/><Relationship Id="rId1802" Type="http://schemas.openxmlformats.org/officeDocument/2006/relationships/hyperlink" Target="http://www.bom.gov.au/jsp/ncc/cdio/weatherData/av?p_display_type=dailyDataFile&amp;p_nccObsCode=122&amp;p_stn_num=004032&amp;p_c=-3470371&amp;p_startYear=1980" TargetMode="External"/><Relationship Id="rId1803" Type="http://schemas.openxmlformats.org/officeDocument/2006/relationships/hyperlink" Target="http://www.bom.gov.au/jsp/ncc/cdio/weatherData/av?p_display_type=dailyDataFile&amp;p_nccObsCode=122&amp;p_stn_num=004035&amp;p_c=-3476488&amp;p_startYear=1980" TargetMode="External"/><Relationship Id="rId1804" Type="http://schemas.openxmlformats.org/officeDocument/2006/relationships/hyperlink" Target="http://www.bom.gov.au/jsp/ncc/cdio/weatherData/av?p_display_type=dailyDataFile&amp;p_nccObsCode=122&amp;p_stn_num=009038&amp;p_c=-16557331&amp;p_startYear=1980" TargetMode="External"/><Relationship Id="rId1805" Type="http://schemas.openxmlformats.org/officeDocument/2006/relationships/hyperlink" Target="http://www.bom.gov.au/jsp/ncc/cdio/weatherData/av?p_display_type=dailyDataFile&amp;p_nccObsCode=122&amp;p_stn_num=012074&amp;p_c=-29376538&amp;p_startYear=1980" TargetMode="External"/><Relationship Id="rId1806" Type="http://schemas.openxmlformats.org/officeDocument/2006/relationships/hyperlink" Target="http://www.bom.gov.au/jsp/ncc/cdio/weatherData/av?p_display_type=dailyDataFile&amp;p_nccObsCode=122&amp;p_stn_num=010648&amp;p_c=-22896223&amp;p_startYear=1980" TargetMode="External"/><Relationship Id="rId1807" Type="http://schemas.openxmlformats.org/officeDocument/2006/relationships/hyperlink" Target="http://www.bom.gov.au/jsp/ncc/cdio/weatherData/av?p_display_type=dailyDataFile&amp;p_nccObsCode=122&amp;p_stn_num=013012&amp;p_c=-34083951&amp;p_startYear=1980" TargetMode="External"/><Relationship Id="rId1808" Type="http://schemas.openxmlformats.org/officeDocument/2006/relationships/hyperlink" Target="http://www.bom.gov.au/jsp/ncc/cdio/weatherData/av?p_display_type=dailyDataFile&amp;p_nccObsCode=122&amp;p_stn_num=001013&amp;p_c=-426756&amp;p_startYear=1980" TargetMode="External"/><Relationship Id="rId1809" Type="http://schemas.openxmlformats.org/officeDocument/2006/relationships/hyperlink" Target="http://www.bom.gov.au/jsp/ncc/cdio/weatherData/av?p_display_type=dailyDataFile&amp;p_nccObsCode=122&amp;p_stn_num=010144&amp;p_c=-20801670&amp;p_startYear=1980" TargetMode="External"/><Relationship Id="rId1810" Type="http://schemas.openxmlformats.org/officeDocument/2006/relationships/hyperlink" Target="http://www.bom.gov.au/jsp/ncc/cdio/weatherData/av?p_display_type=dailyDataFile&amp;p_nccObsCode=122&amp;p_stn_num=011017&amp;p_c=-24482500&amp;p_startYear=1981" TargetMode="External"/><Relationship Id="rId1811" Type="http://schemas.openxmlformats.org/officeDocument/2006/relationships/hyperlink" Target="http://www.bom.gov.au/jsp/ncc/cdio/weatherData/av?p_display_type=dailyDataFile&amp;p_nccObsCode=122&amp;p_stn_num=009510&amp;p_c=-18295663&amp;p_startYear=1981" TargetMode="External"/><Relationship Id="rId1812" Type="http://schemas.openxmlformats.org/officeDocument/2006/relationships/hyperlink" Target="http://www.bom.gov.au/jsp/ncc/cdio/weatherData/av?p_display_type=dailyDataFile&amp;p_nccObsCode=122&amp;p_stn_num=003003&amp;p_c=-2011244&amp;p_startYear=1981" TargetMode="External"/><Relationship Id="rId1813" Type="http://schemas.openxmlformats.org/officeDocument/2006/relationships/hyperlink" Target="http://www.bom.gov.au/jsp/ncc/cdio/weatherData/av?p_display_type=dailyDataFile&amp;p_nccObsCode=122&amp;p_stn_num=9518&amp;p_c=-18328599&amp;p_startYear=1981" TargetMode="External"/><Relationship Id="rId1814" Type="http://schemas.openxmlformats.org/officeDocument/2006/relationships/hyperlink" Target="http://www.bom.gov.au/jsp/ncc/cdio/weatherData/av?p_display_type=dailyDataFile&amp;p_nccObsCode=122&amp;p_stn_num=9519&amp;p_c=-18332406&amp;p_startYear=1981" TargetMode="External"/><Relationship Id="rId1815" Type="http://schemas.openxmlformats.org/officeDocument/2006/relationships/hyperlink" Target="http://www.bom.gov.au/jsp/ncc/cdio/weatherData/av?p_display_type=dailyDataFile&amp;p_nccObsCode=122&amp;p_stn_num=006011&amp;p_c=-7437809&amp;p_startYear=1981" TargetMode="External"/><Relationship Id="rId1816" Type="http://schemas.openxmlformats.org/officeDocument/2006/relationships/hyperlink" Target="http://www.bom.gov.au/jsp/ncc/cdio/weatherData/av?p_display_type=dailyDataFile&amp;p_nccObsCode=122&amp;p_stn_num=003032&amp;p_c=-2049990&amp;p_startYear=1981" TargetMode="External"/><Relationship Id="rId1817" Type="http://schemas.openxmlformats.org/officeDocument/2006/relationships/hyperlink" Target="http://www.bom.gov.au/jsp/ncc/cdio/weatherData/av?p_display_type=dailyDataFile&amp;p_nccObsCode=122&amp;p_stn_num=009534&amp;p_c=-18390816&amp;p_startYear=1981" TargetMode="External"/><Relationship Id="rId1818" Type="http://schemas.openxmlformats.org/officeDocument/2006/relationships/hyperlink" Target="http://www.bom.gov.au/jsp/ncc/cdio/weatherData/av?p_display_type=dailyDataFile&amp;p_nccObsCode=122&amp;p_stn_num=009789&amp;p_c=-19376289&amp;p_startYear=1981" TargetMode="External"/><Relationship Id="rId1819" Type="http://schemas.openxmlformats.org/officeDocument/2006/relationships/hyperlink" Target="http://www.bom.gov.au/jsp/ncc/cdio/weatherData/av?p_display_type=dailyDataFile&amp;p_nccObsCode=122&amp;p_stn_num=008051&amp;p_c=-13175105&amp;p_startYear=1981" TargetMode="External"/><Relationship Id="rId1820" Type="http://schemas.openxmlformats.org/officeDocument/2006/relationships/hyperlink" Target="http://www.bom.gov.au/jsp/ncc/cdio/weatherData/av?p_display_type=dailyDataFile&amp;p_nccObsCode=122&amp;p_stn_num=009572&amp;p_c=-18537276&amp;p_startYear=1981" TargetMode="External"/><Relationship Id="rId1821" Type="http://schemas.openxmlformats.org/officeDocument/2006/relationships/hyperlink" Target="http://www.bom.gov.au/jsp/ncc/cdio/weatherData/av?p_display_type=dailyDataFile&amp;p_nccObsCode=122&amp;p_stn_num=012038&amp;p_c=-29195328&amp;p_startYear=1981" TargetMode="External"/><Relationship Id="rId1822" Type="http://schemas.openxmlformats.org/officeDocument/2006/relationships/hyperlink" Target="http://www.bom.gov.au/jsp/ncc/cdio/weatherData/av?p_display_type=dailyDataFile&amp;p_nccObsCode=122&amp;p_stn_num=010579&amp;p_c=-22596946&amp;p_startYear=1981" TargetMode="External"/><Relationship Id="rId1823" Type="http://schemas.openxmlformats.org/officeDocument/2006/relationships/hyperlink" Target="http://www.bom.gov.au/jsp/ncc/cdio/weatherData/av?p_display_type=dailyDataFile&amp;p_nccObsCode=122&amp;p_stn_num=010073&amp;p_c=-20506963&amp;p_startYear=1981" TargetMode="External"/><Relationship Id="rId1824" Type="http://schemas.openxmlformats.org/officeDocument/2006/relationships/hyperlink" Target="http://www.bom.gov.au/jsp/ncc/cdio/weatherData/av?p_display_type=dailyDataFile&amp;p_nccObsCode=122&amp;p_stn_num=004020&amp;p_c=-3447239&amp;p_startYear=1981" TargetMode="External"/><Relationship Id="rId1825" Type="http://schemas.openxmlformats.org/officeDocument/2006/relationships/hyperlink" Target="http://www.bom.gov.au/jsp/ncc/cdio/weatherData/av?p_display_type=dailyDataFile&amp;p_nccObsCode=122&amp;p_stn_num=010092&amp;p_c=-20584852&amp;p_startYear=1981" TargetMode="External"/><Relationship Id="rId1826" Type="http://schemas.openxmlformats.org/officeDocument/2006/relationships/hyperlink" Target="http://www.bom.gov.au/jsp/ncc/cdio/weatherData/av?p_display_type=dailyDataFile&amp;p_nccObsCode=122&amp;p_stn_num=007064&amp;p_c=-10197713&amp;p_startYear=1981" TargetMode="External"/><Relationship Id="rId1827" Type="http://schemas.openxmlformats.org/officeDocument/2006/relationships/hyperlink" Target="http://www.bom.gov.au/jsp/ncc/cdio/weatherData/av?p_display_type=dailyDataFile&amp;p_nccObsCode=122&amp;p_stn_num=010614&amp;p_c=-22749093&amp;p_startYear=1981" TargetMode="External"/><Relationship Id="rId1828" Type="http://schemas.openxmlformats.org/officeDocument/2006/relationships/hyperlink" Target="http://www.bom.gov.au/jsp/ncc/cdio/weatherData/av?p_display_type=dailyDataFile&amp;p_nccObsCode=122&amp;p_stn_num=010111&amp;p_c=-20665431&amp;p_startYear=1981" TargetMode="External"/><Relationship Id="rId1829" Type="http://schemas.openxmlformats.org/officeDocument/2006/relationships/hyperlink" Target="http://www.bom.gov.au/jsp/ncc/cdio/weatherData/av?p_display_type=dailyDataFile&amp;p_nccObsCode=122&amp;p_stn_num=002012&amp;p_c=-1028595&amp;p_startYear=1981" TargetMode="External"/><Relationship Id="rId1830" Type="http://schemas.openxmlformats.org/officeDocument/2006/relationships/hyperlink" Target="http://www.bom.gov.au/jsp/ncc/cdio/weatherData/av?p_display_type=dailyDataFile&amp;p_nccObsCode=122&amp;p_stn_num=005016&amp;p_c=-5251018&amp;p_startYear=1981" TargetMode="External"/><Relationship Id="rId1831" Type="http://schemas.openxmlformats.org/officeDocument/2006/relationships/hyperlink" Target="http://www.bom.gov.au/jsp/ncc/cdio/weatherData/av?p_display_type=dailyDataFile&amp;p_nccObsCode=122&amp;p_stn_num=009034&amp;p_c=-16541598&amp;p_startYear=1981" TargetMode="External"/><Relationship Id="rId1832" Type="http://schemas.openxmlformats.org/officeDocument/2006/relationships/hyperlink" Target="http://www.bom.gov.au/jsp/ncc/cdio/weatherData/av?p_display_type=dailyDataFile&amp;p_nccObsCode=122&amp;p_stn_num=004032&amp;p_c=-3470371&amp;p_startYear=1981" TargetMode="External"/><Relationship Id="rId1833" Type="http://schemas.openxmlformats.org/officeDocument/2006/relationships/hyperlink" Target="http://www.bom.gov.au/jsp/ncc/cdio/weatherData/av?p_display_type=dailyDataFile&amp;p_nccObsCode=122&amp;p_stn_num=004035&amp;p_c=-3476488&amp;p_startYear=1981" TargetMode="External"/><Relationship Id="rId1834" Type="http://schemas.openxmlformats.org/officeDocument/2006/relationships/hyperlink" Target="http://www.bom.gov.au/jsp/ncc/cdio/weatherData/av?p_display_type=dailyDataFile&amp;p_nccObsCode=122&amp;p_stn_num=009038&amp;p_c=-16557331&amp;p_startYear=1981" TargetMode="External"/><Relationship Id="rId1835" Type="http://schemas.openxmlformats.org/officeDocument/2006/relationships/hyperlink" Target="http://www.bom.gov.au/jsp/ncc/cdio/weatherData/av?p_display_type=dailyDataFile&amp;p_nccObsCode=122&amp;p_stn_num=012074&amp;p_c=-29376538&amp;p_startYear=1981" TargetMode="External"/><Relationship Id="rId1836" Type="http://schemas.openxmlformats.org/officeDocument/2006/relationships/hyperlink" Target="http://www.bom.gov.au/jsp/ncc/cdio/weatherData/av?p_display_type=dailyDataFile&amp;p_nccObsCode=122&amp;p_stn_num=010648&amp;p_c=-22896223&amp;p_startYear=1981" TargetMode="External"/><Relationship Id="rId1837" Type="http://schemas.openxmlformats.org/officeDocument/2006/relationships/hyperlink" Target="http://www.bom.gov.au/jsp/ncc/cdio/weatherData/av?p_display_type=dailyDataFile&amp;p_nccObsCode=122&amp;p_stn_num=013012&amp;p_c=-34083951&amp;p_startYear=1981" TargetMode="External"/><Relationship Id="rId1838" Type="http://schemas.openxmlformats.org/officeDocument/2006/relationships/hyperlink" Target="http://www.bom.gov.au/jsp/ncc/cdio/weatherData/av?p_display_type=dailyDataFile&amp;p_nccObsCode=122&amp;p_stn_num=001013&amp;p_c=-426756&amp;p_startYear=1981" TargetMode="External"/><Relationship Id="rId1839" Type="http://schemas.openxmlformats.org/officeDocument/2006/relationships/hyperlink" Target="http://www.bom.gov.au/jsp/ncc/cdio/weatherData/av?p_display_type=dailyDataFile&amp;p_nccObsCode=122&amp;p_stn_num=010144&amp;p_c=-20801670&amp;p_startYear=1981" TargetMode="External"/><Relationship Id="rId1840" Type="http://schemas.openxmlformats.org/officeDocument/2006/relationships/hyperlink" Target="http://www.bom.gov.au/jsp/ncc/cdio/weatherData/av?p_display_type=dailyDataFile&amp;p_nccObsCode=122&amp;p_stn_num=011017&amp;p_c=-24482500&amp;p_startYear=1982" TargetMode="External"/><Relationship Id="rId1841" Type="http://schemas.openxmlformats.org/officeDocument/2006/relationships/hyperlink" Target="http://www.bom.gov.au/jsp/ncc/cdio/weatherData/av?p_display_type=dailyDataFile&amp;p_nccObsCode=122&amp;p_stn_num=009510&amp;p_c=-18295663&amp;p_startYear=1982" TargetMode="External"/><Relationship Id="rId1842" Type="http://schemas.openxmlformats.org/officeDocument/2006/relationships/hyperlink" Target="http://www.bom.gov.au/jsp/ncc/cdio/weatherData/av?p_display_type=dailyDataFile&amp;p_nccObsCode=122&amp;p_stn_num=003003&amp;p_c=-2011244&amp;p_startYear=1982" TargetMode="External"/><Relationship Id="rId1843" Type="http://schemas.openxmlformats.org/officeDocument/2006/relationships/hyperlink" Target="http://www.bom.gov.au/jsp/ncc/cdio/weatherData/av?p_display_type=dailyDataFile&amp;p_nccObsCode=122&amp;p_stn_num=9518&amp;p_c=-18328599&amp;p_startYear=1982" TargetMode="External"/><Relationship Id="rId1844" Type="http://schemas.openxmlformats.org/officeDocument/2006/relationships/hyperlink" Target="http://www.bom.gov.au/jsp/ncc/cdio/weatherData/av?p_display_type=dailyDataFile&amp;p_nccObsCode=122&amp;p_stn_num=9519&amp;p_c=-18332406&amp;p_startYear=1982" TargetMode="External"/><Relationship Id="rId1845" Type="http://schemas.openxmlformats.org/officeDocument/2006/relationships/hyperlink" Target="http://www.bom.gov.au/jsp/ncc/cdio/weatherData/av?p_display_type=dailyDataFile&amp;p_nccObsCode=122&amp;p_stn_num=006011&amp;p_c=-7437809&amp;p_startYear=1982" TargetMode="External"/><Relationship Id="rId1846" Type="http://schemas.openxmlformats.org/officeDocument/2006/relationships/hyperlink" Target="http://www.bom.gov.au/jsp/ncc/cdio/weatherData/av?p_display_type=dailyDataFile&amp;p_nccObsCode=122&amp;p_stn_num=003007&amp;p_c=-2019795&amp;p_startYear=1982" TargetMode="External"/><Relationship Id="rId1847" Type="http://schemas.openxmlformats.org/officeDocument/2006/relationships/hyperlink" Target="http://www.bom.gov.au/jsp/ncc/cdio/weatherData/av?p_display_type=dailyDataFile&amp;p_nccObsCode=122&amp;p_stn_num=009534&amp;p_c=-18390816&amp;p_startYear=1982" TargetMode="External"/><Relationship Id="rId1848" Type="http://schemas.openxmlformats.org/officeDocument/2006/relationships/hyperlink" Target="http://www.bom.gov.au/jsp/ncc/cdio/weatherData/av?p_display_type=dailyDataFile&amp;p_nccObsCode=122&amp;p_stn_num=009789&amp;p_c=-19376289&amp;p_startYear=1982" TargetMode="External"/><Relationship Id="rId1849" Type="http://schemas.openxmlformats.org/officeDocument/2006/relationships/hyperlink" Target="http://www.bom.gov.au/jsp/ncc/cdio/weatherData/av?p_display_type=dailyDataFile&amp;p_nccObsCode=122&amp;p_stn_num=008051&amp;p_c=-13175105&amp;p_startYear=1982" TargetMode="External"/><Relationship Id="rId1850" Type="http://schemas.openxmlformats.org/officeDocument/2006/relationships/hyperlink" Target="http://www.bom.gov.au/jsp/ncc/cdio/weatherData/av?p_display_type=dailyDataFile&amp;p_nccObsCode=122&amp;p_stn_num=009572&amp;p_c=-18537276&amp;p_startYear=1982" TargetMode="External"/><Relationship Id="rId1851" Type="http://schemas.openxmlformats.org/officeDocument/2006/relationships/hyperlink" Target="http://www.bom.gov.au/jsp/ncc/cdio/weatherData/av?p_display_type=dailyDataFile&amp;p_nccObsCode=122&amp;p_stn_num=012038&amp;p_c=-29195328&amp;p_startYear=1982" TargetMode="External"/><Relationship Id="rId1852" Type="http://schemas.openxmlformats.org/officeDocument/2006/relationships/hyperlink" Target="http://www.bom.gov.au/jsp/ncc/cdio/weatherData/av?p_display_type=dailyDataFile&amp;p_nccObsCode=122&amp;p_stn_num=010579&amp;p_c=-22596946&amp;p_startYear=1982" TargetMode="External"/><Relationship Id="rId1853" Type="http://schemas.openxmlformats.org/officeDocument/2006/relationships/hyperlink" Target="http://www.bom.gov.au/jsp/ncc/cdio/weatherData/av?p_display_type=dailyDataFile&amp;p_nccObsCode=122&amp;p_stn_num=010073&amp;p_c=-20506963&amp;p_startYear=1982" TargetMode="External"/><Relationship Id="rId1854" Type="http://schemas.openxmlformats.org/officeDocument/2006/relationships/hyperlink" Target="http://www.bom.gov.au/jsp/ncc/cdio/weatherData/av?p_display_type=dailyDataFile&amp;p_nccObsCode=122&amp;p_stn_num=004020&amp;p_c=-3447239&amp;p_startYear=1982" TargetMode="External"/><Relationship Id="rId1855" Type="http://schemas.openxmlformats.org/officeDocument/2006/relationships/hyperlink" Target="http://www.bom.gov.au/jsp/ncc/cdio/weatherData/av?p_display_type=dailyDataFile&amp;p_nccObsCode=122&amp;p_stn_num=010092&amp;p_c=-20584852&amp;p_startYear=1982" TargetMode="External"/><Relationship Id="rId1856" Type="http://schemas.openxmlformats.org/officeDocument/2006/relationships/hyperlink" Target="http://www.bom.gov.au/jsp/ncc/cdio/weatherData/av?p_display_type=dailyDataFile&amp;p_nccObsCode=122&amp;p_stn_num=007064&amp;p_c=-10197713&amp;p_startYear=1982" TargetMode="External"/><Relationship Id="rId1857" Type="http://schemas.openxmlformats.org/officeDocument/2006/relationships/hyperlink" Target="http://www.bom.gov.au/jsp/ncc/cdio/weatherData/av?p_display_type=dailyDataFile&amp;p_nccObsCode=122&amp;p_stn_num=010614&amp;p_c=-22749093&amp;p_startYear=1982" TargetMode="External"/><Relationship Id="rId1858" Type="http://schemas.openxmlformats.org/officeDocument/2006/relationships/hyperlink" Target="http://www.bom.gov.au/jsp/ncc/cdio/weatherData/av?p_display_type=dailyDataFile&amp;p_nccObsCode=122&amp;p_stn_num=010111&amp;p_c=-20665431&amp;p_startYear=1982" TargetMode="External"/><Relationship Id="rId1859" Type="http://schemas.openxmlformats.org/officeDocument/2006/relationships/hyperlink" Target="http://www.bom.gov.au/jsp/ncc/cdio/weatherData/av?p_display_type=dailyDataFile&amp;p_nccObsCode=122&amp;p_stn_num=002012&amp;p_c=-1028595&amp;p_startYear=1982" TargetMode="External"/><Relationship Id="rId1860" Type="http://schemas.openxmlformats.org/officeDocument/2006/relationships/hyperlink" Target="http://www.bom.gov.au/jsp/ncc/cdio/weatherData/av?p_display_type=dailyDataFile&amp;p_nccObsCode=122&amp;p_stn_num=005016&amp;p_c=-5251018&amp;p_startYear=1982" TargetMode="External"/><Relationship Id="rId1861" Type="http://schemas.openxmlformats.org/officeDocument/2006/relationships/hyperlink" Target="http://www.bom.gov.au/jsp/ncc/cdio/weatherData/av?p_display_type=dailyDataFile&amp;p_nccObsCode=122&amp;p_stn_num=009034&amp;p_c=-16541598&amp;p_startYear=1982" TargetMode="External"/><Relationship Id="rId1862" Type="http://schemas.openxmlformats.org/officeDocument/2006/relationships/hyperlink" Target="http://www.bom.gov.au/jsp/ncc/cdio/weatherData/av?p_display_type=dailyDataFile&amp;p_nccObsCode=122&amp;p_stn_num=004032&amp;p_c=-3470371&amp;p_startYear=1982" TargetMode="External"/><Relationship Id="rId1863" Type="http://schemas.openxmlformats.org/officeDocument/2006/relationships/hyperlink" Target="http://www.bom.gov.au/jsp/ncc/cdio/weatherData/av?p_display_type=dailyDataFile&amp;p_nccObsCode=122&amp;p_stn_num=004035&amp;p_c=-3476488&amp;p_startYear=1982" TargetMode="External"/><Relationship Id="rId1864" Type="http://schemas.openxmlformats.org/officeDocument/2006/relationships/hyperlink" Target="http://www.bom.gov.au/jsp/ncc/cdio/weatherData/av?p_display_type=dailyDataFile&amp;p_nccObsCode=122&amp;p_stn_num=009038&amp;p_c=-16557331&amp;p_startYear=1982" TargetMode="External"/><Relationship Id="rId1865" Type="http://schemas.openxmlformats.org/officeDocument/2006/relationships/hyperlink" Target="http://www.bom.gov.au/jsp/ncc/cdio/weatherData/av?p_display_type=dailyDataFile&amp;p_nccObsCode=122&amp;p_stn_num=012074&amp;p_c=-29376538&amp;p_startYear=1982" TargetMode="External"/><Relationship Id="rId1866" Type="http://schemas.openxmlformats.org/officeDocument/2006/relationships/hyperlink" Target="http://www.bom.gov.au/jsp/ncc/cdio/weatherData/av?p_display_type=dailyDataFile&amp;p_nccObsCode=122&amp;p_stn_num=010648&amp;p_c=-22896223&amp;p_startYear=1982" TargetMode="External"/><Relationship Id="rId1867" Type="http://schemas.openxmlformats.org/officeDocument/2006/relationships/hyperlink" Target="http://www.bom.gov.au/jsp/ncc/cdio/weatherData/av?p_display_type=dailyDataFile&amp;p_nccObsCode=122&amp;p_stn_num=013012&amp;p_c=-34083951&amp;p_startYear=1982" TargetMode="External"/><Relationship Id="rId1868" Type="http://schemas.openxmlformats.org/officeDocument/2006/relationships/hyperlink" Target="http://www.bom.gov.au/jsp/ncc/cdio/weatherData/av?p_display_type=dailyDataFile&amp;p_nccObsCode=122&amp;p_stn_num=001013&amp;p_c=-426756&amp;p_startYear=1982" TargetMode="External"/><Relationship Id="rId1869" Type="http://schemas.openxmlformats.org/officeDocument/2006/relationships/hyperlink" Target="http://www.bom.gov.au/jsp/ncc/cdio/weatherData/av?p_display_type=dailyDataFile&amp;p_nccObsCode=122&amp;p_stn_num=010144&amp;p_c=-20801670&amp;p_startYear=1982" TargetMode="External"/><Relationship Id="rId1870" Type="http://schemas.openxmlformats.org/officeDocument/2006/relationships/hyperlink" Target="http://www.bom.gov.au/jsp/ncc/cdio/weatherData/av?p_display_type=dailyDataFile&amp;p_nccObsCode=122&amp;p_stn_num=011017&amp;p_c=-24482500&amp;p_startYear=1983" TargetMode="External"/><Relationship Id="rId1871" Type="http://schemas.openxmlformats.org/officeDocument/2006/relationships/hyperlink" Target="http://www.bom.gov.au/jsp/ncc/cdio/weatherData/av?p_display_type=dailyDataFile&amp;p_nccObsCode=122&amp;p_stn_num=009510&amp;p_c=-18295663&amp;p_startYear=1983" TargetMode="External"/><Relationship Id="rId1872" Type="http://schemas.openxmlformats.org/officeDocument/2006/relationships/hyperlink" Target="http://www.bom.gov.au/jsp/ncc/cdio/weatherData/av?p_display_type=dailyDataFile&amp;p_nccObsCode=122&amp;p_stn_num=003003&amp;p_c=-2011244&amp;p_startYear=1983" TargetMode="External"/><Relationship Id="rId1873" Type="http://schemas.openxmlformats.org/officeDocument/2006/relationships/hyperlink" Target="http://www.bom.gov.au/jsp/ncc/cdio/weatherData/av?p_display_type=dailyDataFile&amp;p_nccObsCode=122&amp;p_stn_num=9518&amp;p_c=-18328599&amp;p_startYear=1983" TargetMode="External"/><Relationship Id="rId1874" Type="http://schemas.openxmlformats.org/officeDocument/2006/relationships/hyperlink" Target="http://www.bom.gov.au/jsp/ncc/cdio/weatherData/av?p_display_type=dailyDataFile&amp;p_nccObsCode=122&amp;p_stn_num=9519&amp;p_c=-18332406&amp;p_startYear=1983" TargetMode="External"/><Relationship Id="rId1875" Type="http://schemas.openxmlformats.org/officeDocument/2006/relationships/hyperlink" Target="http://www.bom.gov.au/jsp/ncc/cdio/weatherData/av?p_display_type=dailyDataFile&amp;p_nccObsCode=122&amp;p_stn_num=006011&amp;p_c=-7437809&amp;p_startYear=1983" TargetMode="External"/><Relationship Id="rId1876" Type="http://schemas.openxmlformats.org/officeDocument/2006/relationships/hyperlink" Target="http://www.bom.gov.au/jsp/ncc/cdio/weatherData/av?p_display_type=dailyDataFile&amp;p_nccObsCode=122&amp;p_stn_num=003007&amp;p_c=-2019795&amp;p_startYear=1983" TargetMode="External"/><Relationship Id="rId1877" Type="http://schemas.openxmlformats.org/officeDocument/2006/relationships/hyperlink" Target="http://www.bom.gov.au/jsp/ncc/cdio/weatherData/av?p_display_type=dailyDataFile&amp;p_nccObsCode=122&amp;p_stn_num=009534&amp;p_c=-18390816&amp;p_startYear=1983" TargetMode="External"/><Relationship Id="rId1878" Type="http://schemas.openxmlformats.org/officeDocument/2006/relationships/hyperlink" Target="http://www.bom.gov.au/jsp/ncc/cdio/weatherData/av?p_display_type=dailyDataFile&amp;p_nccObsCode=122&amp;p_stn_num=009789&amp;p_c=-19376289&amp;p_startYear=1983" TargetMode="External"/><Relationship Id="rId1879" Type="http://schemas.openxmlformats.org/officeDocument/2006/relationships/hyperlink" Target="http://www.bom.gov.au/jsp/ncc/cdio/weatherData/av?p_display_type=dailyDataFile&amp;p_nccObsCode=122&amp;p_stn_num=008051&amp;p_c=-13175105&amp;p_startYear=1983" TargetMode="External"/><Relationship Id="rId1880" Type="http://schemas.openxmlformats.org/officeDocument/2006/relationships/hyperlink" Target="http://www.bom.gov.au/jsp/ncc/cdio/weatherData/av?p_display_type=dailyDataFile&amp;p_nccObsCode=122&amp;p_stn_num=009572&amp;p_c=-18537276&amp;p_startYear=1983" TargetMode="External"/><Relationship Id="rId1881" Type="http://schemas.openxmlformats.org/officeDocument/2006/relationships/hyperlink" Target="http://www.bom.gov.au/jsp/ncc/cdio/weatherData/av?p_display_type=dailyDataFile&amp;p_nccObsCode=122&amp;p_stn_num=012038&amp;p_c=-29195328&amp;p_startYear=1983" TargetMode="External"/><Relationship Id="rId1882" Type="http://schemas.openxmlformats.org/officeDocument/2006/relationships/hyperlink" Target="http://www.bom.gov.au/jsp/ncc/cdio/weatherData/av?p_display_type=dailyDataFile&amp;p_nccObsCode=122&amp;p_stn_num=010579&amp;p_c=-22596946&amp;p_startYear=1983" TargetMode="External"/><Relationship Id="rId1883" Type="http://schemas.openxmlformats.org/officeDocument/2006/relationships/hyperlink" Target="http://www.bom.gov.au/jsp/ncc/cdio/weatherData/av?p_display_type=dailyDataFile&amp;p_nccObsCode=122&amp;p_stn_num=010073&amp;p_c=-20506963&amp;p_startYear=1983" TargetMode="External"/><Relationship Id="rId1884" Type="http://schemas.openxmlformats.org/officeDocument/2006/relationships/hyperlink" Target="http://www.bom.gov.au/jsp/ncc/cdio/weatherData/av?p_display_type=dailyDataFile&amp;p_nccObsCode=122&amp;p_stn_num=004020&amp;p_c=-3447239&amp;p_startYear=1983" TargetMode="External"/><Relationship Id="rId1885" Type="http://schemas.openxmlformats.org/officeDocument/2006/relationships/hyperlink" Target="http://www.bom.gov.au/jsp/ncc/cdio/weatherData/av?p_display_type=dailyDataFile&amp;p_nccObsCode=122&amp;p_stn_num=010092&amp;p_c=-20584852&amp;p_startYear=1983" TargetMode="External"/><Relationship Id="rId1886" Type="http://schemas.openxmlformats.org/officeDocument/2006/relationships/hyperlink" Target="http://www.bom.gov.au/jsp/ncc/cdio/weatherData/av?p_display_type=dailyDataFile&amp;p_nccObsCode=122&amp;p_stn_num=007064&amp;p_c=-10197713&amp;p_startYear=1983" TargetMode="External"/><Relationship Id="rId1887" Type="http://schemas.openxmlformats.org/officeDocument/2006/relationships/hyperlink" Target="http://www.bom.gov.au/jsp/ncc/cdio/weatherData/av?p_display_type=dailyDataFile&amp;p_nccObsCode=122&amp;p_stn_num=010614&amp;p_c=-22749093&amp;p_startYear=1983" TargetMode="External"/><Relationship Id="rId1888" Type="http://schemas.openxmlformats.org/officeDocument/2006/relationships/hyperlink" Target="http://www.bom.gov.au/jsp/ncc/cdio/weatherData/av?p_display_type=dailyDataFile&amp;p_nccObsCode=122&amp;p_stn_num=010111&amp;p_c=-20665431&amp;p_startYear=1983" TargetMode="External"/><Relationship Id="rId1889" Type="http://schemas.openxmlformats.org/officeDocument/2006/relationships/hyperlink" Target="http://www.bom.gov.au/jsp/ncc/cdio/weatherData/av?p_display_type=dailyDataFile&amp;p_nccObsCode=122&amp;p_stn_num=002012&amp;p_c=-1028595&amp;p_startYear=1983" TargetMode="External"/><Relationship Id="rId1890" Type="http://schemas.openxmlformats.org/officeDocument/2006/relationships/hyperlink" Target="http://www.bom.gov.au/jsp/ncc/cdio/weatherData/av?p_display_type=dailyDataFile&amp;p_nccObsCode=122&amp;p_stn_num=005016&amp;p_c=-5251018&amp;p_startYear=1983" TargetMode="External"/><Relationship Id="rId1891" Type="http://schemas.openxmlformats.org/officeDocument/2006/relationships/hyperlink" Target="http://www.bom.gov.au/jsp/ncc/cdio/weatherData/av?p_display_type=dailyDataFile&amp;p_nccObsCode=122&amp;p_stn_num=009034&amp;p_c=-16541598&amp;p_startYear=1983" TargetMode="External"/><Relationship Id="rId1892" Type="http://schemas.openxmlformats.org/officeDocument/2006/relationships/hyperlink" Target="http://www.bom.gov.au/jsp/ncc/cdio/weatherData/av?p_display_type=dailyDataFile&amp;p_nccObsCode=122&amp;p_stn_num=004032&amp;p_c=-3470371&amp;p_startYear=1983" TargetMode="External"/><Relationship Id="rId1893" Type="http://schemas.openxmlformats.org/officeDocument/2006/relationships/hyperlink" Target="http://www.bom.gov.au/jsp/ncc/cdio/weatherData/av?p_display_type=dailyDataFile&amp;p_nccObsCode=122&amp;p_stn_num=004035&amp;p_c=-3476488&amp;p_startYear=1983" TargetMode="External"/><Relationship Id="rId1894" Type="http://schemas.openxmlformats.org/officeDocument/2006/relationships/hyperlink" Target="http://www.bom.gov.au/jsp/ncc/cdio/weatherData/av?p_display_type=dailyDataFile&amp;p_nccObsCode=122&amp;p_stn_num=009038&amp;p_c=-16557331&amp;p_startYear=1983" TargetMode="External"/><Relationship Id="rId1895" Type="http://schemas.openxmlformats.org/officeDocument/2006/relationships/hyperlink" Target="http://www.bom.gov.au/jsp/ncc/cdio/weatherData/av?p_display_type=dailyDataFile&amp;p_nccObsCode=122&amp;p_stn_num=012074&amp;p_c=-29376538&amp;p_startYear=1983" TargetMode="External"/><Relationship Id="rId1896" Type="http://schemas.openxmlformats.org/officeDocument/2006/relationships/hyperlink" Target="http://www.bom.gov.au/jsp/ncc/cdio/weatherData/av?p_display_type=dailyDataFile&amp;p_nccObsCode=122&amp;p_stn_num=010648&amp;p_c=-22896223&amp;p_startYear=1983" TargetMode="External"/><Relationship Id="rId1897" Type="http://schemas.openxmlformats.org/officeDocument/2006/relationships/hyperlink" Target="http://www.bom.gov.au/jsp/ncc/cdio/weatherData/av?p_display_type=dailyDataFile&amp;p_nccObsCode=122&amp;p_stn_num=013012&amp;p_c=-34083951&amp;p_startYear=1983" TargetMode="External"/><Relationship Id="rId1898" Type="http://schemas.openxmlformats.org/officeDocument/2006/relationships/hyperlink" Target="http://www.bom.gov.au/jsp/ncc/cdio/weatherData/av?p_display_type=dailyDataFile&amp;p_nccObsCode=122&amp;p_stn_num=001013&amp;p_c=-426756&amp;p_startYear=1983" TargetMode="External"/><Relationship Id="rId1899" Type="http://schemas.openxmlformats.org/officeDocument/2006/relationships/hyperlink" Target="http://www.bom.gov.au/jsp/ncc/cdio/weatherData/av?p_display_type=dailyDataFile&amp;p_nccObsCode=122&amp;p_stn_num=010144&amp;p_c=-20801670&amp;p_startYear=1983" TargetMode="External"/><Relationship Id="rId1900" Type="http://schemas.openxmlformats.org/officeDocument/2006/relationships/hyperlink" Target="http://www.bom.gov.au/jsp/ncc/cdio/weatherData/av?p_display_type=dailyDataFile&amp;p_nccObsCode=122&amp;p_stn_num=011017&amp;p_c=-24482500&amp;p_startYear=1984" TargetMode="External"/><Relationship Id="rId1901" Type="http://schemas.openxmlformats.org/officeDocument/2006/relationships/hyperlink" Target="http://www.bom.gov.au/jsp/ncc/cdio/weatherData/av?p_display_type=dailyDataFile&amp;p_nccObsCode=122&amp;p_stn_num=009510&amp;p_c=-18295663&amp;p_startYear=1984" TargetMode="External"/><Relationship Id="rId1902" Type="http://schemas.openxmlformats.org/officeDocument/2006/relationships/hyperlink" Target="http://www.bom.gov.au/jsp/ncc/cdio/weatherData/av?p_display_type=dailyDataFile&amp;p_nccObsCode=122&amp;p_stn_num=003003&amp;p_c=-2011244&amp;p_startYear=1984" TargetMode="External"/><Relationship Id="rId1903" Type="http://schemas.openxmlformats.org/officeDocument/2006/relationships/hyperlink" Target="http://www.bom.gov.au/jsp/ncc/cdio/weatherData/av?p_display_type=dailyDataFile&amp;p_nccObsCode=122&amp;p_stn_num=9518&amp;p_c=-18328599&amp;p_startYear=1984" TargetMode="External"/><Relationship Id="rId1904" Type="http://schemas.openxmlformats.org/officeDocument/2006/relationships/hyperlink" Target="http://www.bom.gov.au/jsp/ncc/cdio/weatherData/av?p_display_type=dailyDataFile&amp;p_nccObsCode=122&amp;p_stn_num=9519&amp;p_c=-18332406&amp;p_startYear=1984" TargetMode="External"/><Relationship Id="rId1905" Type="http://schemas.openxmlformats.org/officeDocument/2006/relationships/hyperlink" Target="http://www.bom.gov.au/jsp/ncc/cdio/weatherData/av?p_display_type=dailyDataFile&amp;p_nccObsCode=122&amp;p_stn_num=006011&amp;p_c=-7437809&amp;p_startYear=1984" TargetMode="External"/><Relationship Id="rId1906" Type="http://schemas.openxmlformats.org/officeDocument/2006/relationships/hyperlink" Target="http://www.bom.gov.au/jsp/ncc/cdio/weatherData/av?p_display_type=dailyDataFile&amp;p_nccObsCode=122&amp;p_stn_num=003007&amp;p_c=-2019795&amp;p_startYear=1984" TargetMode="External"/><Relationship Id="rId1907" Type="http://schemas.openxmlformats.org/officeDocument/2006/relationships/hyperlink" Target="http://www.bom.gov.au/jsp/ncc/cdio/weatherData/av?p_display_type=dailyDataFile&amp;p_nccObsCode=122&amp;p_stn_num=009534&amp;p_c=-18390816&amp;p_startYear=1984" TargetMode="External"/><Relationship Id="rId1908" Type="http://schemas.openxmlformats.org/officeDocument/2006/relationships/hyperlink" Target="http://www.bom.gov.au/jsp/ncc/cdio/weatherData/av?p_display_type=dailyDataFile&amp;p_nccObsCode=122&amp;p_stn_num=009789&amp;p_c=-19376289&amp;p_startYear=1984" TargetMode="External"/><Relationship Id="rId1909" Type="http://schemas.openxmlformats.org/officeDocument/2006/relationships/hyperlink" Target="http://www.bom.gov.au/jsp/ncc/cdio/weatherData/av?p_display_type=dailyDataFile&amp;p_nccObsCode=122&amp;p_stn_num=008051&amp;p_c=-13175105&amp;p_startYear=1984" TargetMode="External"/><Relationship Id="rId1910" Type="http://schemas.openxmlformats.org/officeDocument/2006/relationships/hyperlink" Target="http://www.bom.gov.au/jsp/ncc/cdio/weatherData/av?p_display_type=dailyDataFile&amp;p_nccObsCode=122&amp;p_stn_num=009572&amp;p_c=-18537276&amp;p_startYear=1984" TargetMode="External"/><Relationship Id="rId1911" Type="http://schemas.openxmlformats.org/officeDocument/2006/relationships/hyperlink" Target="http://www.bom.gov.au/jsp/ncc/cdio/weatherData/av?p_display_type=dailyDataFile&amp;p_nccObsCode=122&amp;p_stn_num=012038&amp;p_c=-29195328&amp;p_startYear=1984" TargetMode="External"/><Relationship Id="rId1912" Type="http://schemas.openxmlformats.org/officeDocument/2006/relationships/hyperlink" Target="http://www.bom.gov.au/jsp/ncc/cdio/weatherData/av?p_display_type=dailyDataFile&amp;p_nccObsCode=122&amp;p_stn_num=010579&amp;p_c=-22596946&amp;p_startYear=1984" TargetMode="External"/><Relationship Id="rId1913" Type="http://schemas.openxmlformats.org/officeDocument/2006/relationships/hyperlink" Target="http://www.bom.gov.au/jsp/ncc/cdio/weatherData/av?p_display_type=dailyDataFile&amp;p_nccObsCode=122&amp;p_stn_num=010073&amp;p_c=-20506963&amp;p_startYear=1984" TargetMode="External"/><Relationship Id="rId1914" Type="http://schemas.openxmlformats.org/officeDocument/2006/relationships/hyperlink" Target="http://www.bom.gov.au/jsp/ncc/cdio/weatherData/av?p_display_type=dailyDataFile&amp;p_nccObsCode=122&amp;p_stn_num=004020&amp;p_c=-3447239&amp;p_startYear=1984" TargetMode="External"/><Relationship Id="rId1915" Type="http://schemas.openxmlformats.org/officeDocument/2006/relationships/hyperlink" Target="http://www.bom.gov.au/jsp/ncc/cdio/weatherData/av?p_display_type=dailyDataFile&amp;p_nccObsCode=122&amp;p_stn_num=010092&amp;p_c=-20584852&amp;p_startYear=1984" TargetMode="External"/><Relationship Id="rId1916" Type="http://schemas.openxmlformats.org/officeDocument/2006/relationships/hyperlink" Target="http://www.bom.gov.au/jsp/ncc/cdio/weatherData/av?p_display_type=dailyDataFile&amp;p_nccObsCode=122&amp;p_stn_num=007064&amp;p_c=-10197713&amp;p_startYear=1984" TargetMode="External"/><Relationship Id="rId1917" Type="http://schemas.openxmlformats.org/officeDocument/2006/relationships/hyperlink" Target="http://www.bom.gov.au/jsp/ncc/cdio/weatherData/av?p_display_type=dailyDataFile&amp;p_nccObsCode=122&amp;p_stn_num=010614&amp;p_c=-22749093&amp;p_startYear=1984" TargetMode="External"/><Relationship Id="rId1918" Type="http://schemas.openxmlformats.org/officeDocument/2006/relationships/hyperlink" Target="http://www.bom.gov.au/jsp/ncc/cdio/weatherData/av?p_display_type=dailyDataFile&amp;p_nccObsCode=122&amp;p_stn_num=010111&amp;p_c=-20665431&amp;p_startYear=1984" TargetMode="External"/><Relationship Id="rId1919" Type="http://schemas.openxmlformats.org/officeDocument/2006/relationships/hyperlink" Target="http://www.bom.gov.au/jsp/ncc/cdio/weatherData/av?p_display_type=dailyDataFile&amp;p_nccObsCode=122&amp;p_stn_num=002012&amp;p_c=-1028595&amp;p_startYear=1984" TargetMode="External"/><Relationship Id="rId1920" Type="http://schemas.openxmlformats.org/officeDocument/2006/relationships/hyperlink" Target="http://www.bom.gov.au/jsp/ncc/cdio/weatherData/av?p_display_type=dailyDataFile&amp;p_nccObsCode=122&amp;p_stn_num=005016&amp;p_c=-5251018&amp;p_startYear=1984" TargetMode="External"/><Relationship Id="rId1921" Type="http://schemas.openxmlformats.org/officeDocument/2006/relationships/hyperlink" Target="http://www.bom.gov.au/jsp/ncc/cdio/weatherData/av?p_display_type=dailyDataFile&amp;p_nccObsCode=122&amp;p_stn_num=009034&amp;p_c=-16541598&amp;p_startYear=1984" TargetMode="External"/><Relationship Id="rId1922" Type="http://schemas.openxmlformats.org/officeDocument/2006/relationships/hyperlink" Target="http://www.bom.gov.au/jsp/ncc/cdio/weatherData/av?p_display_type=dailyDataFile&amp;p_nccObsCode=122&amp;p_stn_num=004032&amp;p_c=-3470371&amp;p_startYear=1984" TargetMode="External"/><Relationship Id="rId1923" Type="http://schemas.openxmlformats.org/officeDocument/2006/relationships/hyperlink" Target="http://www.bom.gov.au/jsp/ncc/cdio/weatherData/av?p_display_type=dailyDataFile&amp;p_nccObsCode=122&amp;p_stn_num=004035&amp;p_c=-3476488&amp;p_startYear=1984" TargetMode="External"/><Relationship Id="rId1924" Type="http://schemas.openxmlformats.org/officeDocument/2006/relationships/hyperlink" Target="http://www.bom.gov.au/jsp/ncc/cdio/weatherData/av?p_display_type=dailyDataFile&amp;p_nccObsCode=122&amp;p_stn_num=009038&amp;p_c=-16557331&amp;p_startYear=1984" TargetMode="External"/><Relationship Id="rId1925" Type="http://schemas.openxmlformats.org/officeDocument/2006/relationships/hyperlink" Target="http://www.bom.gov.au/jsp/ncc/cdio/weatherData/av?p_display_type=dailyDataFile&amp;p_nccObsCode=122&amp;p_stn_num=012074&amp;p_c=-29376538&amp;p_startYear=1984" TargetMode="External"/><Relationship Id="rId1926" Type="http://schemas.openxmlformats.org/officeDocument/2006/relationships/hyperlink" Target="http://www.bom.gov.au/jsp/ncc/cdio/weatherData/av?p_display_type=dailyDataFile&amp;p_nccObsCode=122&amp;p_stn_num=010648&amp;p_c=-22896223&amp;p_startYear=1984" TargetMode="External"/><Relationship Id="rId1927" Type="http://schemas.openxmlformats.org/officeDocument/2006/relationships/hyperlink" Target="http://www.bom.gov.au/jsp/ncc/cdio/weatherData/av?p_display_type=dailyDataFile&amp;p_nccObsCode=122&amp;p_stn_num=013012&amp;p_c=-34083951&amp;p_startYear=1984" TargetMode="External"/><Relationship Id="rId1928" Type="http://schemas.openxmlformats.org/officeDocument/2006/relationships/hyperlink" Target="http://www.bom.gov.au/jsp/ncc/cdio/weatherData/av?p_display_type=dailyDataFile&amp;p_nccObsCode=122&amp;p_stn_num=001013&amp;p_c=-426756&amp;p_startYear=1984" TargetMode="External"/><Relationship Id="rId1929" Type="http://schemas.openxmlformats.org/officeDocument/2006/relationships/hyperlink" Target="http://www.bom.gov.au/jsp/ncc/cdio/weatherData/av?p_display_type=dailyDataFile&amp;p_nccObsCode=122&amp;p_stn_num=010144&amp;p_c=-20801670&amp;p_startYear=1984" TargetMode="External"/><Relationship Id="rId1930" Type="http://schemas.openxmlformats.org/officeDocument/2006/relationships/hyperlink" Target="http://www.bom.gov.au/jsp/ncc/cdio/weatherData/av?p_display_type=dailyDataFile&amp;p_nccObsCode=122&amp;p_stn_num=011017&amp;p_c=-24482500&amp;p_startYear=1985" TargetMode="External"/><Relationship Id="rId1931" Type="http://schemas.openxmlformats.org/officeDocument/2006/relationships/hyperlink" Target="http://www.bom.gov.au/jsp/ncc/cdio/weatherData/av?p_display_type=dailyDataFile&amp;p_nccObsCode=122&amp;p_stn_num=009510&amp;p_c=-18295663&amp;p_startYear=1985" TargetMode="External"/><Relationship Id="rId1932" Type="http://schemas.openxmlformats.org/officeDocument/2006/relationships/hyperlink" Target="http://www.bom.gov.au/jsp/ncc/cdio/weatherData/av?p_display_type=dailyDataFile&amp;p_nccObsCode=122&amp;p_stn_num=003003&amp;p_c=-2011244&amp;p_startYear=1985" TargetMode="External"/><Relationship Id="rId1933" Type="http://schemas.openxmlformats.org/officeDocument/2006/relationships/hyperlink" Target="http://www.bom.gov.au/jsp/ncc/cdio/weatherData/av?p_display_type=dailyDataFile&amp;p_nccObsCode=122&amp;p_stn_num=9518&amp;p_c=-18328599&amp;p_startYear=1985" TargetMode="External"/><Relationship Id="rId1934" Type="http://schemas.openxmlformats.org/officeDocument/2006/relationships/hyperlink" Target="http://www.bom.gov.au/jsp/ncc/cdio/weatherData/av?p_display_type=dailyDataFile&amp;p_nccObsCode=122&amp;p_stn_num=9519&amp;p_c=-18332406&amp;p_startYear=1985" TargetMode="External"/><Relationship Id="rId1935" Type="http://schemas.openxmlformats.org/officeDocument/2006/relationships/hyperlink" Target="http://www.bom.gov.au/jsp/ncc/cdio/weatherData/av?p_display_type=dailyDataFile&amp;p_nccObsCode=122&amp;p_stn_num=006011&amp;p_c=-7437809&amp;p_startYear=1985" TargetMode="External"/><Relationship Id="rId1936" Type="http://schemas.openxmlformats.org/officeDocument/2006/relationships/hyperlink" Target="http://www.bom.gov.au/jsp/ncc/cdio/weatherData/av?p_display_type=dailyDataFile&amp;p_nccObsCode=122&amp;p_stn_num=003007&amp;p_c=-2019795&amp;p_startYear=1985" TargetMode="External"/><Relationship Id="rId1937" Type="http://schemas.openxmlformats.org/officeDocument/2006/relationships/hyperlink" Target="http://www.bom.gov.au/jsp/ncc/cdio/weatherData/av?p_display_type=dailyDataFile&amp;p_nccObsCode=122&amp;p_stn_num=009534&amp;p_c=-18390816&amp;p_startYear=1985" TargetMode="External"/><Relationship Id="rId1938" Type="http://schemas.openxmlformats.org/officeDocument/2006/relationships/hyperlink" Target="http://www.bom.gov.au/jsp/ncc/cdio/weatherData/av?p_display_type=dailyDataFile&amp;p_nccObsCode=122&amp;p_stn_num=009789&amp;p_c=-19376289&amp;p_startYear=1985" TargetMode="External"/><Relationship Id="rId1939" Type="http://schemas.openxmlformats.org/officeDocument/2006/relationships/hyperlink" Target="http://www.bom.gov.au/jsp/ncc/cdio/weatherData/av?p_display_type=dailyDataFile&amp;p_nccObsCode=122&amp;p_stn_num=008051&amp;p_c=-13175105&amp;p_startYear=1985" TargetMode="External"/><Relationship Id="rId1940" Type="http://schemas.openxmlformats.org/officeDocument/2006/relationships/hyperlink" Target="http://www.bom.gov.au/jsp/ncc/cdio/weatherData/av?p_display_type=dailyDataFile&amp;p_nccObsCode=122&amp;p_stn_num=009572&amp;p_c=-18537276&amp;p_startYear=1985" TargetMode="External"/><Relationship Id="rId1941" Type="http://schemas.openxmlformats.org/officeDocument/2006/relationships/hyperlink" Target="http://www.bom.gov.au/jsp/ncc/cdio/weatherData/av?p_display_type=dailyDataFile&amp;p_nccObsCode=122&amp;p_stn_num=012038&amp;p_c=-29195328&amp;p_startYear=1985" TargetMode="External"/><Relationship Id="rId1942" Type="http://schemas.openxmlformats.org/officeDocument/2006/relationships/hyperlink" Target="http://www.bom.gov.au/jsp/ncc/cdio/weatherData/av?p_display_type=dailyDataFile&amp;p_nccObsCode=122&amp;p_stn_num=010579&amp;p_c=-22596946&amp;p_startYear=1985" TargetMode="External"/><Relationship Id="rId1943" Type="http://schemas.openxmlformats.org/officeDocument/2006/relationships/hyperlink" Target="http://www.bom.gov.au/jsp/ncc/cdio/weatherData/av?p_display_type=dailyDataFile&amp;p_nccObsCode=122&amp;p_stn_num=010073&amp;p_c=-20506963&amp;p_startYear=1985" TargetMode="External"/><Relationship Id="rId1944" Type="http://schemas.openxmlformats.org/officeDocument/2006/relationships/hyperlink" Target="http://www.bom.gov.au/jsp/ncc/cdio/weatherData/av?p_display_type=dailyDataFile&amp;p_nccObsCode=122&amp;p_stn_num=004020&amp;p_c=-3447239&amp;p_startYear=1985" TargetMode="External"/><Relationship Id="rId1945" Type="http://schemas.openxmlformats.org/officeDocument/2006/relationships/hyperlink" Target="http://www.bom.gov.au/jsp/ncc/cdio/weatherData/av?p_display_type=dailyDataFile&amp;p_nccObsCode=122&amp;p_stn_num=010092&amp;p_c=-20584852&amp;p_startYear=1985" TargetMode="External"/><Relationship Id="rId1946" Type="http://schemas.openxmlformats.org/officeDocument/2006/relationships/hyperlink" Target="http://www.bom.gov.au/jsp/ncc/cdio/weatherData/av?p_display_type=dailyDataFile&amp;p_nccObsCode=122&amp;p_stn_num=007064&amp;p_c=-10197713&amp;p_startYear=1985" TargetMode="External"/><Relationship Id="rId1947" Type="http://schemas.openxmlformats.org/officeDocument/2006/relationships/hyperlink" Target="http://www.bom.gov.au/jsp/ncc/cdio/weatherData/av?p_display_type=dailyDataFile&amp;p_nccObsCode=122&amp;p_stn_num=010614&amp;p_c=-22749093&amp;p_startYear=1985" TargetMode="External"/><Relationship Id="rId1948" Type="http://schemas.openxmlformats.org/officeDocument/2006/relationships/hyperlink" Target="http://www.bom.gov.au/jsp/ncc/cdio/weatherData/av?p_display_type=dailyDataFile&amp;p_nccObsCode=122&amp;p_stn_num=010111&amp;p_c=-20665431&amp;p_startYear=1985" TargetMode="External"/><Relationship Id="rId1949" Type="http://schemas.openxmlformats.org/officeDocument/2006/relationships/hyperlink" Target="http://www.bom.gov.au/jsp/ncc/cdio/weatherData/av?p_display_type=dailyDataFile&amp;p_nccObsCode=122&amp;p_stn_num=002012&amp;p_c=-1028595&amp;p_startYear=1985" TargetMode="External"/><Relationship Id="rId1950" Type="http://schemas.openxmlformats.org/officeDocument/2006/relationships/hyperlink" Target="http://www.bom.gov.au/jsp/ncc/cdio/weatherData/av?p_display_type=dailyDataFile&amp;p_nccObsCode=122&amp;p_stn_num=005016&amp;p_c=-5251018&amp;p_startYear=1985" TargetMode="External"/><Relationship Id="rId1951" Type="http://schemas.openxmlformats.org/officeDocument/2006/relationships/hyperlink" Target="http://www.bom.gov.au/jsp/ncc/cdio/weatherData/av?p_display_type=dailyDataFile&amp;p_nccObsCode=122&amp;p_stn_num=009034&amp;p_c=-16541598&amp;p_startYear=1985" TargetMode="External"/><Relationship Id="rId1952" Type="http://schemas.openxmlformats.org/officeDocument/2006/relationships/hyperlink" Target="http://www.bom.gov.au/jsp/ncc/cdio/weatherData/av?p_display_type=dailyDataFile&amp;p_nccObsCode=122&amp;p_stn_num=004032&amp;p_c=-3470371&amp;p_startYear=1985" TargetMode="External"/><Relationship Id="rId1953" Type="http://schemas.openxmlformats.org/officeDocument/2006/relationships/hyperlink" Target="http://www.bom.gov.au/jsp/ncc/cdio/weatherData/av?p_display_type=dailyDataFile&amp;p_nccObsCode=122&amp;p_stn_num=004035&amp;p_c=-3476488&amp;p_startYear=1985" TargetMode="External"/><Relationship Id="rId1954" Type="http://schemas.openxmlformats.org/officeDocument/2006/relationships/hyperlink" Target="http://www.bom.gov.au/jsp/ncc/cdio/weatherData/av?p_display_type=dailyDataFile&amp;p_nccObsCode=122&amp;p_stn_num=009038&amp;p_c=-16557331&amp;p_startYear=1985" TargetMode="External"/><Relationship Id="rId1955" Type="http://schemas.openxmlformats.org/officeDocument/2006/relationships/hyperlink" Target="http://www.bom.gov.au/jsp/ncc/cdio/weatherData/av?p_display_type=dailyDataFile&amp;p_nccObsCode=122&amp;p_stn_num=012074&amp;p_c=-29376538&amp;p_startYear=1985" TargetMode="External"/><Relationship Id="rId1956" Type="http://schemas.openxmlformats.org/officeDocument/2006/relationships/hyperlink" Target="http://www.bom.gov.au/jsp/ncc/cdio/weatherData/av?p_display_type=dailyDataFile&amp;p_nccObsCode=122&amp;p_stn_num=010648&amp;p_c=-22896223&amp;p_startYear=1985" TargetMode="External"/><Relationship Id="rId1957" Type="http://schemas.openxmlformats.org/officeDocument/2006/relationships/hyperlink" Target="http://www.bom.gov.au/jsp/ncc/cdio/weatherData/av?p_display_type=dailyDataFile&amp;p_nccObsCode=122&amp;p_stn_num=013012&amp;p_c=-34083951&amp;p_startYear=1985" TargetMode="External"/><Relationship Id="rId1958" Type="http://schemas.openxmlformats.org/officeDocument/2006/relationships/hyperlink" Target="http://www.bom.gov.au/jsp/ncc/cdio/weatherData/av?p_display_type=dailyDataFile&amp;p_nccObsCode=122&amp;p_stn_num=001013&amp;p_c=-426756&amp;p_startYear=1985" TargetMode="External"/><Relationship Id="rId1959" Type="http://schemas.openxmlformats.org/officeDocument/2006/relationships/hyperlink" Target="http://www.bom.gov.au/jsp/ncc/cdio/weatherData/av?p_display_type=dailyDataFile&amp;p_nccObsCode=122&amp;p_stn_num=010144&amp;p_c=-20801670&amp;p_startYear=1985" TargetMode="External"/><Relationship Id="rId1960" Type="http://schemas.openxmlformats.org/officeDocument/2006/relationships/hyperlink" Target="http://www.bom.gov.au/jsp/ncc/cdio/weatherData/av?p_display_type=dailyDataFile&amp;p_nccObsCode=122&amp;p_stn_num=011017&amp;p_c=-24482500&amp;p_startYear=1986" TargetMode="External"/><Relationship Id="rId1961" Type="http://schemas.openxmlformats.org/officeDocument/2006/relationships/hyperlink" Target="http://www.bom.gov.au/jsp/ncc/cdio/weatherData/av?p_display_type=dailyDataFile&amp;p_nccObsCode=122&amp;p_stn_num=009510&amp;p_c=-18295663&amp;p_startYear=1986" TargetMode="External"/><Relationship Id="rId1962" Type="http://schemas.openxmlformats.org/officeDocument/2006/relationships/hyperlink" Target="http://www.bom.gov.au/jsp/ncc/cdio/weatherData/av?p_display_type=dailyDataFile&amp;p_nccObsCode=122&amp;p_stn_num=003003&amp;p_c=-2011244&amp;p_startYear=1986" TargetMode="External"/><Relationship Id="rId1963" Type="http://schemas.openxmlformats.org/officeDocument/2006/relationships/hyperlink" Target="http://www.bom.gov.au/jsp/ncc/cdio/weatherData/av?p_display_type=dailyDataFile&amp;p_nccObsCode=122&amp;p_stn_num=9518&amp;p_c=-18328599&amp;p_startYear=1986" TargetMode="External"/><Relationship Id="rId1964" Type="http://schemas.openxmlformats.org/officeDocument/2006/relationships/hyperlink" Target="http://www.bom.gov.au/jsp/ncc/cdio/weatherData/av?p_display_type=dailyDataFile&amp;p_nccObsCode=122&amp;p_stn_num=9519&amp;p_c=-18332406&amp;p_startYear=1986" TargetMode="External"/><Relationship Id="rId1965" Type="http://schemas.openxmlformats.org/officeDocument/2006/relationships/hyperlink" Target="http://www.bom.gov.au/jsp/ncc/cdio/weatherData/av?p_display_type=dailyDataFile&amp;p_nccObsCode=122&amp;p_stn_num=006011&amp;p_c=-7437809&amp;p_startYear=1986" TargetMode="External"/><Relationship Id="rId1966" Type="http://schemas.openxmlformats.org/officeDocument/2006/relationships/hyperlink" Target="http://www.bom.gov.au/jsp/ncc/cdio/weatherData/av?p_display_type=dailyDataFile&amp;p_nccObsCode=122&amp;p_stn_num=003007&amp;p_c=-2019795&amp;p_startYear=1986" TargetMode="External"/><Relationship Id="rId1967" Type="http://schemas.openxmlformats.org/officeDocument/2006/relationships/hyperlink" Target="http://www.bom.gov.au/jsp/ncc/cdio/weatherData/av?p_display_type=dailyDataFile&amp;p_nccObsCode=122&amp;p_stn_num=009534&amp;p_c=-18390816&amp;p_startYear=1986" TargetMode="External"/><Relationship Id="rId1968" Type="http://schemas.openxmlformats.org/officeDocument/2006/relationships/hyperlink" Target="http://www.bom.gov.au/jsp/ncc/cdio/weatherData/av?p_display_type=dailyDataFile&amp;p_nccObsCode=122&amp;p_stn_num=009789&amp;p_c=-19376289&amp;p_startYear=1986" TargetMode="External"/><Relationship Id="rId1969" Type="http://schemas.openxmlformats.org/officeDocument/2006/relationships/hyperlink" Target="http://www.bom.gov.au/jsp/ncc/cdio/weatherData/av?p_display_type=dailyDataFile&amp;p_nccObsCode=122&amp;p_stn_num=008051&amp;p_c=-13175105&amp;p_startYear=1986" TargetMode="External"/><Relationship Id="rId1970" Type="http://schemas.openxmlformats.org/officeDocument/2006/relationships/hyperlink" Target="http://www.bom.gov.au/jsp/ncc/cdio/weatherData/av?p_display_type=dailyDataFile&amp;p_nccObsCode=122&amp;p_stn_num=009064&amp;p_c=-16643859&amp;p_startYear=1986" TargetMode="External"/><Relationship Id="rId1971" Type="http://schemas.openxmlformats.org/officeDocument/2006/relationships/hyperlink" Target="http://www.bom.gov.au/jsp/ncc/cdio/weatherData/av?p_display_type=dailyDataFile&amp;p_nccObsCode=122&amp;p_stn_num=012038&amp;p_c=-29195328&amp;p_startYear=1986" TargetMode="External"/><Relationship Id="rId1972" Type="http://schemas.openxmlformats.org/officeDocument/2006/relationships/hyperlink" Target="http://www.bom.gov.au/jsp/ncc/cdio/weatherData/av?p_display_type=dailyDataFile&amp;p_nccObsCode=122&amp;p_stn_num=010579&amp;p_c=-22596946&amp;p_startYear=1986" TargetMode="External"/><Relationship Id="rId1973" Type="http://schemas.openxmlformats.org/officeDocument/2006/relationships/hyperlink" Target="http://www.bom.gov.au/jsp/ncc/cdio/weatherData/av?p_display_type=dailyDataFile&amp;p_nccObsCode=122&amp;p_stn_num=010073&amp;p_c=-20506963&amp;p_startYear=1986" TargetMode="External"/><Relationship Id="rId1974" Type="http://schemas.openxmlformats.org/officeDocument/2006/relationships/hyperlink" Target="http://www.bom.gov.au/jsp/ncc/cdio/weatherData/av?p_display_type=dailyDataFile&amp;p_nccObsCode=122&amp;p_stn_num=004020&amp;p_c=-3447239&amp;p_startYear=1986" TargetMode="External"/><Relationship Id="rId1975" Type="http://schemas.openxmlformats.org/officeDocument/2006/relationships/hyperlink" Target="http://www.bom.gov.au/jsp/ncc/cdio/weatherData/av?p_display_type=dailyDataFile&amp;p_nccObsCode=122&amp;p_stn_num=010092&amp;p_c=-20584852&amp;p_startYear=1986" TargetMode="External"/><Relationship Id="rId1976" Type="http://schemas.openxmlformats.org/officeDocument/2006/relationships/hyperlink" Target="http://www.bom.gov.au/jsp/ncc/cdio/weatherData/av?p_display_type=dailyDataFile&amp;p_nccObsCode=122&amp;p_stn_num=009581&amp;p_c=-18575537&amp;p_startYear=1986" TargetMode="External"/><Relationship Id="rId1977" Type="http://schemas.openxmlformats.org/officeDocument/2006/relationships/hyperlink" Target="http://www.bom.gov.au/jsp/ncc/cdio/weatherData/av?p_display_type=dailyDataFile&amp;p_nccObsCode=122&amp;p_stn_num=007064&amp;p_c=-10197713&amp;p_startYear=1986" TargetMode="External"/><Relationship Id="rId1978" Type="http://schemas.openxmlformats.org/officeDocument/2006/relationships/hyperlink" Target="http://www.bom.gov.au/jsp/ncc/cdio/weatherData/av?p_display_type=dailyDataFile&amp;p_nccObsCode=122&amp;p_stn_num=010614&amp;p_c=-22749093&amp;p_startYear=1986" TargetMode="External"/><Relationship Id="rId1979" Type="http://schemas.openxmlformats.org/officeDocument/2006/relationships/hyperlink" Target="http://www.bom.gov.au/jsp/ncc/cdio/weatherData/av?p_display_type=dailyDataFile&amp;p_nccObsCode=122&amp;p_stn_num=010111&amp;p_c=-20665431&amp;p_startYear=1986" TargetMode="External"/><Relationship Id="rId1980" Type="http://schemas.openxmlformats.org/officeDocument/2006/relationships/hyperlink" Target="http://www.bom.gov.au/jsp/ncc/cdio/weatherData/av?p_display_type=dailyDataFile&amp;p_nccObsCode=122&amp;p_stn_num=002012&amp;p_c=-1028595&amp;p_startYear=1986" TargetMode="External"/><Relationship Id="rId1981" Type="http://schemas.openxmlformats.org/officeDocument/2006/relationships/hyperlink" Target="http://www.bom.gov.au/jsp/ncc/cdio/weatherData/av?p_display_type=dailyDataFile&amp;p_nccObsCode=122&amp;p_stn_num=005016&amp;p_c=-5251018&amp;p_startYear=1986" TargetMode="External"/><Relationship Id="rId1982" Type="http://schemas.openxmlformats.org/officeDocument/2006/relationships/hyperlink" Target="http://www.bom.gov.au/jsp/ncc/cdio/weatherData/av?p_display_type=dailyDataFile&amp;p_nccObsCode=122&amp;p_stn_num=009034&amp;p_c=-16541598&amp;p_startYear=1986" TargetMode="External"/><Relationship Id="rId1983" Type="http://schemas.openxmlformats.org/officeDocument/2006/relationships/hyperlink" Target="http://www.bom.gov.au/jsp/ncc/cdio/weatherData/av?p_display_type=dailyDataFile&amp;p_nccObsCode=122&amp;p_stn_num=004032&amp;p_c=-3470371&amp;p_startYear=1986" TargetMode="External"/><Relationship Id="rId1984" Type="http://schemas.openxmlformats.org/officeDocument/2006/relationships/hyperlink" Target="http://www.bom.gov.au/jsp/ncc/cdio/weatherData/av?p_display_type=dailyDataFile&amp;p_nccObsCode=122&amp;p_stn_num=004035&amp;p_c=-3476488&amp;p_startYear=1986" TargetMode="External"/><Relationship Id="rId1985" Type="http://schemas.openxmlformats.org/officeDocument/2006/relationships/hyperlink" Target="http://www.bom.gov.au/jsp/ncc/cdio/weatherData/av?p_display_type=dailyDataFile&amp;p_nccObsCode=122&amp;p_stn_num=009038&amp;p_c=-16557331&amp;p_startYear=1986" TargetMode="External"/><Relationship Id="rId1986" Type="http://schemas.openxmlformats.org/officeDocument/2006/relationships/hyperlink" Target="http://www.bom.gov.au/jsp/ncc/cdio/weatherData/av?p_display_type=dailyDataFile&amp;p_nccObsCode=122&amp;p_stn_num=012074&amp;p_c=-29376538&amp;p_startYear=1986" TargetMode="External"/><Relationship Id="rId1987" Type="http://schemas.openxmlformats.org/officeDocument/2006/relationships/hyperlink" Target="http://www.bom.gov.au/jsp/ncc/cdio/weatherData/av?p_display_type=dailyDataFile&amp;p_nccObsCode=122&amp;p_stn_num=010648&amp;p_c=-22896223&amp;p_startYear=1986" TargetMode="External"/><Relationship Id="rId1988" Type="http://schemas.openxmlformats.org/officeDocument/2006/relationships/hyperlink" Target="http://www.bom.gov.au/jsp/ncc/cdio/weatherData/av?p_display_type=dailyDataFile&amp;p_nccObsCode=122&amp;p_stn_num=013012&amp;p_c=-34083951&amp;p_startYear=1986" TargetMode="External"/><Relationship Id="rId1989" Type="http://schemas.openxmlformats.org/officeDocument/2006/relationships/hyperlink" Target="http://www.bom.gov.au/jsp/ncc/cdio/weatherData/av?p_display_type=dailyDataFile&amp;p_nccObsCode=122&amp;p_stn_num=001013&amp;p_c=-426756&amp;p_startYear=1986" TargetMode="External"/><Relationship Id="rId1990" Type="http://schemas.openxmlformats.org/officeDocument/2006/relationships/hyperlink" Target="http://www.bom.gov.au/jsp/ncc/cdio/weatherData/av?p_display_type=dailyDataFile&amp;p_nccObsCode=122&amp;p_stn_num=010144&amp;p_c=-20801670&amp;p_startYear=1986" TargetMode="External"/><Relationship Id="rId1991" Type="http://schemas.openxmlformats.org/officeDocument/2006/relationships/hyperlink" Target="http://www.bom.gov.au/jsp/ncc/cdio/weatherData/av?p_display_type=dailyDataFile&amp;p_nccObsCode=122&amp;p_stn_num=011017&amp;p_c=-24482500&amp;p_startYear=1987" TargetMode="External"/><Relationship Id="rId1992" Type="http://schemas.openxmlformats.org/officeDocument/2006/relationships/hyperlink" Target="http://www.bom.gov.au/jsp/ncc/cdio/weatherData/av?p_display_type=dailyDataFile&amp;p_nccObsCode=122&amp;p_stn_num=009510&amp;p_c=-18295663&amp;p_startYear=1987" TargetMode="External"/><Relationship Id="rId1993" Type="http://schemas.openxmlformats.org/officeDocument/2006/relationships/hyperlink" Target="http://www.bom.gov.au/jsp/ncc/cdio/weatherData/av?p_display_type=dailyDataFile&amp;p_nccObsCode=122&amp;p_stn_num=003003&amp;p_c=-2011244&amp;p_startYear=1987" TargetMode="External"/><Relationship Id="rId1994" Type="http://schemas.openxmlformats.org/officeDocument/2006/relationships/hyperlink" Target="http://www.bom.gov.au/jsp/ncc/cdio/weatherData/av?p_display_type=dailyDataFile&amp;p_nccObsCode=122&amp;p_stn_num=9518&amp;p_c=-18328599&amp;p_startYear=1987" TargetMode="External"/><Relationship Id="rId1995" Type="http://schemas.openxmlformats.org/officeDocument/2006/relationships/hyperlink" Target="http://www.bom.gov.au/jsp/ncc/cdio/weatherData/av?p_display_type=dailyDataFile&amp;p_nccObsCode=122&amp;p_stn_num=9519&amp;p_c=-18332406&amp;p_startYear=1987" TargetMode="External"/><Relationship Id="rId1996" Type="http://schemas.openxmlformats.org/officeDocument/2006/relationships/hyperlink" Target="http://www.bom.gov.au/jsp/ncc/cdio/weatherData/av?p_display_type=dailyDataFile&amp;p_nccObsCode=122&amp;p_stn_num=006011&amp;p_c=-7437809&amp;p_startYear=1987" TargetMode="External"/><Relationship Id="rId1997" Type="http://schemas.openxmlformats.org/officeDocument/2006/relationships/hyperlink" Target="http://www.bom.gov.au/jsp/ncc/cdio/weatherData/av?p_display_type=dailyDataFile&amp;p_nccObsCode=122&amp;p_stn_num=003007&amp;p_c=-2019795&amp;p_startYear=1987" TargetMode="External"/><Relationship Id="rId1998" Type="http://schemas.openxmlformats.org/officeDocument/2006/relationships/hyperlink" Target="http://www.bom.gov.au/jsp/ncc/cdio/weatherData/av?p_display_type=dailyDataFile&amp;p_nccObsCode=122&amp;p_stn_num=009534&amp;p_c=-18390816&amp;p_startYear=1987" TargetMode="External"/><Relationship Id="rId1999" Type="http://schemas.openxmlformats.org/officeDocument/2006/relationships/hyperlink" Target="http://www.bom.gov.au/jsp/ncc/cdio/weatherData/av?p_display_type=dailyDataFile&amp;p_nccObsCode=122&amp;p_stn_num=009789&amp;p_c=-19376289&amp;p_startYear=1987" TargetMode="External"/><Relationship Id="rId2000" Type="http://schemas.openxmlformats.org/officeDocument/2006/relationships/hyperlink" Target="http://www.bom.gov.au/jsp/ncc/cdio/weatherData/av?p_display_type=dailyDataFile&amp;p_nccObsCode=122&amp;p_stn_num=008051&amp;p_c=-13175105&amp;p_startYear=1987" TargetMode="External"/><Relationship Id="rId2001" Type="http://schemas.openxmlformats.org/officeDocument/2006/relationships/hyperlink" Target="http://www.bom.gov.au/jsp/ncc/cdio/weatherData/av?p_display_type=dailyDataFile&amp;p_nccObsCode=122&amp;p_stn_num=009064&amp;p_c=-16643859&amp;p_startYear=1987" TargetMode="External"/><Relationship Id="rId2002" Type="http://schemas.openxmlformats.org/officeDocument/2006/relationships/hyperlink" Target="http://www.bom.gov.au/jsp/ncc/cdio/weatherData/av?p_display_type=dailyDataFile&amp;p_nccObsCode=122&amp;p_stn_num=012038&amp;p_c=-29195328&amp;p_startYear=1987" TargetMode="External"/><Relationship Id="rId2003" Type="http://schemas.openxmlformats.org/officeDocument/2006/relationships/hyperlink" Target="http://www.bom.gov.au/jsp/ncc/cdio/weatherData/av?p_display_type=dailyDataFile&amp;p_nccObsCode=122&amp;p_stn_num=010579&amp;p_c=-22596946&amp;p_startYear=1987" TargetMode="External"/><Relationship Id="rId2004" Type="http://schemas.openxmlformats.org/officeDocument/2006/relationships/hyperlink" Target="http://www.bom.gov.au/jsp/ncc/cdio/weatherData/av?p_display_type=dailyDataFile&amp;p_nccObsCode=122&amp;p_stn_num=010073&amp;p_c=-20506963&amp;p_startYear=1987" TargetMode="External"/><Relationship Id="rId2005" Type="http://schemas.openxmlformats.org/officeDocument/2006/relationships/hyperlink" Target="http://www.bom.gov.au/jsp/ncc/cdio/weatherData/av?p_display_type=dailyDataFile&amp;p_nccObsCode=122&amp;p_stn_num=004020&amp;p_c=-3447239&amp;p_startYear=1987" TargetMode="External"/><Relationship Id="rId2006" Type="http://schemas.openxmlformats.org/officeDocument/2006/relationships/hyperlink" Target="http://www.bom.gov.au/jsp/ncc/cdio/weatherData/av?p_display_type=dailyDataFile&amp;p_nccObsCode=122&amp;p_stn_num=010092&amp;p_c=-20584852&amp;p_startYear=1987" TargetMode="External"/><Relationship Id="rId2007" Type="http://schemas.openxmlformats.org/officeDocument/2006/relationships/hyperlink" Target="http://www.bom.gov.au/jsp/ncc/cdio/weatherData/av?p_display_type=dailyDataFile&amp;p_nccObsCode=122&amp;p_stn_num=009581&amp;p_c=-18575537&amp;p_startYear=1987" TargetMode="External"/><Relationship Id="rId2008" Type="http://schemas.openxmlformats.org/officeDocument/2006/relationships/hyperlink" Target="http://www.bom.gov.au/jsp/ncc/cdio/weatherData/av?p_display_type=dailyDataFile&amp;p_nccObsCode=122&amp;p_stn_num=010614&amp;p_c=-22749093&amp;p_startYear=1987" TargetMode="External"/><Relationship Id="rId2009" Type="http://schemas.openxmlformats.org/officeDocument/2006/relationships/hyperlink" Target="http://www.bom.gov.au/jsp/ncc/cdio/weatherData/av?p_display_type=dailyDataFile&amp;p_nccObsCode=122&amp;p_stn_num=010111&amp;p_c=-20665431&amp;p_startYear=1987" TargetMode="External"/><Relationship Id="rId2010" Type="http://schemas.openxmlformats.org/officeDocument/2006/relationships/hyperlink" Target="http://www.bom.gov.au/jsp/ncc/cdio/weatherData/av?p_display_type=dailyDataFile&amp;p_nccObsCode=122&amp;p_stn_num=002012&amp;p_c=-1028595&amp;p_startYear=1987" TargetMode="External"/><Relationship Id="rId2011" Type="http://schemas.openxmlformats.org/officeDocument/2006/relationships/hyperlink" Target="http://www.bom.gov.au/jsp/ncc/cdio/weatherData/av?p_display_type=dailyDataFile&amp;p_nccObsCode=122&amp;p_stn_num=005016&amp;p_c=-5251018&amp;p_startYear=1987" TargetMode="External"/><Relationship Id="rId2012" Type="http://schemas.openxmlformats.org/officeDocument/2006/relationships/hyperlink" Target="http://www.bom.gov.au/jsp/ncc/cdio/weatherData/av?p_display_type=dailyDataFile&amp;p_nccObsCode=122&amp;p_stn_num=009034&amp;p_c=-16541598&amp;p_startYear=1987" TargetMode="External"/><Relationship Id="rId2013" Type="http://schemas.openxmlformats.org/officeDocument/2006/relationships/hyperlink" Target="http://www.bom.gov.au/jsp/ncc/cdio/weatherData/av?p_display_type=dailyDataFile&amp;p_nccObsCode=122&amp;p_stn_num=004032&amp;p_c=-3470371&amp;p_startYear=1987" TargetMode="External"/><Relationship Id="rId2014" Type="http://schemas.openxmlformats.org/officeDocument/2006/relationships/hyperlink" Target="http://www.bom.gov.au/jsp/ncc/cdio/weatherData/av?p_display_type=dailyDataFile&amp;p_nccObsCode=122&amp;p_stn_num=004035&amp;p_c=-3476488&amp;p_startYear=1987" TargetMode="External"/><Relationship Id="rId2015" Type="http://schemas.openxmlformats.org/officeDocument/2006/relationships/hyperlink" Target="http://www.bom.gov.au/jsp/ncc/cdio/weatherData/av?p_display_type=dailyDataFile&amp;p_nccObsCode=122&amp;p_stn_num=009038&amp;p_c=-16557331&amp;p_startYear=1987" TargetMode="External"/><Relationship Id="rId2016" Type="http://schemas.openxmlformats.org/officeDocument/2006/relationships/hyperlink" Target="http://www.bom.gov.au/jsp/ncc/cdio/weatherData/av?p_display_type=dailyDataFile&amp;p_nccObsCode=122&amp;p_stn_num=012074&amp;p_c=-29376538&amp;p_startYear=1987" TargetMode="External"/><Relationship Id="rId2017" Type="http://schemas.openxmlformats.org/officeDocument/2006/relationships/hyperlink" Target="http://www.bom.gov.au/jsp/ncc/cdio/weatherData/av?p_display_type=dailyDataFile&amp;p_nccObsCode=122&amp;p_stn_num=010648&amp;p_c=-22896223&amp;p_startYear=1987" TargetMode="External"/><Relationship Id="rId2018" Type="http://schemas.openxmlformats.org/officeDocument/2006/relationships/hyperlink" Target="http://www.bom.gov.au/jsp/ncc/cdio/weatherData/av?p_display_type=dailyDataFile&amp;p_nccObsCode=122&amp;p_stn_num=013012&amp;p_c=-34083951&amp;p_startYear=1987" TargetMode="External"/><Relationship Id="rId2019" Type="http://schemas.openxmlformats.org/officeDocument/2006/relationships/hyperlink" Target="http://www.bom.gov.au/jsp/ncc/cdio/weatherData/av?p_display_type=dailyDataFile&amp;p_nccObsCode=122&amp;p_stn_num=001013&amp;p_c=-426756&amp;p_startYear=1987" TargetMode="External"/><Relationship Id="rId2020" Type="http://schemas.openxmlformats.org/officeDocument/2006/relationships/hyperlink" Target="http://www.bom.gov.au/jsp/ncc/cdio/weatherData/av?p_display_type=dailyDataFile&amp;p_nccObsCode=122&amp;p_stn_num=010144&amp;p_c=-20801670&amp;p_startYear=1987" TargetMode="External"/><Relationship Id="rId2021" Type="http://schemas.openxmlformats.org/officeDocument/2006/relationships/hyperlink" Target="http://www.bom.gov.au/jsp/ncc/cdio/weatherData/av?p_display_type=dailyDataFile&amp;p_nccObsCode=122&amp;p_stn_num=011017&amp;p_c=-24482500&amp;p_startYear=1988" TargetMode="External"/><Relationship Id="rId2022" Type="http://schemas.openxmlformats.org/officeDocument/2006/relationships/hyperlink" Target="http://www.bom.gov.au/jsp/ncc/cdio/weatherData/av?p_display_type=dailyDataFile&amp;p_nccObsCode=122&amp;p_stn_num=009510&amp;p_c=-18295663&amp;p_startYear=1988" TargetMode="External"/><Relationship Id="rId2023" Type="http://schemas.openxmlformats.org/officeDocument/2006/relationships/hyperlink" Target="http://www.bom.gov.au/jsp/ncc/cdio/weatherData/av?p_display_type=dailyDataFile&amp;p_nccObsCode=122&amp;p_stn_num=003003&amp;p_c=-2011244&amp;p_startYear=1988" TargetMode="External"/><Relationship Id="rId2024" Type="http://schemas.openxmlformats.org/officeDocument/2006/relationships/hyperlink" Target="http://www.bom.gov.au/jsp/ncc/cdio/weatherData/av?p_display_type=dailyDataFile&amp;p_nccObsCode=122&amp;p_stn_num=9518&amp;p_c=-18328599&amp;p_startYear=1988" TargetMode="External"/><Relationship Id="rId2025" Type="http://schemas.openxmlformats.org/officeDocument/2006/relationships/hyperlink" Target="http://www.bom.gov.au/jsp/ncc/cdio/weatherData/av?p_display_type=dailyDataFile&amp;p_nccObsCode=122&amp;p_stn_num=9519&amp;p_c=-18332406&amp;p_startYear=1988" TargetMode="External"/><Relationship Id="rId2026" Type="http://schemas.openxmlformats.org/officeDocument/2006/relationships/hyperlink" Target="http://www.bom.gov.au/jsp/ncc/cdio/weatherData/av?p_display_type=dailyDataFile&amp;p_nccObsCode=122&amp;p_stn_num=006011&amp;p_c=-7437809&amp;p_startYear=1988" TargetMode="External"/><Relationship Id="rId2027" Type="http://schemas.openxmlformats.org/officeDocument/2006/relationships/hyperlink" Target="http://www.bom.gov.au/jsp/ncc/cdio/weatherData/av?p_display_type=dailyDataFile&amp;p_nccObsCode=122&amp;p_stn_num=003007&amp;p_c=-2019795&amp;p_startYear=1988" TargetMode="External"/><Relationship Id="rId2028" Type="http://schemas.openxmlformats.org/officeDocument/2006/relationships/hyperlink" Target="http://www.bom.gov.au/jsp/ncc/cdio/weatherData/av?p_display_type=dailyDataFile&amp;p_nccObsCode=122&amp;p_stn_num=009534&amp;p_c=-18390816&amp;p_startYear=1988" TargetMode="External"/><Relationship Id="rId2029" Type="http://schemas.openxmlformats.org/officeDocument/2006/relationships/hyperlink" Target="http://www.bom.gov.au/jsp/ncc/cdio/weatherData/av?p_display_type=dailyDataFile&amp;p_nccObsCode=122&amp;p_stn_num=009789&amp;p_c=-19376289&amp;p_startYear=1988" TargetMode="External"/><Relationship Id="rId2030" Type="http://schemas.openxmlformats.org/officeDocument/2006/relationships/hyperlink" Target="http://www.bom.gov.au/jsp/ncc/cdio/weatherData/av?p_display_type=dailyDataFile&amp;p_nccObsCode=122&amp;p_stn_num=008051&amp;p_c=-13175105&amp;p_startYear=1988" TargetMode="External"/><Relationship Id="rId2031" Type="http://schemas.openxmlformats.org/officeDocument/2006/relationships/hyperlink" Target="http://www.bom.gov.au/jsp/ncc/cdio/weatherData/av?p_display_type=dailyDataFile&amp;p_nccObsCode=122&amp;p_stn_num=009064&amp;p_c=-16643859&amp;p_startYear=1988" TargetMode="External"/><Relationship Id="rId2032" Type="http://schemas.openxmlformats.org/officeDocument/2006/relationships/hyperlink" Target="http://www.bom.gov.au/jsp/ncc/cdio/weatherData/av?p_display_type=dailyDataFile&amp;p_nccObsCode=122&amp;p_stn_num=012038&amp;p_c=-29195328&amp;p_startYear=1988" TargetMode="External"/><Relationship Id="rId2033" Type="http://schemas.openxmlformats.org/officeDocument/2006/relationships/hyperlink" Target="http://www.bom.gov.au/jsp/ncc/cdio/weatherData/av?p_display_type=dailyDataFile&amp;p_nccObsCode=122&amp;p_stn_num=010579&amp;p_c=-22596946&amp;p_startYear=1988" TargetMode="External"/><Relationship Id="rId2034" Type="http://schemas.openxmlformats.org/officeDocument/2006/relationships/hyperlink" Target="http://www.bom.gov.au/jsp/ncc/cdio/weatherData/av?p_display_type=dailyDataFile&amp;p_nccObsCode=122&amp;p_stn_num=004020&amp;p_c=-3447239&amp;p_startYear=1988" TargetMode="External"/><Relationship Id="rId2035" Type="http://schemas.openxmlformats.org/officeDocument/2006/relationships/hyperlink" Target="http://www.bom.gov.au/jsp/ncc/cdio/weatherData/av?p_display_type=dailyDataFile&amp;p_nccObsCode=122&amp;p_stn_num=010092&amp;p_c=-20584852&amp;p_startYear=1988" TargetMode="External"/><Relationship Id="rId2036" Type="http://schemas.openxmlformats.org/officeDocument/2006/relationships/hyperlink" Target="http://www.bom.gov.au/jsp/ncc/cdio/weatherData/av?p_display_type=dailyDataFile&amp;p_nccObsCode=122&amp;p_stn_num=010111&amp;p_c=-20665431&amp;p_startYear=1988" TargetMode="External"/><Relationship Id="rId2037" Type="http://schemas.openxmlformats.org/officeDocument/2006/relationships/hyperlink" Target="http://www.bom.gov.au/jsp/ncc/cdio/weatherData/av?p_display_type=dailyDataFile&amp;p_nccObsCode=122&amp;p_stn_num=002012&amp;p_c=-1028595&amp;p_startYear=1988" TargetMode="External"/><Relationship Id="rId2038" Type="http://schemas.openxmlformats.org/officeDocument/2006/relationships/hyperlink" Target="http://www.bom.gov.au/jsp/ncc/cdio/weatherData/av?p_display_type=dailyDataFile&amp;p_nccObsCode=122&amp;p_stn_num=005016&amp;p_c=-5251018&amp;p_startYear=1988" TargetMode="External"/><Relationship Id="rId2039" Type="http://schemas.openxmlformats.org/officeDocument/2006/relationships/hyperlink" Target="http://www.bom.gov.au/jsp/ncc/cdio/weatherData/av?p_display_type=dailyDataFile&amp;p_nccObsCode=122&amp;p_stn_num=009034&amp;p_c=-16541598&amp;p_startYear=1988" TargetMode="External"/><Relationship Id="rId2040" Type="http://schemas.openxmlformats.org/officeDocument/2006/relationships/hyperlink" Target="http://www.bom.gov.au/jsp/ncc/cdio/weatherData/av?p_display_type=dailyDataFile&amp;p_nccObsCode=122&amp;p_stn_num=004032&amp;p_c=-3470371&amp;p_startYear=1988" TargetMode="External"/><Relationship Id="rId2041" Type="http://schemas.openxmlformats.org/officeDocument/2006/relationships/hyperlink" Target="http://www.bom.gov.au/jsp/ncc/cdio/weatherData/av?p_display_type=dailyDataFile&amp;p_nccObsCode=122&amp;p_stn_num=004035&amp;p_c=-3476488&amp;p_startYear=1988" TargetMode="External"/><Relationship Id="rId2042" Type="http://schemas.openxmlformats.org/officeDocument/2006/relationships/hyperlink" Target="http://www.bom.gov.au/jsp/ncc/cdio/weatherData/av?p_display_type=dailyDataFile&amp;p_nccObsCode=122&amp;p_stn_num=009038&amp;p_c=-16557331&amp;p_startYear=1988" TargetMode="External"/><Relationship Id="rId2043" Type="http://schemas.openxmlformats.org/officeDocument/2006/relationships/hyperlink" Target="http://www.bom.gov.au/jsp/ncc/cdio/weatherData/av?p_display_type=dailyDataFile&amp;p_nccObsCode=122&amp;p_stn_num=012074&amp;p_c=-29376538&amp;p_startYear=1988" TargetMode="External"/><Relationship Id="rId2044" Type="http://schemas.openxmlformats.org/officeDocument/2006/relationships/hyperlink" Target="http://www.bom.gov.au/jsp/ncc/cdio/weatherData/av?p_display_type=dailyDataFile&amp;p_nccObsCode=122&amp;p_stn_num=013012&amp;p_c=-34083951&amp;p_startYear=1988" TargetMode="External"/><Relationship Id="rId2045" Type="http://schemas.openxmlformats.org/officeDocument/2006/relationships/hyperlink" Target="http://www.bom.gov.au/jsp/ncc/cdio/weatherData/av?p_display_type=dailyDataFile&amp;p_nccObsCode=122&amp;p_stn_num=001013&amp;p_c=-426756&amp;p_startYear=1988" TargetMode="External"/><Relationship Id="rId2046" Type="http://schemas.openxmlformats.org/officeDocument/2006/relationships/hyperlink" Target="http://www.bom.gov.au/jsp/ncc/cdio/weatherData/av?p_display_type=dailyDataFile&amp;p_nccObsCode=122&amp;p_stn_num=010144&amp;p_c=-20801670&amp;p_startYear=1988" TargetMode="External"/><Relationship Id="rId2047" Type="http://schemas.openxmlformats.org/officeDocument/2006/relationships/hyperlink" Target="http://www.bom.gov.au/jsp/ncc/cdio/weatherData/av?p_display_type=dailyDataFile&amp;p_nccObsCode=122&amp;p_stn_num=011017&amp;p_c=-24482500&amp;p_startYear=1989" TargetMode="External"/><Relationship Id="rId2048" Type="http://schemas.openxmlformats.org/officeDocument/2006/relationships/hyperlink" Target="http://www.bom.gov.au/jsp/ncc/cdio/weatherData/av?p_display_type=dailyDataFile&amp;p_nccObsCode=122&amp;p_stn_num=009510&amp;p_c=-18295663&amp;p_startYear=1989" TargetMode="External"/><Relationship Id="rId2049" Type="http://schemas.openxmlformats.org/officeDocument/2006/relationships/hyperlink" Target="http://www.bom.gov.au/jsp/ncc/cdio/weatherData/av?p_display_type=dailyDataFile&amp;p_nccObsCode=122&amp;p_stn_num=003003&amp;p_c=-2011244&amp;p_startYear=1989" TargetMode="External"/><Relationship Id="rId2050" Type="http://schemas.openxmlformats.org/officeDocument/2006/relationships/hyperlink" Target="http://www.bom.gov.au/jsp/ncc/cdio/weatherData/av?p_display_type=dailyDataFile&amp;p_nccObsCode=122&amp;p_stn_num=9518&amp;p_c=-18328599&amp;p_startYear=1989" TargetMode="External"/><Relationship Id="rId2051" Type="http://schemas.openxmlformats.org/officeDocument/2006/relationships/hyperlink" Target="http://www.bom.gov.au/jsp/ncc/cdio/weatherData/av?p_display_type=dailyDataFile&amp;p_nccObsCode=122&amp;p_stn_num=9519&amp;p_c=-18332406&amp;p_startYear=1989" TargetMode="External"/><Relationship Id="rId2052" Type="http://schemas.openxmlformats.org/officeDocument/2006/relationships/hyperlink" Target="http://www.bom.gov.au/jsp/ncc/cdio/weatherData/av?p_display_type=dailyDataFile&amp;p_nccObsCode=122&amp;p_stn_num=006011&amp;p_c=-7437809&amp;p_startYear=1989" TargetMode="External"/><Relationship Id="rId2053" Type="http://schemas.openxmlformats.org/officeDocument/2006/relationships/hyperlink" Target="http://www.bom.gov.au/jsp/ncc/cdio/weatherData/av?p_display_type=dailyDataFile&amp;p_nccObsCode=122&amp;p_stn_num=003007&amp;p_c=-2019795&amp;p_startYear=1989" TargetMode="External"/><Relationship Id="rId2054" Type="http://schemas.openxmlformats.org/officeDocument/2006/relationships/hyperlink" Target="http://www.bom.gov.au/jsp/ncc/cdio/weatherData/av?p_display_type=dailyDataFile&amp;p_nccObsCode=122&amp;p_stn_num=009789&amp;p_c=-19376289&amp;p_startYear=1989" TargetMode="External"/><Relationship Id="rId2055" Type="http://schemas.openxmlformats.org/officeDocument/2006/relationships/hyperlink" Target="http://www.bom.gov.au/jsp/ncc/cdio/weatherData/av?p_display_type=dailyDataFile&amp;p_nccObsCode=122&amp;p_stn_num=008051&amp;p_c=-13175105&amp;p_startYear=1989" TargetMode="External"/><Relationship Id="rId2056" Type="http://schemas.openxmlformats.org/officeDocument/2006/relationships/hyperlink" Target="http://www.bom.gov.au/jsp/ncc/cdio/weatherData/av?p_display_type=dailyDataFile&amp;p_nccObsCode=122&amp;p_stn_num=009064&amp;p_c=-16643859&amp;p_startYear=1989" TargetMode="External"/><Relationship Id="rId2057" Type="http://schemas.openxmlformats.org/officeDocument/2006/relationships/hyperlink" Target="http://www.bom.gov.au/jsp/ncc/cdio/weatherData/av?p_display_type=dailyDataFile&amp;p_nccObsCode=122&amp;p_stn_num=012038&amp;p_c=-29195328&amp;p_startYear=1989" TargetMode="External"/><Relationship Id="rId2058" Type="http://schemas.openxmlformats.org/officeDocument/2006/relationships/hyperlink" Target="http://www.bom.gov.au/jsp/ncc/cdio/weatherData/av?p_display_type=dailyDataFile&amp;p_nccObsCode=122&amp;p_stn_num=010579&amp;p_c=-22596946&amp;p_startYear=1989" TargetMode="External"/><Relationship Id="rId2059" Type="http://schemas.openxmlformats.org/officeDocument/2006/relationships/hyperlink" Target="http://www.bom.gov.au/jsp/ncc/cdio/weatherData/av?p_display_type=dailyDataFile&amp;p_nccObsCode=122&amp;p_stn_num=004020&amp;p_c=-3447239&amp;p_startYear=1989" TargetMode="External"/><Relationship Id="rId2060" Type="http://schemas.openxmlformats.org/officeDocument/2006/relationships/hyperlink" Target="http://www.bom.gov.au/jsp/ncc/cdio/weatherData/av?p_display_type=dailyDataFile&amp;p_nccObsCode=122&amp;p_stn_num=010092&amp;p_c=-20584852&amp;p_startYear=1989" TargetMode="External"/><Relationship Id="rId2061" Type="http://schemas.openxmlformats.org/officeDocument/2006/relationships/hyperlink" Target="http://www.bom.gov.au/jsp/ncc/cdio/weatherData/av?p_display_type=dailyDataFile&amp;p_nccObsCode=122&amp;p_stn_num=010111&amp;p_c=-20665431&amp;p_startYear=1989" TargetMode="External"/><Relationship Id="rId2062" Type="http://schemas.openxmlformats.org/officeDocument/2006/relationships/hyperlink" Target="http://www.bom.gov.au/jsp/ncc/cdio/weatherData/av?p_display_type=dailyDataFile&amp;p_nccObsCode=122&amp;p_stn_num=002012&amp;p_c=-1028595&amp;p_startYear=1989" TargetMode="External"/><Relationship Id="rId2063" Type="http://schemas.openxmlformats.org/officeDocument/2006/relationships/hyperlink" Target="http://www.bom.gov.au/jsp/ncc/cdio/weatherData/av?p_display_type=dailyDataFile&amp;p_nccObsCode=122&amp;p_stn_num=005016&amp;p_c=-5251018&amp;p_startYear=1989" TargetMode="External"/><Relationship Id="rId2064" Type="http://schemas.openxmlformats.org/officeDocument/2006/relationships/hyperlink" Target="http://www.bom.gov.au/jsp/ncc/cdio/weatherData/av?p_display_type=dailyDataFile&amp;p_nccObsCode=122&amp;p_stn_num=009034&amp;p_c=-16541598&amp;p_startYear=1989" TargetMode="External"/><Relationship Id="rId2065" Type="http://schemas.openxmlformats.org/officeDocument/2006/relationships/hyperlink" Target="http://www.bom.gov.au/jsp/ncc/cdio/weatherData/av?p_display_type=dailyDataFile&amp;p_nccObsCode=122&amp;p_stn_num=004032&amp;p_c=-3470371&amp;p_startYear=1989" TargetMode="External"/><Relationship Id="rId2066" Type="http://schemas.openxmlformats.org/officeDocument/2006/relationships/hyperlink" Target="http://www.bom.gov.au/jsp/ncc/cdio/weatherData/av?p_display_type=dailyDataFile&amp;p_nccObsCode=122&amp;p_stn_num=004035&amp;p_c=-3476488&amp;p_startYear=1989" TargetMode="External"/><Relationship Id="rId2067" Type="http://schemas.openxmlformats.org/officeDocument/2006/relationships/hyperlink" Target="http://www.bom.gov.au/jsp/ncc/cdio/weatherData/av?p_display_type=dailyDataFile&amp;p_nccObsCode=122&amp;p_stn_num=009038&amp;p_c=-16557331&amp;p_startYear=1989" TargetMode="External"/><Relationship Id="rId2068" Type="http://schemas.openxmlformats.org/officeDocument/2006/relationships/hyperlink" Target="http://www.bom.gov.au/jsp/ncc/cdio/weatherData/av?p_display_type=dailyDataFile&amp;p_nccObsCode=122&amp;p_stn_num=012074&amp;p_c=-29376538&amp;p_startYear=1989" TargetMode="External"/><Relationship Id="rId2069" Type="http://schemas.openxmlformats.org/officeDocument/2006/relationships/hyperlink" Target="http://www.bom.gov.au/jsp/ncc/cdio/weatherData/av?p_display_type=dailyDataFile&amp;p_nccObsCode=122&amp;p_stn_num=010648&amp;p_c=-22896223&amp;p_startYear=1989" TargetMode="External"/><Relationship Id="rId2070" Type="http://schemas.openxmlformats.org/officeDocument/2006/relationships/hyperlink" Target="http://www.bom.gov.au/jsp/ncc/cdio/weatherData/av?p_display_type=dailyDataFile&amp;p_nccObsCode=122&amp;p_stn_num=013012&amp;p_c=-34083951&amp;p_startYear=1989" TargetMode="External"/><Relationship Id="rId2071" Type="http://schemas.openxmlformats.org/officeDocument/2006/relationships/hyperlink" Target="http://www.bom.gov.au/jsp/ncc/cdio/weatherData/av?p_display_type=dailyDataFile&amp;p_nccObsCode=122&amp;p_stn_num=001013&amp;p_c=-426756&amp;p_startYear=1989" TargetMode="External"/><Relationship Id="rId2072" Type="http://schemas.openxmlformats.org/officeDocument/2006/relationships/hyperlink" Target="http://www.bom.gov.au/jsp/ncc/cdio/weatherData/av?p_display_type=dailyDataFile&amp;p_nccObsCode=122&amp;p_stn_num=010144&amp;p_c=-20801670&amp;p_startYear=1989" TargetMode="External"/><Relationship Id="rId2073" Type="http://schemas.openxmlformats.org/officeDocument/2006/relationships/hyperlink" Target="http://www.bom.gov.au/jsp/ncc/cdio/weatherData/av?p_display_type=dailyDataFile&amp;p_nccObsCode=122&amp;p_stn_num=011017&amp;p_c=-24482500&amp;p_startYear=1990" TargetMode="External"/><Relationship Id="rId2074" Type="http://schemas.openxmlformats.org/officeDocument/2006/relationships/hyperlink" Target="http://www.bom.gov.au/jsp/ncc/cdio/weatherData/av?p_display_type=dailyDataFile&amp;p_nccObsCode=122&amp;p_stn_num=009510&amp;p_c=-18295663&amp;p_startYear=1990" TargetMode="External"/><Relationship Id="rId2075" Type="http://schemas.openxmlformats.org/officeDocument/2006/relationships/hyperlink" Target="http://www.bom.gov.au/jsp/ncc/cdio/weatherData/av?p_display_type=dailyDataFile&amp;p_nccObsCode=122&amp;p_stn_num=003003&amp;p_c=-2011244&amp;p_startYear=1990" TargetMode="External"/><Relationship Id="rId2076" Type="http://schemas.openxmlformats.org/officeDocument/2006/relationships/hyperlink" Target="http://www.bom.gov.au/jsp/ncc/cdio/weatherData/av?p_display_type=dailyDataFile&amp;p_nccObsCode=122&amp;p_stn_num=9518&amp;p_c=-18328599&amp;p_startYear=1990" TargetMode="External"/><Relationship Id="rId2077" Type="http://schemas.openxmlformats.org/officeDocument/2006/relationships/hyperlink" Target="http://www.bom.gov.au/jsp/ncc/cdio/weatherData/av?p_display_type=dailyDataFile&amp;p_nccObsCode=122&amp;p_stn_num=9519&amp;p_c=-18332406&amp;p_startYear=1990" TargetMode="External"/><Relationship Id="rId2078" Type="http://schemas.openxmlformats.org/officeDocument/2006/relationships/hyperlink" Target="http://www.bom.gov.au/jsp/ncc/cdio/weatherData/av?p_display_type=dailyDataFile&amp;p_nccObsCode=122&amp;p_stn_num=006011&amp;p_c=-7437809&amp;p_startYear=1990" TargetMode="External"/><Relationship Id="rId2079" Type="http://schemas.openxmlformats.org/officeDocument/2006/relationships/hyperlink" Target="http://www.bom.gov.au/jsp/ncc/cdio/weatherData/av?p_display_type=dailyDataFile&amp;p_nccObsCode=122&amp;p_stn_num=003007&amp;p_c=-2019795&amp;p_startYear=1990" TargetMode="External"/><Relationship Id="rId2080" Type="http://schemas.openxmlformats.org/officeDocument/2006/relationships/hyperlink" Target="http://www.bom.gov.au/jsp/ncc/cdio/weatherData/av?p_display_type=dailyDataFile&amp;p_nccObsCode=122&amp;p_stn_num=009534&amp;p_c=-18390816&amp;p_startYear=1990" TargetMode="External"/><Relationship Id="rId2081" Type="http://schemas.openxmlformats.org/officeDocument/2006/relationships/hyperlink" Target="http://www.bom.gov.au/jsp/ncc/cdio/weatherData/av?p_display_type=dailyDataFile&amp;p_nccObsCode=122&amp;p_stn_num=009789&amp;p_c=-19376289&amp;p_startYear=1990" TargetMode="External"/><Relationship Id="rId2082" Type="http://schemas.openxmlformats.org/officeDocument/2006/relationships/hyperlink" Target="http://www.bom.gov.au/jsp/ncc/cdio/weatherData/av?p_display_type=dailyDataFile&amp;p_nccObsCode=122&amp;p_stn_num=008051&amp;p_c=-13175105&amp;p_startYear=1990" TargetMode="External"/><Relationship Id="rId2083" Type="http://schemas.openxmlformats.org/officeDocument/2006/relationships/hyperlink" Target="http://www.bom.gov.au/jsp/ncc/cdio/weatherData/av?p_display_type=dailyDataFile&amp;p_nccObsCode=122&amp;p_stn_num=009064&amp;p_c=-16643859&amp;p_startYear=1990" TargetMode="External"/><Relationship Id="rId2084" Type="http://schemas.openxmlformats.org/officeDocument/2006/relationships/hyperlink" Target="http://www.bom.gov.au/jsp/ncc/cdio/weatherData/av?p_display_type=dailyDataFile&amp;p_nccObsCode=122&amp;p_stn_num=012038&amp;p_c=-29195328&amp;p_startYear=1990" TargetMode="External"/><Relationship Id="rId2085" Type="http://schemas.openxmlformats.org/officeDocument/2006/relationships/hyperlink" Target="http://www.bom.gov.au/jsp/ncc/cdio/weatherData/av?p_display_type=dailyDataFile&amp;p_nccObsCode=122&amp;p_stn_num=010579&amp;p_c=-22596946&amp;p_startYear=1990" TargetMode="External"/><Relationship Id="rId2086" Type="http://schemas.openxmlformats.org/officeDocument/2006/relationships/hyperlink" Target="http://www.bom.gov.au/jsp/ncc/cdio/weatherData/av?p_display_type=dailyDataFile&amp;p_nccObsCode=122&amp;p_stn_num=010073&amp;p_c=-20506963&amp;p_startYear=1990" TargetMode="External"/><Relationship Id="rId2087" Type="http://schemas.openxmlformats.org/officeDocument/2006/relationships/hyperlink" Target="http://www.bom.gov.au/jsp/ncc/cdio/weatherData/av?p_display_type=dailyDataFile&amp;p_nccObsCode=122&amp;p_stn_num=004020&amp;p_c=-3447239&amp;p_startYear=1990" TargetMode="External"/><Relationship Id="rId2088" Type="http://schemas.openxmlformats.org/officeDocument/2006/relationships/hyperlink" Target="http://www.bom.gov.au/jsp/ncc/cdio/weatherData/av?p_display_type=dailyDataFile&amp;p_nccObsCode=122&amp;p_stn_num=010092&amp;p_c=-20584852&amp;p_startYear=1990" TargetMode="External"/><Relationship Id="rId2089" Type="http://schemas.openxmlformats.org/officeDocument/2006/relationships/hyperlink" Target="http://www.bom.gov.au/jsp/ncc/cdio/weatherData/av?p_display_type=dailyDataFile&amp;p_nccObsCode=122&amp;p_stn_num=006099&amp;p_c=-7657254&amp;p_startYear=1990" TargetMode="External"/><Relationship Id="rId2090" Type="http://schemas.openxmlformats.org/officeDocument/2006/relationships/hyperlink" Target="http://www.bom.gov.au/jsp/ncc/cdio/weatherData/av?p_display_type=dailyDataFile&amp;p_nccObsCode=122&amp;p_stn_num=010614&amp;p_c=-22749093&amp;p_startYear=1990" TargetMode="External"/><Relationship Id="rId2091" Type="http://schemas.openxmlformats.org/officeDocument/2006/relationships/hyperlink" Target="http://www.bom.gov.au/jsp/ncc/cdio/weatherData/av?p_display_type=dailyDataFile&amp;p_nccObsCode=122&amp;p_stn_num=010111&amp;p_c=-20665431&amp;p_startYear=1990" TargetMode="External"/><Relationship Id="rId2092" Type="http://schemas.openxmlformats.org/officeDocument/2006/relationships/hyperlink" Target="http://www.bom.gov.au/jsp/ncc/cdio/weatherData/av?p_display_type=dailyDataFile&amp;p_nccObsCode=122&amp;p_stn_num=002012&amp;p_c=-1028595&amp;p_startYear=1990" TargetMode="External"/><Relationship Id="rId2093" Type="http://schemas.openxmlformats.org/officeDocument/2006/relationships/hyperlink" Target="http://www.bom.gov.au/jsp/ncc/cdio/weatherData/av?p_display_type=dailyDataFile&amp;p_nccObsCode=122&amp;p_stn_num=005016&amp;p_c=-5251018&amp;p_startYear=1990" TargetMode="External"/><Relationship Id="rId2094" Type="http://schemas.openxmlformats.org/officeDocument/2006/relationships/hyperlink" Target="http://www.bom.gov.au/jsp/ncc/cdio/weatherData/av?p_display_type=dailyDataFile&amp;p_nccObsCode=122&amp;p_stn_num=009034&amp;p_c=-16541598&amp;p_startYear=1990" TargetMode="External"/><Relationship Id="rId2095" Type="http://schemas.openxmlformats.org/officeDocument/2006/relationships/hyperlink" Target="http://www.bom.gov.au/jsp/ncc/cdio/weatherData/av?p_display_type=dailyDataFile&amp;p_nccObsCode=122&amp;p_stn_num=004032&amp;p_c=-3470371&amp;p_startYear=1990" TargetMode="External"/><Relationship Id="rId2096" Type="http://schemas.openxmlformats.org/officeDocument/2006/relationships/hyperlink" Target="http://www.bom.gov.au/jsp/ncc/cdio/weatherData/av?p_display_type=dailyDataFile&amp;p_nccObsCode=122&amp;p_stn_num=004035&amp;p_c=-3476488&amp;p_startYear=1990" TargetMode="External"/><Relationship Id="rId2097" Type="http://schemas.openxmlformats.org/officeDocument/2006/relationships/hyperlink" Target="http://www.bom.gov.au/jsp/ncc/cdio/weatherData/av?p_display_type=dailyDataFile&amp;p_nccObsCode=122&amp;p_stn_num=009038&amp;p_c=-16557331&amp;p_startYear=1990" TargetMode="External"/><Relationship Id="rId2098" Type="http://schemas.openxmlformats.org/officeDocument/2006/relationships/hyperlink" Target="http://www.bom.gov.au/jsp/ncc/cdio/weatherData/av?p_display_type=dailyDataFile&amp;p_nccObsCode=122&amp;p_stn_num=012074&amp;p_c=-29376538&amp;p_startYear=1990" TargetMode="External"/><Relationship Id="rId2099" Type="http://schemas.openxmlformats.org/officeDocument/2006/relationships/hyperlink" Target="http://www.bom.gov.au/jsp/ncc/cdio/weatherData/av?p_display_type=dailyDataFile&amp;p_nccObsCode=122&amp;p_stn_num=010648&amp;p_c=-22896223&amp;p_startYear=1990" TargetMode="External"/><Relationship Id="rId2100" Type="http://schemas.openxmlformats.org/officeDocument/2006/relationships/hyperlink" Target="http://www.bom.gov.au/jsp/ncc/cdio/weatherData/av?p_display_type=dailyDataFile&amp;p_nccObsCode=122&amp;p_stn_num=013012&amp;p_c=-34083951&amp;p_startYear=1990" TargetMode="External"/><Relationship Id="rId2101" Type="http://schemas.openxmlformats.org/officeDocument/2006/relationships/hyperlink" Target="http://www.bom.gov.au/jsp/ncc/cdio/weatherData/av?p_display_type=dailyDataFile&amp;p_nccObsCode=122&amp;p_stn_num=001013&amp;p_c=-426756&amp;p_startYear=1990" TargetMode="External"/><Relationship Id="rId2102" Type="http://schemas.openxmlformats.org/officeDocument/2006/relationships/hyperlink" Target="http://www.bom.gov.au/jsp/ncc/cdio/weatherData/av?p_display_type=dailyDataFile&amp;p_nccObsCode=122&amp;p_stn_num=010144&amp;p_c=-20801670&amp;p_startYear=1990" TargetMode="External"/><Relationship Id="rId2103" Type="http://schemas.openxmlformats.org/officeDocument/2006/relationships/hyperlink" Target="http://www.bom.gov.au/jsp/ncc/cdio/weatherData/av?p_display_type=dailyDataFile&amp;p_nccObsCode=122&amp;p_stn_num=011017&amp;p_c=-24482500&amp;p_startYear=1991" TargetMode="External"/><Relationship Id="rId2104" Type="http://schemas.openxmlformats.org/officeDocument/2006/relationships/hyperlink" Target="http://www.bom.gov.au/jsp/ncc/cdio/weatherData/av?p_display_type=dailyDataFile&amp;p_nccObsCode=122&amp;p_stn_num=009510&amp;p_c=-18295663&amp;p_startYear=1991" TargetMode="External"/><Relationship Id="rId2105" Type="http://schemas.openxmlformats.org/officeDocument/2006/relationships/hyperlink" Target="http://www.bom.gov.au/jsp/ncc/cdio/weatherData/av?p_display_type=dailyDataFile&amp;p_nccObsCode=122&amp;p_stn_num=003003&amp;p_c=-2011244&amp;p_startYear=1991" TargetMode="External"/><Relationship Id="rId2106" Type="http://schemas.openxmlformats.org/officeDocument/2006/relationships/hyperlink" Target="http://www.bom.gov.au/jsp/ncc/cdio/weatherData/av?p_display_type=dailyDataFile&amp;p_nccObsCode=122&amp;p_stn_num=9518&amp;p_c=-18328599&amp;p_startYear=1991" TargetMode="External"/><Relationship Id="rId2107" Type="http://schemas.openxmlformats.org/officeDocument/2006/relationships/hyperlink" Target="http://www.bom.gov.au/jsp/ncc/cdio/weatherData/av?p_display_type=dailyDataFile&amp;p_nccObsCode=122&amp;p_stn_num=9519&amp;p_c=-18332406&amp;p_startYear=1991" TargetMode="External"/><Relationship Id="rId2108" Type="http://schemas.openxmlformats.org/officeDocument/2006/relationships/hyperlink" Target="http://www.bom.gov.au/jsp/ncc/cdio/weatherData/av?p_display_type=dailyDataFile&amp;p_nccObsCode=122&amp;p_stn_num=006011&amp;p_c=-7437809&amp;p_startYear=1991" TargetMode="External"/><Relationship Id="rId2109" Type="http://schemas.openxmlformats.org/officeDocument/2006/relationships/hyperlink" Target="http://www.bom.gov.au/jsp/ncc/cdio/weatherData/av?p_display_type=dailyDataFile&amp;p_nccObsCode=122&amp;p_stn_num=003007&amp;p_c=-2019795&amp;p_startYear=1991" TargetMode="External"/><Relationship Id="rId2110" Type="http://schemas.openxmlformats.org/officeDocument/2006/relationships/hyperlink" Target="http://www.bom.gov.au/jsp/ncc/cdio/weatherData/av?p_display_type=dailyDataFile&amp;p_nccObsCode=122&amp;p_stn_num=009534&amp;p_c=-18390816&amp;p_startYear=1991" TargetMode="External"/><Relationship Id="rId2111" Type="http://schemas.openxmlformats.org/officeDocument/2006/relationships/hyperlink" Target="http://www.bom.gov.au/jsp/ncc/cdio/weatherData/av?p_display_type=dailyDataFile&amp;p_nccObsCode=122&amp;p_stn_num=009789&amp;p_c=-19376289&amp;p_startYear=1991" TargetMode="External"/><Relationship Id="rId2112" Type="http://schemas.openxmlformats.org/officeDocument/2006/relationships/hyperlink" Target="http://www.bom.gov.au/jsp/ncc/cdio/weatherData/av?p_display_type=dailyDataFile&amp;p_nccObsCode=122&amp;p_stn_num=008051&amp;p_c=-13175105&amp;p_startYear=1991" TargetMode="External"/><Relationship Id="rId2113" Type="http://schemas.openxmlformats.org/officeDocument/2006/relationships/hyperlink" Target="http://www.bom.gov.au/jsp/ncc/cdio/weatherData/av?p_display_type=dailyDataFile&amp;p_nccObsCode=122&amp;p_stn_num=009064&amp;p_c=-16643859&amp;p_startYear=1991" TargetMode="External"/><Relationship Id="rId2114" Type="http://schemas.openxmlformats.org/officeDocument/2006/relationships/hyperlink" Target="http://www.bom.gov.au/jsp/ncc/cdio/weatherData/av?p_display_type=dailyDataFile&amp;p_nccObsCode=122&amp;p_stn_num=012038&amp;p_c=-29195328&amp;p_startYear=1991" TargetMode="External"/><Relationship Id="rId2115" Type="http://schemas.openxmlformats.org/officeDocument/2006/relationships/hyperlink" Target="http://www.bom.gov.au/jsp/ncc/cdio/weatherData/av?p_display_type=dailyDataFile&amp;p_nccObsCode=122&amp;p_stn_num=010579&amp;p_c=-22596946&amp;p_startYear=1991" TargetMode="External"/><Relationship Id="rId2116" Type="http://schemas.openxmlformats.org/officeDocument/2006/relationships/hyperlink" Target="http://www.bom.gov.au/jsp/ncc/cdio/weatherData/av?p_display_type=dailyDataFile&amp;p_nccObsCode=122&amp;p_stn_num=010073&amp;p_c=-20506963&amp;p_startYear=1991" TargetMode="External"/><Relationship Id="rId2117" Type="http://schemas.openxmlformats.org/officeDocument/2006/relationships/hyperlink" Target="http://www.bom.gov.au/jsp/ncc/cdio/weatherData/av?p_display_type=dailyDataFile&amp;p_nccObsCode=122&amp;p_stn_num=004020&amp;p_c=-3447239&amp;p_startYear=1991" TargetMode="External"/><Relationship Id="rId2118" Type="http://schemas.openxmlformats.org/officeDocument/2006/relationships/hyperlink" Target="http://www.bom.gov.au/jsp/ncc/cdio/weatherData/av?p_display_type=dailyDataFile&amp;p_nccObsCode=122&amp;p_stn_num=010092&amp;p_c=-20584852&amp;p_startYear=1991" TargetMode="External"/><Relationship Id="rId2119" Type="http://schemas.openxmlformats.org/officeDocument/2006/relationships/hyperlink" Target="http://www.bom.gov.au/jsp/ncc/cdio/weatherData/av?p_display_type=dailyDataFile&amp;p_nccObsCode=122&amp;p_stn_num=006099&amp;p_c=-7657254&amp;p_startYear=1991" TargetMode="External"/><Relationship Id="rId2120" Type="http://schemas.openxmlformats.org/officeDocument/2006/relationships/hyperlink" Target="http://www.bom.gov.au/jsp/ncc/cdio/weatherData/av?p_display_type=dailyDataFile&amp;p_nccObsCode=122&amp;p_stn_num=010614&amp;p_c=-22749093&amp;p_startYear=1991" TargetMode="External"/><Relationship Id="rId2121" Type="http://schemas.openxmlformats.org/officeDocument/2006/relationships/hyperlink" Target="http://www.bom.gov.au/jsp/ncc/cdio/weatherData/av?p_display_type=dailyDataFile&amp;p_nccObsCode=122&amp;p_stn_num=010111&amp;p_c=-20665431&amp;p_startYear=1991" TargetMode="External"/><Relationship Id="rId2122" Type="http://schemas.openxmlformats.org/officeDocument/2006/relationships/hyperlink" Target="http://www.bom.gov.au/jsp/ncc/cdio/weatherData/av?p_display_type=dailyDataFile&amp;p_nccObsCode=122&amp;p_stn_num=002012&amp;p_c=-1028595&amp;p_startYear=1991" TargetMode="External"/><Relationship Id="rId2123" Type="http://schemas.openxmlformats.org/officeDocument/2006/relationships/hyperlink" Target="http://www.bom.gov.au/jsp/ncc/cdio/weatherData/av?p_display_type=dailyDataFile&amp;p_nccObsCode=122&amp;p_stn_num=005016&amp;p_c=-5251018&amp;p_startYear=1991" TargetMode="External"/><Relationship Id="rId2124" Type="http://schemas.openxmlformats.org/officeDocument/2006/relationships/hyperlink" Target="http://www.bom.gov.au/jsp/ncc/cdio/weatherData/av?p_display_type=dailyDataFile&amp;p_nccObsCode=122&amp;p_stn_num=009034&amp;p_c=-16541598&amp;p_startYear=1991" TargetMode="External"/><Relationship Id="rId2125" Type="http://schemas.openxmlformats.org/officeDocument/2006/relationships/hyperlink" Target="http://www.bom.gov.au/jsp/ncc/cdio/weatherData/av?p_display_type=dailyDataFile&amp;p_nccObsCode=122&amp;p_stn_num=004032&amp;p_c=-3470371&amp;p_startYear=1991" TargetMode="External"/><Relationship Id="rId2126" Type="http://schemas.openxmlformats.org/officeDocument/2006/relationships/hyperlink" Target="http://www.bom.gov.au/jsp/ncc/cdio/weatherData/av?p_display_type=dailyDataFile&amp;p_nccObsCode=122&amp;p_stn_num=004035&amp;p_c=-3476488&amp;p_startYear=1991" TargetMode="External"/><Relationship Id="rId2127" Type="http://schemas.openxmlformats.org/officeDocument/2006/relationships/hyperlink" Target="http://www.bom.gov.au/jsp/ncc/cdio/weatherData/av?p_display_type=dailyDataFile&amp;p_nccObsCode=122&amp;p_stn_num=009038&amp;p_c=-16557331&amp;p_startYear=1991" TargetMode="External"/><Relationship Id="rId2128" Type="http://schemas.openxmlformats.org/officeDocument/2006/relationships/hyperlink" Target="http://www.bom.gov.au/jsp/ncc/cdio/weatherData/av?p_display_type=dailyDataFile&amp;p_nccObsCode=122&amp;p_stn_num=012074&amp;p_c=-29376538&amp;p_startYear=1991" TargetMode="External"/><Relationship Id="rId2129" Type="http://schemas.openxmlformats.org/officeDocument/2006/relationships/hyperlink" Target="http://www.bom.gov.au/jsp/ncc/cdio/weatherData/av?p_display_type=dailyDataFile&amp;p_nccObsCode=122&amp;p_stn_num=010648&amp;p_c=-22896223&amp;p_startYear=1991" TargetMode="External"/><Relationship Id="rId2130" Type="http://schemas.openxmlformats.org/officeDocument/2006/relationships/hyperlink" Target="http://www.bom.gov.au/jsp/ncc/cdio/weatherData/av?p_display_type=dailyDataFile&amp;p_nccObsCode=122&amp;p_stn_num=013012&amp;p_c=-34083951&amp;p_startYear=1991" TargetMode="External"/><Relationship Id="rId2131" Type="http://schemas.openxmlformats.org/officeDocument/2006/relationships/hyperlink" Target="http://www.bom.gov.au/jsp/ncc/cdio/weatherData/av?p_display_type=dailyDataFile&amp;p_nccObsCode=122&amp;p_stn_num=001013&amp;p_c=-426756&amp;p_startYear=1991" TargetMode="External"/><Relationship Id="rId2132" Type="http://schemas.openxmlformats.org/officeDocument/2006/relationships/hyperlink" Target="http://www.bom.gov.au/jsp/ncc/cdio/weatherData/av?p_display_type=dailyDataFile&amp;p_nccObsCode=122&amp;p_stn_num=010144&amp;p_c=-20801670&amp;p_startYear=1991" TargetMode="External"/><Relationship Id="rId2133" Type="http://schemas.openxmlformats.org/officeDocument/2006/relationships/hyperlink" Target="http://www.bom.gov.au/jsp/ncc/cdio/weatherData/av?p_display_type=dailyDataFile&amp;p_nccObsCode=122&amp;p_stn_num=011017&amp;p_c=-24482500&amp;p_startYear=1992" TargetMode="External"/><Relationship Id="rId2134" Type="http://schemas.openxmlformats.org/officeDocument/2006/relationships/hyperlink" Target="http://www.bom.gov.au/jsp/ncc/cdio/weatherData/av?p_display_type=dailyDataFile&amp;p_nccObsCode=122&amp;p_stn_num=009510&amp;p_c=-18295663&amp;p_startYear=1992" TargetMode="External"/><Relationship Id="rId2135" Type="http://schemas.openxmlformats.org/officeDocument/2006/relationships/hyperlink" Target="http://www.bom.gov.au/jsp/ncc/cdio/weatherData/av?p_display_type=dailyDataFile&amp;p_nccObsCode=122&amp;p_stn_num=003003&amp;p_c=-2011244&amp;p_startYear=1992" TargetMode="External"/><Relationship Id="rId2136" Type="http://schemas.openxmlformats.org/officeDocument/2006/relationships/hyperlink" Target="http://www.bom.gov.au/jsp/ncc/cdio/weatherData/av?p_display_type=dailyDataFile&amp;p_nccObsCode=122&amp;p_stn_num=9518&amp;p_c=-18328599&amp;p_startYear=1992" TargetMode="External"/><Relationship Id="rId2137" Type="http://schemas.openxmlformats.org/officeDocument/2006/relationships/hyperlink" Target="http://www.bom.gov.au/jsp/ncc/cdio/weatherData/av?p_display_type=dailyDataFile&amp;p_nccObsCode=122&amp;p_stn_num=9519&amp;p_c=-18332406&amp;p_startYear=1992" TargetMode="External"/><Relationship Id="rId2138" Type="http://schemas.openxmlformats.org/officeDocument/2006/relationships/hyperlink" Target="http://www.bom.gov.au/jsp/ncc/cdio/weatherData/av?p_display_type=dailyDataFile&amp;p_nccObsCode=122&amp;p_stn_num=006011&amp;p_c=-7437809&amp;p_startYear=1992" TargetMode="External"/><Relationship Id="rId2139" Type="http://schemas.openxmlformats.org/officeDocument/2006/relationships/hyperlink" Target="http://www.bom.gov.au/jsp/ncc/cdio/weatherData/av?p_display_type=dailyDataFile&amp;p_nccObsCode=122&amp;p_stn_num=003007&amp;p_c=-2019795&amp;p_startYear=1992" TargetMode="External"/><Relationship Id="rId2140" Type="http://schemas.openxmlformats.org/officeDocument/2006/relationships/hyperlink" Target="http://www.bom.gov.au/jsp/ncc/cdio/weatherData/av?p_display_type=dailyDataFile&amp;p_nccObsCode=122&amp;p_stn_num=009534&amp;p_c=-18390816&amp;p_startYear=1992" TargetMode="External"/><Relationship Id="rId2141" Type="http://schemas.openxmlformats.org/officeDocument/2006/relationships/hyperlink" Target="http://www.bom.gov.au/jsp/ncc/cdio/weatherData/av?p_display_type=dailyDataFile&amp;p_nccObsCode=122&amp;p_stn_num=009789&amp;p_c=-19376289&amp;p_startYear=1992" TargetMode="External"/><Relationship Id="rId2142" Type="http://schemas.openxmlformats.org/officeDocument/2006/relationships/hyperlink" Target="http://www.bom.gov.au/jsp/ncc/cdio/weatherData/av?p_display_type=dailyDataFile&amp;p_nccObsCode=122&amp;p_stn_num=008051&amp;p_c=-13175105&amp;p_startYear=1992" TargetMode="External"/><Relationship Id="rId2143" Type="http://schemas.openxmlformats.org/officeDocument/2006/relationships/hyperlink" Target="http://www.bom.gov.au/jsp/ncc/cdio/weatherData/av?p_display_type=dailyDataFile&amp;p_nccObsCode=122&amp;p_stn_num=009887&amp;p_c=-19763193&amp;p_startYear=1992" TargetMode="External"/><Relationship Id="rId2144" Type="http://schemas.openxmlformats.org/officeDocument/2006/relationships/hyperlink" Target="http://www.bom.gov.au/jsp/ncc/cdio/weatherData/av?p_display_type=dailyDataFile&amp;p_nccObsCode=122&amp;p_stn_num=012038&amp;p_c=-29195328&amp;p_startYear=1992" TargetMode="External"/><Relationship Id="rId2145" Type="http://schemas.openxmlformats.org/officeDocument/2006/relationships/hyperlink" Target="http://www.bom.gov.au/jsp/ncc/cdio/weatherData/av?p_display_type=dailyDataFile&amp;p_nccObsCode=122&amp;p_stn_num=010579&amp;p_c=-22596946&amp;p_startYear=1992" TargetMode="External"/><Relationship Id="rId2146" Type="http://schemas.openxmlformats.org/officeDocument/2006/relationships/hyperlink" Target="http://www.bom.gov.au/jsp/ncc/cdio/weatherData/av?p_display_type=dailyDataFile&amp;p_nccObsCode=122&amp;p_stn_num=010073&amp;p_c=-20506963&amp;p_startYear=1992" TargetMode="External"/><Relationship Id="rId2147" Type="http://schemas.openxmlformats.org/officeDocument/2006/relationships/hyperlink" Target="http://www.bom.gov.au/jsp/ncc/cdio/weatherData/av?p_display_type=dailyDataFile&amp;p_nccObsCode=122&amp;p_stn_num=012305&amp;p_c=-30497764&amp;p_startYear=1992" TargetMode="External"/><Relationship Id="rId2148" Type="http://schemas.openxmlformats.org/officeDocument/2006/relationships/hyperlink" Target="http://www.bom.gov.au/jsp/ncc/cdio/weatherData/av?p_display_type=dailyDataFile&amp;p_nccObsCode=122&amp;p_stn_num=004020&amp;p_c=-3447239&amp;p_startYear=1992" TargetMode="External"/><Relationship Id="rId2149" Type="http://schemas.openxmlformats.org/officeDocument/2006/relationships/hyperlink" Target="http://www.bom.gov.au/jsp/ncc/cdio/weatherData/av?p_display_type=dailyDataFile&amp;p_nccObsCode=122&amp;p_stn_num=010092&amp;p_c=-20584852&amp;p_startYear=1992" TargetMode="External"/><Relationship Id="rId2150" Type="http://schemas.openxmlformats.org/officeDocument/2006/relationships/hyperlink" Target="http://www.bom.gov.au/jsp/ncc/cdio/weatherData/av?p_display_type=dailyDataFile&amp;p_nccObsCode=122&amp;p_stn_num=006099&amp;p_c=-7657254&amp;p_startYear=1992" TargetMode="External"/><Relationship Id="rId2151" Type="http://schemas.openxmlformats.org/officeDocument/2006/relationships/hyperlink" Target="http://www.bom.gov.au/jsp/ncc/cdio/weatherData/av?p_display_type=dailyDataFile&amp;p_nccObsCode=122&amp;p_stn_num=010614&amp;p_c=-22749093&amp;p_startYear=1992" TargetMode="External"/><Relationship Id="rId2152" Type="http://schemas.openxmlformats.org/officeDocument/2006/relationships/hyperlink" Target="http://www.bom.gov.au/jsp/ncc/cdio/weatherData/av?p_display_type=dailyDataFile&amp;p_nccObsCode=122&amp;p_stn_num=010111&amp;p_c=-20665431&amp;p_startYear=1992" TargetMode="External"/><Relationship Id="rId2153" Type="http://schemas.openxmlformats.org/officeDocument/2006/relationships/hyperlink" Target="http://www.bom.gov.au/jsp/ncc/cdio/weatherData/av?p_display_type=dailyDataFile&amp;p_nccObsCode=122&amp;p_stn_num=002012&amp;p_c=-1028595&amp;p_startYear=1992" TargetMode="External"/><Relationship Id="rId2154" Type="http://schemas.openxmlformats.org/officeDocument/2006/relationships/hyperlink" Target="http://www.bom.gov.au/jsp/ncc/cdio/weatherData/av?p_display_type=dailyDataFile&amp;p_nccObsCode=122&amp;p_stn_num=005016&amp;p_c=-5251018&amp;p_startYear=1992" TargetMode="External"/><Relationship Id="rId2155" Type="http://schemas.openxmlformats.org/officeDocument/2006/relationships/hyperlink" Target="http://www.bom.gov.au/jsp/ncc/cdio/weatherData/av?p_display_type=dailyDataFile&amp;p_nccObsCode=122&amp;p_stn_num=009034&amp;p_c=-16541598&amp;p_startYear=1992" TargetMode="External"/><Relationship Id="rId2156" Type="http://schemas.openxmlformats.org/officeDocument/2006/relationships/hyperlink" Target="http://www.bom.gov.au/jsp/ncc/cdio/weatherData/av?p_display_type=dailyDataFile&amp;p_nccObsCode=122&amp;p_stn_num=004032&amp;p_c=-3470371&amp;p_startYear=1992" TargetMode="External"/><Relationship Id="rId2157" Type="http://schemas.openxmlformats.org/officeDocument/2006/relationships/hyperlink" Target="http://www.bom.gov.au/jsp/ncc/cdio/weatherData/av?p_display_type=dailyDataFile&amp;p_nccObsCode=122&amp;p_stn_num=004035&amp;p_c=-3476488&amp;p_startYear=1992" TargetMode="External"/><Relationship Id="rId2158" Type="http://schemas.openxmlformats.org/officeDocument/2006/relationships/hyperlink" Target="http://www.bom.gov.au/jsp/ncc/cdio/weatherData/av?p_display_type=dailyDataFile&amp;p_nccObsCode=122&amp;p_stn_num=009193&amp;p_c=-17122492&amp;p_startYear=1992" TargetMode="External"/><Relationship Id="rId2159" Type="http://schemas.openxmlformats.org/officeDocument/2006/relationships/hyperlink" Target="http://www.bom.gov.au/jsp/ncc/cdio/weatherData/av?p_display_type=dailyDataFile&amp;p_nccObsCode=122&amp;p_stn_num=012074&amp;p_c=-29376538&amp;p_startYear=1992" TargetMode="External"/><Relationship Id="rId2160" Type="http://schemas.openxmlformats.org/officeDocument/2006/relationships/hyperlink" Target="http://www.bom.gov.au/jsp/ncc/cdio/weatherData/av?p_display_type=dailyDataFile&amp;p_nccObsCode=122&amp;p_stn_num=010648&amp;p_c=-22896223&amp;p_startYear=1992" TargetMode="External"/><Relationship Id="rId2161" Type="http://schemas.openxmlformats.org/officeDocument/2006/relationships/hyperlink" Target="http://www.bom.gov.au/jsp/ncc/cdio/weatherData/av?p_display_type=dailyDataFile&amp;p_nccObsCode=122&amp;p_stn_num=013012&amp;p_c=-34083951&amp;p_startYear=1992" TargetMode="External"/><Relationship Id="rId2162" Type="http://schemas.openxmlformats.org/officeDocument/2006/relationships/hyperlink" Target="http://www.bom.gov.au/jsp/ncc/cdio/weatherData/av?p_display_type=dailyDataFile&amp;p_nccObsCode=122&amp;p_stn_num=001013&amp;p_c=-426756&amp;p_startYear=1992" TargetMode="External"/><Relationship Id="rId2163" Type="http://schemas.openxmlformats.org/officeDocument/2006/relationships/hyperlink" Target="http://www.bom.gov.au/jsp/ncc/cdio/weatherData/av?p_display_type=dailyDataFile&amp;p_nccObsCode=122&amp;p_stn_num=010144&amp;p_c=-20801670&amp;p_startYear=1992" TargetMode="External"/><Relationship Id="rId2164" Type="http://schemas.openxmlformats.org/officeDocument/2006/relationships/hyperlink" Target="http://www.bom.gov.au/jsp/ncc/cdio/weatherData/av?p_display_type=dailyDataFile&amp;p_nccObsCode=122&amp;p_stn_num=011017&amp;p_c=-24482500&amp;p_startYear=1993" TargetMode="External"/><Relationship Id="rId2165" Type="http://schemas.openxmlformats.org/officeDocument/2006/relationships/hyperlink" Target="http://www.bom.gov.au/jsp/ncc/cdio/weatherData/av?p_display_type=dailyDataFile&amp;p_nccObsCode=122&amp;p_stn_num=009510&amp;p_c=-18295663&amp;p_startYear=1993" TargetMode="External"/><Relationship Id="rId2166" Type="http://schemas.openxmlformats.org/officeDocument/2006/relationships/hyperlink" Target="http://www.bom.gov.au/jsp/ncc/cdio/weatherData/av?p_display_type=dailyDataFile&amp;p_nccObsCode=122&amp;p_stn_num=003003&amp;p_c=-2011244&amp;p_startYear=1993" TargetMode="External"/><Relationship Id="rId2167" Type="http://schemas.openxmlformats.org/officeDocument/2006/relationships/hyperlink" Target="http://www.bom.gov.au/jsp/ncc/cdio/weatherData/av?p_display_type=dailyDataFile&amp;p_nccObsCode=122&amp;p_stn_num=9518&amp;p_c=-18328599&amp;p_startYear=1993" TargetMode="External"/><Relationship Id="rId2168" Type="http://schemas.openxmlformats.org/officeDocument/2006/relationships/hyperlink" Target="http://www.bom.gov.au/jsp/ncc/cdio/weatherData/av?p_display_type=dailyDataFile&amp;p_nccObsCode=122&amp;p_stn_num=9519&amp;p_c=-18332406&amp;p_startYear=1993" TargetMode="External"/><Relationship Id="rId2169" Type="http://schemas.openxmlformats.org/officeDocument/2006/relationships/hyperlink" Target="http://www.bom.gov.au/jsp/ncc/cdio/weatherData/av?p_display_type=dailyDataFile&amp;p_nccObsCode=122&amp;p_stn_num=006011&amp;p_c=-7437809&amp;p_startYear=1993" TargetMode="External"/><Relationship Id="rId2170" Type="http://schemas.openxmlformats.org/officeDocument/2006/relationships/hyperlink" Target="http://www.bom.gov.au/jsp/ncc/cdio/weatherData/av?p_display_type=dailyDataFile&amp;p_nccObsCode=122&amp;p_stn_num=003007&amp;p_c=-2019795&amp;p_startYear=1993" TargetMode="External"/><Relationship Id="rId2171" Type="http://schemas.openxmlformats.org/officeDocument/2006/relationships/hyperlink" Target="http://www.bom.gov.au/jsp/ncc/cdio/weatherData/av?p_display_type=dailyDataFile&amp;p_nccObsCode=122&amp;p_stn_num=009534&amp;p_c=-18390816&amp;p_startYear=1993" TargetMode="External"/><Relationship Id="rId2172" Type="http://schemas.openxmlformats.org/officeDocument/2006/relationships/hyperlink" Target="http://www.bom.gov.au/jsp/ncc/cdio/weatherData/av?p_display_type=dailyDataFile&amp;p_nccObsCode=122&amp;p_stn_num=009789&amp;p_c=-19376289&amp;p_startYear=1993" TargetMode="External"/><Relationship Id="rId2173" Type="http://schemas.openxmlformats.org/officeDocument/2006/relationships/hyperlink" Target="http://www.bom.gov.au/jsp/ncc/cdio/weatherData/av?p_display_type=dailyDataFile&amp;p_nccObsCode=122&amp;p_stn_num=008051&amp;p_c=-13175105&amp;p_startYear=1993" TargetMode="External"/><Relationship Id="rId2174" Type="http://schemas.openxmlformats.org/officeDocument/2006/relationships/hyperlink" Target="http://www.bom.gov.au/jsp/ncc/cdio/weatherData/av?p_display_type=dailyDataFile&amp;p_nccObsCode=122&amp;p_stn_num=009887&amp;p_c=-19763193&amp;p_startYear=1993" TargetMode="External"/><Relationship Id="rId2175" Type="http://schemas.openxmlformats.org/officeDocument/2006/relationships/hyperlink" Target="http://www.bom.gov.au/jsp/ncc/cdio/weatherData/av?p_display_type=dailyDataFile&amp;p_nccObsCode=122&amp;p_stn_num=012038&amp;p_c=-29195328&amp;p_startYear=1993" TargetMode="External"/><Relationship Id="rId2176" Type="http://schemas.openxmlformats.org/officeDocument/2006/relationships/hyperlink" Target="http://www.bom.gov.au/jsp/ncc/cdio/weatherData/av?p_display_type=dailyDataFile&amp;p_nccObsCode=122&amp;p_stn_num=010579&amp;p_c=-22596946&amp;p_startYear=1993" TargetMode="External"/><Relationship Id="rId2177" Type="http://schemas.openxmlformats.org/officeDocument/2006/relationships/hyperlink" Target="http://www.bom.gov.au/jsp/ncc/cdio/weatherData/av?p_display_type=dailyDataFile&amp;p_nccObsCode=122&amp;p_stn_num=010073&amp;p_c=-20506963&amp;p_startYear=1993" TargetMode="External"/><Relationship Id="rId2178" Type="http://schemas.openxmlformats.org/officeDocument/2006/relationships/hyperlink" Target="http://www.bom.gov.au/jsp/ncc/cdio/weatherData/av?p_display_type=dailyDataFile&amp;p_nccObsCode=122&amp;p_stn_num=012305&amp;p_c=-30497764&amp;p_startYear=1993" TargetMode="External"/><Relationship Id="rId2179" Type="http://schemas.openxmlformats.org/officeDocument/2006/relationships/hyperlink" Target="http://www.bom.gov.au/jsp/ncc/cdio/weatherData/av?p_display_type=dailyDataFile&amp;p_nccObsCode=122&amp;p_stn_num=004020&amp;p_c=-3447239&amp;p_startYear=1993" TargetMode="External"/><Relationship Id="rId2180" Type="http://schemas.openxmlformats.org/officeDocument/2006/relationships/hyperlink" Target="http://www.bom.gov.au/jsp/ncc/cdio/weatherData/av?p_display_type=dailyDataFile&amp;p_nccObsCode=122&amp;p_stn_num=010092&amp;p_c=-20584852&amp;p_startYear=1993" TargetMode="External"/><Relationship Id="rId2181" Type="http://schemas.openxmlformats.org/officeDocument/2006/relationships/hyperlink" Target="http://www.bom.gov.au/jsp/ncc/cdio/weatherData/av?p_display_type=dailyDataFile&amp;p_nccObsCode=122&amp;p_stn_num=006099&amp;p_c=-7657254&amp;p_startYear=1993" TargetMode="External"/><Relationship Id="rId2182" Type="http://schemas.openxmlformats.org/officeDocument/2006/relationships/hyperlink" Target="http://www.bom.gov.au/jsp/ncc/cdio/weatherData/av?p_display_type=dailyDataFile&amp;p_nccObsCode=122&amp;p_stn_num=010614&amp;p_c=-22749093&amp;p_startYear=1993" TargetMode="External"/><Relationship Id="rId2183" Type="http://schemas.openxmlformats.org/officeDocument/2006/relationships/hyperlink" Target="http://www.bom.gov.au/jsp/ncc/cdio/weatherData/av?p_display_type=dailyDataFile&amp;p_nccObsCode=122&amp;p_stn_num=010111&amp;p_c=-20665431&amp;p_startYear=1993" TargetMode="External"/><Relationship Id="rId2184" Type="http://schemas.openxmlformats.org/officeDocument/2006/relationships/hyperlink" Target="http://www.bom.gov.au/jsp/ncc/cdio/weatherData/av?p_display_type=dailyDataFile&amp;p_nccObsCode=122&amp;p_stn_num=002012&amp;p_c=-1028595&amp;p_startYear=1993" TargetMode="External"/><Relationship Id="rId2185" Type="http://schemas.openxmlformats.org/officeDocument/2006/relationships/hyperlink" Target="http://www.bom.gov.au/jsp/ncc/cdio/weatherData/av?p_display_type=dailyDataFile&amp;p_nccObsCode=122&amp;p_stn_num=005016&amp;p_c=-5251018&amp;p_startYear=1993" TargetMode="External"/><Relationship Id="rId2186" Type="http://schemas.openxmlformats.org/officeDocument/2006/relationships/hyperlink" Target="http://www.bom.gov.au/jsp/ncc/cdio/weatherData/av?p_display_type=dailyDataFile&amp;p_nccObsCode=122&amp;p_stn_num=004032&amp;p_c=-3470371&amp;p_startYear=1993" TargetMode="External"/><Relationship Id="rId2187" Type="http://schemas.openxmlformats.org/officeDocument/2006/relationships/hyperlink" Target="http://www.bom.gov.au/jsp/ncc/cdio/weatherData/av?p_display_type=dailyDataFile&amp;p_nccObsCode=122&amp;p_stn_num=004035&amp;p_c=-3476488&amp;p_startYear=1993" TargetMode="External"/><Relationship Id="rId2188" Type="http://schemas.openxmlformats.org/officeDocument/2006/relationships/hyperlink" Target="http://www.bom.gov.au/jsp/ncc/cdio/weatherData/av?p_display_type=dailyDataFile&amp;p_nccObsCode=122&amp;p_stn_num=009193&amp;p_c=-17122492&amp;p_startYear=1993" TargetMode="External"/><Relationship Id="rId2189" Type="http://schemas.openxmlformats.org/officeDocument/2006/relationships/hyperlink" Target="http://www.bom.gov.au/jsp/ncc/cdio/weatherData/av?p_display_type=dailyDataFile&amp;p_nccObsCode=122&amp;p_stn_num=012074&amp;p_c=-29376538&amp;p_startYear=1993" TargetMode="External"/><Relationship Id="rId2190" Type="http://schemas.openxmlformats.org/officeDocument/2006/relationships/hyperlink" Target="http://www.bom.gov.au/jsp/ncc/cdio/weatherData/av?p_display_type=dailyDataFile&amp;p_nccObsCode=122&amp;p_stn_num=010648&amp;p_c=-22896223&amp;p_startYear=1993" TargetMode="External"/><Relationship Id="rId2191" Type="http://schemas.openxmlformats.org/officeDocument/2006/relationships/hyperlink" Target="http://www.bom.gov.au/jsp/ncc/cdio/weatherData/av?p_display_type=dailyDataFile&amp;p_nccObsCode=122&amp;p_stn_num=013012&amp;p_c=-34083951&amp;p_startYear=1993" TargetMode="External"/><Relationship Id="rId2192" Type="http://schemas.openxmlformats.org/officeDocument/2006/relationships/hyperlink" Target="http://www.bom.gov.au/jsp/ncc/cdio/weatherData/av?p_display_type=dailyDataFile&amp;p_nccObsCode=122&amp;p_stn_num=001013&amp;p_c=-426756&amp;p_startYear=1993" TargetMode="External"/><Relationship Id="rId2193" Type="http://schemas.openxmlformats.org/officeDocument/2006/relationships/hyperlink" Target="http://www.bom.gov.au/jsp/ncc/cdio/weatherData/av?p_display_type=dailyDataFile&amp;p_nccObsCode=122&amp;p_stn_num=010144&amp;p_c=-20801670&amp;p_startYear=1993" TargetMode="External"/><Relationship Id="rId2194" Type="http://schemas.openxmlformats.org/officeDocument/2006/relationships/hyperlink" Target="http://www.bom.gov.au/jsp/ncc/cdio/weatherData/av?p_display_type=dailyDataFile&amp;p_nccObsCode=122&amp;p_stn_num=011017&amp;p_c=-24482500&amp;p_startYear=1994" TargetMode="External"/><Relationship Id="rId2195" Type="http://schemas.openxmlformats.org/officeDocument/2006/relationships/hyperlink" Target="http://www.bom.gov.au/jsp/ncc/cdio/weatherData/av?p_display_type=dailyDataFile&amp;p_nccObsCode=122&amp;p_stn_num=009510&amp;p_c=-18295663&amp;p_startYear=1994" TargetMode="External"/><Relationship Id="rId2196" Type="http://schemas.openxmlformats.org/officeDocument/2006/relationships/hyperlink" Target="http://www.bom.gov.au/jsp/ncc/cdio/weatherData/av?p_display_type=dailyDataFile&amp;p_nccObsCode=122&amp;p_stn_num=003003&amp;p_c=-2011244&amp;p_startYear=1994" TargetMode="External"/><Relationship Id="rId2197" Type="http://schemas.openxmlformats.org/officeDocument/2006/relationships/hyperlink" Target="http://www.bom.gov.au/jsp/ncc/cdio/weatherData/av?p_display_type=dailyDataFile&amp;p_nccObsCode=122&amp;p_stn_num=9518&amp;p_c=-18328599&amp;p_startYear=1994" TargetMode="External"/><Relationship Id="rId2198" Type="http://schemas.openxmlformats.org/officeDocument/2006/relationships/hyperlink" Target="http://www.bom.gov.au/jsp/ncc/cdio/weatherData/av?p_display_type=dailyDataFile&amp;p_nccObsCode=122&amp;p_stn_num=9519&amp;p_c=-18332406&amp;p_startYear=1994" TargetMode="External"/><Relationship Id="rId2199" Type="http://schemas.openxmlformats.org/officeDocument/2006/relationships/hyperlink" Target="http://www.bom.gov.au/jsp/ncc/cdio/weatherData/av?p_display_type=dailyDataFile&amp;p_nccObsCode=122&amp;p_stn_num=006011&amp;p_c=-7437809&amp;p_startYear=1994" TargetMode="External"/><Relationship Id="rId2200" Type="http://schemas.openxmlformats.org/officeDocument/2006/relationships/hyperlink" Target="http://www.bom.gov.au/jsp/ncc/cdio/weatherData/av?p_display_type=dailyDataFile&amp;p_nccObsCode=122&amp;p_stn_num=003007&amp;p_c=-2019795&amp;p_startYear=1994" TargetMode="External"/><Relationship Id="rId2201" Type="http://schemas.openxmlformats.org/officeDocument/2006/relationships/hyperlink" Target="http://www.bom.gov.au/jsp/ncc/cdio/weatherData/av?p_display_type=dailyDataFile&amp;p_nccObsCode=122&amp;p_stn_num=009534&amp;p_c=-18390816&amp;p_startYear=1994" TargetMode="External"/><Relationship Id="rId2202" Type="http://schemas.openxmlformats.org/officeDocument/2006/relationships/hyperlink" Target="http://www.bom.gov.au/jsp/ncc/cdio/weatherData/av?p_display_type=dailyDataFile&amp;p_nccObsCode=122&amp;p_stn_num=009789&amp;p_c=-19376289&amp;p_startYear=1994" TargetMode="External"/><Relationship Id="rId2203" Type="http://schemas.openxmlformats.org/officeDocument/2006/relationships/hyperlink" Target="http://www.bom.gov.au/jsp/ncc/cdio/weatherData/av?p_display_type=dailyDataFile&amp;p_nccObsCode=122&amp;p_stn_num=008051&amp;p_c=-13175105&amp;p_startYear=1994" TargetMode="External"/><Relationship Id="rId2204" Type="http://schemas.openxmlformats.org/officeDocument/2006/relationships/hyperlink" Target="http://www.bom.gov.au/jsp/ncc/cdio/weatherData/av?p_display_type=dailyDataFile&amp;p_nccObsCode=122&amp;p_stn_num=009887&amp;p_c=-19763193&amp;p_startYear=1994" TargetMode="External"/><Relationship Id="rId2205" Type="http://schemas.openxmlformats.org/officeDocument/2006/relationships/hyperlink" Target="http://www.bom.gov.au/jsp/ncc/cdio/weatherData/av?p_display_type=dailyDataFile&amp;p_nccObsCode=122&amp;p_stn_num=012038&amp;p_c=-29195328&amp;p_startYear=1994" TargetMode="External"/><Relationship Id="rId2206" Type="http://schemas.openxmlformats.org/officeDocument/2006/relationships/hyperlink" Target="http://www.bom.gov.au/jsp/ncc/cdio/weatherData/av?p_display_type=dailyDataFile&amp;p_nccObsCode=122&amp;p_stn_num=010579&amp;p_c=-22596946&amp;p_startYear=1994" TargetMode="External"/><Relationship Id="rId2207" Type="http://schemas.openxmlformats.org/officeDocument/2006/relationships/hyperlink" Target="http://www.bom.gov.au/jsp/ncc/cdio/weatherData/av?p_display_type=dailyDataFile&amp;p_nccObsCode=122&amp;p_stn_num=010073&amp;p_c=-20506963&amp;p_startYear=1994" TargetMode="External"/><Relationship Id="rId2208" Type="http://schemas.openxmlformats.org/officeDocument/2006/relationships/hyperlink" Target="http://www.bom.gov.au/jsp/ncc/cdio/weatherData/av?p_display_type=dailyDataFile&amp;p_nccObsCode=122&amp;p_stn_num=012305&amp;p_c=-30497764&amp;p_startYear=1994" TargetMode="External"/><Relationship Id="rId2209" Type="http://schemas.openxmlformats.org/officeDocument/2006/relationships/hyperlink" Target="http://www.bom.gov.au/jsp/ncc/cdio/weatherData/av?p_display_type=dailyDataFile&amp;p_nccObsCode=122&amp;p_stn_num=004020&amp;p_c=-3447239&amp;p_startYear=1994" TargetMode="External"/><Relationship Id="rId2210" Type="http://schemas.openxmlformats.org/officeDocument/2006/relationships/hyperlink" Target="http://www.bom.gov.au/jsp/ncc/cdio/weatherData/av?p_display_type=dailyDataFile&amp;p_nccObsCode=122&amp;p_stn_num=010092&amp;p_c=-20584852&amp;p_startYear=1994" TargetMode="External"/><Relationship Id="rId2211" Type="http://schemas.openxmlformats.org/officeDocument/2006/relationships/hyperlink" Target="http://www.bom.gov.au/jsp/ncc/cdio/weatherData/av?p_display_type=dailyDataFile&amp;p_nccObsCode=122&amp;p_stn_num=006099&amp;p_c=-7657254&amp;p_startYear=1994" TargetMode="External"/><Relationship Id="rId2212" Type="http://schemas.openxmlformats.org/officeDocument/2006/relationships/hyperlink" Target="http://www.bom.gov.au/jsp/ncc/cdio/weatherData/av?p_display_type=dailyDataFile&amp;p_nccObsCode=122&amp;p_stn_num=010614&amp;p_c=-22749093&amp;p_startYear=1994" TargetMode="External"/><Relationship Id="rId2213" Type="http://schemas.openxmlformats.org/officeDocument/2006/relationships/hyperlink" Target="http://www.bom.gov.au/jsp/ncc/cdio/weatherData/av?p_display_type=dailyDataFile&amp;p_nccObsCode=122&amp;p_stn_num=010111&amp;p_c=-20665431&amp;p_startYear=1994" TargetMode="External"/><Relationship Id="rId2214" Type="http://schemas.openxmlformats.org/officeDocument/2006/relationships/hyperlink" Target="http://www.bom.gov.au/jsp/ncc/cdio/weatherData/av?p_display_type=dailyDataFile&amp;p_nccObsCode=122&amp;p_stn_num=002012&amp;p_c=-1028595&amp;p_startYear=1994" TargetMode="External"/><Relationship Id="rId2215" Type="http://schemas.openxmlformats.org/officeDocument/2006/relationships/hyperlink" Target="http://www.bom.gov.au/jsp/ncc/cdio/weatherData/av?p_display_type=dailyDataFile&amp;p_nccObsCode=122&amp;p_stn_num=005016&amp;p_c=-5251018&amp;p_startYear=1994" TargetMode="External"/><Relationship Id="rId2216" Type="http://schemas.openxmlformats.org/officeDocument/2006/relationships/hyperlink" Target="http://www.bom.gov.au/jsp/ncc/cdio/weatherData/av?p_display_type=dailyDataFile&amp;p_nccObsCode=122&amp;p_stn_num=009225&amp;p_c=-17239091&amp;p_startYear=1994" TargetMode="External"/><Relationship Id="rId2217" Type="http://schemas.openxmlformats.org/officeDocument/2006/relationships/hyperlink" Target="http://www.bom.gov.au/jsp/ncc/cdio/weatherData/av?p_display_type=dailyDataFile&amp;p_nccObsCode=122&amp;p_stn_num=004032&amp;p_c=-3470371&amp;p_startYear=1994" TargetMode="External"/><Relationship Id="rId2218" Type="http://schemas.openxmlformats.org/officeDocument/2006/relationships/hyperlink" Target="http://www.bom.gov.au/jsp/ncc/cdio/weatherData/av?p_display_type=dailyDataFile&amp;p_nccObsCode=122&amp;p_stn_num=004035&amp;p_c=-3476488&amp;p_startYear=1994" TargetMode="External"/><Relationship Id="rId2219" Type="http://schemas.openxmlformats.org/officeDocument/2006/relationships/hyperlink" Target="http://www.bom.gov.au/jsp/ncc/cdio/weatherData/av?p_display_type=dailyDataFile&amp;p_nccObsCode=122&amp;p_stn_num=009193&amp;p_c=-17122492&amp;p_startYear=1994" TargetMode="External"/><Relationship Id="rId2220" Type="http://schemas.openxmlformats.org/officeDocument/2006/relationships/hyperlink" Target="http://www.bom.gov.au/jsp/ncc/cdio/weatherData/av?p_display_type=dailyDataFile&amp;p_nccObsCode=122&amp;p_stn_num=012074&amp;p_c=-29376538&amp;p_startYear=1994" TargetMode="External"/><Relationship Id="rId2221" Type="http://schemas.openxmlformats.org/officeDocument/2006/relationships/hyperlink" Target="http://www.bom.gov.au/jsp/ncc/cdio/weatherData/av?p_display_type=dailyDataFile&amp;p_nccObsCode=122&amp;p_stn_num=010648&amp;p_c=-22896223&amp;p_startYear=1994" TargetMode="External"/><Relationship Id="rId2222" Type="http://schemas.openxmlformats.org/officeDocument/2006/relationships/hyperlink" Target="http://www.bom.gov.au/jsp/ncc/cdio/weatherData/av?p_display_type=dailyDataFile&amp;p_nccObsCode=122&amp;p_stn_num=013012&amp;p_c=-34083951&amp;p_startYear=1994" TargetMode="External"/><Relationship Id="rId2223" Type="http://schemas.openxmlformats.org/officeDocument/2006/relationships/hyperlink" Target="http://www.bom.gov.au/jsp/ncc/cdio/weatherData/av?p_display_type=dailyDataFile&amp;p_nccObsCode=122&amp;p_stn_num=001013&amp;p_c=-426756&amp;p_startYear=1994" TargetMode="External"/><Relationship Id="rId2224" Type="http://schemas.openxmlformats.org/officeDocument/2006/relationships/hyperlink" Target="http://www.bom.gov.au/jsp/ncc/cdio/weatherData/av?p_display_type=dailyDataFile&amp;p_nccObsCode=122&amp;p_stn_num=010144&amp;p_c=-20801670&amp;p_startYear=1994" TargetMode="External"/><Relationship Id="rId2225" Type="http://schemas.openxmlformats.org/officeDocument/2006/relationships/hyperlink" Target="http://www.bom.gov.au/jsp/ncc/cdio/weatherData/av?p_display_type=dailyDataFile&amp;p_nccObsCode=122&amp;p_stn_num=011017&amp;p_c=-24482500&amp;p_startYear=1995" TargetMode="External"/><Relationship Id="rId2226" Type="http://schemas.openxmlformats.org/officeDocument/2006/relationships/hyperlink" Target="http://www.bom.gov.au/jsp/ncc/cdio/weatherData/av?p_display_type=dailyDataFile&amp;p_nccObsCode=122&amp;p_stn_num=009510&amp;p_c=-18295663&amp;p_startYear=1995" TargetMode="External"/><Relationship Id="rId2227" Type="http://schemas.openxmlformats.org/officeDocument/2006/relationships/hyperlink" Target="http://www.bom.gov.au/jsp/ncc/cdio/weatherData/av?p_display_type=dailyDataFile&amp;p_nccObsCode=122&amp;p_stn_num=003003&amp;p_c=-2011244&amp;p_startYear=1995" TargetMode="External"/><Relationship Id="rId2228" Type="http://schemas.openxmlformats.org/officeDocument/2006/relationships/hyperlink" Target="http://www.bom.gov.au/jsp/ncc/cdio/weatherData/av?p_display_type=dailyDataFile&amp;p_nccObsCode=122&amp;p_stn_num=9518&amp;p_c=-18328599&amp;p_startYear=1995" TargetMode="External"/><Relationship Id="rId2229" Type="http://schemas.openxmlformats.org/officeDocument/2006/relationships/hyperlink" Target="http://www.bom.gov.au/jsp/ncc/cdio/weatherData/av?p_display_type=dailyDataFile&amp;p_nccObsCode=122&amp;p_stn_num=9519&amp;p_c=-18332406&amp;p_startYear=1995" TargetMode="External"/><Relationship Id="rId2230" Type="http://schemas.openxmlformats.org/officeDocument/2006/relationships/hyperlink" Target="http://www.bom.gov.au/jsp/ncc/cdio/weatherData/av?p_display_type=dailyDataFile&amp;p_nccObsCode=122&amp;p_stn_num=006011&amp;p_c=-7437809&amp;p_startYear=1995" TargetMode="External"/><Relationship Id="rId2231" Type="http://schemas.openxmlformats.org/officeDocument/2006/relationships/hyperlink" Target="http://www.bom.gov.au/jsp/ncc/cdio/weatherData/av?p_display_type=dailyDataFile&amp;p_nccObsCode=122&amp;p_stn_num=003032&amp;p_c=-2049990&amp;p_startYear=1995" TargetMode="External"/><Relationship Id="rId2232" Type="http://schemas.openxmlformats.org/officeDocument/2006/relationships/hyperlink" Target="http://www.bom.gov.au/jsp/ncc/cdio/weatherData/av?p_display_type=dailyDataFile&amp;p_nccObsCode=122&amp;p_stn_num=009534&amp;p_c=-18390816&amp;p_startYear=1995" TargetMode="External"/><Relationship Id="rId2233" Type="http://schemas.openxmlformats.org/officeDocument/2006/relationships/hyperlink" Target="http://www.bom.gov.au/jsp/ncc/cdio/weatherData/av?p_display_type=dailyDataFile&amp;p_nccObsCode=122&amp;p_stn_num=009789&amp;p_c=-19376289&amp;p_startYear=1995" TargetMode="External"/><Relationship Id="rId2234" Type="http://schemas.openxmlformats.org/officeDocument/2006/relationships/hyperlink" Target="http://www.bom.gov.au/jsp/ncc/cdio/weatherData/av?p_display_type=dailyDataFile&amp;p_nccObsCode=122&amp;p_stn_num=008051&amp;p_c=-13175105&amp;p_startYear=1995" TargetMode="External"/><Relationship Id="rId2235" Type="http://schemas.openxmlformats.org/officeDocument/2006/relationships/hyperlink" Target="http://www.bom.gov.au/jsp/ncc/cdio/weatherData/av?p_display_type=dailyDataFile&amp;p_nccObsCode=122&amp;p_stn_num=009887&amp;p_c=-19763193&amp;p_startYear=1995" TargetMode="External"/><Relationship Id="rId2236" Type="http://schemas.openxmlformats.org/officeDocument/2006/relationships/hyperlink" Target="http://www.bom.gov.au/jsp/ncc/cdio/weatherData/av?p_display_type=dailyDataFile&amp;p_nccObsCode=122&amp;p_stn_num=012038&amp;p_c=-29195328&amp;p_startYear=1995" TargetMode="External"/><Relationship Id="rId2237" Type="http://schemas.openxmlformats.org/officeDocument/2006/relationships/hyperlink" Target="http://www.bom.gov.au/jsp/ncc/cdio/weatherData/av?p_display_type=dailyDataFile&amp;p_nccObsCode=122&amp;p_stn_num=010579&amp;p_c=-22596946&amp;p_startYear=1995" TargetMode="External"/><Relationship Id="rId2238" Type="http://schemas.openxmlformats.org/officeDocument/2006/relationships/hyperlink" Target="http://www.bom.gov.au/jsp/ncc/cdio/weatherData/av?p_display_type=dailyDataFile&amp;p_nccObsCode=122&amp;p_stn_num=010073&amp;p_c=-20506963&amp;p_startYear=1995" TargetMode="External"/><Relationship Id="rId2239" Type="http://schemas.openxmlformats.org/officeDocument/2006/relationships/hyperlink" Target="http://www.bom.gov.au/jsp/ncc/cdio/weatherData/av?p_display_type=dailyDataFile&amp;p_nccObsCode=122&amp;p_stn_num=012305&amp;p_c=-30497764&amp;p_startYear=1995" TargetMode="External"/><Relationship Id="rId2240" Type="http://schemas.openxmlformats.org/officeDocument/2006/relationships/hyperlink" Target="http://www.bom.gov.au/jsp/ncc/cdio/weatherData/av?p_display_type=dailyDataFile&amp;p_nccObsCode=122&amp;p_stn_num=004020&amp;p_c=-3447239&amp;p_startYear=1995" TargetMode="External"/><Relationship Id="rId2241" Type="http://schemas.openxmlformats.org/officeDocument/2006/relationships/hyperlink" Target="http://www.bom.gov.au/jsp/ncc/cdio/weatherData/av?p_display_type=dailyDataFile&amp;p_nccObsCode=122&amp;p_stn_num=010092&amp;p_c=-20584852&amp;p_startYear=1995" TargetMode="External"/><Relationship Id="rId2242" Type="http://schemas.openxmlformats.org/officeDocument/2006/relationships/hyperlink" Target="http://www.bom.gov.au/jsp/ncc/cdio/weatherData/av?p_display_type=dailyDataFile&amp;p_nccObsCode=122&amp;p_stn_num=006099&amp;p_c=-7657254&amp;p_startYear=1995" TargetMode="External"/><Relationship Id="rId2243" Type="http://schemas.openxmlformats.org/officeDocument/2006/relationships/hyperlink" Target="http://www.bom.gov.au/jsp/ncc/cdio/weatherData/av?p_display_type=dailyDataFile&amp;p_nccObsCode=122&amp;p_stn_num=010614&amp;p_c=-22749093&amp;p_startYear=1995" TargetMode="External"/><Relationship Id="rId2244" Type="http://schemas.openxmlformats.org/officeDocument/2006/relationships/hyperlink" Target="http://www.bom.gov.au/jsp/ncc/cdio/weatherData/av?p_display_type=dailyDataFile&amp;p_nccObsCode=122&amp;p_stn_num=010111&amp;p_c=-20665431&amp;p_startYear=1995" TargetMode="External"/><Relationship Id="rId2245" Type="http://schemas.openxmlformats.org/officeDocument/2006/relationships/hyperlink" Target="http://www.bom.gov.au/jsp/ncc/cdio/weatherData/av?p_display_type=dailyDataFile&amp;p_nccObsCode=122&amp;p_stn_num=002012&amp;p_c=-1028595&amp;p_startYear=1995" TargetMode="External"/><Relationship Id="rId2246" Type="http://schemas.openxmlformats.org/officeDocument/2006/relationships/hyperlink" Target="http://www.bom.gov.au/jsp/ncc/cdio/weatherData/av?p_display_type=dailyDataFile&amp;p_nccObsCode=122&amp;p_stn_num=005016&amp;p_c=-5251018&amp;p_startYear=1995" TargetMode="External"/><Relationship Id="rId2247" Type="http://schemas.openxmlformats.org/officeDocument/2006/relationships/hyperlink" Target="http://www.bom.gov.au/jsp/ncc/cdio/weatherData/av?p_display_type=dailyDataFile&amp;p_nccObsCode=122&amp;p_stn_num=009225&amp;p_c=-17239091&amp;p_startYear=1995" TargetMode="External"/><Relationship Id="rId2248" Type="http://schemas.openxmlformats.org/officeDocument/2006/relationships/hyperlink" Target="http://www.bom.gov.au/jsp/ncc/cdio/weatherData/av?p_display_type=dailyDataFile&amp;p_nccObsCode=122&amp;p_stn_num=004032&amp;p_c=-3470371&amp;p_startYear=1995" TargetMode="External"/><Relationship Id="rId2249" Type="http://schemas.openxmlformats.org/officeDocument/2006/relationships/hyperlink" Target="http://www.bom.gov.au/jsp/ncc/cdio/weatherData/av?p_display_type=dailyDataFile&amp;p_nccObsCode=122&amp;p_stn_num=004035&amp;p_c=-3476488&amp;p_startYear=1995" TargetMode="External"/><Relationship Id="rId2250" Type="http://schemas.openxmlformats.org/officeDocument/2006/relationships/hyperlink" Target="http://www.bom.gov.au/jsp/ncc/cdio/weatherData/av?p_display_type=dailyDataFile&amp;p_nccObsCode=122&amp;p_stn_num=009193&amp;p_c=-17122492&amp;p_startYear=1995" TargetMode="External"/><Relationship Id="rId2251" Type="http://schemas.openxmlformats.org/officeDocument/2006/relationships/hyperlink" Target="http://www.bom.gov.au/jsp/ncc/cdio/weatherData/av?p_display_type=dailyDataFile&amp;p_nccObsCode=122&amp;p_stn_num=012074&amp;p_c=-29376538&amp;p_startYear=1995" TargetMode="External"/><Relationship Id="rId2252" Type="http://schemas.openxmlformats.org/officeDocument/2006/relationships/hyperlink" Target="http://www.bom.gov.au/jsp/ncc/cdio/weatherData/av?p_display_type=dailyDataFile&amp;p_nccObsCode=122&amp;p_stn_num=010648&amp;p_c=-22896223&amp;p_startYear=1995" TargetMode="External"/><Relationship Id="rId2253" Type="http://schemas.openxmlformats.org/officeDocument/2006/relationships/hyperlink" Target="http://www.bom.gov.au/jsp/ncc/cdio/weatherData/av?p_display_type=dailyDataFile&amp;p_nccObsCode=122&amp;p_stn_num=013012&amp;p_c=-34083951&amp;p_startYear=1995" TargetMode="External"/><Relationship Id="rId2254" Type="http://schemas.openxmlformats.org/officeDocument/2006/relationships/hyperlink" Target="http://www.bom.gov.au/jsp/ncc/cdio/weatherData/av?p_display_type=dailyDataFile&amp;p_nccObsCode=122&amp;p_stn_num=001013&amp;p_c=-426756&amp;p_startYear=1995" TargetMode="External"/><Relationship Id="rId2255" Type="http://schemas.openxmlformats.org/officeDocument/2006/relationships/hyperlink" Target="http://www.bom.gov.au/jsp/ncc/cdio/weatherData/av?p_display_type=dailyDataFile&amp;p_nccObsCode=122&amp;p_stn_num=010144&amp;p_c=-20801670&amp;p_startYear=1995" TargetMode="External"/><Relationship Id="rId2256" Type="http://schemas.openxmlformats.org/officeDocument/2006/relationships/hyperlink" Target="http://www.bom.gov.au/jsp/ncc/cdio/weatherData/av?p_display_type=dailyDataFile&amp;p_nccObsCode=122&amp;p_stn_num=011017&amp;p_c=-24482500&amp;p_startYear=1996" TargetMode="External"/><Relationship Id="rId2257" Type="http://schemas.openxmlformats.org/officeDocument/2006/relationships/hyperlink" Target="http://www.bom.gov.au/jsp/ncc/cdio/weatherData/av?p_display_type=dailyDataFile&amp;p_nccObsCode=122&amp;p_stn_num=009510&amp;p_c=-18295663&amp;p_startYear=1996" TargetMode="External"/><Relationship Id="rId2258" Type="http://schemas.openxmlformats.org/officeDocument/2006/relationships/hyperlink" Target="http://www.bom.gov.au/jsp/ncc/cdio/weatherData/av?p_display_type=dailyDataFile&amp;p_nccObsCode=122&amp;p_stn_num=003003&amp;p_c=-2011244&amp;p_startYear=1996" TargetMode="External"/><Relationship Id="rId2259" Type="http://schemas.openxmlformats.org/officeDocument/2006/relationships/hyperlink" Target="http://www.bom.gov.au/jsp/ncc/cdio/weatherData/av?p_display_type=dailyDataFile&amp;p_nccObsCode=122&amp;p_stn_num=009965&amp;p_c=-20067888&amp;p_startYear=1996" TargetMode="External"/><Relationship Id="rId2260" Type="http://schemas.openxmlformats.org/officeDocument/2006/relationships/hyperlink" Target="http://www.bom.gov.au/jsp/ncc/cdio/weatherData/av?p_display_type=dailyDataFile&amp;p_nccObsCode=122&amp;p_stn_num=9518&amp;p_c=-18328599&amp;p_startYear=1996" TargetMode="External"/><Relationship Id="rId2261" Type="http://schemas.openxmlformats.org/officeDocument/2006/relationships/hyperlink" Target="http://www.bom.gov.au/jsp/ncc/cdio/weatherData/av?p_display_type=dailyDataFile&amp;p_nccObsCode=122&amp;p_stn_num=9519&amp;p_c=-18332406&amp;p_startYear=1996" TargetMode="External"/><Relationship Id="rId2262" Type="http://schemas.openxmlformats.org/officeDocument/2006/relationships/hyperlink" Target="http://www.bom.gov.au/jsp/ncc/cdio/weatherData/av?p_display_type=dailyDataFile&amp;p_nccObsCode=122&amp;p_stn_num=006011&amp;p_c=-7437809&amp;p_startYear=1996" TargetMode="External"/><Relationship Id="rId2263" Type="http://schemas.openxmlformats.org/officeDocument/2006/relationships/hyperlink" Target="http://www.bom.gov.au/jsp/ncc/cdio/weatherData/av?p_display_type=dailyDataFile&amp;p_nccObsCode=122&amp;p_stn_num=003032&amp;p_c=-2049990&amp;p_startYear=1996" TargetMode="External"/><Relationship Id="rId2264" Type="http://schemas.openxmlformats.org/officeDocument/2006/relationships/hyperlink" Target="http://www.bom.gov.au/jsp/ncc/cdio/weatherData/av?p_display_type=dailyDataFile&amp;p_nccObsCode=122&amp;p_stn_num=009534&amp;p_c=-18390816&amp;p_startYear=1996" TargetMode="External"/><Relationship Id="rId2265" Type="http://schemas.openxmlformats.org/officeDocument/2006/relationships/hyperlink" Target="http://www.bom.gov.au/jsp/ncc/cdio/weatherData/av?p_display_type=dailyDataFile&amp;p_nccObsCode=122&amp;p_stn_num=009789&amp;p_c=-19376289&amp;p_startYear=1996" TargetMode="External"/><Relationship Id="rId2266" Type="http://schemas.openxmlformats.org/officeDocument/2006/relationships/hyperlink" Target="http://www.bom.gov.au/jsp/ncc/cdio/weatherData/av?p_display_type=dailyDataFile&amp;p_nccObsCode=122&amp;p_stn_num=008051&amp;p_c=-13175105&amp;p_startYear=1996" TargetMode="External"/><Relationship Id="rId2267" Type="http://schemas.openxmlformats.org/officeDocument/2006/relationships/hyperlink" Target="http://www.bom.gov.au/jsp/ncc/cdio/weatherData/av?p_display_type=dailyDataFile&amp;p_nccObsCode=122&amp;p_stn_num=009887&amp;p_c=-19763193&amp;p_startYear=1996" TargetMode="External"/><Relationship Id="rId2268" Type="http://schemas.openxmlformats.org/officeDocument/2006/relationships/hyperlink" Target="http://www.bom.gov.au/jsp/ncc/cdio/weatherData/av?p_display_type=dailyDataFile&amp;p_nccObsCode=122&amp;p_stn_num=012038&amp;p_c=-29195328&amp;p_startYear=1996" TargetMode="External"/><Relationship Id="rId2269" Type="http://schemas.openxmlformats.org/officeDocument/2006/relationships/hyperlink" Target="http://www.bom.gov.au/jsp/ncc/cdio/weatherData/av?p_display_type=dailyDataFile&amp;p_nccObsCode=122&amp;p_stn_num=010579&amp;p_c=-22596946&amp;p_startYear=1996" TargetMode="External"/><Relationship Id="rId2270" Type="http://schemas.openxmlformats.org/officeDocument/2006/relationships/hyperlink" Target="http://www.bom.gov.au/jsp/ncc/cdio/weatherData/av?p_display_type=dailyDataFile&amp;p_nccObsCode=122&amp;p_stn_num=010073&amp;p_c=-20506963&amp;p_startYear=1996" TargetMode="External"/><Relationship Id="rId2271" Type="http://schemas.openxmlformats.org/officeDocument/2006/relationships/hyperlink" Target="http://www.bom.gov.au/jsp/ncc/cdio/weatherData/av?p_display_type=dailyDataFile&amp;p_nccObsCode=122&amp;p_stn_num=012305&amp;p_c=-30497764&amp;p_startYear=1996" TargetMode="External"/><Relationship Id="rId2272" Type="http://schemas.openxmlformats.org/officeDocument/2006/relationships/hyperlink" Target="http://www.bom.gov.au/jsp/ncc/cdio/weatherData/av?p_display_type=dailyDataFile&amp;p_nccObsCode=122&amp;p_stn_num=004020&amp;p_c=-3447239&amp;p_startYear=1996" TargetMode="External"/><Relationship Id="rId2273" Type="http://schemas.openxmlformats.org/officeDocument/2006/relationships/hyperlink" Target="http://www.bom.gov.au/jsp/ncc/cdio/weatherData/av?p_display_type=dailyDataFile&amp;p_nccObsCode=122&amp;p_stn_num=010092&amp;p_c=-20584852&amp;p_startYear=1996" TargetMode="External"/><Relationship Id="rId2274" Type="http://schemas.openxmlformats.org/officeDocument/2006/relationships/hyperlink" Target="http://www.bom.gov.au/jsp/ncc/cdio/weatherData/av?p_display_type=dailyDataFile&amp;p_nccObsCode=122&amp;p_stn_num=006099&amp;p_c=-7657254&amp;p_startYear=1996" TargetMode="External"/><Relationship Id="rId2275" Type="http://schemas.openxmlformats.org/officeDocument/2006/relationships/hyperlink" Target="http://www.bom.gov.au/jsp/ncc/cdio/weatherData/av?p_display_type=dailyDataFile&amp;p_nccObsCode=122&amp;p_stn_num=010614&amp;p_c=-22749093&amp;p_startYear=1996" TargetMode="External"/><Relationship Id="rId2276" Type="http://schemas.openxmlformats.org/officeDocument/2006/relationships/hyperlink" Target="http://www.bom.gov.au/jsp/ncc/cdio/weatherData/av?p_display_type=dailyDataFile&amp;p_nccObsCode=122&amp;p_stn_num=010111&amp;p_c=-20665431&amp;p_startYear=1996" TargetMode="External"/><Relationship Id="rId2277" Type="http://schemas.openxmlformats.org/officeDocument/2006/relationships/hyperlink" Target="http://www.bom.gov.au/jsp/ncc/cdio/weatherData/av?p_display_type=dailyDataFile&amp;p_nccObsCode=122&amp;p_stn_num=002012&amp;p_c=-1028595&amp;p_startYear=1996" TargetMode="External"/><Relationship Id="rId2278" Type="http://schemas.openxmlformats.org/officeDocument/2006/relationships/hyperlink" Target="http://www.bom.gov.au/jsp/ncc/cdio/weatherData/av?p_display_type=dailyDataFile&amp;p_nccObsCode=122&amp;p_stn_num=005016&amp;p_c=-5251018&amp;p_startYear=1996" TargetMode="External"/><Relationship Id="rId2279" Type="http://schemas.openxmlformats.org/officeDocument/2006/relationships/hyperlink" Target="http://www.bom.gov.au/jsp/ncc/cdio/weatherData/av?p_display_type=dailyDataFile&amp;p_nccObsCode=122&amp;p_stn_num=009225&amp;p_c=-17239091&amp;p_startYear=1996" TargetMode="External"/><Relationship Id="rId2280" Type="http://schemas.openxmlformats.org/officeDocument/2006/relationships/hyperlink" Target="http://www.bom.gov.au/jsp/ncc/cdio/weatherData/av?p_display_type=dailyDataFile&amp;p_nccObsCode=122&amp;p_stn_num=004032&amp;p_c=-3470371&amp;p_startYear=1996" TargetMode="External"/><Relationship Id="rId2281" Type="http://schemas.openxmlformats.org/officeDocument/2006/relationships/hyperlink" Target="http://www.bom.gov.au/jsp/ncc/cdio/weatherData/av?p_display_type=dailyDataFile&amp;p_nccObsCode=122&amp;p_stn_num=004035&amp;p_c=-3476488&amp;p_startYear=1996" TargetMode="External"/><Relationship Id="rId2282" Type="http://schemas.openxmlformats.org/officeDocument/2006/relationships/hyperlink" Target="http://www.bom.gov.au/jsp/ncc/cdio/weatherData/av?p_display_type=dailyDataFile&amp;p_nccObsCode=122&amp;p_stn_num=009193&amp;p_c=-17122492&amp;p_startYear=1996" TargetMode="External"/><Relationship Id="rId2283" Type="http://schemas.openxmlformats.org/officeDocument/2006/relationships/hyperlink" Target="http://www.bom.gov.au/jsp/ncc/cdio/weatherData/av?p_display_type=dailyDataFile&amp;p_nccObsCode=122&amp;p_stn_num=012074&amp;p_c=-29376538&amp;p_startYear=1996" TargetMode="External"/><Relationship Id="rId2284" Type="http://schemas.openxmlformats.org/officeDocument/2006/relationships/hyperlink" Target="http://www.bom.gov.au/jsp/ncc/cdio/weatherData/av?p_display_type=dailyDataFile&amp;p_nccObsCode=122&amp;p_stn_num=010648&amp;p_c=-22896223&amp;p_startYear=1996" TargetMode="External"/><Relationship Id="rId2285" Type="http://schemas.openxmlformats.org/officeDocument/2006/relationships/hyperlink" Target="http://www.bom.gov.au/jsp/ncc/cdio/weatherData/av?p_display_type=dailyDataFile&amp;p_nccObsCode=122&amp;p_stn_num=013012&amp;p_c=-34083951&amp;p_startYear=1996" TargetMode="External"/><Relationship Id="rId2286" Type="http://schemas.openxmlformats.org/officeDocument/2006/relationships/hyperlink" Target="http://www.bom.gov.au/jsp/ncc/cdio/weatherData/av?p_display_type=dailyDataFile&amp;p_nccObsCode=122&amp;p_stn_num=001013&amp;p_c=-426756&amp;p_startYear=1996" TargetMode="External"/><Relationship Id="rId2287" Type="http://schemas.openxmlformats.org/officeDocument/2006/relationships/hyperlink" Target="http://www.bom.gov.au/jsp/ncc/cdio/weatherData/av?p_display_type=dailyDataFile&amp;p_nccObsCode=122&amp;p_stn_num=010144&amp;p_c=-20801670&amp;p_startYear=1996" TargetMode="External"/><Relationship Id="rId2288" Type="http://schemas.openxmlformats.org/officeDocument/2006/relationships/hyperlink" Target="http://www.bom.gov.au/jsp/ncc/cdio/weatherData/av?p_display_type=dailyDataFile&amp;p_nccObsCode=122&amp;p_stn_num=011017&amp;p_c=-24482500&amp;p_startYear=1997" TargetMode="External"/><Relationship Id="rId2289" Type="http://schemas.openxmlformats.org/officeDocument/2006/relationships/hyperlink" Target="http://www.bom.gov.au/jsp/ncc/cdio/weatherData/av?p_display_type=dailyDataFile&amp;p_nccObsCode=122&amp;p_stn_num=009510&amp;p_c=-18295663&amp;p_startYear=1997" TargetMode="External"/><Relationship Id="rId2290" Type="http://schemas.openxmlformats.org/officeDocument/2006/relationships/hyperlink" Target="http://www.bom.gov.au/jsp/ncc/cdio/weatherData/av?p_display_type=dailyDataFile&amp;p_nccObsCode=122&amp;p_stn_num=003003&amp;p_c=-2011244&amp;p_startYear=1997" TargetMode="External"/><Relationship Id="rId2291" Type="http://schemas.openxmlformats.org/officeDocument/2006/relationships/hyperlink" Target="http://www.bom.gov.au/jsp/ncc/cdio/weatherData/av?p_display_type=dailyDataFile&amp;p_nccObsCode=122&amp;p_stn_num=009965&amp;p_c=-20067888&amp;p_startYear=1997" TargetMode="External"/><Relationship Id="rId2292" Type="http://schemas.openxmlformats.org/officeDocument/2006/relationships/hyperlink" Target="http://www.bom.gov.au/jsp/ncc/cdio/weatherData/av?p_display_type=dailyDataFile&amp;p_nccObsCode=122&amp;p_stn_num=009603&amp;p_c=-18653656&amp;p_startYear=1997" TargetMode="External"/><Relationship Id="rId2293" Type="http://schemas.openxmlformats.org/officeDocument/2006/relationships/hyperlink" Target="http://www.bom.gov.au/jsp/ncc/cdio/weatherData/av?p_display_type=dailyDataFile&amp;p_nccObsCode=122&amp;p_stn_num=9518&amp;p_c=-18328599&amp;p_startYear=1997" TargetMode="External"/><Relationship Id="rId2294" Type="http://schemas.openxmlformats.org/officeDocument/2006/relationships/hyperlink" Target="http://www.bom.gov.au/jsp/ncc/cdio/weatherData/av?p_display_type=dailyDataFile&amp;p_nccObsCode=122&amp;p_stn_num=9519&amp;p_c=-18332406&amp;p_startYear=1997" TargetMode="External"/><Relationship Id="rId2295" Type="http://schemas.openxmlformats.org/officeDocument/2006/relationships/hyperlink" Target="http://www.bom.gov.au/jsp/ncc/cdio/weatherData/av?p_display_type=dailyDataFile&amp;p_nccObsCode=122&amp;p_stn_num=006011&amp;p_c=-7437809&amp;p_startYear=1997" TargetMode="External"/><Relationship Id="rId2296" Type="http://schemas.openxmlformats.org/officeDocument/2006/relationships/hyperlink" Target="http://www.bom.gov.au/jsp/ncc/cdio/weatherData/av?p_display_type=dailyDataFile&amp;p_nccObsCode=122&amp;p_stn_num=003032&amp;p_c=-2049990&amp;p_startYear=1997" TargetMode="External"/><Relationship Id="rId2297" Type="http://schemas.openxmlformats.org/officeDocument/2006/relationships/hyperlink" Target="http://www.bom.gov.au/jsp/ncc/cdio/weatherData/av?p_display_type=dailyDataFile&amp;p_nccObsCode=122&amp;p_stn_num=009534&amp;p_c=-18390816&amp;p_startYear=1997" TargetMode="External"/><Relationship Id="rId2298" Type="http://schemas.openxmlformats.org/officeDocument/2006/relationships/hyperlink" Target="http://www.bom.gov.au/jsp/ncc/cdio/weatherData/av?p_display_type=dailyDataFile&amp;p_nccObsCode=122&amp;p_stn_num=009789&amp;p_c=-19376289&amp;p_startYear=1997" TargetMode="External"/><Relationship Id="rId2299" Type="http://schemas.openxmlformats.org/officeDocument/2006/relationships/hyperlink" Target="http://www.bom.gov.au/jsp/ncc/cdio/weatherData/av?p_display_type=dailyDataFile&amp;p_nccObsCode=122&amp;p_stn_num=008051&amp;p_c=-13175105&amp;p_startYear=1997" TargetMode="External"/><Relationship Id="rId2300" Type="http://schemas.openxmlformats.org/officeDocument/2006/relationships/hyperlink" Target="http://www.bom.gov.au/jsp/ncc/cdio/weatherData/av?p_display_type=dailyDataFile&amp;p_nccObsCode=122&amp;p_stn_num=009887&amp;p_c=-19763193&amp;p_startYear=1997" TargetMode="External"/><Relationship Id="rId2301" Type="http://schemas.openxmlformats.org/officeDocument/2006/relationships/hyperlink" Target="http://www.bom.gov.au/jsp/ncc/cdio/weatherData/av?p_display_type=dailyDataFile&amp;p_nccObsCode=122&amp;p_stn_num=012038&amp;p_c=-29195328&amp;p_startYear=1997" TargetMode="External"/><Relationship Id="rId2302" Type="http://schemas.openxmlformats.org/officeDocument/2006/relationships/hyperlink" Target="http://www.bom.gov.au/jsp/ncc/cdio/weatherData/av?p_display_type=dailyDataFile&amp;p_nccObsCode=122&amp;p_stn_num=010579&amp;p_c=-22596946&amp;p_startYear=1997" TargetMode="External"/><Relationship Id="rId2303" Type="http://schemas.openxmlformats.org/officeDocument/2006/relationships/hyperlink" Target="http://www.bom.gov.au/jsp/ncc/cdio/weatherData/av?p_display_type=dailyDataFile&amp;p_nccObsCode=122&amp;p_stn_num=010073&amp;p_c=-20506963&amp;p_startYear=1997" TargetMode="External"/><Relationship Id="rId2304" Type="http://schemas.openxmlformats.org/officeDocument/2006/relationships/hyperlink" Target="http://www.bom.gov.au/jsp/ncc/cdio/weatherData/av?p_display_type=dailyDataFile&amp;p_nccObsCode=122&amp;p_stn_num=012305&amp;p_c=-30497764&amp;p_startYear=1997" TargetMode="External"/><Relationship Id="rId2305" Type="http://schemas.openxmlformats.org/officeDocument/2006/relationships/hyperlink" Target="http://www.bom.gov.au/jsp/ncc/cdio/weatherData/av?p_display_type=dailyDataFile&amp;p_nccObsCode=122&amp;p_stn_num=004020&amp;p_c=-3447239&amp;p_startYear=1997" TargetMode="External"/><Relationship Id="rId2306" Type="http://schemas.openxmlformats.org/officeDocument/2006/relationships/hyperlink" Target="http://www.bom.gov.au/jsp/ncc/cdio/weatherData/av?p_display_type=dailyDataFile&amp;p_nccObsCode=122&amp;p_stn_num=010092&amp;p_c=-20584852&amp;p_startYear=1997" TargetMode="External"/><Relationship Id="rId2307" Type="http://schemas.openxmlformats.org/officeDocument/2006/relationships/hyperlink" Target="http://www.bom.gov.au/jsp/ncc/cdio/weatherData/av?p_display_type=dailyDataFile&amp;p_nccObsCode=122&amp;p_stn_num=006099&amp;p_c=-7657254&amp;p_startYear=1997" TargetMode="External"/><Relationship Id="rId2308" Type="http://schemas.openxmlformats.org/officeDocument/2006/relationships/hyperlink" Target="http://www.bom.gov.au/jsp/ncc/cdio/weatherData/av?p_display_type=dailyDataFile&amp;p_nccObsCode=122&amp;p_stn_num=010614&amp;p_c=-22749093&amp;p_startYear=1997" TargetMode="External"/><Relationship Id="rId2309" Type="http://schemas.openxmlformats.org/officeDocument/2006/relationships/hyperlink" Target="http://www.bom.gov.au/jsp/ncc/cdio/weatherData/av?p_display_type=dailyDataFile&amp;p_nccObsCode=122&amp;p_stn_num=010111&amp;p_c=-20665431&amp;p_startYear=1997" TargetMode="External"/><Relationship Id="rId2310" Type="http://schemas.openxmlformats.org/officeDocument/2006/relationships/hyperlink" Target="http://www.bom.gov.au/jsp/ncc/cdio/weatherData/av?p_display_type=dailyDataFile&amp;p_nccObsCode=122&amp;p_stn_num=002012&amp;p_c=-1028595&amp;p_startYear=1997" TargetMode="External"/><Relationship Id="rId2311" Type="http://schemas.openxmlformats.org/officeDocument/2006/relationships/hyperlink" Target="http://www.bom.gov.au/jsp/ncc/cdio/weatherData/av?p_display_type=dailyDataFile&amp;p_nccObsCode=122&amp;p_stn_num=005016&amp;p_c=-5251018&amp;p_startYear=1997" TargetMode="External"/><Relationship Id="rId2312" Type="http://schemas.openxmlformats.org/officeDocument/2006/relationships/hyperlink" Target="http://www.bom.gov.au/jsp/ncc/cdio/weatherData/av?p_display_type=dailyDataFile&amp;p_nccObsCode=122&amp;p_stn_num=009225&amp;p_c=-17239091&amp;p_startYear=1997" TargetMode="External"/><Relationship Id="rId2313" Type="http://schemas.openxmlformats.org/officeDocument/2006/relationships/hyperlink" Target="http://www.bom.gov.au/jsp/ncc/cdio/weatherData/av?p_display_type=dailyDataFile&amp;p_nccObsCode=122&amp;p_stn_num=004032&amp;p_c=-3470371&amp;p_startYear=1997" TargetMode="External"/><Relationship Id="rId2314" Type="http://schemas.openxmlformats.org/officeDocument/2006/relationships/hyperlink" Target="http://www.bom.gov.au/jsp/ncc/cdio/weatherData/av?p_display_type=dailyDataFile&amp;p_nccObsCode=122&amp;p_stn_num=004035&amp;p_c=-3476488&amp;p_startYear=1997" TargetMode="External"/><Relationship Id="rId2315" Type="http://schemas.openxmlformats.org/officeDocument/2006/relationships/hyperlink" Target="http://www.bom.gov.au/jsp/ncc/cdio/weatherData/av?p_display_type=dailyDataFile&amp;p_nccObsCode=122&amp;p_stn_num=009193&amp;p_c=-17122492&amp;p_startYear=1997" TargetMode="External"/><Relationship Id="rId2316" Type="http://schemas.openxmlformats.org/officeDocument/2006/relationships/hyperlink" Target="http://www.bom.gov.au/jsp/ncc/cdio/weatherData/av?p_display_type=dailyDataFile&amp;p_nccObsCode=122&amp;p_stn_num=012320&amp;p_c=-30576723&amp;p_startYear=1997" TargetMode="External"/><Relationship Id="rId2317" Type="http://schemas.openxmlformats.org/officeDocument/2006/relationships/hyperlink" Target="http://www.bom.gov.au/jsp/ncc/cdio/weatherData/av?p_display_type=dailyDataFile&amp;p_nccObsCode=122&amp;p_stn_num=010648&amp;p_c=-22896223&amp;p_startYear=1997" TargetMode="External"/><Relationship Id="rId2318" Type="http://schemas.openxmlformats.org/officeDocument/2006/relationships/hyperlink" Target="http://www.bom.gov.au/jsp/ncc/cdio/weatherData/av?p_display_type=dailyDataFile&amp;p_nccObsCode=122&amp;p_stn_num=013012&amp;p_c=-34083951&amp;p_startYear=1997" TargetMode="External"/><Relationship Id="rId2319" Type="http://schemas.openxmlformats.org/officeDocument/2006/relationships/hyperlink" Target="http://www.bom.gov.au/jsp/ncc/cdio/weatherData/av?p_display_type=dailyDataFile&amp;p_nccObsCode=122&amp;p_stn_num=001013&amp;p_c=-426756&amp;p_startYear=1997" TargetMode="External"/><Relationship Id="rId2320" Type="http://schemas.openxmlformats.org/officeDocument/2006/relationships/hyperlink" Target="http://www.bom.gov.au/jsp/ncc/cdio/weatherData/av?p_display_type=dailyDataFile&amp;p_nccObsCode=122&amp;p_stn_num=010311&amp;p_c=-21484867&amp;p_startYear=1997" TargetMode="External"/><Relationship Id="rId2321" Type="http://schemas.openxmlformats.org/officeDocument/2006/relationships/hyperlink" Target="http://www.bom.gov.au/jsp/ncc/cdio/weatherData/av?p_display_type=dailyDataFile&amp;p_nccObsCode=122&amp;p_stn_num=011017&amp;p_c=-24482500&amp;p_startYear=1998" TargetMode="External"/><Relationship Id="rId2322" Type="http://schemas.openxmlformats.org/officeDocument/2006/relationships/hyperlink" Target="http://www.bom.gov.au/jsp/ncc/cdio/weatherData/av?p_display_type=dailyDataFile&amp;p_nccObsCode=122&amp;p_stn_num=009617&amp;p_c=-18704980&amp;p_startYear=1998" TargetMode="External"/><Relationship Id="rId2323" Type="http://schemas.openxmlformats.org/officeDocument/2006/relationships/hyperlink" Target="http://www.bom.gov.au/jsp/ncc/cdio/weatherData/av?p_display_type=dailyDataFile&amp;p_nccObsCode=122&amp;p_stn_num=003003&amp;p_c=-2011244&amp;p_startYear=1998" TargetMode="External"/><Relationship Id="rId2324" Type="http://schemas.openxmlformats.org/officeDocument/2006/relationships/hyperlink" Target="http://www.bom.gov.au/jsp/ncc/cdio/weatherData/av?p_display_type=dailyDataFile&amp;p_nccObsCode=122&amp;p_stn_num=009965&amp;p_c=-20067888&amp;p_startYear=1998" TargetMode="External"/><Relationship Id="rId2325" Type="http://schemas.openxmlformats.org/officeDocument/2006/relationships/hyperlink" Target="http://www.bom.gov.au/jsp/ncc/cdio/weatherData/av?p_display_type=dailyDataFile&amp;p_nccObsCode=122&amp;p_stn_num=009603&amp;p_c=-18653656&amp;p_startYear=1998" TargetMode="External"/><Relationship Id="rId2326" Type="http://schemas.openxmlformats.org/officeDocument/2006/relationships/hyperlink" Target="http://www.bom.gov.au/jsp/ncc/cdio/weatherData/av?p_display_type=dailyDataFile&amp;p_nccObsCode=122&amp;p_stn_num=9518&amp;p_c=-18328599&amp;p_startYear=1998" TargetMode="External"/><Relationship Id="rId2327" Type="http://schemas.openxmlformats.org/officeDocument/2006/relationships/hyperlink" Target="http://www.bom.gov.au/jsp/ncc/cdio/weatherData/av?p_display_type=dailyDataFile&amp;p_nccObsCode=122&amp;p_stn_num=9519&amp;p_c=-18332406&amp;p_startYear=1998" TargetMode="External"/><Relationship Id="rId2328" Type="http://schemas.openxmlformats.org/officeDocument/2006/relationships/hyperlink" Target="http://www.bom.gov.au/jsp/ncc/cdio/weatherData/av?p_display_type=dailyDataFile&amp;p_nccObsCode=122&amp;p_stn_num=006011&amp;p_c=-7437809&amp;p_startYear=1998" TargetMode="External"/><Relationship Id="rId2329" Type="http://schemas.openxmlformats.org/officeDocument/2006/relationships/hyperlink" Target="http://www.bom.gov.au/jsp/ncc/cdio/weatherData/av?p_display_type=dailyDataFile&amp;p_nccObsCode=122&amp;p_stn_num=003032&amp;p_c=-2049990&amp;p_startYear=1998" TargetMode="External"/><Relationship Id="rId2330" Type="http://schemas.openxmlformats.org/officeDocument/2006/relationships/hyperlink" Target="http://www.bom.gov.au/jsp/ncc/cdio/weatherData/av?p_display_type=dailyDataFile&amp;p_nccObsCode=122&amp;p_stn_num=009534&amp;p_c=-18390816&amp;p_startYear=1998" TargetMode="External"/><Relationship Id="rId2331" Type="http://schemas.openxmlformats.org/officeDocument/2006/relationships/hyperlink" Target="http://www.bom.gov.au/jsp/ncc/cdio/weatherData/av?p_display_type=dailyDataFile&amp;p_nccObsCode=122&amp;p_stn_num=009789&amp;p_c=-19376289&amp;p_startYear=1998" TargetMode="External"/><Relationship Id="rId2332" Type="http://schemas.openxmlformats.org/officeDocument/2006/relationships/hyperlink" Target="http://www.bom.gov.au/jsp/ncc/cdio/weatherData/av?p_display_type=dailyDataFile&amp;p_nccObsCode=122&amp;p_stn_num=008051&amp;p_c=-13175105&amp;p_startYear=1998" TargetMode="External"/><Relationship Id="rId2333" Type="http://schemas.openxmlformats.org/officeDocument/2006/relationships/hyperlink" Target="http://www.bom.gov.au/jsp/ncc/cdio/weatherData/av?p_display_type=dailyDataFile&amp;p_nccObsCode=122&amp;p_stn_num=009887&amp;p_c=-19763193&amp;p_startYear=1998" TargetMode="External"/><Relationship Id="rId2334" Type="http://schemas.openxmlformats.org/officeDocument/2006/relationships/hyperlink" Target="http://www.bom.gov.au/jsp/ncc/cdio/weatherData/av?p_display_type=dailyDataFile&amp;p_nccObsCode=122&amp;p_stn_num=012038&amp;p_c=-29195328&amp;p_startYear=1998" TargetMode="External"/><Relationship Id="rId2335" Type="http://schemas.openxmlformats.org/officeDocument/2006/relationships/hyperlink" Target="http://www.bom.gov.au/jsp/ncc/cdio/weatherData/av?p_display_type=dailyDataFile&amp;p_nccObsCode=122&amp;p_stn_num=010579&amp;p_c=-22596946&amp;p_startYear=1998" TargetMode="External"/><Relationship Id="rId2336" Type="http://schemas.openxmlformats.org/officeDocument/2006/relationships/hyperlink" Target="http://www.bom.gov.au/jsp/ncc/cdio/weatherData/av?p_display_type=dailyDataFile&amp;p_nccObsCode=122&amp;p_stn_num=010073&amp;p_c=-20506963&amp;p_startYear=1998" TargetMode="External"/><Relationship Id="rId2337" Type="http://schemas.openxmlformats.org/officeDocument/2006/relationships/hyperlink" Target="http://www.bom.gov.au/jsp/ncc/cdio/weatherData/av?p_display_type=dailyDataFile&amp;p_nccObsCode=122&amp;p_stn_num=012305&amp;p_c=-30497764&amp;p_startYear=1998" TargetMode="External"/><Relationship Id="rId2338" Type="http://schemas.openxmlformats.org/officeDocument/2006/relationships/hyperlink" Target="http://www.bom.gov.au/jsp/ncc/cdio/weatherData/av?p_display_type=dailyDataFile&amp;p_nccObsCode=122&amp;p_stn_num=004020&amp;p_c=-3447239&amp;p_startYear=1998" TargetMode="External"/><Relationship Id="rId2339" Type="http://schemas.openxmlformats.org/officeDocument/2006/relationships/hyperlink" Target="http://www.bom.gov.au/jsp/ncc/cdio/weatherData/av?p_display_type=dailyDataFile&amp;p_nccObsCode=122&amp;p_stn_num=010092&amp;p_c=-20584852&amp;p_startYear=1998" TargetMode="External"/><Relationship Id="rId2340" Type="http://schemas.openxmlformats.org/officeDocument/2006/relationships/hyperlink" Target="http://www.bom.gov.au/jsp/ncc/cdio/weatherData/av?p_display_type=dailyDataFile&amp;p_nccObsCode=122&amp;p_stn_num=006099&amp;p_c=-7657254&amp;p_startYear=1998" TargetMode="External"/><Relationship Id="rId2341" Type="http://schemas.openxmlformats.org/officeDocument/2006/relationships/hyperlink" Target="http://www.bom.gov.au/jsp/ncc/cdio/weatherData/av?p_display_type=dailyDataFile&amp;p_nccObsCode=122&amp;p_stn_num=010614&amp;p_c=-22749093&amp;p_startYear=1998" TargetMode="External"/><Relationship Id="rId2342" Type="http://schemas.openxmlformats.org/officeDocument/2006/relationships/hyperlink" Target="http://www.bom.gov.au/jsp/ncc/cdio/weatherData/av?p_display_type=dailyDataFile&amp;p_nccObsCode=122&amp;p_stn_num=010111&amp;p_c=-20665431&amp;p_startYear=1998" TargetMode="External"/><Relationship Id="rId2343" Type="http://schemas.openxmlformats.org/officeDocument/2006/relationships/hyperlink" Target="http://www.bom.gov.au/jsp/ncc/cdio/weatherData/av?p_display_type=dailyDataFile&amp;p_nccObsCode=122&amp;p_stn_num=002012&amp;p_c=-1028595&amp;p_startYear=1998" TargetMode="External"/><Relationship Id="rId2344" Type="http://schemas.openxmlformats.org/officeDocument/2006/relationships/hyperlink" Target="http://www.bom.gov.au/jsp/ncc/cdio/weatherData/av?p_display_type=dailyDataFile&amp;p_nccObsCode=122&amp;p_stn_num=005016&amp;p_c=-5251018&amp;p_startYear=1998" TargetMode="External"/><Relationship Id="rId2345" Type="http://schemas.openxmlformats.org/officeDocument/2006/relationships/hyperlink" Target="http://www.bom.gov.au/jsp/ncc/cdio/weatherData/av?p_display_type=dailyDataFile&amp;p_nccObsCode=122&amp;p_stn_num=009225&amp;p_c=-17239091&amp;p_startYear=1998" TargetMode="External"/><Relationship Id="rId2346" Type="http://schemas.openxmlformats.org/officeDocument/2006/relationships/hyperlink" Target="http://www.bom.gov.au/jsp/ncc/cdio/weatherData/av?p_display_type=dailyDataFile&amp;p_nccObsCode=122&amp;p_stn_num=004032&amp;p_c=-3470371&amp;p_startYear=1998" TargetMode="External"/><Relationship Id="rId2347" Type="http://schemas.openxmlformats.org/officeDocument/2006/relationships/hyperlink" Target="http://www.bom.gov.au/jsp/ncc/cdio/weatherData/av?p_display_type=dailyDataFile&amp;p_nccObsCode=122&amp;p_stn_num=004035&amp;p_c=-3476488&amp;p_startYear=1998" TargetMode="External"/><Relationship Id="rId2348" Type="http://schemas.openxmlformats.org/officeDocument/2006/relationships/hyperlink" Target="http://www.bom.gov.au/jsp/ncc/cdio/weatherData/av?p_display_type=dailyDataFile&amp;p_nccObsCode=122&amp;p_stn_num=009193&amp;p_c=-17122492&amp;p_startYear=1998" TargetMode="External"/><Relationship Id="rId2349" Type="http://schemas.openxmlformats.org/officeDocument/2006/relationships/hyperlink" Target="http://www.bom.gov.au/jsp/ncc/cdio/weatherData/av?p_display_type=dailyDataFile&amp;p_nccObsCode=122&amp;p_stn_num=012320&amp;p_c=-30576723&amp;p_startYear=1998" TargetMode="External"/><Relationship Id="rId2350" Type="http://schemas.openxmlformats.org/officeDocument/2006/relationships/hyperlink" Target="http://www.bom.gov.au/jsp/ncc/cdio/weatherData/av?p_display_type=dailyDataFile&amp;p_nccObsCode=122&amp;p_stn_num=010648&amp;p_c=-22896223&amp;p_startYear=1998" TargetMode="External"/><Relationship Id="rId2351" Type="http://schemas.openxmlformats.org/officeDocument/2006/relationships/hyperlink" Target="http://www.bom.gov.au/jsp/ncc/cdio/weatherData/av?p_display_type=dailyDataFile&amp;p_nccObsCode=122&amp;p_stn_num=013012&amp;p_c=-34083951&amp;p_startYear=1998" TargetMode="External"/><Relationship Id="rId2352" Type="http://schemas.openxmlformats.org/officeDocument/2006/relationships/hyperlink" Target="http://www.bom.gov.au/jsp/ncc/cdio/weatherData/av?p_display_type=dailyDataFile&amp;p_nccObsCode=122&amp;p_stn_num=001013&amp;p_c=-426756&amp;p_startYear=1998" TargetMode="External"/><Relationship Id="rId2353" Type="http://schemas.openxmlformats.org/officeDocument/2006/relationships/hyperlink" Target="http://www.bom.gov.au/jsp/ncc/cdio/weatherData/av?p_display_type=dailyDataFile&amp;p_nccObsCode=122&amp;p_stn_num=010311&amp;p_c=-21484867&amp;p_startYear=1998" TargetMode="External"/><Relationship Id="rId2354" Type="http://schemas.openxmlformats.org/officeDocument/2006/relationships/hyperlink" Target="http://www.bom.gov.au/jsp/ncc/cdio/weatherData/av?p_display_type=dailyDataFile&amp;p_nccObsCode=122&amp;p_stn_num=011017&amp;p_c=-24482500&amp;p_startYear=1999" TargetMode="External"/><Relationship Id="rId2355" Type="http://schemas.openxmlformats.org/officeDocument/2006/relationships/hyperlink" Target="http://www.bom.gov.au/jsp/ncc/cdio/weatherData/av?p_display_type=dailyDataFile&amp;p_nccObsCode=122&amp;p_stn_num=009617&amp;p_c=-18704980&amp;p_startYear=1999" TargetMode="External"/><Relationship Id="rId2356" Type="http://schemas.openxmlformats.org/officeDocument/2006/relationships/hyperlink" Target="http://www.bom.gov.au/jsp/ncc/cdio/weatherData/av?p_display_type=dailyDataFile&amp;p_nccObsCode=122&amp;p_stn_num=003003&amp;p_c=-2011244&amp;p_startYear=1999" TargetMode="External"/><Relationship Id="rId2357" Type="http://schemas.openxmlformats.org/officeDocument/2006/relationships/hyperlink" Target="http://www.bom.gov.au/jsp/ncc/cdio/weatherData/av?p_display_type=dailyDataFile&amp;p_nccObsCode=122&amp;p_stn_num=009965&amp;p_c=-20067888&amp;p_startYear=1999" TargetMode="External"/><Relationship Id="rId2358" Type="http://schemas.openxmlformats.org/officeDocument/2006/relationships/hyperlink" Target="http://www.bom.gov.au/jsp/ncc/cdio/weatherData/av?p_display_type=dailyDataFile&amp;p_nccObsCode=122&amp;p_stn_num=009603&amp;p_c=-18653656&amp;p_startYear=1999" TargetMode="External"/><Relationship Id="rId2359" Type="http://schemas.openxmlformats.org/officeDocument/2006/relationships/hyperlink" Target="http://www.bom.gov.au/jsp/ncc/cdio/weatherData/av?p_display_type=dailyDataFile&amp;p_nccObsCode=122&amp;p_stn_num=9518&amp;p_c=-18328599&amp;p_startYear=1999" TargetMode="External"/><Relationship Id="rId2360" Type="http://schemas.openxmlformats.org/officeDocument/2006/relationships/hyperlink" Target="http://www.bom.gov.au/jsp/ncc/cdio/weatherData/av?p_display_type=dailyDataFile&amp;p_nccObsCode=122&amp;p_stn_num=9519&amp;p_c=-18332406&amp;p_startYear=1999" TargetMode="External"/><Relationship Id="rId2361" Type="http://schemas.openxmlformats.org/officeDocument/2006/relationships/hyperlink" Target="http://www.bom.gov.au/jsp/ncc/cdio/weatherData/av?p_display_type=dailyDataFile&amp;p_nccObsCode=122&amp;p_stn_num=006011&amp;p_c=-7437809&amp;p_startYear=1999" TargetMode="External"/><Relationship Id="rId2362" Type="http://schemas.openxmlformats.org/officeDocument/2006/relationships/hyperlink" Target="http://www.bom.gov.au/jsp/ncc/cdio/weatherData/av?p_display_type=dailyDataFile&amp;p_nccObsCode=122&amp;p_stn_num=003032&amp;p_c=-2049990&amp;p_startYear=1999" TargetMode="External"/><Relationship Id="rId2363" Type="http://schemas.openxmlformats.org/officeDocument/2006/relationships/hyperlink" Target="http://www.bom.gov.au/jsp/ncc/cdio/weatherData/av?p_display_type=dailyDataFile&amp;p_nccObsCode=122&amp;p_stn_num=009534&amp;p_c=-18390816&amp;p_startYear=1999" TargetMode="External"/><Relationship Id="rId2364" Type="http://schemas.openxmlformats.org/officeDocument/2006/relationships/hyperlink" Target="http://www.bom.gov.au/jsp/ncc/cdio/weatherData/av?p_display_type=dailyDataFile&amp;p_nccObsCode=122&amp;p_stn_num=009789&amp;p_c=-19376289&amp;p_startYear=1999" TargetMode="External"/><Relationship Id="rId2365" Type="http://schemas.openxmlformats.org/officeDocument/2006/relationships/hyperlink" Target="http://www.bom.gov.au/jsp/ncc/cdio/weatherData/av?p_display_type=dailyDataFile&amp;p_nccObsCode=122&amp;p_stn_num=008051&amp;p_c=-13175105&amp;p_startYear=1999" TargetMode="External"/><Relationship Id="rId2366" Type="http://schemas.openxmlformats.org/officeDocument/2006/relationships/hyperlink" Target="http://www.bom.gov.au/jsp/ncc/cdio/weatherData/av?p_display_type=dailyDataFile&amp;p_nccObsCode=122&amp;p_stn_num=009887&amp;p_c=-19763193&amp;p_startYear=1999" TargetMode="External"/><Relationship Id="rId2367" Type="http://schemas.openxmlformats.org/officeDocument/2006/relationships/hyperlink" Target="http://www.bom.gov.au/jsp/ncc/cdio/weatherData/av?p_display_type=dailyDataFile&amp;p_nccObsCode=122&amp;p_stn_num=012038&amp;p_c=-29195328&amp;p_startYear=1999" TargetMode="External"/><Relationship Id="rId2368" Type="http://schemas.openxmlformats.org/officeDocument/2006/relationships/hyperlink" Target="http://www.bom.gov.au/jsp/ncc/cdio/weatherData/av?p_display_type=dailyDataFile&amp;p_nccObsCode=122&amp;p_stn_num=010916&amp;p_c=-24045709&amp;p_startYear=1999" TargetMode="External"/><Relationship Id="rId2369" Type="http://schemas.openxmlformats.org/officeDocument/2006/relationships/hyperlink" Target="http://www.bom.gov.au/jsp/ncc/cdio/weatherData/av?p_display_type=dailyDataFile&amp;p_nccObsCode=122&amp;p_stn_num=010073&amp;p_c=-20506963&amp;p_startYear=1999" TargetMode="External"/><Relationship Id="rId2370" Type="http://schemas.openxmlformats.org/officeDocument/2006/relationships/hyperlink" Target="http://www.bom.gov.au/jsp/ncc/cdio/weatherData/av?p_display_type=dailyDataFile&amp;p_nccObsCode=122&amp;p_stn_num=012305&amp;p_c=-30497764&amp;p_startYear=1999" TargetMode="External"/><Relationship Id="rId2371" Type="http://schemas.openxmlformats.org/officeDocument/2006/relationships/hyperlink" Target="http://www.bom.gov.au/jsp/ncc/cdio/weatherData/av?p_display_type=dailyDataFile&amp;p_nccObsCode=122&amp;p_stn_num=004020&amp;p_c=-3447239&amp;p_startYear=1999" TargetMode="External"/><Relationship Id="rId2372" Type="http://schemas.openxmlformats.org/officeDocument/2006/relationships/hyperlink" Target="http://www.bom.gov.au/jsp/ncc/cdio/weatherData/av?p_display_type=dailyDataFile&amp;p_nccObsCode=122&amp;p_stn_num=010092&amp;p_c=-20584852&amp;p_startYear=1999" TargetMode="External"/><Relationship Id="rId2373" Type="http://schemas.openxmlformats.org/officeDocument/2006/relationships/hyperlink" Target="http://www.bom.gov.au/jsp/ncc/cdio/weatherData/av?p_display_type=dailyDataFile&amp;p_nccObsCode=122&amp;p_stn_num=006099&amp;p_c=-7657254&amp;p_startYear=1999" TargetMode="External"/><Relationship Id="rId2374" Type="http://schemas.openxmlformats.org/officeDocument/2006/relationships/hyperlink" Target="http://www.bom.gov.au/jsp/ncc/cdio/weatherData/av?p_display_type=dailyDataFile&amp;p_nccObsCode=122&amp;p_stn_num=010614&amp;p_c=-22749093&amp;p_startYear=1999" TargetMode="External"/><Relationship Id="rId2375" Type="http://schemas.openxmlformats.org/officeDocument/2006/relationships/hyperlink" Target="http://www.bom.gov.au/jsp/ncc/cdio/weatherData/av?p_display_type=dailyDataFile&amp;p_nccObsCode=122&amp;p_stn_num=010111&amp;p_c=-20665431&amp;p_startYear=1999" TargetMode="External"/><Relationship Id="rId2376" Type="http://schemas.openxmlformats.org/officeDocument/2006/relationships/hyperlink" Target="http://www.bom.gov.au/jsp/ncc/cdio/weatherData/av?p_display_type=dailyDataFile&amp;p_nccObsCode=122&amp;p_stn_num=002012&amp;p_c=-1028595&amp;p_startYear=1999" TargetMode="External"/><Relationship Id="rId2377" Type="http://schemas.openxmlformats.org/officeDocument/2006/relationships/hyperlink" Target="http://www.bom.gov.au/jsp/ncc/cdio/weatherData/av?p_display_type=dailyDataFile&amp;p_nccObsCode=122&amp;p_stn_num=005016&amp;p_c=-5251018&amp;p_startYear=1999" TargetMode="External"/><Relationship Id="rId2378" Type="http://schemas.openxmlformats.org/officeDocument/2006/relationships/hyperlink" Target="http://www.bom.gov.au/jsp/ncc/cdio/weatherData/av?p_display_type=dailyDataFile&amp;p_nccObsCode=122&amp;p_stn_num=009225&amp;p_c=-17239091&amp;p_startYear=1999" TargetMode="External"/><Relationship Id="rId2379" Type="http://schemas.openxmlformats.org/officeDocument/2006/relationships/hyperlink" Target="http://www.bom.gov.au/jsp/ncc/cdio/weatherData/av?p_display_type=dailyDataFile&amp;p_nccObsCode=122&amp;p_stn_num=004032&amp;p_c=-3470371&amp;p_startYear=1999" TargetMode="External"/><Relationship Id="rId2380" Type="http://schemas.openxmlformats.org/officeDocument/2006/relationships/hyperlink" Target="http://www.bom.gov.au/jsp/ncc/cdio/weatherData/av?p_display_type=dailyDataFile&amp;p_nccObsCode=122&amp;p_stn_num=004035&amp;p_c=-3476488&amp;p_startYear=1999" TargetMode="External"/><Relationship Id="rId2381" Type="http://schemas.openxmlformats.org/officeDocument/2006/relationships/hyperlink" Target="http://www.bom.gov.au/jsp/ncc/cdio/weatherData/av?p_display_type=dailyDataFile&amp;p_nccObsCode=122&amp;p_stn_num=009193&amp;p_c=-17122492&amp;p_startYear=1999" TargetMode="External"/><Relationship Id="rId2382" Type="http://schemas.openxmlformats.org/officeDocument/2006/relationships/hyperlink" Target="http://www.bom.gov.au/jsp/ncc/cdio/weatherData/av?p_display_type=dailyDataFile&amp;p_nccObsCode=122&amp;p_stn_num=012320&amp;p_c=-30576723&amp;p_startYear=1999" TargetMode="External"/><Relationship Id="rId2383" Type="http://schemas.openxmlformats.org/officeDocument/2006/relationships/hyperlink" Target="http://www.bom.gov.au/jsp/ncc/cdio/weatherData/av?p_display_type=dailyDataFile&amp;p_nccObsCode=122&amp;p_stn_num=010917&amp;p_c=-24056420&amp;p_startYear=1999" TargetMode="External"/><Relationship Id="rId2384" Type="http://schemas.openxmlformats.org/officeDocument/2006/relationships/hyperlink" Target="http://www.bom.gov.au/jsp/ncc/cdio/weatherData/av?p_display_type=dailyDataFile&amp;p_nccObsCode=122&amp;p_stn_num=013012&amp;p_c=-34083951&amp;p_startYear=1999" TargetMode="External"/><Relationship Id="rId2385" Type="http://schemas.openxmlformats.org/officeDocument/2006/relationships/hyperlink" Target="http://www.bom.gov.au/jsp/ncc/cdio/weatherData/av?p_display_type=dailyDataFile&amp;p_nccObsCode=122&amp;p_stn_num=001013&amp;p_c=-426756&amp;p_startYear=1999" TargetMode="External"/><Relationship Id="rId2386" Type="http://schemas.openxmlformats.org/officeDocument/2006/relationships/hyperlink" Target="http://www.bom.gov.au/jsp/ncc/cdio/weatherData/av?p_display_type=dailyDataFile&amp;p_nccObsCode=122&amp;p_stn_num=010311&amp;p_c=-21484867&amp;p_startYear=1999" TargetMode="External"/><Relationship Id="rId2387" Type="http://schemas.openxmlformats.org/officeDocument/2006/relationships/hyperlink" Target="http://www.bom.gov.au/jsp/ncc/cdio/weatherData/av?p_display_type=dailyDataFile&amp;p_nccObsCode=122&amp;p_stn_num=011017&amp;p_c=-24482500&amp;p_startYear=2000" TargetMode="External"/><Relationship Id="rId2388" Type="http://schemas.openxmlformats.org/officeDocument/2006/relationships/hyperlink" Target="http://www.bom.gov.au/jsp/ncc/cdio/weatherData/av?p_display_type=dailyDataFile&amp;p_nccObsCode=122&amp;p_stn_num=009617&amp;p_c=-18704980&amp;p_startYear=2000" TargetMode="External"/><Relationship Id="rId2389" Type="http://schemas.openxmlformats.org/officeDocument/2006/relationships/hyperlink" Target="http://www.bom.gov.au/jsp/ncc/cdio/weatherData/av?p_display_type=dailyDataFile&amp;p_nccObsCode=122&amp;p_stn_num=003003&amp;p_c=-2011244&amp;p_startYear=2000" TargetMode="External"/><Relationship Id="rId2390" Type="http://schemas.openxmlformats.org/officeDocument/2006/relationships/hyperlink" Target="http://www.bom.gov.au/jsp/ncc/cdio/weatherData/av?p_display_type=dailyDataFile&amp;p_nccObsCode=122&amp;p_stn_num=009965&amp;p_c=-20067888&amp;p_startYear=2000" TargetMode="External"/><Relationship Id="rId2391" Type="http://schemas.openxmlformats.org/officeDocument/2006/relationships/hyperlink" Target="http://www.bom.gov.au/jsp/ncc/cdio/weatherData/av?p_display_type=dailyDataFile&amp;p_nccObsCode=122&amp;p_stn_num=009603&amp;p_c=-18653656&amp;p_startYear=2000" TargetMode="External"/><Relationship Id="rId2392" Type="http://schemas.openxmlformats.org/officeDocument/2006/relationships/hyperlink" Target="http://www.bom.gov.au/jsp/ncc/cdio/weatherData/av?p_display_type=dailyDataFile&amp;p_nccObsCode=122&amp;p_stn_num=9518&amp;p_c=-18328599&amp;p_startYear=2000" TargetMode="External"/><Relationship Id="rId2393" Type="http://schemas.openxmlformats.org/officeDocument/2006/relationships/hyperlink" Target="http://www.bom.gov.au/jsp/ncc/cdio/weatherData/av?p_display_type=dailyDataFile&amp;p_nccObsCode=122&amp;p_stn_num=9519&amp;p_c=-18332406&amp;p_startYear=2000" TargetMode="External"/><Relationship Id="rId2394" Type="http://schemas.openxmlformats.org/officeDocument/2006/relationships/hyperlink" Target="http://www.bom.gov.au/jsp/ncc/cdio/weatherData/av?p_display_type=dailyDataFile&amp;p_nccObsCode=122&amp;p_stn_num=006011&amp;p_c=-7437809&amp;p_startYear=2000" TargetMode="External"/><Relationship Id="rId2395" Type="http://schemas.openxmlformats.org/officeDocument/2006/relationships/hyperlink" Target="http://www.bom.gov.au/jsp/ncc/cdio/weatherData/av?p_display_type=dailyDataFile&amp;p_nccObsCode=122&amp;p_stn_num=003032&amp;p_c=-2049990&amp;p_startYear=2000" TargetMode="External"/><Relationship Id="rId2396" Type="http://schemas.openxmlformats.org/officeDocument/2006/relationships/hyperlink" Target="http://www.bom.gov.au/jsp/ncc/cdio/weatherData/av?p_display_type=dailyDataFile&amp;p_nccObsCode=122&amp;p_stn_num=009534&amp;p_c=-18390816&amp;p_startYear=2000" TargetMode="External"/><Relationship Id="rId2397" Type="http://schemas.openxmlformats.org/officeDocument/2006/relationships/hyperlink" Target="http://www.bom.gov.au/jsp/ncc/cdio/weatherData/av?p_display_type=dailyDataFile&amp;p_nccObsCode=122&amp;p_stn_num=009789&amp;p_c=-19376289&amp;p_startYear=2000" TargetMode="External"/><Relationship Id="rId2398" Type="http://schemas.openxmlformats.org/officeDocument/2006/relationships/hyperlink" Target="http://www.bom.gov.au/jsp/ncc/cdio/weatherData/av?p_display_type=dailyDataFile&amp;p_nccObsCode=122&amp;p_stn_num=008051&amp;p_c=-13175105&amp;p_startYear=2000" TargetMode="External"/><Relationship Id="rId2399" Type="http://schemas.openxmlformats.org/officeDocument/2006/relationships/hyperlink" Target="http://www.bom.gov.au/jsp/ncc/cdio/weatherData/av?p_display_type=dailyDataFile&amp;p_nccObsCode=122&amp;p_stn_num=009887&amp;p_c=-19763193&amp;p_startYear=2000" TargetMode="External"/><Relationship Id="rId2400" Type="http://schemas.openxmlformats.org/officeDocument/2006/relationships/hyperlink" Target="http://www.bom.gov.au/jsp/ncc/cdio/weatherData/av?p_display_type=dailyDataFile&amp;p_nccObsCode=122&amp;p_stn_num=012038&amp;p_c=-29195328&amp;p_startYear=2000" TargetMode="External"/><Relationship Id="rId2401" Type="http://schemas.openxmlformats.org/officeDocument/2006/relationships/hyperlink" Target="http://www.bom.gov.au/jsp/ncc/cdio/weatherData/av?p_display_type=dailyDataFile&amp;p_nccObsCode=122&amp;p_stn_num=010916&amp;p_c=-24045709&amp;p_startYear=2000" TargetMode="External"/><Relationship Id="rId2402" Type="http://schemas.openxmlformats.org/officeDocument/2006/relationships/hyperlink" Target="http://www.bom.gov.au/jsp/ncc/cdio/weatherData/av?p_display_type=dailyDataFile&amp;p_nccObsCode=122&amp;p_stn_num=010073&amp;p_c=-20506963&amp;p_startYear=2000" TargetMode="External"/><Relationship Id="rId2403" Type="http://schemas.openxmlformats.org/officeDocument/2006/relationships/hyperlink" Target="http://www.bom.gov.au/jsp/ncc/cdio/weatherData/av?p_display_type=dailyDataFile&amp;p_nccObsCode=122&amp;p_stn_num=012305&amp;p_c=-30497764&amp;p_startYear=2000" TargetMode="External"/><Relationship Id="rId2404" Type="http://schemas.openxmlformats.org/officeDocument/2006/relationships/hyperlink" Target="http://www.bom.gov.au/jsp/ncc/cdio/weatherData/av?p_display_type=dailyDataFile&amp;p_nccObsCode=122&amp;p_stn_num=004020&amp;p_c=-3447239&amp;p_startYear=2000" TargetMode="External"/><Relationship Id="rId2405" Type="http://schemas.openxmlformats.org/officeDocument/2006/relationships/hyperlink" Target="http://www.bom.gov.au/jsp/ncc/cdio/weatherData/av?p_display_type=dailyDataFile&amp;p_nccObsCode=122&amp;p_stn_num=010092&amp;p_c=-20584852&amp;p_startYear=2000" TargetMode="External"/><Relationship Id="rId2406" Type="http://schemas.openxmlformats.org/officeDocument/2006/relationships/hyperlink" Target="http://www.bom.gov.au/jsp/ncc/cdio/weatherData/av?p_display_type=dailyDataFile&amp;p_nccObsCode=122&amp;p_stn_num=006099&amp;p_c=-7657254&amp;p_startYear=2000" TargetMode="External"/><Relationship Id="rId2407" Type="http://schemas.openxmlformats.org/officeDocument/2006/relationships/hyperlink" Target="http://www.bom.gov.au/jsp/ncc/cdio/weatherData/av?p_display_type=dailyDataFile&amp;p_nccObsCode=122&amp;p_stn_num=010614&amp;p_c=-22749093&amp;p_startYear=2000" TargetMode="External"/><Relationship Id="rId2408" Type="http://schemas.openxmlformats.org/officeDocument/2006/relationships/hyperlink" Target="http://www.bom.gov.au/jsp/ncc/cdio/weatherData/av?p_display_type=dailyDataFile&amp;p_nccObsCode=122&amp;p_stn_num=010111&amp;p_c=-20665431&amp;p_startYear=2000" TargetMode="External"/><Relationship Id="rId2409" Type="http://schemas.openxmlformats.org/officeDocument/2006/relationships/hyperlink" Target="http://www.bom.gov.au/jsp/ncc/cdio/weatherData/av?p_display_type=dailyDataFile&amp;p_nccObsCode=122&amp;p_stn_num=002012&amp;p_c=-1028595&amp;p_startYear=2000" TargetMode="External"/><Relationship Id="rId2410" Type="http://schemas.openxmlformats.org/officeDocument/2006/relationships/hyperlink" Target="http://www.bom.gov.au/jsp/ncc/cdio/weatherData/av?p_display_type=dailyDataFile&amp;p_nccObsCode=122&amp;p_stn_num=005016&amp;p_c=-5251018&amp;p_startYear=2000" TargetMode="External"/><Relationship Id="rId2411" Type="http://schemas.openxmlformats.org/officeDocument/2006/relationships/hyperlink" Target="http://www.bom.gov.au/jsp/ncc/cdio/weatherData/av?p_display_type=dailyDataFile&amp;p_nccObsCode=122&amp;p_stn_num=009225&amp;p_c=-17239091&amp;p_startYear=2000" TargetMode="External"/><Relationship Id="rId2412" Type="http://schemas.openxmlformats.org/officeDocument/2006/relationships/hyperlink" Target="http://www.bom.gov.au/jsp/ncc/cdio/weatherData/av?p_display_type=dailyDataFile&amp;p_nccObsCode=122&amp;p_stn_num=004032&amp;p_c=-3470371&amp;p_startYear=2000" TargetMode="External"/><Relationship Id="rId2413" Type="http://schemas.openxmlformats.org/officeDocument/2006/relationships/hyperlink" Target="http://www.bom.gov.au/jsp/ncc/cdio/weatherData/av?p_display_type=dailyDataFile&amp;p_nccObsCode=122&amp;p_stn_num=004035&amp;p_c=-3476488&amp;p_startYear=2000" TargetMode="External"/><Relationship Id="rId2414" Type="http://schemas.openxmlformats.org/officeDocument/2006/relationships/hyperlink" Target="http://www.bom.gov.au/jsp/ncc/cdio/weatherData/av?p_display_type=dailyDataFile&amp;p_nccObsCode=122&amp;p_stn_num=009193&amp;p_c=-17122492&amp;p_startYear=2000" TargetMode="External"/><Relationship Id="rId2415" Type="http://schemas.openxmlformats.org/officeDocument/2006/relationships/hyperlink" Target="http://www.bom.gov.au/jsp/ncc/cdio/weatherData/av?p_display_type=dailyDataFile&amp;p_nccObsCode=122&amp;p_stn_num=012320&amp;p_c=-30576723&amp;p_startYear=2000" TargetMode="External"/><Relationship Id="rId2416" Type="http://schemas.openxmlformats.org/officeDocument/2006/relationships/hyperlink" Target="http://www.bom.gov.au/jsp/ncc/cdio/weatherData/av?p_display_type=dailyDataFile&amp;p_nccObsCode=122&amp;p_stn_num=010917&amp;p_c=-24056420&amp;p_startYear=2000" TargetMode="External"/><Relationship Id="rId2417" Type="http://schemas.openxmlformats.org/officeDocument/2006/relationships/hyperlink" Target="http://www.bom.gov.au/jsp/ncc/cdio/weatherData/av?p_display_type=dailyDataFile&amp;p_nccObsCode=122&amp;p_stn_num=013012&amp;p_c=-34083951&amp;p_startYear=2000" TargetMode="External"/><Relationship Id="rId2418" Type="http://schemas.openxmlformats.org/officeDocument/2006/relationships/hyperlink" Target="http://www.bom.gov.au/jsp/ncc/cdio/weatherData/av?p_display_type=dailyDataFile&amp;p_nccObsCode=122&amp;p_stn_num=001013&amp;p_c=-426756&amp;p_startYear=2000" TargetMode="External"/><Relationship Id="rId2419" Type="http://schemas.openxmlformats.org/officeDocument/2006/relationships/hyperlink" Target="http://www.bom.gov.au/jsp/ncc/cdio/weatherData/av?p_display_type=dailyDataFile&amp;p_nccObsCode=122&amp;p_stn_num=010311&amp;p_c=-21484867&amp;p_startYear=2000" TargetMode="External"/><Relationship Id="rId2420" Type="http://schemas.openxmlformats.org/officeDocument/2006/relationships/hyperlink" Target="http://www.bom.gov.au/jsp/ncc/cdio/weatherData/av?p_display_type=dailyDataFile&amp;p_nccObsCode=122&amp;p_stn_num=011017&amp;p_c=-24482500&amp;p_startYear=2001" TargetMode="External"/><Relationship Id="rId2421" Type="http://schemas.openxmlformats.org/officeDocument/2006/relationships/hyperlink" Target="http://www.bom.gov.au/jsp/ncc/cdio/weatherData/av?p_display_type=dailyDataFile&amp;p_nccObsCode=122&amp;p_stn_num=009617&amp;p_c=-18704980&amp;p_startYear=2001" TargetMode="External"/><Relationship Id="rId2422" Type="http://schemas.openxmlformats.org/officeDocument/2006/relationships/hyperlink" Target="http://www.bom.gov.au/jsp/ncc/cdio/weatherData/av?p_display_type=dailyDataFile&amp;p_nccObsCode=122&amp;p_stn_num=003003&amp;p_c=-2011244&amp;p_startYear=2001" TargetMode="External"/><Relationship Id="rId2423" Type="http://schemas.openxmlformats.org/officeDocument/2006/relationships/hyperlink" Target="http://www.bom.gov.au/jsp/ncc/cdio/weatherData/av?p_display_type=dailyDataFile&amp;p_nccObsCode=122&amp;p_stn_num=009965&amp;p_c=-20067888&amp;p_startYear=2001" TargetMode="External"/><Relationship Id="rId2424" Type="http://schemas.openxmlformats.org/officeDocument/2006/relationships/hyperlink" Target="http://www.bom.gov.au/jsp/ncc/cdio/weatherData/av?p_display_type=dailyDataFile&amp;p_nccObsCode=122&amp;p_stn_num=009603&amp;p_c=-18653656&amp;p_startYear=2001" TargetMode="External"/><Relationship Id="rId2425" Type="http://schemas.openxmlformats.org/officeDocument/2006/relationships/hyperlink" Target="http://www.bom.gov.au/jsp/ncc/cdio/weatherData/av?p_display_type=dailyDataFile&amp;p_nccObsCode=122&amp;p_stn_num=9518&amp;p_c=-18328599&amp;p_startYear=2001" TargetMode="External"/><Relationship Id="rId2426" Type="http://schemas.openxmlformats.org/officeDocument/2006/relationships/hyperlink" Target="http://www.bom.gov.au/jsp/ncc/cdio/weatherData/av?p_display_type=dailyDataFile&amp;p_nccObsCode=122&amp;p_stn_num=9519&amp;p_c=-18332406&amp;p_startYear=2001" TargetMode="External"/><Relationship Id="rId2427" Type="http://schemas.openxmlformats.org/officeDocument/2006/relationships/hyperlink" Target="http://www.bom.gov.au/jsp/ncc/cdio/weatherData/av?p_display_type=dailyDataFile&amp;p_nccObsCode=122&amp;p_stn_num=006011&amp;p_c=-7437809&amp;p_startYear=2001" TargetMode="External"/><Relationship Id="rId2428" Type="http://schemas.openxmlformats.org/officeDocument/2006/relationships/hyperlink" Target="http://www.bom.gov.au/jsp/ncc/cdio/weatherData/av?p_display_type=dailyDataFile&amp;p_nccObsCode=122&amp;p_stn_num=003032&amp;p_c=-2049990&amp;p_startYear=2001" TargetMode="External"/><Relationship Id="rId2429" Type="http://schemas.openxmlformats.org/officeDocument/2006/relationships/hyperlink" Target="http://www.bom.gov.au/jsp/ncc/cdio/weatherData/av?p_display_type=dailyDataFile&amp;p_nccObsCode=122&amp;p_stn_num=009534&amp;p_c=-18390816&amp;p_startYear=2001" TargetMode="External"/><Relationship Id="rId2430" Type="http://schemas.openxmlformats.org/officeDocument/2006/relationships/hyperlink" Target="http://www.bom.gov.au/jsp/ncc/cdio/weatherData/av?p_display_type=dailyDataFile&amp;p_nccObsCode=122&amp;p_stn_num=009789&amp;p_c=-19376289&amp;p_startYear=2001" TargetMode="External"/><Relationship Id="rId2431" Type="http://schemas.openxmlformats.org/officeDocument/2006/relationships/hyperlink" Target="http://www.bom.gov.au/jsp/ncc/cdio/weatherData/av?p_display_type=dailyDataFile&amp;p_nccObsCode=122&amp;p_stn_num=008051&amp;p_c=-13175105&amp;p_startYear=2001" TargetMode="External"/><Relationship Id="rId2432" Type="http://schemas.openxmlformats.org/officeDocument/2006/relationships/hyperlink" Target="http://www.bom.gov.au/jsp/ncc/cdio/weatherData/av?p_display_type=dailyDataFile&amp;p_nccObsCode=122&amp;p_stn_num=009887&amp;p_c=-19763193&amp;p_startYear=2001" TargetMode="External"/><Relationship Id="rId2433" Type="http://schemas.openxmlformats.org/officeDocument/2006/relationships/hyperlink" Target="http://www.bom.gov.au/jsp/ncc/cdio/weatherData/av?p_display_type=dailyDataFile&amp;p_nccObsCode=122&amp;p_stn_num=012038&amp;p_c=-29195328&amp;p_startYear=2001" TargetMode="External"/><Relationship Id="rId2434" Type="http://schemas.openxmlformats.org/officeDocument/2006/relationships/hyperlink" Target="http://www.bom.gov.au/jsp/ncc/cdio/weatherData/av?p_display_type=dailyDataFile&amp;p_nccObsCode=122&amp;p_stn_num=010916&amp;p_c=-24045709&amp;p_startYear=2001" TargetMode="External"/><Relationship Id="rId2435" Type="http://schemas.openxmlformats.org/officeDocument/2006/relationships/hyperlink" Target="http://www.bom.gov.au/jsp/ncc/cdio/weatherData/av?p_display_type=dailyDataFile&amp;p_nccObsCode=122&amp;p_stn_num=010073&amp;p_c=-20506963&amp;p_startYear=2001" TargetMode="External"/><Relationship Id="rId2436" Type="http://schemas.openxmlformats.org/officeDocument/2006/relationships/hyperlink" Target="http://www.bom.gov.au/jsp/ncc/cdio/weatherData/av?p_display_type=dailyDataFile&amp;p_nccObsCode=122&amp;p_stn_num=012305&amp;p_c=-30497764&amp;p_startYear=2001" TargetMode="External"/><Relationship Id="rId2437" Type="http://schemas.openxmlformats.org/officeDocument/2006/relationships/hyperlink" Target="http://www.bom.gov.au/jsp/ncc/cdio/weatherData/av?p_display_type=dailyDataFile&amp;p_nccObsCode=122&amp;p_stn_num=004106&amp;p_c=-3587007&amp;p_startYear=2001" TargetMode="External"/><Relationship Id="rId2438" Type="http://schemas.openxmlformats.org/officeDocument/2006/relationships/hyperlink" Target="http://www.bom.gov.au/jsp/ncc/cdio/weatherData/av?p_display_type=dailyDataFile&amp;p_nccObsCode=122&amp;p_stn_num=010092&amp;p_c=-20584852&amp;p_startYear=2001" TargetMode="External"/><Relationship Id="rId2439" Type="http://schemas.openxmlformats.org/officeDocument/2006/relationships/hyperlink" Target="http://www.bom.gov.au/jsp/ncc/cdio/weatherData/av?p_display_type=dailyDataFile&amp;p_nccObsCode=122&amp;p_stn_num=006099&amp;p_c=-7657254&amp;p_startYear=2001" TargetMode="External"/><Relationship Id="rId2440" Type="http://schemas.openxmlformats.org/officeDocument/2006/relationships/hyperlink" Target="http://www.bom.gov.au/jsp/ncc/cdio/weatherData/av?p_display_type=dailyDataFile&amp;p_nccObsCode=122&amp;p_stn_num=010614&amp;p_c=-22749093&amp;p_startYear=2001" TargetMode="External"/><Relationship Id="rId2441" Type="http://schemas.openxmlformats.org/officeDocument/2006/relationships/hyperlink" Target="http://www.bom.gov.au/jsp/ncc/cdio/weatherData/av?p_display_type=dailyDataFile&amp;p_nccObsCode=122&amp;p_stn_num=010111&amp;p_c=-20665431&amp;p_startYear=2001" TargetMode="External"/><Relationship Id="rId2442" Type="http://schemas.openxmlformats.org/officeDocument/2006/relationships/hyperlink" Target="http://www.bom.gov.au/jsp/ncc/cdio/weatherData/av?p_display_type=dailyDataFile&amp;p_nccObsCode=122&amp;p_stn_num=002012&amp;p_c=-1028595&amp;p_startYear=2001" TargetMode="External"/><Relationship Id="rId2443" Type="http://schemas.openxmlformats.org/officeDocument/2006/relationships/hyperlink" Target="http://www.bom.gov.au/jsp/ncc/cdio/weatherData/av?p_display_type=dailyDataFile&amp;p_nccObsCode=122&amp;p_stn_num=005016&amp;p_c=-5251018&amp;p_startYear=2001" TargetMode="External"/><Relationship Id="rId2444" Type="http://schemas.openxmlformats.org/officeDocument/2006/relationships/hyperlink" Target="http://www.bom.gov.au/jsp/ncc/cdio/weatherData/av?p_display_type=dailyDataFile&amp;p_nccObsCode=122&amp;p_stn_num=009225&amp;p_c=-17239091&amp;p_startYear=2001" TargetMode="External"/><Relationship Id="rId2445" Type="http://schemas.openxmlformats.org/officeDocument/2006/relationships/hyperlink" Target="http://www.bom.gov.au/jsp/ncc/cdio/weatherData/av?p_display_type=dailyDataFile&amp;p_nccObsCode=122&amp;p_stn_num=004032&amp;p_c=-3470371&amp;p_startYear=2001" TargetMode="External"/><Relationship Id="rId2446" Type="http://schemas.openxmlformats.org/officeDocument/2006/relationships/hyperlink" Target="http://www.bom.gov.au/jsp/ncc/cdio/weatherData/av?p_display_type=dailyDataFile&amp;p_nccObsCode=122&amp;p_stn_num=004035&amp;p_c=-3476488&amp;p_startYear=2001" TargetMode="External"/><Relationship Id="rId2447" Type="http://schemas.openxmlformats.org/officeDocument/2006/relationships/hyperlink" Target="http://www.bom.gov.au/jsp/ncc/cdio/weatherData/av?p_display_type=dailyDataFile&amp;p_nccObsCode=122&amp;p_stn_num=009193&amp;p_c=-17122492&amp;p_startYear=2001" TargetMode="External"/><Relationship Id="rId2448" Type="http://schemas.openxmlformats.org/officeDocument/2006/relationships/hyperlink" Target="http://www.bom.gov.au/jsp/ncc/cdio/weatherData/av?p_display_type=dailyDataFile&amp;p_nccObsCode=122&amp;p_stn_num=012320&amp;p_c=-30576723&amp;p_startYear=2001" TargetMode="External"/><Relationship Id="rId2449" Type="http://schemas.openxmlformats.org/officeDocument/2006/relationships/hyperlink" Target="http://www.bom.gov.au/jsp/ncc/cdio/weatherData/av?p_display_type=dailyDataFile&amp;p_nccObsCode=122&amp;p_stn_num=010917&amp;p_c=-24056420&amp;p_startYear=2001" TargetMode="External"/><Relationship Id="rId2450" Type="http://schemas.openxmlformats.org/officeDocument/2006/relationships/hyperlink" Target="http://www.bom.gov.au/jsp/ncc/cdio/weatherData/av?p_display_type=dailyDataFile&amp;p_nccObsCode=122&amp;p_stn_num=013012&amp;p_c=-34083951&amp;p_startYear=2001" TargetMode="External"/><Relationship Id="rId2451" Type="http://schemas.openxmlformats.org/officeDocument/2006/relationships/hyperlink" Target="http://www.bom.gov.au/jsp/ncc/cdio/weatherData/av?p_display_type=dailyDataFile&amp;p_nccObsCode=122&amp;p_stn_num=001006&amp;p_c=-423930&amp;p_startYear=2001" TargetMode="External"/><Relationship Id="rId2452" Type="http://schemas.openxmlformats.org/officeDocument/2006/relationships/hyperlink" Target="http://www.bom.gov.au/jsp/ncc/cdio/weatherData/av?p_display_type=dailyDataFile&amp;p_nccObsCode=122&amp;p_stn_num=010311&amp;p_c=-21484867&amp;p_startYear=2001" TargetMode="External"/><Relationship Id="rId2453" Type="http://schemas.openxmlformats.org/officeDocument/2006/relationships/hyperlink" Target="http://www.bom.gov.au/jsp/ncc/cdio/weatherData/av?p_display_type=dailyDataFile&amp;p_nccObsCode=122&amp;p_stn_num=011017&amp;p_c=-24482500&amp;p_startYear=2002" TargetMode="External"/><Relationship Id="rId2454" Type="http://schemas.openxmlformats.org/officeDocument/2006/relationships/hyperlink" Target="http://www.bom.gov.au/jsp/ncc/cdio/weatherData/av?p_display_type=dailyDataFile&amp;p_nccObsCode=122&amp;p_stn_num=009617&amp;p_c=-18704980&amp;p_startYear=2002" TargetMode="External"/><Relationship Id="rId2455" Type="http://schemas.openxmlformats.org/officeDocument/2006/relationships/hyperlink" Target="http://www.bom.gov.au/jsp/ncc/cdio/weatherData/av?p_display_type=dailyDataFile&amp;p_nccObsCode=122&amp;p_stn_num=003003&amp;p_c=-2011244&amp;p_startYear=2002" TargetMode="External"/><Relationship Id="rId2456" Type="http://schemas.openxmlformats.org/officeDocument/2006/relationships/hyperlink" Target="http://www.bom.gov.au/jsp/ncc/cdio/weatherData/av?p_display_type=dailyDataFile&amp;p_nccObsCode=122&amp;p_stn_num=009965&amp;p_c=-20067888&amp;p_startYear=2002" TargetMode="External"/><Relationship Id="rId2457" Type="http://schemas.openxmlformats.org/officeDocument/2006/relationships/hyperlink" Target="http://www.bom.gov.au/jsp/ncc/cdio/weatherData/av?p_display_type=dailyDataFile&amp;p_nccObsCode=122&amp;p_stn_num=009603&amp;p_c=-18653656&amp;p_startYear=2002" TargetMode="External"/><Relationship Id="rId2458" Type="http://schemas.openxmlformats.org/officeDocument/2006/relationships/hyperlink" Target="http://www.bom.gov.au/jsp/ncc/cdio/weatherData/av?p_display_type=dailyDataFile&amp;p_nccObsCode=122&amp;p_stn_num=9518&amp;p_c=-18328599&amp;p_startYear=2002" TargetMode="External"/><Relationship Id="rId2459" Type="http://schemas.openxmlformats.org/officeDocument/2006/relationships/hyperlink" Target="http://www.bom.gov.au/jsp/ncc/cdio/weatherData/av?p_display_type=dailyDataFile&amp;p_nccObsCode=122&amp;p_stn_num=9519&amp;p_c=-18332406&amp;p_startYear=2002" TargetMode="External"/><Relationship Id="rId2460" Type="http://schemas.openxmlformats.org/officeDocument/2006/relationships/hyperlink" Target="http://www.bom.gov.au/jsp/ncc/cdio/weatherData/av?p_display_type=dailyDataFile&amp;p_nccObsCode=122&amp;p_stn_num=006011&amp;p_c=-7437809&amp;p_startYear=2002" TargetMode="External"/><Relationship Id="rId2461" Type="http://schemas.openxmlformats.org/officeDocument/2006/relationships/hyperlink" Target="http://www.bom.gov.au/jsp/ncc/cdio/weatherData/av?p_display_type=dailyDataFile&amp;p_nccObsCode=122&amp;p_stn_num=003032&amp;p_c=-2049990&amp;p_startYear=2002" TargetMode="External"/><Relationship Id="rId2462" Type="http://schemas.openxmlformats.org/officeDocument/2006/relationships/hyperlink" Target="http://www.bom.gov.au/jsp/ncc/cdio/weatherData/av?p_display_type=dailyDataFile&amp;p_nccObsCode=122&amp;p_stn_num=009534&amp;p_c=-18390816&amp;p_startYear=2002" TargetMode="External"/><Relationship Id="rId2463" Type="http://schemas.openxmlformats.org/officeDocument/2006/relationships/hyperlink" Target="http://www.bom.gov.au/jsp/ncc/cdio/weatherData/av?p_display_type=dailyDataFile&amp;p_nccObsCode=122&amp;p_stn_num=009789&amp;p_c=-19376289&amp;p_startYear=2002" TargetMode="External"/><Relationship Id="rId2464" Type="http://schemas.openxmlformats.org/officeDocument/2006/relationships/hyperlink" Target="http://www.bom.gov.au/jsp/ncc/cdio/weatherData/av?p_display_type=dailyDataFile&amp;p_nccObsCode=122&amp;p_stn_num=008051&amp;p_c=-13175105&amp;p_startYear=2002" TargetMode="External"/><Relationship Id="rId2465" Type="http://schemas.openxmlformats.org/officeDocument/2006/relationships/hyperlink" Target="http://www.bom.gov.au/jsp/ncc/cdio/weatherData/av?p_display_type=dailyDataFile&amp;p_nccObsCode=122&amp;p_stn_num=009977&amp;p_c=-20120745&amp;p_startYear=2002" TargetMode="External"/><Relationship Id="rId2466" Type="http://schemas.openxmlformats.org/officeDocument/2006/relationships/hyperlink" Target="http://www.bom.gov.au/jsp/ncc/cdio/weatherData/av?p_display_type=dailyDataFile&amp;p_nccObsCode=122&amp;p_stn_num=012038&amp;p_c=-29195328&amp;p_startYear=2002" TargetMode="External"/><Relationship Id="rId2467" Type="http://schemas.openxmlformats.org/officeDocument/2006/relationships/hyperlink" Target="http://www.bom.gov.au/jsp/ncc/cdio/weatherData/av?p_display_type=dailyDataFile&amp;p_nccObsCode=122&amp;p_stn_num=010916&amp;p_c=-24045709&amp;p_startYear=2002" TargetMode="External"/><Relationship Id="rId2468" Type="http://schemas.openxmlformats.org/officeDocument/2006/relationships/hyperlink" Target="http://www.bom.gov.au/jsp/ncc/cdio/weatherData/av?p_display_type=dailyDataFile&amp;p_nccObsCode=122&amp;p_stn_num=010073&amp;p_c=-20506963&amp;p_startYear=2002" TargetMode="External"/><Relationship Id="rId2469" Type="http://schemas.openxmlformats.org/officeDocument/2006/relationships/hyperlink" Target="http://www.bom.gov.au/jsp/ncc/cdio/weatherData/av?p_display_type=dailyDataFile&amp;p_nccObsCode=122&amp;p_stn_num=012305&amp;p_c=-30497764&amp;p_startYear=2002" TargetMode="External"/><Relationship Id="rId2470" Type="http://schemas.openxmlformats.org/officeDocument/2006/relationships/hyperlink" Target="http://www.bom.gov.au/jsp/ncc/cdio/weatherData/av?p_display_type=dailyDataFile&amp;p_nccObsCode=122&amp;p_stn_num=004106&amp;p_c=-3587007&amp;p_startYear=2002" TargetMode="External"/><Relationship Id="rId2471" Type="http://schemas.openxmlformats.org/officeDocument/2006/relationships/hyperlink" Target="http://www.bom.gov.au/jsp/ncc/cdio/weatherData/av?p_display_type=dailyDataFile&amp;p_nccObsCode=122&amp;p_stn_num=010092&amp;p_c=-20584852&amp;p_startYear=2002" TargetMode="External"/><Relationship Id="rId2472" Type="http://schemas.openxmlformats.org/officeDocument/2006/relationships/hyperlink" Target="http://www.bom.gov.au/jsp/ncc/cdio/weatherData/av?p_display_type=dailyDataFile&amp;p_nccObsCode=122&amp;p_stn_num=006099&amp;p_c=-7657254&amp;p_startYear=2002" TargetMode="External"/><Relationship Id="rId2473" Type="http://schemas.openxmlformats.org/officeDocument/2006/relationships/hyperlink" Target="http://www.bom.gov.au/jsp/ncc/cdio/weatherData/av?p_display_type=dailyDataFile&amp;p_nccObsCode=122&amp;p_stn_num=010614&amp;p_c=-22749093&amp;p_startYear=2002" TargetMode="External"/><Relationship Id="rId2474" Type="http://schemas.openxmlformats.org/officeDocument/2006/relationships/hyperlink" Target="http://www.bom.gov.au/jsp/ncc/cdio/weatherData/av?p_display_type=dailyDataFile&amp;p_nccObsCode=122&amp;p_stn_num=010111&amp;p_c=-20665431&amp;p_startYear=2002" TargetMode="External"/><Relationship Id="rId2475" Type="http://schemas.openxmlformats.org/officeDocument/2006/relationships/hyperlink" Target="http://www.bom.gov.au/jsp/ncc/cdio/weatherData/av?p_display_type=dailyDataFile&amp;p_nccObsCode=122&amp;p_stn_num=002012&amp;p_c=-1028595&amp;p_startYear=2002" TargetMode="External"/><Relationship Id="rId2476" Type="http://schemas.openxmlformats.org/officeDocument/2006/relationships/hyperlink" Target="http://www.bom.gov.au/jsp/ncc/cdio/weatherData/av?p_display_type=dailyDataFile&amp;p_nccObsCode=122&amp;p_stn_num=005016&amp;p_c=-5251018&amp;p_startYear=2002" TargetMode="External"/><Relationship Id="rId2477" Type="http://schemas.openxmlformats.org/officeDocument/2006/relationships/hyperlink" Target="http://www.bom.gov.au/jsp/ncc/cdio/weatherData/av?p_display_type=dailyDataFile&amp;p_nccObsCode=122&amp;p_stn_num=009225&amp;p_c=-17239091&amp;p_startYear=2002" TargetMode="External"/><Relationship Id="rId2478" Type="http://schemas.openxmlformats.org/officeDocument/2006/relationships/hyperlink" Target="http://www.bom.gov.au/jsp/ncc/cdio/weatherData/av?p_display_type=dailyDataFile&amp;p_nccObsCode=122&amp;p_stn_num=004032&amp;p_c=-3470371&amp;p_startYear=2002" TargetMode="External"/><Relationship Id="rId2479" Type="http://schemas.openxmlformats.org/officeDocument/2006/relationships/hyperlink" Target="http://www.bom.gov.au/jsp/ncc/cdio/weatherData/av?p_display_type=dailyDataFile&amp;p_nccObsCode=122&amp;p_stn_num=004090&amp;p_c=-3565863&amp;p_startYear=2002" TargetMode="External"/><Relationship Id="rId2480" Type="http://schemas.openxmlformats.org/officeDocument/2006/relationships/hyperlink" Target="http://www.bom.gov.au/jsp/ncc/cdio/weatherData/av?p_display_type=dailyDataFile&amp;p_nccObsCode=122&amp;p_stn_num=009193&amp;p_c=-17122492&amp;p_startYear=2002" TargetMode="External"/><Relationship Id="rId2481" Type="http://schemas.openxmlformats.org/officeDocument/2006/relationships/hyperlink" Target="http://www.bom.gov.au/jsp/ncc/cdio/weatherData/av?p_display_type=dailyDataFile&amp;p_nccObsCode=122&amp;p_stn_num=012320&amp;p_c=-30576723&amp;p_startYear=2002" TargetMode="External"/><Relationship Id="rId2482" Type="http://schemas.openxmlformats.org/officeDocument/2006/relationships/hyperlink" Target="http://www.bom.gov.au/jsp/ncc/cdio/weatherData/av?p_display_type=dailyDataFile&amp;p_nccObsCode=122&amp;p_stn_num=010917&amp;p_c=-24056420&amp;p_startYear=2002" TargetMode="External"/><Relationship Id="rId2483" Type="http://schemas.openxmlformats.org/officeDocument/2006/relationships/hyperlink" Target="http://www.bom.gov.au/jsp/ncc/cdio/weatherData/av?p_display_type=dailyDataFile&amp;p_nccObsCode=122&amp;p_stn_num=013012&amp;p_c=-34083951&amp;p_startYear=2002" TargetMode="External"/><Relationship Id="rId2484" Type="http://schemas.openxmlformats.org/officeDocument/2006/relationships/hyperlink" Target="http://www.bom.gov.au/jsp/ncc/cdio/weatherData/av?p_display_type=dailyDataFile&amp;p_nccObsCode=122&amp;p_stn_num=001006&amp;p_c=-423930&amp;p_startYear=2002" TargetMode="External"/><Relationship Id="rId2485" Type="http://schemas.openxmlformats.org/officeDocument/2006/relationships/hyperlink" Target="http://www.bom.gov.au/jsp/ncc/cdio/weatherData/av?p_display_type=dailyDataFile&amp;p_nccObsCode=122&amp;p_stn_num=010311&amp;p_c=-21484867&amp;p_startYear=2002" TargetMode="External"/><Relationship Id="rId2486" Type="http://schemas.openxmlformats.org/officeDocument/2006/relationships/hyperlink" Target="http://www.bom.gov.au/jsp/ncc/cdio/weatherData/av?p_display_type=dailyDataFile&amp;p_nccObsCode=122&amp;p_stn_num=011017&amp;p_c=-24482500&amp;p_startYear=2003" TargetMode="External"/><Relationship Id="rId2487" Type="http://schemas.openxmlformats.org/officeDocument/2006/relationships/hyperlink" Target="http://www.bom.gov.au/jsp/ncc/cdio/weatherData/av?p_display_type=dailyDataFile&amp;p_nccObsCode=122&amp;p_stn_num=009617&amp;p_c=-18704980&amp;p_startYear=2003" TargetMode="External"/><Relationship Id="rId2488" Type="http://schemas.openxmlformats.org/officeDocument/2006/relationships/hyperlink" Target="http://www.bom.gov.au/jsp/ncc/cdio/weatherData/av?p_display_type=dailyDataFile&amp;p_nccObsCode=122&amp;p_stn_num=003003&amp;p_c=-2011244&amp;p_startYear=2003" TargetMode="External"/><Relationship Id="rId2489" Type="http://schemas.openxmlformats.org/officeDocument/2006/relationships/hyperlink" Target="http://www.bom.gov.au/jsp/ncc/cdio/weatherData/av?p_display_type=dailyDataFile&amp;p_nccObsCode=122&amp;p_stn_num=009965&amp;p_c=-20067888&amp;p_startYear=2003" TargetMode="External"/><Relationship Id="rId2490" Type="http://schemas.openxmlformats.org/officeDocument/2006/relationships/hyperlink" Target="http://www.bom.gov.au/jsp/ncc/cdio/weatherData/av?p_display_type=dailyDataFile&amp;p_nccObsCode=122&amp;p_stn_num=009603&amp;p_c=-18653656&amp;p_startYear=2003" TargetMode="External"/><Relationship Id="rId2491" Type="http://schemas.openxmlformats.org/officeDocument/2006/relationships/hyperlink" Target="http://www.bom.gov.au/jsp/ncc/cdio/weatherData/av?p_display_type=dailyDataFile&amp;p_nccObsCode=122&amp;p_stn_num=9518&amp;p_c=-18328599&amp;p_startYear=2003" TargetMode="External"/><Relationship Id="rId2492" Type="http://schemas.openxmlformats.org/officeDocument/2006/relationships/hyperlink" Target="http://www.bom.gov.au/jsp/ncc/cdio/weatherData/av?p_display_type=dailyDataFile&amp;p_nccObsCode=122&amp;p_stn_num=9519&amp;p_c=-18332406&amp;p_startYear=2003" TargetMode="External"/><Relationship Id="rId2493" Type="http://schemas.openxmlformats.org/officeDocument/2006/relationships/hyperlink" Target="http://www.bom.gov.au/jsp/ncc/cdio/weatherData/av?p_display_type=dailyDataFile&amp;p_nccObsCode=122&amp;p_stn_num=006011&amp;p_c=-7437809&amp;p_startYear=2003" TargetMode="External"/><Relationship Id="rId2494" Type="http://schemas.openxmlformats.org/officeDocument/2006/relationships/hyperlink" Target="http://www.bom.gov.au/jsp/ncc/cdio/weatherData/av?p_display_type=dailyDataFile&amp;p_nccObsCode=122&amp;p_stn_num=009994&amp;p_c=-20187392&amp;p_startYear=2003" TargetMode="External"/><Relationship Id="rId2495" Type="http://schemas.openxmlformats.org/officeDocument/2006/relationships/hyperlink" Target="http://www.bom.gov.au/jsp/ncc/cdio/weatherData/av?p_display_type=dailyDataFile&amp;p_nccObsCode=122&amp;p_stn_num=003032&amp;p_c=-2049990&amp;p_startYear=2003" TargetMode="External"/><Relationship Id="rId2496" Type="http://schemas.openxmlformats.org/officeDocument/2006/relationships/hyperlink" Target="http://www.bom.gov.au/jsp/ncc/cdio/weatherData/av?p_display_type=dailyDataFile&amp;p_nccObsCode=122&amp;p_stn_num=009534&amp;p_c=-18390816&amp;p_startYear=2003" TargetMode="External"/><Relationship Id="rId2497" Type="http://schemas.openxmlformats.org/officeDocument/2006/relationships/hyperlink" Target="http://www.bom.gov.au/jsp/ncc/cdio/weatherData/av?p_display_type=dailyDataFile&amp;p_nccObsCode=122&amp;p_stn_num=009789&amp;p_c=-19376289&amp;p_startYear=2003" TargetMode="External"/><Relationship Id="rId2498" Type="http://schemas.openxmlformats.org/officeDocument/2006/relationships/hyperlink" Target="http://www.bom.gov.au/jsp/ncc/cdio/weatherData/av?p_display_type=dailyDataFile&amp;p_nccObsCode=122&amp;p_stn_num=008051&amp;p_c=-13175105&amp;p_startYear=2003" TargetMode="External"/><Relationship Id="rId2499" Type="http://schemas.openxmlformats.org/officeDocument/2006/relationships/hyperlink" Target="http://www.bom.gov.au/jsp/ncc/cdio/weatherData/av?p_display_type=dailyDataFile&amp;p_nccObsCode=122&amp;p_stn_num=009977&amp;p_c=-20120745&amp;p_startYear=2003" TargetMode="External"/><Relationship Id="rId2500" Type="http://schemas.openxmlformats.org/officeDocument/2006/relationships/hyperlink" Target="http://www.bom.gov.au/jsp/ncc/cdio/weatherData/av?p_display_type=dailyDataFile&amp;p_nccObsCode=122&amp;p_stn_num=012038&amp;p_c=-29195328&amp;p_startYear=2003" TargetMode="External"/><Relationship Id="rId2501" Type="http://schemas.openxmlformats.org/officeDocument/2006/relationships/hyperlink" Target="http://www.bom.gov.au/jsp/ncc/cdio/weatherData/av?p_display_type=dailyDataFile&amp;p_nccObsCode=122&amp;p_stn_num=010916&amp;p_c=-24045709&amp;p_startYear=2003" TargetMode="External"/><Relationship Id="rId2502" Type="http://schemas.openxmlformats.org/officeDocument/2006/relationships/hyperlink" Target="http://www.bom.gov.au/jsp/ncc/cdio/weatherData/av?p_display_type=dailyDataFile&amp;p_nccObsCode=122&amp;p_stn_num=010073&amp;p_c=-20506963&amp;p_startYear=2003" TargetMode="External"/><Relationship Id="rId2503" Type="http://schemas.openxmlformats.org/officeDocument/2006/relationships/hyperlink" Target="http://www.bom.gov.au/jsp/ncc/cdio/weatherData/av?p_display_type=dailyDataFile&amp;p_nccObsCode=122&amp;p_stn_num=012305&amp;p_c=-30497764&amp;p_startYear=2003" TargetMode="External"/><Relationship Id="rId2504" Type="http://schemas.openxmlformats.org/officeDocument/2006/relationships/hyperlink" Target="http://www.bom.gov.au/jsp/ncc/cdio/weatherData/av?p_display_type=dailyDataFile&amp;p_nccObsCode=122&amp;p_stn_num=004106&amp;p_c=-3587007&amp;p_startYear=2003" TargetMode="External"/><Relationship Id="rId2505" Type="http://schemas.openxmlformats.org/officeDocument/2006/relationships/hyperlink" Target="http://www.bom.gov.au/jsp/ncc/cdio/weatherData/av?p_display_type=dailyDataFile&amp;p_nccObsCode=122&amp;p_stn_num=010092&amp;p_c=-20584852&amp;p_startYear=2003" TargetMode="External"/><Relationship Id="rId2506" Type="http://schemas.openxmlformats.org/officeDocument/2006/relationships/hyperlink" Target="http://www.bom.gov.au/jsp/ncc/cdio/weatherData/av?p_display_type=dailyDataFile&amp;p_nccObsCode=122&amp;p_stn_num=006099&amp;p_c=-7657254&amp;p_startYear=2003" TargetMode="External"/><Relationship Id="rId2507" Type="http://schemas.openxmlformats.org/officeDocument/2006/relationships/hyperlink" Target="http://www.bom.gov.au/jsp/ncc/cdio/weatherData/av?p_display_type=dailyDataFile&amp;p_nccObsCode=122&amp;p_stn_num=010614&amp;p_c=-22749093&amp;p_startYear=2003" TargetMode="External"/><Relationship Id="rId2508" Type="http://schemas.openxmlformats.org/officeDocument/2006/relationships/hyperlink" Target="http://www.bom.gov.au/jsp/ncc/cdio/weatherData/av?p_display_type=dailyDataFile&amp;p_nccObsCode=122&amp;p_stn_num=010111&amp;p_c=-20665431&amp;p_startYear=2003" TargetMode="External"/><Relationship Id="rId2509" Type="http://schemas.openxmlformats.org/officeDocument/2006/relationships/hyperlink" Target="http://www.bom.gov.au/jsp/ncc/cdio/weatherData/av?p_display_type=dailyDataFile&amp;p_nccObsCode=122&amp;p_stn_num=002012&amp;p_c=-1028595&amp;p_startYear=2003" TargetMode="External"/><Relationship Id="rId2510" Type="http://schemas.openxmlformats.org/officeDocument/2006/relationships/hyperlink" Target="http://www.bom.gov.au/jsp/ncc/cdio/weatherData/av?p_display_type=dailyDataFile&amp;p_nccObsCode=122&amp;p_stn_num=005016&amp;p_c=-5251018&amp;p_startYear=2003" TargetMode="External"/><Relationship Id="rId2511" Type="http://schemas.openxmlformats.org/officeDocument/2006/relationships/hyperlink" Target="http://www.bom.gov.au/jsp/ncc/cdio/weatherData/av?p_display_type=dailyDataFile&amp;p_nccObsCode=122&amp;p_stn_num=009225&amp;p_c=-17239091&amp;p_startYear=2003" TargetMode="External"/><Relationship Id="rId2512" Type="http://schemas.openxmlformats.org/officeDocument/2006/relationships/hyperlink" Target="http://www.bom.gov.au/jsp/ncc/cdio/weatherData/av?p_display_type=dailyDataFile&amp;p_nccObsCode=122&amp;p_stn_num=004032&amp;p_c=-3470371&amp;p_startYear=2003" TargetMode="External"/><Relationship Id="rId2513" Type="http://schemas.openxmlformats.org/officeDocument/2006/relationships/hyperlink" Target="http://www.bom.gov.au/jsp/ncc/cdio/weatherData/av?p_display_type=dailyDataFile&amp;p_nccObsCode=122&amp;p_stn_num=004090&amp;p_c=-3565863&amp;p_startYear=2003" TargetMode="External"/><Relationship Id="rId2514" Type="http://schemas.openxmlformats.org/officeDocument/2006/relationships/hyperlink" Target="http://www.bom.gov.au/jsp/ncc/cdio/weatherData/av?p_display_type=dailyDataFile&amp;p_nccObsCode=122&amp;p_stn_num=009193&amp;p_c=-17122492&amp;p_startYear=2003" TargetMode="External"/><Relationship Id="rId2515" Type="http://schemas.openxmlformats.org/officeDocument/2006/relationships/hyperlink" Target="http://www.bom.gov.au/jsp/ncc/cdio/weatherData/av?p_display_type=dailyDataFile&amp;p_nccObsCode=122&amp;p_stn_num=012320&amp;p_c=-30576723&amp;p_startYear=2003" TargetMode="External"/><Relationship Id="rId2516" Type="http://schemas.openxmlformats.org/officeDocument/2006/relationships/hyperlink" Target="http://www.bom.gov.au/jsp/ncc/cdio/weatherData/av?p_display_type=dailyDataFile&amp;p_nccObsCode=122&amp;p_stn_num=010917&amp;p_c=-24056420&amp;p_startYear=2003" TargetMode="External"/><Relationship Id="rId2517" Type="http://schemas.openxmlformats.org/officeDocument/2006/relationships/hyperlink" Target="http://www.bom.gov.au/jsp/ncc/cdio/weatherData/av?p_display_type=dailyDataFile&amp;p_nccObsCode=122&amp;p_stn_num=013012&amp;p_c=-34083951&amp;p_startYear=2003" TargetMode="External"/><Relationship Id="rId2518" Type="http://schemas.openxmlformats.org/officeDocument/2006/relationships/hyperlink" Target="http://www.bom.gov.au/jsp/ncc/cdio/weatherData/av?p_display_type=dailyDataFile&amp;p_nccObsCode=122&amp;p_stn_num=001006&amp;p_c=-423930&amp;p_startYear=2003" TargetMode="External"/><Relationship Id="rId2519" Type="http://schemas.openxmlformats.org/officeDocument/2006/relationships/hyperlink" Target="http://www.bom.gov.au/jsp/ncc/cdio/weatherData/av?p_display_type=dailyDataFile&amp;p_nccObsCode=122&amp;p_stn_num=010311&amp;p_c=-21484867&amp;p_startYear=2003" TargetMode="External"/><Relationship Id="rId2520" Type="http://schemas.openxmlformats.org/officeDocument/2006/relationships/hyperlink" Target="http://www.bom.gov.au/jsp/ncc/cdio/weatherData/av?p_display_type=dailyDataFile&amp;p_nccObsCode=122&amp;p_stn_num=011017&amp;p_c=-24482500&amp;p_startYear=2004" TargetMode="External"/><Relationship Id="rId2521" Type="http://schemas.openxmlformats.org/officeDocument/2006/relationships/hyperlink" Target="http://www.bom.gov.au/jsp/ncc/cdio/weatherData/av?p_display_type=dailyDataFile&amp;p_nccObsCode=122&amp;p_stn_num=009617&amp;p_c=-18704980&amp;p_startYear=2004" TargetMode="External"/><Relationship Id="rId2522" Type="http://schemas.openxmlformats.org/officeDocument/2006/relationships/hyperlink" Target="http://www.bom.gov.au/jsp/ncc/cdio/weatherData/av?p_display_type=dailyDataFile&amp;p_nccObsCode=122&amp;p_stn_num=003003&amp;p_c=-2011244&amp;p_startYear=2004" TargetMode="External"/><Relationship Id="rId2523" Type="http://schemas.openxmlformats.org/officeDocument/2006/relationships/hyperlink" Target="http://www.bom.gov.au/jsp/ncc/cdio/weatherData/av?p_display_type=dailyDataFile&amp;p_nccObsCode=122&amp;p_stn_num=009965&amp;p_c=-20067888&amp;p_startYear=2004" TargetMode="External"/><Relationship Id="rId2524" Type="http://schemas.openxmlformats.org/officeDocument/2006/relationships/hyperlink" Target="http://www.bom.gov.au/jsp/ncc/cdio/weatherData/av?p_display_type=dailyDataFile&amp;p_nccObsCode=122&amp;p_stn_num=009603&amp;p_c=-18653656&amp;p_startYear=2004" TargetMode="External"/><Relationship Id="rId2525" Type="http://schemas.openxmlformats.org/officeDocument/2006/relationships/hyperlink" Target="http://www.bom.gov.au/jsp/ncc/cdio/weatherData/av?p_display_type=dailyDataFile&amp;p_nccObsCode=122&amp;p_stn_num=9518&amp;p_c=-18328599&amp;p_startYear=2004" TargetMode="External"/><Relationship Id="rId2526" Type="http://schemas.openxmlformats.org/officeDocument/2006/relationships/hyperlink" Target="http://www.bom.gov.au/jsp/ncc/cdio/weatherData/av?p_display_type=dailyDataFile&amp;p_nccObsCode=122&amp;p_stn_num=9519&amp;p_c=-18332406&amp;p_startYear=2004" TargetMode="External"/><Relationship Id="rId2527" Type="http://schemas.openxmlformats.org/officeDocument/2006/relationships/hyperlink" Target="http://www.bom.gov.au/jsp/ncc/cdio/weatherData/av?p_display_type=dailyDataFile&amp;p_nccObsCode=122&amp;p_stn_num=006011&amp;p_c=-7437809&amp;p_startYear=2004" TargetMode="External"/><Relationship Id="rId2528" Type="http://schemas.openxmlformats.org/officeDocument/2006/relationships/hyperlink" Target="http://www.bom.gov.au/jsp/ncc/cdio/weatherData/av?p_display_type=dailyDataFile&amp;p_nccObsCode=122&amp;p_stn_num=009994&amp;p_c=-20187392&amp;p_startYear=2004" TargetMode="External"/><Relationship Id="rId2529" Type="http://schemas.openxmlformats.org/officeDocument/2006/relationships/hyperlink" Target="http://www.bom.gov.au/jsp/ncc/cdio/weatherData/av?p_display_type=dailyDataFile&amp;p_nccObsCode=122&amp;p_stn_num=003032&amp;p_c=-2049990&amp;p_startYear=2004" TargetMode="External"/><Relationship Id="rId2530" Type="http://schemas.openxmlformats.org/officeDocument/2006/relationships/hyperlink" Target="http://www.bom.gov.au/jsp/ncc/cdio/weatherData/av?p_display_type=dailyDataFile&amp;p_nccObsCode=122&amp;p_stn_num=009534&amp;p_c=-18390816&amp;p_startYear=2004" TargetMode="External"/><Relationship Id="rId2531" Type="http://schemas.openxmlformats.org/officeDocument/2006/relationships/hyperlink" Target="http://www.bom.gov.au/jsp/ncc/cdio/weatherData/av?p_display_type=dailyDataFile&amp;p_nccObsCode=122&amp;p_stn_num=009789&amp;p_c=-19376289&amp;p_startYear=2004" TargetMode="External"/><Relationship Id="rId2532" Type="http://schemas.openxmlformats.org/officeDocument/2006/relationships/hyperlink" Target="http://www.bom.gov.au/jsp/ncc/cdio/weatherData/av?p_display_type=dailyDataFile&amp;p_nccObsCode=122&amp;p_stn_num=008051&amp;p_c=-13175105&amp;p_startYear=2004" TargetMode="External"/><Relationship Id="rId2533" Type="http://schemas.openxmlformats.org/officeDocument/2006/relationships/hyperlink" Target="http://www.bom.gov.au/jsp/ncc/cdio/weatherData/av?p_display_type=dailyDataFile&amp;p_nccObsCode=122&amp;p_stn_num=009977&amp;p_c=-20120745&amp;p_startYear=2004" TargetMode="External"/><Relationship Id="rId2534" Type="http://schemas.openxmlformats.org/officeDocument/2006/relationships/hyperlink" Target="http://www.bom.gov.au/jsp/ncc/cdio/weatherData/av?p_display_type=dailyDataFile&amp;p_nccObsCode=122&amp;p_stn_num=012038&amp;p_c=-29195328&amp;p_startYear=2004" TargetMode="External"/><Relationship Id="rId2535" Type="http://schemas.openxmlformats.org/officeDocument/2006/relationships/hyperlink" Target="http://www.bom.gov.au/jsp/ncc/cdio/weatherData/av?p_display_type=dailyDataFile&amp;p_nccObsCode=122&amp;p_stn_num=010916&amp;p_c=-24045709&amp;p_startYear=2004" TargetMode="External"/><Relationship Id="rId2536" Type="http://schemas.openxmlformats.org/officeDocument/2006/relationships/hyperlink" Target="http://www.bom.gov.au/jsp/ncc/cdio/weatherData/av?p_display_type=dailyDataFile&amp;p_nccObsCode=122&amp;p_stn_num=010073&amp;p_c=-20506963&amp;p_startYear=2004" TargetMode="External"/><Relationship Id="rId2537" Type="http://schemas.openxmlformats.org/officeDocument/2006/relationships/hyperlink" Target="http://www.bom.gov.au/jsp/ncc/cdio/weatherData/av?p_display_type=dailyDataFile&amp;p_nccObsCode=122&amp;p_stn_num=012305&amp;p_c=-30497764&amp;p_startYear=2004" TargetMode="External"/><Relationship Id="rId2538" Type="http://schemas.openxmlformats.org/officeDocument/2006/relationships/hyperlink" Target="http://www.bom.gov.au/jsp/ncc/cdio/weatherData/av?p_display_type=dailyDataFile&amp;p_nccObsCode=122&amp;p_stn_num=004106&amp;p_c=-3587007&amp;p_startYear=2004" TargetMode="External"/><Relationship Id="rId2539" Type="http://schemas.openxmlformats.org/officeDocument/2006/relationships/hyperlink" Target="http://www.bom.gov.au/jsp/ncc/cdio/weatherData/av?p_display_type=dailyDataFile&amp;p_nccObsCode=122&amp;p_stn_num=010092&amp;p_c=-20584852&amp;p_startYear=2004" TargetMode="External"/><Relationship Id="rId2540" Type="http://schemas.openxmlformats.org/officeDocument/2006/relationships/hyperlink" Target="http://www.bom.gov.au/jsp/ncc/cdio/weatherData/av?p_display_type=dailyDataFile&amp;p_nccObsCode=122&amp;p_stn_num=006099&amp;p_c=-7657254&amp;p_startYear=2004" TargetMode="External"/><Relationship Id="rId2541" Type="http://schemas.openxmlformats.org/officeDocument/2006/relationships/hyperlink" Target="http://www.bom.gov.au/jsp/ncc/cdio/weatherData/av?p_display_type=dailyDataFile&amp;p_nccObsCode=122&amp;p_stn_num=010614&amp;p_c=-22749093&amp;p_startYear=2004" TargetMode="External"/><Relationship Id="rId2542" Type="http://schemas.openxmlformats.org/officeDocument/2006/relationships/hyperlink" Target="http://www.bom.gov.au/jsp/ncc/cdio/weatherData/av?p_display_type=dailyDataFile&amp;p_nccObsCode=122&amp;p_stn_num=010111&amp;p_c=-20665431&amp;p_startYear=2004" TargetMode="External"/><Relationship Id="rId2543" Type="http://schemas.openxmlformats.org/officeDocument/2006/relationships/hyperlink" Target="http://www.bom.gov.au/jsp/ncc/cdio/weatherData/av?p_display_type=dailyDataFile&amp;p_nccObsCode=122&amp;p_stn_num=002012&amp;p_c=-1028595&amp;p_startYear=2004" TargetMode="External"/><Relationship Id="rId2544" Type="http://schemas.openxmlformats.org/officeDocument/2006/relationships/hyperlink" Target="http://www.bom.gov.au/jsp/ncc/cdio/weatherData/av?p_display_type=dailyDataFile&amp;p_nccObsCode=122&amp;p_stn_num=005016&amp;p_c=-5251018&amp;p_startYear=2004" TargetMode="External"/><Relationship Id="rId2545" Type="http://schemas.openxmlformats.org/officeDocument/2006/relationships/hyperlink" Target="http://www.bom.gov.au/jsp/ncc/cdio/weatherData/av?p_display_type=dailyDataFile&amp;p_nccObsCode=122&amp;p_stn_num=009225&amp;p_c=-17239091&amp;p_startYear=2004" TargetMode="External"/><Relationship Id="rId2546" Type="http://schemas.openxmlformats.org/officeDocument/2006/relationships/hyperlink" Target="http://www.bom.gov.au/jsp/ncc/cdio/weatherData/av?p_display_type=dailyDataFile&amp;p_nccObsCode=122&amp;p_stn_num=004032&amp;p_c=-3470371&amp;p_startYear=2004" TargetMode="External"/><Relationship Id="rId2547" Type="http://schemas.openxmlformats.org/officeDocument/2006/relationships/hyperlink" Target="http://www.bom.gov.au/jsp/ncc/cdio/weatherData/av?p_display_type=dailyDataFile&amp;p_nccObsCode=122&amp;p_stn_num=004090&amp;p_c=-3565863&amp;p_startYear=2004" TargetMode="External"/><Relationship Id="rId2548" Type="http://schemas.openxmlformats.org/officeDocument/2006/relationships/hyperlink" Target="http://www.bom.gov.au/jsp/ncc/cdio/weatherData/av?p_display_type=dailyDataFile&amp;p_nccObsCode=122&amp;p_stn_num=009193&amp;p_c=-17122492&amp;p_startYear=2004" TargetMode="External"/><Relationship Id="rId2549" Type="http://schemas.openxmlformats.org/officeDocument/2006/relationships/hyperlink" Target="http://www.bom.gov.au/jsp/ncc/cdio/weatherData/av?p_display_type=dailyDataFile&amp;p_nccObsCode=122&amp;p_stn_num=012320&amp;p_c=-30576723&amp;p_startYear=2004" TargetMode="External"/><Relationship Id="rId2550" Type="http://schemas.openxmlformats.org/officeDocument/2006/relationships/hyperlink" Target="http://www.bom.gov.au/jsp/ncc/cdio/weatherData/av?p_display_type=dailyDataFile&amp;p_nccObsCode=122&amp;p_stn_num=010917&amp;p_c=-24056420&amp;p_startYear=2004" TargetMode="External"/><Relationship Id="rId2551" Type="http://schemas.openxmlformats.org/officeDocument/2006/relationships/hyperlink" Target="http://www.bom.gov.au/jsp/ncc/cdio/weatherData/av?p_display_type=dailyDataFile&amp;p_nccObsCode=122&amp;p_stn_num=013012&amp;p_c=-34083951&amp;p_startYear=2004" TargetMode="External"/><Relationship Id="rId2552" Type="http://schemas.openxmlformats.org/officeDocument/2006/relationships/hyperlink" Target="http://www.bom.gov.au/jsp/ncc/cdio/weatherData/av?p_display_type=dailyDataFile&amp;p_nccObsCode=122&amp;p_stn_num=001006&amp;p_c=-423930&amp;p_startYear=2004" TargetMode="External"/><Relationship Id="rId2553" Type="http://schemas.openxmlformats.org/officeDocument/2006/relationships/hyperlink" Target="http://www.bom.gov.au/jsp/ncc/cdio/weatherData/av?p_display_type=dailyDataFile&amp;p_nccObsCode=122&amp;p_stn_num=010311&amp;p_c=-21484867&amp;p_startYear=2004" TargetMode="External"/><Relationship Id="rId2554" Type="http://schemas.openxmlformats.org/officeDocument/2006/relationships/hyperlink" Target="http://www.bom.gov.au/jsp/ncc/cdio/weatherData/av?p_display_type=dailyDataFile&amp;p_nccObsCode=122&amp;p_stn_num=011017&amp;p_c=-24482500&amp;p_startYear=2005" TargetMode="External"/><Relationship Id="rId2555" Type="http://schemas.openxmlformats.org/officeDocument/2006/relationships/hyperlink" Target="http://www.bom.gov.au/jsp/ncc/cdio/weatherData/av?p_display_type=dailyDataFile&amp;p_nccObsCode=122&amp;p_stn_num=009617&amp;p_c=-18704980&amp;p_startYear=2005" TargetMode="External"/><Relationship Id="rId2556" Type="http://schemas.openxmlformats.org/officeDocument/2006/relationships/hyperlink" Target="http://www.bom.gov.au/jsp/ncc/cdio/weatherData/av?p_display_type=dailyDataFile&amp;p_nccObsCode=122&amp;p_stn_num=003003&amp;p_c=-2011244&amp;p_startYear=2005" TargetMode="External"/><Relationship Id="rId2557" Type="http://schemas.openxmlformats.org/officeDocument/2006/relationships/hyperlink" Target="http://www.bom.gov.au/jsp/ncc/cdio/weatherData/av?p_display_type=dailyDataFile&amp;p_nccObsCode=122&amp;p_stn_num=009965&amp;p_c=-20067888&amp;p_startYear=2005" TargetMode="External"/><Relationship Id="rId2558" Type="http://schemas.openxmlformats.org/officeDocument/2006/relationships/hyperlink" Target="http://www.bom.gov.au/jsp/ncc/cdio/weatherData/av?p_display_type=dailyDataFile&amp;p_nccObsCode=122&amp;p_stn_num=009603&amp;p_c=-18653656&amp;p_startYear=2005" TargetMode="External"/><Relationship Id="rId2559" Type="http://schemas.openxmlformats.org/officeDocument/2006/relationships/hyperlink" Target="http://www.bom.gov.au/jsp/ncc/cdio/weatherData/av?p_display_type=dailyDataFile&amp;p_nccObsCode=122&amp;p_stn_num=9518&amp;p_c=-18328599&amp;p_startYear=2005" TargetMode="External"/><Relationship Id="rId2560" Type="http://schemas.openxmlformats.org/officeDocument/2006/relationships/hyperlink" Target="http://www.bom.gov.au/jsp/ncc/cdio/weatherData/av?p_display_type=dailyDataFile&amp;p_nccObsCode=122&amp;p_stn_num=9519&amp;p_c=-18332406&amp;p_startYear=2005" TargetMode="External"/><Relationship Id="rId2561" Type="http://schemas.openxmlformats.org/officeDocument/2006/relationships/hyperlink" Target="http://www.bom.gov.au/jsp/ncc/cdio/weatherData/av?p_display_type=dailyDataFile&amp;p_nccObsCode=122&amp;p_stn_num=006011&amp;p_c=-7437809&amp;p_startYear=2005" TargetMode="External"/><Relationship Id="rId2562" Type="http://schemas.openxmlformats.org/officeDocument/2006/relationships/hyperlink" Target="http://www.bom.gov.au/jsp/ncc/cdio/weatherData/av?p_display_type=dailyDataFile&amp;p_nccObsCode=122&amp;p_stn_num=009994&amp;p_c=-20187392&amp;p_startYear=2005" TargetMode="External"/><Relationship Id="rId2563" Type="http://schemas.openxmlformats.org/officeDocument/2006/relationships/hyperlink" Target="http://www.bom.gov.au/jsp/ncc/cdio/weatherData/av?p_display_type=dailyDataFile&amp;p_nccObsCode=122&amp;p_stn_num=003032&amp;p_c=-2049990&amp;p_startYear=2005" TargetMode="External"/><Relationship Id="rId2564" Type="http://schemas.openxmlformats.org/officeDocument/2006/relationships/hyperlink" Target="http://www.bom.gov.au/jsp/ncc/cdio/weatherData/av?p_display_type=dailyDataFile&amp;p_nccObsCode=122&amp;p_stn_num=009534&amp;p_c=-18390816&amp;p_startYear=2005" TargetMode="External"/><Relationship Id="rId2565" Type="http://schemas.openxmlformats.org/officeDocument/2006/relationships/hyperlink" Target="http://www.bom.gov.au/jsp/ncc/cdio/weatherData/av?p_display_type=dailyDataFile&amp;p_nccObsCode=122&amp;p_stn_num=009789&amp;p_c=-19376289&amp;p_startYear=2005" TargetMode="External"/><Relationship Id="rId2566" Type="http://schemas.openxmlformats.org/officeDocument/2006/relationships/hyperlink" Target="http://www.bom.gov.au/jsp/ncc/cdio/weatherData/av?p_display_type=dailyDataFile&amp;p_nccObsCode=122&amp;p_stn_num=008051&amp;p_c=-13175105&amp;p_startYear=2005" TargetMode="External"/><Relationship Id="rId2567" Type="http://schemas.openxmlformats.org/officeDocument/2006/relationships/hyperlink" Target="http://www.bom.gov.au/jsp/ncc/cdio/weatherData/av?p_display_type=dailyDataFile&amp;p_nccObsCode=122&amp;p_stn_num=009977&amp;p_c=-20120745&amp;p_startYear=2005" TargetMode="External"/><Relationship Id="rId2568" Type="http://schemas.openxmlformats.org/officeDocument/2006/relationships/hyperlink" Target="http://www.bom.gov.au/jsp/ncc/cdio/weatherData/av?p_display_type=dailyDataFile&amp;p_nccObsCode=122&amp;p_stn_num=012038&amp;p_c=-29195328&amp;p_startYear=2005" TargetMode="External"/><Relationship Id="rId2569" Type="http://schemas.openxmlformats.org/officeDocument/2006/relationships/hyperlink" Target="http://www.bom.gov.au/jsp/ncc/cdio/weatherData/av?p_display_type=dailyDataFile&amp;p_nccObsCode=122&amp;p_stn_num=010916&amp;p_c=-24045709&amp;p_startYear=2005" TargetMode="External"/><Relationship Id="rId2570" Type="http://schemas.openxmlformats.org/officeDocument/2006/relationships/hyperlink" Target="http://www.bom.gov.au/jsp/ncc/cdio/weatherData/av?p_display_type=dailyDataFile&amp;p_nccObsCode=122&amp;p_stn_num=010073&amp;p_c=-20506963&amp;p_startYear=2005" TargetMode="External"/><Relationship Id="rId2571" Type="http://schemas.openxmlformats.org/officeDocument/2006/relationships/hyperlink" Target="http://www.bom.gov.au/jsp/ncc/cdio/weatherData/av?p_display_type=dailyDataFile&amp;p_nccObsCode=122&amp;p_stn_num=012305&amp;p_c=-30497764&amp;p_startYear=2005" TargetMode="External"/><Relationship Id="rId2572" Type="http://schemas.openxmlformats.org/officeDocument/2006/relationships/hyperlink" Target="http://www.bom.gov.au/jsp/ncc/cdio/weatherData/av?p_display_type=dailyDataFile&amp;p_nccObsCode=122&amp;p_stn_num=004106&amp;p_c=-3587007&amp;p_startYear=2005" TargetMode="External"/><Relationship Id="rId2573" Type="http://schemas.openxmlformats.org/officeDocument/2006/relationships/hyperlink" Target="http://www.bom.gov.au/jsp/ncc/cdio/weatherData/av?p_display_type=dailyDataFile&amp;p_nccObsCode=122&amp;p_stn_num=010092&amp;p_c=-20584852&amp;p_startYear=2005" TargetMode="External"/><Relationship Id="rId2574" Type="http://schemas.openxmlformats.org/officeDocument/2006/relationships/hyperlink" Target="http://www.bom.gov.au/jsp/ncc/cdio/weatherData/av?p_display_type=dailyDataFile&amp;p_nccObsCode=122&amp;p_stn_num=006099&amp;p_c=-7657254&amp;p_startYear=2005" TargetMode="External"/><Relationship Id="rId2575" Type="http://schemas.openxmlformats.org/officeDocument/2006/relationships/hyperlink" Target="http://www.bom.gov.au/jsp/ncc/cdio/weatherData/av?p_display_type=dailyDataFile&amp;p_nccObsCode=122&amp;p_stn_num=010614&amp;p_c=-22749093&amp;p_startYear=2005" TargetMode="External"/><Relationship Id="rId2576" Type="http://schemas.openxmlformats.org/officeDocument/2006/relationships/hyperlink" Target="http://www.bom.gov.au/jsp/ncc/cdio/weatherData/av?p_display_type=dailyDataFile&amp;p_nccObsCode=122&amp;p_stn_num=010111&amp;p_c=-20665431&amp;p_startYear=2005" TargetMode="External"/><Relationship Id="rId2577" Type="http://schemas.openxmlformats.org/officeDocument/2006/relationships/hyperlink" Target="http://www.bom.gov.au/jsp/ncc/cdio/weatherData/av?p_display_type=dailyDataFile&amp;p_nccObsCode=122&amp;p_stn_num=002012&amp;p_c=-1028595&amp;p_startYear=2005" TargetMode="External"/><Relationship Id="rId2578" Type="http://schemas.openxmlformats.org/officeDocument/2006/relationships/hyperlink" Target="http://www.bom.gov.au/jsp/ncc/cdio/weatherData/av?p_display_type=dailyDataFile&amp;p_nccObsCode=122&amp;p_stn_num=005016&amp;p_c=-5251018&amp;p_startYear=2005" TargetMode="External"/><Relationship Id="rId2579" Type="http://schemas.openxmlformats.org/officeDocument/2006/relationships/hyperlink" Target="http://www.bom.gov.au/jsp/ncc/cdio/weatherData/av?p_display_type=dailyDataFile&amp;p_nccObsCode=122&amp;p_stn_num=009225&amp;p_c=-17239091&amp;p_startYear=2005" TargetMode="External"/><Relationship Id="rId2580" Type="http://schemas.openxmlformats.org/officeDocument/2006/relationships/hyperlink" Target="http://www.bom.gov.au/jsp/ncc/cdio/weatherData/av?p_display_type=dailyDataFile&amp;p_nccObsCode=122&amp;p_stn_num=004032&amp;p_c=-3470371&amp;p_startYear=2005" TargetMode="External"/><Relationship Id="rId2581" Type="http://schemas.openxmlformats.org/officeDocument/2006/relationships/hyperlink" Target="http://www.bom.gov.au/jsp/ncc/cdio/weatherData/av?p_display_type=dailyDataFile&amp;p_nccObsCode=122&amp;p_stn_num=004090&amp;p_c=-3565863&amp;p_startYear=2005" TargetMode="External"/><Relationship Id="rId2582" Type="http://schemas.openxmlformats.org/officeDocument/2006/relationships/hyperlink" Target="http://www.bom.gov.au/jsp/ncc/cdio/weatherData/av?p_display_type=dailyDataFile&amp;p_nccObsCode=122&amp;p_stn_num=009193&amp;p_c=-17122492&amp;p_startYear=2005" TargetMode="External"/><Relationship Id="rId2583" Type="http://schemas.openxmlformats.org/officeDocument/2006/relationships/hyperlink" Target="http://www.bom.gov.au/jsp/ncc/cdio/weatherData/av?p_display_type=dailyDataFile&amp;p_nccObsCode=122&amp;p_stn_num=012320&amp;p_c=-30576723&amp;p_startYear=2005" TargetMode="External"/><Relationship Id="rId2584" Type="http://schemas.openxmlformats.org/officeDocument/2006/relationships/hyperlink" Target="http://www.bom.gov.au/jsp/ncc/cdio/weatherData/av?p_display_type=dailyDataFile&amp;p_nccObsCode=122&amp;p_stn_num=010917&amp;p_c=-24056420&amp;p_startYear=2005" TargetMode="External"/><Relationship Id="rId2585" Type="http://schemas.openxmlformats.org/officeDocument/2006/relationships/hyperlink" Target="http://www.bom.gov.au/jsp/ncc/cdio/weatherData/av?p_display_type=dailyDataFile&amp;p_nccObsCode=122&amp;p_stn_num=013012&amp;p_c=-34083951&amp;p_startYear=2005" TargetMode="External"/><Relationship Id="rId2586" Type="http://schemas.openxmlformats.org/officeDocument/2006/relationships/hyperlink" Target="http://www.bom.gov.au/jsp/ncc/cdio/weatherData/av?p_display_type=dailyDataFile&amp;p_nccObsCode=122&amp;p_stn_num=001006&amp;p_c=-423930&amp;p_startYear=2005" TargetMode="External"/><Relationship Id="rId2587" Type="http://schemas.openxmlformats.org/officeDocument/2006/relationships/hyperlink" Target="http://www.bom.gov.au/jsp/ncc/cdio/weatherData/av?p_display_type=dailyDataFile&amp;p_nccObsCode=122&amp;p_stn_num=010311&amp;p_c=-21484867&amp;p_startYear=2005" TargetMode="External"/><Relationship Id="rId2588" Type="http://schemas.openxmlformats.org/officeDocument/2006/relationships/hyperlink" Target="http://www.bom.gov.au/jsp/ncc/cdio/weatherData/av?p_display_type=dailyDataFile&amp;p_nccObsCode=122&amp;p_stn_num=011017&amp;p_c=-24482500&amp;p_startYear=2006" TargetMode="External"/><Relationship Id="rId2589" Type="http://schemas.openxmlformats.org/officeDocument/2006/relationships/hyperlink" Target="http://www.bom.gov.au/jsp/ncc/cdio/weatherData/av?p_display_type=dailyDataFile&amp;p_nccObsCode=122&amp;p_stn_num=009617&amp;p_c=-18704980&amp;p_startYear=2006" TargetMode="External"/><Relationship Id="rId2590" Type="http://schemas.openxmlformats.org/officeDocument/2006/relationships/hyperlink" Target="http://www.bom.gov.au/jsp/ncc/cdio/weatherData/av?p_display_type=dailyDataFile&amp;p_nccObsCode=122&amp;p_stn_num=003003&amp;p_c=-2011244&amp;p_startYear=2006" TargetMode="External"/><Relationship Id="rId2591" Type="http://schemas.openxmlformats.org/officeDocument/2006/relationships/hyperlink" Target="http://www.bom.gov.au/jsp/ncc/cdio/weatherData/av?p_display_type=dailyDataFile&amp;p_nccObsCode=122&amp;p_stn_num=009965&amp;p_c=-20067888&amp;p_startYear=2006" TargetMode="External"/><Relationship Id="rId2592" Type="http://schemas.openxmlformats.org/officeDocument/2006/relationships/hyperlink" Target="http://www.bom.gov.au/jsp/ncc/cdio/weatherData/av?p_display_type=dailyDataFile&amp;p_nccObsCode=122&amp;p_stn_num=009603&amp;p_c=-18653656&amp;p_startYear=2006" TargetMode="External"/><Relationship Id="rId2593" Type="http://schemas.openxmlformats.org/officeDocument/2006/relationships/hyperlink" Target="http://www.bom.gov.au/jsp/ncc/cdio/weatherData/av?p_display_type=dailyDataFile&amp;p_nccObsCode=122&amp;p_stn_num=9518&amp;p_c=-18328599&amp;p_startYear=2006" TargetMode="External"/><Relationship Id="rId2594" Type="http://schemas.openxmlformats.org/officeDocument/2006/relationships/hyperlink" Target="http://www.bom.gov.au/jsp/ncc/cdio/weatherData/av?p_display_type=dailyDataFile&amp;p_nccObsCode=122&amp;p_stn_num=9519&amp;p_c=-18332406&amp;p_startYear=2006" TargetMode="External"/><Relationship Id="rId2595" Type="http://schemas.openxmlformats.org/officeDocument/2006/relationships/hyperlink" Target="http://www.bom.gov.au/jsp/ncc/cdio/weatherData/av?p_display_type=dailyDataFile&amp;p_nccObsCode=122&amp;p_stn_num=006011&amp;p_c=-7437809&amp;p_startYear=2006" TargetMode="External"/><Relationship Id="rId2596" Type="http://schemas.openxmlformats.org/officeDocument/2006/relationships/hyperlink" Target="http://www.bom.gov.au/jsp/ncc/cdio/weatherData/av?p_display_type=dailyDataFile&amp;p_nccObsCode=122&amp;p_stn_num=009994&amp;p_c=-20187392&amp;p_startYear=2006" TargetMode="External"/><Relationship Id="rId2597" Type="http://schemas.openxmlformats.org/officeDocument/2006/relationships/hyperlink" Target="http://www.bom.gov.au/jsp/ncc/cdio/weatherData/av?p_display_type=dailyDataFile&amp;p_nccObsCode=122&amp;p_stn_num=003032&amp;p_c=-2049990&amp;p_startYear=2006" TargetMode="External"/><Relationship Id="rId2598" Type="http://schemas.openxmlformats.org/officeDocument/2006/relationships/hyperlink" Target="http://www.bom.gov.au/jsp/ncc/cdio/weatherData/av?p_display_type=dailyDataFile&amp;p_nccObsCode=122&amp;p_stn_num=009534&amp;p_c=-18390816&amp;p_startYear=2006" TargetMode="External"/><Relationship Id="rId2599" Type="http://schemas.openxmlformats.org/officeDocument/2006/relationships/hyperlink" Target="http://www.bom.gov.au/jsp/ncc/cdio/weatherData/av?p_display_type=dailyDataFile&amp;p_nccObsCode=122&amp;p_stn_num=009789&amp;p_c=-19376289&amp;p_startYear=2006" TargetMode="External"/><Relationship Id="rId2600" Type="http://schemas.openxmlformats.org/officeDocument/2006/relationships/hyperlink" Target="http://www.bom.gov.au/jsp/ncc/cdio/weatherData/av?p_display_type=dailyDataFile&amp;p_nccObsCode=122&amp;p_stn_num=008051&amp;p_c=-13175105&amp;p_startYear=2006" TargetMode="External"/><Relationship Id="rId2601" Type="http://schemas.openxmlformats.org/officeDocument/2006/relationships/hyperlink" Target="http://www.bom.gov.au/jsp/ncc/cdio/weatherData/av?p_display_type=dailyDataFile&amp;p_nccObsCode=122&amp;p_stn_num=009977&amp;p_c=-20120745&amp;p_startYear=2006" TargetMode="External"/><Relationship Id="rId2602" Type="http://schemas.openxmlformats.org/officeDocument/2006/relationships/hyperlink" Target="http://www.bom.gov.au/jsp/ncc/cdio/weatherData/av?p_display_type=dailyDataFile&amp;p_nccObsCode=122&amp;p_stn_num=012038&amp;p_c=-29195328&amp;p_startYear=2006" TargetMode="External"/><Relationship Id="rId2603" Type="http://schemas.openxmlformats.org/officeDocument/2006/relationships/hyperlink" Target="http://www.bom.gov.au/jsp/ncc/cdio/weatherData/av?p_display_type=dailyDataFile&amp;p_nccObsCode=122&amp;p_stn_num=010916&amp;p_c=-24045709&amp;p_startYear=2006" TargetMode="External"/><Relationship Id="rId2604" Type="http://schemas.openxmlformats.org/officeDocument/2006/relationships/hyperlink" Target="http://www.bom.gov.au/jsp/ncc/cdio/weatherData/av?p_display_type=dailyDataFile&amp;p_nccObsCode=122&amp;p_stn_num=010073&amp;p_c=-20506963&amp;p_startYear=2006" TargetMode="External"/><Relationship Id="rId2605" Type="http://schemas.openxmlformats.org/officeDocument/2006/relationships/hyperlink" Target="http://www.bom.gov.au/jsp/ncc/cdio/weatherData/av?p_display_type=dailyDataFile&amp;p_nccObsCode=122&amp;p_stn_num=012305&amp;p_c=-30497764&amp;p_startYear=2006" TargetMode="External"/><Relationship Id="rId2606" Type="http://schemas.openxmlformats.org/officeDocument/2006/relationships/hyperlink" Target="http://www.bom.gov.au/jsp/ncc/cdio/weatherData/av?p_display_type=dailyDataFile&amp;p_nccObsCode=122&amp;p_stn_num=004106&amp;p_c=-3587007&amp;p_startYear=2006" TargetMode="External"/><Relationship Id="rId2607" Type="http://schemas.openxmlformats.org/officeDocument/2006/relationships/hyperlink" Target="http://www.bom.gov.au/jsp/ncc/cdio/weatherData/av?p_display_type=dailyDataFile&amp;p_nccObsCode=122&amp;p_stn_num=010092&amp;p_c=-20584852&amp;p_startYear=2006" TargetMode="External"/><Relationship Id="rId2608" Type="http://schemas.openxmlformats.org/officeDocument/2006/relationships/hyperlink" Target="http://www.bom.gov.au/jsp/ncc/cdio/weatherData/av?p_display_type=dailyDataFile&amp;p_nccObsCode=122&amp;p_stn_num=006099&amp;p_c=-7657254&amp;p_startYear=2006" TargetMode="External"/><Relationship Id="rId2609" Type="http://schemas.openxmlformats.org/officeDocument/2006/relationships/hyperlink" Target="http://www.bom.gov.au/jsp/ncc/cdio/weatherData/av?p_display_type=dailyDataFile&amp;p_nccObsCode=122&amp;p_stn_num=010614&amp;p_c=-22749093&amp;p_startYear=2006" TargetMode="External"/><Relationship Id="rId2610" Type="http://schemas.openxmlformats.org/officeDocument/2006/relationships/hyperlink" Target="http://www.bom.gov.au/jsp/ncc/cdio/weatherData/av?p_display_type=dailyDataFile&amp;p_nccObsCode=122&amp;p_stn_num=010111&amp;p_c=-20665431&amp;p_startYear=2006" TargetMode="External"/><Relationship Id="rId2611" Type="http://schemas.openxmlformats.org/officeDocument/2006/relationships/hyperlink" Target="http://www.bom.gov.au/jsp/ncc/cdio/weatherData/av?p_display_type=dailyDataFile&amp;p_nccObsCode=122&amp;p_stn_num=002012&amp;p_c=-1028595&amp;p_startYear=2006" TargetMode="External"/><Relationship Id="rId2612" Type="http://schemas.openxmlformats.org/officeDocument/2006/relationships/hyperlink" Target="http://www.bom.gov.au/jsp/ncc/cdio/weatherData/av?p_display_type=dailyDataFile&amp;p_nccObsCode=122&amp;p_stn_num=005016&amp;p_c=-5251018&amp;p_startYear=2006" TargetMode="External"/><Relationship Id="rId2613" Type="http://schemas.openxmlformats.org/officeDocument/2006/relationships/hyperlink" Target="http://www.bom.gov.au/jsp/ncc/cdio/weatherData/av?p_display_type=dailyDataFile&amp;p_nccObsCode=122&amp;p_stn_num=009225&amp;p_c=-17239091&amp;p_startYear=2006" TargetMode="External"/><Relationship Id="rId2614" Type="http://schemas.openxmlformats.org/officeDocument/2006/relationships/hyperlink" Target="http://www.bom.gov.au/jsp/ncc/cdio/weatherData/av?p_display_type=dailyDataFile&amp;p_nccObsCode=122&amp;p_stn_num=004032&amp;p_c=-3470371&amp;p_startYear=2006" TargetMode="External"/><Relationship Id="rId2615" Type="http://schemas.openxmlformats.org/officeDocument/2006/relationships/hyperlink" Target="http://www.bom.gov.au/jsp/ncc/cdio/weatherData/av?p_display_type=dailyDataFile&amp;p_nccObsCode=122&amp;p_stn_num=004090&amp;p_c=-3565863&amp;p_startYear=2006" TargetMode="External"/><Relationship Id="rId2616" Type="http://schemas.openxmlformats.org/officeDocument/2006/relationships/hyperlink" Target="http://www.bom.gov.au/jsp/ncc/cdio/weatherData/av?p_display_type=dailyDataFile&amp;p_nccObsCode=122&amp;p_stn_num=009193&amp;p_c=-17122492&amp;p_startYear=2006" TargetMode="External"/><Relationship Id="rId2617" Type="http://schemas.openxmlformats.org/officeDocument/2006/relationships/hyperlink" Target="http://www.bom.gov.au/jsp/ncc/cdio/weatherData/av?p_display_type=dailyDataFile&amp;p_nccObsCode=122&amp;p_stn_num=012320&amp;p_c=-30576723&amp;p_startYear=2006" TargetMode="External"/><Relationship Id="rId2618" Type="http://schemas.openxmlformats.org/officeDocument/2006/relationships/hyperlink" Target="http://www.bom.gov.au/jsp/ncc/cdio/weatherData/av?p_display_type=dailyDataFile&amp;p_nccObsCode=122&amp;p_stn_num=010917&amp;p_c=-24056420&amp;p_startYear=2006" TargetMode="External"/><Relationship Id="rId2619" Type="http://schemas.openxmlformats.org/officeDocument/2006/relationships/hyperlink" Target="http://www.bom.gov.au/jsp/ncc/cdio/weatherData/av?p_display_type=dailyDataFile&amp;p_nccObsCode=122&amp;p_stn_num=013012&amp;p_c=-34083951&amp;p_startYear=2006" TargetMode="External"/><Relationship Id="rId2620" Type="http://schemas.openxmlformats.org/officeDocument/2006/relationships/hyperlink" Target="http://www.bom.gov.au/jsp/ncc/cdio/weatherData/av?p_display_type=dailyDataFile&amp;p_nccObsCode=122&amp;p_stn_num=001006&amp;p_c=-423930&amp;p_startYear=2006" TargetMode="External"/><Relationship Id="rId2621" Type="http://schemas.openxmlformats.org/officeDocument/2006/relationships/hyperlink" Target="http://www.bom.gov.au/jsp/ncc/cdio/weatherData/av?p_display_type=dailyDataFile&amp;p_nccObsCode=122&amp;p_stn_num=010311&amp;p_c=-21484867&amp;p_startYear=2006" TargetMode="External"/><Relationship Id="rId2622" Type="http://schemas.openxmlformats.org/officeDocument/2006/relationships/hyperlink" Target="http://www.bom.gov.au/jsp/ncc/cdio/weatherData/av?p_display_type=dailyDataFile&amp;p_nccObsCode=122&amp;p_stn_num=011017&amp;p_c=-24482500&amp;p_startYear=2007" TargetMode="External"/><Relationship Id="rId2623" Type="http://schemas.openxmlformats.org/officeDocument/2006/relationships/hyperlink" Target="http://www.bom.gov.au/jsp/ncc/cdio/weatherData/av?p_display_type=dailyDataFile&amp;p_nccObsCode=122&amp;p_stn_num=009617&amp;p_c=-18704980&amp;p_startYear=2007" TargetMode="External"/><Relationship Id="rId2624" Type="http://schemas.openxmlformats.org/officeDocument/2006/relationships/hyperlink" Target="http://www.bom.gov.au/jsp/ncc/cdio/weatherData/av?p_display_type=dailyDataFile&amp;p_nccObsCode=122&amp;p_stn_num=003003&amp;p_c=-2011244&amp;p_startYear=2007" TargetMode="External"/><Relationship Id="rId2625" Type="http://schemas.openxmlformats.org/officeDocument/2006/relationships/hyperlink" Target="http://www.bom.gov.au/jsp/ncc/cdio/weatherData/av?p_display_type=dailyDataFile&amp;p_nccObsCode=122&amp;p_stn_num=009965&amp;p_c=-20067888&amp;p_startYear=2007" TargetMode="External"/><Relationship Id="rId2626" Type="http://schemas.openxmlformats.org/officeDocument/2006/relationships/hyperlink" Target="http://www.bom.gov.au/jsp/ncc/cdio/weatherData/av?p_display_type=dailyDataFile&amp;p_nccObsCode=122&amp;p_stn_num=009603&amp;p_c=-18653656&amp;p_startYear=2007" TargetMode="External"/><Relationship Id="rId2627" Type="http://schemas.openxmlformats.org/officeDocument/2006/relationships/hyperlink" Target="http://www.bom.gov.au/jsp/ncc/cdio/weatherData/av?p_display_type=dailyDataFile&amp;p_nccObsCode=122&amp;p_stn_num=9518&amp;p_c=-18328599&amp;p_startYear=2007" TargetMode="External"/><Relationship Id="rId2628" Type="http://schemas.openxmlformats.org/officeDocument/2006/relationships/hyperlink" Target="http://www.bom.gov.au/jsp/ncc/cdio/weatherData/av?p_display_type=dailyDataFile&amp;p_nccObsCode=122&amp;p_stn_num=9519&amp;p_c=-18332406&amp;p_startYear=2007" TargetMode="External"/><Relationship Id="rId2629" Type="http://schemas.openxmlformats.org/officeDocument/2006/relationships/hyperlink" Target="http://www.bom.gov.au/jsp/ncc/cdio/weatherData/av?p_display_type=dailyDataFile&amp;p_nccObsCode=122&amp;p_stn_num=006011&amp;p_c=-7437809&amp;p_startYear=2007" TargetMode="External"/><Relationship Id="rId2630" Type="http://schemas.openxmlformats.org/officeDocument/2006/relationships/hyperlink" Target="http://www.bom.gov.au/jsp/ncc/cdio/weatherData/av?p_display_type=dailyDataFile&amp;p_nccObsCode=122&amp;p_stn_num=009994&amp;p_c=-20187392&amp;p_startYear=2007" TargetMode="External"/><Relationship Id="rId2631" Type="http://schemas.openxmlformats.org/officeDocument/2006/relationships/hyperlink" Target="http://www.bom.gov.au/jsp/ncc/cdio/weatherData/av?p_display_type=dailyDataFile&amp;p_nccObsCode=122&amp;p_stn_num=003032&amp;p_c=-2049990&amp;p_startYear=2007" TargetMode="External"/><Relationship Id="rId2632" Type="http://schemas.openxmlformats.org/officeDocument/2006/relationships/hyperlink" Target="http://www.bom.gov.au/jsp/ncc/cdio/weatherData/av?p_display_type=dailyDataFile&amp;p_nccObsCode=122&amp;p_stn_num=009534&amp;p_c=-18390816&amp;p_startYear=2007" TargetMode="External"/><Relationship Id="rId2633" Type="http://schemas.openxmlformats.org/officeDocument/2006/relationships/hyperlink" Target="http://www.bom.gov.au/jsp/ncc/cdio/weatherData/av?p_display_type=dailyDataFile&amp;p_nccObsCode=122&amp;p_stn_num=009789&amp;p_c=-19376289&amp;p_startYear=2007" TargetMode="External"/><Relationship Id="rId2634" Type="http://schemas.openxmlformats.org/officeDocument/2006/relationships/hyperlink" Target="http://www.bom.gov.au/jsp/ncc/cdio/weatherData/av?p_display_type=dailyDataFile&amp;p_nccObsCode=122&amp;p_stn_num=008051&amp;p_c=-13175105&amp;p_startYear=2007" TargetMode="External"/><Relationship Id="rId2635" Type="http://schemas.openxmlformats.org/officeDocument/2006/relationships/hyperlink" Target="http://www.bom.gov.au/jsp/ncc/cdio/weatherData/av?p_display_type=dailyDataFile&amp;p_nccObsCode=122&amp;p_stn_num=009977&amp;p_c=-20120745&amp;p_startYear=2007" TargetMode="External"/><Relationship Id="rId2636" Type="http://schemas.openxmlformats.org/officeDocument/2006/relationships/hyperlink" Target="http://www.bom.gov.au/jsp/ncc/cdio/weatherData/av?p_display_type=dailyDataFile&amp;p_nccObsCode=122&amp;p_stn_num=012038&amp;p_c=-29195328&amp;p_startYear=2007" TargetMode="External"/><Relationship Id="rId2637" Type="http://schemas.openxmlformats.org/officeDocument/2006/relationships/hyperlink" Target="http://www.bom.gov.au/jsp/ncc/cdio/weatherData/av?p_display_type=dailyDataFile&amp;p_nccObsCode=122&amp;p_stn_num=010916&amp;p_c=-24045709&amp;p_startYear=2007" TargetMode="External"/><Relationship Id="rId2638" Type="http://schemas.openxmlformats.org/officeDocument/2006/relationships/hyperlink" Target="http://www.bom.gov.au/jsp/ncc/cdio/weatherData/av?p_display_type=dailyDataFile&amp;p_nccObsCode=122&amp;p_stn_num=010073&amp;p_c=-20506963&amp;p_startYear=2007" TargetMode="External"/><Relationship Id="rId2639" Type="http://schemas.openxmlformats.org/officeDocument/2006/relationships/hyperlink" Target="http://www.bom.gov.au/jsp/ncc/cdio/weatherData/av?p_display_type=dailyDataFile&amp;p_nccObsCode=122&amp;p_stn_num=012305&amp;p_c=-30497764&amp;p_startYear=2007" TargetMode="External"/><Relationship Id="rId2640" Type="http://schemas.openxmlformats.org/officeDocument/2006/relationships/hyperlink" Target="http://www.bom.gov.au/jsp/ncc/cdio/weatherData/av?p_display_type=dailyDataFile&amp;p_nccObsCode=122&amp;p_stn_num=004106&amp;p_c=-3587007&amp;p_startYear=2007" TargetMode="External"/><Relationship Id="rId2641" Type="http://schemas.openxmlformats.org/officeDocument/2006/relationships/hyperlink" Target="http://www.bom.gov.au/jsp/ncc/cdio/weatherData/av?p_display_type=dailyDataFile&amp;p_nccObsCode=122&amp;p_stn_num=010092&amp;p_c=-20584852&amp;p_startYear=2007" TargetMode="External"/><Relationship Id="rId2642" Type="http://schemas.openxmlformats.org/officeDocument/2006/relationships/hyperlink" Target="http://www.bom.gov.au/jsp/ncc/cdio/weatherData/av?p_display_type=dailyDataFile&amp;p_nccObsCode=122&amp;p_stn_num=006099&amp;p_c=-7657254&amp;p_startYear=2007" TargetMode="External"/><Relationship Id="rId2643" Type="http://schemas.openxmlformats.org/officeDocument/2006/relationships/hyperlink" Target="http://www.bom.gov.au/jsp/ncc/cdio/weatherData/av?p_display_type=dailyDataFile&amp;p_nccObsCode=122&amp;p_stn_num=010614&amp;p_c=-22749093&amp;p_startYear=2007" TargetMode="External"/><Relationship Id="rId2644" Type="http://schemas.openxmlformats.org/officeDocument/2006/relationships/hyperlink" Target="http://www.bom.gov.au/jsp/ncc/cdio/weatherData/av?p_display_type=dailyDataFile&amp;p_nccObsCode=122&amp;p_stn_num=010111&amp;p_c=-20665431&amp;p_startYear=2007" TargetMode="External"/><Relationship Id="rId2645" Type="http://schemas.openxmlformats.org/officeDocument/2006/relationships/hyperlink" Target="http://www.bom.gov.au/jsp/ncc/cdio/weatherData/av?p_display_type=dailyDataFile&amp;p_nccObsCode=122&amp;p_stn_num=002012&amp;p_c=-1028595&amp;p_startYear=2007" TargetMode="External"/><Relationship Id="rId2646" Type="http://schemas.openxmlformats.org/officeDocument/2006/relationships/hyperlink" Target="http://www.bom.gov.au/jsp/ncc/cdio/weatherData/av?p_display_type=dailyDataFile&amp;p_nccObsCode=122&amp;p_stn_num=005016&amp;p_c=-5251018&amp;p_startYear=2007" TargetMode="External"/><Relationship Id="rId2647" Type="http://schemas.openxmlformats.org/officeDocument/2006/relationships/hyperlink" Target="http://www.bom.gov.au/jsp/ncc/cdio/weatherData/av?p_display_type=dailyDataFile&amp;p_nccObsCode=122&amp;p_stn_num=009225&amp;p_c=-17239091&amp;p_startYear=2007" TargetMode="External"/><Relationship Id="rId2648" Type="http://schemas.openxmlformats.org/officeDocument/2006/relationships/hyperlink" Target="http://www.bom.gov.au/jsp/ncc/cdio/weatherData/av?p_display_type=dailyDataFile&amp;p_nccObsCode=122&amp;p_stn_num=004032&amp;p_c=-3470371&amp;p_startYear=2007" TargetMode="External"/><Relationship Id="rId2649" Type="http://schemas.openxmlformats.org/officeDocument/2006/relationships/hyperlink" Target="http://www.bom.gov.au/jsp/ncc/cdio/weatherData/av?p_display_type=dailyDataFile&amp;p_nccObsCode=122&amp;p_stn_num=004090&amp;p_c=-3565863&amp;p_startYear=2007" TargetMode="External"/><Relationship Id="rId2650" Type="http://schemas.openxmlformats.org/officeDocument/2006/relationships/hyperlink" Target="http://www.bom.gov.au/jsp/ncc/cdio/weatherData/av?p_display_type=dailyDataFile&amp;p_nccObsCode=122&amp;p_stn_num=009193&amp;p_c=-17122492&amp;p_startYear=2007" TargetMode="External"/><Relationship Id="rId2651" Type="http://schemas.openxmlformats.org/officeDocument/2006/relationships/hyperlink" Target="http://www.bom.gov.au/jsp/ncc/cdio/weatherData/av?p_display_type=dailyDataFile&amp;p_nccObsCode=122&amp;p_stn_num=012320&amp;p_c=-30576723&amp;p_startYear=2007" TargetMode="External"/><Relationship Id="rId2652" Type="http://schemas.openxmlformats.org/officeDocument/2006/relationships/hyperlink" Target="http://www.bom.gov.au/jsp/ncc/cdio/weatherData/av?p_display_type=dailyDataFile&amp;p_nccObsCode=122&amp;p_stn_num=010917&amp;p_c=-24056420&amp;p_startYear=2007" TargetMode="External"/><Relationship Id="rId2653" Type="http://schemas.openxmlformats.org/officeDocument/2006/relationships/hyperlink" Target="http://www.bom.gov.au/jsp/ncc/cdio/weatherData/av?p_display_type=dailyDataFile&amp;p_nccObsCode=122&amp;p_stn_num=013012&amp;p_c=-34083951&amp;p_startYear=2007" TargetMode="External"/><Relationship Id="rId2654" Type="http://schemas.openxmlformats.org/officeDocument/2006/relationships/hyperlink" Target="http://www.bom.gov.au/jsp/ncc/cdio/weatherData/av?p_display_type=dailyDataFile&amp;p_nccObsCode=122&amp;p_stn_num=001006&amp;p_c=-423930&amp;p_startYear=2007" TargetMode="External"/><Relationship Id="rId2655" Type="http://schemas.openxmlformats.org/officeDocument/2006/relationships/hyperlink" Target="http://www.bom.gov.au/jsp/ncc/cdio/weatherData/av?p_display_type=dailyDataFile&amp;p_nccObsCode=122&amp;p_stn_num=010311&amp;p_c=-21484867&amp;p_startYear=2007" TargetMode="External"/><Relationship Id="rId2656" Type="http://schemas.openxmlformats.org/officeDocument/2006/relationships/hyperlink" Target="http://www.bom.gov.au/jsp/ncc/cdio/weatherData/av?p_display_type=dailyDataFile&amp;p_nccObsCode=122&amp;p_stn_num=011017&amp;p_c=-24482500&amp;p_startYear=2008" TargetMode="External"/><Relationship Id="rId2657" Type="http://schemas.openxmlformats.org/officeDocument/2006/relationships/hyperlink" Target="http://www.bom.gov.au/jsp/ncc/cdio/weatherData/av?p_display_type=dailyDataFile&amp;p_nccObsCode=122&amp;p_stn_num=009617&amp;p_c=-18704980&amp;p_startYear=2008" TargetMode="External"/><Relationship Id="rId2658" Type="http://schemas.openxmlformats.org/officeDocument/2006/relationships/hyperlink" Target="http://www.bom.gov.au/jsp/ncc/cdio/weatherData/av?p_display_type=dailyDataFile&amp;p_nccObsCode=122&amp;p_stn_num=003003&amp;p_c=-2011244&amp;p_startYear=2008" TargetMode="External"/><Relationship Id="rId2659" Type="http://schemas.openxmlformats.org/officeDocument/2006/relationships/hyperlink" Target="http://www.bom.gov.au/jsp/ncc/cdio/weatherData/av?p_display_type=dailyDataFile&amp;p_nccObsCode=122&amp;p_stn_num=009965&amp;p_c=-20067888&amp;p_startYear=2008" TargetMode="External"/><Relationship Id="rId2660" Type="http://schemas.openxmlformats.org/officeDocument/2006/relationships/hyperlink" Target="http://www.bom.gov.au/jsp/ncc/cdio/weatherData/av?p_display_type=dailyDataFile&amp;p_nccObsCode=122&amp;p_stn_num=009603&amp;p_c=-18653656&amp;p_startYear=2008" TargetMode="External"/><Relationship Id="rId2661" Type="http://schemas.openxmlformats.org/officeDocument/2006/relationships/hyperlink" Target="http://www.bom.gov.au/jsp/ncc/cdio/weatherData/av?p_display_type=dailyDataFile&amp;p_nccObsCode=122&amp;p_stn_num=9518&amp;p_c=-18328599&amp;p_startYear=2008" TargetMode="External"/><Relationship Id="rId2662" Type="http://schemas.openxmlformats.org/officeDocument/2006/relationships/hyperlink" Target="http://www.bom.gov.au/jsp/ncc/cdio/weatherData/av?p_display_type=dailyDataFile&amp;p_nccObsCode=122&amp;p_stn_num=9519&amp;p_c=-18332406&amp;p_startYear=2008" TargetMode="External"/><Relationship Id="rId2663" Type="http://schemas.openxmlformats.org/officeDocument/2006/relationships/hyperlink" Target="http://www.bom.gov.au/jsp/ncc/cdio/weatherData/av?p_display_type=dailyDataFile&amp;p_nccObsCode=122&amp;p_stn_num=006011&amp;p_c=-7437809&amp;p_startYear=2008" TargetMode="External"/><Relationship Id="rId2664" Type="http://schemas.openxmlformats.org/officeDocument/2006/relationships/hyperlink" Target="http://www.bom.gov.au/jsp/ncc/cdio/weatherData/av?p_display_type=dailyDataFile&amp;p_nccObsCode=122&amp;p_stn_num=009994&amp;p_c=-20187392&amp;p_startYear=2008" TargetMode="External"/><Relationship Id="rId2665" Type="http://schemas.openxmlformats.org/officeDocument/2006/relationships/hyperlink" Target="http://www.bom.gov.au/jsp/ncc/cdio/weatherData/av?p_display_type=dailyDataFile&amp;p_nccObsCode=122&amp;p_stn_num=003032&amp;p_c=-2049990&amp;p_startYear=2008" TargetMode="External"/><Relationship Id="rId2666" Type="http://schemas.openxmlformats.org/officeDocument/2006/relationships/hyperlink" Target="http://www.bom.gov.au/jsp/ncc/cdio/weatherData/av?p_display_type=dailyDataFile&amp;p_nccObsCode=122&amp;p_stn_num=009534&amp;p_c=-18390816&amp;p_startYear=2008" TargetMode="External"/><Relationship Id="rId2667" Type="http://schemas.openxmlformats.org/officeDocument/2006/relationships/hyperlink" Target="http://www.bom.gov.au/jsp/ncc/cdio/weatherData/av?p_display_type=dailyDataFile&amp;p_nccObsCode=122&amp;p_stn_num=009789&amp;p_c=-19376289&amp;p_startYear=2008" TargetMode="External"/><Relationship Id="rId2668" Type="http://schemas.openxmlformats.org/officeDocument/2006/relationships/hyperlink" Target="http://www.bom.gov.au/jsp/ncc/cdio/weatherData/av?p_display_type=dailyDataFile&amp;p_nccObsCode=122&amp;p_stn_num=008051&amp;p_c=-13175105&amp;p_startYear=2008" TargetMode="External"/><Relationship Id="rId2669" Type="http://schemas.openxmlformats.org/officeDocument/2006/relationships/hyperlink" Target="http://www.bom.gov.au/jsp/ncc/cdio/weatherData/av?p_display_type=dailyDataFile&amp;p_nccObsCode=122&amp;p_stn_num=009977&amp;p_c=-20120745&amp;p_startYear=2008" TargetMode="External"/><Relationship Id="rId2670" Type="http://schemas.openxmlformats.org/officeDocument/2006/relationships/hyperlink" Target="http://www.bom.gov.au/jsp/ncc/cdio/weatherData/av?p_display_type=dailyDataFile&amp;p_nccObsCode=122&amp;p_stn_num=012038&amp;p_c=-29195328&amp;p_startYear=2008" TargetMode="External"/><Relationship Id="rId2671" Type="http://schemas.openxmlformats.org/officeDocument/2006/relationships/hyperlink" Target="http://www.bom.gov.au/jsp/ncc/cdio/weatherData/av?p_display_type=dailyDataFile&amp;p_nccObsCode=122&amp;p_stn_num=010916&amp;p_c=-24045709&amp;p_startYear=2008" TargetMode="External"/><Relationship Id="rId2672" Type="http://schemas.openxmlformats.org/officeDocument/2006/relationships/hyperlink" Target="http://www.bom.gov.au/jsp/ncc/cdio/weatherData/av?p_display_type=dailyDataFile&amp;p_nccObsCode=122&amp;p_stn_num=010073&amp;p_c=-20506963&amp;p_startYear=2008" TargetMode="External"/><Relationship Id="rId2673" Type="http://schemas.openxmlformats.org/officeDocument/2006/relationships/hyperlink" Target="http://www.bom.gov.au/jsp/ncc/cdio/weatherData/av?p_display_type=dailyDataFile&amp;p_nccObsCode=122&amp;p_stn_num=012305&amp;p_c=-30497764&amp;p_startYear=2008" TargetMode="External"/><Relationship Id="rId2674" Type="http://schemas.openxmlformats.org/officeDocument/2006/relationships/hyperlink" Target="http://www.bom.gov.au/jsp/ncc/cdio/weatherData/av?p_display_type=dailyDataFile&amp;p_nccObsCode=122&amp;p_stn_num=004106&amp;p_c=-3587007&amp;p_startYear=2008" TargetMode="External"/><Relationship Id="rId2675" Type="http://schemas.openxmlformats.org/officeDocument/2006/relationships/hyperlink" Target="http://www.bom.gov.au/jsp/ncc/cdio/weatherData/av?p_display_type=dailyDataFile&amp;p_nccObsCode=122&amp;p_stn_num=010092&amp;p_c=-20584852&amp;p_startYear=2008" TargetMode="External"/><Relationship Id="rId2676" Type="http://schemas.openxmlformats.org/officeDocument/2006/relationships/hyperlink" Target="http://www.bom.gov.au/jsp/ncc/cdio/weatherData/av?p_display_type=dailyDataFile&amp;p_nccObsCode=122&amp;p_stn_num=006099&amp;p_c=-7657254&amp;p_startYear=2008" TargetMode="External"/><Relationship Id="rId2677" Type="http://schemas.openxmlformats.org/officeDocument/2006/relationships/hyperlink" Target="http://www.bom.gov.au/jsp/ncc/cdio/weatherData/av?p_display_type=dailyDataFile&amp;p_nccObsCode=122&amp;p_stn_num=010614&amp;p_c=-22749093&amp;p_startYear=2008" TargetMode="External"/><Relationship Id="rId2678" Type="http://schemas.openxmlformats.org/officeDocument/2006/relationships/hyperlink" Target="http://www.bom.gov.au/jsp/ncc/cdio/weatherData/av?p_display_type=dailyDataFile&amp;p_nccObsCode=122&amp;p_stn_num=010111&amp;p_c=-20665431&amp;p_startYear=2008" TargetMode="External"/><Relationship Id="rId2679" Type="http://schemas.openxmlformats.org/officeDocument/2006/relationships/hyperlink" Target="http://www.bom.gov.au/jsp/ncc/cdio/weatherData/av?p_display_type=dailyDataFile&amp;p_nccObsCode=122&amp;p_stn_num=002012&amp;p_c=-1028595&amp;p_startYear=2008" TargetMode="External"/><Relationship Id="rId2680" Type="http://schemas.openxmlformats.org/officeDocument/2006/relationships/hyperlink" Target="http://www.bom.gov.au/jsp/ncc/cdio/weatherData/av?p_display_type=dailyDataFile&amp;p_nccObsCode=122&amp;p_stn_num=005016&amp;p_c=-5251018&amp;p_startYear=2008" TargetMode="External"/><Relationship Id="rId2681" Type="http://schemas.openxmlformats.org/officeDocument/2006/relationships/hyperlink" Target="http://www.bom.gov.au/jsp/ncc/cdio/weatherData/av?p_display_type=dailyDataFile&amp;p_nccObsCode=122&amp;p_stn_num=009225&amp;p_c=-17239091&amp;p_startYear=2008" TargetMode="External"/><Relationship Id="rId2682" Type="http://schemas.openxmlformats.org/officeDocument/2006/relationships/hyperlink" Target="http://www.bom.gov.au/jsp/ncc/cdio/weatherData/av?p_display_type=dailyDataFile&amp;p_nccObsCode=122&amp;p_stn_num=004032&amp;p_c=-3470371&amp;p_startYear=2008" TargetMode="External"/><Relationship Id="rId2683" Type="http://schemas.openxmlformats.org/officeDocument/2006/relationships/hyperlink" Target="http://www.bom.gov.au/jsp/ncc/cdio/weatherData/av?p_display_type=dailyDataFile&amp;p_nccObsCode=122&amp;p_stn_num=004090&amp;p_c=-3565863&amp;p_startYear=2008" TargetMode="External"/><Relationship Id="rId2684" Type="http://schemas.openxmlformats.org/officeDocument/2006/relationships/hyperlink" Target="http://www.bom.gov.au/jsp/ncc/cdio/weatherData/av?p_display_type=dailyDataFile&amp;p_nccObsCode=122&amp;p_stn_num=009193&amp;p_c=-17122492&amp;p_startYear=2008" TargetMode="External"/><Relationship Id="rId2685" Type="http://schemas.openxmlformats.org/officeDocument/2006/relationships/hyperlink" Target="http://www.bom.gov.au/jsp/ncc/cdio/weatherData/av?p_display_type=dailyDataFile&amp;p_nccObsCode=122&amp;p_stn_num=012320&amp;p_c=-30576723&amp;p_startYear=2008" TargetMode="External"/><Relationship Id="rId2686" Type="http://schemas.openxmlformats.org/officeDocument/2006/relationships/hyperlink" Target="http://www.bom.gov.au/jsp/ncc/cdio/weatherData/av?p_display_type=dailyDataFile&amp;p_nccObsCode=122&amp;p_stn_num=010917&amp;p_c=-24056420&amp;p_startYear=2008" TargetMode="External"/><Relationship Id="rId2687" Type="http://schemas.openxmlformats.org/officeDocument/2006/relationships/hyperlink" Target="http://www.bom.gov.au/jsp/ncc/cdio/weatherData/av?p_display_type=dailyDataFile&amp;p_nccObsCode=122&amp;p_stn_num=013012&amp;p_c=-34083951&amp;p_startYear=2008" TargetMode="External"/><Relationship Id="rId2688" Type="http://schemas.openxmlformats.org/officeDocument/2006/relationships/hyperlink" Target="http://www.bom.gov.au/jsp/ncc/cdio/weatherData/av?p_display_type=dailyDataFile&amp;p_nccObsCode=122&amp;p_stn_num=001006&amp;p_c=-423930&amp;p_startYear=2008" TargetMode="External"/><Relationship Id="rId2689" Type="http://schemas.openxmlformats.org/officeDocument/2006/relationships/hyperlink" Target="http://www.bom.gov.au/jsp/ncc/cdio/weatherData/av?p_display_type=dailyDataFile&amp;p_nccObsCode=122&amp;p_stn_num=010311&amp;p_c=-21484867&amp;p_startYear=2008" TargetMode="External"/><Relationship Id="rId2690" Type="http://schemas.openxmlformats.org/officeDocument/2006/relationships/hyperlink" Target="http://www.bom.gov.au/jsp/ncc/cdio/weatherData/av?p_display_type=dailyDataFile&amp;p_nccObsCode=122&amp;p_stn_num=011017&amp;p_c=-24482500&amp;p_startYear=2009" TargetMode="External"/><Relationship Id="rId2691" Type="http://schemas.openxmlformats.org/officeDocument/2006/relationships/hyperlink" Target="http://www.bom.gov.au/jsp/ncc/cdio/weatherData/av?p_display_type=dailyDataFile&amp;p_nccObsCode=122&amp;p_stn_num=009617&amp;p_c=-18704980&amp;p_startYear=2009" TargetMode="External"/><Relationship Id="rId2692" Type="http://schemas.openxmlformats.org/officeDocument/2006/relationships/hyperlink" Target="http://www.bom.gov.au/jsp/ncc/cdio/weatherData/av?p_display_type=dailyDataFile&amp;p_nccObsCode=122&amp;p_stn_num=003003&amp;p_c=-2011244&amp;p_startYear=2009" TargetMode="External"/><Relationship Id="rId2693" Type="http://schemas.openxmlformats.org/officeDocument/2006/relationships/hyperlink" Target="http://www.bom.gov.au/jsp/ncc/cdio/weatherData/av?p_display_type=dailyDataFile&amp;p_nccObsCode=122&amp;p_stn_num=009965&amp;p_c=-20067888&amp;p_startYear=2009" TargetMode="External"/><Relationship Id="rId2694" Type="http://schemas.openxmlformats.org/officeDocument/2006/relationships/hyperlink" Target="http://www.bom.gov.au/jsp/ncc/cdio/weatherData/av?p_display_type=dailyDataFile&amp;p_nccObsCode=122&amp;p_stn_num=009603&amp;p_c=-18653656&amp;p_startYear=2009" TargetMode="External"/><Relationship Id="rId2695" Type="http://schemas.openxmlformats.org/officeDocument/2006/relationships/hyperlink" Target="http://www.bom.gov.au/jsp/ncc/cdio/weatherData/av?p_display_type=dailyDataFile&amp;p_nccObsCode=122&amp;p_stn_num=9518&amp;p_c=-18328599&amp;p_startYear=2009" TargetMode="External"/><Relationship Id="rId2696" Type="http://schemas.openxmlformats.org/officeDocument/2006/relationships/hyperlink" Target="http://www.bom.gov.au/jsp/ncc/cdio/weatherData/av?p_display_type=dailyDataFile&amp;p_nccObsCode=122&amp;p_stn_num=9519&amp;p_c=-18332406&amp;p_startYear=2009" TargetMode="External"/><Relationship Id="rId2697" Type="http://schemas.openxmlformats.org/officeDocument/2006/relationships/hyperlink" Target="http://www.bom.gov.au/jsp/ncc/cdio/weatherData/av?p_display_type=dailyDataFile&amp;p_nccObsCode=122&amp;p_stn_num=006011&amp;p_c=-7437809&amp;p_startYear=2009" TargetMode="External"/><Relationship Id="rId2698" Type="http://schemas.openxmlformats.org/officeDocument/2006/relationships/hyperlink" Target="http://www.bom.gov.au/jsp/ncc/cdio/weatherData/av?p_display_type=dailyDataFile&amp;p_nccObsCode=122&amp;p_stn_num=009994&amp;p_c=-20187392&amp;p_startYear=2009" TargetMode="External"/><Relationship Id="rId2699" Type="http://schemas.openxmlformats.org/officeDocument/2006/relationships/hyperlink" Target="http://www.bom.gov.au/jsp/ncc/cdio/weatherData/av?p_display_type=dailyDataFile&amp;p_nccObsCode=122&amp;p_stn_num=003032&amp;p_c=-2049990&amp;p_startYear=2009" TargetMode="External"/><Relationship Id="rId2700" Type="http://schemas.openxmlformats.org/officeDocument/2006/relationships/hyperlink" Target="http://www.bom.gov.au/jsp/ncc/cdio/weatherData/av?p_display_type=dailyDataFile&amp;p_nccObsCode=122&amp;p_stn_num=009534&amp;p_c=-18390816&amp;p_startYear=2009" TargetMode="External"/><Relationship Id="rId2701" Type="http://schemas.openxmlformats.org/officeDocument/2006/relationships/hyperlink" Target="http://www.bom.gov.au/jsp/ncc/cdio/weatherData/av?p_display_type=dailyDataFile&amp;p_nccObsCode=122&amp;p_stn_num=009789&amp;p_c=-19376289&amp;p_startYear=2009" TargetMode="External"/><Relationship Id="rId2702" Type="http://schemas.openxmlformats.org/officeDocument/2006/relationships/hyperlink" Target="http://www.bom.gov.au/jsp/ncc/cdio/weatherData/av?p_display_type=dailyDataFile&amp;p_nccObsCode=122&amp;p_stn_num=008051&amp;p_c=-13175105&amp;p_startYear=2009" TargetMode="External"/><Relationship Id="rId2703" Type="http://schemas.openxmlformats.org/officeDocument/2006/relationships/hyperlink" Target="http://www.bom.gov.au/jsp/ncc/cdio/weatherData/av?p_display_type=dailyDataFile&amp;p_nccObsCode=122&amp;p_stn_num=009977&amp;p_c=-20120745&amp;p_startYear=2009" TargetMode="External"/><Relationship Id="rId2704" Type="http://schemas.openxmlformats.org/officeDocument/2006/relationships/hyperlink" Target="http://www.bom.gov.au/jsp/ncc/cdio/weatherData/av?p_display_type=dailyDataFile&amp;p_nccObsCode=122&amp;p_stn_num=012038&amp;p_c=-29195328&amp;p_startYear=2009" TargetMode="External"/><Relationship Id="rId2705" Type="http://schemas.openxmlformats.org/officeDocument/2006/relationships/hyperlink" Target="http://www.bom.gov.au/jsp/ncc/cdio/weatherData/av?p_display_type=dailyDataFile&amp;p_nccObsCode=122&amp;p_stn_num=010916&amp;p_c=-24045709&amp;p_startYear=2009" TargetMode="External"/><Relationship Id="rId2706" Type="http://schemas.openxmlformats.org/officeDocument/2006/relationships/hyperlink" Target="http://www.bom.gov.au/jsp/ncc/cdio/weatherData/av?p_display_type=dailyDataFile&amp;p_nccObsCode=122&amp;p_stn_num=010073&amp;p_c=-20506963&amp;p_startYear=2009" TargetMode="External"/><Relationship Id="rId2707" Type="http://schemas.openxmlformats.org/officeDocument/2006/relationships/hyperlink" Target="http://www.bom.gov.au/jsp/ncc/cdio/weatherData/av?p_display_type=dailyDataFile&amp;p_nccObsCode=122&amp;p_stn_num=012305&amp;p_c=-30497764&amp;p_startYear=2009" TargetMode="External"/><Relationship Id="rId2708" Type="http://schemas.openxmlformats.org/officeDocument/2006/relationships/hyperlink" Target="http://www.bom.gov.au/jsp/ncc/cdio/weatherData/av?p_display_type=dailyDataFile&amp;p_nccObsCode=122&amp;p_stn_num=004106&amp;p_c=-3587007&amp;p_startYear=2009" TargetMode="External"/><Relationship Id="rId2709" Type="http://schemas.openxmlformats.org/officeDocument/2006/relationships/hyperlink" Target="http://www.bom.gov.au/jsp/ncc/cdio/weatherData/av?p_display_type=dailyDataFile&amp;p_nccObsCode=122&amp;p_stn_num=010092&amp;p_c=-20584852&amp;p_startYear=2009" TargetMode="External"/><Relationship Id="rId2710" Type="http://schemas.openxmlformats.org/officeDocument/2006/relationships/hyperlink" Target="http://www.bom.gov.au/jsp/ncc/cdio/weatherData/av?p_display_type=dailyDataFile&amp;p_nccObsCode=122&amp;p_stn_num=006099&amp;p_c=-7657254&amp;p_startYear=2009" TargetMode="External"/><Relationship Id="rId2711" Type="http://schemas.openxmlformats.org/officeDocument/2006/relationships/hyperlink" Target="http://www.bom.gov.au/jsp/ncc/cdio/weatherData/av?p_display_type=dailyDataFile&amp;p_nccObsCode=122&amp;p_stn_num=010614&amp;p_c=-22749093&amp;p_startYear=2009" TargetMode="External"/><Relationship Id="rId2712" Type="http://schemas.openxmlformats.org/officeDocument/2006/relationships/hyperlink" Target="http://www.bom.gov.au/jsp/ncc/cdio/weatherData/av?p_display_type=dailyDataFile&amp;p_nccObsCode=122&amp;p_stn_num=010111&amp;p_c=-20665431&amp;p_startYear=2009" TargetMode="External"/><Relationship Id="rId2713" Type="http://schemas.openxmlformats.org/officeDocument/2006/relationships/hyperlink" Target="http://www.bom.gov.au/jsp/ncc/cdio/weatherData/av?p_display_type=dailyDataFile&amp;p_nccObsCode=122&amp;p_stn_num=002012&amp;p_c=-1028595&amp;p_startYear=2009" TargetMode="External"/><Relationship Id="rId2714" Type="http://schemas.openxmlformats.org/officeDocument/2006/relationships/hyperlink" Target="http://www.bom.gov.au/jsp/ncc/cdio/weatherData/av?p_display_type=dailyDataFile&amp;p_nccObsCode=122&amp;p_stn_num=005016&amp;p_c=-5251018&amp;p_startYear=2009" TargetMode="External"/><Relationship Id="rId2715" Type="http://schemas.openxmlformats.org/officeDocument/2006/relationships/hyperlink" Target="http://www.bom.gov.au/jsp/ncc/cdio/weatherData/av?p_display_type=dailyDataFile&amp;p_nccObsCode=122&amp;p_stn_num=009225&amp;p_c=-17239091&amp;p_startYear=2009" TargetMode="External"/><Relationship Id="rId2716" Type="http://schemas.openxmlformats.org/officeDocument/2006/relationships/hyperlink" Target="http://www.bom.gov.au/jsp/ncc/cdio/weatherData/av?p_display_type=dailyDataFile&amp;p_nccObsCode=122&amp;p_stn_num=004032&amp;p_c=-3470371&amp;p_startYear=2009" TargetMode="External"/><Relationship Id="rId2717" Type="http://schemas.openxmlformats.org/officeDocument/2006/relationships/hyperlink" Target="http://www.bom.gov.au/jsp/ncc/cdio/weatherData/av?p_display_type=dailyDataFile&amp;p_nccObsCode=122&amp;p_stn_num=004090&amp;p_c=-3565863&amp;p_startYear=2009" TargetMode="External"/><Relationship Id="rId2718" Type="http://schemas.openxmlformats.org/officeDocument/2006/relationships/hyperlink" Target="http://www.bom.gov.au/jsp/ncc/cdio/weatherData/av?p_display_type=dailyDataFile&amp;p_nccObsCode=122&amp;p_stn_num=009193&amp;p_c=-17122492&amp;p_startYear=2009" TargetMode="External"/><Relationship Id="rId2719" Type="http://schemas.openxmlformats.org/officeDocument/2006/relationships/hyperlink" Target="http://www.bom.gov.au/jsp/ncc/cdio/weatherData/av?p_display_type=dailyDataFile&amp;p_nccObsCode=122&amp;p_stn_num=012320&amp;p_c=-30576723&amp;p_startYear=2009" TargetMode="External"/><Relationship Id="rId2720" Type="http://schemas.openxmlformats.org/officeDocument/2006/relationships/hyperlink" Target="http://www.bom.gov.au/jsp/ncc/cdio/weatherData/av?p_display_type=dailyDataFile&amp;p_nccObsCode=122&amp;p_stn_num=010917&amp;p_c=-24056420&amp;p_startYear=2009" TargetMode="External"/><Relationship Id="rId2721" Type="http://schemas.openxmlformats.org/officeDocument/2006/relationships/hyperlink" Target="http://www.bom.gov.au/jsp/ncc/cdio/weatherData/av?p_display_type=dailyDataFile&amp;p_nccObsCode=122&amp;p_stn_num=013012&amp;p_c=-34083951&amp;p_startYear=2009" TargetMode="External"/><Relationship Id="rId2722" Type="http://schemas.openxmlformats.org/officeDocument/2006/relationships/hyperlink" Target="http://www.bom.gov.au/jsp/ncc/cdio/weatherData/av?p_display_type=dailyDataFile&amp;p_nccObsCode=122&amp;p_stn_num=001006&amp;p_c=-423930&amp;p_startYear=2009" TargetMode="External"/><Relationship Id="rId2723" Type="http://schemas.openxmlformats.org/officeDocument/2006/relationships/hyperlink" Target="http://www.bom.gov.au/jsp/ncc/cdio/weatherData/av?p_display_type=dailyDataFile&amp;p_nccObsCode=122&amp;p_stn_num=010311&amp;p_c=-21484867&amp;p_startYear=2009" TargetMode="External"/><Relationship Id="rId2724" Type="http://schemas.openxmlformats.org/officeDocument/2006/relationships/hyperlink" Target="http://www.bom.gov.au/jsp/ncc/cdio/weatherData/av?p_display_type=dailyDataFile&amp;p_nccObsCode=122&amp;p_stn_num=011017&amp;p_c=-24482500&amp;p_startYear=2010" TargetMode="External"/><Relationship Id="rId2725" Type="http://schemas.openxmlformats.org/officeDocument/2006/relationships/hyperlink" Target="http://www.bom.gov.au/jsp/ncc/cdio/weatherData/av?p_display_type=dailyDataFile&amp;p_nccObsCode=122&amp;p_stn_num=009617&amp;p_c=-18704980&amp;p_startYear=2010" TargetMode="External"/><Relationship Id="rId2726" Type="http://schemas.openxmlformats.org/officeDocument/2006/relationships/hyperlink" Target="http://www.bom.gov.au/jsp/ncc/cdio/weatherData/av?p_display_type=dailyDataFile&amp;p_nccObsCode=122&amp;p_stn_num=003003&amp;p_c=-2011244&amp;p_startYear=2010" TargetMode="External"/><Relationship Id="rId2727" Type="http://schemas.openxmlformats.org/officeDocument/2006/relationships/hyperlink" Target="http://www.bom.gov.au/jsp/ncc/cdio/weatherData/av?p_display_type=dailyDataFile&amp;p_nccObsCode=122&amp;p_stn_num=009965&amp;p_c=-20067888&amp;p_startYear=2010" TargetMode="External"/><Relationship Id="rId2728" Type="http://schemas.openxmlformats.org/officeDocument/2006/relationships/hyperlink" Target="http://www.bom.gov.au/jsp/ncc/cdio/weatherData/av?p_display_type=dailyDataFile&amp;p_nccObsCode=122&amp;p_stn_num=009603&amp;p_c=-18653656&amp;p_startYear=2010" TargetMode="External"/><Relationship Id="rId2729" Type="http://schemas.openxmlformats.org/officeDocument/2006/relationships/hyperlink" Target="http://www.bom.gov.au/jsp/ncc/cdio/weatherData/av?p_display_type=dailyDataFile&amp;p_nccObsCode=122&amp;p_stn_num=9518&amp;p_c=-18328599&amp;p_startYear=2010" TargetMode="External"/><Relationship Id="rId2730" Type="http://schemas.openxmlformats.org/officeDocument/2006/relationships/hyperlink" Target="http://www.bom.gov.au/jsp/ncc/cdio/weatherData/av?p_display_type=dailyDataFile&amp;p_nccObsCode=122&amp;p_stn_num=9519&amp;p_c=-18332406&amp;p_startYear=2010" TargetMode="External"/><Relationship Id="rId2731" Type="http://schemas.openxmlformats.org/officeDocument/2006/relationships/hyperlink" Target="http://www.bom.gov.au/jsp/ncc/cdio/weatherData/av?p_display_type=dailyDataFile&amp;p_nccObsCode=122&amp;p_stn_num=006011&amp;p_c=-7437809&amp;p_startYear=2010" TargetMode="External"/><Relationship Id="rId2732" Type="http://schemas.openxmlformats.org/officeDocument/2006/relationships/hyperlink" Target="http://www.bom.gov.au/jsp/ncc/cdio/weatherData/av?p_display_type=dailyDataFile&amp;p_nccObsCode=122&amp;p_stn_num=009994&amp;p_c=-20187392&amp;p_startYear=2010" TargetMode="External"/><Relationship Id="rId2733" Type="http://schemas.openxmlformats.org/officeDocument/2006/relationships/hyperlink" Target="http://www.bom.gov.au/jsp/ncc/cdio/weatherData/av?p_display_type=dailyDataFile&amp;p_nccObsCode=122&amp;p_stn_num=003032&amp;p_c=-2049990&amp;p_startYear=2010" TargetMode="External"/><Relationship Id="rId2734" Type="http://schemas.openxmlformats.org/officeDocument/2006/relationships/hyperlink" Target="http://www.bom.gov.au/jsp/ncc/cdio/weatherData/av?p_display_type=dailyDataFile&amp;p_nccObsCode=122&amp;p_stn_num=009534&amp;p_c=-18390816&amp;p_startYear=2010" TargetMode="External"/><Relationship Id="rId2735" Type="http://schemas.openxmlformats.org/officeDocument/2006/relationships/hyperlink" Target="http://www.bom.gov.au/jsp/ncc/cdio/weatherData/av?p_display_type=dailyDataFile&amp;p_nccObsCode=122&amp;p_stn_num=009789&amp;p_c=-19376289&amp;p_startYear=2010" TargetMode="External"/><Relationship Id="rId2736" Type="http://schemas.openxmlformats.org/officeDocument/2006/relationships/hyperlink" Target="http://www.bom.gov.au/jsp/ncc/cdio/weatherData/av?p_display_type=dailyDataFile&amp;p_nccObsCode=122&amp;p_stn_num=008051&amp;p_c=-13175105&amp;p_startYear=2010" TargetMode="External"/><Relationship Id="rId2737" Type="http://schemas.openxmlformats.org/officeDocument/2006/relationships/hyperlink" Target="http://www.bom.gov.au/jsp/ncc/cdio/weatherData/av?p_display_type=dailyDataFile&amp;p_nccObsCode=122&amp;p_stn_num=009977&amp;p_c=-20120745&amp;p_startYear=2010" TargetMode="External"/><Relationship Id="rId2738" Type="http://schemas.openxmlformats.org/officeDocument/2006/relationships/hyperlink" Target="http://www.bom.gov.au/jsp/ncc/cdio/weatherData/av?p_display_type=dailyDataFile&amp;p_nccObsCode=122&amp;p_stn_num=012038&amp;p_c=-29195328&amp;p_startYear=2010" TargetMode="External"/><Relationship Id="rId2739" Type="http://schemas.openxmlformats.org/officeDocument/2006/relationships/hyperlink" Target="http://www.bom.gov.au/jsp/ncc/cdio/weatherData/av?p_display_type=dailyDataFile&amp;p_nccObsCode=122&amp;p_stn_num=010916&amp;p_c=-24045709&amp;p_startYear=2010" TargetMode="External"/><Relationship Id="rId2740" Type="http://schemas.openxmlformats.org/officeDocument/2006/relationships/hyperlink" Target="http://www.bom.gov.au/jsp/ncc/cdio/weatherData/av?p_display_type=dailyDataFile&amp;p_nccObsCode=122&amp;p_stn_num=010073&amp;p_c=-20506963&amp;p_startYear=2010" TargetMode="External"/><Relationship Id="rId2741" Type="http://schemas.openxmlformats.org/officeDocument/2006/relationships/hyperlink" Target="http://www.bom.gov.au/jsp/ncc/cdio/weatherData/av?p_display_type=dailyDataFile&amp;p_nccObsCode=122&amp;p_stn_num=012305&amp;p_c=-30497764&amp;p_startYear=2010" TargetMode="External"/><Relationship Id="rId2742" Type="http://schemas.openxmlformats.org/officeDocument/2006/relationships/hyperlink" Target="http://www.bom.gov.au/jsp/ncc/cdio/weatherData/av?p_display_type=dailyDataFile&amp;p_nccObsCode=122&amp;p_stn_num=004106&amp;p_c=-3587007&amp;p_startYear=2010" TargetMode="External"/><Relationship Id="rId2743" Type="http://schemas.openxmlformats.org/officeDocument/2006/relationships/hyperlink" Target="http://www.bom.gov.au/jsp/ncc/cdio/weatherData/av?p_display_type=dailyDataFile&amp;p_nccObsCode=122&amp;p_stn_num=010092&amp;p_c=-20584852&amp;p_startYear=2010" TargetMode="External"/><Relationship Id="rId2744" Type="http://schemas.openxmlformats.org/officeDocument/2006/relationships/hyperlink" Target="http://www.bom.gov.au/jsp/ncc/cdio/weatherData/av?p_display_type=dailyDataFile&amp;p_nccObsCode=122&amp;p_stn_num=006099&amp;p_c=-7657254&amp;p_startYear=2010" TargetMode="External"/><Relationship Id="rId2745" Type="http://schemas.openxmlformats.org/officeDocument/2006/relationships/hyperlink" Target="http://www.bom.gov.au/jsp/ncc/cdio/weatherData/av?p_display_type=dailyDataFile&amp;p_nccObsCode=122&amp;p_stn_num=010614&amp;p_c=-22749093&amp;p_startYear=2010" TargetMode="External"/><Relationship Id="rId2746" Type="http://schemas.openxmlformats.org/officeDocument/2006/relationships/hyperlink" Target="http://www.bom.gov.au/jsp/ncc/cdio/weatherData/av?p_display_type=dailyDataFile&amp;p_nccObsCode=122&amp;p_stn_num=010111&amp;p_c=-20665431&amp;p_startYear=2010" TargetMode="External"/><Relationship Id="rId2747" Type="http://schemas.openxmlformats.org/officeDocument/2006/relationships/hyperlink" Target="http://www.bom.gov.au/jsp/ncc/cdio/weatherData/av?p_display_type=dailyDataFile&amp;p_nccObsCode=122&amp;p_stn_num=002012&amp;p_c=-1028595&amp;p_startYear=2010" TargetMode="External"/><Relationship Id="rId2748" Type="http://schemas.openxmlformats.org/officeDocument/2006/relationships/hyperlink" Target="http://www.bom.gov.au/jsp/ncc/cdio/weatherData/av?p_display_type=dailyDataFile&amp;p_nccObsCode=122&amp;p_stn_num=005016&amp;p_c=-5251018&amp;p_startYear=2010" TargetMode="External"/><Relationship Id="rId2749" Type="http://schemas.openxmlformats.org/officeDocument/2006/relationships/hyperlink" Target="http://www.bom.gov.au/jsp/ncc/cdio/weatherData/av?p_display_type=dailyDataFile&amp;p_nccObsCode=122&amp;p_stn_num=009225&amp;p_c=-17239091&amp;p_startYear=2010" TargetMode="External"/><Relationship Id="rId2750" Type="http://schemas.openxmlformats.org/officeDocument/2006/relationships/hyperlink" Target="http://www.bom.gov.au/jsp/ncc/cdio/weatherData/av?p_display_type=dailyDataFile&amp;p_nccObsCode=122&amp;p_stn_num=004032&amp;p_c=-3470371&amp;p_startYear=2010" TargetMode="External"/><Relationship Id="rId2751" Type="http://schemas.openxmlformats.org/officeDocument/2006/relationships/hyperlink" Target="http://www.bom.gov.au/jsp/ncc/cdio/weatherData/av?p_display_type=dailyDataFile&amp;p_nccObsCode=122&amp;p_stn_num=004090&amp;p_c=-3565863&amp;p_startYear=2010" TargetMode="External"/><Relationship Id="rId2752" Type="http://schemas.openxmlformats.org/officeDocument/2006/relationships/hyperlink" Target="http://www.bom.gov.au/jsp/ncc/cdio/weatherData/av?p_display_type=dailyDataFile&amp;p_nccObsCode=122&amp;p_stn_num=009193&amp;p_c=-17122492&amp;p_startYear=2010" TargetMode="External"/><Relationship Id="rId2753" Type="http://schemas.openxmlformats.org/officeDocument/2006/relationships/hyperlink" Target="http://www.bom.gov.au/jsp/ncc/cdio/weatherData/av?p_display_type=dailyDataFile&amp;p_nccObsCode=122&amp;p_stn_num=012320&amp;p_c=-30576723&amp;p_startYear=2010" TargetMode="External"/><Relationship Id="rId2754" Type="http://schemas.openxmlformats.org/officeDocument/2006/relationships/hyperlink" Target="http://www.bom.gov.au/jsp/ncc/cdio/weatherData/av?p_display_type=dailyDataFile&amp;p_nccObsCode=122&amp;p_stn_num=010917&amp;p_c=-24056420&amp;p_startYear=2010" TargetMode="External"/><Relationship Id="rId2755" Type="http://schemas.openxmlformats.org/officeDocument/2006/relationships/hyperlink" Target="http://www.bom.gov.au/jsp/ncc/cdio/weatherData/av?p_display_type=dailyDataFile&amp;p_nccObsCode=122&amp;p_stn_num=013012&amp;p_c=-34083951&amp;p_startYear=2010" TargetMode="External"/><Relationship Id="rId2756" Type="http://schemas.openxmlformats.org/officeDocument/2006/relationships/hyperlink" Target="http://www.bom.gov.au/jsp/ncc/cdio/weatherData/av?p_display_type=dailyDataFile&amp;p_nccObsCode=122&amp;p_stn_num=001006&amp;p_c=-423930&amp;p_startYear=2010" TargetMode="External"/><Relationship Id="rId2757" Type="http://schemas.openxmlformats.org/officeDocument/2006/relationships/hyperlink" Target="http://www.bom.gov.au/jsp/ncc/cdio/weatherData/av?p_display_type=dailyDataFile&amp;p_nccObsCode=122&amp;p_stn_num=010311&amp;p_c=-21484867&amp;p_startYear=2010" TargetMode="External"/><Relationship Id="rId2758" Type="http://schemas.openxmlformats.org/officeDocument/2006/relationships/hyperlink" Target="http://www.bom.gov.au/jsp/ncc/cdio/weatherData/av?p_display_type=dailyDataFile&amp;p_nccObsCode=122&amp;p_stn_num=011017&amp;p_c=-24482500&amp;p_startYear=2011" TargetMode="External"/><Relationship Id="rId2759" Type="http://schemas.openxmlformats.org/officeDocument/2006/relationships/hyperlink" Target="http://www.bom.gov.au/jsp/ncc/cdio/weatherData/av?p_display_type=dailyDataFile&amp;p_nccObsCode=122&amp;p_stn_num=009617&amp;p_c=-18704980&amp;p_startYear=2011" TargetMode="External"/><Relationship Id="rId2760" Type="http://schemas.openxmlformats.org/officeDocument/2006/relationships/hyperlink" Target="http://www.bom.gov.au/jsp/ncc/cdio/weatherData/av?p_display_type=dailyDataFile&amp;p_nccObsCode=122&amp;p_stn_num=003003&amp;p_c=-2011244&amp;p_startYear=2011" TargetMode="External"/><Relationship Id="rId2761" Type="http://schemas.openxmlformats.org/officeDocument/2006/relationships/hyperlink" Target="http://www.bom.gov.au/jsp/ncc/cdio/weatherData/av?p_display_type=dailyDataFile&amp;p_nccObsCode=122&amp;p_stn_num=009965&amp;p_c=-20067888&amp;p_startYear=2011" TargetMode="External"/><Relationship Id="rId2762" Type="http://schemas.openxmlformats.org/officeDocument/2006/relationships/hyperlink" Target="http://www.bom.gov.au/jsp/ncc/cdio/weatherData/av?p_display_type=dailyDataFile&amp;p_nccObsCode=122&amp;p_stn_num=009603&amp;p_c=-18653656&amp;p_startYear=2011" TargetMode="External"/><Relationship Id="rId2763" Type="http://schemas.openxmlformats.org/officeDocument/2006/relationships/hyperlink" Target="http://www.bom.gov.au/jsp/ncc/cdio/weatherData/av?p_display_type=dailyDataFile&amp;p_nccObsCode=122&amp;p_stn_num=9518&amp;p_c=-18328599&amp;p_startYear=2011" TargetMode="External"/><Relationship Id="rId2764" Type="http://schemas.openxmlformats.org/officeDocument/2006/relationships/hyperlink" Target="http://www.bom.gov.au/jsp/ncc/cdio/weatherData/av?p_display_type=dailyDataFile&amp;p_nccObsCode=122&amp;p_stn_num=9519&amp;p_c=-18332406&amp;p_startYear=2011" TargetMode="External"/><Relationship Id="rId2765" Type="http://schemas.openxmlformats.org/officeDocument/2006/relationships/hyperlink" Target="http://www.bom.gov.au/jsp/ncc/cdio/weatherData/av?p_display_type=dailyDataFile&amp;p_nccObsCode=122&amp;p_stn_num=006011&amp;p_c=-7437809&amp;p_startYear=2011" TargetMode="External"/><Relationship Id="rId2766" Type="http://schemas.openxmlformats.org/officeDocument/2006/relationships/hyperlink" Target="http://www.bom.gov.au/jsp/ncc/cdio/weatherData/av?p_display_type=dailyDataFile&amp;p_nccObsCode=122&amp;p_stn_num=009994&amp;p_c=-20187392&amp;p_startYear=2011" TargetMode="External"/><Relationship Id="rId2767" Type="http://schemas.openxmlformats.org/officeDocument/2006/relationships/hyperlink" Target="http://www.bom.gov.au/jsp/ncc/cdio/weatherData/av?p_display_type=dailyDataFile&amp;p_nccObsCode=122&amp;p_stn_num=003032&amp;p_c=-2049990&amp;p_startYear=2011" TargetMode="External"/><Relationship Id="rId2768" Type="http://schemas.openxmlformats.org/officeDocument/2006/relationships/hyperlink" Target="http://www.bom.gov.au/jsp/ncc/cdio/weatherData/av?p_display_type=dailyDataFile&amp;p_nccObsCode=122&amp;p_stn_num=009534&amp;p_c=-18390816&amp;p_startYear=2011" TargetMode="External"/><Relationship Id="rId2769" Type="http://schemas.openxmlformats.org/officeDocument/2006/relationships/hyperlink" Target="http://www.bom.gov.au/jsp/ncc/cdio/weatherData/av?p_display_type=dailyDataFile&amp;p_nccObsCode=122&amp;p_stn_num=009789&amp;p_c=-19376289&amp;p_startYear=2011" TargetMode="External"/><Relationship Id="rId2770" Type="http://schemas.openxmlformats.org/officeDocument/2006/relationships/hyperlink" Target="http://www.bom.gov.au/jsp/ncc/cdio/weatherData/av?p_display_type=dailyDataFile&amp;p_nccObsCode=122&amp;p_stn_num=008051&amp;p_c=-13175105&amp;p_startYear=2011" TargetMode="External"/><Relationship Id="rId2771" Type="http://schemas.openxmlformats.org/officeDocument/2006/relationships/hyperlink" Target="http://www.bom.gov.au/jsp/ncc/cdio/weatherData/av?p_display_type=dailyDataFile&amp;p_nccObsCode=122&amp;p_stn_num=009977&amp;p_c=-20120745&amp;p_startYear=2011" TargetMode="External"/><Relationship Id="rId2772" Type="http://schemas.openxmlformats.org/officeDocument/2006/relationships/hyperlink" Target="http://www.bom.gov.au/jsp/ncc/cdio/weatherData/av?p_display_type=dailyDataFile&amp;p_nccObsCode=122&amp;p_stn_num=012038&amp;p_c=-29195328&amp;p_startYear=2011" TargetMode="External"/><Relationship Id="rId2773" Type="http://schemas.openxmlformats.org/officeDocument/2006/relationships/hyperlink" Target="http://www.bom.gov.au/jsp/ncc/cdio/weatherData/av?p_display_type=dailyDataFile&amp;p_nccObsCode=122&amp;p_stn_num=010916&amp;p_c=-24045709&amp;p_startYear=2011" TargetMode="External"/><Relationship Id="rId2774" Type="http://schemas.openxmlformats.org/officeDocument/2006/relationships/hyperlink" Target="http://www.bom.gov.au/jsp/ncc/cdio/weatherData/av?p_display_type=dailyDataFile&amp;p_nccObsCode=122&amp;p_stn_num=010073&amp;p_c=-20506963&amp;p_startYear=2011" TargetMode="External"/><Relationship Id="rId2775" Type="http://schemas.openxmlformats.org/officeDocument/2006/relationships/hyperlink" Target="http://www.bom.gov.au/jsp/ncc/cdio/weatherData/av?p_display_type=dailyDataFile&amp;p_nccObsCode=122&amp;p_stn_num=012305&amp;p_c=-30497764&amp;p_startYear=2011" TargetMode="External"/><Relationship Id="rId2776" Type="http://schemas.openxmlformats.org/officeDocument/2006/relationships/hyperlink" Target="http://www.bom.gov.au/jsp/ncc/cdio/weatherData/av?p_display_type=dailyDataFile&amp;p_nccObsCode=122&amp;p_stn_num=004106&amp;p_c=-3587007&amp;p_startYear=2011" TargetMode="External"/><Relationship Id="rId2777" Type="http://schemas.openxmlformats.org/officeDocument/2006/relationships/hyperlink" Target="http://www.bom.gov.au/jsp/ncc/cdio/weatherData/av?p_display_type=dailyDataFile&amp;p_nccObsCode=122&amp;p_stn_num=010092&amp;p_c=-20584852&amp;p_startYear=2011" TargetMode="External"/><Relationship Id="rId2778" Type="http://schemas.openxmlformats.org/officeDocument/2006/relationships/hyperlink" Target="http://www.bom.gov.au/jsp/ncc/cdio/weatherData/av?p_display_type=dailyDataFile&amp;p_nccObsCode=122&amp;p_stn_num=006099&amp;p_c=-7657254&amp;p_startYear=2011" TargetMode="External"/><Relationship Id="rId2779" Type="http://schemas.openxmlformats.org/officeDocument/2006/relationships/hyperlink" Target="http://www.bom.gov.au/jsp/ncc/cdio/weatherData/av?p_display_type=dailyDataFile&amp;p_nccObsCode=122&amp;p_stn_num=010614&amp;p_c=-22749093&amp;p_startYear=2011" TargetMode="External"/><Relationship Id="rId2780" Type="http://schemas.openxmlformats.org/officeDocument/2006/relationships/hyperlink" Target="http://www.bom.gov.au/jsp/ncc/cdio/weatherData/av?p_display_type=dailyDataFile&amp;p_nccObsCode=122&amp;p_stn_num=010111&amp;p_c=-20665431&amp;p_startYear=2011" TargetMode="External"/><Relationship Id="rId2781" Type="http://schemas.openxmlformats.org/officeDocument/2006/relationships/hyperlink" Target="http://www.bom.gov.au/jsp/ncc/cdio/weatherData/av?p_display_type=dailyDataFile&amp;p_nccObsCode=122&amp;p_stn_num=002012&amp;p_c=-1028595&amp;p_startYear=2011" TargetMode="External"/><Relationship Id="rId2782" Type="http://schemas.openxmlformats.org/officeDocument/2006/relationships/hyperlink" Target="http://www.bom.gov.au/jsp/ncc/cdio/weatherData/av?p_display_type=dailyDataFile&amp;p_nccObsCode=122&amp;p_stn_num=005016&amp;p_c=-5251018&amp;p_startYear=2011" TargetMode="External"/><Relationship Id="rId2783" Type="http://schemas.openxmlformats.org/officeDocument/2006/relationships/hyperlink" Target="http://www.bom.gov.au/jsp/ncc/cdio/weatherData/av?p_display_type=dailyDataFile&amp;p_nccObsCode=122&amp;p_stn_num=009225&amp;p_c=-17239091&amp;p_startYear=2011" TargetMode="External"/><Relationship Id="rId2784" Type="http://schemas.openxmlformats.org/officeDocument/2006/relationships/hyperlink" Target="http://www.bom.gov.au/jsp/ncc/cdio/weatherData/av?p_display_type=dailyDataFile&amp;p_nccObsCode=122&amp;p_stn_num=004032&amp;p_c=-3470371&amp;p_startYear=2011" TargetMode="External"/><Relationship Id="rId2785" Type="http://schemas.openxmlformats.org/officeDocument/2006/relationships/hyperlink" Target="http://www.bom.gov.au/jsp/ncc/cdio/weatherData/av?p_display_type=dailyDataFile&amp;p_nccObsCode=122&amp;p_stn_num=004090&amp;p_c=-3565863&amp;p_startYear=2011" TargetMode="External"/><Relationship Id="rId2786" Type="http://schemas.openxmlformats.org/officeDocument/2006/relationships/hyperlink" Target="http://www.bom.gov.au/jsp/ncc/cdio/weatherData/av?p_display_type=dailyDataFile&amp;p_nccObsCode=122&amp;p_stn_num=009193&amp;p_c=-17122492&amp;p_startYear=2011" TargetMode="External"/><Relationship Id="rId2787" Type="http://schemas.openxmlformats.org/officeDocument/2006/relationships/hyperlink" Target="http://www.bom.gov.au/jsp/ncc/cdio/weatherData/av?p_display_type=dailyDataFile&amp;p_nccObsCode=122&amp;p_stn_num=012320&amp;p_c=-30576723&amp;p_startYear=2011" TargetMode="External"/><Relationship Id="rId2788" Type="http://schemas.openxmlformats.org/officeDocument/2006/relationships/hyperlink" Target="http://www.bom.gov.au/jsp/ncc/cdio/weatherData/av?p_display_type=dailyDataFile&amp;p_nccObsCode=122&amp;p_stn_num=010917&amp;p_c=-24056420&amp;p_startYear=2011" TargetMode="External"/><Relationship Id="rId2789" Type="http://schemas.openxmlformats.org/officeDocument/2006/relationships/hyperlink" Target="http://www.bom.gov.au/jsp/ncc/cdio/weatherData/av?p_display_type=dailyDataFile&amp;p_nccObsCode=122&amp;p_stn_num=013012&amp;p_c=-34083951&amp;p_startYear=2011" TargetMode="External"/><Relationship Id="rId2790" Type="http://schemas.openxmlformats.org/officeDocument/2006/relationships/hyperlink" Target="http://www.bom.gov.au/jsp/ncc/cdio/weatherData/av?p_display_type=dailyDataFile&amp;p_nccObsCode=122&amp;p_stn_num=001006&amp;p_c=-423930&amp;p_startYear=2011" TargetMode="External"/><Relationship Id="rId2791" Type="http://schemas.openxmlformats.org/officeDocument/2006/relationships/hyperlink" Target="http://www.bom.gov.au/jsp/ncc/cdio/weatherData/av?p_display_type=dailyDataFile&amp;p_nccObsCode=122&amp;p_stn_num=010311&amp;p_c=-21484867&amp;p_startYear=2011" TargetMode="External"/><Relationship Id="rId2792" Type="http://schemas.openxmlformats.org/officeDocument/2006/relationships/hyperlink" Target="http://www.bom.gov.au/jsp/ncc/cdio/weatherData/av?p_display_type=dailyDataFile&amp;p_nccObsCode=122&amp;p_stn_num=011017&amp;p_c=-24482500&amp;p_startYear=2012" TargetMode="External"/><Relationship Id="rId2793" Type="http://schemas.openxmlformats.org/officeDocument/2006/relationships/hyperlink" Target="http://www.bom.gov.au/jsp/ncc/cdio/weatherData/av?p_display_type=dailyDataFile&amp;p_nccObsCode=122&amp;p_stn_num=009617&amp;p_c=-18704980&amp;p_startYear=2012" TargetMode="External"/><Relationship Id="rId2794" Type="http://schemas.openxmlformats.org/officeDocument/2006/relationships/hyperlink" Target="http://www.bom.gov.au/jsp/ncc/cdio/weatherData/av?p_display_type=dailyDataFile&amp;p_nccObsCode=122&amp;p_stn_num=003003&amp;p_c=-2011244&amp;p_startYear=2012" TargetMode="External"/><Relationship Id="rId2795" Type="http://schemas.openxmlformats.org/officeDocument/2006/relationships/hyperlink" Target="http://www.bom.gov.au/jsp/ncc/cdio/weatherData/av?p_display_type=dailyDataFile&amp;p_nccObsCode=122&amp;p_stn_num=009965&amp;p_c=-20067888&amp;p_startYear=2012" TargetMode="External"/><Relationship Id="rId2796" Type="http://schemas.openxmlformats.org/officeDocument/2006/relationships/hyperlink" Target="http://www.bom.gov.au/jsp/ncc/cdio/weatherData/av?p_display_type=dailyDataFile&amp;p_nccObsCode=122&amp;p_stn_num=009603&amp;p_c=-18653656&amp;p_startYear=2012" TargetMode="External"/><Relationship Id="rId2797" Type="http://schemas.openxmlformats.org/officeDocument/2006/relationships/hyperlink" Target="http://www.bom.gov.au/jsp/ncc/cdio/weatherData/av?p_display_type=dailyDataFile&amp;p_nccObsCode=122&amp;p_stn_num=9518&amp;p_c=-18328599&amp;p_startYear=2012" TargetMode="External"/><Relationship Id="rId2798" Type="http://schemas.openxmlformats.org/officeDocument/2006/relationships/hyperlink" Target="http://www.bom.gov.au/jsp/ncc/cdio/weatherData/av?p_display_type=dailyDataFile&amp;p_nccObsCode=122&amp;p_stn_num=9519&amp;p_c=-18332406&amp;p_startYear=2012" TargetMode="External"/><Relationship Id="rId2799" Type="http://schemas.openxmlformats.org/officeDocument/2006/relationships/hyperlink" Target="http://www.bom.gov.au/jsp/ncc/cdio/weatherData/av?p_display_type=dailyDataFile&amp;p_nccObsCode=122&amp;p_stn_num=006011&amp;p_c=-7437809&amp;p_startYear=2012" TargetMode="External"/><Relationship Id="rId2800" Type="http://schemas.openxmlformats.org/officeDocument/2006/relationships/hyperlink" Target="http://www.bom.gov.au/jsp/ncc/cdio/weatherData/av?p_display_type=dailyDataFile&amp;p_nccObsCode=122&amp;p_stn_num=009994&amp;p_c=-20187392&amp;p_startYear=2012" TargetMode="External"/><Relationship Id="rId2801" Type="http://schemas.openxmlformats.org/officeDocument/2006/relationships/hyperlink" Target="http://www.bom.gov.au/jsp/ncc/cdio/weatherData/av?p_display_type=dailyDataFile&amp;p_nccObsCode=122&amp;p_stn_num=003032&amp;p_c=-2049990&amp;p_startYear=2012" TargetMode="External"/><Relationship Id="rId2802" Type="http://schemas.openxmlformats.org/officeDocument/2006/relationships/hyperlink" Target="http://www.bom.gov.au/jsp/ncc/cdio/weatherData/av?p_display_type=dailyDataFile&amp;p_nccObsCode=122&amp;p_stn_num=009534&amp;p_c=-18390816&amp;p_startYear=2012" TargetMode="External"/><Relationship Id="rId2803" Type="http://schemas.openxmlformats.org/officeDocument/2006/relationships/hyperlink" Target="http://www.bom.gov.au/jsp/ncc/cdio/weatherData/av?p_display_type=dailyDataFile&amp;p_nccObsCode=122&amp;p_stn_num=009789&amp;p_c=-19376289&amp;p_startYear=2012" TargetMode="External"/><Relationship Id="rId2804" Type="http://schemas.openxmlformats.org/officeDocument/2006/relationships/hyperlink" Target="http://www.bom.gov.au/jsp/ncc/cdio/weatherData/av?p_display_type=dailyDataFile&amp;p_nccObsCode=122&amp;p_stn_num=008315&amp;p_c=-14039230&amp;p_startYear=2012" TargetMode="External"/><Relationship Id="rId2805" Type="http://schemas.openxmlformats.org/officeDocument/2006/relationships/hyperlink" Target="http://www.bom.gov.au/jsp/ncc/cdio/weatherData/av?p_display_type=dailyDataFile&amp;p_nccObsCode=122&amp;p_stn_num=009977&amp;p_c=-20120745&amp;p_startYear=2012" TargetMode="External"/><Relationship Id="rId2806" Type="http://schemas.openxmlformats.org/officeDocument/2006/relationships/hyperlink" Target="http://www.bom.gov.au/jsp/ncc/cdio/weatherData/av?p_display_type=dailyDataFile&amp;p_nccObsCode=122&amp;p_stn_num=012038&amp;p_c=-29195328&amp;p_startYear=2012" TargetMode="External"/><Relationship Id="rId2807" Type="http://schemas.openxmlformats.org/officeDocument/2006/relationships/hyperlink" Target="http://www.bom.gov.au/jsp/ncc/cdio/weatherData/av?p_display_type=dailyDataFile&amp;p_nccObsCode=122&amp;p_stn_num=010916&amp;p_c=-24045709&amp;p_startYear=2012" TargetMode="External"/><Relationship Id="rId2808" Type="http://schemas.openxmlformats.org/officeDocument/2006/relationships/hyperlink" Target="http://www.bom.gov.au/jsp/ncc/cdio/weatherData/av?p_display_type=dailyDataFile&amp;p_nccObsCode=122&amp;p_stn_num=010073&amp;p_c=-20506963&amp;p_startYear=2012" TargetMode="External"/><Relationship Id="rId2809" Type="http://schemas.openxmlformats.org/officeDocument/2006/relationships/hyperlink" Target="http://www.bom.gov.au/jsp/ncc/cdio/weatherData/av?p_display_type=dailyDataFile&amp;p_nccObsCode=122&amp;p_stn_num=012305&amp;p_c=-30497764&amp;p_startYear=2012" TargetMode="External"/><Relationship Id="rId2810" Type="http://schemas.openxmlformats.org/officeDocument/2006/relationships/hyperlink" Target="http://www.bom.gov.au/jsp/ncc/cdio/weatherData/av?p_display_type=dailyDataFile&amp;p_nccObsCode=122&amp;p_stn_num=004106&amp;p_c=-3587007&amp;p_startYear=2012" TargetMode="External"/><Relationship Id="rId2811" Type="http://schemas.openxmlformats.org/officeDocument/2006/relationships/hyperlink" Target="http://www.bom.gov.au/jsp/ncc/cdio/weatherData/av?p_display_type=dailyDataFile&amp;p_nccObsCode=122&amp;p_stn_num=010092&amp;p_c=-20584852&amp;p_startYear=2012" TargetMode="External"/><Relationship Id="rId2812" Type="http://schemas.openxmlformats.org/officeDocument/2006/relationships/hyperlink" Target="http://www.bom.gov.au/jsp/ncc/cdio/weatherData/av?p_display_type=dailyDataFile&amp;p_nccObsCode=122&amp;p_stn_num=006099&amp;p_c=-7657254&amp;p_startYear=2012" TargetMode="External"/><Relationship Id="rId2813" Type="http://schemas.openxmlformats.org/officeDocument/2006/relationships/hyperlink" Target="http://www.bom.gov.au/jsp/ncc/cdio/weatherData/av?p_display_type=dailyDataFile&amp;p_nccObsCode=122&amp;p_stn_num=010614&amp;p_c=-22749093&amp;p_startYear=2012" TargetMode="External"/><Relationship Id="rId2814" Type="http://schemas.openxmlformats.org/officeDocument/2006/relationships/hyperlink" Target="http://www.bom.gov.au/jsp/ncc/cdio/weatherData/av?p_display_type=dailyDataFile&amp;p_nccObsCode=122&amp;p_stn_num=010111&amp;p_c=-20665431&amp;p_startYear=2012" TargetMode="External"/><Relationship Id="rId2815" Type="http://schemas.openxmlformats.org/officeDocument/2006/relationships/hyperlink" Target="http://www.bom.gov.au/jsp/ncc/cdio/weatherData/av?p_display_type=dailyDataFile&amp;p_nccObsCode=122&amp;p_stn_num=002012&amp;p_c=-1028595&amp;p_startYear=2012" TargetMode="External"/><Relationship Id="rId2816" Type="http://schemas.openxmlformats.org/officeDocument/2006/relationships/hyperlink" Target="http://www.bom.gov.au/jsp/ncc/cdio/weatherData/av?p_display_type=dailyDataFile&amp;p_nccObsCode=122&amp;p_stn_num=005017&amp;p_c=-5253024&amp;p_startYear=2012" TargetMode="External"/><Relationship Id="rId2817" Type="http://schemas.openxmlformats.org/officeDocument/2006/relationships/hyperlink" Target="http://www.bom.gov.au/jsp/ncc/cdio/weatherData/av?p_display_type=dailyDataFile&amp;p_nccObsCode=122&amp;p_stn_num=009225&amp;p_c=-17239091&amp;p_startYear=2012" TargetMode="External"/><Relationship Id="rId2818" Type="http://schemas.openxmlformats.org/officeDocument/2006/relationships/hyperlink" Target="http://www.bom.gov.au/jsp/ncc/cdio/weatherData/av?p_display_type=dailyDataFile&amp;p_nccObsCode=122&amp;p_stn_num=004032&amp;p_c=-3470371&amp;p_startYear=2012" TargetMode="External"/><Relationship Id="rId2819" Type="http://schemas.openxmlformats.org/officeDocument/2006/relationships/hyperlink" Target="http://www.bom.gov.au/jsp/ncc/cdio/weatherData/av?p_display_type=dailyDataFile&amp;p_nccObsCode=122&amp;p_stn_num=004090&amp;p_c=-3565863&amp;p_startYear=2012" TargetMode="External"/><Relationship Id="rId2820" Type="http://schemas.openxmlformats.org/officeDocument/2006/relationships/hyperlink" Target="http://www.bom.gov.au/jsp/ncc/cdio/weatherData/av?p_display_type=dailyDataFile&amp;p_nccObsCode=122&amp;p_stn_num=009193&amp;p_c=-17122492&amp;p_startYear=2012" TargetMode="External"/><Relationship Id="rId2821" Type="http://schemas.openxmlformats.org/officeDocument/2006/relationships/hyperlink" Target="http://www.bom.gov.au/jsp/ncc/cdio/weatherData/av?p_display_type=dailyDataFile&amp;p_nccObsCode=122&amp;p_stn_num=012320&amp;p_c=-30576723&amp;p_startYear=2012" TargetMode="External"/><Relationship Id="rId2822" Type="http://schemas.openxmlformats.org/officeDocument/2006/relationships/hyperlink" Target="http://www.bom.gov.au/jsp/ncc/cdio/weatherData/av?p_display_type=dailyDataFile&amp;p_nccObsCode=122&amp;p_stn_num=010917&amp;p_c=-24056420&amp;p_startYear=2012" TargetMode="External"/><Relationship Id="rId2823" Type="http://schemas.openxmlformats.org/officeDocument/2006/relationships/hyperlink" Target="http://www.bom.gov.au/jsp/ncc/cdio/weatherData/av?p_display_type=dailyDataFile&amp;p_nccObsCode=122&amp;p_stn_num=013012&amp;p_c=-34083951&amp;p_startYear=2012" TargetMode="External"/><Relationship Id="rId2824" Type="http://schemas.openxmlformats.org/officeDocument/2006/relationships/hyperlink" Target="http://www.bom.gov.au/jsp/ncc/cdio/weatherData/av?p_display_type=dailyDataFile&amp;p_nccObsCode=122&amp;p_stn_num=001006&amp;p_c=-423930&amp;p_startYear=2012" TargetMode="External"/><Relationship Id="rId2825" Type="http://schemas.openxmlformats.org/officeDocument/2006/relationships/hyperlink" Target="http://www.bom.gov.au/jsp/ncc/cdio/weatherData/av?p_display_type=dailyDataFile&amp;p_nccObsCode=122&amp;p_stn_num=010311&amp;p_c=-21484867&amp;p_startYear=2012" TargetMode="External"/><Relationship Id="rId2826" Type="http://schemas.openxmlformats.org/officeDocument/2006/relationships/hyperlink" Target="http://www.bom.gov.au/jsp/ncc/cdio/weatherData/av?p_display_type=dailyDataFile&amp;p_nccObsCode=122&amp;p_stn_num=011017&amp;p_c=-24482500&amp;p_startYear=2013" TargetMode="External"/><Relationship Id="rId2827" Type="http://schemas.openxmlformats.org/officeDocument/2006/relationships/hyperlink" Target="http://www.bom.gov.au/jsp/ncc/cdio/weatherData/av?p_display_type=dailyDataFile&amp;p_nccObsCode=122&amp;p_stn_num=009617&amp;p_c=-18704980&amp;p_startYear=2013" TargetMode="External"/><Relationship Id="rId2828" Type="http://schemas.openxmlformats.org/officeDocument/2006/relationships/hyperlink" Target="http://www.bom.gov.au/jsp/ncc/cdio/weatherData/av?p_display_type=dailyDataFile&amp;p_nccObsCode=122&amp;p_stn_num=003003&amp;p_c=-2011244&amp;p_startYear=2013" TargetMode="External"/><Relationship Id="rId2829" Type="http://schemas.openxmlformats.org/officeDocument/2006/relationships/hyperlink" Target="http://www.bom.gov.au/jsp/ncc/cdio/weatherData/av?p_display_type=dailyDataFile&amp;p_nccObsCode=122&amp;p_stn_num=009965&amp;p_c=-20067888&amp;p_startYear=2013" TargetMode="External"/><Relationship Id="rId2830" Type="http://schemas.openxmlformats.org/officeDocument/2006/relationships/hyperlink" Target="http://www.bom.gov.au/jsp/ncc/cdio/weatherData/av?p_display_type=dailyDataFile&amp;p_nccObsCode=122&amp;p_stn_num=009603&amp;p_c=-18653656&amp;p_startYear=2013" TargetMode="External"/><Relationship Id="rId2831" Type="http://schemas.openxmlformats.org/officeDocument/2006/relationships/hyperlink" Target="http://www.bom.gov.au/jsp/ncc/cdio/weatherData/av?p_display_type=dailyDataFile&amp;p_nccObsCode=122&amp;p_stn_num=9518&amp;p_c=-18328599&amp;p_startYear=2013" TargetMode="External"/><Relationship Id="rId2832" Type="http://schemas.openxmlformats.org/officeDocument/2006/relationships/hyperlink" Target="http://www.bom.gov.au/jsp/ncc/cdio/weatherData/av?p_display_type=dailyDataFile&amp;p_nccObsCode=122&amp;p_stn_num=9519&amp;p_c=-18332406&amp;p_startYear=2013" TargetMode="External"/><Relationship Id="rId2833" Type="http://schemas.openxmlformats.org/officeDocument/2006/relationships/hyperlink" Target="http://www.bom.gov.au/jsp/ncc/cdio/weatherData/av?p_display_type=dailyDataFile&amp;p_nccObsCode=122&amp;p_stn_num=006011&amp;p_c=-7437809&amp;p_startYear=2013" TargetMode="External"/><Relationship Id="rId2834" Type="http://schemas.openxmlformats.org/officeDocument/2006/relationships/hyperlink" Target="http://www.bom.gov.au/jsp/ncc/cdio/weatherData/av?p_display_type=dailyDataFile&amp;p_nccObsCode=122&amp;p_stn_num=009994&amp;p_c=-20187392&amp;p_startYear=2013" TargetMode="External"/><Relationship Id="rId2835" Type="http://schemas.openxmlformats.org/officeDocument/2006/relationships/hyperlink" Target="http://www.bom.gov.au/jsp/ncc/cdio/weatherData/av?p_display_type=dailyDataFile&amp;p_nccObsCode=122&amp;p_stn_num=003032&amp;p_c=-2049990&amp;p_startYear=2013" TargetMode="External"/><Relationship Id="rId2836" Type="http://schemas.openxmlformats.org/officeDocument/2006/relationships/hyperlink" Target="http://www.bom.gov.au/jsp/ncc/cdio/weatherData/av?p_display_type=dailyDataFile&amp;p_nccObsCode=122&amp;p_stn_num=009534&amp;p_c=-18390816&amp;p_startYear=2013" TargetMode="External"/><Relationship Id="rId2837" Type="http://schemas.openxmlformats.org/officeDocument/2006/relationships/hyperlink" Target="http://www.bom.gov.au/jsp/ncc/cdio/weatherData/av?p_display_type=dailyDataFile&amp;p_nccObsCode=122&amp;p_stn_num=009789&amp;p_c=-19376289&amp;p_startYear=2013" TargetMode="External"/><Relationship Id="rId2838" Type="http://schemas.openxmlformats.org/officeDocument/2006/relationships/hyperlink" Target="http://www.bom.gov.au/jsp/ncc/cdio/weatherData/av?p_display_type=dailyDataFile&amp;p_nccObsCode=122&amp;p_stn_num=008315&amp;p_c=-14039230&amp;p_startYear=2013" TargetMode="External"/><Relationship Id="rId2839" Type="http://schemas.openxmlformats.org/officeDocument/2006/relationships/hyperlink" Target="http://www.bom.gov.au/jsp/ncc/cdio/weatherData/av?p_display_type=dailyDataFile&amp;p_nccObsCode=122&amp;p_stn_num=009977&amp;p_c=-20120745&amp;p_startYear=2013" TargetMode="External"/><Relationship Id="rId2840" Type="http://schemas.openxmlformats.org/officeDocument/2006/relationships/hyperlink" Target="http://www.bom.gov.au/jsp/ncc/cdio/weatherData/av?p_display_type=dailyDataFile&amp;p_nccObsCode=122&amp;p_stn_num=012038&amp;p_c=-29195328&amp;p_startYear=2013" TargetMode="External"/><Relationship Id="rId2841" Type="http://schemas.openxmlformats.org/officeDocument/2006/relationships/hyperlink" Target="http://www.bom.gov.au/jsp/ncc/cdio/weatherData/av?p_display_type=dailyDataFile&amp;p_nccObsCode=122&amp;p_stn_num=010916&amp;p_c=-24045709&amp;p_startYear=2013" TargetMode="External"/><Relationship Id="rId2842" Type="http://schemas.openxmlformats.org/officeDocument/2006/relationships/hyperlink" Target="http://www.bom.gov.au/jsp/ncc/cdio/weatherData/av?p_display_type=dailyDataFile&amp;p_nccObsCode=122&amp;p_stn_num=010073&amp;p_c=-20506963&amp;p_startYear=2013" TargetMode="External"/><Relationship Id="rId2843" Type="http://schemas.openxmlformats.org/officeDocument/2006/relationships/hyperlink" Target="http://www.bom.gov.au/jsp/ncc/cdio/weatherData/av?p_display_type=dailyDataFile&amp;p_nccObsCode=122&amp;p_stn_num=012305&amp;p_c=-30497764&amp;p_startYear=2013" TargetMode="External"/><Relationship Id="rId2844" Type="http://schemas.openxmlformats.org/officeDocument/2006/relationships/hyperlink" Target="http://www.bom.gov.au/jsp/ncc/cdio/weatherData/av?p_display_type=dailyDataFile&amp;p_nccObsCode=122&amp;p_stn_num=004106&amp;p_c=-3587007&amp;p_startYear=2013" TargetMode="External"/><Relationship Id="rId2845" Type="http://schemas.openxmlformats.org/officeDocument/2006/relationships/hyperlink" Target="http://www.bom.gov.au/jsp/ncc/cdio/weatherData/av?p_display_type=dailyDataFile&amp;p_nccObsCode=122&amp;p_stn_num=010092&amp;p_c=-20584852&amp;p_startYear=2013" TargetMode="External"/><Relationship Id="rId2846" Type="http://schemas.openxmlformats.org/officeDocument/2006/relationships/hyperlink" Target="http://www.bom.gov.au/jsp/ncc/cdio/weatherData/av?p_display_type=dailyDataFile&amp;p_nccObsCode=122&amp;p_stn_num=006099&amp;p_c=-7657254&amp;p_startYear=2013" TargetMode="External"/><Relationship Id="rId2847" Type="http://schemas.openxmlformats.org/officeDocument/2006/relationships/hyperlink" Target="http://www.bom.gov.au/jsp/ncc/cdio/weatherData/av?p_display_type=dailyDataFile&amp;p_nccObsCode=122&amp;p_stn_num=010614&amp;p_c=-22749093&amp;p_startYear=2013" TargetMode="External"/><Relationship Id="rId2848" Type="http://schemas.openxmlformats.org/officeDocument/2006/relationships/hyperlink" Target="http://www.bom.gov.au/jsp/ncc/cdio/weatherData/av?p_display_type=dailyDataFile&amp;p_nccObsCode=122&amp;p_stn_num=010111&amp;p_c=-20665431&amp;p_startYear=2013" TargetMode="External"/><Relationship Id="rId2849" Type="http://schemas.openxmlformats.org/officeDocument/2006/relationships/hyperlink" Target="http://www.bom.gov.au/jsp/ncc/cdio/weatherData/av?p_display_type=dailyDataFile&amp;p_nccObsCode=122&amp;p_stn_num=002012&amp;p_c=-1028595&amp;p_startYear=2013" TargetMode="External"/><Relationship Id="rId2850" Type="http://schemas.openxmlformats.org/officeDocument/2006/relationships/hyperlink" Target="http://www.bom.gov.au/jsp/ncc/cdio/weatherData/av?p_display_type=dailyDataFile&amp;p_nccObsCode=122&amp;p_stn_num=005017&amp;p_c=-5253024&amp;p_startYear=2013" TargetMode="External"/><Relationship Id="rId2851" Type="http://schemas.openxmlformats.org/officeDocument/2006/relationships/hyperlink" Target="http://www.bom.gov.au/jsp/ncc/cdio/weatherData/av?p_display_type=dailyDataFile&amp;p_nccObsCode=122&amp;p_stn_num=009225&amp;p_c=-17239091&amp;p_startYear=2013" TargetMode="External"/><Relationship Id="rId2852" Type="http://schemas.openxmlformats.org/officeDocument/2006/relationships/hyperlink" Target="http://www.bom.gov.au/jsp/ncc/cdio/weatherData/av?p_display_type=dailyDataFile&amp;p_nccObsCode=122&amp;p_stn_num=004032&amp;p_c=-3470371&amp;p_startYear=2013" TargetMode="External"/><Relationship Id="rId2853" Type="http://schemas.openxmlformats.org/officeDocument/2006/relationships/hyperlink" Target="http://www.bom.gov.au/jsp/ncc/cdio/weatherData/av?p_display_type=dailyDataFile&amp;p_nccObsCode=122&amp;p_stn_num=004090&amp;p_c=-3565863&amp;p_startYear=2013" TargetMode="External"/><Relationship Id="rId2854" Type="http://schemas.openxmlformats.org/officeDocument/2006/relationships/hyperlink" Target="http://www.bom.gov.au/jsp/ncc/cdio/weatherData/av?p_display_type=dailyDataFile&amp;p_nccObsCode=122&amp;p_stn_num=009193&amp;p_c=-17122492&amp;p_startYear=2013" TargetMode="External"/><Relationship Id="rId2855" Type="http://schemas.openxmlformats.org/officeDocument/2006/relationships/hyperlink" Target="http://www.bom.gov.au/jsp/ncc/cdio/weatherData/av?p_display_type=dailyDataFile&amp;p_nccObsCode=122&amp;p_stn_num=012320&amp;p_c=-30576723&amp;p_startYear=2013" TargetMode="External"/><Relationship Id="rId2856" Type="http://schemas.openxmlformats.org/officeDocument/2006/relationships/hyperlink" Target="http://www.bom.gov.au/jsp/ncc/cdio/weatherData/av?p_display_type=dailyDataFile&amp;p_nccObsCode=122&amp;p_stn_num=010917&amp;p_c=-24056420&amp;p_startYear=2013" TargetMode="External"/><Relationship Id="rId2857" Type="http://schemas.openxmlformats.org/officeDocument/2006/relationships/hyperlink" Target="http://www.bom.gov.au/jsp/ncc/cdio/weatherData/av?p_display_type=dailyDataFile&amp;p_nccObsCode=122&amp;p_stn_num=013012&amp;p_c=-34083951&amp;p_startYear=2013" TargetMode="External"/><Relationship Id="rId2858" Type="http://schemas.openxmlformats.org/officeDocument/2006/relationships/hyperlink" Target="http://www.bom.gov.au/jsp/ncc/cdio/weatherData/av?p_display_type=dailyDataFile&amp;p_nccObsCode=122&amp;p_stn_num=001006&amp;p_c=-423930&amp;p_startYear=2013" TargetMode="External"/><Relationship Id="rId2859" Type="http://schemas.openxmlformats.org/officeDocument/2006/relationships/hyperlink" Target="http://www.bom.gov.au/jsp/ncc/cdio/weatherData/av?p_display_type=dailyDataFile&amp;p_nccObsCode=122&amp;p_stn_num=010311&amp;p_c=-21484867&amp;p_startYear=2013" TargetMode="External"/><Relationship Id="rId2860" Type="http://schemas.openxmlformats.org/officeDocument/2006/relationships/hyperlink" Target="http://www.bom.gov.au/jsp/ncc/cdio/weatherData/av?p_display_type=dailyDataFile&amp;p_nccObsCode=122&amp;p_stn_num=011017&amp;p_c=-24482500&amp;p_startYear=2014" TargetMode="External"/><Relationship Id="rId2861" Type="http://schemas.openxmlformats.org/officeDocument/2006/relationships/hyperlink" Target="http://www.bom.gov.au/jsp/ncc/cdio/weatherData/av?p_display_type=dailyDataFile&amp;p_nccObsCode=122&amp;p_stn_num=009617&amp;p_c=-18704980&amp;p_startYear=2014" TargetMode="External"/><Relationship Id="rId2862" Type="http://schemas.openxmlformats.org/officeDocument/2006/relationships/hyperlink" Target="http://www.bom.gov.au/jsp/ncc/cdio/weatherData/av?p_display_type=dailyDataFile&amp;p_nccObsCode=122&amp;p_stn_num=003003&amp;p_c=-2011244&amp;p_startYear=2014" TargetMode="External"/><Relationship Id="rId2863" Type="http://schemas.openxmlformats.org/officeDocument/2006/relationships/hyperlink" Target="http://www.bom.gov.au/jsp/ncc/cdio/weatherData/av?p_display_type=dailyDataFile&amp;p_nccObsCode=122&amp;p_stn_num=009965&amp;p_c=-20067888&amp;p_startYear=2014" TargetMode="External"/><Relationship Id="rId2864" Type="http://schemas.openxmlformats.org/officeDocument/2006/relationships/hyperlink" Target="http://www.bom.gov.au/jsp/ncc/cdio/weatherData/av?p_display_type=dailyDataFile&amp;p_nccObsCode=122&amp;p_stn_num=009603&amp;p_c=-18653656&amp;p_startYear=2014" TargetMode="External"/><Relationship Id="rId2865" Type="http://schemas.openxmlformats.org/officeDocument/2006/relationships/hyperlink" Target="http://www.bom.gov.au/jsp/ncc/cdio/weatherData/av?p_display_type=dailyDataFile&amp;p_nccObsCode=122&amp;p_stn_num=9518&amp;p_c=-18328599&amp;p_startYear=2014" TargetMode="External"/><Relationship Id="rId2866" Type="http://schemas.openxmlformats.org/officeDocument/2006/relationships/hyperlink" Target="http://www.bom.gov.au/jsp/ncc/cdio/weatherData/av?p_display_type=dailyDataFile&amp;p_nccObsCode=122&amp;p_stn_num=9519&amp;p_c=-18332406&amp;p_startYear=2014" TargetMode="External"/><Relationship Id="rId2867" Type="http://schemas.openxmlformats.org/officeDocument/2006/relationships/hyperlink" Target="http://www.bom.gov.au/jsp/ncc/cdio/weatherData/av?p_display_type=dailyDataFile&amp;p_nccObsCode=122&amp;p_stn_num=006011&amp;p_c=-7437809&amp;p_startYear=2014" TargetMode="External"/><Relationship Id="rId2868" Type="http://schemas.openxmlformats.org/officeDocument/2006/relationships/hyperlink" Target="http://www.bom.gov.au/jsp/ncc/cdio/weatherData/av?p_display_type=dailyDataFile&amp;p_nccObsCode=122&amp;p_stn_num=009994&amp;p_c=-20187392&amp;p_startYear=2014" TargetMode="External"/><Relationship Id="rId2869" Type="http://schemas.openxmlformats.org/officeDocument/2006/relationships/hyperlink" Target="http://www.bom.gov.au/jsp/ncc/cdio/weatherData/av?p_display_type=dailyDataFile&amp;p_nccObsCode=122&amp;p_stn_num=003032&amp;p_c=-2049990&amp;p_startYear=2014" TargetMode="External"/><Relationship Id="rId2870" Type="http://schemas.openxmlformats.org/officeDocument/2006/relationships/hyperlink" Target="http://www.bom.gov.au/jsp/ncc/cdio/weatherData/av?p_display_type=dailyDataFile&amp;p_nccObsCode=122&amp;p_stn_num=009534&amp;p_c=-18390816&amp;p_startYear=2014" TargetMode="External"/><Relationship Id="rId2871" Type="http://schemas.openxmlformats.org/officeDocument/2006/relationships/hyperlink" Target="http://www.bom.gov.au/jsp/ncc/cdio/weatherData/av?p_display_type=dailyDataFile&amp;p_nccObsCode=122&amp;p_stn_num=009789&amp;p_c=-19376289&amp;p_startYear=2014" TargetMode="External"/><Relationship Id="rId2872" Type="http://schemas.openxmlformats.org/officeDocument/2006/relationships/hyperlink" Target="http://www.bom.gov.au/jsp/ncc/cdio/weatherData/av?p_display_type=dailyDataFile&amp;p_nccObsCode=122&amp;p_stn_num=008315&amp;p_c=-14039230&amp;p_startYear=2014" TargetMode="External"/><Relationship Id="rId2873" Type="http://schemas.openxmlformats.org/officeDocument/2006/relationships/hyperlink" Target="http://www.bom.gov.au/jsp/ncc/cdio/weatherData/av?p_display_type=dailyDataFile&amp;p_nccObsCode=122&amp;p_stn_num=009977&amp;p_c=-20120745&amp;p_startYear=2014" TargetMode="External"/><Relationship Id="rId2874" Type="http://schemas.openxmlformats.org/officeDocument/2006/relationships/hyperlink" Target="http://www.bom.gov.au/jsp/ncc/cdio/weatherData/av?p_display_type=dailyDataFile&amp;p_nccObsCode=122&amp;p_stn_num=012038&amp;p_c=-29195328&amp;p_startYear=2014" TargetMode="External"/><Relationship Id="rId2875" Type="http://schemas.openxmlformats.org/officeDocument/2006/relationships/hyperlink" Target="http://www.bom.gov.au/jsp/ncc/cdio/weatherData/av?p_display_type=dailyDataFile&amp;p_nccObsCode=122&amp;p_stn_num=010916&amp;p_c=-24045709&amp;p_startYear=2014" TargetMode="External"/><Relationship Id="rId2876" Type="http://schemas.openxmlformats.org/officeDocument/2006/relationships/hyperlink" Target="http://www.bom.gov.au/jsp/ncc/cdio/weatherData/av?p_display_type=dailyDataFile&amp;p_nccObsCode=122&amp;p_stn_num=010073&amp;p_c=-20506963&amp;p_startYear=2014" TargetMode="External"/><Relationship Id="rId2877" Type="http://schemas.openxmlformats.org/officeDocument/2006/relationships/hyperlink" Target="http://www.bom.gov.au/jsp/ncc/cdio/weatherData/av?p_display_type=dailyDataFile&amp;p_nccObsCode=122&amp;p_stn_num=012305&amp;p_c=-30497764&amp;p_startYear=2014" TargetMode="External"/><Relationship Id="rId2878" Type="http://schemas.openxmlformats.org/officeDocument/2006/relationships/hyperlink" Target="http://www.bom.gov.au/jsp/ncc/cdio/weatherData/av?p_display_type=dailyDataFile&amp;p_nccObsCode=122&amp;p_stn_num=004106&amp;p_c=-3587007&amp;p_startYear=2014" TargetMode="External"/><Relationship Id="rId2879" Type="http://schemas.openxmlformats.org/officeDocument/2006/relationships/hyperlink" Target="http://www.bom.gov.au/jsp/ncc/cdio/weatherData/av?p_display_type=dailyDataFile&amp;p_nccObsCode=122&amp;p_stn_num=010092&amp;p_c=-20584852&amp;p_startYear=2014" TargetMode="External"/><Relationship Id="rId2880" Type="http://schemas.openxmlformats.org/officeDocument/2006/relationships/hyperlink" Target="http://www.bom.gov.au/jsp/ncc/cdio/weatherData/av?p_display_type=dailyDataFile&amp;p_nccObsCode=122&amp;p_stn_num=006099&amp;p_c=-7657254&amp;p_startYear=2014" TargetMode="External"/><Relationship Id="rId2881" Type="http://schemas.openxmlformats.org/officeDocument/2006/relationships/hyperlink" Target="http://www.bom.gov.au/jsp/ncc/cdio/weatherData/av?p_display_type=dailyDataFile&amp;p_nccObsCode=122&amp;p_stn_num=010614&amp;p_c=-22749093&amp;p_startYear=2014" TargetMode="External"/><Relationship Id="rId2882" Type="http://schemas.openxmlformats.org/officeDocument/2006/relationships/hyperlink" Target="http://www.bom.gov.au/jsp/ncc/cdio/weatherData/av?p_display_type=dailyDataFile&amp;p_nccObsCode=122&amp;p_stn_num=010111&amp;p_c=-20665431&amp;p_startYear=2014" TargetMode="External"/><Relationship Id="rId2883" Type="http://schemas.openxmlformats.org/officeDocument/2006/relationships/hyperlink" Target="http://www.bom.gov.au/jsp/ncc/cdio/weatherData/av?p_display_type=dailyDataFile&amp;p_nccObsCode=122&amp;p_stn_num=002012&amp;p_c=-1028595&amp;p_startYear=2014" TargetMode="External"/><Relationship Id="rId2884" Type="http://schemas.openxmlformats.org/officeDocument/2006/relationships/hyperlink" Target="http://www.bom.gov.au/jsp/ncc/cdio/weatherData/av?p_display_type=dailyDataFile&amp;p_nccObsCode=122&amp;p_stn_num=005017&amp;p_c=-5253024&amp;p_startYear=2014" TargetMode="External"/><Relationship Id="rId2885" Type="http://schemas.openxmlformats.org/officeDocument/2006/relationships/hyperlink" Target="http://www.bom.gov.au/jsp/ncc/cdio/weatherData/av?p_display_type=dailyDataFile&amp;p_nccObsCode=122&amp;p_stn_num=009225&amp;p_c=-17239091&amp;p_startYear=2014" TargetMode="External"/><Relationship Id="rId2886" Type="http://schemas.openxmlformats.org/officeDocument/2006/relationships/hyperlink" Target="http://www.bom.gov.au/jsp/ncc/cdio/weatherData/av?p_display_type=dailyDataFile&amp;p_nccObsCode=122&amp;p_stn_num=004032&amp;p_c=-3470371&amp;p_startYear=2014" TargetMode="External"/><Relationship Id="rId2887" Type="http://schemas.openxmlformats.org/officeDocument/2006/relationships/hyperlink" Target="http://www.bom.gov.au/jsp/ncc/cdio/weatherData/av?p_display_type=dailyDataFile&amp;p_nccObsCode=122&amp;p_stn_num=004090&amp;p_c=-3565863&amp;p_startYear=2014" TargetMode="External"/><Relationship Id="rId2888" Type="http://schemas.openxmlformats.org/officeDocument/2006/relationships/hyperlink" Target="http://www.bom.gov.au/jsp/ncc/cdio/weatherData/av?p_display_type=dailyDataFile&amp;p_nccObsCode=122&amp;p_stn_num=009193&amp;p_c=-17122492&amp;p_startYear=2014" TargetMode="External"/><Relationship Id="rId2889" Type="http://schemas.openxmlformats.org/officeDocument/2006/relationships/hyperlink" Target="http://www.bom.gov.au/jsp/ncc/cdio/weatherData/av?p_display_type=dailyDataFile&amp;p_nccObsCode=122&amp;p_stn_num=012320&amp;p_c=-30576723&amp;p_startYear=2014" TargetMode="External"/><Relationship Id="rId2890" Type="http://schemas.openxmlformats.org/officeDocument/2006/relationships/hyperlink" Target="http://www.bom.gov.au/jsp/ncc/cdio/weatherData/av?p_display_type=dailyDataFile&amp;p_nccObsCode=122&amp;p_stn_num=010917&amp;p_c=-24056420&amp;p_startYear=2014" TargetMode="External"/><Relationship Id="rId2891" Type="http://schemas.openxmlformats.org/officeDocument/2006/relationships/hyperlink" Target="http://www.bom.gov.au/jsp/ncc/cdio/weatherData/av?p_display_type=dailyDataFile&amp;p_nccObsCode=122&amp;p_stn_num=013012&amp;p_c=-34083951&amp;p_startYear=2014" TargetMode="External"/><Relationship Id="rId2892" Type="http://schemas.openxmlformats.org/officeDocument/2006/relationships/hyperlink" Target="http://www.bom.gov.au/jsp/ncc/cdio/weatherData/av?p_display_type=dailyDataFile&amp;p_nccObsCode=122&amp;p_stn_num=001006&amp;p_c=-423930&amp;p_startYear=2014" TargetMode="External"/><Relationship Id="rId2893" Type="http://schemas.openxmlformats.org/officeDocument/2006/relationships/hyperlink" Target="http://www.bom.gov.au/jsp/ncc/cdio/weatherData/av?p_display_type=dailyDataFile&amp;p_nccObsCode=122&amp;p_stn_num=010311&amp;p_c=-21484867&amp;p_startYear=2014" TargetMode="External"/><Relationship Id="rId2894" Type="http://schemas.openxmlformats.org/officeDocument/2006/relationships/hyperlink" Target="http://www.bom.gov.au/jsp/ncc/cdio/weatherData/av?p_display_type=dailyDataFile&amp;p_nccObsCode=122&amp;p_stn_num=011017&amp;p_c=-24482500&amp;p_startYear=2015" TargetMode="External"/><Relationship Id="rId2895" Type="http://schemas.openxmlformats.org/officeDocument/2006/relationships/hyperlink" Target="http://www.bom.gov.au/jsp/ncc/cdio/weatherData/av?p_display_type=dailyDataFile&amp;p_nccObsCode=122&amp;p_stn_num=009617&amp;p_c=-18704980&amp;p_startYear=2015" TargetMode="External"/><Relationship Id="rId2896" Type="http://schemas.openxmlformats.org/officeDocument/2006/relationships/hyperlink" Target="http://www.bom.gov.au/jsp/ncc/cdio/weatherData/av?p_display_type=dailyDataFile&amp;p_nccObsCode=122&amp;p_stn_num=003003&amp;p_c=-2011244&amp;p_startYear=2015" TargetMode="External"/><Relationship Id="rId2897" Type="http://schemas.openxmlformats.org/officeDocument/2006/relationships/hyperlink" Target="http://www.bom.gov.au/jsp/ncc/cdio/weatherData/av?p_display_type=dailyDataFile&amp;p_nccObsCode=122&amp;p_stn_num=009965&amp;p_c=-20067888&amp;p_startYear=2015" TargetMode="External"/><Relationship Id="rId2898" Type="http://schemas.openxmlformats.org/officeDocument/2006/relationships/hyperlink" Target="http://www.bom.gov.au/jsp/ncc/cdio/weatherData/av?p_display_type=dailyDataFile&amp;p_nccObsCode=122&amp;p_stn_num=009603&amp;p_c=-18653656&amp;p_startYear=2015" TargetMode="External"/><Relationship Id="rId2899" Type="http://schemas.openxmlformats.org/officeDocument/2006/relationships/hyperlink" Target="http://www.bom.gov.au/jsp/ncc/cdio/weatherData/av?p_display_type=dailyDataFile&amp;p_nccObsCode=122&amp;p_stn_num=9518&amp;p_c=-18328599&amp;p_startYear=2015" TargetMode="External"/><Relationship Id="rId2900" Type="http://schemas.openxmlformats.org/officeDocument/2006/relationships/hyperlink" Target="http://www.bom.gov.au/jsp/ncc/cdio/weatherData/av?p_display_type=dailyDataFile&amp;p_nccObsCode=122&amp;p_stn_num=9519&amp;p_c=-18332406&amp;p_startYear=2015" TargetMode="External"/><Relationship Id="rId2901" Type="http://schemas.openxmlformats.org/officeDocument/2006/relationships/hyperlink" Target="http://www.bom.gov.au/jsp/ncc/cdio/weatherData/av?p_display_type=dailyDataFile&amp;p_nccObsCode=122&amp;p_stn_num=006011&amp;p_c=-7437809&amp;p_startYear=2015" TargetMode="External"/><Relationship Id="rId2902" Type="http://schemas.openxmlformats.org/officeDocument/2006/relationships/hyperlink" Target="http://www.bom.gov.au/jsp/ncc/cdio/weatherData/av?p_display_type=dailyDataFile&amp;p_nccObsCode=122&amp;p_stn_num=009994&amp;p_c=-20187392&amp;p_startYear=2015" TargetMode="External"/><Relationship Id="rId2903" Type="http://schemas.openxmlformats.org/officeDocument/2006/relationships/hyperlink" Target="http://www.bom.gov.au/jsp/ncc/cdio/weatherData/av?p_display_type=dailyDataFile&amp;p_nccObsCode=122&amp;p_stn_num=003032&amp;p_c=-2049990&amp;p_startYear=2015" TargetMode="External"/><Relationship Id="rId2904" Type="http://schemas.openxmlformats.org/officeDocument/2006/relationships/hyperlink" Target="http://www.bom.gov.au/jsp/ncc/cdio/weatherData/av?p_display_type=dailyDataFile&amp;p_nccObsCode=122&amp;p_stn_num=009534&amp;p_c=-18390816&amp;p_startYear=2015" TargetMode="External"/><Relationship Id="rId2905" Type="http://schemas.openxmlformats.org/officeDocument/2006/relationships/hyperlink" Target="http://www.bom.gov.au/jsp/ncc/cdio/weatherData/av?p_display_type=dailyDataFile&amp;p_nccObsCode=122&amp;p_stn_num=009789&amp;p_c=-19376289&amp;p_startYear=2015" TargetMode="External"/><Relationship Id="rId2906" Type="http://schemas.openxmlformats.org/officeDocument/2006/relationships/hyperlink" Target="http://www.bom.gov.au/jsp/ncc/cdio/weatherData/av?p_display_type=dailyDataFile&amp;p_nccObsCode=122&amp;p_stn_num=008315&amp;p_c=-14039230&amp;p_startYear=2015" TargetMode="External"/><Relationship Id="rId2907" Type="http://schemas.openxmlformats.org/officeDocument/2006/relationships/hyperlink" Target="http://www.bom.gov.au/jsp/ncc/cdio/weatherData/av?p_display_type=dailyDataFile&amp;p_nccObsCode=122&amp;p_stn_num=009977&amp;p_c=-20120745&amp;p_startYear=2015" TargetMode="External"/><Relationship Id="rId2908" Type="http://schemas.openxmlformats.org/officeDocument/2006/relationships/hyperlink" Target="http://www.bom.gov.au/jsp/ncc/cdio/weatherData/av?p_display_type=dailyDataFile&amp;p_nccObsCode=122&amp;p_stn_num=012038&amp;p_c=-29195328&amp;p_startYear=2015" TargetMode="External"/><Relationship Id="rId2909" Type="http://schemas.openxmlformats.org/officeDocument/2006/relationships/hyperlink" Target="http://www.bom.gov.au/jsp/ncc/cdio/weatherData/av?p_display_type=dailyDataFile&amp;p_nccObsCode=122&amp;p_stn_num=010916&amp;p_c=-24045709&amp;p_startYear=2015" TargetMode="External"/><Relationship Id="rId2910" Type="http://schemas.openxmlformats.org/officeDocument/2006/relationships/hyperlink" Target="http://www.bom.gov.au/jsp/ncc/cdio/weatherData/av?p_display_type=dailyDataFile&amp;p_nccObsCode=122&amp;p_stn_num=010073&amp;p_c=-20506963&amp;p_startYear=2015" TargetMode="External"/><Relationship Id="rId2911" Type="http://schemas.openxmlformats.org/officeDocument/2006/relationships/hyperlink" Target="http://www.bom.gov.au/jsp/ncc/cdio/weatherData/av?p_display_type=dailyDataFile&amp;p_nccObsCode=122&amp;p_stn_num=012305&amp;p_c=-30497764&amp;p_startYear=2015" TargetMode="External"/><Relationship Id="rId2912" Type="http://schemas.openxmlformats.org/officeDocument/2006/relationships/hyperlink" Target="http://www.bom.gov.au/jsp/ncc/cdio/weatherData/av?p_display_type=dailyDataFile&amp;p_nccObsCode=122&amp;p_stn_num=004106&amp;p_c=-3587007&amp;p_startYear=2015" TargetMode="External"/><Relationship Id="rId2913" Type="http://schemas.openxmlformats.org/officeDocument/2006/relationships/hyperlink" Target="http://www.bom.gov.au/jsp/ncc/cdio/weatherData/av?p_display_type=dailyDataFile&amp;p_nccObsCode=122&amp;p_stn_num=010092&amp;p_c=-20584852&amp;p_startYear=2015" TargetMode="External"/><Relationship Id="rId2914" Type="http://schemas.openxmlformats.org/officeDocument/2006/relationships/hyperlink" Target="http://www.bom.gov.au/jsp/ncc/cdio/weatherData/av?p_display_type=dailyDataFile&amp;p_nccObsCode=122&amp;p_stn_num=006099&amp;p_c=-7657254&amp;p_startYear=2015" TargetMode="External"/><Relationship Id="rId2915" Type="http://schemas.openxmlformats.org/officeDocument/2006/relationships/hyperlink" Target="http://www.bom.gov.au/jsp/ncc/cdio/weatherData/av?p_display_type=dailyDataFile&amp;p_nccObsCode=122&amp;p_stn_num=010614&amp;p_c=-22749093&amp;p_startYear=2015" TargetMode="External"/><Relationship Id="rId2916" Type="http://schemas.openxmlformats.org/officeDocument/2006/relationships/hyperlink" Target="http://www.bom.gov.au/jsp/ncc/cdio/weatherData/av?p_display_type=dailyDataFile&amp;p_nccObsCode=122&amp;p_stn_num=010111&amp;p_c=-20665431&amp;p_startYear=2015" TargetMode="External"/><Relationship Id="rId2917" Type="http://schemas.openxmlformats.org/officeDocument/2006/relationships/hyperlink" Target="http://www.bom.gov.au/jsp/ncc/cdio/weatherData/av?p_display_type=dailyDataFile&amp;p_nccObsCode=122&amp;p_stn_num=002012&amp;p_c=-1028595&amp;p_startYear=2015" TargetMode="External"/><Relationship Id="rId2918" Type="http://schemas.openxmlformats.org/officeDocument/2006/relationships/hyperlink" Target="http://www.bom.gov.au/jsp/ncc/cdio/weatherData/av?p_display_type=dailyDataFile&amp;p_nccObsCode=122&amp;p_stn_num=005017&amp;p_c=-5253024&amp;p_startYear=2015" TargetMode="External"/><Relationship Id="rId2919" Type="http://schemas.openxmlformats.org/officeDocument/2006/relationships/hyperlink" Target="http://www.bom.gov.au/jsp/ncc/cdio/weatherData/av?p_display_type=dailyDataFile&amp;p_nccObsCode=122&amp;p_stn_num=009225&amp;p_c=-17239091&amp;p_startYear=2015" TargetMode="External"/><Relationship Id="rId2920" Type="http://schemas.openxmlformats.org/officeDocument/2006/relationships/hyperlink" Target="http://www.bom.gov.au/jsp/ncc/cdio/weatherData/av?p_display_type=dailyDataFile&amp;p_nccObsCode=122&amp;p_stn_num=004032&amp;p_c=-3470371&amp;p_startYear=2015" TargetMode="External"/><Relationship Id="rId2921" Type="http://schemas.openxmlformats.org/officeDocument/2006/relationships/hyperlink" Target="http://www.bom.gov.au/jsp/ncc/cdio/weatherData/av?p_display_type=dailyDataFile&amp;p_nccObsCode=122&amp;p_stn_num=004090&amp;p_c=-3565863&amp;p_startYear=2015" TargetMode="External"/><Relationship Id="rId2922" Type="http://schemas.openxmlformats.org/officeDocument/2006/relationships/hyperlink" Target="http://www.bom.gov.au/jsp/ncc/cdio/weatherData/av?p_display_type=dailyDataFile&amp;p_nccObsCode=122&amp;p_stn_num=009193&amp;p_c=-17122492&amp;p_startYear=2015" TargetMode="External"/><Relationship Id="rId2923" Type="http://schemas.openxmlformats.org/officeDocument/2006/relationships/hyperlink" Target="http://www.bom.gov.au/jsp/ncc/cdio/weatherData/av?p_display_type=dailyDataFile&amp;p_nccObsCode=122&amp;p_stn_num=012320&amp;p_c=-30576723&amp;p_startYear=2015" TargetMode="External"/><Relationship Id="rId2924" Type="http://schemas.openxmlformats.org/officeDocument/2006/relationships/hyperlink" Target="http://www.bom.gov.au/jsp/ncc/cdio/weatherData/av?p_display_type=dailyDataFile&amp;p_nccObsCode=122&amp;p_stn_num=010917&amp;p_c=-24056420&amp;p_startYear=2015" TargetMode="External"/><Relationship Id="rId2925" Type="http://schemas.openxmlformats.org/officeDocument/2006/relationships/hyperlink" Target="http://www.bom.gov.au/jsp/ncc/cdio/weatherData/av?p_display_type=dailyDataFile&amp;p_nccObsCode=122&amp;p_stn_num=013012&amp;p_c=-34083951&amp;p_startYear=2015" TargetMode="External"/><Relationship Id="rId2926" Type="http://schemas.openxmlformats.org/officeDocument/2006/relationships/hyperlink" Target="http://www.bom.gov.au/jsp/ncc/cdio/weatherData/av?p_display_type=dailyDataFile&amp;p_nccObsCode=122&amp;p_stn_num=001006&amp;p_c=-423930&amp;p_startYear=2015" TargetMode="External"/><Relationship Id="rId2927" Type="http://schemas.openxmlformats.org/officeDocument/2006/relationships/hyperlink" Target="http://www.bom.gov.au/jsp/ncc/cdio/weatherData/av?p_display_type=dailyDataFile&amp;p_nccObsCode=122&amp;p_stn_num=010311&amp;p_c=-21484867&amp;p_startYear=2015" TargetMode="External"/><Relationship Id="rId2928" Type="http://schemas.openxmlformats.org/officeDocument/2006/relationships/hyperlink" Target="http://www.bom.gov.au/jsp/ncc/cdio/weatherData/av?p_display_type=dailyDataFile&amp;p_nccObsCode=122&amp;p_stn_num=011017&amp;p_c=-24482500&amp;p_startYear=2016" TargetMode="External"/><Relationship Id="rId2929" Type="http://schemas.openxmlformats.org/officeDocument/2006/relationships/hyperlink" Target="http://www.bom.gov.au/jsp/ncc/cdio/weatherData/av?p_display_type=dailyDataFile&amp;p_nccObsCode=122&amp;p_stn_num=009617&amp;p_c=-18704980&amp;p_startYear=2016" TargetMode="External"/><Relationship Id="rId2930" Type="http://schemas.openxmlformats.org/officeDocument/2006/relationships/hyperlink" Target="http://www.bom.gov.au/jsp/ncc/cdio/weatherData/av?p_display_type=dailyDataFile&amp;p_nccObsCode=122&amp;p_stn_num=003003&amp;p_c=-2011244&amp;p_startYear=2016" TargetMode="External"/><Relationship Id="rId2931" Type="http://schemas.openxmlformats.org/officeDocument/2006/relationships/hyperlink" Target="http://www.bom.gov.au/jsp/ncc/cdio/weatherData/av?p_display_type=dailyDataFile&amp;p_nccObsCode=122&amp;p_stn_num=009965&amp;p_c=-20067888&amp;p_startYear=2016" TargetMode="External"/><Relationship Id="rId2932" Type="http://schemas.openxmlformats.org/officeDocument/2006/relationships/hyperlink" Target="http://www.bom.gov.au/jsp/ncc/cdio/weatherData/av?p_display_type=dailyDataFile&amp;p_nccObsCode=122&amp;p_stn_num=009603&amp;p_c=-18653656&amp;p_startYear=2016" TargetMode="External"/><Relationship Id="rId2933" Type="http://schemas.openxmlformats.org/officeDocument/2006/relationships/hyperlink" Target="http://www.bom.gov.au/jsp/ncc/cdio/weatherData/av?p_display_type=dailyDataFile&amp;p_nccObsCode=122&amp;p_stn_num=9518&amp;p_c=-18328599&amp;p_startYear=2016" TargetMode="External"/><Relationship Id="rId2934" Type="http://schemas.openxmlformats.org/officeDocument/2006/relationships/hyperlink" Target="http://www.bom.gov.au/jsp/ncc/cdio/weatherData/av?p_display_type=dailyDataFile&amp;p_nccObsCode=122&amp;p_stn_num=9519&amp;p_c=-18332406&amp;p_startYear=2016" TargetMode="External"/><Relationship Id="rId2935" Type="http://schemas.openxmlformats.org/officeDocument/2006/relationships/hyperlink" Target="http://www.bom.gov.au/jsp/ncc/cdio/weatherData/av?p_display_type=dailyDataFile&amp;p_nccObsCode=122&amp;p_stn_num=006011&amp;p_c=-7437809&amp;p_startYear=2016" TargetMode="External"/><Relationship Id="rId2936" Type="http://schemas.openxmlformats.org/officeDocument/2006/relationships/hyperlink" Target="http://www.bom.gov.au/jsp/ncc/cdio/weatherData/av?p_display_type=dailyDataFile&amp;p_nccObsCode=122&amp;p_stn_num=009994&amp;p_c=-20187392&amp;p_startYear=2016" TargetMode="External"/><Relationship Id="rId2937" Type="http://schemas.openxmlformats.org/officeDocument/2006/relationships/hyperlink" Target="http://www.bom.gov.au/jsp/ncc/cdio/weatherData/av?p_display_type=dailyDataFile&amp;p_nccObsCode=122&amp;p_stn_num=003032&amp;p_c=-2049990&amp;p_startYear=2016" TargetMode="External"/><Relationship Id="rId2938" Type="http://schemas.openxmlformats.org/officeDocument/2006/relationships/hyperlink" Target="http://www.bom.gov.au/jsp/ncc/cdio/weatherData/av?p_display_type=dailyDataFile&amp;p_nccObsCode=122&amp;p_stn_num=009534&amp;p_c=-18390816&amp;p_startYear=2016" TargetMode="External"/><Relationship Id="rId2939" Type="http://schemas.openxmlformats.org/officeDocument/2006/relationships/hyperlink" Target="http://www.bom.gov.au/jsp/ncc/cdio/weatherData/av?p_display_type=dailyDataFile&amp;p_nccObsCode=122&amp;p_stn_num=009789&amp;p_c=-19376289&amp;p_startYear=2016" TargetMode="External"/><Relationship Id="rId2940" Type="http://schemas.openxmlformats.org/officeDocument/2006/relationships/hyperlink" Target="http://www.bom.gov.au/jsp/ncc/cdio/weatherData/av?p_display_type=dailyDataFile&amp;p_nccObsCode=122&amp;p_stn_num=008315&amp;p_c=-14039230&amp;p_startYear=2016" TargetMode="External"/><Relationship Id="rId2941" Type="http://schemas.openxmlformats.org/officeDocument/2006/relationships/hyperlink" Target="http://www.bom.gov.au/jsp/ncc/cdio/weatherData/av?p_display_type=dailyDataFile&amp;p_nccObsCode=122&amp;p_stn_num=009977&amp;p_c=-20120745&amp;p_startYear=2016" TargetMode="External"/><Relationship Id="rId2942" Type="http://schemas.openxmlformats.org/officeDocument/2006/relationships/hyperlink" Target="http://www.bom.gov.au/jsp/ncc/cdio/weatherData/av?p_display_type=dailyDataFile&amp;p_nccObsCode=122&amp;p_stn_num=012038&amp;p_c=-29195328&amp;p_startYear=2016" TargetMode="External"/><Relationship Id="rId2943" Type="http://schemas.openxmlformats.org/officeDocument/2006/relationships/hyperlink" Target="http://www.bom.gov.au/jsp/ncc/cdio/weatherData/av?p_display_type=dailyDataFile&amp;p_nccObsCode=122&amp;p_stn_num=010916&amp;p_c=-24045709&amp;p_startYear=2016" TargetMode="External"/><Relationship Id="rId2944" Type="http://schemas.openxmlformats.org/officeDocument/2006/relationships/hyperlink" Target="http://www.bom.gov.au/jsp/ncc/cdio/weatherData/av?p_display_type=dailyDataFile&amp;p_nccObsCode=122&amp;p_stn_num=010073&amp;p_c=-20506963&amp;p_startYear=2016" TargetMode="External"/><Relationship Id="rId2945" Type="http://schemas.openxmlformats.org/officeDocument/2006/relationships/hyperlink" Target="http://www.bom.gov.au/jsp/ncc/cdio/weatherData/av?p_display_type=dailyDataFile&amp;p_nccObsCode=122&amp;p_stn_num=012305&amp;p_c=-30497764&amp;p_startYear=2016" TargetMode="External"/><Relationship Id="rId2946" Type="http://schemas.openxmlformats.org/officeDocument/2006/relationships/hyperlink" Target="http://www.bom.gov.au/jsp/ncc/cdio/weatherData/av?p_display_type=dailyDataFile&amp;p_nccObsCode=122&amp;p_stn_num=004106&amp;p_c=-3587007&amp;p_startYear=2016" TargetMode="External"/><Relationship Id="rId2947" Type="http://schemas.openxmlformats.org/officeDocument/2006/relationships/hyperlink" Target="http://www.bom.gov.au/jsp/ncc/cdio/weatherData/av?p_display_type=dailyDataFile&amp;p_nccObsCode=122&amp;p_stn_num=010092&amp;p_c=-20584852&amp;p_startYear=2016" TargetMode="External"/><Relationship Id="rId2948" Type="http://schemas.openxmlformats.org/officeDocument/2006/relationships/hyperlink" Target="http://www.bom.gov.au/jsp/ncc/cdio/weatherData/av?p_display_type=dailyDataFile&amp;p_nccObsCode=122&amp;p_stn_num=006099&amp;p_c=-7657254&amp;p_startYear=2016" TargetMode="External"/><Relationship Id="rId2949" Type="http://schemas.openxmlformats.org/officeDocument/2006/relationships/hyperlink" Target="http://www.bom.gov.au/jsp/ncc/cdio/weatherData/av?p_display_type=dailyDataFile&amp;p_nccObsCode=122&amp;p_stn_num=010614&amp;p_c=-22749093&amp;p_startYear=2016" TargetMode="External"/><Relationship Id="rId2950" Type="http://schemas.openxmlformats.org/officeDocument/2006/relationships/hyperlink" Target="http://www.bom.gov.au/jsp/ncc/cdio/weatherData/av?p_display_type=dailyDataFile&amp;p_nccObsCode=122&amp;p_stn_num=010111&amp;p_c=-20665431&amp;p_startYear=2016" TargetMode="External"/><Relationship Id="rId2951" Type="http://schemas.openxmlformats.org/officeDocument/2006/relationships/hyperlink" Target="http://www.bom.gov.au/jsp/ncc/cdio/weatherData/av?p_display_type=dailyDataFile&amp;p_nccObsCode=122&amp;p_stn_num=002079&amp;p_c=-1083415&amp;p_startYear=2016" TargetMode="External"/><Relationship Id="rId2952" Type="http://schemas.openxmlformats.org/officeDocument/2006/relationships/hyperlink" Target="http://www.bom.gov.au/jsp/ncc/cdio/weatherData/av?p_display_type=dailyDataFile&amp;p_nccObsCode=122&amp;p_stn_num=005017&amp;p_c=-5253024&amp;p_startYear=2016" TargetMode="External"/><Relationship Id="rId2953" Type="http://schemas.openxmlformats.org/officeDocument/2006/relationships/hyperlink" Target="http://www.bom.gov.au/jsp/ncc/cdio/weatherData/av?p_display_type=dailyDataFile&amp;p_nccObsCode=122&amp;p_stn_num=009225&amp;p_c=-17239091&amp;p_startYear=2016" TargetMode="External"/><Relationship Id="rId2954" Type="http://schemas.openxmlformats.org/officeDocument/2006/relationships/hyperlink" Target="http://www.bom.gov.au/jsp/ncc/cdio/weatherData/av?p_display_type=dailyDataFile&amp;p_nccObsCode=122&amp;p_stn_num=004032&amp;p_c=-3470371&amp;p_startYear=2016" TargetMode="External"/><Relationship Id="rId2955" Type="http://schemas.openxmlformats.org/officeDocument/2006/relationships/hyperlink" Target="http://www.bom.gov.au/jsp/ncc/cdio/weatherData/av?p_display_type=dailyDataFile&amp;p_nccObsCode=122&amp;p_stn_num=004090&amp;p_c=-3565863&amp;p_startYear=2016" TargetMode="External"/><Relationship Id="rId2956" Type="http://schemas.openxmlformats.org/officeDocument/2006/relationships/hyperlink" Target="http://www.bom.gov.au/jsp/ncc/cdio/weatherData/av?p_display_type=dailyDataFile&amp;p_nccObsCode=122&amp;p_stn_num=009193&amp;p_c=-17122492&amp;p_startYear=2016" TargetMode="External"/><Relationship Id="rId2957" Type="http://schemas.openxmlformats.org/officeDocument/2006/relationships/hyperlink" Target="http://www.bom.gov.au/jsp/ncc/cdio/weatherData/av?p_display_type=dailyDataFile&amp;p_nccObsCode=122&amp;p_stn_num=012320&amp;p_c=-30576723&amp;p_startYear=2016" TargetMode="External"/><Relationship Id="rId2958" Type="http://schemas.openxmlformats.org/officeDocument/2006/relationships/hyperlink" Target="http://www.bom.gov.au/jsp/ncc/cdio/weatherData/av?p_display_type=dailyDataFile&amp;p_nccObsCode=122&amp;p_stn_num=010917&amp;p_c=-24056420&amp;p_startYear=2016" TargetMode="External"/><Relationship Id="rId2959" Type="http://schemas.openxmlformats.org/officeDocument/2006/relationships/hyperlink" Target="http://www.bom.gov.au/jsp/ncc/cdio/weatherData/av?p_display_type=dailyDataFile&amp;p_nccObsCode=122&amp;p_stn_num=013012&amp;p_c=-34083951&amp;p_startYear=2016" TargetMode="External"/><Relationship Id="rId2960" Type="http://schemas.openxmlformats.org/officeDocument/2006/relationships/hyperlink" Target="http://www.bom.gov.au/jsp/ncc/cdio/weatherData/av?p_display_type=dailyDataFile&amp;p_nccObsCode=122&amp;p_stn_num=001006&amp;p_c=-423930&amp;p_startYear=2016" TargetMode="External"/><Relationship Id="rId2961" Type="http://schemas.openxmlformats.org/officeDocument/2006/relationships/hyperlink" Target="http://www.bom.gov.au/jsp/ncc/cdio/weatherData/av?p_display_type=dailyDataFile&amp;p_nccObsCode=122&amp;p_stn_num=010311&amp;p_c=-21484867&amp;p_startYear=2016" TargetMode="External"/><Relationship Id="rId2962" Type="http://schemas.openxmlformats.org/officeDocument/2006/relationships/hyperlink" Target="http://www.bom.gov.au/jsp/ncc/cdio/weatherData/av?p_display_type=dailyDataFile&amp;p_nccObsCode=122&amp;p_stn_num=011017&amp;p_c=-24482500&amp;p_startYear=2017" TargetMode="External"/><Relationship Id="rId2963" Type="http://schemas.openxmlformats.org/officeDocument/2006/relationships/hyperlink" Target="http://www.bom.gov.au/jsp/ncc/cdio/weatherData/av?p_display_type=dailyDataFile&amp;p_nccObsCode=122&amp;p_stn_num=009617&amp;p_c=-18704980&amp;p_startYear=2017" TargetMode="External"/><Relationship Id="rId2964" Type="http://schemas.openxmlformats.org/officeDocument/2006/relationships/hyperlink" Target="http://www.bom.gov.au/jsp/ncc/cdio/weatherData/av?p_display_type=dailyDataFile&amp;p_nccObsCode=122&amp;p_stn_num=003003&amp;p_c=-2011244&amp;p_startYear=2017" TargetMode="External"/><Relationship Id="rId2965" Type="http://schemas.openxmlformats.org/officeDocument/2006/relationships/hyperlink" Target="http://www.bom.gov.au/jsp/ncc/cdio/weatherData/av?p_display_type=dailyDataFile&amp;p_nccObsCode=122&amp;p_stn_num=009965&amp;p_c=-20067888&amp;p_startYear=2017" TargetMode="External"/><Relationship Id="rId2966" Type="http://schemas.openxmlformats.org/officeDocument/2006/relationships/hyperlink" Target="http://www.bom.gov.au/jsp/ncc/cdio/weatherData/av?p_display_type=dailyDataFile&amp;p_nccObsCode=122&amp;p_stn_num=009603&amp;p_c=-18653656&amp;p_startYear=2017" TargetMode="External"/><Relationship Id="rId2967" Type="http://schemas.openxmlformats.org/officeDocument/2006/relationships/hyperlink" Target="http://www.bom.gov.au/jsp/ncc/cdio/weatherData/av?p_display_type=dailyDataFile&amp;p_nccObsCode=122&amp;p_stn_num=9518&amp;p_c=-18328599&amp;p_startYear=2017" TargetMode="External"/><Relationship Id="rId2968" Type="http://schemas.openxmlformats.org/officeDocument/2006/relationships/hyperlink" Target="http://www.bom.gov.au/jsp/ncc/cdio/weatherData/av?p_display_type=dailyDataFile&amp;p_nccObsCode=122&amp;p_stn_num=9519&amp;p_c=-18332406&amp;p_startYear=2017" TargetMode="External"/><Relationship Id="rId2969" Type="http://schemas.openxmlformats.org/officeDocument/2006/relationships/hyperlink" Target="http://www.bom.gov.au/jsp/ncc/cdio/weatherData/av?p_display_type=dailyDataFile&amp;p_nccObsCode=122&amp;p_stn_num=006011&amp;p_c=-7437809&amp;p_startYear=2017" TargetMode="External"/><Relationship Id="rId2970" Type="http://schemas.openxmlformats.org/officeDocument/2006/relationships/hyperlink" Target="http://www.bom.gov.au/jsp/ncc/cdio/weatherData/av?p_display_type=dailyDataFile&amp;p_nccObsCode=122&amp;p_stn_num=009994&amp;p_c=-20187392&amp;p_startYear=2017" TargetMode="External"/><Relationship Id="rId2971" Type="http://schemas.openxmlformats.org/officeDocument/2006/relationships/hyperlink" Target="http://www.bom.gov.au/jsp/ncc/cdio/weatherData/av?p_display_type=dailyDataFile&amp;p_nccObsCode=122&amp;p_stn_num=003032&amp;p_c=-2049990&amp;p_startYear=2017" TargetMode="External"/><Relationship Id="rId2972" Type="http://schemas.openxmlformats.org/officeDocument/2006/relationships/hyperlink" Target="http://www.bom.gov.au/jsp/ncc/cdio/weatherData/av?p_display_type=dailyDataFile&amp;p_nccObsCode=122&amp;p_stn_num=009534&amp;p_c=-18390816&amp;p_startYear=2017" TargetMode="External"/><Relationship Id="rId2973" Type="http://schemas.openxmlformats.org/officeDocument/2006/relationships/hyperlink" Target="http://www.bom.gov.au/jsp/ncc/cdio/weatherData/av?p_display_type=dailyDataFile&amp;p_nccObsCode=122&amp;p_stn_num=009789&amp;p_c=-19376289&amp;p_startYear=2017" TargetMode="External"/><Relationship Id="rId2974" Type="http://schemas.openxmlformats.org/officeDocument/2006/relationships/hyperlink" Target="http://www.bom.gov.au/jsp/ncc/cdio/weatherData/av?p_display_type=dailyDataFile&amp;p_nccObsCode=122&amp;p_stn_num=008315&amp;p_c=-14039230&amp;p_startYear=2017" TargetMode="External"/><Relationship Id="rId2975" Type="http://schemas.openxmlformats.org/officeDocument/2006/relationships/hyperlink" Target="http://www.bom.gov.au/jsp/ncc/cdio/weatherData/av?p_display_type=dailyDataFile&amp;p_nccObsCode=122&amp;p_stn_num=009977&amp;p_c=-20120745&amp;p_startYear=2017" TargetMode="External"/><Relationship Id="rId2976" Type="http://schemas.openxmlformats.org/officeDocument/2006/relationships/hyperlink" Target="http://www.bom.gov.au/jsp/ncc/cdio/weatherData/av?p_display_type=dailyDataFile&amp;p_nccObsCode=122&amp;p_stn_num=012038&amp;p_c=-29195328&amp;p_startYear=2017" TargetMode="External"/><Relationship Id="rId2977" Type="http://schemas.openxmlformats.org/officeDocument/2006/relationships/hyperlink" Target="http://www.bom.gov.au/jsp/ncc/cdio/weatherData/av?p_display_type=dailyDataFile&amp;p_nccObsCode=122&amp;p_stn_num=010916&amp;p_c=-24045709&amp;p_startYear=2017" TargetMode="External"/><Relationship Id="rId2978" Type="http://schemas.openxmlformats.org/officeDocument/2006/relationships/hyperlink" Target="http://www.bom.gov.au/jsp/ncc/cdio/weatherData/av?p_display_type=dailyDataFile&amp;p_nccObsCode=122&amp;p_stn_num=010073&amp;p_c=-20506963&amp;p_startYear=2017" TargetMode="External"/><Relationship Id="rId2979" Type="http://schemas.openxmlformats.org/officeDocument/2006/relationships/hyperlink" Target="http://www.bom.gov.au/jsp/ncc/cdio/weatherData/av?p_display_type=dailyDataFile&amp;p_nccObsCode=122&amp;p_stn_num=012305&amp;p_c=-30497764&amp;p_startYear=2017" TargetMode="External"/><Relationship Id="rId2980" Type="http://schemas.openxmlformats.org/officeDocument/2006/relationships/hyperlink" Target="http://www.bom.gov.au/jsp/ncc/cdio/weatherData/av?p_display_type=dailyDataFile&amp;p_nccObsCode=122&amp;p_stn_num=004106&amp;p_c=-3587007&amp;p_startYear=2017" TargetMode="External"/><Relationship Id="rId2981" Type="http://schemas.openxmlformats.org/officeDocument/2006/relationships/hyperlink" Target="http://www.bom.gov.au/jsp/ncc/cdio/weatherData/av?p_display_type=dailyDataFile&amp;p_nccObsCode=122&amp;p_stn_num=010092&amp;p_c=-20584852&amp;p_startYear=2017" TargetMode="External"/><Relationship Id="rId2982" Type="http://schemas.openxmlformats.org/officeDocument/2006/relationships/hyperlink" Target="http://www.bom.gov.au/jsp/ncc/cdio/weatherData/av?p_display_type=dailyDataFile&amp;p_nccObsCode=122&amp;p_stn_num=006099&amp;p_c=-7657254&amp;p_startYear=2017" TargetMode="External"/><Relationship Id="rId2983" Type="http://schemas.openxmlformats.org/officeDocument/2006/relationships/hyperlink" Target="http://www.bom.gov.au/jsp/ncc/cdio/weatherData/av?p_display_type=dailyDataFile&amp;p_nccObsCode=122&amp;p_stn_num=010614&amp;p_c=-22749093&amp;p_startYear=2017" TargetMode="External"/><Relationship Id="rId2984" Type="http://schemas.openxmlformats.org/officeDocument/2006/relationships/hyperlink" Target="http://www.bom.gov.au/jsp/ncc/cdio/weatherData/av?p_display_type=dailyDataFile&amp;p_nccObsCode=122&amp;p_stn_num=010111&amp;p_c=-20665431&amp;p_startYear=2017" TargetMode="External"/><Relationship Id="rId2985" Type="http://schemas.openxmlformats.org/officeDocument/2006/relationships/hyperlink" Target="http://www.bom.gov.au/jsp/ncc/cdio/weatherData/av?p_display_type=dailyDataFile&amp;p_nccObsCode=122&amp;p_stn_num=002079&amp;p_c=-1083415&amp;p_startYear=2017" TargetMode="External"/><Relationship Id="rId2986" Type="http://schemas.openxmlformats.org/officeDocument/2006/relationships/hyperlink" Target="http://www.bom.gov.au/jsp/ncc/cdio/weatherData/av?p_display_type=dailyDataFile&amp;p_nccObsCode=122&amp;p_stn_num=005017&amp;p_c=-5253024&amp;p_startYear=2017" TargetMode="External"/><Relationship Id="rId2987" Type="http://schemas.openxmlformats.org/officeDocument/2006/relationships/hyperlink" Target="http://www.bom.gov.au/jsp/ncc/cdio/weatherData/av?p_display_type=dailyDataFile&amp;p_nccObsCode=122&amp;p_stn_num=009225&amp;p_c=-17239091&amp;p_startYear=2017" TargetMode="External"/><Relationship Id="rId2988" Type="http://schemas.openxmlformats.org/officeDocument/2006/relationships/hyperlink" Target="http://www.bom.gov.au/jsp/ncc/cdio/weatherData/av?p_display_type=dailyDataFile&amp;p_nccObsCode=122&amp;p_stn_num=004032&amp;p_c=-3470371&amp;p_startYear=2017" TargetMode="External"/><Relationship Id="rId2989" Type="http://schemas.openxmlformats.org/officeDocument/2006/relationships/hyperlink" Target="http://www.bom.gov.au/jsp/ncc/cdio/weatherData/av?p_display_type=dailyDataFile&amp;p_nccObsCode=122&amp;p_stn_num=004090&amp;p_c=-3565863&amp;p_startYear=2017" TargetMode="External"/><Relationship Id="rId2990" Type="http://schemas.openxmlformats.org/officeDocument/2006/relationships/hyperlink" Target="http://www.bom.gov.au/jsp/ncc/cdio/weatherData/av?p_display_type=dailyDataFile&amp;p_nccObsCode=122&amp;p_stn_num=009193&amp;p_c=-17122492&amp;p_startYear=2017" TargetMode="External"/><Relationship Id="rId2991" Type="http://schemas.openxmlformats.org/officeDocument/2006/relationships/hyperlink" Target="http://www.bom.gov.au/jsp/ncc/cdio/weatherData/av?p_display_type=dailyDataFile&amp;p_nccObsCode=122&amp;p_stn_num=012320&amp;p_c=-30576723&amp;p_startYear=2017" TargetMode="External"/><Relationship Id="rId2992" Type="http://schemas.openxmlformats.org/officeDocument/2006/relationships/hyperlink" Target="http://www.bom.gov.au/jsp/ncc/cdio/weatherData/av?p_display_type=dailyDataFile&amp;p_nccObsCode=122&amp;p_stn_num=010917&amp;p_c=-24056420&amp;p_startYear=2017" TargetMode="External"/><Relationship Id="rId2993" Type="http://schemas.openxmlformats.org/officeDocument/2006/relationships/hyperlink" Target="http://www.bom.gov.au/jsp/ncc/cdio/weatherData/av?p_display_type=dailyDataFile&amp;p_nccObsCode=122&amp;p_stn_num=013012&amp;p_c=-34083951&amp;p_startYear=2017" TargetMode="External"/><Relationship Id="rId2994" Type="http://schemas.openxmlformats.org/officeDocument/2006/relationships/hyperlink" Target="http://www.bom.gov.au/jsp/ncc/cdio/weatherData/av?p_display_type=dailyDataFile&amp;p_nccObsCode=122&amp;p_stn_num=001006&amp;p_c=-423930&amp;p_startYear=2017" TargetMode="External"/><Relationship Id="rId2995" Type="http://schemas.openxmlformats.org/officeDocument/2006/relationships/hyperlink" Target="http://www.bom.gov.au/jsp/ncc/cdio/weatherData/av?p_display_type=dailyDataFile&amp;p_nccObsCode=122&amp;p_stn_num=010311&amp;p_c=-21484867&amp;p_startYear=2017" TargetMode="External"/><Relationship Id="rId2996" Type="http://schemas.openxmlformats.org/officeDocument/2006/relationships/hyperlink" Target="http://www.bom.gov.au/jsp/ncc/cdio/weatherData/av?p_display_type=dailyDataFile&amp;p_nccObsCode=122&amp;p_stn_num=011017&amp;p_c=-24482500&amp;p_startYear=2018" TargetMode="External"/><Relationship Id="rId2997" Type="http://schemas.openxmlformats.org/officeDocument/2006/relationships/hyperlink" Target="http://www.bom.gov.au/jsp/ncc/cdio/weatherData/av?p_display_type=dailyDataFile&amp;p_nccObsCode=122&amp;p_stn_num=009617&amp;p_c=-18704980&amp;p_startYear=2018" TargetMode="External"/><Relationship Id="rId2998" Type="http://schemas.openxmlformats.org/officeDocument/2006/relationships/hyperlink" Target="http://www.bom.gov.au/jsp/ncc/cdio/weatherData/av?p_display_type=dailyDataFile&amp;p_nccObsCode=122&amp;p_stn_num=003003&amp;p_c=-2011244&amp;p_startYear=2018" TargetMode="External"/><Relationship Id="rId2999" Type="http://schemas.openxmlformats.org/officeDocument/2006/relationships/hyperlink" Target="http://www.bom.gov.au/jsp/ncc/cdio/weatherData/av?p_display_type=dailyDataFile&amp;p_nccObsCode=122&amp;p_stn_num=009965&amp;p_c=-20067888&amp;p_startYear=2018" TargetMode="External"/><Relationship Id="rId3000" Type="http://schemas.openxmlformats.org/officeDocument/2006/relationships/hyperlink" Target="http://www.bom.gov.au/jsp/ncc/cdio/weatherData/av?p_display_type=dailyDataFile&amp;p_nccObsCode=122&amp;p_stn_num=009603&amp;p_c=-18653656&amp;p_startYear=2018" TargetMode="External"/><Relationship Id="rId3001" Type="http://schemas.openxmlformats.org/officeDocument/2006/relationships/hyperlink" Target="http://www.bom.gov.au/jsp/ncc/cdio/weatherData/av?p_display_type=dailyDataFile&amp;p_nccObsCode=122&amp;p_stn_num=9518&amp;p_c=-18328599&amp;p_startYear=2018" TargetMode="External"/><Relationship Id="rId3002" Type="http://schemas.openxmlformats.org/officeDocument/2006/relationships/hyperlink" Target="http://www.bom.gov.au/jsp/ncc/cdio/weatherData/av?p_display_type=dailyDataFile&amp;p_nccObsCode=122&amp;p_stn_num=9519&amp;p_c=-18332406&amp;p_startYear=2018" TargetMode="External"/><Relationship Id="rId3003" Type="http://schemas.openxmlformats.org/officeDocument/2006/relationships/hyperlink" Target="http://www.bom.gov.au/jsp/ncc/cdio/weatherData/av?p_display_type=dailyDataFile&amp;p_nccObsCode=122&amp;p_stn_num=006011&amp;p_c=-7437809&amp;p_startYear=2018" TargetMode="External"/><Relationship Id="rId3004" Type="http://schemas.openxmlformats.org/officeDocument/2006/relationships/hyperlink" Target="http://www.bom.gov.au/jsp/ncc/cdio/weatherData/av?p_display_type=dailyDataFile&amp;p_nccObsCode=122&amp;p_stn_num=009994&amp;p_c=-20187392&amp;p_startYear=2018" TargetMode="External"/><Relationship Id="rId3005" Type="http://schemas.openxmlformats.org/officeDocument/2006/relationships/hyperlink" Target="http://www.bom.gov.au/jsp/ncc/cdio/weatherData/av?p_display_type=dailyDataFile&amp;p_nccObsCode=122&amp;p_stn_num=003032&amp;p_c=-2049990&amp;p_startYear=2018" TargetMode="External"/><Relationship Id="rId3006" Type="http://schemas.openxmlformats.org/officeDocument/2006/relationships/hyperlink" Target="http://www.bom.gov.au/jsp/ncc/cdio/weatherData/av?p_display_type=dailyDataFile&amp;p_nccObsCode=122&amp;p_stn_num=009534&amp;p_c=-18390816&amp;p_startYear=2018" TargetMode="External"/><Relationship Id="rId3007" Type="http://schemas.openxmlformats.org/officeDocument/2006/relationships/hyperlink" Target="http://www.bom.gov.au/jsp/ncc/cdio/weatherData/av?p_display_type=dailyDataFile&amp;p_nccObsCode=122&amp;p_stn_num=009789&amp;p_c=-19376289&amp;p_startYear=2018" TargetMode="External"/><Relationship Id="rId3008" Type="http://schemas.openxmlformats.org/officeDocument/2006/relationships/hyperlink" Target="http://www.bom.gov.au/jsp/ncc/cdio/weatherData/av?p_display_type=dailyDataFile&amp;p_nccObsCode=122&amp;p_stn_num=008315&amp;p_c=-14039230&amp;p_startYear=2018" TargetMode="External"/><Relationship Id="rId3009" Type="http://schemas.openxmlformats.org/officeDocument/2006/relationships/hyperlink" Target="http://www.bom.gov.au/jsp/ncc/cdio/weatherData/av?p_display_type=dailyDataFile&amp;p_nccObsCode=122&amp;p_stn_num=009977&amp;p_c=-20120745&amp;p_startYear=2018" TargetMode="External"/><Relationship Id="rId3010" Type="http://schemas.openxmlformats.org/officeDocument/2006/relationships/hyperlink" Target="http://www.bom.gov.au/jsp/ncc/cdio/weatherData/av?p_display_type=dailyDataFile&amp;p_nccObsCode=122&amp;p_stn_num=012038&amp;p_c=-29195328&amp;p_startYear=2018" TargetMode="External"/><Relationship Id="rId3011" Type="http://schemas.openxmlformats.org/officeDocument/2006/relationships/hyperlink" Target="http://www.bom.gov.au/jsp/ncc/cdio/weatherData/av?p_display_type=dailyDataFile&amp;p_nccObsCode=122&amp;p_stn_num=010916&amp;p_c=-24045709&amp;p_startYear=2018" TargetMode="External"/><Relationship Id="rId3012" Type="http://schemas.openxmlformats.org/officeDocument/2006/relationships/hyperlink" Target="http://www.bom.gov.au/jsp/ncc/cdio/weatherData/av?p_display_type=dailyDataFile&amp;p_nccObsCode=122&amp;p_stn_num=010073&amp;p_c=-20506963&amp;p_startYear=2018" TargetMode="External"/><Relationship Id="rId3013" Type="http://schemas.openxmlformats.org/officeDocument/2006/relationships/hyperlink" Target="http://www.bom.gov.au/jsp/ncc/cdio/weatherData/av?p_display_type=dailyDataFile&amp;p_nccObsCode=122&amp;p_stn_num=012305&amp;p_c=-30497764&amp;p_startYear=2018" TargetMode="External"/><Relationship Id="rId3014" Type="http://schemas.openxmlformats.org/officeDocument/2006/relationships/hyperlink" Target="http://www.bom.gov.au/jsp/ncc/cdio/weatherData/av?p_display_type=dailyDataFile&amp;p_nccObsCode=122&amp;p_stn_num=004106&amp;p_c=-3587007&amp;p_startYear=2018" TargetMode="External"/><Relationship Id="rId3015" Type="http://schemas.openxmlformats.org/officeDocument/2006/relationships/hyperlink" Target="http://www.bom.gov.au/jsp/ncc/cdio/weatherData/av?p_display_type=dailyDataFile&amp;p_nccObsCode=122&amp;p_stn_num=010092&amp;p_c=-20584852&amp;p_startYear=2018" TargetMode="External"/><Relationship Id="rId3016" Type="http://schemas.openxmlformats.org/officeDocument/2006/relationships/hyperlink" Target="http://www.bom.gov.au/jsp/ncc/cdio/weatherData/av?p_display_type=dailyDataFile&amp;p_nccObsCode=122&amp;p_stn_num=006099&amp;p_c=-7657254&amp;p_startYear=2018" TargetMode="External"/><Relationship Id="rId3017" Type="http://schemas.openxmlformats.org/officeDocument/2006/relationships/hyperlink" Target="http://www.bom.gov.au/jsp/ncc/cdio/weatherData/av?p_display_type=dailyDataFile&amp;p_nccObsCode=122&amp;p_stn_num=010614&amp;p_c=-22749093&amp;p_startYear=2018" TargetMode="External"/><Relationship Id="rId3018" Type="http://schemas.openxmlformats.org/officeDocument/2006/relationships/hyperlink" Target="http://www.bom.gov.au/jsp/ncc/cdio/weatherData/av?p_display_type=dailyDataFile&amp;p_nccObsCode=122&amp;p_stn_num=010111&amp;p_c=-20665431&amp;p_startYear=2018" TargetMode="External"/><Relationship Id="rId3019" Type="http://schemas.openxmlformats.org/officeDocument/2006/relationships/hyperlink" Target="http://www.bom.gov.au/jsp/ncc/cdio/weatherData/av?p_display_type=dailyDataFile&amp;p_nccObsCode=122&amp;p_stn_num=002079&amp;p_c=-1083415&amp;p_startYear=2018" TargetMode="External"/><Relationship Id="rId3020" Type="http://schemas.openxmlformats.org/officeDocument/2006/relationships/hyperlink" Target="http://www.bom.gov.au/jsp/ncc/cdio/weatherData/av?p_display_type=dailyDataFile&amp;p_nccObsCode=122&amp;p_stn_num=005017&amp;p_c=-5253024&amp;p_startYear=2018" TargetMode="External"/><Relationship Id="rId3021" Type="http://schemas.openxmlformats.org/officeDocument/2006/relationships/hyperlink" Target="http://www.bom.gov.au/jsp/ncc/cdio/weatherData/av?p_display_type=dailyDataFile&amp;p_nccObsCode=122&amp;p_stn_num=009225&amp;p_c=-17239091&amp;p_startYear=2018" TargetMode="External"/><Relationship Id="rId3022" Type="http://schemas.openxmlformats.org/officeDocument/2006/relationships/hyperlink" Target="http://www.bom.gov.au/jsp/ncc/cdio/weatherData/av?p_display_type=dailyDataFile&amp;p_nccObsCode=122&amp;p_stn_num=004032&amp;p_c=-3470371&amp;p_startYear=2018" TargetMode="External"/><Relationship Id="rId3023" Type="http://schemas.openxmlformats.org/officeDocument/2006/relationships/hyperlink" Target="http://www.bom.gov.au/jsp/ncc/cdio/weatherData/av?p_display_type=dailyDataFile&amp;p_nccObsCode=122&amp;p_stn_num=004090&amp;p_c=-3565863&amp;p_startYear=2018" TargetMode="External"/><Relationship Id="rId3024" Type="http://schemas.openxmlformats.org/officeDocument/2006/relationships/hyperlink" Target="http://www.bom.gov.au/jsp/ncc/cdio/weatherData/av?p_display_type=dailyDataFile&amp;p_nccObsCode=122&amp;p_stn_num=009193&amp;p_c=-17122492&amp;p_startYear=2018" TargetMode="External"/><Relationship Id="rId3025" Type="http://schemas.openxmlformats.org/officeDocument/2006/relationships/hyperlink" Target="http://www.bom.gov.au/jsp/ncc/cdio/weatherData/av?p_display_type=dailyDataFile&amp;p_nccObsCode=122&amp;p_stn_num=012320&amp;p_c=-30576723&amp;p_startYear=2018" TargetMode="External"/><Relationship Id="rId3026" Type="http://schemas.openxmlformats.org/officeDocument/2006/relationships/hyperlink" Target="http://www.bom.gov.au/jsp/ncc/cdio/weatherData/av?p_display_type=dailyDataFile&amp;p_nccObsCode=122&amp;p_stn_num=010917&amp;p_c=-24056420&amp;p_startYear=2018" TargetMode="External"/><Relationship Id="rId3027" Type="http://schemas.openxmlformats.org/officeDocument/2006/relationships/hyperlink" Target="http://www.bom.gov.au/jsp/ncc/cdio/weatherData/av?p_display_type=dailyDataFile&amp;p_nccObsCode=122&amp;p_stn_num=013044&amp;p_c=-34025611&amp;p_startYear=2018" TargetMode="External"/><Relationship Id="rId3028" Type="http://schemas.openxmlformats.org/officeDocument/2006/relationships/hyperlink" Target="http://www.bom.gov.au/jsp/ncc/cdio/weatherData/av?p_display_type=dailyDataFile&amp;p_nccObsCode=122&amp;p_stn_num=001006&amp;p_c=-423930&amp;p_startYear=2018" TargetMode="External"/><Relationship Id="rId3029" Type="http://schemas.openxmlformats.org/officeDocument/2006/relationships/hyperlink" Target="http://www.bom.gov.au/jsp/ncc/cdio/weatherData/av?p_display_type=dailyDataFile&amp;p_nccObsCode=122&amp;p_stn_num=010311&amp;p_c=-21484867&amp;p_startYear=2018" TargetMode="External"/><Relationship Id="rId3030" Type="http://schemas.openxmlformats.org/officeDocument/2006/relationships/hyperlink" Target="http://www.bom.gov.au/jsp/ncc/cdio/weatherData/av?p_display_type=dailyDataFile&amp;p_nccObsCode=122&amp;p_stn_num=011017&amp;p_c=-24482500&amp;p_startYear=2019" TargetMode="External"/><Relationship Id="rId3031" Type="http://schemas.openxmlformats.org/officeDocument/2006/relationships/hyperlink" Target="http://www.bom.gov.au/jsp/ncc/cdio/weatherData/av?p_display_type=dailyDataFile&amp;p_nccObsCode=122&amp;p_stn_num=009617&amp;p_c=-18704980&amp;p_startYear=2019" TargetMode="External"/><Relationship Id="rId3032" Type="http://schemas.openxmlformats.org/officeDocument/2006/relationships/hyperlink" Target="http://www.bom.gov.au/jsp/ncc/cdio/weatherData/av?p_display_type=dailyDataFile&amp;p_nccObsCode=122&amp;p_stn_num=003003&amp;p_c=-2011244&amp;p_startYear=2019" TargetMode="External"/><Relationship Id="rId3033" Type="http://schemas.openxmlformats.org/officeDocument/2006/relationships/hyperlink" Target="http://www.bom.gov.au/jsp/ncc/cdio/weatherData/av?p_display_type=dailyDataFile&amp;p_nccObsCode=122&amp;p_stn_num=009965&amp;p_c=-20067888&amp;p_startYear=2019" TargetMode="External"/><Relationship Id="rId3034" Type="http://schemas.openxmlformats.org/officeDocument/2006/relationships/hyperlink" Target="http://www.bom.gov.au/jsp/ncc/cdio/weatherData/av?p_display_type=dailyDataFile&amp;p_nccObsCode=122&amp;p_stn_num=009603&amp;p_c=-18653656&amp;p_startYear=2019" TargetMode="External"/><Relationship Id="rId3035" Type="http://schemas.openxmlformats.org/officeDocument/2006/relationships/hyperlink" Target="http://www.bom.gov.au/jsp/ncc/cdio/weatherData/av?p_display_type=dailyDataFile&amp;p_nccObsCode=122&amp;p_stn_num=9518&amp;p_c=-18328599&amp;p_startYear=2019" TargetMode="External"/><Relationship Id="rId3036" Type="http://schemas.openxmlformats.org/officeDocument/2006/relationships/hyperlink" Target="http://www.bom.gov.au/jsp/ncc/cdio/weatherData/av?p_display_type=dailyDataFile&amp;p_nccObsCode=122&amp;p_stn_num=9519&amp;p_c=-18332406&amp;p_startYear=2019" TargetMode="External"/><Relationship Id="rId3037" Type="http://schemas.openxmlformats.org/officeDocument/2006/relationships/hyperlink" Target="http://www.bom.gov.au/jsp/ncc/cdio/weatherData/av?p_display_type=dailyDataFile&amp;p_nccObsCode=122&amp;p_stn_num=006011&amp;p_c=-7437809&amp;p_startYear=2019" TargetMode="External"/><Relationship Id="rId3038" Type="http://schemas.openxmlformats.org/officeDocument/2006/relationships/hyperlink" Target="http://www.bom.gov.au/jsp/ncc/cdio/weatherData/av?p_display_type=dailyDataFile&amp;p_nccObsCode=122&amp;p_stn_num=009994&amp;p_c=-20187392&amp;p_startYear=2019" TargetMode="External"/><Relationship Id="rId3039" Type="http://schemas.openxmlformats.org/officeDocument/2006/relationships/hyperlink" Target="http://www.bom.gov.au/jsp/ncc/cdio/weatherData/av?p_display_type=dailyDataFile&amp;p_nccObsCode=122&amp;p_stn_num=003032&amp;p_c=-2049990&amp;p_startYear=2019" TargetMode="External"/><Relationship Id="rId3040" Type="http://schemas.openxmlformats.org/officeDocument/2006/relationships/hyperlink" Target="http://www.bom.gov.au/jsp/ncc/cdio/weatherData/av?p_display_type=dailyDataFile&amp;p_nccObsCode=122&amp;p_stn_num=009534&amp;p_c=-18390816&amp;p_startYear=2019" TargetMode="External"/><Relationship Id="rId3041" Type="http://schemas.openxmlformats.org/officeDocument/2006/relationships/hyperlink" Target="http://www.bom.gov.au/jsp/ncc/cdio/weatherData/av?p_display_type=dailyDataFile&amp;p_nccObsCode=122&amp;p_stn_num=009789&amp;p_c=-19376289&amp;p_startYear=2019" TargetMode="External"/><Relationship Id="rId3042" Type="http://schemas.openxmlformats.org/officeDocument/2006/relationships/hyperlink" Target="http://www.bom.gov.au/jsp/ncc/cdio/weatherData/av?p_display_type=dailyDataFile&amp;p_nccObsCode=122&amp;p_stn_num=008315&amp;p_c=-14039230&amp;p_startYear=2019" TargetMode="External"/><Relationship Id="rId3043" Type="http://schemas.openxmlformats.org/officeDocument/2006/relationships/hyperlink" Target="http://www.bom.gov.au/jsp/ncc/cdio/weatherData/av?p_display_type=dailyDataFile&amp;p_nccObsCode=122&amp;p_stn_num=009977&amp;p_c=-20120745&amp;p_startYear=2019" TargetMode="External"/><Relationship Id="rId3044" Type="http://schemas.openxmlformats.org/officeDocument/2006/relationships/hyperlink" Target="http://www.bom.gov.au/jsp/ncc/cdio/weatherData/av?p_display_type=dailyDataFile&amp;p_nccObsCode=122&amp;p_stn_num=012038&amp;p_c=-29195328&amp;p_startYear=2019" TargetMode="External"/><Relationship Id="rId3045" Type="http://schemas.openxmlformats.org/officeDocument/2006/relationships/hyperlink" Target="http://www.bom.gov.au/jsp/ncc/cdio/weatherData/av?p_display_type=dailyDataFile&amp;p_nccObsCode=122&amp;p_stn_num=010916&amp;p_c=-24045709&amp;p_startYear=2019" TargetMode="External"/><Relationship Id="rId3046" Type="http://schemas.openxmlformats.org/officeDocument/2006/relationships/hyperlink" Target="http://www.bom.gov.au/jsp/ncc/cdio/weatherData/av?p_display_type=dailyDataFile&amp;p_nccObsCode=122&amp;p_stn_num=010073&amp;p_c=-20506963&amp;p_startYear=2019" TargetMode="External"/><Relationship Id="rId3047" Type="http://schemas.openxmlformats.org/officeDocument/2006/relationships/hyperlink" Target="http://www.bom.gov.au/jsp/ncc/cdio/weatherData/av?p_display_type=dailyDataFile&amp;p_nccObsCode=122&amp;p_stn_num=012305&amp;p_c=-30497764&amp;p_startYear=2019" TargetMode="External"/><Relationship Id="rId3048" Type="http://schemas.openxmlformats.org/officeDocument/2006/relationships/hyperlink" Target="http://www.bom.gov.au/jsp/ncc/cdio/weatherData/av?p_display_type=dailyDataFile&amp;p_nccObsCode=122&amp;p_stn_num=004106&amp;p_c=-3587007&amp;p_startYear=2019" TargetMode="External"/><Relationship Id="rId3049" Type="http://schemas.openxmlformats.org/officeDocument/2006/relationships/hyperlink" Target="http://www.bom.gov.au/jsp/ncc/cdio/weatherData/av?p_display_type=dailyDataFile&amp;p_nccObsCode=122&amp;p_stn_num=010092&amp;p_c=-20584852&amp;p_startYear=2019" TargetMode="External"/><Relationship Id="rId3050" Type="http://schemas.openxmlformats.org/officeDocument/2006/relationships/hyperlink" Target="http://www.bom.gov.au/jsp/ncc/cdio/weatherData/av?p_display_type=dailyDataFile&amp;p_nccObsCode=122&amp;p_stn_num=006099&amp;p_c=-7657254&amp;p_startYear=2019" TargetMode="External"/><Relationship Id="rId3051" Type="http://schemas.openxmlformats.org/officeDocument/2006/relationships/hyperlink" Target="http://www.bom.gov.au/jsp/ncc/cdio/weatherData/av?p_display_type=dailyDataFile&amp;p_nccObsCode=122&amp;p_stn_num=010614&amp;p_c=-22749093&amp;p_startYear=2019" TargetMode="External"/><Relationship Id="rId3052" Type="http://schemas.openxmlformats.org/officeDocument/2006/relationships/hyperlink" Target="http://www.bom.gov.au/jsp/ncc/cdio/weatherData/av?p_display_type=dailyDataFile&amp;p_nccObsCode=122&amp;p_stn_num=010111&amp;p_c=-20665431&amp;p_startYear=2019" TargetMode="External"/><Relationship Id="rId3053" Type="http://schemas.openxmlformats.org/officeDocument/2006/relationships/hyperlink" Target="http://www.bom.gov.au/jsp/ncc/cdio/weatherData/av?p_display_type=dailyDataFile&amp;p_nccObsCode=122&amp;p_stn_num=002079&amp;p_c=-1083415&amp;p_startYear=2019" TargetMode="External"/><Relationship Id="rId3054" Type="http://schemas.openxmlformats.org/officeDocument/2006/relationships/hyperlink" Target="http://www.bom.gov.au/jsp/ncc/cdio/weatherData/av?p_display_type=dailyDataFile&amp;p_nccObsCode=122&amp;p_stn_num=005017&amp;p_c=-5253024&amp;p_startYear=2019" TargetMode="External"/><Relationship Id="rId3055" Type="http://schemas.openxmlformats.org/officeDocument/2006/relationships/hyperlink" Target="http://www.bom.gov.au/jsp/ncc/cdio/weatherData/av?p_display_type=dailyDataFile&amp;p_nccObsCode=122&amp;p_stn_num=009225&amp;p_c=-17239091&amp;p_startYear=2019" TargetMode="External"/><Relationship Id="rId3056" Type="http://schemas.openxmlformats.org/officeDocument/2006/relationships/hyperlink" Target="http://www.bom.gov.au/jsp/ncc/cdio/weatherData/av?p_display_type=dailyDataFile&amp;p_nccObsCode=122&amp;p_stn_num=004032&amp;p_c=-3470371&amp;p_startYear=2019" TargetMode="External"/><Relationship Id="rId3057" Type="http://schemas.openxmlformats.org/officeDocument/2006/relationships/hyperlink" Target="http://www.bom.gov.au/jsp/ncc/cdio/weatherData/av?p_display_type=dailyDataFile&amp;p_nccObsCode=122&amp;p_stn_num=004090&amp;p_c=-3565863&amp;p_startYear=2019" TargetMode="External"/><Relationship Id="rId3058" Type="http://schemas.openxmlformats.org/officeDocument/2006/relationships/hyperlink" Target="http://www.bom.gov.au/jsp/ncc/cdio/weatherData/av?p_display_type=dailyDataFile&amp;p_nccObsCode=122&amp;p_stn_num=009193&amp;p_c=-17122492&amp;p_startYear=2019" TargetMode="External"/><Relationship Id="rId3059" Type="http://schemas.openxmlformats.org/officeDocument/2006/relationships/hyperlink" Target="http://www.bom.gov.au/jsp/ncc/cdio/weatherData/av?p_display_type=dailyDataFile&amp;p_nccObsCode=122&amp;p_stn_num=012320&amp;p_c=-30576723&amp;p_startYear=2019" TargetMode="External"/><Relationship Id="rId3060" Type="http://schemas.openxmlformats.org/officeDocument/2006/relationships/hyperlink" Target="http://www.bom.gov.au/jsp/ncc/cdio/weatherData/av?p_display_type=dailyDataFile&amp;p_nccObsCode=122&amp;p_stn_num=010917&amp;p_c=-24056420&amp;p_startYear=2019" TargetMode="External"/><Relationship Id="rId3061" Type="http://schemas.openxmlformats.org/officeDocument/2006/relationships/hyperlink" Target="http://www.bom.gov.au/jsp/ncc/cdio/weatherData/av?p_display_type=dailyDataFile&amp;p_nccObsCode=122&amp;p_stn_num=013044&amp;p_c=-34025611&amp;p_startYear=2019" TargetMode="External"/><Relationship Id="rId3062" Type="http://schemas.openxmlformats.org/officeDocument/2006/relationships/hyperlink" Target="http://www.bom.gov.au/jsp/ncc/cdio/weatherData/av?p_display_type=dailyDataFile&amp;p_nccObsCode=122&amp;p_stn_num=001006&amp;p_c=-423930&amp;p_startYear=2019" TargetMode="External"/><Relationship Id="rId3063" Type="http://schemas.openxmlformats.org/officeDocument/2006/relationships/hyperlink" Target="http://www.bom.gov.au/jsp/ncc/cdio/weatherData/av?p_display_type=dailyDataFile&amp;p_nccObsCode=122&amp;p_stn_num=010311&amp;p_c=-21484867&amp;p_startYear=2019" TargetMode="External"/><Relationship Id="rId3064" Type="http://schemas.openxmlformats.org/officeDocument/2006/relationships/hyperlink" Target="http://www.bom.gov.au/jsp/ncc/cdio/weatherData/av?p_display_type=dailyDataFile&amp;p_nccObsCode=123&amp;p_stn_num=003002&amp;p_c=-2010239&amp;p_startYear=1897" TargetMode="External"/><Relationship Id="rId3065" Type="http://schemas.openxmlformats.org/officeDocument/2006/relationships/hyperlink" Target="http://www.bom.gov.au/jsp/ncc/cdio/weatherData/av?p_display_type=dailyDataFile&amp;p_nccObsCode=123&amp;p_stn_num=009034&amp;p_c=-16541794&amp;p_startYear=1897" TargetMode="External"/><Relationship Id="rId3066" Type="http://schemas.openxmlformats.org/officeDocument/2006/relationships/hyperlink" Target="http://www.bom.gov.au/jsp/ncc/cdio/weatherData/av?p_display_type=dailyDataFile&amp;p_nccObsCode=123&amp;p_stn_num=003002&amp;p_c=-2010239&amp;p_startYear=1898" TargetMode="External"/><Relationship Id="rId3067" Type="http://schemas.openxmlformats.org/officeDocument/2006/relationships/hyperlink" Target="http://www.bom.gov.au/jsp/ncc/cdio/weatherData/av?p_display_type=dailyDataFile&amp;p_nccObsCode=123&amp;p_stn_num=009034&amp;p_c=-16541794&amp;p_startYear=1898" TargetMode="External"/><Relationship Id="rId3068" Type="http://schemas.openxmlformats.org/officeDocument/2006/relationships/hyperlink" Target="http://www.bom.gov.au/jsp/ncc/cdio/weatherData/av?p_display_type=dailyDataFile&amp;p_nccObsCode=123&amp;p_stn_num=003002&amp;p_c=-2010239&amp;p_startYear=1899" TargetMode="External"/><Relationship Id="rId3069" Type="http://schemas.openxmlformats.org/officeDocument/2006/relationships/hyperlink" Target="http://www.bom.gov.au/jsp/ncc/cdio/weatherData/av?p_display_type=dailyDataFile&amp;p_nccObsCode=123&amp;p_stn_num=002011&amp;p_c=-1027987&amp;p_startYear=1899" TargetMode="External"/><Relationship Id="rId3070" Type="http://schemas.openxmlformats.org/officeDocument/2006/relationships/hyperlink" Target="http://www.bom.gov.au/jsp/ncc/cdio/weatherData/av?p_display_type=dailyDataFile&amp;p_nccObsCode=123&amp;p_stn_num=009034&amp;p_c=-16541794&amp;p_startYear=1899" TargetMode="External"/><Relationship Id="rId3071" Type="http://schemas.openxmlformats.org/officeDocument/2006/relationships/hyperlink" Target="http://www.bom.gov.au/jsp/ncc/cdio/weatherData/av?p_display_type=dailyDataFile&amp;p_nccObsCode=123&amp;p_stn_num=003002&amp;p_c=-2010239&amp;p_startYear=1900" TargetMode="External"/><Relationship Id="rId3072" Type="http://schemas.openxmlformats.org/officeDocument/2006/relationships/hyperlink" Target="http://www.bom.gov.au/jsp/ncc/cdio/weatherData/av?p_display_type=dailyDataFile&amp;p_nccObsCode=123&amp;p_stn_num=002011&amp;p_c=-1027987&amp;p_startYear=1900" TargetMode="External"/><Relationship Id="rId3073" Type="http://schemas.openxmlformats.org/officeDocument/2006/relationships/hyperlink" Target="http://www.bom.gov.au/jsp/ncc/cdio/weatherData/av?p_display_type=dailyDataFile&amp;p_nccObsCode=123&amp;p_stn_num=009034&amp;p_c=-16541794&amp;p_startYear=1900" TargetMode="External"/><Relationship Id="rId3074" Type="http://schemas.openxmlformats.org/officeDocument/2006/relationships/hyperlink" Target="http://www.bom.gov.au/jsp/ncc/cdio/weatherData/av?p_display_type=dailyDataFile&amp;p_nccObsCode=123&amp;p_stn_num=003002&amp;p_c=-2010239&amp;p_startYear=1901" TargetMode="External"/><Relationship Id="rId3075" Type="http://schemas.openxmlformats.org/officeDocument/2006/relationships/hyperlink" Target="http://www.bom.gov.au/jsp/ncc/cdio/weatherData/av?p_display_type=dailyDataFile&amp;p_nccObsCode=123&amp;p_stn_num=004020&amp;p_c=-3447435&amp;p_startYear=1901" TargetMode="External"/><Relationship Id="rId3076" Type="http://schemas.openxmlformats.org/officeDocument/2006/relationships/hyperlink" Target="http://www.bom.gov.au/jsp/ncc/cdio/weatherData/av?p_display_type=dailyDataFile&amp;p_nccObsCode=123&amp;p_stn_num=002011&amp;p_c=-1027987&amp;p_startYear=1901" TargetMode="External"/><Relationship Id="rId3077" Type="http://schemas.openxmlformats.org/officeDocument/2006/relationships/hyperlink" Target="http://www.bom.gov.au/jsp/ncc/cdio/weatherData/av?p_display_type=dailyDataFile&amp;p_nccObsCode=123&amp;p_stn_num=009034&amp;p_c=-16541794&amp;p_startYear=1901" TargetMode="External"/><Relationship Id="rId3078" Type="http://schemas.openxmlformats.org/officeDocument/2006/relationships/hyperlink" Target="http://www.bom.gov.au/jsp/ncc/cdio/weatherData/av?p_display_type=dailyDataFile&amp;p_nccObsCode=123&amp;p_stn_num=003002&amp;p_c=-2010239&amp;p_startYear=1902" TargetMode="External"/><Relationship Id="rId3079" Type="http://schemas.openxmlformats.org/officeDocument/2006/relationships/hyperlink" Target="http://www.bom.gov.au/jsp/ncc/cdio/weatherData/av?p_display_type=dailyDataFile&amp;p_nccObsCode=123&amp;p_stn_num=004020&amp;p_c=-3447435&amp;p_startYear=1902" TargetMode="External"/><Relationship Id="rId3080" Type="http://schemas.openxmlformats.org/officeDocument/2006/relationships/hyperlink" Target="http://www.bom.gov.au/jsp/ncc/cdio/weatherData/av?p_display_type=dailyDataFile&amp;p_nccObsCode=123&amp;p_stn_num=002011&amp;p_c=-1027987&amp;p_startYear=1902" TargetMode="External"/><Relationship Id="rId3081" Type="http://schemas.openxmlformats.org/officeDocument/2006/relationships/hyperlink" Target="http://www.bom.gov.au/jsp/ncc/cdio/weatherData/av?p_display_type=dailyDataFile&amp;p_nccObsCode=123&amp;p_stn_num=009034&amp;p_c=-16541794&amp;p_startYear=1902" TargetMode="External"/><Relationship Id="rId3082" Type="http://schemas.openxmlformats.org/officeDocument/2006/relationships/hyperlink" Target="http://www.bom.gov.au/jsp/ncc/cdio/weatherData/av?p_display_type=dailyDataFile&amp;p_nccObsCode=123&amp;p_stn_num=010648&amp;p_c=-22896419&amp;p_startYear=1902" TargetMode="External"/><Relationship Id="rId3083" Type="http://schemas.openxmlformats.org/officeDocument/2006/relationships/hyperlink" Target="http://www.bom.gov.au/jsp/ncc/cdio/weatherData/av?p_display_type=dailyDataFile&amp;p_nccObsCode=123&amp;p_stn_num=003002&amp;p_c=-2010239&amp;p_startYear=1903" TargetMode="External"/><Relationship Id="rId3084" Type="http://schemas.openxmlformats.org/officeDocument/2006/relationships/hyperlink" Target="http://www.bom.gov.au/jsp/ncc/cdio/weatherData/av?p_display_type=dailyDataFile&amp;p_nccObsCode=123&amp;p_stn_num=004020&amp;p_c=-3447435&amp;p_startYear=1903" TargetMode="External"/><Relationship Id="rId3085" Type="http://schemas.openxmlformats.org/officeDocument/2006/relationships/hyperlink" Target="http://www.bom.gov.au/jsp/ncc/cdio/weatherData/av?p_display_type=dailyDataFile&amp;p_nccObsCode=123&amp;p_stn_num=002011&amp;p_c=-1027987&amp;p_startYear=1903" TargetMode="External"/><Relationship Id="rId3086" Type="http://schemas.openxmlformats.org/officeDocument/2006/relationships/hyperlink" Target="http://www.bom.gov.au/jsp/ncc/cdio/weatherData/av?p_display_type=dailyDataFile&amp;p_nccObsCode=123&amp;p_stn_num=009034&amp;p_c=-16541794&amp;p_startYear=1903" TargetMode="External"/><Relationship Id="rId3087" Type="http://schemas.openxmlformats.org/officeDocument/2006/relationships/hyperlink" Target="http://www.bom.gov.au/jsp/ncc/cdio/weatherData/av?p_display_type=dailyDataFile&amp;p_nccObsCode=123&amp;p_stn_num=010648&amp;p_c=-22896419&amp;p_startYear=1903" TargetMode="External"/><Relationship Id="rId3088" Type="http://schemas.openxmlformats.org/officeDocument/2006/relationships/hyperlink" Target="http://www.bom.gov.au/jsp/ncc/cdio/weatherData/av?p_display_type=dailyDataFile&amp;p_nccObsCode=123&amp;p_stn_num=003002&amp;p_c=-2010239&amp;p_startYear=1904" TargetMode="External"/><Relationship Id="rId3089" Type="http://schemas.openxmlformats.org/officeDocument/2006/relationships/hyperlink" Target="http://www.bom.gov.au/jsp/ncc/cdio/weatherData/av?p_display_type=dailyDataFile&amp;p_nccObsCode=123&amp;p_stn_num=004020&amp;p_c=-3447435&amp;p_startYear=1904" TargetMode="External"/><Relationship Id="rId3090" Type="http://schemas.openxmlformats.org/officeDocument/2006/relationships/hyperlink" Target="http://www.bom.gov.au/jsp/ncc/cdio/weatherData/av?p_display_type=dailyDataFile&amp;p_nccObsCode=123&amp;p_stn_num=002011&amp;p_c=-1027987&amp;p_startYear=1904" TargetMode="External"/><Relationship Id="rId3091" Type="http://schemas.openxmlformats.org/officeDocument/2006/relationships/hyperlink" Target="http://www.bom.gov.au/jsp/ncc/cdio/weatherData/av?p_display_type=dailyDataFile&amp;p_nccObsCode=123&amp;p_stn_num=009034&amp;p_c=-16541794&amp;p_startYear=1904" TargetMode="External"/><Relationship Id="rId3092" Type="http://schemas.openxmlformats.org/officeDocument/2006/relationships/hyperlink" Target="http://www.bom.gov.au/jsp/ncc/cdio/weatherData/av?p_display_type=dailyDataFile&amp;p_nccObsCode=123&amp;p_stn_num=010648&amp;p_c=-22896419&amp;p_startYear=1904" TargetMode="External"/><Relationship Id="rId3093" Type="http://schemas.openxmlformats.org/officeDocument/2006/relationships/hyperlink" Target="http://www.bom.gov.au/jsp/ncc/cdio/weatherData/av?p_display_type=dailyDataFile&amp;p_nccObsCode=123&amp;p_stn_num=003002&amp;p_c=-2010239&amp;p_startYear=1905" TargetMode="External"/><Relationship Id="rId3094" Type="http://schemas.openxmlformats.org/officeDocument/2006/relationships/hyperlink" Target="http://www.bom.gov.au/jsp/ncc/cdio/weatherData/av?p_display_type=dailyDataFile&amp;p_nccObsCode=123&amp;p_stn_num=004020&amp;p_c=-3447435&amp;p_startYear=1905" TargetMode="External"/><Relationship Id="rId3095" Type="http://schemas.openxmlformats.org/officeDocument/2006/relationships/hyperlink" Target="http://www.bom.gov.au/jsp/ncc/cdio/weatherData/av?p_display_type=dailyDataFile&amp;p_nccObsCode=123&amp;p_stn_num=002011&amp;p_c=-1027987&amp;p_startYear=1905" TargetMode="External"/><Relationship Id="rId3096" Type="http://schemas.openxmlformats.org/officeDocument/2006/relationships/hyperlink" Target="http://www.bom.gov.au/jsp/ncc/cdio/weatherData/av?p_display_type=dailyDataFile&amp;p_nccObsCode=123&amp;p_stn_num=009034&amp;p_c=-16541794&amp;p_startYear=1905" TargetMode="External"/><Relationship Id="rId3097" Type="http://schemas.openxmlformats.org/officeDocument/2006/relationships/hyperlink" Target="http://www.bom.gov.au/jsp/ncc/cdio/weatherData/av?p_display_type=dailyDataFile&amp;p_nccObsCode=123&amp;p_stn_num=010648&amp;p_c=-22896419&amp;p_startYear=1905" TargetMode="External"/><Relationship Id="rId3098" Type="http://schemas.openxmlformats.org/officeDocument/2006/relationships/hyperlink" Target="http://www.bom.gov.au/jsp/ncc/cdio/weatherData/av?p_display_type=dailyDataFile&amp;p_nccObsCode=123&amp;p_stn_num=003002&amp;p_c=-2010239&amp;p_startYear=1906" TargetMode="External"/><Relationship Id="rId3099" Type="http://schemas.openxmlformats.org/officeDocument/2006/relationships/hyperlink" Target="http://www.bom.gov.au/jsp/ncc/cdio/weatherData/av?p_display_type=dailyDataFile&amp;p_nccObsCode=123&amp;p_stn_num=004020&amp;p_c=-3447435&amp;p_startYear=1906" TargetMode="External"/><Relationship Id="rId3100" Type="http://schemas.openxmlformats.org/officeDocument/2006/relationships/hyperlink" Target="http://www.bom.gov.au/jsp/ncc/cdio/weatherData/av?p_display_type=dailyDataFile&amp;p_nccObsCode=123&amp;p_stn_num=002011&amp;p_c=-1027987&amp;p_startYear=1906" TargetMode="External"/><Relationship Id="rId3101" Type="http://schemas.openxmlformats.org/officeDocument/2006/relationships/hyperlink" Target="http://www.bom.gov.au/jsp/ncc/cdio/weatherData/av?p_display_type=dailyDataFile&amp;p_nccObsCode=123&amp;p_stn_num=009034&amp;p_c=-16541794&amp;p_startYear=1906" TargetMode="External"/><Relationship Id="rId3102" Type="http://schemas.openxmlformats.org/officeDocument/2006/relationships/hyperlink" Target="http://www.bom.gov.au/jsp/ncc/cdio/weatherData/av?p_display_type=dailyDataFile&amp;p_nccObsCode=123&amp;p_stn_num=010648&amp;p_c=-22896419&amp;p_startYear=1906" TargetMode="External"/><Relationship Id="rId3103" Type="http://schemas.openxmlformats.org/officeDocument/2006/relationships/hyperlink" Target="http://www.bom.gov.au/jsp/ncc/cdio/weatherData/av?p_display_type=dailyDataFile&amp;p_nccObsCode=123&amp;p_stn_num=009510&amp;p_c=-18295859&amp;p_startYear=1907" TargetMode="External"/><Relationship Id="rId3104" Type="http://schemas.openxmlformats.org/officeDocument/2006/relationships/hyperlink" Target="http://www.bom.gov.au/jsp/ncc/cdio/weatherData/av?p_display_type=dailyDataFile&amp;p_nccObsCode=123&amp;p_stn_num=003002&amp;p_c=-2010239&amp;p_startYear=1907" TargetMode="External"/><Relationship Id="rId3105" Type="http://schemas.openxmlformats.org/officeDocument/2006/relationships/hyperlink" Target="http://www.bom.gov.au/jsp/ncc/cdio/weatherData/av?p_display_type=dailyDataFile&amp;p_nccObsCode=123&amp;p_stn_num=9518&amp;p_c=-18328795&amp;p_startYear=1907" TargetMode="External"/><Relationship Id="rId3106" Type="http://schemas.openxmlformats.org/officeDocument/2006/relationships/hyperlink" Target="http://www.bom.gov.au/jsp/ncc/cdio/weatherData/av?p_display_type=dailyDataFile&amp;p_nccObsCode=123&amp;p_stn_num=006062&amp;p_c=-7561150&amp;p_startYear=1907" TargetMode="External"/><Relationship Id="rId3107" Type="http://schemas.openxmlformats.org/officeDocument/2006/relationships/hyperlink" Target="http://www.bom.gov.au/jsp/ncc/cdio/weatherData/av?p_display_type=dailyDataFile&amp;p_nccObsCode=123&amp;p_stn_num=009534&amp;p_c=-18391012&amp;p_startYear=1907" TargetMode="External"/><Relationship Id="rId3108" Type="http://schemas.openxmlformats.org/officeDocument/2006/relationships/hyperlink" Target="http://www.bom.gov.au/jsp/ncc/cdio/weatherData/av?p_display_type=dailyDataFile&amp;p_nccObsCode=123&amp;p_stn_num=009541&amp;p_c=-18417717&amp;p_startYear=1907" TargetMode="External"/><Relationship Id="rId3109" Type="http://schemas.openxmlformats.org/officeDocument/2006/relationships/hyperlink" Target="http://www.bom.gov.au/jsp/ncc/cdio/weatherData/av?p_display_type=dailyDataFile&amp;p_nccObsCode=123&amp;p_stn_num=008050&amp;p_c=-13172081&amp;p_startYear=1907" TargetMode="External"/><Relationship Id="rId3110" Type="http://schemas.openxmlformats.org/officeDocument/2006/relationships/hyperlink" Target="http://www.bom.gov.au/jsp/ncc/cdio/weatherData/av?p_display_type=dailyDataFile&amp;p_nccObsCode=123&amp;p_stn_num=012039&amp;p_c=-28982223&amp;p_startYear=1907" TargetMode="External"/><Relationship Id="rId3111" Type="http://schemas.openxmlformats.org/officeDocument/2006/relationships/hyperlink" Target="http://www.bom.gov.au/jsp/ncc/cdio/weatherData/av?p_display_type=dailyDataFile&amp;p_nccObsCode=123&amp;p_stn_num=010579&amp;p_c=-22597142&amp;p_startYear=1907" TargetMode="External"/><Relationship Id="rId3112" Type="http://schemas.openxmlformats.org/officeDocument/2006/relationships/hyperlink" Target="http://www.bom.gov.au/jsp/ncc/cdio/weatherData/av?p_display_type=dailyDataFile&amp;p_nccObsCode=123&amp;p_stn_num=004020&amp;p_c=-3447435&amp;p_startYear=1907" TargetMode="External"/><Relationship Id="rId3113" Type="http://schemas.openxmlformats.org/officeDocument/2006/relationships/hyperlink" Target="http://www.bom.gov.au/jsp/ncc/cdio/weatherData/av?p_display_type=dailyDataFile&amp;p_nccObsCode=123&amp;p_stn_num=009581&amp;p_c=-18575733&amp;p_startYear=1907" TargetMode="External"/><Relationship Id="rId3114" Type="http://schemas.openxmlformats.org/officeDocument/2006/relationships/hyperlink" Target="http://www.bom.gov.au/jsp/ncc/cdio/weatherData/av?p_display_type=dailyDataFile&amp;p_nccObsCode=123&amp;p_stn_num=010111&amp;p_c=-20665627&amp;p_startYear=1907" TargetMode="External"/><Relationship Id="rId3115" Type="http://schemas.openxmlformats.org/officeDocument/2006/relationships/hyperlink" Target="http://www.bom.gov.au/jsp/ncc/cdio/weatherData/av?p_display_type=dailyDataFile&amp;p_nccObsCode=123&amp;p_stn_num=002011&amp;p_c=-1027987&amp;p_startYear=1907" TargetMode="External"/><Relationship Id="rId3116" Type="http://schemas.openxmlformats.org/officeDocument/2006/relationships/hyperlink" Target="http://www.bom.gov.au/jsp/ncc/cdio/weatherData/av?p_display_type=dailyDataFile&amp;p_nccObsCode=123&amp;p_stn_num=009034&amp;p_c=-16541794&amp;p_startYear=1907" TargetMode="External"/><Relationship Id="rId3117" Type="http://schemas.openxmlformats.org/officeDocument/2006/relationships/hyperlink" Target="http://www.bom.gov.au/jsp/ncc/cdio/weatherData/av?p_display_type=dailyDataFile&amp;p_nccObsCode=123&amp;p_stn_num=012074&amp;p_c=-29376734&amp;p_startYear=1907" TargetMode="External"/><Relationship Id="rId3118" Type="http://schemas.openxmlformats.org/officeDocument/2006/relationships/hyperlink" Target="http://www.bom.gov.au/jsp/ncc/cdio/weatherData/av?p_display_type=dailyDataFile&amp;p_nccObsCode=123&amp;p_stn_num=010648&amp;p_c=-22896419&amp;p_startYear=1907" TargetMode="External"/><Relationship Id="rId3119" Type="http://schemas.openxmlformats.org/officeDocument/2006/relationships/hyperlink" Target="http://www.bom.gov.au/jsp/ncc/cdio/weatherData/av?p_display_type=dailyDataFile&amp;p_nccObsCode=123&amp;p_stn_num=009510&amp;p_c=-18295859&amp;p_startYear=1908" TargetMode="External"/><Relationship Id="rId3120" Type="http://schemas.openxmlformats.org/officeDocument/2006/relationships/hyperlink" Target="http://www.bom.gov.au/jsp/ncc/cdio/weatherData/av?p_display_type=dailyDataFile&amp;p_nccObsCode=123&amp;p_stn_num=003002&amp;p_c=-2010239&amp;p_startYear=1908" TargetMode="External"/><Relationship Id="rId3121" Type="http://schemas.openxmlformats.org/officeDocument/2006/relationships/hyperlink" Target="http://www.bom.gov.au/jsp/ncc/cdio/weatherData/av?p_display_type=dailyDataFile&amp;p_nccObsCode=123&amp;p_stn_num=009514&amp;p_c=-18311078&amp;p_startYear=1908" TargetMode="External"/><Relationship Id="rId3122" Type="http://schemas.openxmlformats.org/officeDocument/2006/relationships/hyperlink" Target="http://www.bom.gov.au/jsp/ncc/cdio/weatherData/av?p_display_type=dailyDataFile&amp;p_nccObsCode=123&amp;p_stn_num=9518&amp;p_c=-18328795&amp;p_startYear=1908" TargetMode="External"/><Relationship Id="rId3123" Type="http://schemas.openxmlformats.org/officeDocument/2006/relationships/hyperlink" Target="http://www.bom.gov.au/jsp/ncc/cdio/weatherData/av?p_display_type=dailyDataFile&amp;p_nccObsCode=123&amp;p_stn_num=006062&amp;p_c=-7561150&amp;p_startYear=1908" TargetMode="External"/><Relationship Id="rId3124" Type="http://schemas.openxmlformats.org/officeDocument/2006/relationships/hyperlink" Target="http://www.bom.gov.au/jsp/ncc/cdio/weatherData/av?p_display_type=dailyDataFile&amp;p_nccObsCode=123&amp;p_stn_num=009534&amp;p_c=-18391012&amp;p_startYear=1908" TargetMode="External"/><Relationship Id="rId3125" Type="http://schemas.openxmlformats.org/officeDocument/2006/relationships/hyperlink" Target="http://www.bom.gov.au/jsp/ncc/cdio/weatherData/av?p_display_type=dailyDataFile&amp;p_nccObsCode=123&amp;p_stn_num=009541&amp;p_c=-18417717&amp;p_startYear=1908" TargetMode="External"/><Relationship Id="rId3126" Type="http://schemas.openxmlformats.org/officeDocument/2006/relationships/hyperlink" Target="http://www.bom.gov.au/jsp/ncc/cdio/weatherData/av?p_display_type=dailyDataFile&amp;p_nccObsCode=123&amp;p_stn_num=008050&amp;p_c=-13172081&amp;p_startYear=1908" TargetMode="External"/><Relationship Id="rId3127" Type="http://schemas.openxmlformats.org/officeDocument/2006/relationships/hyperlink" Target="http://www.bom.gov.au/jsp/ncc/cdio/weatherData/av?p_display_type=dailyDataFile&amp;p_nccObsCode=123&amp;p_stn_num=012039&amp;p_c=-28982223&amp;p_startYear=1908" TargetMode="External"/><Relationship Id="rId3128" Type="http://schemas.openxmlformats.org/officeDocument/2006/relationships/hyperlink" Target="http://www.bom.gov.au/jsp/ncc/cdio/weatherData/av?p_display_type=dailyDataFile&amp;p_nccObsCode=123&amp;p_stn_num=010579&amp;p_c=-22597142&amp;p_startYear=1908" TargetMode="External"/><Relationship Id="rId3129" Type="http://schemas.openxmlformats.org/officeDocument/2006/relationships/hyperlink" Target="http://www.bom.gov.au/jsp/ncc/cdio/weatherData/av?p_display_type=dailyDataFile&amp;p_nccObsCode=123&amp;p_stn_num=004020&amp;p_c=-3447435&amp;p_startYear=1908" TargetMode="External"/><Relationship Id="rId3130" Type="http://schemas.openxmlformats.org/officeDocument/2006/relationships/hyperlink" Target="http://www.bom.gov.au/jsp/ncc/cdio/weatherData/av?p_display_type=dailyDataFile&amp;p_nccObsCode=123&amp;p_stn_num=009581&amp;p_c=-18575733&amp;p_startYear=1908" TargetMode="External"/><Relationship Id="rId3131" Type="http://schemas.openxmlformats.org/officeDocument/2006/relationships/hyperlink" Target="http://www.bom.gov.au/jsp/ncc/cdio/weatherData/av?p_display_type=dailyDataFile&amp;p_nccObsCode=123&amp;p_stn_num=010111&amp;p_c=-20665627&amp;p_startYear=1908" TargetMode="External"/><Relationship Id="rId3132" Type="http://schemas.openxmlformats.org/officeDocument/2006/relationships/hyperlink" Target="http://www.bom.gov.au/jsp/ncc/cdio/weatherData/av?p_display_type=dailyDataFile&amp;p_nccObsCode=123&amp;p_stn_num=002011&amp;p_c=-1027987&amp;p_startYear=1908" TargetMode="External"/><Relationship Id="rId3133" Type="http://schemas.openxmlformats.org/officeDocument/2006/relationships/hyperlink" Target="http://www.bom.gov.au/jsp/ncc/cdio/weatherData/av?p_display_type=dailyDataFile&amp;p_nccObsCode=123&amp;p_stn_num=009034&amp;p_c=-16541794&amp;p_startYear=1908" TargetMode="External"/><Relationship Id="rId3134" Type="http://schemas.openxmlformats.org/officeDocument/2006/relationships/hyperlink" Target="http://www.bom.gov.au/jsp/ncc/cdio/weatherData/av?p_display_type=dailyDataFile&amp;p_nccObsCode=123&amp;p_stn_num=012074&amp;p_c=-29376734&amp;p_startYear=1908" TargetMode="External"/><Relationship Id="rId3135" Type="http://schemas.openxmlformats.org/officeDocument/2006/relationships/hyperlink" Target="http://www.bom.gov.au/jsp/ncc/cdio/weatherData/av?p_display_type=dailyDataFile&amp;p_nccObsCode=123&amp;p_stn_num=010648&amp;p_c=-22896419&amp;p_startYear=1908" TargetMode="External"/><Relationship Id="rId3136" Type="http://schemas.openxmlformats.org/officeDocument/2006/relationships/hyperlink" Target="http://www.bom.gov.au/jsp/ncc/cdio/weatherData/av?p_display_type=dailyDataFile&amp;p_nccObsCode=123&amp;p_stn_num=009510&amp;p_c=-18295859&amp;p_startYear=1909" TargetMode="External"/><Relationship Id="rId3137" Type="http://schemas.openxmlformats.org/officeDocument/2006/relationships/hyperlink" Target="http://www.bom.gov.au/jsp/ncc/cdio/weatherData/av?p_display_type=dailyDataFile&amp;p_nccObsCode=123&amp;p_stn_num=003002&amp;p_c=-2010239&amp;p_startYear=1909" TargetMode="External"/><Relationship Id="rId3138" Type="http://schemas.openxmlformats.org/officeDocument/2006/relationships/hyperlink" Target="http://www.bom.gov.au/jsp/ncc/cdio/weatherData/av?p_display_type=dailyDataFile&amp;p_nccObsCode=123&amp;p_stn_num=009514&amp;p_c=-18311078&amp;p_startYear=1909" TargetMode="External"/><Relationship Id="rId3139" Type="http://schemas.openxmlformats.org/officeDocument/2006/relationships/hyperlink" Target="http://www.bom.gov.au/jsp/ncc/cdio/weatherData/av?p_display_type=dailyDataFile&amp;p_nccObsCode=123&amp;p_stn_num=9518&amp;p_c=-18328795&amp;p_startYear=1909" TargetMode="External"/><Relationship Id="rId3140" Type="http://schemas.openxmlformats.org/officeDocument/2006/relationships/hyperlink" Target="http://www.bom.gov.au/jsp/ncc/cdio/weatherData/av?p_display_type=dailyDataFile&amp;p_nccObsCode=123&amp;p_stn_num=006062&amp;p_c=-7561150&amp;p_startYear=1909" TargetMode="External"/><Relationship Id="rId3141" Type="http://schemas.openxmlformats.org/officeDocument/2006/relationships/hyperlink" Target="http://www.bom.gov.au/jsp/ncc/cdio/weatherData/av?p_display_type=dailyDataFile&amp;p_nccObsCode=123&amp;p_stn_num=009534&amp;p_c=-18391012&amp;p_startYear=1909" TargetMode="External"/><Relationship Id="rId3142" Type="http://schemas.openxmlformats.org/officeDocument/2006/relationships/hyperlink" Target="http://www.bom.gov.au/jsp/ncc/cdio/weatherData/av?p_display_type=dailyDataFile&amp;p_nccObsCode=123&amp;p_stn_num=009541&amp;p_c=-18417717&amp;p_startYear=1909" TargetMode="External"/><Relationship Id="rId3143" Type="http://schemas.openxmlformats.org/officeDocument/2006/relationships/hyperlink" Target="http://www.bom.gov.au/jsp/ncc/cdio/weatherData/av?p_display_type=dailyDataFile&amp;p_nccObsCode=123&amp;p_stn_num=008050&amp;p_c=-13172081&amp;p_startYear=1909" TargetMode="External"/><Relationship Id="rId3144" Type="http://schemas.openxmlformats.org/officeDocument/2006/relationships/hyperlink" Target="http://www.bom.gov.au/jsp/ncc/cdio/weatherData/av?p_display_type=dailyDataFile&amp;p_nccObsCode=123&amp;p_stn_num=012039&amp;p_c=-28982223&amp;p_startYear=1909" TargetMode="External"/><Relationship Id="rId3145" Type="http://schemas.openxmlformats.org/officeDocument/2006/relationships/hyperlink" Target="http://www.bom.gov.au/jsp/ncc/cdio/weatherData/av?p_display_type=dailyDataFile&amp;p_nccObsCode=123&amp;p_stn_num=010579&amp;p_c=-22597142&amp;p_startYear=1909" TargetMode="External"/><Relationship Id="rId3146" Type="http://schemas.openxmlformats.org/officeDocument/2006/relationships/hyperlink" Target="http://www.bom.gov.au/jsp/ncc/cdio/weatherData/av?p_display_type=dailyDataFile&amp;p_nccObsCode=123&amp;p_stn_num=004020&amp;p_c=-3447435&amp;p_startYear=1909" TargetMode="External"/><Relationship Id="rId3147" Type="http://schemas.openxmlformats.org/officeDocument/2006/relationships/hyperlink" Target="http://www.bom.gov.au/jsp/ncc/cdio/weatherData/av?p_display_type=dailyDataFile&amp;p_nccObsCode=123&amp;p_stn_num=009581&amp;p_c=-18575733&amp;p_startYear=1909" TargetMode="External"/><Relationship Id="rId3148" Type="http://schemas.openxmlformats.org/officeDocument/2006/relationships/hyperlink" Target="http://www.bom.gov.au/jsp/ncc/cdio/weatherData/av?p_display_type=dailyDataFile&amp;p_nccObsCode=123&amp;p_stn_num=010111&amp;p_c=-20665627&amp;p_startYear=1909" TargetMode="External"/><Relationship Id="rId3149" Type="http://schemas.openxmlformats.org/officeDocument/2006/relationships/hyperlink" Target="http://www.bom.gov.au/jsp/ncc/cdio/weatherData/av?p_display_type=dailyDataFile&amp;p_nccObsCode=123&amp;p_stn_num=002011&amp;p_c=-1027987&amp;p_startYear=1909" TargetMode="External"/><Relationship Id="rId3150" Type="http://schemas.openxmlformats.org/officeDocument/2006/relationships/hyperlink" Target="http://www.bom.gov.au/jsp/ncc/cdio/weatherData/av?p_display_type=dailyDataFile&amp;p_nccObsCode=123&amp;p_stn_num=009034&amp;p_c=-16541794&amp;p_startYear=1909" TargetMode="External"/><Relationship Id="rId3151" Type="http://schemas.openxmlformats.org/officeDocument/2006/relationships/hyperlink" Target="http://www.bom.gov.au/jsp/ncc/cdio/weatherData/av?p_display_type=dailyDataFile&amp;p_nccObsCode=123&amp;p_stn_num=012074&amp;p_c=-29376734&amp;p_startYear=1909" TargetMode="External"/><Relationship Id="rId3152" Type="http://schemas.openxmlformats.org/officeDocument/2006/relationships/hyperlink" Target="http://www.bom.gov.au/jsp/ncc/cdio/weatherData/av?p_display_type=dailyDataFile&amp;p_nccObsCode=123&amp;p_stn_num=010648&amp;p_c=-22896419&amp;p_startYear=1909" TargetMode="External"/><Relationship Id="rId3153" Type="http://schemas.openxmlformats.org/officeDocument/2006/relationships/hyperlink" Target="http://www.bom.gov.au/jsp/ncc/cdio/weatherData/av?p_display_type=dailyDataFile&amp;p_nccObsCode=123&amp;p_stn_num=009510&amp;p_c=-18295859&amp;p_startYear=1910" TargetMode="External"/><Relationship Id="rId3154" Type="http://schemas.openxmlformats.org/officeDocument/2006/relationships/hyperlink" Target="http://www.bom.gov.au/jsp/ncc/cdio/weatherData/av?p_display_type=dailyDataFile&amp;p_nccObsCode=123&amp;p_stn_num=003002&amp;p_c=-2010239&amp;p_startYear=1910" TargetMode="External"/><Relationship Id="rId3155" Type="http://schemas.openxmlformats.org/officeDocument/2006/relationships/hyperlink" Target="http://www.bom.gov.au/jsp/ncc/cdio/weatherData/av?p_display_type=dailyDataFile&amp;p_nccObsCode=123&amp;p_stn_num=009514&amp;p_c=-18311078&amp;p_startYear=1910" TargetMode="External"/><Relationship Id="rId3156" Type="http://schemas.openxmlformats.org/officeDocument/2006/relationships/hyperlink" Target="http://www.bom.gov.au/jsp/ncc/cdio/weatherData/av?p_display_type=dailyDataFile&amp;p_nccObsCode=123&amp;p_stn_num=9518&amp;p_c=-18328795&amp;p_startYear=1910" TargetMode="External"/><Relationship Id="rId3157" Type="http://schemas.openxmlformats.org/officeDocument/2006/relationships/hyperlink" Target="http://www.bom.gov.au/jsp/ncc/cdio/weatherData/av?p_display_type=dailyDataFile&amp;p_nccObsCode=123&amp;p_stn_num=006062&amp;p_c=-7561150&amp;p_startYear=1910" TargetMode="External"/><Relationship Id="rId3158" Type="http://schemas.openxmlformats.org/officeDocument/2006/relationships/hyperlink" Target="http://www.bom.gov.au/jsp/ncc/cdio/weatherData/av?p_display_type=dailyDataFile&amp;p_nccObsCode=123&amp;p_stn_num=009534&amp;p_c=-18391012&amp;p_startYear=1910" TargetMode="External"/><Relationship Id="rId3159" Type="http://schemas.openxmlformats.org/officeDocument/2006/relationships/hyperlink" Target="http://www.bom.gov.au/jsp/ncc/cdio/weatherData/av?p_display_type=dailyDataFile&amp;p_nccObsCode=123&amp;p_stn_num=009541&amp;p_c=-18417717&amp;p_startYear=1910" TargetMode="External"/><Relationship Id="rId3160" Type="http://schemas.openxmlformats.org/officeDocument/2006/relationships/hyperlink" Target="http://www.bom.gov.au/jsp/ncc/cdio/weatherData/av?p_display_type=dailyDataFile&amp;p_nccObsCode=123&amp;p_stn_num=008050&amp;p_c=-13172081&amp;p_startYear=1910" TargetMode="External"/><Relationship Id="rId3161" Type="http://schemas.openxmlformats.org/officeDocument/2006/relationships/hyperlink" Target="http://www.bom.gov.au/jsp/ncc/cdio/weatherData/av?p_display_type=dailyDataFile&amp;p_nccObsCode=123&amp;p_stn_num=012039&amp;p_c=-28982223&amp;p_startYear=1910" TargetMode="External"/><Relationship Id="rId3162" Type="http://schemas.openxmlformats.org/officeDocument/2006/relationships/hyperlink" Target="http://www.bom.gov.au/jsp/ncc/cdio/weatherData/av?p_display_type=dailyDataFile&amp;p_nccObsCode=123&amp;p_stn_num=010579&amp;p_c=-22597142&amp;p_startYear=1910" TargetMode="External"/><Relationship Id="rId3163" Type="http://schemas.openxmlformats.org/officeDocument/2006/relationships/hyperlink" Target="http://www.bom.gov.au/jsp/ncc/cdio/weatherData/av?p_display_type=dailyDataFile&amp;p_nccObsCode=123&amp;p_stn_num=010073&amp;p_c=-20507159&amp;p_startYear=1910" TargetMode="External"/><Relationship Id="rId3164" Type="http://schemas.openxmlformats.org/officeDocument/2006/relationships/hyperlink" Target="http://www.bom.gov.au/jsp/ncc/cdio/weatherData/av?p_display_type=dailyDataFile&amp;p_nccObsCode=123&amp;p_stn_num=004020&amp;p_c=-3447435&amp;p_startYear=1910" TargetMode="External"/><Relationship Id="rId3165" Type="http://schemas.openxmlformats.org/officeDocument/2006/relationships/hyperlink" Target="http://www.bom.gov.au/jsp/ncc/cdio/weatherData/av?p_display_type=dailyDataFile&amp;p_nccObsCode=123&amp;p_stn_num=009581&amp;p_c=-18575733&amp;p_startYear=1910" TargetMode="External"/><Relationship Id="rId3166" Type="http://schemas.openxmlformats.org/officeDocument/2006/relationships/hyperlink" Target="http://www.bom.gov.au/jsp/ncc/cdio/weatherData/av?p_display_type=dailyDataFile&amp;p_nccObsCode=123&amp;p_stn_num=010111&amp;p_c=-20665627&amp;p_startYear=1910" TargetMode="External"/><Relationship Id="rId3167" Type="http://schemas.openxmlformats.org/officeDocument/2006/relationships/hyperlink" Target="http://www.bom.gov.au/jsp/ncc/cdio/weatherData/av?p_display_type=dailyDataFile&amp;p_nccObsCode=123&amp;p_stn_num=002011&amp;p_c=-1027987&amp;p_startYear=1910" TargetMode="External"/><Relationship Id="rId3168" Type="http://schemas.openxmlformats.org/officeDocument/2006/relationships/hyperlink" Target="http://www.bom.gov.au/jsp/ncc/cdio/weatherData/av?p_display_type=dailyDataFile&amp;p_nccObsCode=123&amp;p_stn_num=009034&amp;p_c=-16541794&amp;p_startYear=1910" TargetMode="External"/><Relationship Id="rId3169" Type="http://schemas.openxmlformats.org/officeDocument/2006/relationships/hyperlink" Target="http://www.bom.gov.au/jsp/ncc/cdio/weatherData/av?p_display_type=dailyDataFile&amp;p_nccObsCode=123&amp;p_stn_num=012074&amp;p_c=-29376734&amp;p_startYear=1910" TargetMode="External"/><Relationship Id="rId3170" Type="http://schemas.openxmlformats.org/officeDocument/2006/relationships/hyperlink" Target="http://www.bom.gov.au/jsp/ncc/cdio/weatherData/av?p_display_type=dailyDataFile&amp;p_nccObsCode=123&amp;p_stn_num=010648&amp;p_c=-22896419&amp;p_startYear=1910" TargetMode="External"/><Relationship Id="rId3171" Type="http://schemas.openxmlformats.org/officeDocument/2006/relationships/hyperlink" Target="http://www.bom.gov.au/jsp/ncc/cdio/weatherData/av?p_display_type=dailyDataFile&amp;p_nccObsCode=123&amp;p_stn_num=009510&amp;p_c=-18295859&amp;p_startYear=1911" TargetMode="External"/><Relationship Id="rId3172" Type="http://schemas.openxmlformats.org/officeDocument/2006/relationships/hyperlink" Target="http://www.bom.gov.au/jsp/ncc/cdio/weatherData/av?p_display_type=dailyDataFile&amp;p_nccObsCode=123&amp;p_stn_num=003002&amp;p_c=-2010239&amp;p_startYear=1911" TargetMode="External"/><Relationship Id="rId3173" Type="http://schemas.openxmlformats.org/officeDocument/2006/relationships/hyperlink" Target="http://www.bom.gov.au/jsp/ncc/cdio/weatherData/av?p_display_type=dailyDataFile&amp;p_nccObsCode=123&amp;p_stn_num=009514&amp;p_c=-18311078&amp;p_startYear=1911" TargetMode="External"/><Relationship Id="rId3174" Type="http://schemas.openxmlformats.org/officeDocument/2006/relationships/hyperlink" Target="http://www.bom.gov.au/jsp/ncc/cdio/weatherData/av?p_display_type=dailyDataFile&amp;p_nccObsCode=123&amp;p_stn_num=9518&amp;p_c=-18328795&amp;p_startYear=1911" TargetMode="External"/><Relationship Id="rId3175" Type="http://schemas.openxmlformats.org/officeDocument/2006/relationships/hyperlink" Target="http://www.bom.gov.au/jsp/ncc/cdio/weatherData/av?p_display_type=dailyDataFile&amp;p_nccObsCode=123&amp;p_stn_num=006062&amp;p_c=-7561150&amp;p_startYear=1911" TargetMode="External"/><Relationship Id="rId3176" Type="http://schemas.openxmlformats.org/officeDocument/2006/relationships/hyperlink" Target="http://www.bom.gov.au/jsp/ncc/cdio/weatherData/av?p_display_type=dailyDataFile&amp;p_nccObsCode=123&amp;p_stn_num=009534&amp;p_c=-18391012&amp;p_startYear=1911" TargetMode="External"/><Relationship Id="rId3177" Type="http://schemas.openxmlformats.org/officeDocument/2006/relationships/hyperlink" Target="http://www.bom.gov.au/jsp/ncc/cdio/weatherData/av?p_display_type=dailyDataFile&amp;p_nccObsCode=123&amp;p_stn_num=009541&amp;p_c=-18417717&amp;p_startYear=1911" TargetMode="External"/><Relationship Id="rId3178" Type="http://schemas.openxmlformats.org/officeDocument/2006/relationships/hyperlink" Target="http://www.bom.gov.au/jsp/ncc/cdio/weatherData/av?p_display_type=dailyDataFile&amp;p_nccObsCode=123&amp;p_stn_num=008050&amp;p_c=-13172081&amp;p_startYear=1911" TargetMode="External"/><Relationship Id="rId3179" Type="http://schemas.openxmlformats.org/officeDocument/2006/relationships/hyperlink" Target="http://www.bom.gov.au/jsp/ncc/cdio/weatherData/av?p_display_type=dailyDataFile&amp;p_nccObsCode=123&amp;p_stn_num=012039&amp;p_c=-28982223&amp;p_startYear=1911" TargetMode="External"/><Relationship Id="rId3180" Type="http://schemas.openxmlformats.org/officeDocument/2006/relationships/hyperlink" Target="http://www.bom.gov.au/jsp/ncc/cdio/weatherData/av?p_display_type=dailyDataFile&amp;p_nccObsCode=123&amp;p_stn_num=010579&amp;p_c=-22597142&amp;p_startYear=1911" TargetMode="External"/><Relationship Id="rId3181" Type="http://schemas.openxmlformats.org/officeDocument/2006/relationships/hyperlink" Target="http://www.bom.gov.au/jsp/ncc/cdio/weatherData/av?p_display_type=dailyDataFile&amp;p_nccObsCode=123&amp;p_stn_num=010073&amp;p_c=-20507159&amp;p_startYear=1911" TargetMode="External"/><Relationship Id="rId3182" Type="http://schemas.openxmlformats.org/officeDocument/2006/relationships/hyperlink" Target="http://www.bom.gov.au/jsp/ncc/cdio/weatherData/av?p_display_type=dailyDataFile&amp;p_nccObsCode=123&amp;p_stn_num=004020&amp;p_c=-3447435&amp;p_startYear=1911" TargetMode="External"/><Relationship Id="rId3183" Type="http://schemas.openxmlformats.org/officeDocument/2006/relationships/hyperlink" Target="http://www.bom.gov.au/jsp/ncc/cdio/weatherData/av?p_display_type=dailyDataFile&amp;p_nccObsCode=123&amp;p_stn_num=009581&amp;p_c=-18575733&amp;p_startYear=1911" TargetMode="External"/><Relationship Id="rId3184" Type="http://schemas.openxmlformats.org/officeDocument/2006/relationships/hyperlink" Target="http://www.bom.gov.au/jsp/ncc/cdio/weatherData/av?p_display_type=dailyDataFile&amp;p_nccObsCode=123&amp;p_stn_num=010111&amp;p_c=-20665627&amp;p_startYear=1911" TargetMode="External"/><Relationship Id="rId3185" Type="http://schemas.openxmlformats.org/officeDocument/2006/relationships/hyperlink" Target="http://www.bom.gov.au/jsp/ncc/cdio/weatherData/av?p_display_type=dailyDataFile&amp;p_nccObsCode=123&amp;p_stn_num=002011&amp;p_c=-1027987&amp;p_startYear=1911" TargetMode="External"/><Relationship Id="rId3186" Type="http://schemas.openxmlformats.org/officeDocument/2006/relationships/hyperlink" Target="http://www.bom.gov.au/jsp/ncc/cdio/weatherData/av?p_display_type=dailyDataFile&amp;p_nccObsCode=123&amp;p_stn_num=009034&amp;p_c=-16541794&amp;p_startYear=1911" TargetMode="External"/><Relationship Id="rId3187" Type="http://schemas.openxmlformats.org/officeDocument/2006/relationships/hyperlink" Target="http://www.bom.gov.au/jsp/ncc/cdio/weatherData/av?p_display_type=dailyDataFile&amp;p_nccObsCode=123&amp;p_stn_num=012074&amp;p_c=-29376734&amp;p_startYear=1911" TargetMode="External"/><Relationship Id="rId3188" Type="http://schemas.openxmlformats.org/officeDocument/2006/relationships/hyperlink" Target="http://www.bom.gov.au/jsp/ncc/cdio/weatherData/av?p_display_type=dailyDataFile&amp;p_nccObsCode=123&amp;p_stn_num=010648&amp;p_c=-22896419&amp;p_startYear=1911" TargetMode="External"/><Relationship Id="rId3189" Type="http://schemas.openxmlformats.org/officeDocument/2006/relationships/hyperlink" Target="http://www.bom.gov.au/jsp/ncc/cdio/weatherData/av?p_display_type=dailyDataFile&amp;p_nccObsCode=123&amp;p_stn_num=009510&amp;p_c=-18295859&amp;p_startYear=1912" TargetMode="External"/><Relationship Id="rId3190" Type="http://schemas.openxmlformats.org/officeDocument/2006/relationships/hyperlink" Target="http://www.bom.gov.au/jsp/ncc/cdio/weatherData/av?p_display_type=dailyDataFile&amp;p_nccObsCode=123&amp;p_stn_num=003002&amp;p_c=-2010239&amp;p_startYear=1912" TargetMode="External"/><Relationship Id="rId3191" Type="http://schemas.openxmlformats.org/officeDocument/2006/relationships/hyperlink" Target="http://www.bom.gov.au/jsp/ncc/cdio/weatherData/av?p_display_type=dailyDataFile&amp;p_nccObsCode=123&amp;p_stn_num=9518&amp;p_c=-18328795&amp;p_startYear=1912" TargetMode="External"/><Relationship Id="rId3192" Type="http://schemas.openxmlformats.org/officeDocument/2006/relationships/hyperlink" Target="http://www.bom.gov.au/jsp/ncc/cdio/weatherData/av?p_display_type=dailyDataFile&amp;p_nccObsCode=123&amp;p_stn_num=006062&amp;p_c=-7561150&amp;p_startYear=1912" TargetMode="External"/><Relationship Id="rId3193" Type="http://schemas.openxmlformats.org/officeDocument/2006/relationships/hyperlink" Target="http://www.bom.gov.au/jsp/ncc/cdio/weatherData/av?p_display_type=dailyDataFile&amp;p_nccObsCode=123&amp;p_stn_num=009534&amp;p_c=-18391012&amp;p_startYear=1912" TargetMode="External"/><Relationship Id="rId3194" Type="http://schemas.openxmlformats.org/officeDocument/2006/relationships/hyperlink" Target="http://www.bom.gov.au/jsp/ncc/cdio/weatherData/av?p_display_type=dailyDataFile&amp;p_nccObsCode=123&amp;p_stn_num=009541&amp;p_c=-18417717&amp;p_startYear=1912" TargetMode="External"/><Relationship Id="rId3195" Type="http://schemas.openxmlformats.org/officeDocument/2006/relationships/hyperlink" Target="http://www.bom.gov.au/jsp/ncc/cdio/weatherData/av?p_display_type=dailyDataFile&amp;p_nccObsCode=123&amp;p_stn_num=008050&amp;p_c=-13172081&amp;p_startYear=1912" TargetMode="External"/><Relationship Id="rId3196" Type="http://schemas.openxmlformats.org/officeDocument/2006/relationships/hyperlink" Target="http://www.bom.gov.au/jsp/ncc/cdio/weatherData/av?p_display_type=dailyDataFile&amp;p_nccObsCode=123&amp;p_stn_num=012039&amp;p_c=-28982223&amp;p_startYear=1912" TargetMode="External"/><Relationship Id="rId3197" Type="http://schemas.openxmlformats.org/officeDocument/2006/relationships/hyperlink" Target="http://www.bom.gov.au/jsp/ncc/cdio/weatherData/av?p_display_type=dailyDataFile&amp;p_nccObsCode=123&amp;p_stn_num=010579&amp;p_c=-22597142&amp;p_startYear=1912" TargetMode="External"/><Relationship Id="rId3198" Type="http://schemas.openxmlformats.org/officeDocument/2006/relationships/hyperlink" Target="http://www.bom.gov.au/jsp/ncc/cdio/weatherData/av?p_display_type=dailyDataFile&amp;p_nccObsCode=123&amp;p_stn_num=010073&amp;p_c=-20507159&amp;p_startYear=1912" TargetMode="External"/><Relationship Id="rId3199" Type="http://schemas.openxmlformats.org/officeDocument/2006/relationships/hyperlink" Target="http://www.bom.gov.au/jsp/ncc/cdio/weatherData/av?p_display_type=dailyDataFile&amp;p_nccObsCode=123&amp;p_stn_num=004020&amp;p_c=-3447435&amp;p_startYear=1912" TargetMode="External"/><Relationship Id="rId3200" Type="http://schemas.openxmlformats.org/officeDocument/2006/relationships/hyperlink" Target="http://www.bom.gov.au/jsp/ncc/cdio/weatherData/av?p_display_type=dailyDataFile&amp;p_nccObsCode=123&amp;p_stn_num=009581&amp;p_c=-18575733&amp;p_startYear=1912" TargetMode="External"/><Relationship Id="rId3201" Type="http://schemas.openxmlformats.org/officeDocument/2006/relationships/hyperlink" Target="http://www.bom.gov.au/jsp/ncc/cdio/weatherData/av?p_display_type=dailyDataFile&amp;p_nccObsCode=123&amp;p_stn_num=010111&amp;p_c=-20665627&amp;p_startYear=1912" TargetMode="External"/><Relationship Id="rId3202" Type="http://schemas.openxmlformats.org/officeDocument/2006/relationships/hyperlink" Target="http://www.bom.gov.au/jsp/ncc/cdio/weatherData/av?p_display_type=dailyDataFile&amp;p_nccObsCode=123&amp;p_stn_num=002011&amp;p_c=-1027987&amp;p_startYear=1912" TargetMode="External"/><Relationship Id="rId3203" Type="http://schemas.openxmlformats.org/officeDocument/2006/relationships/hyperlink" Target="http://www.bom.gov.au/jsp/ncc/cdio/weatherData/av?p_display_type=dailyDataFile&amp;p_nccObsCode=123&amp;p_stn_num=009034&amp;p_c=-16541794&amp;p_startYear=1912" TargetMode="External"/><Relationship Id="rId3204" Type="http://schemas.openxmlformats.org/officeDocument/2006/relationships/hyperlink" Target="http://www.bom.gov.au/jsp/ncc/cdio/weatherData/av?p_display_type=dailyDataFile&amp;p_nccObsCode=123&amp;p_stn_num=012074&amp;p_c=-29376734&amp;p_startYear=1912" TargetMode="External"/><Relationship Id="rId3205" Type="http://schemas.openxmlformats.org/officeDocument/2006/relationships/hyperlink" Target="http://www.bom.gov.au/jsp/ncc/cdio/weatherData/av?p_display_type=dailyDataFile&amp;p_nccObsCode=123&amp;p_stn_num=010648&amp;p_c=-22896419&amp;p_startYear=1912" TargetMode="External"/><Relationship Id="rId3206" Type="http://schemas.openxmlformats.org/officeDocument/2006/relationships/hyperlink" Target="http://www.bom.gov.au/jsp/ncc/cdio/weatherData/av?p_display_type=dailyDataFile&amp;p_nccObsCode=123&amp;p_stn_num=009510&amp;p_c=-18295859&amp;p_startYear=1913" TargetMode="External"/><Relationship Id="rId3207" Type="http://schemas.openxmlformats.org/officeDocument/2006/relationships/hyperlink" Target="http://www.bom.gov.au/jsp/ncc/cdio/weatherData/av?p_display_type=dailyDataFile&amp;p_nccObsCode=123&amp;p_stn_num=003002&amp;p_c=-2010239&amp;p_startYear=1913" TargetMode="External"/><Relationship Id="rId3208" Type="http://schemas.openxmlformats.org/officeDocument/2006/relationships/hyperlink" Target="http://www.bom.gov.au/jsp/ncc/cdio/weatherData/av?p_display_type=dailyDataFile&amp;p_nccObsCode=123&amp;p_stn_num=9518&amp;p_c=-18328795&amp;p_startYear=1913" TargetMode="External"/><Relationship Id="rId3209" Type="http://schemas.openxmlformats.org/officeDocument/2006/relationships/hyperlink" Target="http://www.bom.gov.au/jsp/ncc/cdio/weatherData/av?p_display_type=dailyDataFile&amp;p_nccObsCode=123&amp;p_stn_num=006062&amp;p_c=-7561150&amp;p_startYear=1913" TargetMode="External"/><Relationship Id="rId3210" Type="http://schemas.openxmlformats.org/officeDocument/2006/relationships/hyperlink" Target="http://www.bom.gov.au/jsp/ncc/cdio/weatherData/av?p_display_type=dailyDataFile&amp;p_nccObsCode=123&amp;p_stn_num=009534&amp;p_c=-18391012&amp;p_startYear=1913" TargetMode="External"/><Relationship Id="rId3211" Type="http://schemas.openxmlformats.org/officeDocument/2006/relationships/hyperlink" Target="http://www.bom.gov.au/jsp/ncc/cdio/weatherData/av?p_display_type=dailyDataFile&amp;p_nccObsCode=123&amp;p_stn_num=009541&amp;p_c=-18417717&amp;p_startYear=1913" TargetMode="External"/><Relationship Id="rId3212" Type="http://schemas.openxmlformats.org/officeDocument/2006/relationships/hyperlink" Target="http://www.bom.gov.au/jsp/ncc/cdio/weatherData/av?p_display_type=dailyDataFile&amp;p_nccObsCode=123&amp;p_stn_num=008050&amp;p_c=-13172081&amp;p_startYear=1913" TargetMode="External"/><Relationship Id="rId3213" Type="http://schemas.openxmlformats.org/officeDocument/2006/relationships/hyperlink" Target="http://www.bom.gov.au/jsp/ncc/cdio/weatherData/av?p_display_type=dailyDataFile&amp;p_nccObsCode=123&amp;p_stn_num=012039&amp;p_c=-28982223&amp;p_startYear=1913" TargetMode="External"/><Relationship Id="rId3214" Type="http://schemas.openxmlformats.org/officeDocument/2006/relationships/hyperlink" Target="http://www.bom.gov.au/jsp/ncc/cdio/weatherData/av?p_display_type=dailyDataFile&amp;p_nccObsCode=123&amp;p_stn_num=010579&amp;p_c=-22597142&amp;p_startYear=1913" TargetMode="External"/><Relationship Id="rId3215" Type="http://schemas.openxmlformats.org/officeDocument/2006/relationships/hyperlink" Target="http://www.bom.gov.au/jsp/ncc/cdio/weatherData/av?p_display_type=dailyDataFile&amp;p_nccObsCode=123&amp;p_stn_num=010073&amp;p_c=-20507159&amp;p_startYear=1913" TargetMode="External"/><Relationship Id="rId3216" Type="http://schemas.openxmlformats.org/officeDocument/2006/relationships/hyperlink" Target="http://www.bom.gov.au/jsp/ncc/cdio/weatherData/av?p_display_type=dailyDataFile&amp;p_nccObsCode=123&amp;p_stn_num=004020&amp;p_c=-3447435&amp;p_startYear=1913" TargetMode="External"/><Relationship Id="rId3217" Type="http://schemas.openxmlformats.org/officeDocument/2006/relationships/hyperlink" Target="http://www.bom.gov.au/jsp/ncc/cdio/weatherData/av?p_display_type=dailyDataFile&amp;p_nccObsCode=123&amp;p_stn_num=010093&amp;p_c=-20589085&amp;p_startYear=1913" TargetMode="External"/><Relationship Id="rId3218" Type="http://schemas.openxmlformats.org/officeDocument/2006/relationships/hyperlink" Target="http://www.bom.gov.au/jsp/ncc/cdio/weatherData/av?p_display_type=dailyDataFile&amp;p_nccObsCode=123&amp;p_stn_num=009581&amp;p_c=-18575733&amp;p_startYear=1913" TargetMode="External"/><Relationship Id="rId3219" Type="http://schemas.openxmlformats.org/officeDocument/2006/relationships/hyperlink" Target="http://www.bom.gov.au/jsp/ncc/cdio/weatherData/av?p_display_type=dailyDataFile&amp;p_nccObsCode=123&amp;p_stn_num=010614&amp;p_c=-22749289&amp;p_startYear=1913" TargetMode="External"/><Relationship Id="rId3220" Type="http://schemas.openxmlformats.org/officeDocument/2006/relationships/hyperlink" Target="http://www.bom.gov.au/jsp/ncc/cdio/weatherData/av?p_display_type=dailyDataFile&amp;p_nccObsCode=123&amp;p_stn_num=010111&amp;p_c=-20665627&amp;p_startYear=1913" TargetMode="External"/><Relationship Id="rId3221" Type="http://schemas.openxmlformats.org/officeDocument/2006/relationships/hyperlink" Target="http://www.bom.gov.au/jsp/ncc/cdio/weatherData/av?p_display_type=dailyDataFile&amp;p_nccObsCode=123&amp;p_stn_num=002011&amp;p_c=-1027987&amp;p_startYear=1913" TargetMode="External"/><Relationship Id="rId3222" Type="http://schemas.openxmlformats.org/officeDocument/2006/relationships/hyperlink" Target="http://www.bom.gov.au/jsp/ncc/cdio/weatherData/av?p_display_type=dailyDataFile&amp;p_nccObsCode=123&amp;p_stn_num=009034&amp;p_c=-16541794&amp;p_startYear=1913" TargetMode="External"/><Relationship Id="rId3223" Type="http://schemas.openxmlformats.org/officeDocument/2006/relationships/hyperlink" Target="http://www.bom.gov.au/jsp/ncc/cdio/weatherData/av?p_display_type=dailyDataFile&amp;p_nccObsCode=123&amp;p_stn_num=004002&amp;p_c=-3422363&amp;p_startYear=1913" TargetMode="External"/><Relationship Id="rId3224" Type="http://schemas.openxmlformats.org/officeDocument/2006/relationships/hyperlink" Target="http://www.bom.gov.au/jsp/ncc/cdio/weatherData/av?p_display_type=dailyDataFile&amp;p_nccObsCode=123&amp;p_stn_num=012074&amp;p_c=-29376734&amp;p_startYear=1913" TargetMode="External"/><Relationship Id="rId3225" Type="http://schemas.openxmlformats.org/officeDocument/2006/relationships/hyperlink" Target="http://www.bom.gov.au/jsp/ncc/cdio/weatherData/av?p_display_type=dailyDataFile&amp;p_nccObsCode=123&amp;p_stn_num=010648&amp;p_c=-22896419&amp;p_startYear=1913" TargetMode="External"/><Relationship Id="rId3226" Type="http://schemas.openxmlformats.org/officeDocument/2006/relationships/hyperlink" Target="http://www.bom.gov.au/jsp/ncc/cdio/weatherData/av?p_display_type=dailyDataFile&amp;p_nccObsCode=123&amp;p_stn_num=009510&amp;p_c=-18295859&amp;p_startYear=1914" TargetMode="External"/><Relationship Id="rId3227" Type="http://schemas.openxmlformats.org/officeDocument/2006/relationships/hyperlink" Target="http://www.bom.gov.au/jsp/ncc/cdio/weatherData/av?p_display_type=dailyDataFile&amp;p_nccObsCode=123&amp;p_stn_num=003002&amp;p_c=-2010239&amp;p_startYear=1914" TargetMode="External"/><Relationship Id="rId3228" Type="http://schemas.openxmlformats.org/officeDocument/2006/relationships/hyperlink" Target="http://www.bom.gov.au/jsp/ncc/cdio/weatherData/av?p_display_type=dailyDataFile&amp;p_nccObsCode=123&amp;p_stn_num=9518&amp;p_c=-18328795&amp;p_startYear=1914" TargetMode="External"/><Relationship Id="rId3229" Type="http://schemas.openxmlformats.org/officeDocument/2006/relationships/hyperlink" Target="http://www.bom.gov.au/jsp/ncc/cdio/weatherData/av?p_display_type=dailyDataFile&amp;p_nccObsCode=123&amp;p_stn_num=006062&amp;p_c=-7561150&amp;p_startYear=1914" TargetMode="External"/><Relationship Id="rId3230" Type="http://schemas.openxmlformats.org/officeDocument/2006/relationships/hyperlink" Target="http://www.bom.gov.au/jsp/ncc/cdio/weatherData/av?p_display_type=dailyDataFile&amp;p_nccObsCode=123&amp;p_stn_num=009534&amp;p_c=-18391012&amp;p_startYear=1914" TargetMode="External"/><Relationship Id="rId3231" Type="http://schemas.openxmlformats.org/officeDocument/2006/relationships/hyperlink" Target="http://www.bom.gov.au/jsp/ncc/cdio/weatherData/av?p_display_type=dailyDataFile&amp;p_nccObsCode=123&amp;p_stn_num=009541&amp;p_c=-18417717&amp;p_startYear=1914" TargetMode="External"/><Relationship Id="rId3232" Type="http://schemas.openxmlformats.org/officeDocument/2006/relationships/hyperlink" Target="http://www.bom.gov.au/jsp/ncc/cdio/weatherData/av?p_display_type=dailyDataFile&amp;p_nccObsCode=123&amp;p_stn_num=008050&amp;p_c=-13172081&amp;p_startYear=1914" TargetMode="External"/><Relationship Id="rId3233" Type="http://schemas.openxmlformats.org/officeDocument/2006/relationships/hyperlink" Target="http://www.bom.gov.au/jsp/ncc/cdio/weatherData/av?p_display_type=dailyDataFile&amp;p_nccObsCode=123&amp;p_stn_num=012039&amp;p_c=-28982223&amp;p_startYear=1914" TargetMode="External"/><Relationship Id="rId3234" Type="http://schemas.openxmlformats.org/officeDocument/2006/relationships/hyperlink" Target="http://www.bom.gov.au/jsp/ncc/cdio/weatherData/av?p_display_type=dailyDataFile&amp;p_nccObsCode=123&amp;p_stn_num=010579&amp;p_c=-22597142&amp;p_startYear=1914" TargetMode="External"/><Relationship Id="rId3235" Type="http://schemas.openxmlformats.org/officeDocument/2006/relationships/hyperlink" Target="http://www.bom.gov.au/jsp/ncc/cdio/weatherData/av?p_display_type=dailyDataFile&amp;p_nccObsCode=123&amp;p_stn_num=010073&amp;p_c=-20507159&amp;p_startYear=1914" TargetMode="External"/><Relationship Id="rId3236" Type="http://schemas.openxmlformats.org/officeDocument/2006/relationships/hyperlink" Target="http://www.bom.gov.au/jsp/ncc/cdio/weatherData/av?p_display_type=dailyDataFile&amp;p_nccObsCode=123&amp;p_stn_num=004020&amp;p_c=-3447435&amp;p_startYear=1914" TargetMode="External"/><Relationship Id="rId3237" Type="http://schemas.openxmlformats.org/officeDocument/2006/relationships/hyperlink" Target="http://www.bom.gov.au/jsp/ncc/cdio/weatherData/av?p_display_type=dailyDataFile&amp;p_nccObsCode=123&amp;p_stn_num=010093&amp;p_c=-20589085&amp;p_startYear=1914" TargetMode="External"/><Relationship Id="rId3238" Type="http://schemas.openxmlformats.org/officeDocument/2006/relationships/hyperlink" Target="http://www.bom.gov.au/jsp/ncc/cdio/weatherData/av?p_display_type=dailyDataFile&amp;p_nccObsCode=123&amp;p_stn_num=009581&amp;p_c=-18575733&amp;p_startYear=1914" TargetMode="External"/><Relationship Id="rId3239" Type="http://schemas.openxmlformats.org/officeDocument/2006/relationships/hyperlink" Target="http://www.bom.gov.au/jsp/ncc/cdio/weatherData/av?p_display_type=dailyDataFile&amp;p_nccObsCode=123&amp;p_stn_num=010614&amp;p_c=-22749289&amp;p_startYear=1914" TargetMode="External"/><Relationship Id="rId3240" Type="http://schemas.openxmlformats.org/officeDocument/2006/relationships/hyperlink" Target="http://www.bom.gov.au/jsp/ncc/cdio/weatherData/av?p_display_type=dailyDataFile&amp;p_nccObsCode=123&amp;p_stn_num=010111&amp;p_c=-20665627&amp;p_startYear=1914" TargetMode="External"/><Relationship Id="rId3241" Type="http://schemas.openxmlformats.org/officeDocument/2006/relationships/hyperlink" Target="http://www.bom.gov.au/jsp/ncc/cdio/weatherData/av?p_display_type=dailyDataFile&amp;p_nccObsCode=123&amp;p_stn_num=002011&amp;p_c=-1027987&amp;p_startYear=1914" TargetMode="External"/><Relationship Id="rId3242" Type="http://schemas.openxmlformats.org/officeDocument/2006/relationships/hyperlink" Target="http://www.bom.gov.au/jsp/ncc/cdio/weatherData/av?p_display_type=dailyDataFile&amp;p_nccObsCode=123&amp;p_stn_num=009034&amp;p_c=-16541794&amp;p_startYear=1914" TargetMode="External"/><Relationship Id="rId3243" Type="http://schemas.openxmlformats.org/officeDocument/2006/relationships/hyperlink" Target="http://www.bom.gov.au/jsp/ncc/cdio/weatherData/av?p_display_type=dailyDataFile&amp;p_nccObsCode=123&amp;p_stn_num=004002&amp;p_c=-3422363&amp;p_startYear=1914" TargetMode="External"/><Relationship Id="rId3244" Type="http://schemas.openxmlformats.org/officeDocument/2006/relationships/hyperlink" Target="http://www.bom.gov.au/jsp/ncc/cdio/weatherData/av?p_display_type=dailyDataFile&amp;p_nccObsCode=123&amp;p_stn_num=012074&amp;p_c=-29376734&amp;p_startYear=1914" TargetMode="External"/><Relationship Id="rId3245" Type="http://schemas.openxmlformats.org/officeDocument/2006/relationships/hyperlink" Target="http://www.bom.gov.au/jsp/ncc/cdio/weatherData/av?p_display_type=dailyDataFile&amp;p_nccObsCode=123&amp;p_stn_num=010648&amp;p_c=-22896419&amp;p_startYear=1914" TargetMode="External"/><Relationship Id="rId3246" Type="http://schemas.openxmlformats.org/officeDocument/2006/relationships/hyperlink" Target="http://www.bom.gov.au/jsp/ncc/cdio/weatherData/av?p_display_type=dailyDataFile&amp;p_nccObsCode=123&amp;p_stn_num=009510&amp;p_c=-18295859&amp;p_startYear=1915" TargetMode="External"/><Relationship Id="rId3247" Type="http://schemas.openxmlformats.org/officeDocument/2006/relationships/hyperlink" Target="http://www.bom.gov.au/jsp/ncc/cdio/weatherData/av?p_display_type=dailyDataFile&amp;p_nccObsCode=123&amp;p_stn_num=003002&amp;p_c=-2010239&amp;p_startYear=1915" TargetMode="External"/><Relationship Id="rId3248" Type="http://schemas.openxmlformats.org/officeDocument/2006/relationships/hyperlink" Target="http://www.bom.gov.au/jsp/ncc/cdio/weatherData/av?p_display_type=dailyDataFile&amp;p_nccObsCode=123&amp;p_stn_num=9518&amp;p_c=-18328795&amp;p_startYear=1915" TargetMode="External"/><Relationship Id="rId3249" Type="http://schemas.openxmlformats.org/officeDocument/2006/relationships/hyperlink" Target="http://www.bom.gov.au/jsp/ncc/cdio/weatherData/av?p_display_type=dailyDataFile&amp;p_nccObsCode=123&amp;p_stn_num=006062&amp;p_c=-7561150&amp;p_startYear=1915" TargetMode="External"/><Relationship Id="rId3250" Type="http://schemas.openxmlformats.org/officeDocument/2006/relationships/hyperlink" Target="http://www.bom.gov.au/jsp/ncc/cdio/weatherData/av?p_display_type=dailyDataFile&amp;p_nccObsCode=123&amp;p_stn_num=009534&amp;p_c=-18391012&amp;p_startYear=1915" TargetMode="External"/><Relationship Id="rId3251" Type="http://schemas.openxmlformats.org/officeDocument/2006/relationships/hyperlink" Target="http://www.bom.gov.au/jsp/ncc/cdio/weatherData/av?p_display_type=dailyDataFile&amp;p_nccObsCode=123&amp;p_stn_num=009541&amp;p_c=-18417717&amp;p_startYear=1915" TargetMode="External"/><Relationship Id="rId3252" Type="http://schemas.openxmlformats.org/officeDocument/2006/relationships/hyperlink" Target="http://www.bom.gov.au/jsp/ncc/cdio/weatherData/av?p_display_type=dailyDataFile&amp;p_nccObsCode=123&amp;p_stn_num=008050&amp;p_c=-13172081&amp;p_startYear=1915" TargetMode="External"/><Relationship Id="rId3253" Type="http://schemas.openxmlformats.org/officeDocument/2006/relationships/hyperlink" Target="http://www.bom.gov.au/jsp/ncc/cdio/weatherData/av?p_display_type=dailyDataFile&amp;p_nccObsCode=123&amp;p_stn_num=012039&amp;p_c=-28982223&amp;p_startYear=1915" TargetMode="External"/><Relationship Id="rId3254" Type="http://schemas.openxmlformats.org/officeDocument/2006/relationships/hyperlink" Target="http://www.bom.gov.au/jsp/ncc/cdio/weatherData/av?p_display_type=dailyDataFile&amp;p_nccObsCode=123&amp;p_stn_num=010579&amp;p_c=-22597142&amp;p_startYear=1915" TargetMode="External"/><Relationship Id="rId3255" Type="http://schemas.openxmlformats.org/officeDocument/2006/relationships/hyperlink" Target="http://www.bom.gov.au/jsp/ncc/cdio/weatherData/av?p_display_type=dailyDataFile&amp;p_nccObsCode=123&amp;p_stn_num=010073&amp;p_c=-20507159&amp;p_startYear=1915" TargetMode="External"/><Relationship Id="rId3256" Type="http://schemas.openxmlformats.org/officeDocument/2006/relationships/hyperlink" Target="http://www.bom.gov.au/jsp/ncc/cdio/weatherData/av?p_display_type=dailyDataFile&amp;p_nccObsCode=123&amp;p_stn_num=004020&amp;p_c=-3447435&amp;p_startYear=1915" TargetMode="External"/><Relationship Id="rId3257" Type="http://schemas.openxmlformats.org/officeDocument/2006/relationships/hyperlink" Target="http://www.bom.gov.au/jsp/ncc/cdio/weatherData/av?p_display_type=dailyDataFile&amp;p_nccObsCode=123&amp;p_stn_num=010093&amp;p_c=-20589085&amp;p_startYear=1915" TargetMode="External"/><Relationship Id="rId3258" Type="http://schemas.openxmlformats.org/officeDocument/2006/relationships/hyperlink" Target="http://www.bom.gov.au/jsp/ncc/cdio/weatherData/av?p_display_type=dailyDataFile&amp;p_nccObsCode=123&amp;p_stn_num=009581&amp;p_c=-18575733&amp;p_startYear=1915" TargetMode="External"/><Relationship Id="rId3259" Type="http://schemas.openxmlformats.org/officeDocument/2006/relationships/hyperlink" Target="http://www.bom.gov.au/jsp/ncc/cdio/weatherData/av?p_display_type=dailyDataFile&amp;p_nccObsCode=123&amp;p_stn_num=010614&amp;p_c=-22749289&amp;p_startYear=1915" TargetMode="External"/><Relationship Id="rId3260" Type="http://schemas.openxmlformats.org/officeDocument/2006/relationships/hyperlink" Target="http://www.bom.gov.au/jsp/ncc/cdio/weatherData/av?p_display_type=dailyDataFile&amp;p_nccObsCode=123&amp;p_stn_num=010111&amp;p_c=-20665627&amp;p_startYear=1915" TargetMode="External"/><Relationship Id="rId3261" Type="http://schemas.openxmlformats.org/officeDocument/2006/relationships/hyperlink" Target="http://www.bom.gov.au/jsp/ncc/cdio/weatherData/av?p_display_type=dailyDataFile&amp;p_nccObsCode=123&amp;p_stn_num=002011&amp;p_c=-1027987&amp;p_startYear=1915" TargetMode="External"/><Relationship Id="rId3262" Type="http://schemas.openxmlformats.org/officeDocument/2006/relationships/hyperlink" Target="http://www.bom.gov.au/jsp/ncc/cdio/weatherData/av?p_display_type=dailyDataFile&amp;p_nccObsCode=123&amp;p_stn_num=009034&amp;p_c=-16541794&amp;p_startYear=1915" TargetMode="External"/><Relationship Id="rId3263" Type="http://schemas.openxmlformats.org/officeDocument/2006/relationships/hyperlink" Target="http://www.bom.gov.au/jsp/ncc/cdio/weatherData/av?p_display_type=dailyDataFile&amp;p_nccObsCode=123&amp;p_stn_num=004002&amp;p_c=-3422363&amp;p_startYear=1915" TargetMode="External"/><Relationship Id="rId3264" Type="http://schemas.openxmlformats.org/officeDocument/2006/relationships/hyperlink" Target="http://www.bom.gov.au/jsp/ncc/cdio/weatherData/av?p_display_type=dailyDataFile&amp;p_nccObsCode=123&amp;p_stn_num=012074&amp;p_c=-29376734&amp;p_startYear=1915" TargetMode="External"/><Relationship Id="rId3265" Type="http://schemas.openxmlformats.org/officeDocument/2006/relationships/hyperlink" Target="http://www.bom.gov.au/jsp/ncc/cdio/weatherData/av?p_display_type=dailyDataFile&amp;p_nccObsCode=123&amp;p_stn_num=010648&amp;p_c=-22896419&amp;p_startYear=1915" TargetMode="External"/><Relationship Id="rId3266" Type="http://schemas.openxmlformats.org/officeDocument/2006/relationships/hyperlink" Target="http://www.bom.gov.au/jsp/ncc/cdio/weatherData/av?p_display_type=dailyDataFile&amp;p_nccObsCode=123&amp;p_stn_num=009510&amp;p_c=-18295859&amp;p_startYear=1916" TargetMode="External"/><Relationship Id="rId3267" Type="http://schemas.openxmlformats.org/officeDocument/2006/relationships/hyperlink" Target="http://www.bom.gov.au/jsp/ncc/cdio/weatherData/av?p_display_type=dailyDataFile&amp;p_nccObsCode=123&amp;p_stn_num=003002&amp;p_c=-2010239&amp;p_startYear=1916" TargetMode="External"/><Relationship Id="rId3268" Type="http://schemas.openxmlformats.org/officeDocument/2006/relationships/hyperlink" Target="http://www.bom.gov.au/jsp/ncc/cdio/weatherData/av?p_display_type=dailyDataFile&amp;p_nccObsCode=123&amp;p_stn_num=9518&amp;p_c=-18328795&amp;p_startYear=1916" TargetMode="External"/><Relationship Id="rId3269" Type="http://schemas.openxmlformats.org/officeDocument/2006/relationships/hyperlink" Target="http://www.bom.gov.au/jsp/ncc/cdio/weatherData/av?p_display_type=dailyDataFile&amp;p_nccObsCode=123&amp;p_stn_num=006062&amp;p_c=-7561150&amp;p_startYear=1916" TargetMode="External"/><Relationship Id="rId3270" Type="http://schemas.openxmlformats.org/officeDocument/2006/relationships/hyperlink" Target="http://www.bom.gov.au/jsp/ncc/cdio/weatherData/av?p_display_type=dailyDataFile&amp;p_nccObsCode=123&amp;p_stn_num=009534&amp;p_c=-18391012&amp;p_startYear=1916" TargetMode="External"/><Relationship Id="rId3271" Type="http://schemas.openxmlformats.org/officeDocument/2006/relationships/hyperlink" Target="http://www.bom.gov.au/jsp/ncc/cdio/weatherData/av?p_display_type=dailyDataFile&amp;p_nccObsCode=123&amp;p_stn_num=009541&amp;p_c=-18417717&amp;p_startYear=1916" TargetMode="External"/><Relationship Id="rId3272" Type="http://schemas.openxmlformats.org/officeDocument/2006/relationships/hyperlink" Target="http://www.bom.gov.au/jsp/ncc/cdio/weatherData/av?p_display_type=dailyDataFile&amp;p_nccObsCode=123&amp;p_stn_num=008050&amp;p_c=-13172081&amp;p_startYear=1916" TargetMode="External"/><Relationship Id="rId3273" Type="http://schemas.openxmlformats.org/officeDocument/2006/relationships/hyperlink" Target="http://www.bom.gov.au/jsp/ncc/cdio/weatherData/av?p_display_type=dailyDataFile&amp;p_nccObsCode=123&amp;p_stn_num=012039&amp;p_c=-28982223&amp;p_startYear=1916" TargetMode="External"/><Relationship Id="rId3274" Type="http://schemas.openxmlformats.org/officeDocument/2006/relationships/hyperlink" Target="http://www.bom.gov.au/jsp/ncc/cdio/weatherData/av?p_display_type=dailyDataFile&amp;p_nccObsCode=123&amp;p_stn_num=010579&amp;p_c=-22597142&amp;p_startYear=1916" TargetMode="External"/><Relationship Id="rId3275" Type="http://schemas.openxmlformats.org/officeDocument/2006/relationships/hyperlink" Target="http://www.bom.gov.au/jsp/ncc/cdio/weatherData/av?p_display_type=dailyDataFile&amp;p_nccObsCode=123&amp;p_stn_num=010073&amp;p_c=-20507159&amp;p_startYear=1916" TargetMode="External"/><Relationship Id="rId3276" Type="http://schemas.openxmlformats.org/officeDocument/2006/relationships/hyperlink" Target="http://www.bom.gov.au/jsp/ncc/cdio/weatherData/av?p_display_type=dailyDataFile&amp;p_nccObsCode=123&amp;p_stn_num=004020&amp;p_c=-3447435&amp;p_startYear=1916" TargetMode="External"/><Relationship Id="rId3277" Type="http://schemas.openxmlformats.org/officeDocument/2006/relationships/hyperlink" Target="http://www.bom.gov.au/jsp/ncc/cdio/weatherData/av?p_display_type=dailyDataFile&amp;p_nccObsCode=123&amp;p_stn_num=010093&amp;p_c=-20589085&amp;p_startYear=1916" TargetMode="External"/><Relationship Id="rId3278" Type="http://schemas.openxmlformats.org/officeDocument/2006/relationships/hyperlink" Target="http://www.bom.gov.au/jsp/ncc/cdio/weatherData/av?p_display_type=dailyDataFile&amp;p_nccObsCode=123&amp;p_stn_num=009581&amp;p_c=-18575733&amp;p_startYear=1916" TargetMode="External"/><Relationship Id="rId3279" Type="http://schemas.openxmlformats.org/officeDocument/2006/relationships/hyperlink" Target="http://www.bom.gov.au/jsp/ncc/cdio/weatherData/av?p_display_type=dailyDataFile&amp;p_nccObsCode=123&amp;p_stn_num=010614&amp;p_c=-22749289&amp;p_startYear=1916" TargetMode="External"/><Relationship Id="rId3280" Type="http://schemas.openxmlformats.org/officeDocument/2006/relationships/hyperlink" Target="http://www.bom.gov.au/jsp/ncc/cdio/weatherData/av?p_display_type=dailyDataFile&amp;p_nccObsCode=123&amp;p_stn_num=010111&amp;p_c=-20665627&amp;p_startYear=1916" TargetMode="External"/><Relationship Id="rId3281" Type="http://schemas.openxmlformats.org/officeDocument/2006/relationships/hyperlink" Target="http://www.bom.gov.au/jsp/ncc/cdio/weatherData/av?p_display_type=dailyDataFile&amp;p_nccObsCode=123&amp;p_stn_num=002011&amp;p_c=-1027987&amp;p_startYear=1916" TargetMode="External"/><Relationship Id="rId3282" Type="http://schemas.openxmlformats.org/officeDocument/2006/relationships/hyperlink" Target="http://www.bom.gov.au/jsp/ncc/cdio/weatherData/av?p_display_type=dailyDataFile&amp;p_nccObsCode=123&amp;p_stn_num=009034&amp;p_c=-16541794&amp;p_startYear=1916" TargetMode="External"/><Relationship Id="rId3283" Type="http://schemas.openxmlformats.org/officeDocument/2006/relationships/hyperlink" Target="http://www.bom.gov.au/jsp/ncc/cdio/weatherData/av?p_display_type=dailyDataFile&amp;p_nccObsCode=123&amp;p_stn_num=004002&amp;p_c=-3422363&amp;p_startYear=1916" TargetMode="External"/><Relationship Id="rId3284" Type="http://schemas.openxmlformats.org/officeDocument/2006/relationships/hyperlink" Target="http://www.bom.gov.au/jsp/ncc/cdio/weatherData/av?p_display_type=dailyDataFile&amp;p_nccObsCode=123&amp;p_stn_num=012074&amp;p_c=-29376734&amp;p_startYear=1916" TargetMode="External"/><Relationship Id="rId3285" Type="http://schemas.openxmlformats.org/officeDocument/2006/relationships/hyperlink" Target="http://www.bom.gov.au/jsp/ncc/cdio/weatherData/av?p_display_type=dailyDataFile&amp;p_nccObsCode=123&amp;p_stn_num=010648&amp;p_c=-22896419&amp;p_startYear=1916" TargetMode="External"/><Relationship Id="rId3286" Type="http://schemas.openxmlformats.org/officeDocument/2006/relationships/hyperlink" Target="http://www.bom.gov.au/jsp/ncc/cdio/weatherData/av?p_display_type=dailyDataFile&amp;p_nccObsCode=123&amp;p_stn_num=009510&amp;p_c=-18295859&amp;p_startYear=1917" TargetMode="External"/><Relationship Id="rId3287" Type="http://schemas.openxmlformats.org/officeDocument/2006/relationships/hyperlink" Target="http://www.bom.gov.au/jsp/ncc/cdio/weatherData/av?p_display_type=dailyDataFile&amp;p_nccObsCode=123&amp;p_stn_num=003002&amp;p_c=-2010239&amp;p_startYear=1917" TargetMode="External"/><Relationship Id="rId3288" Type="http://schemas.openxmlformats.org/officeDocument/2006/relationships/hyperlink" Target="http://www.bom.gov.au/jsp/ncc/cdio/weatherData/av?p_display_type=dailyDataFile&amp;p_nccObsCode=123&amp;p_stn_num=009514&amp;p_c=-18311078&amp;p_startYear=1917" TargetMode="External"/><Relationship Id="rId3289" Type="http://schemas.openxmlformats.org/officeDocument/2006/relationships/hyperlink" Target="http://www.bom.gov.au/jsp/ncc/cdio/weatherData/av?p_display_type=dailyDataFile&amp;p_nccObsCode=123&amp;p_stn_num=9518&amp;p_c=-18328795&amp;p_startYear=1917" TargetMode="External"/><Relationship Id="rId3290" Type="http://schemas.openxmlformats.org/officeDocument/2006/relationships/hyperlink" Target="http://www.bom.gov.au/jsp/ncc/cdio/weatherData/av?p_display_type=dailyDataFile&amp;p_nccObsCode=123&amp;p_stn_num=006062&amp;p_c=-7561150&amp;p_startYear=1917" TargetMode="External"/><Relationship Id="rId3291" Type="http://schemas.openxmlformats.org/officeDocument/2006/relationships/hyperlink" Target="http://www.bom.gov.au/jsp/ncc/cdio/weatherData/av?p_display_type=dailyDataFile&amp;p_nccObsCode=123&amp;p_stn_num=009534&amp;p_c=-18391012&amp;p_startYear=1917" TargetMode="External"/><Relationship Id="rId3292" Type="http://schemas.openxmlformats.org/officeDocument/2006/relationships/hyperlink" Target="http://www.bom.gov.au/jsp/ncc/cdio/weatherData/av?p_display_type=dailyDataFile&amp;p_nccObsCode=123&amp;p_stn_num=009541&amp;p_c=-18417717&amp;p_startYear=1917" TargetMode="External"/><Relationship Id="rId3293" Type="http://schemas.openxmlformats.org/officeDocument/2006/relationships/hyperlink" Target="http://www.bom.gov.au/jsp/ncc/cdio/weatherData/av?p_display_type=dailyDataFile&amp;p_nccObsCode=123&amp;p_stn_num=008050&amp;p_c=-13172081&amp;p_startYear=1917" TargetMode="External"/><Relationship Id="rId3294" Type="http://schemas.openxmlformats.org/officeDocument/2006/relationships/hyperlink" Target="http://www.bom.gov.au/jsp/ncc/cdio/weatherData/av?p_display_type=dailyDataFile&amp;p_nccObsCode=123&amp;p_stn_num=012039&amp;p_c=-28982223&amp;p_startYear=1917" TargetMode="External"/><Relationship Id="rId3295" Type="http://schemas.openxmlformats.org/officeDocument/2006/relationships/hyperlink" Target="http://www.bom.gov.au/jsp/ncc/cdio/weatherData/av?p_display_type=dailyDataFile&amp;p_nccObsCode=123&amp;p_stn_num=010579&amp;p_c=-22597142&amp;p_startYear=1917" TargetMode="External"/><Relationship Id="rId3296" Type="http://schemas.openxmlformats.org/officeDocument/2006/relationships/hyperlink" Target="http://www.bom.gov.au/jsp/ncc/cdio/weatherData/av?p_display_type=dailyDataFile&amp;p_nccObsCode=123&amp;p_stn_num=010073&amp;p_c=-20507159&amp;p_startYear=1917" TargetMode="External"/><Relationship Id="rId3297" Type="http://schemas.openxmlformats.org/officeDocument/2006/relationships/hyperlink" Target="http://www.bom.gov.au/jsp/ncc/cdio/weatherData/av?p_display_type=dailyDataFile&amp;p_nccObsCode=123&amp;p_stn_num=004020&amp;p_c=-3447435&amp;p_startYear=1917" TargetMode="External"/><Relationship Id="rId3298" Type="http://schemas.openxmlformats.org/officeDocument/2006/relationships/hyperlink" Target="http://www.bom.gov.au/jsp/ncc/cdio/weatherData/av?p_display_type=dailyDataFile&amp;p_nccObsCode=123&amp;p_stn_num=010093&amp;p_c=-20589085&amp;p_startYear=1917" TargetMode="External"/><Relationship Id="rId3299" Type="http://schemas.openxmlformats.org/officeDocument/2006/relationships/hyperlink" Target="http://www.bom.gov.au/jsp/ncc/cdio/weatherData/av?p_display_type=dailyDataFile&amp;p_nccObsCode=123&amp;p_stn_num=009581&amp;p_c=-18575733&amp;p_startYear=1917" TargetMode="External"/><Relationship Id="rId3300" Type="http://schemas.openxmlformats.org/officeDocument/2006/relationships/hyperlink" Target="http://www.bom.gov.au/jsp/ncc/cdio/weatherData/av?p_display_type=dailyDataFile&amp;p_nccObsCode=123&amp;p_stn_num=010614&amp;p_c=-22749289&amp;p_startYear=1917" TargetMode="External"/><Relationship Id="rId3301" Type="http://schemas.openxmlformats.org/officeDocument/2006/relationships/hyperlink" Target="http://www.bom.gov.au/jsp/ncc/cdio/weatherData/av?p_display_type=dailyDataFile&amp;p_nccObsCode=123&amp;p_stn_num=010111&amp;p_c=-20665627&amp;p_startYear=1917" TargetMode="External"/><Relationship Id="rId3302" Type="http://schemas.openxmlformats.org/officeDocument/2006/relationships/hyperlink" Target="http://www.bom.gov.au/jsp/ncc/cdio/weatherData/av?p_display_type=dailyDataFile&amp;p_nccObsCode=123&amp;p_stn_num=002011&amp;p_c=-1027987&amp;p_startYear=1917" TargetMode="External"/><Relationship Id="rId3303" Type="http://schemas.openxmlformats.org/officeDocument/2006/relationships/hyperlink" Target="http://www.bom.gov.au/jsp/ncc/cdio/weatherData/av?p_display_type=dailyDataFile&amp;p_nccObsCode=123&amp;p_stn_num=009034&amp;p_c=-16541794&amp;p_startYear=1917" TargetMode="External"/><Relationship Id="rId3304" Type="http://schemas.openxmlformats.org/officeDocument/2006/relationships/hyperlink" Target="http://www.bom.gov.au/jsp/ncc/cdio/weatherData/av?p_display_type=dailyDataFile&amp;p_nccObsCode=123&amp;p_stn_num=004002&amp;p_c=-3422363&amp;p_startYear=1917" TargetMode="External"/><Relationship Id="rId3305" Type="http://schemas.openxmlformats.org/officeDocument/2006/relationships/hyperlink" Target="http://www.bom.gov.au/jsp/ncc/cdio/weatherData/av?p_display_type=dailyDataFile&amp;p_nccObsCode=123&amp;p_stn_num=012074&amp;p_c=-29376734&amp;p_startYear=1917" TargetMode="External"/><Relationship Id="rId3306" Type="http://schemas.openxmlformats.org/officeDocument/2006/relationships/hyperlink" Target="http://www.bom.gov.au/jsp/ncc/cdio/weatherData/av?p_display_type=dailyDataFile&amp;p_nccObsCode=123&amp;p_stn_num=010648&amp;p_c=-22896419&amp;p_startYear=1917" TargetMode="External"/><Relationship Id="rId3307" Type="http://schemas.openxmlformats.org/officeDocument/2006/relationships/hyperlink" Target="http://www.bom.gov.au/jsp/ncc/cdio/weatherData/av?p_display_type=dailyDataFile&amp;p_nccObsCode=123&amp;p_stn_num=009510&amp;p_c=-18295859&amp;p_startYear=1918" TargetMode="External"/><Relationship Id="rId3308" Type="http://schemas.openxmlformats.org/officeDocument/2006/relationships/hyperlink" Target="http://www.bom.gov.au/jsp/ncc/cdio/weatherData/av?p_display_type=dailyDataFile&amp;p_nccObsCode=123&amp;p_stn_num=003002&amp;p_c=-2010239&amp;p_startYear=1918" TargetMode="External"/><Relationship Id="rId3309" Type="http://schemas.openxmlformats.org/officeDocument/2006/relationships/hyperlink" Target="http://www.bom.gov.au/jsp/ncc/cdio/weatherData/av?p_display_type=dailyDataFile&amp;p_nccObsCode=123&amp;p_stn_num=9518&amp;p_c=-18328795&amp;p_startYear=1918" TargetMode="External"/><Relationship Id="rId3310" Type="http://schemas.openxmlformats.org/officeDocument/2006/relationships/hyperlink" Target="http://www.bom.gov.au/jsp/ncc/cdio/weatherData/av?p_display_type=dailyDataFile&amp;p_nccObsCode=123&amp;p_stn_num=006062&amp;p_c=-7561150&amp;p_startYear=1918" TargetMode="External"/><Relationship Id="rId3311" Type="http://schemas.openxmlformats.org/officeDocument/2006/relationships/hyperlink" Target="http://www.bom.gov.au/jsp/ncc/cdio/weatherData/av?p_display_type=dailyDataFile&amp;p_nccObsCode=123&amp;p_stn_num=009534&amp;p_c=-18391012&amp;p_startYear=1918" TargetMode="External"/><Relationship Id="rId3312" Type="http://schemas.openxmlformats.org/officeDocument/2006/relationships/hyperlink" Target="http://www.bom.gov.au/jsp/ncc/cdio/weatherData/av?p_display_type=dailyDataFile&amp;p_nccObsCode=123&amp;p_stn_num=009541&amp;p_c=-18417717&amp;p_startYear=1918" TargetMode="External"/><Relationship Id="rId3313" Type="http://schemas.openxmlformats.org/officeDocument/2006/relationships/hyperlink" Target="http://www.bom.gov.au/jsp/ncc/cdio/weatherData/av?p_display_type=dailyDataFile&amp;p_nccObsCode=123&amp;p_stn_num=008050&amp;p_c=-13172081&amp;p_startYear=1918" TargetMode="External"/><Relationship Id="rId3314" Type="http://schemas.openxmlformats.org/officeDocument/2006/relationships/hyperlink" Target="http://www.bom.gov.au/jsp/ncc/cdio/weatherData/av?p_display_type=dailyDataFile&amp;p_nccObsCode=123&amp;p_stn_num=012039&amp;p_c=-28982223&amp;p_startYear=1918" TargetMode="External"/><Relationship Id="rId3315" Type="http://schemas.openxmlformats.org/officeDocument/2006/relationships/hyperlink" Target="http://www.bom.gov.au/jsp/ncc/cdio/weatherData/av?p_display_type=dailyDataFile&amp;p_nccObsCode=123&amp;p_stn_num=010579&amp;p_c=-22597142&amp;p_startYear=1918" TargetMode="External"/><Relationship Id="rId3316" Type="http://schemas.openxmlformats.org/officeDocument/2006/relationships/hyperlink" Target="http://www.bom.gov.au/jsp/ncc/cdio/weatherData/av?p_display_type=dailyDataFile&amp;p_nccObsCode=123&amp;p_stn_num=010073&amp;p_c=-20507159&amp;p_startYear=1918" TargetMode="External"/><Relationship Id="rId3317" Type="http://schemas.openxmlformats.org/officeDocument/2006/relationships/hyperlink" Target="http://www.bom.gov.au/jsp/ncc/cdio/weatherData/av?p_display_type=dailyDataFile&amp;p_nccObsCode=123&amp;p_stn_num=004020&amp;p_c=-3447435&amp;p_startYear=1918" TargetMode="External"/><Relationship Id="rId3318" Type="http://schemas.openxmlformats.org/officeDocument/2006/relationships/hyperlink" Target="http://www.bom.gov.au/jsp/ncc/cdio/weatherData/av?p_display_type=dailyDataFile&amp;p_nccObsCode=123&amp;p_stn_num=010093&amp;p_c=-20589085&amp;p_startYear=1918" TargetMode="External"/><Relationship Id="rId3319" Type="http://schemas.openxmlformats.org/officeDocument/2006/relationships/hyperlink" Target="http://www.bom.gov.au/jsp/ncc/cdio/weatherData/av?p_display_type=dailyDataFile&amp;p_nccObsCode=123&amp;p_stn_num=009581&amp;p_c=-18575733&amp;p_startYear=1918" TargetMode="External"/><Relationship Id="rId3320" Type="http://schemas.openxmlformats.org/officeDocument/2006/relationships/hyperlink" Target="http://www.bom.gov.au/jsp/ncc/cdio/weatherData/av?p_display_type=dailyDataFile&amp;p_nccObsCode=123&amp;p_stn_num=010614&amp;p_c=-22749289&amp;p_startYear=1918" TargetMode="External"/><Relationship Id="rId3321" Type="http://schemas.openxmlformats.org/officeDocument/2006/relationships/hyperlink" Target="http://www.bom.gov.au/jsp/ncc/cdio/weatherData/av?p_display_type=dailyDataFile&amp;p_nccObsCode=123&amp;p_stn_num=010111&amp;p_c=-20665627&amp;p_startYear=1918" TargetMode="External"/><Relationship Id="rId3322" Type="http://schemas.openxmlformats.org/officeDocument/2006/relationships/hyperlink" Target="http://www.bom.gov.au/jsp/ncc/cdio/weatherData/av?p_display_type=dailyDataFile&amp;p_nccObsCode=123&amp;p_stn_num=002011&amp;p_c=-1027987&amp;p_startYear=1918" TargetMode="External"/><Relationship Id="rId3323" Type="http://schemas.openxmlformats.org/officeDocument/2006/relationships/hyperlink" Target="http://www.bom.gov.au/jsp/ncc/cdio/weatherData/av?p_display_type=dailyDataFile&amp;p_nccObsCode=123&amp;p_stn_num=009034&amp;p_c=-16541794&amp;p_startYear=1918" TargetMode="External"/><Relationship Id="rId3324" Type="http://schemas.openxmlformats.org/officeDocument/2006/relationships/hyperlink" Target="http://www.bom.gov.au/jsp/ncc/cdio/weatherData/av?p_display_type=dailyDataFile&amp;p_nccObsCode=123&amp;p_stn_num=004002&amp;p_c=-3422363&amp;p_startYear=1918" TargetMode="External"/><Relationship Id="rId3325" Type="http://schemas.openxmlformats.org/officeDocument/2006/relationships/hyperlink" Target="http://www.bom.gov.au/jsp/ncc/cdio/weatherData/av?p_display_type=dailyDataFile&amp;p_nccObsCode=123&amp;p_stn_num=012074&amp;p_c=-29376734&amp;p_startYear=1918" TargetMode="External"/><Relationship Id="rId3326" Type="http://schemas.openxmlformats.org/officeDocument/2006/relationships/hyperlink" Target="http://www.bom.gov.au/jsp/ncc/cdio/weatherData/av?p_display_type=dailyDataFile&amp;p_nccObsCode=123&amp;p_stn_num=010648&amp;p_c=-22896419&amp;p_startYear=1918" TargetMode="External"/><Relationship Id="rId3327" Type="http://schemas.openxmlformats.org/officeDocument/2006/relationships/hyperlink" Target="http://www.bom.gov.au/jsp/ncc/cdio/weatherData/av?p_display_type=dailyDataFile&amp;p_nccObsCode=123&amp;p_stn_num=009510&amp;p_c=-18295859&amp;p_startYear=1919" TargetMode="External"/><Relationship Id="rId3328" Type="http://schemas.openxmlformats.org/officeDocument/2006/relationships/hyperlink" Target="http://www.bom.gov.au/jsp/ncc/cdio/weatherData/av?p_display_type=dailyDataFile&amp;p_nccObsCode=123&amp;p_stn_num=003002&amp;p_c=-2010239&amp;p_startYear=1919" TargetMode="External"/><Relationship Id="rId3329" Type="http://schemas.openxmlformats.org/officeDocument/2006/relationships/hyperlink" Target="http://www.bom.gov.au/jsp/ncc/cdio/weatherData/av?p_display_type=dailyDataFile&amp;p_nccObsCode=123&amp;p_stn_num=9518&amp;p_c=-18328795&amp;p_startYear=1919" TargetMode="External"/><Relationship Id="rId3330" Type="http://schemas.openxmlformats.org/officeDocument/2006/relationships/hyperlink" Target="http://www.bom.gov.au/jsp/ncc/cdio/weatherData/av?p_display_type=dailyDataFile&amp;p_nccObsCode=123&amp;p_stn_num=006062&amp;p_c=-7561150&amp;p_startYear=1919" TargetMode="External"/><Relationship Id="rId3331" Type="http://schemas.openxmlformats.org/officeDocument/2006/relationships/hyperlink" Target="http://www.bom.gov.au/jsp/ncc/cdio/weatherData/av?p_display_type=dailyDataFile&amp;p_nccObsCode=123&amp;p_stn_num=009534&amp;p_c=-18391012&amp;p_startYear=1919" TargetMode="External"/><Relationship Id="rId3332" Type="http://schemas.openxmlformats.org/officeDocument/2006/relationships/hyperlink" Target="http://www.bom.gov.au/jsp/ncc/cdio/weatherData/av?p_display_type=dailyDataFile&amp;p_nccObsCode=123&amp;p_stn_num=009541&amp;p_c=-18417717&amp;p_startYear=1919" TargetMode="External"/><Relationship Id="rId3333" Type="http://schemas.openxmlformats.org/officeDocument/2006/relationships/hyperlink" Target="http://www.bom.gov.au/jsp/ncc/cdio/weatherData/av?p_display_type=dailyDataFile&amp;p_nccObsCode=123&amp;p_stn_num=008050&amp;p_c=-13172081&amp;p_startYear=1919" TargetMode="External"/><Relationship Id="rId3334" Type="http://schemas.openxmlformats.org/officeDocument/2006/relationships/hyperlink" Target="http://www.bom.gov.au/jsp/ncc/cdio/weatherData/av?p_display_type=dailyDataFile&amp;p_nccObsCode=123&amp;p_stn_num=012039&amp;p_c=-28982223&amp;p_startYear=1919" TargetMode="External"/><Relationship Id="rId3335" Type="http://schemas.openxmlformats.org/officeDocument/2006/relationships/hyperlink" Target="http://www.bom.gov.au/jsp/ncc/cdio/weatherData/av?p_display_type=dailyDataFile&amp;p_nccObsCode=123&amp;p_stn_num=010579&amp;p_c=-22597142&amp;p_startYear=1919" TargetMode="External"/><Relationship Id="rId3336" Type="http://schemas.openxmlformats.org/officeDocument/2006/relationships/hyperlink" Target="http://www.bom.gov.au/jsp/ncc/cdio/weatherData/av?p_display_type=dailyDataFile&amp;p_nccObsCode=123&amp;p_stn_num=010073&amp;p_c=-20507159&amp;p_startYear=1919" TargetMode="External"/><Relationship Id="rId3337" Type="http://schemas.openxmlformats.org/officeDocument/2006/relationships/hyperlink" Target="http://www.bom.gov.au/jsp/ncc/cdio/weatherData/av?p_display_type=dailyDataFile&amp;p_nccObsCode=123&amp;p_stn_num=004020&amp;p_c=-3447435&amp;p_startYear=1919" TargetMode="External"/><Relationship Id="rId3338" Type="http://schemas.openxmlformats.org/officeDocument/2006/relationships/hyperlink" Target="http://www.bom.gov.au/jsp/ncc/cdio/weatherData/av?p_display_type=dailyDataFile&amp;p_nccObsCode=123&amp;p_stn_num=010093&amp;p_c=-20589085&amp;p_startYear=1919" TargetMode="External"/><Relationship Id="rId3339" Type="http://schemas.openxmlformats.org/officeDocument/2006/relationships/hyperlink" Target="http://www.bom.gov.au/jsp/ncc/cdio/weatherData/av?p_display_type=dailyDataFile&amp;p_nccObsCode=123&amp;p_stn_num=009581&amp;p_c=-18575733&amp;p_startYear=1919" TargetMode="External"/><Relationship Id="rId3340" Type="http://schemas.openxmlformats.org/officeDocument/2006/relationships/hyperlink" Target="http://www.bom.gov.au/jsp/ncc/cdio/weatherData/av?p_display_type=dailyDataFile&amp;p_nccObsCode=123&amp;p_stn_num=010614&amp;p_c=-22749289&amp;p_startYear=1919" TargetMode="External"/><Relationship Id="rId3341" Type="http://schemas.openxmlformats.org/officeDocument/2006/relationships/hyperlink" Target="http://www.bom.gov.au/jsp/ncc/cdio/weatherData/av?p_display_type=dailyDataFile&amp;p_nccObsCode=123&amp;p_stn_num=010111&amp;p_c=-20665627&amp;p_startYear=1919" TargetMode="External"/><Relationship Id="rId3342" Type="http://schemas.openxmlformats.org/officeDocument/2006/relationships/hyperlink" Target="http://www.bom.gov.au/jsp/ncc/cdio/weatherData/av?p_display_type=dailyDataFile&amp;p_nccObsCode=123&amp;p_stn_num=002011&amp;p_c=-1027987&amp;p_startYear=1919" TargetMode="External"/><Relationship Id="rId3343" Type="http://schemas.openxmlformats.org/officeDocument/2006/relationships/hyperlink" Target="http://www.bom.gov.au/jsp/ncc/cdio/weatherData/av?p_display_type=dailyDataFile&amp;p_nccObsCode=123&amp;p_stn_num=009034&amp;p_c=-16541794&amp;p_startYear=1919" TargetMode="External"/><Relationship Id="rId3344" Type="http://schemas.openxmlformats.org/officeDocument/2006/relationships/hyperlink" Target="http://www.bom.gov.au/jsp/ncc/cdio/weatherData/av?p_display_type=dailyDataFile&amp;p_nccObsCode=123&amp;p_stn_num=004002&amp;p_c=-3422363&amp;p_startYear=1919" TargetMode="External"/><Relationship Id="rId3345" Type="http://schemas.openxmlformats.org/officeDocument/2006/relationships/hyperlink" Target="http://www.bom.gov.au/jsp/ncc/cdio/weatherData/av?p_display_type=dailyDataFile&amp;p_nccObsCode=123&amp;p_stn_num=012074&amp;p_c=-29376734&amp;p_startYear=1919" TargetMode="External"/><Relationship Id="rId3346" Type="http://schemas.openxmlformats.org/officeDocument/2006/relationships/hyperlink" Target="http://www.bom.gov.au/jsp/ncc/cdio/weatherData/av?p_display_type=dailyDataFile&amp;p_nccObsCode=123&amp;p_stn_num=010648&amp;p_c=-22896419&amp;p_startYear=1919" TargetMode="External"/><Relationship Id="rId3347" Type="http://schemas.openxmlformats.org/officeDocument/2006/relationships/hyperlink" Target="http://www.bom.gov.au/jsp/ncc/cdio/weatherData/av?p_display_type=dailyDataFile&amp;p_nccObsCode=123&amp;p_stn_num=009510&amp;p_c=-18295859&amp;p_startYear=1920" TargetMode="External"/><Relationship Id="rId3348" Type="http://schemas.openxmlformats.org/officeDocument/2006/relationships/hyperlink" Target="http://www.bom.gov.au/jsp/ncc/cdio/weatherData/av?p_display_type=dailyDataFile&amp;p_nccObsCode=123&amp;p_stn_num=003002&amp;p_c=-2010239&amp;p_startYear=1920" TargetMode="External"/><Relationship Id="rId3349" Type="http://schemas.openxmlformats.org/officeDocument/2006/relationships/hyperlink" Target="http://www.bom.gov.au/jsp/ncc/cdio/weatherData/av?p_display_type=dailyDataFile&amp;p_nccObsCode=123&amp;p_stn_num=9518&amp;p_c=-18328795&amp;p_startYear=1920" TargetMode="External"/><Relationship Id="rId3350" Type="http://schemas.openxmlformats.org/officeDocument/2006/relationships/hyperlink" Target="http://www.bom.gov.au/jsp/ncc/cdio/weatherData/av?p_display_type=dailyDataFile&amp;p_nccObsCode=123&amp;p_stn_num=006062&amp;p_c=-7561150&amp;p_startYear=1920" TargetMode="External"/><Relationship Id="rId3351" Type="http://schemas.openxmlformats.org/officeDocument/2006/relationships/hyperlink" Target="http://www.bom.gov.au/jsp/ncc/cdio/weatherData/av?p_display_type=dailyDataFile&amp;p_nccObsCode=123&amp;p_stn_num=009534&amp;p_c=-18391012&amp;p_startYear=1920" TargetMode="External"/><Relationship Id="rId3352" Type="http://schemas.openxmlformats.org/officeDocument/2006/relationships/hyperlink" Target="http://www.bom.gov.au/jsp/ncc/cdio/weatherData/av?p_display_type=dailyDataFile&amp;p_nccObsCode=123&amp;p_stn_num=009541&amp;p_c=-18417717&amp;p_startYear=1920" TargetMode="External"/><Relationship Id="rId3353" Type="http://schemas.openxmlformats.org/officeDocument/2006/relationships/hyperlink" Target="http://www.bom.gov.au/jsp/ncc/cdio/weatherData/av?p_display_type=dailyDataFile&amp;p_nccObsCode=123&amp;p_stn_num=008050&amp;p_c=-13172081&amp;p_startYear=1920" TargetMode="External"/><Relationship Id="rId3354" Type="http://schemas.openxmlformats.org/officeDocument/2006/relationships/hyperlink" Target="http://www.bom.gov.au/jsp/ncc/cdio/weatherData/av?p_display_type=dailyDataFile&amp;p_nccObsCode=123&amp;p_stn_num=012039&amp;p_c=-28982223&amp;p_startYear=1920" TargetMode="External"/><Relationship Id="rId3355" Type="http://schemas.openxmlformats.org/officeDocument/2006/relationships/hyperlink" Target="http://www.bom.gov.au/jsp/ncc/cdio/weatherData/av?p_display_type=dailyDataFile&amp;p_nccObsCode=123&amp;p_stn_num=010579&amp;p_c=-22597142&amp;p_startYear=1920" TargetMode="External"/><Relationship Id="rId3356" Type="http://schemas.openxmlformats.org/officeDocument/2006/relationships/hyperlink" Target="http://www.bom.gov.au/jsp/ncc/cdio/weatherData/av?p_display_type=dailyDataFile&amp;p_nccObsCode=123&amp;p_stn_num=010073&amp;p_c=-20507159&amp;p_startYear=1920" TargetMode="External"/><Relationship Id="rId3357" Type="http://schemas.openxmlformats.org/officeDocument/2006/relationships/hyperlink" Target="http://www.bom.gov.au/jsp/ncc/cdio/weatherData/av?p_display_type=dailyDataFile&amp;p_nccObsCode=123&amp;p_stn_num=004020&amp;p_c=-3447435&amp;p_startYear=1920" TargetMode="External"/><Relationship Id="rId3358" Type="http://schemas.openxmlformats.org/officeDocument/2006/relationships/hyperlink" Target="http://www.bom.gov.au/jsp/ncc/cdio/weatherData/av?p_display_type=dailyDataFile&amp;p_nccObsCode=123&amp;p_stn_num=010093&amp;p_c=-20589085&amp;p_startYear=1920" TargetMode="External"/><Relationship Id="rId3359" Type="http://schemas.openxmlformats.org/officeDocument/2006/relationships/hyperlink" Target="http://www.bom.gov.au/jsp/ncc/cdio/weatherData/av?p_display_type=dailyDataFile&amp;p_nccObsCode=123&amp;p_stn_num=009581&amp;p_c=-18575733&amp;p_startYear=1920" TargetMode="External"/><Relationship Id="rId3360" Type="http://schemas.openxmlformats.org/officeDocument/2006/relationships/hyperlink" Target="http://www.bom.gov.au/jsp/ncc/cdio/weatherData/av?p_display_type=dailyDataFile&amp;p_nccObsCode=123&amp;p_stn_num=010614&amp;p_c=-22749289&amp;p_startYear=1920" TargetMode="External"/><Relationship Id="rId3361" Type="http://schemas.openxmlformats.org/officeDocument/2006/relationships/hyperlink" Target="http://www.bom.gov.au/jsp/ncc/cdio/weatherData/av?p_display_type=dailyDataFile&amp;p_nccObsCode=123&amp;p_stn_num=010111&amp;p_c=-20665627&amp;p_startYear=1920" TargetMode="External"/><Relationship Id="rId3362" Type="http://schemas.openxmlformats.org/officeDocument/2006/relationships/hyperlink" Target="http://www.bom.gov.au/jsp/ncc/cdio/weatherData/av?p_display_type=dailyDataFile&amp;p_nccObsCode=123&amp;p_stn_num=002011&amp;p_c=-1027987&amp;p_startYear=1920" TargetMode="External"/><Relationship Id="rId3363" Type="http://schemas.openxmlformats.org/officeDocument/2006/relationships/hyperlink" Target="http://www.bom.gov.au/jsp/ncc/cdio/weatherData/av?p_display_type=dailyDataFile&amp;p_nccObsCode=123&amp;p_stn_num=009034&amp;p_c=-16541794&amp;p_startYear=1920" TargetMode="External"/><Relationship Id="rId3364" Type="http://schemas.openxmlformats.org/officeDocument/2006/relationships/hyperlink" Target="http://www.bom.gov.au/jsp/ncc/cdio/weatherData/av?p_display_type=dailyDataFile&amp;p_nccObsCode=123&amp;p_stn_num=004002&amp;p_c=-3422363&amp;p_startYear=1920" TargetMode="External"/><Relationship Id="rId3365" Type="http://schemas.openxmlformats.org/officeDocument/2006/relationships/hyperlink" Target="http://www.bom.gov.au/jsp/ncc/cdio/weatherData/av?p_display_type=dailyDataFile&amp;p_nccObsCode=123&amp;p_stn_num=012074&amp;p_c=-29376734&amp;p_startYear=1920" TargetMode="External"/><Relationship Id="rId3366" Type="http://schemas.openxmlformats.org/officeDocument/2006/relationships/hyperlink" Target="http://www.bom.gov.au/jsp/ncc/cdio/weatherData/av?p_display_type=dailyDataFile&amp;p_nccObsCode=123&amp;p_stn_num=010648&amp;p_c=-22896419&amp;p_startYear=1920" TargetMode="External"/><Relationship Id="rId3367" Type="http://schemas.openxmlformats.org/officeDocument/2006/relationships/hyperlink" Target="http://www.bom.gov.au/jsp/ncc/cdio/weatherData/av?p_display_type=dailyDataFile&amp;p_nccObsCode=123&amp;p_stn_num=009510&amp;p_c=-18295859&amp;p_startYear=1921" TargetMode="External"/><Relationship Id="rId3368" Type="http://schemas.openxmlformats.org/officeDocument/2006/relationships/hyperlink" Target="http://www.bom.gov.au/jsp/ncc/cdio/weatherData/av?p_display_type=dailyDataFile&amp;p_nccObsCode=123&amp;p_stn_num=003002&amp;p_c=-2010239&amp;p_startYear=1921" TargetMode="External"/><Relationship Id="rId3369" Type="http://schemas.openxmlformats.org/officeDocument/2006/relationships/hyperlink" Target="http://www.bom.gov.au/jsp/ncc/cdio/weatherData/av?p_display_type=dailyDataFile&amp;p_nccObsCode=123&amp;p_stn_num=9518&amp;p_c=-18328795&amp;p_startYear=1921" TargetMode="External"/><Relationship Id="rId3370" Type="http://schemas.openxmlformats.org/officeDocument/2006/relationships/hyperlink" Target="http://www.bom.gov.au/jsp/ncc/cdio/weatherData/av?p_display_type=dailyDataFile&amp;p_nccObsCode=123&amp;p_stn_num=006062&amp;p_c=-7561150&amp;p_startYear=1921" TargetMode="External"/><Relationship Id="rId3371" Type="http://schemas.openxmlformats.org/officeDocument/2006/relationships/hyperlink" Target="http://www.bom.gov.au/jsp/ncc/cdio/weatherData/av?p_display_type=dailyDataFile&amp;p_nccObsCode=123&amp;p_stn_num=009534&amp;p_c=-18391012&amp;p_startYear=1921" TargetMode="External"/><Relationship Id="rId3372" Type="http://schemas.openxmlformats.org/officeDocument/2006/relationships/hyperlink" Target="http://www.bom.gov.au/jsp/ncc/cdio/weatherData/av?p_display_type=dailyDataFile&amp;p_nccObsCode=123&amp;p_stn_num=009541&amp;p_c=-18417717&amp;p_startYear=1921" TargetMode="External"/><Relationship Id="rId3373" Type="http://schemas.openxmlformats.org/officeDocument/2006/relationships/hyperlink" Target="http://www.bom.gov.au/jsp/ncc/cdio/weatherData/av?p_display_type=dailyDataFile&amp;p_nccObsCode=123&amp;p_stn_num=008050&amp;p_c=-13172081&amp;p_startYear=1921" TargetMode="External"/><Relationship Id="rId3374" Type="http://schemas.openxmlformats.org/officeDocument/2006/relationships/hyperlink" Target="http://www.bom.gov.au/jsp/ncc/cdio/weatherData/av?p_display_type=dailyDataFile&amp;p_nccObsCode=123&amp;p_stn_num=012039&amp;p_c=-28982223&amp;p_startYear=1921" TargetMode="External"/><Relationship Id="rId3375" Type="http://schemas.openxmlformats.org/officeDocument/2006/relationships/hyperlink" Target="http://www.bom.gov.au/jsp/ncc/cdio/weatherData/av?p_display_type=dailyDataFile&amp;p_nccObsCode=123&amp;p_stn_num=010579&amp;p_c=-22597142&amp;p_startYear=1921" TargetMode="External"/><Relationship Id="rId3376" Type="http://schemas.openxmlformats.org/officeDocument/2006/relationships/hyperlink" Target="http://www.bom.gov.au/jsp/ncc/cdio/weatherData/av?p_display_type=dailyDataFile&amp;p_nccObsCode=123&amp;p_stn_num=010073&amp;p_c=-20507159&amp;p_startYear=1921" TargetMode="External"/><Relationship Id="rId3377" Type="http://schemas.openxmlformats.org/officeDocument/2006/relationships/hyperlink" Target="http://www.bom.gov.au/jsp/ncc/cdio/weatherData/av?p_display_type=dailyDataFile&amp;p_nccObsCode=123&amp;p_stn_num=004020&amp;p_c=-3447435&amp;p_startYear=1921" TargetMode="External"/><Relationship Id="rId3378" Type="http://schemas.openxmlformats.org/officeDocument/2006/relationships/hyperlink" Target="http://www.bom.gov.au/jsp/ncc/cdio/weatherData/av?p_display_type=dailyDataFile&amp;p_nccObsCode=123&amp;p_stn_num=010093&amp;p_c=-20589085&amp;p_startYear=1921" TargetMode="External"/><Relationship Id="rId3379" Type="http://schemas.openxmlformats.org/officeDocument/2006/relationships/hyperlink" Target="http://www.bom.gov.au/jsp/ncc/cdio/weatherData/av?p_display_type=dailyDataFile&amp;p_nccObsCode=123&amp;p_stn_num=009581&amp;p_c=-18575733&amp;p_startYear=1921" TargetMode="External"/><Relationship Id="rId3380" Type="http://schemas.openxmlformats.org/officeDocument/2006/relationships/hyperlink" Target="http://www.bom.gov.au/jsp/ncc/cdio/weatherData/av?p_display_type=dailyDataFile&amp;p_nccObsCode=123&amp;p_stn_num=010614&amp;p_c=-22749289&amp;p_startYear=1921" TargetMode="External"/><Relationship Id="rId3381" Type="http://schemas.openxmlformats.org/officeDocument/2006/relationships/hyperlink" Target="http://www.bom.gov.au/jsp/ncc/cdio/weatherData/av?p_display_type=dailyDataFile&amp;p_nccObsCode=123&amp;p_stn_num=010111&amp;p_c=-20665627&amp;p_startYear=1921" TargetMode="External"/><Relationship Id="rId3382" Type="http://schemas.openxmlformats.org/officeDocument/2006/relationships/hyperlink" Target="http://www.bom.gov.au/jsp/ncc/cdio/weatherData/av?p_display_type=dailyDataFile&amp;p_nccObsCode=123&amp;p_stn_num=002011&amp;p_c=-1027987&amp;p_startYear=1921" TargetMode="External"/><Relationship Id="rId3383" Type="http://schemas.openxmlformats.org/officeDocument/2006/relationships/hyperlink" Target="http://www.bom.gov.au/jsp/ncc/cdio/weatherData/av?p_display_type=dailyDataFile&amp;p_nccObsCode=123&amp;p_stn_num=009034&amp;p_c=-16541794&amp;p_startYear=1921" TargetMode="External"/><Relationship Id="rId3384" Type="http://schemas.openxmlformats.org/officeDocument/2006/relationships/hyperlink" Target="http://www.bom.gov.au/jsp/ncc/cdio/weatherData/av?p_display_type=dailyDataFile&amp;p_nccObsCode=123&amp;p_stn_num=004002&amp;p_c=-3422363&amp;p_startYear=1921" TargetMode="External"/><Relationship Id="rId3385" Type="http://schemas.openxmlformats.org/officeDocument/2006/relationships/hyperlink" Target="http://www.bom.gov.au/jsp/ncc/cdio/weatherData/av?p_display_type=dailyDataFile&amp;p_nccObsCode=123&amp;p_stn_num=012074&amp;p_c=-29376734&amp;p_startYear=1921" TargetMode="External"/><Relationship Id="rId3386" Type="http://schemas.openxmlformats.org/officeDocument/2006/relationships/hyperlink" Target="http://www.bom.gov.au/jsp/ncc/cdio/weatherData/av?p_display_type=dailyDataFile&amp;p_nccObsCode=123&amp;p_stn_num=010648&amp;p_c=-22896419&amp;p_startYear=1921" TargetMode="External"/><Relationship Id="rId3387" Type="http://schemas.openxmlformats.org/officeDocument/2006/relationships/hyperlink" Target="http://www.bom.gov.au/jsp/ncc/cdio/weatherData/av?p_display_type=dailyDataFile&amp;p_nccObsCode=123&amp;p_stn_num=009510&amp;p_c=-18295859&amp;p_startYear=1922" TargetMode="External"/><Relationship Id="rId3388" Type="http://schemas.openxmlformats.org/officeDocument/2006/relationships/hyperlink" Target="http://www.bom.gov.au/jsp/ncc/cdio/weatherData/av?p_display_type=dailyDataFile&amp;p_nccObsCode=123&amp;p_stn_num=003002&amp;p_c=-2010239&amp;p_startYear=1922" TargetMode="External"/><Relationship Id="rId3389" Type="http://schemas.openxmlformats.org/officeDocument/2006/relationships/hyperlink" Target="http://www.bom.gov.au/jsp/ncc/cdio/weatherData/av?p_display_type=dailyDataFile&amp;p_nccObsCode=123&amp;p_stn_num=9518&amp;p_c=-18328795&amp;p_startYear=1922" TargetMode="External"/><Relationship Id="rId3390" Type="http://schemas.openxmlformats.org/officeDocument/2006/relationships/hyperlink" Target="http://www.bom.gov.au/jsp/ncc/cdio/weatherData/av?p_display_type=dailyDataFile&amp;p_nccObsCode=123&amp;p_stn_num=006062&amp;p_c=-7561150&amp;p_startYear=1922" TargetMode="External"/><Relationship Id="rId3391" Type="http://schemas.openxmlformats.org/officeDocument/2006/relationships/hyperlink" Target="http://www.bom.gov.au/jsp/ncc/cdio/weatherData/av?p_display_type=dailyDataFile&amp;p_nccObsCode=123&amp;p_stn_num=009534&amp;p_c=-18391012&amp;p_startYear=1922" TargetMode="External"/><Relationship Id="rId3392" Type="http://schemas.openxmlformats.org/officeDocument/2006/relationships/hyperlink" Target="http://www.bom.gov.au/jsp/ncc/cdio/weatherData/av?p_display_type=dailyDataFile&amp;p_nccObsCode=123&amp;p_stn_num=009541&amp;p_c=-18417717&amp;p_startYear=1922" TargetMode="External"/><Relationship Id="rId3393" Type="http://schemas.openxmlformats.org/officeDocument/2006/relationships/hyperlink" Target="http://www.bom.gov.au/jsp/ncc/cdio/weatherData/av?p_display_type=dailyDataFile&amp;p_nccObsCode=123&amp;p_stn_num=008050&amp;p_c=-13172081&amp;p_startYear=1922" TargetMode="External"/><Relationship Id="rId3394" Type="http://schemas.openxmlformats.org/officeDocument/2006/relationships/hyperlink" Target="http://www.bom.gov.au/jsp/ncc/cdio/weatherData/av?p_display_type=dailyDataFile&amp;p_nccObsCode=123&amp;p_stn_num=012039&amp;p_c=-28982223&amp;p_startYear=1922" TargetMode="External"/><Relationship Id="rId3395" Type="http://schemas.openxmlformats.org/officeDocument/2006/relationships/hyperlink" Target="http://www.bom.gov.au/jsp/ncc/cdio/weatherData/av?p_display_type=dailyDataFile&amp;p_nccObsCode=123&amp;p_stn_num=010579&amp;p_c=-22597142&amp;p_startYear=1922" TargetMode="External"/><Relationship Id="rId3396" Type="http://schemas.openxmlformats.org/officeDocument/2006/relationships/hyperlink" Target="http://www.bom.gov.au/jsp/ncc/cdio/weatherData/av?p_display_type=dailyDataFile&amp;p_nccObsCode=123&amp;p_stn_num=010073&amp;p_c=-20507159&amp;p_startYear=1922" TargetMode="External"/><Relationship Id="rId3397" Type="http://schemas.openxmlformats.org/officeDocument/2006/relationships/hyperlink" Target="http://www.bom.gov.au/jsp/ncc/cdio/weatherData/av?p_display_type=dailyDataFile&amp;p_nccObsCode=123&amp;p_stn_num=004020&amp;p_c=-3447435&amp;p_startYear=1922" TargetMode="External"/><Relationship Id="rId3398" Type="http://schemas.openxmlformats.org/officeDocument/2006/relationships/hyperlink" Target="http://www.bom.gov.au/jsp/ncc/cdio/weatherData/av?p_display_type=dailyDataFile&amp;p_nccObsCode=123&amp;p_stn_num=010093&amp;p_c=-20589085&amp;p_startYear=1922" TargetMode="External"/><Relationship Id="rId3399" Type="http://schemas.openxmlformats.org/officeDocument/2006/relationships/hyperlink" Target="http://www.bom.gov.au/jsp/ncc/cdio/weatherData/av?p_display_type=dailyDataFile&amp;p_nccObsCode=123&amp;p_stn_num=009581&amp;p_c=-18575733&amp;p_startYear=1922" TargetMode="External"/><Relationship Id="rId3400" Type="http://schemas.openxmlformats.org/officeDocument/2006/relationships/hyperlink" Target="http://www.bom.gov.au/jsp/ncc/cdio/weatherData/av?p_display_type=dailyDataFile&amp;p_nccObsCode=123&amp;p_stn_num=010614&amp;p_c=-22749289&amp;p_startYear=1922" TargetMode="External"/><Relationship Id="rId3401" Type="http://schemas.openxmlformats.org/officeDocument/2006/relationships/hyperlink" Target="http://www.bom.gov.au/jsp/ncc/cdio/weatherData/av?p_display_type=dailyDataFile&amp;p_nccObsCode=123&amp;p_stn_num=010111&amp;p_c=-20665627&amp;p_startYear=1922" TargetMode="External"/><Relationship Id="rId3402" Type="http://schemas.openxmlformats.org/officeDocument/2006/relationships/hyperlink" Target="http://www.bom.gov.au/jsp/ncc/cdio/weatherData/av?p_display_type=dailyDataFile&amp;p_nccObsCode=123&amp;p_stn_num=002011&amp;p_c=-1027987&amp;p_startYear=1922" TargetMode="External"/><Relationship Id="rId3403" Type="http://schemas.openxmlformats.org/officeDocument/2006/relationships/hyperlink" Target="http://www.bom.gov.au/jsp/ncc/cdio/weatherData/av?p_display_type=dailyDataFile&amp;p_nccObsCode=123&amp;p_stn_num=009034&amp;p_c=-16541794&amp;p_startYear=1922" TargetMode="External"/><Relationship Id="rId3404" Type="http://schemas.openxmlformats.org/officeDocument/2006/relationships/hyperlink" Target="http://www.bom.gov.au/jsp/ncc/cdio/weatherData/av?p_display_type=dailyDataFile&amp;p_nccObsCode=123&amp;p_stn_num=004002&amp;p_c=-3422363&amp;p_startYear=1922" TargetMode="External"/><Relationship Id="rId3405" Type="http://schemas.openxmlformats.org/officeDocument/2006/relationships/hyperlink" Target="http://www.bom.gov.au/jsp/ncc/cdio/weatherData/av?p_display_type=dailyDataFile&amp;p_nccObsCode=123&amp;p_stn_num=012074&amp;p_c=-29376734&amp;p_startYear=1922" TargetMode="External"/><Relationship Id="rId3406" Type="http://schemas.openxmlformats.org/officeDocument/2006/relationships/hyperlink" Target="http://www.bom.gov.au/jsp/ncc/cdio/weatherData/av?p_display_type=dailyDataFile&amp;p_nccObsCode=123&amp;p_stn_num=010648&amp;p_c=-22896419&amp;p_startYear=1922" TargetMode="External"/><Relationship Id="rId3407" Type="http://schemas.openxmlformats.org/officeDocument/2006/relationships/hyperlink" Target="http://www.bom.gov.au/jsp/ncc/cdio/weatherData/av?p_display_type=dailyDataFile&amp;p_nccObsCode=123&amp;p_stn_num=009510&amp;p_c=-18295859&amp;p_startYear=1923" TargetMode="External"/><Relationship Id="rId3408" Type="http://schemas.openxmlformats.org/officeDocument/2006/relationships/hyperlink" Target="http://www.bom.gov.au/jsp/ncc/cdio/weatherData/av?p_display_type=dailyDataFile&amp;p_nccObsCode=123&amp;p_stn_num=003002&amp;p_c=-2010239&amp;p_startYear=1923" TargetMode="External"/><Relationship Id="rId3409" Type="http://schemas.openxmlformats.org/officeDocument/2006/relationships/hyperlink" Target="http://www.bom.gov.au/jsp/ncc/cdio/weatherData/av?p_display_type=dailyDataFile&amp;p_nccObsCode=123&amp;p_stn_num=9518&amp;p_c=-18328795&amp;p_startYear=1923" TargetMode="External"/><Relationship Id="rId3410" Type="http://schemas.openxmlformats.org/officeDocument/2006/relationships/hyperlink" Target="http://www.bom.gov.au/jsp/ncc/cdio/weatherData/av?p_display_type=dailyDataFile&amp;p_nccObsCode=123&amp;p_stn_num=006062&amp;p_c=-7561150&amp;p_startYear=1923" TargetMode="External"/><Relationship Id="rId3411" Type="http://schemas.openxmlformats.org/officeDocument/2006/relationships/hyperlink" Target="http://www.bom.gov.au/jsp/ncc/cdio/weatherData/av?p_display_type=dailyDataFile&amp;p_nccObsCode=123&amp;p_stn_num=009534&amp;p_c=-18391012&amp;p_startYear=1923" TargetMode="External"/><Relationship Id="rId3412" Type="http://schemas.openxmlformats.org/officeDocument/2006/relationships/hyperlink" Target="http://www.bom.gov.au/jsp/ncc/cdio/weatherData/av?p_display_type=dailyDataFile&amp;p_nccObsCode=123&amp;p_stn_num=009541&amp;p_c=-18417717&amp;p_startYear=1923" TargetMode="External"/><Relationship Id="rId3413" Type="http://schemas.openxmlformats.org/officeDocument/2006/relationships/hyperlink" Target="http://www.bom.gov.au/jsp/ncc/cdio/weatherData/av?p_display_type=dailyDataFile&amp;p_nccObsCode=123&amp;p_stn_num=008050&amp;p_c=-13172081&amp;p_startYear=1923" TargetMode="External"/><Relationship Id="rId3414" Type="http://schemas.openxmlformats.org/officeDocument/2006/relationships/hyperlink" Target="http://www.bom.gov.au/jsp/ncc/cdio/weatherData/av?p_display_type=dailyDataFile&amp;p_nccObsCode=123&amp;p_stn_num=012039&amp;p_c=-28982223&amp;p_startYear=1923" TargetMode="External"/><Relationship Id="rId3415" Type="http://schemas.openxmlformats.org/officeDocument/2006/relationships/hyperlink" Target="http://www.bom.gov.au/jsp/ncc/cdio/weatherData/av?p_display_type=dailyDataFile&amp;p_nccObsCode=123&amp;p_stn_num=010579&amp;p_c=-22597142&amp;p_startYear=1923" TargetMode="External"/><Relationship Id="rId3416" Type="http://schemas.openxmlformats.org/officeDocument/2006/relationships/hyperlink" Target="http://www.bom.gov.au/jsp/ncc/cdio/weatherData/av?p_display_type=dailyDataFile&amp;p_nccObsCode=123&amp;p_stn_num=010073&amp;p_c=-20507159&amp;p_startYear=1923" TargetMode="External"/><Relationship Id="rId3417" Type="http://schemas.openxmlformats.org/officeDocument/2006/relationships/hyperlink" Target="http://www.bom.gov.au/jsp/ncc/cdio/weatherData/av?p_display_type=dailyDataFile&amp;p_nccObsCode=123&amp;p_stn_num=004020&amp;p_c=-3447435&amp;p_startYear=1923" TargetMode="External"/><Relationship Id="rId3418" Type="http://schemas.openxmlformats.org/officeDocument/2006/relationships/hyperlink" Target="http://www.bom.gov.au/jsp/ncc/cdio/weatherData/av?p_display_type=dailyDataFile&amp;p_nccObsCode=123&amp;p_stn_num=010093&amp;p_c=-20589085&amp;p_startYear=1923" TargetMode="External"/><Relationship Id="rId3419" Type="http://schemas.openxmlformats.org/officeDocument/2006/relationships/hyperlink" Target="http://www.bom.gov.au/jsp/ncc/cdio/weatherData/av?p_display_type=dailyDataFile&amp;p_nccObsCode=123&amp;p_stn_num=009581&amp;p_c=-18575733&amp;p_startYear=1923" TargetMode="External"/><Relationship Id="rId3420" Type="http://schemas.openxmlformats.org/officeDocument/2006/relationships/hyperlink" Target="http://www.bom.gov.au/jsp/ncc/cdio/weatherData/av?p_display_type=dailyDataFile&amp;p_nccObsCode=123&amp;p_stn_num=010614&amp;p_c=-22749289&amp;p_startYear=1923" TargetMode="External"/><Relationship Id="rId3421" Type="http://schemas.openxmlformats.org/officeDocument/2006/relationships/hyperlink" Target="http://www.bom.gov.au/jsp/ncc/cdio/weatherData/av?p_display_type=dailyDataFile&amp;p_nccObsCode=123&amp;p_stn_num=010111&amp;p_c=-20665627&amp;p_startYear=1923" TargetMode="External"/><Relationship Id="rId3422" Type="http://schemas.openxmlformats.org/officeDocument/2006/relationships/hyperlink" Target="http://www.bom.gov.au/jsp/ncc/cdio/weatherData/av?p_display_type=dailyDataFile&amp;p_nccObsCode=123&amp;p_stn_num=002011&amp;p_c=-1027987&amp;p_startYear=1923" TargetMode="External"/><Relationship Id="rId3423" Type="http://schemas.openxmlformats.org/officeDocument/2006/relationships/hyperlink" Target="http://www.bom.gov.au/jsp/ncc/cdio/weatherData/av?p_display_type=dailyDataFile&amp;p_nccObsCode=123&amp;p_stn_num=009034&amp;p_c=-16541794&amp;p_startYear=1923" TargetMode="External"/><Relationship Id="rId3424" Type="http://schemas.openxmlformats.org/officeDocument/2006/relationships/hyperlink" Target="http://www.bom.gov.au/jsp/ncc/cdio/weatherData/av?p_display_type=dailyDataFile&amp;p_nccObsCode=123&amp;p_stn_num=004002&amp;p_c=-3422363&amp;p_startYear=1923" TargetMode="External"/><Relationship Id="rId3425" Type="http://schemas.openxmlformats.org/officeDocument/2006/relationships/hyperlink" Target="http://www.bom.gov.au/jsp/ncc/cdio/weatherData/av?p_display_type=dailyDataFile&amp;p_nccObsCode=123&amp;p_stn_num=012074&amp;p_c=-29376734&amp;p_startYear=1923" TargetMode="External"/><Relationship Id="rId3426" Type="http://schemas.openxmlformats.org/officeDocument/2006/relationships/hyperlink" Target="http://www.bom.gov.au/jsp/ncc/cdio/weatherData/av?p_display_type=dailyDataFile&amp;p_nccObsCode=123&amp;p_stn_num=010648&amp;p_c=-22896419&amp;p_startYear=1923" TargetMode="External"/><Relationship Id="rId3427" Type="http://schemas.openxmlformats.org/officeDocument/2006/relationships/hyperlink" Target="http://www.bom.gov.au/jsp/ncc/cdio/weatherData/av?p_display_type=dailyDataFile&amp;p_nccObsCode=123&amp;p_stn_num=009510&amp;p_c=-18295859&amp;p_startYear=1924" TargetMode="External"/><Relationship Id="rId3428" Type="http://schemas.openxmlformats.org/officeDocument/2006/relationships/hyperlink" Target="http://www.bom.gov.au/jsp/ncc/cdio/weatherData/av?p_display_type=dailyDataFile&amp;p_nccObsCode=123&amp;p_stn_num=003002&amp;p_c=-2010239&amp;p_startYear=1924" TargetMode="External"/><Relationship Id="rId3429" Type="http://schemas.openxmlformats.org/officeDocument/2006/relationships/hyperlink" Target="http://www.bom.gov.au/jsp/ncc/cdio/weatherData/av?p_display_type=dailyDataFile&amp;p_nccObsCode=123&amp;p_stn_num=9518&amp;p_c=-18328795&amp;p_startYear=1924" TargetMode="External"/><Relationship Id="rId3430" Type="http://schemas.openxmlformats.org/officeDocument/2006/relationships/hyperlink" Target="http://www.bom.gov.au/jsp/ncc/cdio/weatherData/av?p_display_type=dailyDataFile&amp;p_nccObsCode=123&amp;p_stn_num=006062&amp;p_c=-7561150&amp;p_startYear=1924" TargetMode="External"/><Relationship Id="rId3431" Type="http://schemas.openxmlformats.org/officeDocument/2006/relationships/hyperlink" Target="http://www.bom.gov.au/jsp/ncc/cdio/weatherData/av?p_display_type=dailyDataFile&amp;p_nccObsCode=123&amp;p_stn_num=009534&amp;p_c=-18391012&amp;p_startYear=1924" TargetMode="External"/><Relationship Id="rId3432" Type="http://schemas.openxmlformats.org/officeDocument/2006/relationships/hyperlink" Target="http://www.bom.gov.au/jsp/ncc/cdio/weatherData/av?p_display_type=dailyDataFile&amp;p_nccObsCode=123&amp;p_stn_num=009541&amp;p_c=-18417717&amp;p_startYear=1924" TargetMode="External"/><Relationship Id="rId3433" Type="http://schemas.openxmlformats.org/officeDocument/2006/relationships/hyperlink" Target="http://www.bom.gov.au/jsp/ncc/cdio/weatherData/av?p_display_type=dailyDataFile&amp;p_nccObsCode=123&amp;p_stn_num=008050&amp;p_c=-13172081&amp;p_startYear=1924" TargetMode="External"/><Relationship Id="rId3434" Type="http://schemas.openxmlformats.org/officeDocument/2006/relationships/hyperlink" Target="http://www.bom.gov.au/jsp/ncc/cdio/weatherData/av?p_display_type=dailyDataFile&amp;p_nccObsCode=123&amp;p_stn_num=012039&amp;p_c=-28982223&amp;p_startYear=1924" TargetMode="External"/><Relationship Id="rId3435" Type="http://schemas.openxmlformats.org/officeDocument/2006/relationships/hyperlink" Target="http://www.bom.gov.au/jsp/ncc/cdio/weatherData/av?p_display_type=dailyDataFile&amp;p_nccObsCode=123&amp;p_stn_num=010579&amp;p_c=-22597142&amp;p_startYear=1924" TargetMode="External"/><Relationship Id="rId3436" Type="http://schemas.openxmlformats.org/officeDocument/2006/relationships/hyperlink" Target="http://www.bom.gov.au/jsp/ncc/cdio/weatherData/av?p_display_type=dailyDataFile&amp;p_nccObsCode=123&amp;p_stn_num=010073&amp;p_c=-20507159&amp;p_startYear=1924" TargetMode="External"/><Relationship Id="rId3437" Type="http://schemas.openxmlformats.org/officeDocument/2006/relationships/hyperlink" Target="http://www.bom.gov.au/jsp/ncc/cdio/weatherData/av?p_display_type=dailyDataFile&amp;p_nccObsCode=123&amp;p_stn_num=004020&amp;p_c=-3447435&amp;p_startYear=1924" TargetMode="External"/><Relationship Id="rId3438" Type="http://schemas.openxmlformats.org/officeDocument/2006/relationships/hyperlink" Target="http://www.bom.gov.au/jsp/ncc/cdio/weatherData/av?p_display_type=dailyDataFile&amp;p_nccObsCode=123&amp;p_stn_num=010093&amp;p_c=-20589085&amp;p_startYear=1924" TargetMode="External"/><Relationship Id="rId3439" Type="http://schemas.openxmlformats.org/officeDocument/2006/relationships/hyperlink" Target="http://www.bom.gov.au/jsp/ncc/cdio/weatherData/av?p_display_type=dailyDataFile&amp;p_nccObsCode=123&amp;p_stn_num=009581&amp;p_c=-18575733&amp;p_startYear=1924" TargetMode="External"/><Relationship Id="rId3440" Type="http://schemas.openxmlformats.org/officeDocument/2006/relationships/hyperlink" Target="http://www.bom.gov.au/jsp/ncc/cdio/weatherData/av?p_display_type=dailyDataFile&amp;p_nccObsCode=123&amp;p_stn_num=010614&amp;p_c=-22749289&amp;p_startYear=1924" TargetMode="External"/><Relationship Id="rId3441" Type="http://schemas.openxmlformats.org/officeDocument/2006/relationships/hyperlink" Target="http://www.bom.gov.au/jsp/ncc/cdio/weatherData/av?p_display_type=dailyDataFile&amp;p_nccObsCode=123&amp;p_stn_num=010111&amp;p_c=-20665627&amp;p_startYear=1924" TargetMode="External"/><Relationship Id="rId3442" Type="http://schemas.openxmlformats.org/officeDocument/2006/relationships/hyperlink" Target="http://www.bom.gov.au/jsp/ncc/cdio/weatherData/av?p_display_type=dailyDataFile&amp;p_nccObsCode=123&amp;p_stn_num=002011&amp;p_c=-1027987&amp;p_startYear=1924" TargetMode="External"/><Relationship Id="rId3443" Type="http://schemas.openxmlformats.org/officeDocument/2006/relationships/hyperlink" Target="http://www.bom.gov.au/jsp/ncc/cdio/weatherData/av?p_display_type=dailyDataFile&amp;p_nccObsCode=123&amp;p_stn_num=009034&amp;p_c=-16541794&amp;p_startYear=1924" TargetMode="External"/><Relationship Id="rId3444" Type="http://schemas.openxmlformats.org/officeDocument/2006/relationships/hyperlink" Target="http://www.bom.gov.au/jsp/ncc/cdio/weatherData/av?p_display_type=dailyDataFile&amp;p_nccObsCode=123&amp;p_stn_num=004002&amp;p_c=-3422363&amp;p_startYear=1924" TargetMode="External"/><Relationship Id="rId3445" Type="http://schemas.openxmlformats.org/officeDocument/2006/relationships/hyperlink" Target="http://www.bom.gov.au/jsp/ncc/cdio/weatherData/av?p_display_type=dailyDataFile&amp;p_nccObsCode=123&amp;p_stn_num=012074&amp;p_c=-29376734&amp;p_startYear=1924" TargetMode="External"/><Relationship Id="rId3446" Type="http://schemas.openxmlformats.org/officeDocument/2006/relationships/hyperlink" Target="http://www.bom.gov.au/jsp/ncc/cdio/weatherData/av?p_display_type=dailyDataFile&amp;p_nccObsCode=123&amp;p_stn_num=010648&amp;p_c=-22896419&amp;p_startYear=1924" TargetMode="External"/><Relationship Id="rId3447" Type="http://schemas.openxmlformats.org/officeDocument/2006/relationships/hyperlink" Target="http://www.bom.gov.au/jsp/ncc/cdio/weatherData/av?p_display_type=dailyDataFile&amp;p_nccObsCode=123&amp;p_stn_num=009510&amp;p_c=-18295859&amp;p_startYear=1925" TargetMode="External"/><Relationship Id="rId3448" Type="http://schemas.openxmlformats.org/officeDocument/2006/relationships/hyperlink" Target="http://www.bom.gov.au/jsp/ncc/cdio/weatherData/av?p_display_type=dailyDataFile&amp;p_nccObsCode=123&amp;p_stn_num=003002&amp;p_c=-2010239&amp;p_startYear=1925" TargetMode="External"/><Relationship Id="rId3449" Type="http://schemas.openxmlformats.org/officeDocument/2006/relationships/hyperlink" Target="http://www.bom.gov.au/jsp/ncc/cdio/weatherData/av?p_display_type=dailyDataFile&amp;p_nccObsCode=123&amp;p_stn_num=9518&amp;p_c=-18328795&amp;p_startYear=1925" TargetMode="External"/><Relationship Id="rId3450" Type="http://schemas.openxmlformats.org/officeDocument/2006/relationships/hyperlink" Target="http://www.bom.gov.au/jsp/ncc/cdio/weatherData/av?p_display_type=dailyDataFile&amp;p_nccObsCode=123&amp;p_stn_num=006062&amp;p_c=-7561150&amp;p_startYear=1925" TargetMode="External"/><Relationship Id="rId3451" Type="http://schemas.openxmlformats.org/officeDocument/2006/relationships/hyperlink" Target="http://www.bom.gov.au/jsp/ncc/cdio/weatherData/av?p_display_type=dailyDataFile&amp;p_nccObsCode=123&amp;p_stn_num=009534&amp;p_c=-18391012&amp;p_startYear=1925" TargetMode="External"/><Relationship Id="rId3452" Type="http://schemas.openxmlformats.org/officeDocument/2006/relationships/hyperlink" Target="http://www.bom.gov.au/jsp/ncc/cdio/weatherData/av?p_display_type=dailyDataFile&amp;p_nccObsCode=123&amp;p_stn_num=009541&amp;p_c=-18417717&amp;p_startYear=1925" TargetMode="External"/><Relationship Id="rId3453" Type="http://schemas.openxmlformats.org/officeDocument/2006/relationships/hyperlink" Target="http://www.bom.gov.au/jsp/ncc/cdio/weatherData/av?p_display_type=dailyDataFile&amp;p_nccObsCode=123&amp;p_stn_num=008050&amp;p_c=-13172081&amp;p_startYear=1925" TargetMode="External"/><Relationship Id="rId3454" Type="http://schemas.openxmlformats.org/officeDocument/2006/relationships/hyperlink" Target="http://www.bom.gov.au/jsp/ncc/cdio/weatherData/av?p_display_type=dailyDataFile&amp;p_nccObsCode=123&amp;p_stn_num=012039&amp;p_c=-28982223&amp;p_startYear=1925" TargetMode="External"/><Relationship Id="rId3455" Type="http://schemas.openxmlformats.org/officeDocument/2006/relationships/hyperlink" Target="http://www.bom.gov.au/jsp/ncc/cdio/weatherData/av?p_display_type=dailyDataFile&amp;p_nccObsCode=123&amp;p_stn_num=010579&amp;p_c=-22597142&amp;p_startYear=1925" TargetMode="External"/><Relationship Id="rId3456" Type="http://schemas.openxmlformats.org/officeDocument/2006/relationships/hyperlink" Target="http://www.bom.gov.au/jsp/ncc/cdio/weatherData/av?p_display_type=dailyDataFile&amp;p_nccObsCode=123&amp;p_stn_num=010073&amp;p_c=-20507159&amp;p_startYear=1925" TargetMode="External"/><Relationship Id="rId3457" Type="http://schemas.openxmlformats.org/officeDocument/2006/relationships/hyperlink" Target="http://www.bom.gov.au/jsp/ncc/cdio/weatherData/av?p_display_type=dailyDataFile&amp;p_nccObsCode=123&amp;p_stn_num=004020&amp;p_c=-3447435&amp;p_startYear=1925" TargetMode="External"/><Relationship Id="rId3458" Type="http://schemas.openxmlformats.org/officeDocument/2006/relationships/hyperlink" Target="http://www.bom.gov.au/jsp/ncc/cdio/weatherData/av?p_display_type=dailyDataFile&amp;p_nccObsCode=123&amp;p_stn_num=010093&amp;p_c=-20589085&amp;p_startYear=1925" TargetMode="External"/><Relationship Id="rId3459" Type="http://schemas.openxmlformats.org/officeDocument/2006/relationships/hyperlink" Target="http://www.bom.gov.au/jsp/ncc/cdio/weatherData/av?p_display_type=dailyDataFile&amp;p_nccObsCode=123&amp;p_stn_num=009581&amp;p_c=-18575733&amp;p_startYear=1925" TargetMode="External"/><Relationship Id="rId3460" Type="http://schemas.openxmlformats.org/officeDocument/2006/relationships/hyperlink" Target="http://www.bom.gov.au/jsp/ncc/cdio/weatherData/av?p_display_type=dailyDataFile&amp;p_nccObsCode=123&amp;p_stn_num=010614&amp;p_c=-22749289&amp;p_startYear=1925" TargetMode="External"/><Relationship Id="rId3461" Type="http://schemas.openxmlformats.org/officeDocument/2006/relationships/hyperlink" Target="http://www.bom.gov.au/jsp/ncc/cdio/weatherData/av?p_display_type=dailyDataFile&amp;p_nccObsCode=123&amp;p_stn_num=010111&amp;p_c=-20665627&amp;p_startYear=1925" TargetMode="External"/><Relationship Id="rId3462" Type="http://schemas.openxmlformats.org/officeDocument/2006/relationships/hyperlink" Target="http://www.bom.gov.au/jsp/ncc/cdio/weatherData/av?p_display_type=dailyDataFile&amp;p_nccObsCode=123&amp;p_stn_num=002011&amp;p_c=-1027987&amp;p_startYear=1925" TargetMode="External"/><Relationship Id="rId3463" Type="http://schemas.openxmlformats.org/officeDocument/2006/relationships/hyperlink" Target="http://www.bom.gov.au/jsp/ncc/cdio/weatherData/av?p_display_type=dailyDataFile&amp;p_nccObsCode=123&amp;p_stn_num=009034&amp;p_c=-16541794&amp;p_startYear=1925" TargetMode="External"/><Relationship Id="rId3464" Type="http://schemas.openxmlformats.org/officeDocument/2006/relationships/hyperlink" Target="http://www.bom.gov.au/jsp/ncc/cdio/weatherData/av?p_display_type=dailyDataFile&amp;p_nccObsCode=123&amp;p_stn_num=004002&amp;p_c=-3422363&amp;p_startYear=1925" TargetMode="External"/><Relationship Id="rId3465" Type="http://schemas.openxmlformats.org/officeDocument/2006/relationships/hyperlink" Target="http://www.bom.gov.au/jsp/ncc/cdio/weatherData/av?p_display_type=dailyDataFile&amp;p_nccObsCode=123&amp;p_stn_num=012074&amp;p_c=-29376734&amp;p_startYear=1925" TargetMode="External"/><Relationship Id="rId3466" Type="http://schemas.openxmlformats.org/officeDocument/2006/relationships/hyperlink" Target="http://www.bom.gov.au/jsp/ncc/cdio/weatherData/av?p_display_type=dailyDataFile&amp;p_nccObsCode=123&amp;p_stn_num=010648&amp;p_c=-22896419&amp;p_startYear=1925" TargetMode="External"/><Relationship Id="rId3467" Type="http://schemas.openxmlformats.org/officeDocument/2006/relationships/hyperlink" Target="http://www.bom.gov.au/jsp/ncc/cdio/weatherData/av?p_display_type=dailyDataFile&amp;p_nccObsCode=123&amp;p_stn_num=009510&amp;p_c=-18295859&amp;p_startYear=1926" TargetMode="External"/><Relationship Id="rId3468" Type="http://schemas.openxmlformats.org/officeDocument/2006/relationships/hyperlink" Target="http://www.bom.gov.au/jsp/ncc/cdio/weatherData/av?p_display_type=dailyDataFile&amp;p_nccObsCode=123&amp;p_stn_num=003002&amp;p_c=-2010239&amp;p_startYear=1926" TargetMode="External"/><Relationship Id="rId3469" Type="http://schemas.openxmlformats.org/officeDocument/2006/relationships/hyperlink" Target="http://www.bom.gov.au/jsp/ncc/cdio/weatherData/av?p_display_type=dailyDataFile&amp;p_nccObsCode=123&amp;p_stn_num=9518&amp;p_c=-18328795&amp;p_startYear=1926" TargetMode="External"/><Relationship Id="rId3470" Type="http://schemas.openxmlformats.org/officeDocument/2006/relationships/hyperlink" Target="http://www.bom.gov.au/jsp/ncc/cdio/weatherData/av?p_display_type=dailyDataFile&amp;p_nccObsCode=123&amp;p_stn_num=006062&amp;p_c=-7561150&amp;p_startYear=1926" TargetMode="External"/><Relationship Id="rId3471" Type="http://schemas.openxmlformats.org/officeDocument/2006/relationships/hyperlink" Target="http://www.bom.gov.au/jsp/ncc/cdio/weatherData/av?p_display_type=dailyDataFile&amp;p_nccObsCode=123&amp;p_stn_num=009534&amp;p_c=-18391012&amp;p_startYear=1926" TargetMode="External"/><Relationship Id="rId3472" Type="http://schemas.openxmlformats.org/officeDocument/2006/relationships/hyperlink" Target="http://www.bom.gov.au/jsp/ncc/cdio/weatherData/av?p_display_type=dailyDataFile&amp;p_nccObsCode=123&amp;p_stn_num=009541&amp;p_c=-18417717&amp;p_startYear=1926" TargetMode="External"/><Relationship Id="rId3473" Type="http://schemas.openxmlformats.org/officeDocument/2006/relationships/hyperlink" Target="http://www.bom.gov.au/jsp/ncc/cdio/weatherData/av?p_display_type=dailyDataFile&amp;p_nccObsCode=123&amp;p_stn_num=008050&amp;p_c=-13172081&amp;p_startYear=1926" TargetMode="External"/><Relationship Id="rId3474" Type="http://schemas.openxmlformats.org/officeDocument/2006/relationships/hyperlink" Target="http://www.bom.gov.au/jsp/ncc/cdio/weatherData/av?p_display_type=dailyDataFile&amp;p_nccObsCode=123&amp;p_stn_num=012039&amp;p_c=-28982223&amp;p_startYear=1926" TargetMode="External"/><Relationship Id="rId3475" Type="http://schemas.openxmlformats.org/officeDocument/2006/relationships/hyperlink" Target="http://www.bom.gov.au/jsp/ncc/cdio/weatherData/av?p_display_type=dailyDataFile&amp;p_nccObsCode=123&amp;p_stn_num=010579&amp;p_c=-22597142&amp;p_startYear=1926" TargetMode="External"/><Relationship Id="rId3476" Type="http://schemas.openxmlformats.org/officeDocument/2006/relationships/hyperlink" Target="http://www.bom.gov.au/jsp/ncc/cdio/weatherData/av?p_display_type=dailyDataFile&amp;p_nccObsCode=123&amp;p_stn_num=010073&amp;p_c=-20507159&amp;p_startYear=1926" TargetMode="External"/><Relationship Id="rId3477" Type="http://schemas.openxmlformats.org/officeDocument/2006/relationships/hyperlink" Target="http://www.bom.gov.au/jsp/ncc/cdio/weatherData/av?p_display_type=dailyDataFile&amp;p_nccObsCode=123&amp;p_stn_num=004020&amp;p_c=-3447435&amp;p_startYear=1926" TargetMode="External"/><Relationship Id="rId3478" Type="http://schemas.openxmlformats.org/officeDocument/2006/relationships/hyperlink" Target="http://www.bom.gov.au/jsp/ncc/cdio/weatherData/av?p_display_type=dailyDataFile&amp;p_nccObsCode=123&amp;p_stn_num=010093&amp;p_c=-20589085&amp;p_startYear=1926" TargetMode="External"/><Relationship Id="rId3479" Type="http://schemas.openxmlformats.org/officeDocument/2006/relationships/hyperlink" Target="http://www.bom.gov.au/jsp/ncc/cdio/weatherData/av?p_display_type=dailyDataFile&amp;p_nccObsCode=123&amp;p_stn_num=009581&amp;p_c=-18575733&amp;p_startYear=1926" TargetMode="External"/><Relationship Id="rId3480" Type="http://schemas.openxmlformats.org/officeDocument/2006/relationships/hyperlink" Target="http://www.bom.gov.au/jsp/ncc/cdio/weatherData/av?p_display_type=dailyDataFile&amp;p_nccObsCode=123&amp;p_stn_num=010614&amp;p_c=-22749289&amp;p_startYear=1926" TargetMode="External"/><Relationship Id="rId3481" Type="http://schemas.openxmlformats.org/officeDocument/2006/relationships/hyperlink" Target="http://www.bom.gov.au/jsp/ncc/cdio/weatherData/av?p_display_type=dailyDataFile&amp;p_nccObsCode=123&amp;p_stn_num=010111&amp;p_c=-20665627&amp;p_startYear=1926" TargetMode="External"/><Relationship Id="rId3482" Type="http://schemas.openxmlformats.org/officeDocument/2006/relationships/hyperlink" Target="http://www.bom.gov.au/jsp/ncc/cdio/weatherData/av?p_display_type=dailyDataFile&amp;p_nccObsCode=123&amp;p_stn_num=002011&amp;p_c=-1027987&amp;p_startYear=1926" TargetMode="External"/><Relationship Id="rId3483" Type="http://schemas.openxmlformats.org/officeDocument/2006/relationships/hyperlink" Target="http://www.bom.gov.au/jsp/ncc/cdio/weatherData/av?p_display_type=dailyDataFile&amp;p_nccObsCode=123&amp;p_stn_num=009034&amp;p_c=-16541794&amp;p_startYear=1926" TargetMode="External"/><Relationship Id="rId3484" Type="http://schemas.openxmlformats.org/officeDocument/2006/relationships/hyperlink" Target="http://www.bom.gov.au/jsp/ncc/cdio/weatherData/av?p_display_type=dailyDataFile&amp;p_nccObsCode=123&amp;p_stn_num=004002&amp;p_c=-3422363&amp;p_startYear=1926" TargetMode="External"/><Relationship Id="rId3485" Type="http://schemas.openxmlformats.org/officeDocument/2006/relationships/hyperlink" Target="http://www.bom.gov.au/jsp/ncc/cdio/weatherData/av?p_display_type=dailyDataFile&amp;p_nccObsCode=123&amp;p_stn_num=012074&amp;p_c=-29376734&amp;p_startYear=1926" TargetMode="External"/><Relationship Id="rId3486" Type="http://schemas.openxmlformats.org/officeDocument/2006/relationships/hyperlink" Target="http://www.bom.gov.au/jsp/ncc/cdio/weatherData/av?p_display_type=dailyDataFile&amp;p_nccObsCode=123&amp;p_stn_num=010648&amp;p_c=-22896419&amp;p_startYear=1926" TargetMode="External"/><Relationship Id="rId3487" Type="http://schemas.openxmlformats.org/officeDocument/2006/relationships/hyperlink" Target="http://www.bom.gov.au/jsp/ncc/cdio/weatherData/av?p_display_type=dailyDataFile&amp;p_nccObsCode=123&amp;p_stn_num=009510&amp;p_c=-18295859&amp;p_startYear=1927" TargetMode="External"/><Relationship Id="rId3488" Type="http://schemas.openxmlformats.org/officeDocument/2006/relationships/hyperlink" Target="http://www.bom.gov.au/jsp/ncc/cdio/weatherData/av?p_display_type=dailyDataFile&amp;p_nccObsCode=123&amp;p_stn_num=003002&amp;p_c=-2010239&amp;p_startYear=1927" TargetMode="External"/><Relationship Id="rId3489" Type="http://schemas.openxmlformats.org/officeDocument/2006/relationships/hyperlink" Target="http://www.bom.gov.au/jsp/ncc/cdio/weatherData/av?p_display_type=dailyDataFile&amp;p_nccObsCode=123&amp;p_stn_num=9518&amp;p_c=-18328795&amp;p_startYear=1927" TargetMode="External"/><Relationship Id="rId3490" Type="http://schemas.openxmlformats.org/officeDocument/2006/relationships/hyperlink" Target="http://www.bom.gov.au/jsp/ncc/cdio/weatherData/av?p_display_type=dailyDataFile&amp;p_nccObsCode=123&amp;p_stn_num=006062&amp;p_c=-7561150&amp;p_startYear=1927" TargetMode="External"/><Relationship Id="rId3491" Type="http://schemas.openxmlformats.org/officeDocument/2006/relationships/hyperlink" Target="http://www.bom.gov.au/jsp/ncc/cdio/weatherData/av?p_display_type=dailyDataFile&amp;p_nccObsCode=123&amp;p_stn_num=009534&amp;p_c=-18391012&amp;p_startYear=1927" TargetMode="External"/><Relationship Id="rId3492" Type="http://schemas.openxmlformats.org/officeDocument/2006/relationships/hyperlink" Target="http://www.bom.gov.au/jsp/ncc/cdio/weatherData/av?p_display_type=dailyDataFile&amp;p_nccObsCode=123&amp;p_stn_num=009541&amp;p_c=-18417717&amp;p_startYear=1927" TargetMode="External"/><Relationship Id="rId3493" Type="http://schemas.openxmlformats.org/officeDocument/2006/relationships/hyperlink" Target="http://www.bom.gov.au/jsp/ncc/cdio/weatherData/av?p_display_type=dailyDataFile&amp;p_nccObsCode=123&amp;p_stn_num=008050&amp;p_c=-13172081&amp;p_startYear=1927" TargetMode="External"/><Relationship Id="rId3494" Type="http://schemas.openxmlformats.org/officeDocument/2006/relationships/hyperlink" Target="http://www.bom.gov.au/jsp/ncc/cdio/weatherData/av?p_display_type=dailyDataFile&amp;p_nccObsCode=123&amp;p_stn_num=012039&amp;p_c=-28982223&amp;p_startYear=1927" TargetMode="External"/><Relationship Id="rId3495" Type="http://schemas.openxmlformats.org/officeDocument/2006/relationships/hyperlink" Target="http://www.bom.gov.au/jsp/ncc/cdio/weatherData/av?p_display_type=dailyDataFile&amp;p_nccObsCode=123&amp;p_stn_num=010579&amp;p_c=-22597142&amp;p_startYear=1927" TargetMode="External"/><Relationship Id="rId3496" Type="http://schemas.openxmlformats.org/officeDocument/2006/relationships/hyperlink" Target="http://www.bom.gov.au/jsp/ncc/cdio/weatherData/av?p_display_type=dailyDataFile&amp;p_nccObsCode=123&amp;p_stn_num=010073&amp;p_c=-20507159&amp;p_startYear=1927" TargetMode="External"/><Relationship Id="rId3497" Type="http://schemas.openxmlformats.org/officeDocument/2006/relationships/hyperlink" Target="http://www.bom.gov.au/jsp/ncc/cdio/weatherData/av?p_display_type=dailyDataFile&amp;p_nccObsCode=123&amp;p_stn_num=004020&amp;p_c=-3447435&amp;p_startYear=1927" TargetMode="External"/><Relationship Id="rId3498" Type="http://schemas.openxmlformats.org/officeDocument/2006/relationships/hyperlink" Target="http://www.bom.gov.au/jsp/ncc/cdio/weatherData/av?p_display_type=dailyDataFile&amp;p_nccObsCode=123&amp;p_stn_num=010093&amp;p_c=-20589085&amp;p_startYear=1927" TargetMode="External"/><Relationship Id="rId3499" Type="http://schemas.openxmlformats.org/officeDocument/2006/relationships/hyperlink" Target="http://www.bom.gov.au/jsp/ncc/cdio/weatherData/av?p_display_type=dailyDataFile&amp;p_nccObsCode=123&amp;p_stn_num=009581&amp;p_c=-18575733&amp;p_startYear=1927" TargetMode="External"/><Relationship Id="rId3500" Type="http://schemas.openxmlformats.org/officeDocument/2006/relationships/hyperlink" Target="http://www.bom.gov.au/jsp/ncc/cdio/weatherData/av?p_display_type=dailyDataFile&amp;p_nccObsCode=123&amp;p_stn_num=010614&amp;p_c=-22749289&amp;p_startYear=1927" TargetMode="External"/><Relationship Id="rId3501" Type="http://schemas.openxmlformats.org/officeDocument/2006/relationships/hyperlink" Target="http://www.bom.gov.au/jsp/ncc/cdio/weatherData/av?p_display_type=dailyDataFile&amp;p_nccObsCode=123&amp;p_stn_num=010111&amp;p_c=-20665627&amp;p_startYear=1927" TargetMode="External"/><Relationship Id="rId3502" Type="http://schemas.openxmlformats.org/officeDocument/2006/relationships/hyperlink" Target="http://www.bom.gov.au/jsp/ncc/cdio/weatherData/av?p_display_type=dailyDataFile&amp;p_nccObsCode=123&amp;p_stn_num=002011&amp;p_c=-1027987&amp;p_startYear=1927" TargetMode="External"/><Relationship Id="rId3503" Type="http://schemas.openxmlformats.org/officeDocument/2006/relationships/hyperlink" Target="http://www.bom.gov.au/jsp/ncc/cdio/weatherData/av?p_display_type=dailyDataFile&amp;p_nccObsCode=123&amp;p_stn_num=009034&amp;p_c=-16541794&amp;p_startYear=1927" TargetMode="External"/><Relationship Id="rId3504" Type="http://schemas.openxmlformats.org/officeDocument/2006/relationships/hyperlink" Target="http://www.bom.gov.au/jsp/ncc/cdio/weatherData/av?p_display_type=dailyDataFile&amp;p_nccObsCode=123&amp;p_stn_num=004002&amp;p_c=-3422363&amp;p_startYear=1927" TargetMode="External"/><Relationship Id="rId3505" Type="http://schemas.openxmlformats.org/officeDocument/2006/relationships/hyperlink" Target="http://www.bom.gov.au/jsp/ncc/cdio/weatherData/av?p_display_type=dailyDataFile&amp;p_nccObsCode=123&amp;p_stn_num=012074&amp;p_c=-29376734&amp;p_startYear=1927" TargetMode="External"/><Relationship Id="rId3506" Type="http://schemas.openxmlformats.org/officeDocument/2006/relationships/hyperlink" Target="http://www.bom.gov.au/jsp/ncc/cdio/weatherData/av?p_display_type=dailyDataFile&amp;p_nccObsCode=123&amp;p_stn_num=010648&amp;p_c=-22896419&amp;p_startYear=1927" TargetMode="External"/><Relationship Id="rId3507" Type="http://schemas.openxmlformats.org/officeDocument/2006/relationships/hyperlink" Target="http://www.bom.gov.au/jsp/ncc/cdio/weatherData/av?p_display_type=dailyDataFile&amp;p_nccObsCode=123&amp;p_stn_num=009510&amp;p_c=-18295859&amp;p_startYear=1928" TargetMode="External"/><Relationship Id="rId3508" Type="http://schemas.openxmlformats.org/officeDocument/2006/relationships/hyperlink" Target="http://www.bom.gov.au/jsp/ncc/cdio/weatherData/av?p_display_type=dailyDataFile&amp;p_nccObsCode=123&amp;p_stn_num=003002&amp;p_c=-2010239&amp;p_startYear=1928" TargetMode="External"/><Relationship Id="rId3509" Type="http://schemas.openxmlformats.org/officeDocument/2006/relationships/hyperlink" Target="http://www.bom.gov.au/jsp/ncc/cdio/weatherData/av?p_display_type=dailyDataFile&amp;p_nccObsCode=123&amp;p_stn_num=9518&amp;p_c=-18328795&amp;p_startYear=1928" TargetMode="External"/><Relationship Id="rId3510" Type="http://schemas.openxmlformats.org/officeDocument/2006/relationships/hyperlink" Target="http://www.bom.gov.au/jsp/ncc/cdio/weatherData/av?p_display_type=dailyDataFile&amp;p_nccObsCode=123&amp;p_stn_num=006062&amp;p_c=-7561150&amp;p_startYear=1928" TargetMode="External"/><Relationship Id="rId3511" Type="http://schemas.openxmlformats.org/officeDocument/2006/relationships/hyperlink" Target="http://www.bom.gov.au/jsp/ncc/cdio/weatherData/av?p_display_type=dailyDataFile&amp;p_nccObsCode=123&amp;p_stn_num=009534&amp;p_c=-18391012&amp;p_startYear=1928" TargetMode="External"/><Relationship Id="rId3512" Type="http://schemas.openxmlformats.org/officeDocument/2006/relationships/hyperlink" Target="http://www.bom.gov.au/jsp/ncc/cdio/weatherData/av?p_display_type=dailyDataFile&amp;p_nccObsCode=123&amp;p_stn_num=009541&amp;p_c=-18417717&amp;p_startYear=1928" TargetMode="External"/><Relationship Id="rId3513" Type="http://schemas.openxmlformats.org/officeDocument/2006/relationships/hyperlink" Target="http://www.bom.gov.au/jsp/ncc/cdio/weatherData/av?p_display_type=dailyDataFile&amp;p_nccObsCode=123&amp;p_stn_num=008050&amp;p_c=-13172081&amp;p_startYear=1928" TargetMode="External"/><Relationship Id="rId3514" Type="http://schemas.openxmlformats.org/officeDocument/2006/relationships/hyperlink" Target="http://www.bom.gov.au/jsp/ncc/cdio/weatherData/av?p_display_type=dailyDataFile&amp;p_nccObsCode=123&amp;p_stn_num=012039&amp;p_c=-28982223&amp;p_startYear=1928" TargetMode="External"/><Relationship Id="rId3515" Type="http://schemas.openxmlformats.org/officeDocument/2006/relationships/hyperlink" Target="http://www.bom.gov.au/jsp/ncc/cdio/weatherData/av?p_display_type=dailyDataFile&amp;p_nccObsCode=123&amp;p_stn_num=010579&amp;p_c=-22597142&amp;p_startYear=1928" TargetMode="External"/><Relationship Id="rId3516" Type="http://schemas.openxmlformats.org/officeDocument/2006/relationships/hyperlink" Target="http://www.bom.gov.au/jsp/ncc/cdio/weatherData/av?p_display_type=dailyDataFile&amp;p_nccObsCode=123&amp;p_stn_num=010073&amp;p_c=-20507159&amp;p_startYear=1928" TargetMode="External"/><Relationship Id="rId3517" Type="http://schemas.openxmlformats.org/officeDocument/2006/relationships/hyperlink" Target="http://www.bom.gov.au/jsp/ncc/cdio/weatherData/av?p_display_type=dailyDataFile&amp;p_nccObsCode=123&amp;p_stn_num=004020&amp;p_c=-3447435&amp;p_startYear=1928" TargetMode="External"/><Relationship Id="rId3518" Type="http://schemas.openxmlformats.org/officeDocument/2006/relationships/hyperlink" Target="http://www.bom.gov.au/jsp/ncc/cdio/weatherData/av?p_display_type=dailyDataFile&amp;p_nccObsCode=123&amp;p_stn_num=010093&amp;p_c=-20589085&amp;p_startYear=1928" TargetMode="External"/><Relationship Id="rId3519" Type="http://schemas.openxmlformats.org/officeDocument/2006/relationships/hyperlink" Target="http://www.bom.gov.au/jsp/ncc/cdio/weatherData/av?p_display_type=dailyDataFile&amp;p_nccObsCode=123&amp;p_stn_num=009581&amp;p_c=-18575733&amp;p_startYear=1928" TargetMode="External"/><Relationship Id="rId3520" Type="http://schemas.openxmlformats.org/officeDocument/2006/relationships/hyperlink" Target="http://www.bom.gov.au/jsp/ncc/cdio/weatherData/av?p_display_type=dailyDataFile&amp;p_nccObsCode=123&amp;p_stn_num=010614&amp;p_c=-22749289&amp;p_startYear=1928" TargetMode="External"/><Relationship Id="rId3521" Type="http://schemas.openxmlformats.org/officeDocument/2006/relationships/hyperlink" Target="http://www.bom.gov.au/jsp/ncc/cdio/weatherData/av?p_display_type=dailyDataFile&amp;p_nccObsCode=123&amp;p_stn_num=010111&amp;p_c=-20665627&amp;p_startYear=1928" TargetMode="External"/><Relationship Id="rId3522" Type="http://schemas.openxmlformats.org/officeDocument/2006/relationships/hyperlink" Target="http://www.bom.gov.au/jsp/ncc/cdio/weatherData/av?p_display_type=dailyDataFile&amp;p_nccObsCode=123&amp;p_stn_num=002011&amp;p_c=-1027987&amp;p_startYear=1928" TargetMode="External"/><Relationship Id="rId3523" Type="http://schemas.openxmlformats.org/officeDocument/2006/relationships/hyperlink" Target="http://www.bom.gov.au/jsp/ncc/cdio/weatherData/av?p_display_type=dailyDataFile&amp;p_nccObsCode=123&amp;p_stn_num=009034&amp;p_c=-16541794&amp;p_startYear=1928" TargetMode="External"/><Relationship Id="rId3524" Type="http://schemas.openxmlformats.org/officeDocument/2006/relationships/hyperlink" Target="http://www.bom.gov.au/jsp/ncc/cdio/weatherData/av?p_display_type=dailyDataFile&amp;p_nccObsCode=123&amp;p_stn_num=004002&amp;p_c=-3422363&amp;p_startYear=1928" TargetMode="External"/><Relationship Id="rId3525" Type="http://schemas.openxmlformats.org/officeDocument/2006/relationships/hyperlink" Target="http://www.bom.gov.au/jsp/ncc/cdio/weatherData/av?p_display_type=dailyDataFile&amp;p_nccObsCode=123&amp;p_stn_num=012074&amp;p_c=-29376734&amp;p_startYear=1928" TargetMode="External"/><Relationship Id="rId3526" Type="http://schemas.openxmlformats.org/officeDocument/2006/relationships/hyperlink" Target="http://www.bom.gov.au/jsp/ncc/cdio/weatherData/av?p_display_type=dailyDataFile&amp;p_nccObsCode=123&amp;p_stn_num=010648&amp;p_c=-22896419&amp;p_startYear=1928" TargetMode="External"/><Relationship Id="rId3527" Type="http://schemas.openxmlformats.org/officeDocument/2006/relationships/hyperlink" Target="http://www.bom.gov.au/jsp/ncc/cdio/weatherData/av?p_display_type=dailyDataFile&amp;p_nccObsCode=123&amp;p_stn_num=009510&amp;p_c=-18295859&amp;p_startYear=1929" TargetMode="External"/><Relationship Id="rId3528" Type="http://schemas.openxmlformats.org/officeDocument/2006/relationships/hyperlink" Target="http://www.bom.gov.au/jsp/ncc/cdio/weatherData/av?p_display_type=dailyDataFile&amp;p_nccObsCode=123&amp;p_stn_num=003002&amp;p_c=-2010239&amp;p_startYear=1929" TargetMode="External"/><Relationship Id="rId3529" Type="http://schemas.openxmlformats.org/officeDocument/2006/relationships/hyperlink" Target="http://www.bom.gov.au/jsp/ncc/cdio/weatherData/av?p_display_type=dailyDataFile&amp;p_nccObsCode=123&amp;p_stn_num=9518&amp;p_c=-18328795&amp;p_startYear=1929" TargetMode="External"/><Relationship Id="rId3530" Type="http://schemas.openxmlformats.org/officeDocument/2006/relationships/hyperlink" Target="http://www.bom.gov.au/jsp/ncc/cdio/weatherData/av?p_display_type=dailyDataFile&amp;p_nccObsCode=123&amp;p_stn_num=006062&amp;p_c=-7561150&amp;p_startYear=1929" TargetMode="External"/><Relationship Id="rId3531" Type="http://schemas.openxmlformats.org/officeDocument/2006/relationships/hyperlink" Target="http://www.bom.gov.au/jsp/ncc/cdio/weatherData/av?p_display_type=dailyDataFile&amp;p_nccObsCode=123&amp;p_stn_num=009534&amp;p_c=-18391012&amp;p_startYear=1929" TargetMode="External"/><Relationship Id="rId3532" Type="http://schemas.openxmlformats.org/officeDocument/2006/relationships/hyperlink" Target="http://www.bom.gov.au/jsp/ncc/cdio/weatherData/av?p_display_type=dailyDataFile&amp;p_nccObsCode=123&amp;p_stn_num=009541&amp;p_c=-18417717&amp;p_startYear=1929" TargetMode="External"/><Relationship Id="rId3533" Type="http://schemas.openxmlformats.org/officeDocument/2006/relationships/hyperlink" Target="http://www.bom.gov.au/jsp/ncc/cdio/weatherData/av?p_display_type=dailyDataFile&amp;p_nccObsCode=123&amp;p_stn_num=008050&amp;p_c=-13172081&amp;p_startYear=1929" TargetMode="External"/><Relationship Id="rId3534" Type="http://schemas.openxmlformats.org/officeDocument/2006/relationships/hyperlink" Target="http://www.bom.gov.au/jsp/ncc/cdio/weatherData/av?p_display_type=dailyDataFile&amp;p_nccObsCode=123&amp;p_stn_num=012039&amp;p_c=-28982223&amp;p_startYear=1929" TargetMode="External"/><Relationship Id="rId3535" Type="http://schemas.openxmlformats.org/officeDocument/2006/relationships/hyperlink" Target="http://www.bom.gov.au/jsp/ncc/cdio/weatherData/av?p_display_type=dailyDataFile&amp;p_nccObsCode=123&amp;p_stn_num=010579&amp;p_c=-22597142&amp;p_startYear=1929" TargetMode="External"/><Relationship Id="rId3536" Type="http://schemas.openxmlformats.org/officeDocument/2006/relationships/hyperlink" Target="http://www.bom.gov.au/jsp/ncc/cdio/weatherData/av?p_display_type=dailyDataFile&amp;p_nccObsCode=123&amp;p_stn_num=010073&amp;p_c=-20507159&amp;p_startYear=1929" TargetMode="External"/><Relationship Id="rId3537" Type="http://schemas.openxmlformats.org/officeDocument/2006/relationships/hyperlink" Target="http://www.bom.gov.au/jsp/ncc/cdio/weatherData/av?p_display_type=dailyDataFile&amp;p_nccObsCode=123&amp;p_stn_num=004020&amp;p_c=-3447435&amp;p_startYear=1929" TargetMode="External"/><Relationship Id="rId3538" Type="http://schemas.openxmlformats.org/officeDocument/2006/relationships/hyperlink" Target="http://www.bom.gov.au/jsp/ncc/cdio/weatherData/av?p_display_type=dailyDataFile&amp;p_nccObsCode=123&amp;p_stn_num=010093&amp;p_c=-20589085&amp;p_startYear=1929" TargetMode="External"/><Relationship Id="rId3539" Type="http://schemas.openxmlformats.org/officeDocument/2006/relationships/hyperlink" Target="http://www.bom.gov.au/jsp/ncc/cdio/weatherData/av?p_display_type=dailyDataFile&amp;p_nccObsCode=123&amp;p_stn_num=009581&amp;p_c=-18575733&amp;p_startYear=1929" TargetMode="External"/><Relationship Id="rId3540" Type="http://schemas.openxmlformats.org/officeDocument/2006/relationships/hyperlink" Target="http://www.bom.gov.au/jsp/ncc/cdio/weatherData/av?p_display_type=dailyDataFile&amp;p_nccObsCode=123&amp;p_stn_num=010614&amp;p_c=-22749289&amp;p_startYear=1929" TargetMode="External"/><Relationship Id="rId3541" Type="http://schemas.openxmlformats.org/officeDocument/2006/relationships/hyperlink" Target="http://www.bom.gov.au/jsp/ncc/cdio/weatherData/av?p_display_type=dailyDataFile&amp;p_nccObsCode=123&amp;p_stn_num=010111&amp;p_c=-20665627&amp;p_startYear=1929" TargetMode="External"/><Relationship Id="rId3542" Type="http://schemas.openxmlformats.org/officeDocument/2006/relationships/hyperlink" Target="http://www.bom.gov.au/jsp/ncc/cdio/weatherData/av?p_display_type=dailyDataFile&amp;p_nccObsCode=123&amp;p_stn_num=002011&amp;p_c=-1027987&amp;p_startYear=1929" TargetMode="External"/><Relationship Id="rId3543" Type="http://schemas.openxmlformats.org/officeDocument/2006/relationships/hyperlink" Target="http://www.bom.gov.au/jsp/ncc/cdio/weatherData/av?p_display_type=dailyDataFile&amp;p_nccObsCode=123&amp;p_stn_num=009034&amp;p_c=-16541794&amp;p_startYear=1929" TargetMode="External"/><Relationship Id="rId3544" Type="http://schemas.openxmlformats.org/officeDocument/2006/relationships/hyperlink" Target="http://www.bom.gov.au/jsp/ncc/cdio/weatherData/av?p_display_type=dailyDataFile&amp;p_nccObsCode=123&amp;p_stn_num=004002&amp;p_c=-3422363&amp;p_startYear=1929" TargetMode="External"/><Relationship Id="rId3545" Type="http://schemas.openxmlformats.org/officeDocument/2006/relationships/hyperlink" Target="http://www.bom.gov.au/jsp/ncc/cdio/weatherData/av?p_display_type=dailyDataFile&amp;p_nccObsCode=123&amp;p_stn_num=012074&amp;p_c=-29376734&amp;p_startYear=1929" TargetMode="External"/><Relationship Id="rId3546" Type="http://schemas.openxmlformats.org/officeDocument/2006/relationships/hyperlink" Target="http://www.bom.gov.au/jsp/ncc/cdio/weatherData/av?p_display_type=dailyDataFile&amp;p_nccObsCode=123&amp;p_stn_num=010648&amp;p_c=-22896419&amp;p_startYear=1929" TargetMode="External"/><Relationship Id="rId3547" Type="http://schemas.openxmlformats.org/officeDocument/2006/relationships/hyperlink" Target="http://www.bom.gov.au/jsp/ncc/cdio/weatherData/av?p_display_type=dailyDataFile&amp;p_nccObsCode=123&amp;p_stn_num=009510&amp;p_c=-18295859&amp;p_startYear=1930" TargetMode="External"/><Relationship Id="rId3548" Type="http://schemas.openxmlformats.org/officeDocument/2006/relationships/hyperlink" Target="http://www.bom.gov.au/jsp/ncc/cdio/weatherData/av?p_display_type=dailyDataFile&amp;p_nccObsCode=123&amp;p_stn_num=003002&amp;p_c=-2010239&amp;p_startYear=1930" TargetMode="External"/><Relationship Id="rId3549" Type="http://schemas.openxmlformats.org/officeDocument/2006/relationships/hyperlink" Target="http://www.bom.gov.au/jsp/ncc/cdio/weatherData/av?p_display_type=dailyDataFile&amp;p_nccObsCode=123&amp;p_stn_num=9518&amp;p_c=-18328795&amp;p_startYear=1930" TargetMode="External"/><Relationship Id="rId3550" Type="http://schemas.openxmlformats.org/officeDocument/2006/relationships/hyperlink" Target="http://www.bom.gov.au/jsp/ncc/cdio/weatherData/av?p_display_type=dailyDataFile&amp;p_nccObsCode=123&amp;p_stn_num=006062&amp;p_c=-7561150&amp;p_startYear=1930" TargetMode="External"/><Relationship Id="rId3551" Type="http://schemas.openxmlformats.org/officeDocument/2006/relationships/hyperlink" Target="http://www.bom.gov.au/jsp/ncc/cdio/weatherData/av?p_display_type=dailyDataFile&amp;p_nccObsCode=123&amp;p_stn_num=009534&amp;p_c=-18391012&amp;p_startYear=1930" TargetMode="External"/><Relationship Id="rId3552" Type="http://schemas.openxmlformats.org/officeDocument/2006/relationships/hyperlink" Target="http://www.bom.gov.au/jsp/ncc/cdio/weatherData/av?p_display_type=dailyDataFile&amp;p_nccObsCode=123&amp;p_stn_num=009541&amp;p_c=-18417717&amp;p_startYear=1930" TargetMode="External"/><Relationship Id="rId3553" Type="http://schemas.openxmlformats.org/officeDocument/2006/relationships/hyperlink" Target="http://www.bom.gov.au/jsp/ncc/cdio/weatherData/av?p_display_type=dailyDataFile&amp;p_nccObsCode=123&amp;p_stn_num=008050&amp;p_c=-13172081&amp;p_startYear=1930" TargetMode="External"/><Relationship Id="rId3554" Type="http://schemas.openxmlformats.org/officeDocument/2006/relationships/hyperlink" Target="http://www.bom.gov.au/jsp/ncc/cdio/weatherData/av?p_display_type=dailyDataFile&amp;p_nccObsCode=123&amp;p_stn_num=012039&amp;p_c=-28982223&amp;p_startYear=1930" TargetMode="External"/><Relationship Id="rId3555" Type="http://schemas.openxmlformats.org/officeDocument/2006/relationships/hyperlink" Target="http://www.bom.gov.au/jsp/ncc/cdio/weatherData/av?p_display_type=dailyDataFile&amp;p_nccObsCode=123&amp;p_stn_num=010579&amp;p_c=-22597142&amp;p_startYear=1930" TargetMode="External"/><Relationship Id="rId3556" Type="http://schemas.openxmlformats.org/officeDocument/2006/relationships/hyperlink" Target="http://www.bom.gov.au/jsp/ncc/cdio/weatherData/av?p_display_type=dailyDataFile&amp;p_nccObsCode=123&amp;p_stn_num=010073&amp;p_c=-20507159&amp;p_startYear=1930" TargetMode="External"/><Relationship Id="rId3557" Type="http://schemas.openxmlformats.org/officeDocument/2006/relationships/hyperlink" Target="http://www.bom.gov.au/jsp/ncc/cdio/weatherData/av?p_display_type=dailyDataFile&amp;p_nccObsCode=123&amp;p_stn_num=004020&amp;p_c=-3447435&amp;p_startYear=1930" TargetMode="External"/><Relationship Id="rId3558" Type="http://schemas.openxmlformats.org/officeDocument/2006/relationships/hyperlink" Target="http://www.bom.gov.au/jsp/ncc/cdio/weatherData/av?p_display_type=dailyDataFile&amp;p_nccObsCode=123&amp;p_stn_num=010093&amp;p_c=-20589085&amp;p_startYear=1930" TargetMode="External"/><Relationship Id="rId3559" Type="http://schemas.openxmlformats.org/officeDocument/2006/relationships/hyperlink" Target="http://www.bom.gov.au/jsp/ncc/cdio/weatherData/av?p_display_type=dailyDataFile&amp;p_nccObsCode=123&amp;p_stn_num=009581&amp;p_c=-18575733&amp;p_startYear=1930" TargetMode="External"/><Relationship Id="rId3560" Type="http://schemas.openxmlformats.org/officeDocument/2006/relationships/hyperlink" Target="http://www.bom.gov.au/jsp/ncc/cdio/weatherData/av?p_display_type=dailyDataFile&amp;p_nccObsCode=123&amp;p_stn_num=010614&amp;p_c=-22749289&amp;p_startYear=1930" TargetMode="External"/><Relationship Id="rId3561" Type="http://schemas.openxmlformats.org/officeDocument/2006/relationships/hyperlink" Target="http://www.bom.gov.au/jsp/ncc/cdio/weatherData/av?p_display_type=dailyDataFile&amp;p_nccObsCode=123&amp;p_stn_num=010111&amp;p_c=-20665627&amp;p_startYear=1930" TargetMode="External"/><Relationship Id="rId3562" Type="http://schemas.openxmlformats.org/officeDocument/2006/relationships/hyperlink" Target="http://www.bom.gov.au/jsp/ncc/cdio/weatherData/av?p_display_type=dailyDataFile&amp;p_nccObsCode=123&amp;p_stn_num=002011&amp;p_c=-1027987&amp;p_startYear=1930" TargetMode="External"/><Relationship Id="rId3563" Type="http://schemas.openxmlformats.org/officeDocument/2006/relationships/hyperlink" Target="http://www.bom.gov.au/jsp/ncc/cdio/weatherData/av?p_display_type=dailyDataFile&amp;p_nccObsCode=123&amp;p_stn_num=009034&amp;p_c=-16541794&amp;p_startYear=1930" TargetMode="External"/><Relationship Id="rId3564" Type="http://schemas.openxmlformats.org/officeDocument/2006/relationships/hyperlink" Target="http://www.bom.gov.au/jsp/ncc/cdio/weatherData/av?p_display_type=dailyDataFile&amp;p_nccObsCode=123&amp;p_stn_num=004002&amp;p_c=-3422363&amp;p_startYear=1930" TargetMode="External"/><Relationship Id="rId3565" Type="http://schemas.openxmlformats.org/officeDocument/2006/relationships/hyperlink" Target="http://www.bom.gov.au/jsp/ncc/cdio/weatherData/av?p_display_type=dailyDataFile&amp;p_nccObsCode=123&amp;p_stn_num=012074&amp;p_c=-29376734&amp;p_startYear=1930" TargetMode="External"/><Relationship Id="rId3566" Type="http://schemas.openxmlformats.org/officeDocument/2006/relationships/hyperlink" Target="http://www.bom.gov.au/jsp/ncc/cdio/weatherData/av?p_display_type=dailyDataFile&amp;p_nccObsCode=123&amp;p_stn_num=010648&amp;p_c=-22896419&amp;p_startYear=1930" TargetMode="External"/><Relationship Id="rId3567" Type="http://schemas.openxmlformats.org/officeDocument/2006/relationships/hyperlink" Target="http://www.bom.gov.au/jsp/ncc/cdio/weatherData/av?p_display_type=dailyDataFile&amp;p_nccObsCode=123&amp;p_stn_num=009510&amp;p_c=-18295859&amp;p_startYear=1931" TargetMode="External"/><Relationship Id="rId3568" Type="http://schemas.openxmlformats.org/officeDocument/2006/relationships/hyperlink" Target="http://www.bom.gov.au/jsp/ncc/cdio/weatherData/av?p_display_type=dailyDataFile&amp;p_nccObsCode=123&amp;p_stn_num=003002&amp;p_c=-2010239&amp;p_startYear=1931" TargetMode="External"/><Relationship Id="rId3569" Type="http://schemas.openxmlformats.org/officeDocument/2006/relationships/hyperlink" Target="http://www.bom.gov.au/jsp/ncc/cdio/weatherData/av?p_display_type=dailyDataFile&amp;p_nccObsCode=123&amp;p_stn_num=9518&amp;p_c=-18328795&amp;p_startYear=1931" TargetMode="External"/><Relationship Id="rId3570" Type="http://schemas.openxmlformats.org/officeDocument/2006/relationships/hyperlink" Target="http://www.bom.gov.au/jsp/ncc/cdio/weatherData/av?p_display_type=dailyDataFile&amp;p_nccObsCode=123&amp;p_stn_num=006062&amp;p_c=-7561150&amp;p_startYear=1931" TargetMode="External"/><Relationship Id="rId3571" Type="http://schemas.openxmlformats.org/officeDocument/2006/relationships/hyperlink" Target="http://www.bom.gov.au/jsp/ncc/cdio/weatherData/av?p_display_type=dailyDataFile&amp;p_nccObsCode=123&amp;p_stn_num=009534&amp;p_c=-18391012&amp;p_startYear=1931" TargetMode="External"/><Relationship Id="rId3572" Type="http://schemas.openxmlformats.org/officeDocument/2006/relationships/hyperlink" Target="http://www.bom.gov.au/jsp/ncc/cdio/weatherData/av?p_display_type=dailyDataFile&amp;p_nccObsCode=123&amp;p_stn_num=009541&amp;p_c=-18417717&amp;p_startYear=1931" TargetMode="External"/><Relationship Id="rId3573" Type="http://schemas.openxmlformats.org/officeDocument/2006/relationships/hyperlink" Target="http://www.bom.gov.au/jsp/ncc/cdio/weatherData/av?p_display_type=dailyDataFile&amp;p_nccObsCode=123&amp;p_stn_num=008050&amp;p_c=-13172081&amp;p_startYear=1931" TargetMode="External"/><Relationship Id="rId3574" Type="http://schemas.openxmlformats.org/officeDocument/2006/relationships/hyperlink" Target="http://www.bom.gov.au/jsp/ncc/cdio/weatherData/av?p_display_type=dailyDataFile&amp;p_nccObsCode=123&amp;p_stn_num=012039&amp;p_c=-28982223&amp;p_startYear=1931" TargetMode="External"/><Relationship Id="rId3575" Type="http://schemas.openxmlformats.org/officeDocument/2006/relationships/hyperlink" Target="http://www.bom.gov.au/jsp/ncc/cdio/weatherData/av?p_display_type=dailyDataFile&amp;p_nccObsCode=123&amp;p_stn_num=010579&amp;p_c=-22597142&amp;p_startYear=1931" TargetMode="External"/><Relationship Id="rId3576" Type="http://schemas.openxmlformats.org/officeDocument/2006/relationships/hyperlink" Target="http://www.bom.gov.au/jsp/ncc/cdio/weatherData/av?p_display_type=dailyDataFile&amp;p_nccObsCode=123&amp;p_stn_num=010073&amp;p_c=-20507159&amp;p_startYear=1931" TargetMode="External"/><Relationship Id="rId3577" Type="http://schemas.openxmlformats.org/officeDocument/2006/relationships/hyperlink" Target="http://www.bom.gov.au/jsp/ncc/cdio/weatherData/av?p_display_type=dailyDataFile&amp;p_nccObsCode=123&amp;p_stn_num=004020&amp;p_c=-3447435&amp;p_startYear=1931" TargetMode="External"/><Relationship Id="rId3578" Type="http://schemas.openxmlformats.org/officeDocument/2006/relationships/hyperlink" Target="http://www.bom.gov.au/jsp/ncc/cdio/weatherData/av?p_display_type=dailyDataFile&amp;p_nccObsCode=123&amp;p_stn_num=010093&amp;p_c=-20589085&amp;p_startYear=1931" TargetMode="External"/><Relationship Id="rId3579" Type="http://schemas.openxmlformats.org/officeDocument/2006/relationships/hyperlink" Target="http://www.bom.gov.au/jsp/ncc/cdio/weatherData/av?p_display_type=dailyDataFile&amp;p_nccObsCode=123&amp;p_stn_num=009581&amp;p_c=-18575733&amp;p_startYear=1931" TargetMode="External"/><Relationship Id="rId3580" Type="http://schemas.openxmlformats.org/officeDocument/2006/relationships/hyperlink" Target="http://www.bom.gov.au/jsp/ncc/cdio/weatherData/av?p_display_type=dailyDataFile&amp;p_nccObsCode=123&amp;p_stn_num=010614&amp;p_c=-22749289&amp;p_startYear=1931" TargetMode="External"/><Relationship Id="rId3581" Type="http://schemas.openxmlformats.org/officeDocument/2006/relationships/hyperlink" Target="http://www.bom.gov.au/jsp/ncc/cdio/weatherData/av?p_display_type=dailyDataFile&amp;p_nccObsCode=123&amp;p_stn_num=010111&amp;p_c=-20665627&amp;p_startYear=1931" TargetMode="External"/><Relationship Id="rId3582" Type="http://schemas.openxmlformats.org/officeDocument/2006/relationships/hyperlink" Target="http://www.bom.gov.au/jsp/ncc/cdio/weatherData/av?p_display_type=dailyDataFile&amp;p_nccObsCode=123&amp;p_stn_num=002011&amp;p_c=-1027987&amp;p_startYear=1931" TargetMode="External"/><Relationship Id="rId3583" Type="http://schemas.openxmlformats.org/officeDocument/2006/relationships/hyperlink" Target="http://www.bom.gov.au/jsp/ncc/cdio/weatherData/av?p_display_type=dailyDataFile&amp;p_nccObsCode=123&amp;p_stn_num=009034&amp;p_c=-16541794&amp;p_startYear=1931" TargetMode="External"/><Relationship Id="rId3584" Type="http://schemas.openxmlformats.org/officeDocument/2006/relationships/hyperlink" Target="http://www.bom.gov.au/jsp/ncc/cdio/weatherData/av?p_display_type=dailyDataFile&amp;p_nccObsCode=123&amp;p_stn_num=004002&amp;p_c=-3422363&amp;p_startYear=1931" TargetMode="External"/><Relationship Id="rId3585" Type="http://schemas.openxmlformats.org/officeDocument/2006/relationships/hyperlink" Target="http://www.bom.gov.au/jsp/ncc/cdio/weatherData/av?p_display_type=dailyDataFile&amp;p_nccObsCode=123&amp;p_stn_num=012074&amp;p_c=-29376734&amp;p_startYear=1931" TargetMode="External"/><Relationship Id="rId3586" Type="http://schemas.openxmlformats.org/officeDocument/2006/relationships/hyperlink" Target="http://www.bom.gov.au/jsp/ncc/cdio/weatherData/av?p_display_type=dailyDataFile&amp;p_nccObsCode=123&amp;p_stn_num=010648&amp;p_c=-22896419&amp;p_startYear=1931" TargetMode="External"/><Relationship Id="rId3587" Type="http://schemas.openxmlformats.org/officeDocument/2006/relationships/hyperlink" Target="http://www.bom.gov.au/jsp/ncc/cdio/weatherData/av?p_display_type=dailyDataFile&amp;p_nccObsCode=123&amp;p_stn_num=009510&amp;p_c=-18295859&amp;p_startYear=1932" TargetMode="External"/><Relationship Id="rId3588" Type="http://schemas.openxmlformats.org/officeDocument/2006/relationships/hyperlink" Target="http://www.bom.gov.au/jsp/ncc/cdio/weatherData/av?p_display_type=dailyDataFile&amp;p_nccObsCode=123&amp;p_stn_num=003002&amp;p_c=-2010239&amp;p_startYear=1932" TargetMode="External"/><Relationship Id="rId3589" Type="http://schemas.openxmlformats.org/officeDocument/2006/relationships/hyperlink" Target="http://www.bom.gov.au/jsp/ncc/cdio/weatherData/av?p_display_type=dailyDataFile&amp;p_nccObsCode=123&amp;p_stn_num=9518&amp;p_c=-18328795&amp;p_startYear=1932" TargetMode="External"/><Relationship Id="rId3590" Type="http://schemas.openxmlformats.org/officeDocument/2006/relationships/hyperlink" Target="http://www.bom.gov.au/jsp/ncc/cdio/weatherData/av?p_display_type=dailyDataFile&amp;p_nccObsCode=123&amp;p_stn_num=006062&amp;p_c=-7561150&amp;p_startYear=1932" TargetMode="External"/><Relationship Id="rId3591" Type="http://schemas.openxmlformats.org/officeDocument/2006/relationships/hyperlink" Target="http://www.bom.gov.au/jsp/ncc/cdio/weatherData/av?p_display_type=dailyDataFile&amp;p_nccObsCode=123&amp;p_stn_num=009534&amp;p_c=-18391012&amp;p_startYear=1932" TargetMode="External"/><Relationship Id="rId3592" Type="http://schemas.openxmlformats.org/officeDocument/2006/relationships/hyperlink" Target="http://www.bom.gov.au/jsp/ncc/cdio/weatherData/av?p_display_type=dailyDataFile&amp;p_nccObsCode=123&amp;p_stn_num=009541&amp;p_c=-18417717&amp;p_startYear=1932" TargetMode="External"/><Relationship Id="rId3593" Type="http://schemas.openxmlformats.org/officeDocument/2006/relationships/hyperlink" Target="http://www.bom.gov.au/jsp/ncc/cdio/weatherData/av?p_display_type=dailyDataFile&amp;p_nccObsCode=123&amp;p_stn_num=008050&amp;p_c=-13172081&amp;p_startYear=1932" TargetMode="External"/><Relationship Id="rId3594" Type="http://schemas.openxmlformats.org/officeDocument/2006/relationships/hyperlink" Target="http://www.bom.gov.au/jsp/ncc/cdio/weatherData/av?p_display_type=dailyDataFile&amp;p_nccObsCode=123&amp;p_stn_num=012039&amp;p_c=-28982223&amp;p_startYear=1932" TargetMode="External"/><Relationship Id="rId3595" Type="http://schemas.openxmlformats.org/officeDocument/2006/relationships/hyperlink" Target="http://www.bom.gov.au/jsp/ncc/cdio/weatherData/av?p_display_type=dailyDataFile&amp;p_nccObsCode=123&amp;p_stn_num=010579&amp;p_c=-22597142&amp;p_startYear=1932" TargetMode="External"/><Relationship Id="rId3596" Type="http://schemas.openxmlformats.org/officeDocument/2006/relationships/hyperlink" Target="http://www.bom.gov.au/jsp/ncc/cdio/weatherData/av?p_display_type=dailyDataFile&amp;p_nccObsCode=123&amp;p_stn_num=010073&amp;p_c=-20507159&amp;p_startYear=1932" TargetMode="External"/><Relationship Id="rId3597" Type="http://schemas.openxmlformats.org/officeDocument/2006/relationships/hyperlink" Target="http://www.bom.gov.au/jsp/ncc/cdio/weatherData/av?p_display_type=dailyDataFile&amp;p_nccObsCode=123&amp;p_stn_num=004020&amp;p_c=-3447435&amp;p_startYear=1932" TargetMode="External"/><Relationship Id="rId3598" Type="http://schemas.openxmlformats.org/officeDocument/2006/relationships/hyperlink" Target="http://www.bom.gov.au/jsp/ncc/cdio/weatherData/av?p_display_type=dailyDataFile&amp;p_nccObsCode=123&amp;p_stn_num=010093&amp;p_c=-20589085&amp;p_startYear=1932" TargetMode="External"/><Relationship Id="rId3599" Type="http://schemas.openxmlformats.org/officeDocument/2006/relationships/hyperlink" Target="http://www.bom.gov.au/jsp/ncc/cdio/weatherData/av?p_display_type=dailyDataFile&amp;p_nccObsCode=123&amp;p_stn_num=009581&amp;p_c=-18575733&amp;p_startYear=1932" TargetMode="External"/><Relationship Id="rId3600" Type="http://schemas.openxmlformats.org/officeDocument/2006/relationships/hyperlink" Target="http://www.bom.gov.au/jsp/ncc/cdio/weatherData/av?p_display_type=dailyDataFile&amp;p_nccObsCode=123&amp;p_stn_num=010614&amp;p_c=-22749289&amp;p_startYear=1932" TargetMode="External"/><Relationship Id="rId3601" Type="http://schemas.openxmlformats.org/officeDocument/2006/relationships/hyperlink" Target="http://www.bom.gov.au/jsp/ncc/cdio/weatherData/av?p_display_type=dailyDataFile&amp;p_nccObsCode=123&amp;p_stn_num=010111&amp;p_c=-20665627&amp;p_startYear=1932" TargetMode="External"/><Relationship Id="rId3602" Type="http://schemas.openxmlformats.org/officeDocument/2006/relationships/hyperlink" Target="http://www.bom.gov.au/jsp/ncc/cdio/weatherData/av?p_display_type=dailyDataFile&amp;p_nccObsCode=123&amp;p_stn_num=002011&amp;p_c=-1027987&amp;p_startYear=1932" TargetMode="External"/><Relationship Id="rId3603" Type="http://schemas.openxmlformats.org/officeDocument/2006/relationships/hyperlink" Target="http://www.bom.gov.au/jsp/ncc/cdio/weatherData/av?p_display_type=dailyDataFile&amp;p_nccObsCode=123&amp;p_stn_num=009034&amp;p_c=-16541794&amp;p_startYear=1932" TargetMode="External"/><Relationship Id="rId3604" Type="http://schemas.openxmlformats.org/officeDocument/2006/relationships/hyperlink" Target="http://www.bom.gov.au/jsp/ncc/cdio/weatherData/av?p_display_type=dailyDataFile&amp;p_nccObsCode=123&amp;p_stn_num=004002&amp;p_c=-3422363&amp;p_startYear=1932" TargetMode="External"/><Relationship Id="rId3605" Type="http://schemas.openxmlformats.org/officeDocument/2006/relationships/hyperlink" Target="http://www.bom.gov.au/jsp/ncc/cdio/weatherData/av?p_display_type=dailyDataFile&amp;p_nccObsCode=123&amp;p_stn_num=012074&amp;p_c=-29376734&amp;p_startYear=1932" TargetMode="External"/><Relationship Id="rId3606" Type="http://schemas.openxmlformats.org/officeDocument/2006/relationships/hyperlink" Target="http://www.bom.gov.au/jsp/ncc/cdio/weatherData/av?p_display_type=dailyDataFile&amp;p_nccObsCode=123&amp;p_stn_num=010648&amp;p_c=-22896419&amp;p_startYear=1932" TargetMode="External"/><Relationship Id="rId3607" Type="http://schemas.openxmlformats.org/officeDocument/2006/relationships/hyperlink" Target="http://www.bom.gov.au/jsp/ncc/cdio/weatherData/av?p_display_type=dailyDataFile&amp;p_nccObsCode=123&amp;p_stn_num=009510&amp;p_c=-18295859&amp;p_startYear=1933" TargetMode="External"/><Relationship Id="rId3608" Type="http://schemas.openxmlformats.org/officeDocument/2006/relationships/hyperlink" Target="http://www.bom.gov.au/jsp/ncc/cdio/weatherData/av?p_display_type=dailyDataFile&amp;p_nccObsCode=123&amp;p_stn_num=003002&amp;p_c=-2010239&amp;p_startYear=1933" TargetMode="External"/><Relationship Id="rId3609" Type="http://schemas.openxmlformats.org/officeDocument/2006/relationships/hyperlink" Target="http://www.bom.gov.au/jsp/ncc/cdio/weatherData/av?p_display_type=dailyDataFile&amp;p_nccObsCode=123&amp;p_stn_num=9518&amp;p_c=-18328795&amp;p_startYear=1933" TargetMode="External"/><Relationship Id="rId3610" Type="http://schemas.openxmlformats.org/officeDocument/2006/relationships/hyperlink" Target="http://www.bom.gov.au/jsp/ncc/cdio/weatherData/av?p_display_type=dailyDataFile&amp;p_nccObsCode=123&amp;p_stn_num=006062&amp;p_c=-7561150&amp;p_startYear=1933" TargetMode="External"/><Relationship Id="rId3611" Type="http://schemas.openxmlformats.org/officeDocument/2006/relationships/hyperlink" Target="http://www.bom.gov.au/jsp/ncc/cdio/weatherData/av?p_display_type=dailyDataFile&amp;p_nccObsCode=123&amp;p_stn_num=009534&amp;p_c=-18391012&amp;p_startYear=1933" TargetMode="External"/><Relationship Id="rId3612" Type="http://schemas.openxmlformats.org/officeDocument/2006/relationships/hyperlink" Target="http://www.bom.gov.au/jsp/ncc/cdio/weatherData/av?p_display_type=dailyDataFile&amp;p_nccObsCode=123&amp;p_stn_num=009541&amp;p_c=-18417717&amp;p_startYear=1933" TargetMode="External"/><Relationship Id="rId3613" Type="http://schemas.openxmlformats.org/officeDocument/2006/relationships/hyperlink" Target="http://www.bom.gov.au/jsp/ncc/cdio/weatherData/av?p_display_type=dailyDataFile&amp;p_nccObsCode=123&amp;p_stn_num=008050&amp;p_c=-13172081&amp;p_startYear=1933" TargetMode="External"/><Relationship Id="rId3614" Type="http://schemas.openxmlformats.org/officeDocument/2006/relationships/hyperlink" Target="http://www.bom.gov.au/jsp/ncc/cdio/weatherData/av?p_display_type=dailyDataFile&amp;p_nccObsCode=123&amp;p_stn_num=012039&amp;p_c=-28982223&amp;p_startYear=1933" TargetMode="External"/><Relationship Id="rId3615" Type="http://schemas.openxmlformats.org/officeDocument/2006/relationships/hyperlink" Target="http://www.bom.gov.au/jsp/ncc/cdio/weatherData/av?p_display_type=dailyDataFile&amp;p_nccObsCode=123&amp;p_stn_num=010579&amp;p_c=-22597142&amp;p_startYear=1933" TargetMode="External"/><Relationship Id="rId3616" Type="http://schemas.openxmlformats.org/officeDocument/2006/relationships/hyperlink" Target="http://www.bom.gov.au/jsp/ncc/cdio/weatherData/av?p_display_type=dailyDataFile&amp;p_nccObsCode=123&amp;p_stn_num=010073&amp;p_c=-20507159&amp;p_startYear=1933" TargetMode="External"/><Relationship Id="rId3617" Type="http://schemas.openxmlformats.org/officeDocument/2006/relationships/hyperlink" Target="http://www.bom.gov.au/jsp/ncc/cdio/weatherData/av?p_display_type=dailyDataFile&amp;p_nccObsCode=123&amp;p_stn_num=004020&amp;p_c=-3447435&amp;p_startYear=1933" TargetMode="External"/><Relationship Id="rId3618" Type="http://schemas.openxmlformats.org/officeDocument/2006/relationships/hyperlink" Target="http://www.bom.gov.au/jsp/ncc/cdio/weatherData/av?p_display_type=dailyDataFile&amp;p_nccObsCode=123&amp;p_stn_num=010093&amp;p_c=-20589085&amp;p_startYear=1933" TargetMode="External"/><Relationship Id="rId3619" Type="http://schemas.openxmlformats.org/officeDocument/2006/relationships/hyperlink" Target="http://www.bom.gov.au/jsp/ncc/cdio/weatherData/av?p_display_type=dailyDataFile&amp;p_nccObsCode=123&amp;p_stn_num=009581&amp;p_c=-18575733&amp;p_startYear=1933" TargetMode="External"/><Relationship Id="rId3620" Type="http://schemas.openxmlformats.org/officeDocument/2006/relationships/hyperlink" Target="http://www.bom.gov.au/jsp/ncc/cdio/weatherData/av?p_display_type=dailyDataFile&amp;p_nccObsCode=123&amp;p_stn_num=010614&amp;p_c=-22749289&amp;p_startYear=1933" TargetMode="External"/><Relationship Id="rId3621" Type="http://schemas.openxmlformats.org/officeDocument/2006/relationships/hyperlink" Target="http://www.bom.gov.au/jsp/ncc/cdio/weatherData/av?p_display_type=dailyDataFile&amp;p_nccObsCode=123&amp;p_stn_num=010111&amp;p_c=-20665627&amp;p_startYear=1933" TargetMode="External"/><Relationship Id="rId3622" Type="http://schemas.openxmlformats.org/officeDocument/2006/relationships/hyperlink" Target="http://www.bom.gov.au/jsp/ncc/cdio/weatherData/av?p_display_type=dailyDataFile&amp;p_nccObsCode=123&amp;p_stn_num=002011&amp;p_c=-1027987&amp;p_startYear=1933" TargetMode="External"/><Relationship Id="rId3623" Type="http://schemas.openxmlformats.org/officeDocument/2006/relationships/hyperlink" Target="http://www.bom.gov.au/jsp/ncc/cdio/weatherData/av?p_display_type=dailyDataFile&amp;p_nccObsCode=123&amp;p_stn_num=009034&amp;p_c=-16541794&amp;p_startYear=1933" TargetMode="External"/><Relationship Id="rId3624" Type="http://schemas.openxmlformats.org/officeDocument/2006/relationships/hyperlink" Target="http://www.bom.gov.au/jsp/ncc/cdio/weatherData/av?p_display_type=dailyDataFile&amp;p_nccObsCode=123&amp;p_stn_num=004002&amp;p_c=-3422363&amp;p_startYear=1933" TargetMode="External"/><Relationship Id="rId3625" Type="http://schemas.openxmlformats.org/officeDocument/2006/relationships/hyperlink" Target="http://www.bom.gov.au/jsp/ncc/cdio/weatherData/av?p_display_type=dailyDataFile&amp;p_nccObsCode=123&amp;p_stn_num=012074&amp;p_c=-29376734&amp;p_startYear=1933" TargetMode="External"/><Relationship Id="rId3626" Type="http://schemas.openxmlformats.org/officeDocument/2006/relationships/hyperlink" Target="http://www.bom.gov.au/jsp/ncc/cdio/weatherData/av?p_display_type=dailyDataFile&amp;p_nccObsCode=123&amp;p_stn_num=010648&amp;p_c=-22896419&amp;p_startYear=1933" TargetMode="External"/><Relationship Id="rId3627" Type="http://schemas.openxmlformats.org/officeDocument/2006/relationships/hyperlink" Target="http://www.bom.gov.au/jsp/ncc/cdio/weatherData/av?p_display_type=dailyDataFile&amp;p_nccObsCode=123&amp;p_stn_num=009510&amp;p_c=-18295859&amp;p_startYear=1934" TargetMode="External"/><Relationship Id="rId3628" Type="http://schemas.openxmlformats.org/officeDocument/2006/relationships/hyperlink" Target="http://www.bom.gov.au/jsp/ncc/cdio/weatherData/av?p_display_type=dailyDataFile&amp;p_nccObsCode=123&amp;p_stn_num=003002&amp;p_c=-2010239&amp;p_startYear=1934" TargetMode="External"/><Relationship Id="rId3629" Type="http://schemas.openxmlformats.org/officeDocument/2006/relationships/hyperlink" Target="http://www.bom.gov.au/jsp/ncc/cdio/weatherData/av?p_display_type=dailyDataFile&amp;p_nccObsCode=123&amp;p_stn_num=9518&amp;p_c=-18328795&amp;p_startYear=1934" TargetMode="External"/><Relationship Id="rId3630" Type="http://schemas.openxmlformats.org/officeDocument/2006/relationships/hyperlink" Target="http://www.bom.gov.au/jsp/ncc/cdio/weatherData/av?p_display_type=dailyDataFile&amp;p_nccObsCode=123&amp;p_stn_num=006062&amp;p_c=-7561150&amp;p_startYear=1934" TargetMode="External"/><Relationship Id="rId3631" Type="http://schemas.openxmlformats.org/officeDocument/2006/relationships/hyperlink" Target="http://www.bom.gov.au/jsp/ncc/cdio/weatherData/av?p_display_type=dailyDataFile&amp;p_nccObsCode=123&amp;p_stn_num=009534&amp;p_c=-18391012&amp;p_startYear=1934" TargetMode="External"/><Relationship Id="rId3632" Type="http://schemas.openxmlformats.org/officeDocument/2006/relationships/hyperlink" Target="http://www.bom.gov.au/jsp/ncc/cdio/weatherData/av?p_display_type=dailyDataFile&amp;p_nccObsCode=123&amp;p_stn_num=009541&amp;p_c=-18417717&amp;p_startYear=1934" TargetMode="External"/><Relationship Id="rId3633" Type="http://schemas.openxmlformats.org/officeDocument/2006/relationships/hyperlink" Target="http://www.bom.gov.au/jsp/ncc/cdio/weatherData/av?p_display_type=dailyDataFile&amp;p_nccObsCode=123&amp;p_stn_num=008050&amp;p_c=-13172081&amp;p_startYear=1934" TargetMode="External"/><Relationship Id="rId3634" Type="http://schemas.openxmlformats.org/officeDocument/2006/relationships/hyperlink" Target="http://www.bom.gov.au/jsp/ncc/cdio/weatherData/av?p_display_type=dailyDataFile&amp;p_nccObsCode=123&amp;p_stn_num=012039&amp;p_c=-28982223&amp;p_startYear=1934" TargetMode="External"/><Relationship Id="rId3635" Type="http://schemas.openxmlformats.org/officeDocument/2006/relationships/hyperlink" Target="http://www.bom.gov.au/jsp/ncc/cdio/weatherData/av?p_display_type=dailyDataFile&amp;p_nccObsCode=123&amp;p_stn_num=010579&amp;p_c=-22597142&amp;p_startYear=1934" TargetMode="External"/><Relationship Id="rId3636" Type="http://schemas.openxmlformats.org/officeDocument/2006/relationships/hyperlink" Target="http://www.bom.gov.au/jsp/ncc/cdio/weatherData/av?p_display_type=dailyDataFile&amp;p_nccObsCode=123&amp;p_stn_num=010073&amp;p_c=-20507159&amp;p_startYear=1934" TargetMode="External"/><Relationship Id="rId3637" Type="http://schemas.openxmlformats.org/officeDocument/2006/relationships/hyperlink" Target="http://www.bom.gov.au/jsp/ncc/cdio/weatherData/av?p_display_type=dailyDataFile&amp;p_nccObsCode=123&amp;p_stn_num=004020&amp;p_c=-3447435&amp;p_startYear=1934" TargetMode="External"/><Relationship Id="rId3638" Type="http://schemas.openxmlformats.org/officeDocument/2006/relationships/hyperlink" Target="http://www.bom.gov.au/jsp/ncc/cdio/weatherData/av?p_display_type=dailyDataFile&amp;p_nccObsCode=123&amp;p_stn_num=010093&amp;p_c=-20589085&amp;p_startYear=1934" TargetMode="External"/><Relationship Id="rId3639" Type="http://schemas.openxmlformats.org/officeDocument/2006/relationships/hyperlink" Target="http://www.bom.gov.au/jsp/ncc/cdio/weatherData/av?p_display_type=dailyDataFile&amp;p_nccObsCode=123&amp;p_stn_num=009581&amp;p_c=-18575733&amp;p_startYear=1934" TargetMode="External"/><Relationship Id="rId3640" Type="http://schemas.openxmlformats.org/officeDocument/2006/relationships/hyperlink" Target="http://www.bom.gov.au/jsp/ncc/cdio/weatherData/av?p_display_type=dailyDataFile&amp;p_nccObsCode=123&amp;p_stn_num=010614&amp;p_c=-22749289&amp;p_startYear=1934" TargetMode="External"/><Relationship Id="rId3641" Type="http://schemas.openxmlformats.org/officeDocument/2006/relationships/hyperlink" Target="http://www.bom.gov.au/jsp/ncc/cdio/weatherData/av?p_display_type=dailyDataFile&amp;p_nccObsCode=123&amp;p_stn_num=010111&amp;p_c=-20665627&amp;p_startYear=1934" TargetMode="External"/><Relationship Id="rId3642" Type="http://schemas.openxmlformats.org/officeDocument/2006/relationships/hyperlink" Target="http://www.bom.gov.au/jsp/ncc/cdio/weatherData/av?p_display_type=dailyDataFile&amp;p_nccObsCode=123&amp;p_stn_num=002011&amp;p_c=-1027987&amp;p_startYear=1934" TargetMode="External"/><Relationship Id="rId3643" Type="http://schemas.openxmlformats.org/officeDocument/2006/relationships/hyperlink" Target="http://www.bom.gov.au/jsp/ncc/cdio/weatherData/av?p_display_type=dailyDataFile&amp;p_nccObsCode=123&amp;p_stn_num=009034&amp;p_c=-16541794&amp;p_startYear=1934" TargetMode="External"/><Relationship Id="rId3644" Type="http://schemas.openxmlformats.org/officeDocument/2006/relationships/hyperlink" Target="http://www.bom.gov.au/jsp/ncc/cdio/weatherData/av?p_display_type=dailyDataFile&amp;p_nccObsCode=123&amp;p_stn_num=004002&amp;p_c=-3422363&amp;p_startYear=1934" TargetMode="External"/><Relationship Id="rId3645" Type="http://schemas.openxmlformats.org/officeDocument/2006/relationships/hyperlink" Target="http://www.bom.gov.au/jsp/ncc/cdio/weatherData/av?p_display_type=dailyDataFile&amp;p_nccObsCode=123&amp;p_stn_num=012074&amp;p_c=-29376734&amp;p_startYear=1934" TargetMode="External"/><Relationship Id="rId3646" Type="http://schemas.openxmlformats.org/officeDocument/2006/relationships/hyperlink" Target="http://www.bom.gov.au/jsp/ncc/cdio/weatherData/av?p_display_type=dailyDataFile&amp;p_nccObsCode=123&amp;p_stn_num=010648&amp;p_c=-22896419&amp;p_startYear=1934" TargetMode="External"/><Relationship Id="rId3647" Type="http://schemas.openxmlformats.org/officeDocument/2006/relationships/hyperlink" Target="http://www.bom.gov.au/jsp/ncc/cdio/weatherData/av?p_display_type=dailyDataFile&amp;p_nccObsCode=123&amp;p_stn_num=010144&amp;p_c=-20801866&amp;p_startYear=1934" TargetMode="External"/><Relationship Id="rId3648" Type="http://schemas.openxmlformats.org/officeDocument/2006/relationships/hyperlink" Target="http://www.bom.gov.au/jsp/ncc/cdio/weatherData/av?p_display_type=dailyDataFile&amp;p_nccObsCode=123&amp;p_stn_num=009510&amp;p_c=-18295859&amp;p_startYear=1935" TargetMode="External"/><Relationship Id="rId3649" Type="http://schemas.openxmlformats.org/officeDocument/2006/relationships/hyperlink" Target="http://www.bom.gov.au/jsp/ncc/cdio/weatherData/av?p_display_type=dailyDataFile&amp;p_nccObsCode=123&amp;p_stn_num=003002&amp;p_c=-2010239&amp;p_startYear=1935" TargetMode="External"/><Relationship Id="rId3650" Type="http://schemas.openxmlformats.org/officeDocument/2006/relationships/hyperlink" Target="http://www.bom.gov.au/jsp/ncc/cdio/weatherData/av?p_display_type=dailyDataFile&amp;p_nccObsCode=123&amp;p_stn_num=9518&amp;p_c=-18328795&amp;p_startYear=1935" TargetMode="External"/><Relationship Id="rId3651" Type="http://schemas.openxmlformats.org/officeDocument/2006/relationships/hyperlink" Target="http://www.bom.gov.au/jsp/ncc/cdio/weatherData/av?p_display_type=dailyDataFile&amp;p_nccObsCode=123&amp;p_stn_num=006062&amp;p_c=-7561150&amp;p_startYear=1935" TargetMode="External"/><Relationship Id="rId3652" Type="http://schemas.openxmlformats.org/officeDocument/2006/relationships/hyperlink" Target="http://www.bom.gov.au/jsp/ncc/cdio/weatherData/av?p_display_type=dailyDataFile&amp;p_nccObsCode=123&amp;p_stn_num=009534&amp;p_c=-18391012&amp;p_startYear=1935" TargetMode="External"/><Relationship Id="rId3653" Type="http://schemas.openxmlformats.org/officeDocument/2006/relationships/hyperlink" Target="http://www.bom.gov.au/jsp/ncc/cdio/weatherData/av?p_display_type=dailyDataFile&amp;p_nccObsCode=123&amp;p_stn_num=009541&amp;p_c=-18417717&amp;p_startYear=1935" TargetMode="External"/><Relationship Id="rId3654" Type="http://schemas.openxmlformats.org/officeDocument/2006/relationships/hyperlink" Target="http://www.bom.gov.au/jsp/ncc/cdio/weatherData/av?p_display_type=dailyDataFile&amp;p_nccObsCode=123&amp;p_stn_num=008050&amp;p_c=-13172081&amp;p_startYear=1935" TargetMode="External"/><Relationship Id="rId3655" Type="http://schemas.openxmlformats.org/officeDocument/2006/relationships/hyperlink" Target="http://www.bom.gov.au/jsp/ncc/cdio/weatherData/av?p_display_type=dailyDataFile&amp;p_nccObsCode=123&amp;p_stn_num=012039&amp;p_c=-28982223&amp;p_startYear=1935" TargetMode="External"/><Relationship Id="rId3656" Type="http://schemas.openxmlformats.org/officeDocument/2006/relationships/hyperlink" Target="http://www.bom.gov.au/jsp/ncc/cdio/weatherData/av?p_display_type=dailyDataFile&amp;p_nccObsCode=123&amp;p_stn_num=010579&amp;p_c=-22597142&amp;p_startYear=1935" TargetMode="External"/><Relationship Id="rId3657" Type="http://schemas.openxmlformats.org/officeDocument/2006/relationships/hyperlink" Target="http://www.bom.gov.au/jsp/ncc/cdio/weatherData/av?p_display_type=dailyDataFile&amp;p_nccObsCode=123&amp;p_stn_num=010073&amp;p_c=-20507159&amp;p_startYear=1935" TargetMode="External"/><Relationship Id="rId3658" Type="http://schemas.openxmlformats.org/officeDocument/2006/relationships/hyperlink" Target="http://www.bom.gov.au/jsp/ncc/cdio/weatherData/av?p_display_type=dailyDataFile&amp;p_nccObsCode=123&amp;p_stn_num=004020&amp;p_c=-3447435&amp;p_startYear=1935" TargetMode="External"/><Relationship Id="rId3659" Type="http://schemas.openxmlformats.org/officeDocument/2006/relationships/hyperlink" Target="http://www.bom.gov.au/jsp/ncc/cdio/weatherData/av?p_display_type=dailyDataFile&amp;p_nccObsCode=123&amp;p_stn_num=010093&amp;p_c=-20589085&amp;p_startYear=1935" TargetMode="External"/><Relationship Id="rId3660" Type="http://schemas.openxmlformats.org/officeDocument/2006/relationships/hyperlink" Target="http://www.bom.gov.au/jsp/ncc/cdio/weatherData/av?p_display_type=dailyDataFile&amp;p_nccObsCode=123&amp;p_stn_num=009581&amp;p_c=-18575733&amp;p_startYear=1935" TargetMode="External"/><Relationship Id="rId3661" Type="http://schemas.openxmlformats.org/officeDocument/2006/relationships/hyperlink" Target="http://www.bom.gov.au/jsp/ncc/cdio/weatherData/av?p_display_type=dailyDataFile&amp;p_nccObsCode=123&amp;p_stn_num=010614&amp;p_c=-22749289&amp;p_startYear=1935" TargetMode="External"/><Relationship Id="rId3662" Type="http://schemas.openxmlformats.org/officeDocument/2006/relationships/hyperlink" Target="http://www.bom.gov.au/jsp/ncc/cdio/weatherData/av?p_display_type=dailyDataFile&amp;p_nccObsCode=123&amp;p_stn_num=010111&amp;p_c=-20665627&amp;p_startYear=1935" TargetMode="External"/><Relationship Id="rId3663" Type="http://schemas.openxmlformats.org/officeDocument/2006/relationships/hyperlink" Target="http://www.bom.gov.au/jsp/ncc/cdio/weatherData/av?p_display_type=dailyDataFile&amp;p_nccObsCode=123&amp;p_stn_num=002011&amp;p_c=-1027987&amp;p_startYear=1935" TargetMode="External"/><Relationship Id="rId3664" Type="http://schemas.openxmlformats.org/officeDocument/2006/relationships/hyperlink" Target="http://www.bom.gov.au/jsp/ncc/cdio/weatherData/av?p_display_type=dailyDataFile&amp;p_nccObsCode=123&amp;p_stn_num=009034&amp;p_c=-16541794&amp;p_startYear=1935" TargetMode="External"/><Relationship Id="rId3665" Type="http://schemas.openxmlformats.org/officeDocument/2006/relationships/hyperlink" Target="http://www.bom.gov.au/jsp/ncc/cdio/weatherData/av?p_display_type=dailyDataFile&amp;p_nccObsCode=123&amp;p_stn_num=004002&amp;p_c=-3422363&amp;p_startYear=1935" TargetMode="External"/><Relationship Id="rId3666" Type="http://schemas.openxmlformats.org/officeDocument/2006/relationships/hyperlink" Target="http://www.bom.gov.au/jsp/ncc/cdio/weatherData/av?p_display_type=dailyDataFile&amp;p_nccObsCode=123&amp;p_stn_num=012074&amp;p_c=-29376734&amp;p_startYear=1935" TargetMode="External"/><Relationship Id="rId3667" Type="http://schemas.openxmlformats.org/officeDocument/2006/relationships/hyperlink" Target="http://www.bom.gov.au/jsp/ncc/cdio/weatherData/av?p_display_type=dailyDataFile&amp;p_nccObsCode=123&amp;p_stn_num=010648&amp;p_c=-22896419&amp;p_startYear=1935" TargetMode="External"/><Relationship Id="rId3668" Type="http://schemas.openxmlformats.org/officeDocument/2006/relationships/hyperlink" Target="http://www.bom.gov.au/jsp/ncc/cdio/weatherData/av?p_display_type=dailyDataFile&amp;p_nccObsCode=123&amp;p_stn_num=010144&amp;p_c=-20801866&amp;p_startYear=1935" TargetMode="External"/><Relationship Id="rId3669" Type="http://schemas.openxmlformats.org/officeDocument/2006/relationships/hyperlink" Target="http://www.bom.gov.au/jsp/ncc/cdio/weatherData/av?p_display_type=dailyDataFile&amp;p_nccObsCode=123&amp;p_stn_num=009510&amp;p_c=-18295859&amp;p_startYear=1936" TargetMode="External"/><Relationship Id="rId3670" Type="http://schemas.openxmlformats.org/officeDocument/2006/relationships/hyperlink" Target="http://www.bom.gov.au/jsp/ncc/cdio/weatherData/av?p_display_type=dailyDataFile&amp;p_nccObsCode=123&amp;p_stn_num=003002&amp;p_c=-2010239&amp;p_startYear=1936" TargetMode="External"/><Relationship Id="rId3671" Type="http://schemas.openxmlformats.org/officeDocument/2006/relationships/hyperlink" Target="http://www.bom.gov.au/jsp/ncc/cdio/weatherData/av?p_display_type=dailyDataFile&amp;p_nccObsCode=123&amp;p_stn_num=9518&amp;p_c=-18328795&amp;p_startYear=1936" TargetMode="External"/><Relationship Id="rId3672" Type="http://schemas.openxmlformats.org/officeDocument/2006/relationships/hyperlink" Target="http://www.bom.gov.au/jsp/ncc/cdio/weatherData/av?p_display_type=dailyDataFile&amp;p_nccObsCode=123&amp;p_stn_num=006062&amp;p_c=-7561150&amp;p_startYear=1936" TargetMode="External"/><Relationship Id="rId3673" Type="http://schemas.openxmlformats.org/officeDocument/2006/relationships/hyperlink" Target="http://www.bom.gov.au/jsp/ncc/cdio/weatherData/av?p_display_type=dailyDataFile&amp;p_nccObsCode=123&amp;p_stn_num=009534&amp;p_c=-18391012&amp;p_startYear=1936" TargetMode="External"/><Relationship Id="rId3674" Type="http://schemas.openxmlformats.org/officeDocument/2006/relationships/hyperlink" Target="http://www.bom.gov.au/jsp/ncc/cdio/weatherData/av?p_display_type=dailyDataFile&amp;p_nccObsCode=123&amp;p_stn_num=009541&amp;p_c=-18417717&amp;p_startYear=1936" TargetMode="External"/><Relationship Id="rId3675" Type="http://schemas.openxmlformats.org/officeDocument/2006/relationships/hyperlink" Target="http://www.bom.gov.au/jsp/ncc/cdio/weatherData/av?p_display_type=dailyDataFile&amp;p_nccObsCode=123&amp;p_stn_num=008050&amp;p_c=-13172081&amp;p_startYear=1936" TargetMode="External"/><Relationship Id="rId3676" Type="http://schemas.openxmlformats.org/officeDocument/2006/relationships/hyperlink" Target="http://www.bom.gov.au/jsp/ncc/cdio/weatherData/av?p_display_type=dailyDataFile&amp;p_nccObsCode=123&amp;p_stn_num=012039&amp;p_c=-28982223&amp;p_startYear=1936" TargetMode="External"/><Relationship Id="rId3677" Type="http://schemas.openxmlformats.org/officeDocument/2006/relationships/hyperlink" Target="http://www.bom.gov.au/jsp/ncc/cdio/weatherData/av?p_display_type=dailyDataFile&amp;p_nccObsCode=123&amp;p_stn_num=010579&amp;p_c=-22597142&amp;p_startYear=1936" TargetMode="External"/><Relationship Id="rId3678" Type="http://schemas.openxmlformats.org/officeDocument/2006/relationships/hyperlink" Target="http://www.bom.gov.au/jsp/ncc/cdio/weatherData/av?p_display_type=dailyDataFile&amp;p_nccObsCode=123&amp;p_stn_num=010073&amp;p_c=-20507159&amp;p_startYear=1936" TargetMode="External"/><Relationship Id="rId3679" Type="http://schemas.openxmlformats.org/officeDocument/2006/relationships/hyperlink" Target="http://www.bom.gov.au/jsp/ncc/cdio/weatherData/av?p_display_type=dailyDataFile&amp;p_nccObsCode=123&amp;p_stn_num=004020&amp;p_c=-3447435&amp;p_startYear=1936" TargetMode="External"/><Relationship Id="rId3680" Type="http://schemas.openxmlformats.org/officeDocument/2006/relationships/hyperlink" Target="http://www.bom.gov.au/jsp/ncc/cdio/weatherData/av?p_display_type=dailyDataFile&amp;p_nccObsCode=123&amp;p_stn_num=010093&amp;p_c=-20589085&amp;p_startYear=1936" TargetMode="External"/><Relationship Id="rId3681" Type="http://schemas.openxmlformats.org/officeDocument/2006/relationships/hyperlink" Target="http://www.bom.gov.au/jsp/ncc/cdio/weatherData/av?p_display_type=dailyDataFile&amp;p_nccObsCode=123&amp;p_stn_num=009581&amp;p_c=-18575733&amp;p_startYear=1936" TargetMode="External"/><Relationship Id="rId3682" Type="http://schemas.openxmlformats.org/officeDocument/2006/relationships/hyperlink" Target="http://www.bom.gov.au/jsp/ncc/cdio/weatherData/av?p_display_type=dailyDataFile&amp;p_nccObsCode=123&amp;p_stn_num=010614&amp;p_c=-22749289&amp;p_startYear=1936" TargetMode="External"/><Relationship Id="rId3683" Type="http://schemas.openxmlformats.org/officeDocument/2006/relationships/hyperlink" Target="http://www.bom.gov.au/jsp/ncc/cdio/weatherData/av?p_display_type=dailyDataFile&amp;p_nccObsCode=123&amp;p_stn_num=010111&amp;p_c=-20665627&amp;p_startYear=1936" TargetMode="External"/><Relationship Id="rId3684" Type="http://schemas.openxmlformats.org/officeDocument/2006/relationships/hyperlink" Target="http://www.bom.gov.au/jsp/ncc/cdio/weatherData/av?p_display_type=dailyDataFile&amp;p_nccObsCode=123&amp;p_stn_num=002011&amp;p_c=-1027987&amp;p_startYear=1936" TargetMode="External"/><Relationship Id="rId3685" Type="http://schemas.openxmlformats.org/officeDocument/2006/relationships/hyperlink" Target="http://www.bom.gov.au/jsp/ncc/cdio/weatherData/av?p_display_type=dailyDataFile&amp;p_nccObsCode=123&amp;p_stn_num=009034&amp;p_c=-16541794&amp;p_startYear=1936" TargetMode="External"/><Relationship Id="rId3686" Type="http://schemas.openxmlformats.org/officeDocument/2006/relationships/hyperlink" Target="http://www.bom.gov.au/jsp/ncc/cdio/weatherData/av?p_display_type=dailyDataFile&amp;p_nccObsCode=123&amp;p_stn_num=004002&amp;p_c=-3422363&amp;p_startYear=1936" TargetMode="External"/><Relationship Id="rId3687" Type="http://schemas.openxmlformats.org/officeDocument/2006/relationships/hyperlink" Target="http://www.bom.gov.au/jsp/ncc/cdio/weatherData/av?p_display_type=dailyDataFile&amp;p_nccObsCode=123&amp;p_stn_num=012074&amp;p_c=-29376734&amp;p_startYear=1936" TargetMode="External"/><Relationship Id="rId3688" Type="http://schemas.openxmlformats.org/officeDocument/2006/relationships/hyperlink" Target="http://www.bom.gov.au/jsp/ncc/cdio/weatherData/av?p_display_type=dailyDataFile&amp;p_nccObsCode=123&amp;p_stn_num=010648&amp;p_c=-22896419&amp;p_startYear=1936" TargetMode="External"/><Relationship Id="rId3689" Type="http://schemas.openxmlformats.org/officeDocument/2006/relationships/hyperlink" Target="http://www.bom.gov.au/jsp/ncc/cdio/weatherData/av?p_display_type=dailyDataFile&amp;p_nccObsCode=123&amp;p_stn_num=010144&amp;p_c=-20801866&amp;p_startYear=1936" TargetMode="External"/><Relationship Id="rId3690" Type="http://schemas.openxmlformats.org/officeDocument/2006/relationships/hyperlink" Target="http://www.bom.gov.au/jsp/ncc/cdio/weatherData/av?p_display_type=dailyDataFile&amp;p_nccObsCode=123&amp;p_stn_num=009510&amp;p_c=-18295859&amp;p_startYear=1937" TargetMode="External"/><Relationship Id="rId3691" Type="http://schemas.openxmlformats.org/officeDocument/2006/relationships/hyperlink" Target="http://www.bom.gov.au/jsp/ncc/cdio/weatherData/av?p_display_type=dailyDataFile&amp;p_nccObsCode=123&amp;p_stn_num=003002&amp;p_c=-2010239&amp;p_startYear=1937" TargetMode="External"/><Relationship Id="rId3692" Type="http://schemas.openxmlformats.org/officeDocument/2006/relationships/hyperlink" Target="http://www.bom.gov.au/jsp/ncc/cdio/weatherData/av?p_display_type=dailyDataFile&amp;p_nccObsCode=123&amp;p_stn_num=9518&amp;p_c=-18328795&amp;p_startYear=1937" TargetMode="External"/><Relationship Id="rId3693" Type="http://schemas.openxmlformats.org/officeDocument/2006/relationships/hyperlink" Target="http://www.bom.gov.au/jsp/ncc/cdio/weatherData/av?p_display_type=dailyDataFile&amp;p_nccObsCode=123&amp;p_stn_num=006062&amp;p_c=-7561150&amp;p_startYear=1937" TargetMode="External"/><Relationship Id="rId3694" Type="http://schemas.openxmlformats.org/officeDocument/2006/relationships/hyperlink" Target="http://www.bom.gov.au/jsp/ncc/cdio/weatherData/av?p_display_type=dailyDataFile&amp;p_nccObsCode=123&amp;p_stn_num=009534&amp;p_c=-18391012&amp;p_startYear=1937" TargetMode="External"/><Relationship Id="rId3695" Type="http://schemas.openxmlformats.org/officeDocument/2006/relationships/hyperlink" Target="http://www.bom.gov.au/jsp/ncc/cdio/weatherData/av?p_display_type=dailyDataFile&amp;p_nccObsCode=123&amp;p_stn_num=009541&amp;p_c=-18417717&amp;p_startYear=1937" TargetMode="External"/><Relationship Id="rId3696" Type="http://schemas.openxmlformats.org/officeDocument/2006/relationships/hyperlink" Target="http://www.bom.gov.au/jsp/ncc/cdio/weatherData/av?p_display_type=dailyDataFile&amp;p_nccObsCode=123&amp;p_stn_num=008050&amp;p_c=-13172081&amp;p_startYear=1937" TargetMode="External"/><Relationship Id="rId3697" Type="http://schemas.openxmlformats.org/officeDocument/2006/relationships/hyperlink" Target="http://www.bom.gov.au/jsp/ncc/cdio/weatherData/av?p_display_type=dailyDataFile&amp;p_nccObsCode=123&amp;p_stn_num=012039&amp;p_c=-28982223&amp;p_startYear=1937" TargetMode="External"/><Relationship Id="rId3698" Type="http://schemas.openxmlformats.org/officeDocument/2006/relationships/hyperlink" Target="http://www.bom.gov.au/jsp/ncc/cdio/weatherData/av?p_display_type=dailyDataFile&amp;p_nccObsCode=123&amp;p_stn_num=010579&amp;p_c=-22597142&amp;p_startYear=1937" TargetMode="External"/><Relationship Id="rId3699" Type="http://schemas.openxmlformats.org/officeDocument/2006/relationships/hyperlink" Target="http://www.bom.gov.au/jsp/ncc/cdio/weatherData/av?p_display_type=dailyDataFile&amp;p_nccObsCode=123&amp;p_stn_num=010073&amp;p_c=-20507159&amp;p_startYear=1937" TargetMode="External"/><Relationship Id="rId3700" Type="http://schemas.openxmlformats.org/officeDocument/2006/relationships/hyperlink" Target="http://www.bom.gov.au/jsp/ncc/cdio/weatherData/av?p_display_type=dailyDataFile&amp;p_nccObsCode=123&amp;p_stn_num=004020&amp;p_c=-3447435&amp;p_startYear=1937" TargetMode="External"/><Relationship Id="rId3701" Type="http://schemas.openxmlformats.org/officeDocument/2006/relationships/hyperlink" Target="http://www.bom.gov.au/jsp/ncc/cdio/weatherData/av?p_display_type=dailyDataFile&amp;p_nccObsCode=123&amp;p_stn_num=010093&amp;p_c=-20589085&amp;p_startYear=1937" TargetMode="External"/><Relationship Id="rId3702" Type="http://schemas.openxmlformats.org/officeDocument/2006/relationships/hyperlink" Target="http://www.bom.gov.au/jsp/ncc/cdio/weatherData/av?p_display_type=dailyDataFile&amp;p_nccObsCode=123&amp;p_stn_num=009581&amp;p_c=-18575733&amp;p_startYear=1937" TargetMode="External"/><Relationship Id="rId3703" Type="http://schemas.openxmlformats.org/officeDocument/2006/relationships/hyperlink" Target="http://www.bom.gov.au/jsp/ncc/cdio/weatherData/av?p_display_type=dailyDataFile&amp;p_nccObsCode=123&amp;p_stn_num=010614&amp;p_c=-22749289&amp;p_startYear=1937" TargetMode="External"/><Relationship Id="rId3704" Type="http://schemas.openxmlformats.org/officeDocument/2006/relationships/hyperlink" Target="http://www.bom.gov.au/jsp/ncc/cdio/weatherData/av?p_display_type=dailyDataFile&amp;p_nccObsCode=123&amp;p_stn_num=010111&amp;p_c=-20665627&amp;p_startYear=1937" TargetMode="External"/><Relationship Id="rId3705" Type="http://schemas.openxmlformats.org/officeDocument/2006/relationships/hyperlink" Target="http://www.bom.gov.au/jsp/ncc/cdio/weatherData/av?p_display_type=dailyDataFile&amp;p_nccObsCode=123&amp;p_stn_num=002011&amp;p_c=-1027987&amp;p_startYear=1937" TargetMode="External"/><Relationship Id="rId3706" Type="http://schemas.openxmlformats.org/officeDocument/2006/relationships/hyperlink" Target="http://www.bom.gov.au/jsp/ncc/cdio/weatherData/av?p_display_type=dailyDataFile&amp;p_nccObsCode=123&amp;p_stn_num=009034&amp;p_c=-16541794&amp;p_startYear=1937" TargetMode="External"/><Relationship Id="rId3707" Type="http://schemas.openxmlformats.org/officeDocument/2006/relationships/hyperlink" Target="http://www.bom.gov.au/jsp/ncc/cdio/weatherData/av?p_display_type=dailyDataFile&amp;p_nccObsCode=123&amp;p_stn_num=004002&amp;p_c=-3422363&amp;p_startYear=1937" TargetMode="External"/><Relationship Id="rId3708" Type="http://schemas.openxmlformats.org/officeDocument/2006/relationships/hyperlink" Target="http://www.bom.gov.au/jsp/ncc/cdio/weatherData/av?p_display_type=dailyDataFile&amp;p_nccObsCode=123&amp;p_stn_num=012074&amp;p_c=-29376734&amp;p_startYear=1937" TargetMode="External"/><Relationship Id="rId3709" Type="http://schemas.openxmlformats.org/officeDocument/2006/relationships/hyperlink" Target="http://www.bom.gov.au/jsp/ncc/cdio/weatherData/av?p_display_type=dailyDataFile&amp;p_nccObsCode=123&amp;p_stn_num=010648&amp;p_c=-22896419&amp;p_startYear=1937" TargetMode="External"/><Relationship Id="rId3710" Type="http://schemas.openxmlformats.org/officeDocument/2006/relationships/hyperlink" Target="http://www.bom.gov.au/jsp/ncc/cdio/weatherData/av?p_display_type=dailyDataFile&amp;p_nccObsCode=123&amp;p_stn_num=010144&amp;p_c=-20801866&amp;p_startYear=1937" TargetMode="External"/><Relationship Id="rId3711" Type="http://schemas.openxmlformats.org/officeDocument/2006/relationships/hyperlink" Target="http://www.bom.gov.au/jsp/ncc/cdio/weatherData/av?p_display_type=dailyDataFile&amp;p_nccObsCode=123&amp;p_stn_num=009510&amp;p_c=-18295859&amp;p_startYear=1938" TargetMode="External"/><Relationship Id="rId3712" Type="http://schemas.openxmlformats.org/officeDocument/2006/relationships/hyperlink" Target="http://www.bom.gov.au/jsp/ncc/cdio/weatherData/av?p_display_type=dailyDataFile&amp;p_nccObsCode=123&amp;p_stn_num=003002&amp;p_c=-2010239&amp;p_startYear=1938" TargetMode="External"/><Relationship Id="rId3713" Type="http://schemas.openxmlformats.org/officeDocument/2006/relationships/hyperlink" Target="http://www.bom.gov.au/jsp/ncc/cdio/weatherData/av?p_display_type=dailyDataFile&amp;p_nccObsCode=123&amp;p_stn_num=9518&amp;p_c=-18328795&amp;p_startYear=1938" TargetMode="External"/><Relationship Id="rId3714" Type="http://schemas.openxmlformats.org/officeDocument/2006/relationships/hyperlink" Target="http://www.bom.gov.au/jsp/ncc/cdio/weatherData/av?p_display_type=dailyDataFile&amp;p_nccObsCode=123&amp;p_stn_num=006062&amp;p_c=-7561150&amp;p_startYear=1938" TargetMode="External"/><Relationship Id="rId3715" Type="http://schemas.openxmlformats.org/officeDocument/2006/relationships/hyperlink" Target="http://www.bom.gov.au/jsp/ncc/cdio/weatherData/av?p_display_type=dailyDataFile&amp;p_nccObsCode=123&amp;p_stn_num=009534&amp;p_c=-18391012&amp;p_startYear=1938" TargetMode="External"/><Relationship Id="rId3716" Type="http://schemas.openxmlformats.org/officeDocument/2006/relationships/hyperlink" Target="http://www.bom.gov.au/jsp/ncc/cdio/weatherData/av?p_display_type=dailyDataFile&amp;p_nccObsCode=123&amp;p_stn_num=009541&amp;p_c=-18417717&amp;p_startYear=1938" TargetMode="External"/><Relationship Id="rId3717" Type="http://schemas.openxmlformats.org/officeDocument/2006/relationships/hyperlink" Target="http://www.bom.gov.au/jsp/ncc/cdio/weatherData/av?p_display_type=dailyDataFile&amp;p_nccObsCode=123&amp;p_stn_num=008050&amp;p_c=-13172081&amp;p_startYear=1938" TargetMode="External"/><Relationship Id="rId3718" Type="http://schemas.openxmlformats.org/officeDocument/2006/relationships/hyperlink" Target="http://www.bom.gov.au/jsp/ncc/cdio/weatherData/av?p_display_type=dailyDataFile&amp;p_nccObsCode=123&amp;p_stn_num=012039&amp;p_c=-28982223&amp;p_startYear=1938" TargetMode="External"/><Relationship Id="rId3719" Type="http://schemas.openxmlformats.org/officeDocument/2006/relationships/hyperlink" Target="http://www.bom.gov.au/jsp/ncc/cdio/weatherData/av?p_display_type=dailyDataFile&amp;p_nccObsCode=123&amp;p_stn_num=010579&amp;p_c=-22597142&amp;p_startYear=1938" TargetMode="External"/><Relationship Id="rId3720" Type="http://schemas.openxmlformats.org/officeDocument/2006/relationships/hyperlink" Target="http://www.bom.gov.au/jsp/ncc/cdio/weatherData/av?p_display_type=dailyDataFile&amp;p_nccObsCode=123&amp;p_stn_num=010073&amp;p_c=-20507159&amp;p_startYear=1938" TargetMode="External"/><Relationship Id="rId3721" Type="http://schemas.openxmlformats.org/officeDocument/2006/relationships/hyperlink" Target="http://www.bom.gov.au/jsp/ncc/cdio/weatherData/av?p_display_type=dailyDataFile&amp;p_nccObsCode=123&amp;p_stn_num=004020&amp;p_c=-3447435&amp;p_startYear=1938" TargetMode="External"/><Relationship Id="rId3722" Type="http://schemas.openxmlformats.org/officeDocument/2006/relationships/hyperlink" Target="http://www.bom.gov.au/jsp/ncc/cdio/weatherData/av?p_display_type=dailyDataFile&amp;p_nccObsCode=123&amp;p_stn_num=010093&amp;p_c=-20589085&amp;p_startYear=1938" TargetMode="External"/><Relationship Id="rId3723" Type="http://schemas.openxmlformats.org/officeDocument/2006/relationships/hyperlink" Target="http://www.bom.gov.au/jsp/ncc/cdio/weatherData/av?p_display_type=dailyDataFile&amp;p_nccObsCode=123&amp;p_stn_num=009581&amp;p_c=-18575733&amp;p_startYear=1938" TargetMode="External"/><Relationship Id="rId3724" Type="http://schemas.openxmlformats.org/officeDocument/2006/relationships/hyperlink" Target="http://www.bom.gov.au/jsp/ncc/cdio/weatherData/av?p_display_type=dailyDataFile&amp;p_nccObsCode=123&amp;p_stn_num=010614&amp;p_c=-22749289&amp;p_startYear=1938" TargetMode="External"/><Relationship Id="rId3725" Type="http://schemas.openxmlformats.org/officeDocument/2006/relationships/hyperlink" Target="http://www.bom.gov.au/jsp/ncc/cdio/weatherData/av?p_display_type=dailyDataFile&amp;p_nccObsCode=123&amp;p_stn_num=010111&amp;p_c=-20665627&amp;p_startYear=1938" TargetMode="External"/><Relationship Id="rId3726" Type="http://schemas.openxmlformats.org/officeDocument/2006/relationships/hyperlink" Target="http://www.bom.gov.au/jsp/ncc/cdio/weatherData/av?p_display_type=dailyDataFile&amp;p_nccObsCode=123&amp;p_stn_num=002011&amp;p_c=-1027987&amp;p_startYear=1938" TargetMode="External"/><Relationship Id="rId3727" Type="http://schemas.openxmlformats.org/officeDocument/2006/relationships/hyperlink" Target="http://www.bom.gov.au/jsp/ncc/cdio/weatherData/av?p_display_type=dailyDataFile&amp;p_nccObsCode=123&amp;p_stn_num=009034&amp;p_c=-16541794&amp;p_startYear=1938" TargetMode="External"/><Relationship Id="rId3728" Type="http://schemas.openxmlformats.org/officeDocument/2006/relationships/hyperlink" Target="http://www.bom.gov.au/jsp/ncc/cdio/weatherData/av?p_display_type=dailyDataFile&amp;p_nccObsCode=123&amp;p_stn_num=004002&amp;p_c=-3422363&amp;p_startYear=1938" TargetMode="External"/><Relationship Id="rId3729" Type="http://schemas.openxmlformats.org/officeDocument/2006/relationships/hyperlink" Target="http://www.bom.gov.au/jsp/ncc/cdio/weatherData/av?p_display_type=dailyDataFile&amp;p_nccObsCode=123&amp;p_stn_num=012074&amp;p_c=-29376734&amp;p_startYear=1938" TargetMode="External"/><Relationship Id="rId3730" Type="http://schemas.openxmlformats.org/officeDocument/2006/relationships/hyperlink" Target="http://www.bom.gov.au/jsp/ncc/cdio/weatherData/av?p_display_type=dailyDataFile&amp;p_nccObsCode=123&amp;p_stn_num=010648&amp;p_c=-22896419&amp;p_startYear=1938" TargetMode="External"/><Relationship Id="rId3731" Type="http://schemas.openxmlformats.org/officeDocument/2006/relationships/hyperlink" Target="http://www.bom.gov.au/jsp/ncc/cdio/weatherData/av?p_display_type=dailyDataFile&amp;p_nccObsCode=123&amp;p_stn_num=010144&amp;p_c=-20801866&amp;p_startYear=1938" TargetMode="External"/><Relationship Id="rId3732" Type="http://schemas.openxmlformats.org/officeDocument/2006/relationships/hyperlink" Target="http://www.bom.gov.au/jsp/ncc/cdio/weatherData/av?p_display_type=dailyDataFile&amp;p_nccObsCode=123&amp;p_stn_num=009510&amp;p_c=-18295859&amp;p_startYear=1939" TargetMode="External"/><Relationship Id="rId3733" Type="http://schemas.openxmlformats.org/officeDocument/2006/relationships/hyperlink" Target="http://www.bom.gov.au/jsp/ncc/cdio/weatherData/av?p_display_type=dailyDataFile&amp;p_nccObsCode=123&amp;p_stn_num=003002&amp;p_c=-2010239&amp;p_startYear=1939" TargetMode="External"/><Relationship Id="rId3734" Type="http://schemas.openxmlformats.org/officeDocument/2006/relationships/hyperlink" Target="http://www.bom.gov.au/jsp/ncc/cdio/weatherData/av?p_display_type=dailyDataFile&amp;p_nccObsCode=123&amp;p_stn_num=9518&amp;p_c=-18328795&amp;p_startYear=1939" TargetMode="External"/><Relationship Id="rId3735" Type="http://schemas.openxmlformats.org/officeDocument/2006/relationships/hyperlink" Target="http://www.bom.gov.au/jsp/ncc/cdio/weatherData/av?p_display_type=dailyDataFile&amp;p_nccObsCode=123&amp;p_stn_num=006062&amp;p_c=-7561150&amp;p_startYear=1939" TargetMode="External"/><Relationship Id="rId3736" Type="http://schemas.openxmlformats.org/officeDocument/2006/relationships/hyperlink" Target="http://www.bom.gov.au/jsp/ncc/cdio/weatherData/av?p_display_type=dailyDataFile&amp;p_nccObsCode=123&amp;p_stn_num=009534&amp;p_c=-18391012&amp;p_startYear=1939" TargetMode="External"/><Relationship Id="rId3737" Type="http://schemas.openxmlformats.org/officeDocument/2006/relationships/hyperlink" Target="http://www.bom.gov.au/jsp/ncc/cdio/weatherData/av?p_display_type=dailyDataFile&amp;p_nccObsCode=123&amp;p_stn_num=009541&amp;p_c=-18417717&amp;p_startYear=1939" TargetMode="External"/><Relationship Id="rId3738" Type="http://schemas.openxmlformats.org/officeDocument/2006/relationships/hyperlink" Target="http://www.bom.gov.au/jsp/ncc/cdio/weatherData/av?p_display_type=dailyDataFile&amp;p_nccObsCode=123&amp;p_stn_num=008050&amp;p_c=-13172081&amp;p_startYear=1939" TargetMode="External"/><Relationship Id="rId3739" Type="http://schemas.openxmlformats.org/officeDocument/2006/relationships/hyperlink" Target="http://www.bom.gov.au/jsp/ncc/cdio/weatherData/av?p_display_type=dailyDataFile&amp;p_nccObsCode=123&amp;p_stn_num=012039&amp;p_c=-28982223&amp;p_startYear=1939" TargetMode="External"/><Relationship Id="rId3740" Type="http://schemas.openxmlformats.org/officeDocument/2006/relationships/hyperlink" Target="http://www.bom.gov.au/jsp/ncc/cdio/weatherData/av?p_display_type=dailyDataFile&amp;p_nccObsCode=123&amp;p_stn_num=010579&amp;p_c=-22597142&amp;p_startYear=1939" TargetMode="External"/><Relationship Id="rId3741" Type="http://schemas.openxmlformats.org/officeDocument/2006/relationships/hyperlink" Target="http://www.bom.gov.au/jsp/ncc/cdio/weatherData/av?p_display_type=dailyDataFile&amp;p_nccObsCode=123&amp;p_stn_num=010073&amp;p_c=-20507159&amp;p_startYear=1939" TargetMode="External"/><Relationship Id="rId3742" Type="http://schemas.openxmlformats.org/officeDocument/2006/relationships/hyperlink" Target="http://www.bom.gov.au/jsp/ncc/cdio/weatherData/av?p_display_type=dailyDataFile&amp;p_nccObsCode=123&amp;p_stn_num=004020&amp;p_c=-3447435&amp;p_startYear=1939" TargetMode="External"/><Relationship Id="rId3743" Type="http://schemas.openxmlformats.org/officeDocument/2006/relationships/hyperlink" Target="http://www.bom.gov.au/jsp/ncc/cdio/weatherData/av?p_display_type=dailyDataFile&amp;p_nccObsCode=123&amp;p_stn_num=010093&amp;p_c=-20589085&amp;p_startYear=1939" TargetMode="External"/><Relationship Id="rId3744" Type="http://schemas.openxmlformats.org/officeDocument/2006/relationships/hyperlink" Target="http://www.bom.gov.au/jsp/ncc/cdio/weatherData/av?p_display_type=dailyDataFile&amp;p_nccObsCode=123&amp;p_stn_num=009581&amp;p_c=-18575733&amp;p_startYear=1939" TargetMode="External"/><Relationship Id="rId3745" Type="http://schemas.openxmlformats.org/officeDocument/2006/relationships/hyperlink" Target="http://www.bom.gov.au/jsp/ncc/cdio/weatherData/av?p_display_type=dailyDataFile&amp;p_nccObsCode=123&amp;p_stn_num=010614&amp;p_c=-22749289&amp;p_startYear=1939" TargetMode="External"/><Relationship Id="rId3746" Type="http://schemas.openxmlformats.org/officeDocument/2006/relationships/hyperlink" Target="http://www.bom.gov.au/jsp/ncc/cdio/weatherData/av?p_display_type=dailyDataFile&amp;p_nccObsCode=123&amp;p_stn_num=010111&amp;p_c=-20665627&amp;p_startYear=1939" TargetMode="External"/><Relationship Id="rId3747" Type="http://schemas.openxmlformats.org/officeDocument/2006/relationships/hyperlink" Target="http://www.bom.gov.au/jsp/ncc/cdio/weatherData/av?p_display_type=dailyDataFile&amp;p_nccObsCode=123&amp;p_stn_num=002011&amp;p_c=-1027987&amp;p_startYear=1939" TargetMode="External"/><Relationship Id="rId3748" Type="http://schemas.openxmlformats.org/officeDocument/2006/relationships/hyperlink" Target="http://www.bom.gov.au/jsp/ncc/cdio/weatherData/av?p_display_type=dailyDataFile&amp;p_nccObsCode=123&amp;p_stn_num=009034&amp;p_c=-16541794&amp;p_startYear=1939" TargetMode="External"/><Relationship Id="rId3749" Type="http://schemas.openxmlformats.org/officeDocument/2006/relationships/hyperlink" Target="http://www.bom.gov.au/jsp/ncc/cdio/weatherData/av?p_display_type=dailyDataFile&amp;p_nccObsCode=123&amp;p_stn_num=004002&amp;p_c=-3422363&amp;p_startYear=1939" TargetMode="External"/><Relationship Id="rId3750" Type="http://schemas.openxmlformats.org/officeDocument/2006/relationships/hyperlink" Target="http://www.bom.gov.au/jsp/ncc/cdio/weatherData/av?p_display_type=dailyDataFile&amp;p_nccObsCode=123&amp;p_stn_num=012074&amp;p_c=-29376734&amp;p_startYear=1939" TargetMode="External"/><Relationship Id="rId3751" Type="http://schemas.openxmlformats.org/officeDocument/2006/relationships/hyperlink" Target="http://www.bom.gov.au/jsp/ncc/cdio/weatherData/av?p_display_type=dailyDataFile&amp;p_nccObsCode=123&amp;p_stn_num=010648&amp;p_c=-22896419&amp;p_startYear=1939" TargetMode="External"/><Relationship Id="rId3752" Type="http://schemas.openxmlformats.org/officeDocument/2006/relationships/hyperlink" Target="http://www.bom.gov.au/jsp/ncc/cdio/weatherData/av?p_display_type=dailyDataFile&amp;p_nccObsCode=123&amp;p_stn_num=010144&amp;p_c=-20801866&amp;p_startYear=1939" TargetMode="External"/><Relationship Id="rId3753" Type="http://schemas.openxmlformats.org/officeDocument/2006/relationships/hyperlink" Target="http://www.bom.gov.au/jsp/ncc/cdio/weatherData/av?p_display_type=dailyDataFile&amp;p_nccObsCode=123&amp;p_stn_num=009510&amp;p_c=-18295859&amp;p_startYear=1940" TargetMode="External"/><Relationship Id="rId3754" Type="http://schemas.openxmlformats.org/officeDocument/2006/relationships/hyperlink" Target="http://www.bom.gov.au/jsp/ncc/cdio/weatherData/av?p_display_type=dailyDataFile&amp;p_nccObsCode=123&amp;p_stn_num=003003&amp;p_c=-2011440&amp;p_startYear=1940" TargetMode="External"/><Relationship Id="rId3755" Type="http://schemas.openxmlformats.org/officeDocument/2006/relationships/hyperlink" Target="http://www.bom.gov.au/jsp/ncc/cdio/weatherData/av?p_display_type=dailyDataFile&amp;p_nccObsCode=123&amp;p_stn_num=9518&amp;p_c=-18328795&amp;p_startYear=1940" TargetMode="External"/><Relationship Id="rId3756" Type="http://schemas.openxmlformats.org/officeDocument/2006/relationships/hyperlink" Target="http://www.bom.gov.au/jsp/ncc/cdio/weatherData/av?p_display_type=dailyDataFile&amp;p_nccObsCode=123&amp;p_stn_num=006062&amp;p_c=-7561150&amp;p_startYear=1940" TargetMode="External"/><Relationship Id="rId3757" Type="http://schemas.openxmlformats.org/officeDocument/2006/relationships/hyperlink" Target="http://www.bom.gov.au/jsp/ncc/cdio/weatherData/av?p_display_type=dailyDataFile&amp;p_nccObsCode=123&amp;p_stn_num=009534&amp;p_c=-18391012&amp;p_startYear=1940" TargetMode="External"/><Relationship Id="rId3758" Type="http://schemas.openxmlformats.org/officeDocument/2006/relationships/hyperlink" Target="http://www.bom.gov.au/jsp/ncc/cdio/weatherData/av?p_display_type=dailyDataFile&amp;p_nccObsCode=123&amp;p_stn_num=009541&amp;p_c=-18417717&amp;p_startYear=1940" TargetMode="External"/><Relationship Id="rId3759" Type="http://schemas.openxmlformats.org/officeDocument/2006/relationships/hyperlink" Target="http://www.bom.gov.au/jsp/ncc/cdio/weatherData/av?p_display_type=dailyDataFile&amp;p_nccObsCode=123&amp;p_stn_num=008050&amp;p_c=-13172081&amp;p_startYear=1940" TargetMode="External"/><Relationship Id="rId3760" Type="http://schemas.openxmlformats.org/officeDocument/2006/relationships/hyperlink" Target="http://www.bom.gov.au/jsp/ncc/cdio/weatherData/av?p_display_type=dailyDataFile&amp;p_nccObsCode=123&amp;p_stn_num=012039&amp;p_c=-28982223&amp;p_startYear=1940" TargetMode="External"/><Relationship Id="rId3761" Type="http://schemas.openxmlformats.org/officeDocument/2006/relationships/hyperlink" Target="http://www.bom.gov.au/jsp/ncc/cdio/weatherData/av?p_display_type=dailyDataFile&amp;p_nccObsCode=123&amp;p_stn_num=010579&amp;p_c=-22597142&amp;p_startYear=1940" TargetMode="External"/><Relationship Id="rId3762" Type="http://schemas.openxmlformats.org/officeDocument/2006/relationships/hyperlink" Target="http://www.bom.gov.au/jsp/ncc/cdio/weatherData/av?p_display_type=dailyDataFile&amp;p_nccObsCode=123&amp;p_stn_num=010073&amp;p_c=-20507159&amp;p_startYear=1940" TargetMode="External"/><Relationship Id="rId3763" Type="http://schemas.openxmlformats.org/officeDocument/2006/relationships/hyperlink" Target="http://www.bom.gov.au/jsp/ncc/cdio/weatherData/av?p_display_type=dailyDataFile&amp;p_nccObsCode=123&amp;p_stn_num=004020&amp;p_c=-3447435&amp;p_startYear=1940" TargetMode="External"/><Relationship Id="rId3764" Type="http://schemas.openxmlformats.org/officeDocument/2006/relationships/hyperlink" Target="http://www.bom.gov.au/jsp/ncc/cdio/weatherData/av?p_display_type=dailyDataFile&amp;p_nccObsCode=123&amp;p_stn_num=010093&amp;p_c=-20589085&amp;p_startYear=1940" TargetMode="External"/><Relationship Id="rId3765" Type="http://schemas.openxmlformats.org/officeDocument/2006/relationships/hyperlink" Target="http://www.bom.gov.au/jsp/ncc/cdio/weatherData/av?p_display_type=dailyDataFile&amp;p_nccObsCode=123&amp;p_stn_num=009581&amp;p_c=-18575733&amp;p_startYear=1940" TargetMode="External"/><Relationship Id="rId3766" Type="http://schemas.openxmlformats.org/officeDocument/2006/relationships/hyperlink" Target="http://www.bom.gov.au/jsp/ncc/cdio/weatherData/av?p_display_type=dailyDataFile&amp;p_nccObsCode=123&amp;p_stn_num=010614&amp;p_c=-22749289&amp;p_startYear=1940" TargetMode="External"/><Relationship Id="rId3767" Type="http://schemas.openxmlformats.org/officeDocument/2006/relationships/hyperlink" Target="http://www.bom.gov.au/jsp/ncc/cdio/weatherData/av?p_display_type=dailyDataFile&amp;p_nccObsCode=123&amp;p_stn_num=010111&amp;p_c=-20665627&amp;p_startYear=1940" TargetMode="External"/><Relationship Id="rId3768" Type="http://schemas.openxmlformats.org/officeDocument/2006/relationships/hyperlink" Target="http://www.bom.gov.au/jsp/ncc/cdio/weatherData/av?p_display_type=dailyDataFile&amp;p_nccObsCode=123&amp;p_stn_num=002011&amp;p_c=-1027987&amp;p_startYear=1940" TargetMode="External"/><Relationship Id="rId3769" Type="http://schemas.openxmlformats.org/officeDocument/2006/relationships/hyperlink" Target="http://www.bom.gov.au/jsp/ncc/cdio/weatherData/av?p_display_type=dailyDataFile&amp;p_nccObsCode=123&amp;p_stn_num=009034&amp;p_c=-16541794&amp;p_startYear=1940" TargetMode="External"/><Relationship Id="rId3770" Type="http://schemas.openxmlformats.org/officeDocument/2006/relationships/hyperlink" Target="http://www.bom.gov.au/jsp/ncc/cdio/weatherData/av?p_display_type=dailyDataFile&amp;p_nccObsCode=123&amp;p_stn_num=004002&amp;p_c=-3422363&amp;p_startYear=1940" TargetMode="External"/><Relationship Id="rId3771" Type="http://schemas.openxmlformats.org/officeDocument/2006/relationships/hyperlink" Target="http://www.bom.gov.au/jsp/ncc/cdio/weatherData/av?p_display_type=dailyDataFile&amp;p_nccObsCode=123&amp;p_stn_num=012074&amp;p_c=-29376734&amp;p_startYear=1940" TargetMode="External"/><Relationship Id="rId3772" Type="http://schemas.openxmlformats.org/officeDocument/2006/relationships/hyperlink" Target="http://www.bom.gov.au/jsp/ncc/cdio/weatherData/av?p_display_type=dailyDataFile&amp;p_nccObsCode=123&amp;p_stn_num=010648&amp;p_c=-22896419&amp;p_startYear=1940" TargetMode="External"/><Relationship Id="rId3773" Type="http://schemas.openxmlformats.org/officeDocument/2006/relationships/hyperlink" Target="http://www.bom.gov.au/jsp/ncc/cdio/weatherData/av?p_display_type=dailyDataFile&amp;p_nccObsCode=123&amp;p_stn_num=010144&amp;p_c=-20801866&amp;p_startYear=1940" TargetMode="External"/><Relationship Id="rId3774" Type="http://schemas.openxmlformats.org/officeDocument/2006/relationships/hyperlink" Target="http://www.bom.gov.au/jsp/ncc/cdio/weatherData/av?p_display_type=dailyDataFile&amp;p_nccObsCode=123&amp;p_stn_num=009510&amp;p_c=-18295859&amp;p_startYear=1941" TargetMode="External"/><Relationship Id="rId3775" Type="http://schemas.openxmlformats.org/officeDocument/2006/relationships/hyperlink" Target="http://www.bom.gov.au/jsp/ncc/cdio/weatherData/av?p_display_type=dailyDataFile&amp;p_nccObsCode=123&amp;p_stn_num=003003&amp;p_c=-2011440&amp;p_startYear=1941" TargetMode="External"/><Relationship Id="rId3776" Type="http://schemas.openxmlformats.org/officeDocument/2006/relationships/hyperlink" Target="http://www.bom.gov.au/jsp/ncc/cdio/weatherData/av?p_display_type=dailyDataFile&amp;p_nccObsCode=123&amp;p_stn_num=9518&amp;p_c=-18328795&amp;p_startYear=1941" TargetMode="External"/><Relationship Id="rId3777" Type="http://schemas.openxmlformats.org/officeDocument/2006/relationships/hyperlink" Target="http://www.bom.gov.au/jsp/ncc/cdio/weatherData/av?p_display_type=dailyDataFile&amp;p_nccObsCode=123&amp;p_stn_num=006062&amp;p_c=-7561150&amp;p_startYear=1941" TargetMode="External"/><Relationship Id="rId3778" Type="http://schemas.openxmlformats.org/officeDocument/2006/relationships/hyperlink" Target="http://www.bom.gov.au/jsp/ncc/cdio/weatherData/av?p_display_type=dailyDataFile&amp;p_nccObsCode=123&amp;p_stn_num=009534&amp;p_c=-18391012&amp;p_startYear=1941" TargetMode="External"/><Relationship Id="rId3779" Type="http://schemas.openxmlformats.org/officeDocument/2006/relationships/hyperlink" Target="http://www.bom.gov.au/jsp/ncc/cdio/weatherData/av?p_display_type=dailyDataFile&amp;p_nccObsCode=123&amp;p_stn_num=009541&amp;p_c=-18417717&amp;p_startYear=1941" TargetMode="External"/><Relationship Id="rId3780" Type="http://schemas.openxmlformats.org/officeDocument/2006/relationships/hyperlink" Target="http://www.bom.gov.au/jsp/ncc/cdio/weatherData/av?p_display_type=dailyDataFile&amp;p_nccObsCode=123&amp;p_stn_num=008050&amp;p_c=-13172081&amp;p_startYear=1941" TargetMode="External"/><Relationship Id="rId3781" Type="http://schemas.openxmlformats.org/officeDocument/2006/relationships/hyperlink" Target="http://www.bom.gov.au/jsp/ncc/cdio/weatherData/av?p_display_type=dailyDataFile&amp;p_nccObsCode=123&amp;p_stn_num=012039&amp;p_c=-28982223&amp;p_startYear=1941" TargetMode="External"/><Relationship Id="rId3782" Type="http://schemas.openxmlformats.org/officeDocument/2006/relationships/hyperlink" Target="http://www.bom.gov.au/jsp/ncc/cdio/weatherData/av?p_display_type=dailyDataFile&amp;p_nccObsCode=123&amp;p_stn_num=010579&amp;p_c=-22597142&amp;p_startYear=1941" TargetMode="External"/><Relationship Id="rId3783" Type="http://schemas.openxmlformats.org/officeDocument/2006/relationships/hyperlink" Target="http://www.bom.gov.au/jsp/ncc/cdio/weatherData/av?p_display_type=dailyDataFile&amp;p_nccObsCode=123&amp;p_stn_num=010073&amp;p_c=-20507159&amp;p_startYear=1941" TargetMode="External"/><Relationship Id="rId3784" Type="http://schemas.openxmlformats.org/officeDocument/2006/relationships/hyperlink" Target="http://www.bom.gov.au/jsp/ncc/cdio/weatherData/av?p_display_type=dailyDataFile&amp;p_nccObsCode=123&amp;p_stn_num=004020&amp;p_c=-3447435&amp;p_startYear=1941" TargetMode="External"/><Relationship Id="rId3785" Type="http://schemas.openxmlformats.org/officeDocument/2006/relationships/hyperlink" Target="http://www.bom.gov.au/jsp/ncc/cdio/weatherData/av?p_display_type=dailyDataFile&amp;p_nccObsCode=123&amp;p_stn_num=010093&amp;p_c=-20589085&amp;p_startYear=1941" TargetMode="External"/><Relationship Id="rId3786" Type="http://schemas.openxmlformats.org/officeDocument/2006/relationships/hyperlink" Target="http://www.bom.gov.au/jsp/ncc/cdio/weatherData/av?p_display_type=dailyDataFile&amp;p_nccObsCode=123&amp;p_stn_num=009581&amp;p_c=-18575733&amp;p_startYear=1941" TargetMode="External"/><Relationship Id="rId3787" Type="http://schemas.openxmlformats.org/officeDocument/2006/relationships/hyperlink" Target="http://www.bom.gov.au/jsp/ncc/cdio/weatherData/av?p_display_type=dailyDataFile&amp;p_nccObsCode=123&amp;p_stn_num=010614&amp;p_c=-22749289&amp;p_startYear=1941" TargetMode="External"/><Relationship Id="rId3788" Type="http://schemas.openxmlformats.org/officeDocument/2006/relationships/hyperlink" Target="http://www.bom.gov.au/jsp/ncc/cdio/weatherData/av?p_display_type=dailyDataFile&amp;p_nccObsCode=123&amp;p_stn_num=010111&amp;p_c=-20665627&amp;p_startYear=1941" TargetMode="External"/><Relationship Id="rId3789" Type="http://schemas.openxmlformats.org/officeDocument/2006/relationships/hyperlink" Target="http://www.bom.gov.au/jsp/ncc/cdio/weatherData/av?p_display_type=dailyDataFile&amp;p_nccObsCode=123&amp;p_stn_num=002011&amp;p_c=-1027987&amp;p_startYear=1941" TargetMode="External"/><Relationship Id="rId3790" Type="http://schemas.openxmlformats.org/officeDocument/2006/relationships/hyperlink" Target="http://www.bom.gov.au/jsp/ncc/cdio/weatherData/av?p_display_type=dailyDataFile&amp;p_nccObsCode=123&amp;p_stn_num=009034&amp;p_c=-16541794&amp;p_startYear=1941" TargetMode="External"/><Relationship Id="rId3791" Type="http://schemas.openxmlformats.org/officeDocument/2006/relationships/hyperlink" Target="http://www.bom.gov.au/jsp/ncc/cdio/weatherData/av?p_display_type=dailyDataFile&amp;p_nccObsCode=123&amp;p_stn_num=004002&amp;p_c=-3422363&amp;p_startYear=1941" TargetMode="External"/><Relationship Id="rId3792" Type="http://schemas.openxmlformats.org/officeDocument/2006/relationships/hyperlink" Target="http://www.bom.gov.au/jsp/ncc/cdio/weatherData/av?p_display_type=dailyDataFile&amp;p_nccObsCode=123&amp;p_stn_num=012074&amp;p_c=-29376734&amp;p_startYear=1941" TargetMode="External"/><Relationship Id="rId3793" Type="http://schemas.openxmlformats.org/officeDocument/2006/relationships/hyperlink" Target="http://www.bom.gov.au/jsp/ncc/cdio/weatherData/av?p_display_type=dailyDataFile&amp;p_nccObsCode=123&amp;p_stn_num=010648&amp;p_c=-22896419&amp;p_startYear=1941" TargetMode="External"/><Relationship Id="rId3794" Type="http://schemas.openxmlformats.org/officeDocument/2006/relationships/hyperlink" Target="http://www.bom.gov.au/jsp/ncc/cdio/weatherData/av?p_display_type=dailyDataFile&amp;p_nccObsCode=123&amp;p_stn_num=010144&amp;p_c=-20801866&amp;p_startYear=1941" TargetMode="External"/><Relationship Id="rId3795" Type="http://schemas.openxmlformats.org/officeDocument/2006/relationships/hyperlink" Target="http://www.bom.gov.au/jsp/ncc/cdio/weatherData/av?p_display_type=dailyDataFile&amp;p_nccObsCode=123&amp;p_stn_num=009510&amp;p_c=-18295859&amp;p_startYear=1942" TargetMode="External"/><Relationship Id="rId3796" Type="http://schemas.openxmlformats.org/officeDocument/2006/relationships/hyperlink" Target="http://www.bom.gov.au/jsp/ncc/cdio/weatherData/av?p_display_type=dailyDataFile&amp;p_nccObsCode=123&amp;p_stn_num=003003&amp;p_c=-2011440&amp;p_startYear=1942" TargetMode="External"/><Relationship Id="rId3797" Type="http://schemas.openxmlformats.org/officeDocument/2006/relationships/hyperlink" Target="http://www.bom.gov.au/jsp/ncc/cdio/weatherData/av?p_display_type=dailyDataFile&amp;p_nccObsCode=123&amp;p_stn_num=9518&amp;p_c=-18328795&amp;p_startYear=1942" TargetMode="External"/><Relationship Id="rId3798" Type="http://schemas.openxmlformats.org/officeDocument/2006/relationships/hyperlink" Target="http://www.bom.gov.au/jsp/ncc/cdio/weatherData/av?p_display_type=dailyDataFile&amp;p_nccObsCode=123&amp;p_stn_num=006062&amp;p_c=-7561150&amp;p_startYear=1942" TargetMode="External"/><Relationship Id="rId3799" Type="http://schemas.openxmlformats.org/officeDocument/2006/relationships/hyperlink" Target="http://www.bom.gov.au/jsp/ncc/cdio/weatherData/av?p_display_type=dailyDataFile&amp;p_nccObsCode=123&amp;p_stn_num=009534&amp;p_c=-18391012&amp;p_startYear=1942" TargetMode="External"/><Relationship Id="rId3800" Type="http://schemas.openxmlformats.org/officeDocument/2006/relationships/hyperlink" Target="http://www.bom.gov.au/jsp/ncc/cdio/weatherData/av?p_display_type=dailyDataFile&amp;p_nccObsCode=123&amp;p_stn_num=009541&amp;p_c=-18417717&amp;p_startYear=1942" TargetMode="External"/><Relationship Id="rId3801" Type="http://schemas.openxmlformats.org/officeDocument/2006/relationships/hyperlink" Target="http://www.bom.gov.au/jsp/ncc/cdio/weatherData/av?p_display_type=dailyDataFile&amp;p_nccObsCode=123&amp;p_stn_num=008050&amp;p_c=-13172081&amp;p_startYear=1942" TargetMode="External"/><Relationship Id="rId3802" Type="http://schemas.openxmlformats.org/officeDocument/2006/relationships/hyperlink" Target="http://www.bom.gov.au/jsp/ncc/cdio/weatherData/av?p_display_type=dailyDataFile&amp;p_nccObsCode=123&amp;p_stn_num=012038&amp;p_c=-28977407&amp;p_startYear=1942" TargetMode="External"/><Relationship Id="rId3803" Type="http://schemas.openxmlformats.org/officeDocument/2006/relationships/hyperlink" Target="http://www.bom.gov.au/jsp/ncc/cdio/weatherData/av?p_display_type=dailyDataFile&amp;p_nccObsCode=123&amp;p_stn_num=010579&amp;p_c=-22597142&amp;p_startYear=1942" TargetMode="External"/><Relationship Id="rId3804" Type="http://schemas.openxmlformats.org/officeDocument/2006/relationships/hyperlink" Target="http://www.bom.gov.au/jsp/ncc/cdio/weatherData/av?p_display_type=dailyDataFile&amp;p_nccObsCode=123&amp;p_stn_num=010073&amp;p_c=-20507159&amp;p_startYear=1942" TargetMode="External"/><Relationship Id="rId3805" Type="http://schemas.openxmlformats.org/officeDocument/2006/relationships/hyperlink" Target="http://www.bom.gov.au/jsp/ncc/cdio/weatherData/av?p_display_type=dailyDataFile&amp;p_nccObsCode=123&amp;p_stn_num=004020&amp;p_c=-3447435&amp;p_startYear=1942" TargetMode="External"/><Relationship Id="rId3806" Type="http://schemas.openxmlformats.org/officeDocument/2006/relationships/hyperlink" Target="http://www.bom.gov.au/jsp/ncc/cdio/weatherData/av?p_display_type=dailyDataFile&amp;p_nccObsCode=123&amp;p_stn_num=010093&amp;p_c=-20589085&amp;p_startYear=1942" TargetMode="External"/><Relationship Id="rId3807" Type="http://schemas.openxmlformats.org/officeDocument/2006/relationships/hyperlink" Target="http://www.bom.gov.au/jsp/ncc/cdio/weatherData/av?p_display_type=dailyDataFile&amp;p_nccObsCode=123&amp;p_stn_num=009581&amp;p_c=-18575733&amp;p_startYear=1942" TargetMode="External"/><Relationship Id="rId3808" Type="http://schemas.openxmlformats.org/officeDocument/2006/relationships/hyperlink" Target="http://www.bom.gov.au/jsp/ncc/cdio/weatherData/av?p_display_type=dailyDataFile&amp;p_nccObsCode=123&amp;p_stn_num=010614&amp;p_c=-22749289&amp;p_startYear=1942" TargetMode="External"/><Relationship Id="rId3809" Type="http://schemas.openxmlformats.org/officeDocument/2006/relationships/hyperlink" Target="http://www.bom.gov.au/jsp/ncc/cdio/weatherData/av?p_display_type=dailyDataFile&amp;p_nccObsCode=123&amp;p_stn_num=010111&amp;p_c=-20665627&amp;p_startYear=1942" TargetMode="External"/><Relationship Id="rId3810" Type="http://schemas.openxmlformats.org/officeDocument/2006/relationships/hyperlink" Target="http://www.bom.gov.au/jsp/ncc/cdio/weatherData/av?p_display_type=dailyDataFile&amp;p_nccObsCode=123&amp;p_stn_num=002011&amp;p_c=-1027987&amp;p_startYear=1942" TargetMode="External"/><Relationship Id="rId3811" Type="http://schemas.openxmlformats.org/officeDocument/2006/relationships/hyperlink" Target="http://www.bom.gov.au/jsp/ncc/cdio/weatherData/av?p_display_type=dailyDataFile&amp;p_nccObsCode=123&amp;p_stn_num=009034&amp;p_c=-16541794&amp;p_startYear=1942" TargetMode="External"/><Relationship Id="rId3812" Type="http://schemas.openxmlformats.org/officeDocument/2006/relationships/hyperlink" Target="http://www.bom.gov.au/jsp/ncc/cdio/weatherData/av?p_display_type=dailyDataFile&amp;p_nccObsCode=123&amp;p_stn_num=004002&amp;p_c=-3422363&amp;p_startYear=1942" TargetMode="External"/><Relationship Id="rId3813" Type="http://schemas.openxmlformats.org/officeDocument/2006/relationships/hyperlink" Target="http://www.bom.gov.au/jsp/ncc/cdio/weatherData/av?p_display_type=dailyDataFile&amp;p_nccObsCode=123&amp;p_stn_num=012074&amp;p_c=-29376734&amp;p_startYear=1942" TargetMode="External"/><Relationship Id="rId3814" Type="http://schemas.openxmlformats.org/officeDocument/2006/relationships/hyperlink" Target="http://www.bom.gov.au/jsp/ncc/cdio/weatherData/av?p_display_type=dailyDataFile&amp;p_nccObsCode=123&amp;p_stn_num=010648&amp;p_c=-22896419&amp;p_startYear=1942" TargetMode="External"/><Relationship Id="rId3815" Type="http://schemas.openxmlformats.org/officeDocument/2006/relationships/hyperlink" Target="http://www.bom.gov.au/jsp/ncc/cdio/weatherData/av?p_display_type=dailyDataFile&amp;p_nccObsCode=123&amp;p_stn_num=010144&amp;p_c=-20801866&amp;p_startYear=1942" TargetMode="External"/><Relationship Id="rId3816" Type="http://schemas.openxmlformats.org/officeDocument/2006/relationships/hyperlink" Target="http://www.bom.gov.au/jsp/ncc/cdio/weatherData/av?p_display_type=dailyDataFile&amp;p_nccObsCode=123&amp;p_stn_num=009510&amp;p_c=-18295859&amp;p_startYear=1943" TargetMode="External"/><Relationship Id="rId3817" Type="http://schemas.openxmlformats.org/officeDocument/2006/relationships/hyperlink" Target="http://www.bom.gov.au/jsp/ncc/cdio/weatherData/av?p_display_type=dailyDataFile&amp;p_nccObsCode=123&amp;p_stn_num=003003&amp;p_c=-2011440&amp;p_startYear=1943" TargetMode="External"/><Relationship Id="rId3818" Type="http://schemas.openxmlformats.org/officeDocument/2006/relationships/hyperlink" Target="http://www.bom.gov.au/jsp/ncc/cdio/weatherData/av?p_display_type=dailyDataFile&amp;p_nccObsCode=123&amp;p_stn_num=9518&amp;p_c=-18328795&amp;p_startYear=1943" TargetMode="External"/><Relationship Id="rId3819" Type="http://schemas.openxmlformats.org/officeDocument/2006/relationships/hyperlink" Target="http://www.bom.gov.au/jsp/ncc/cdio/weatherData/av?p_display_type=dailyDataFile&amp;p_nccObsCode=123&amp;p_stn_num=006062&amp;p_c=-7561150&amp;p_startYear=1943" TargetMode="External"/><Relationship Id="rId3820" Type="http://schemas.openxmlformats.org/officeDocument/2006/relationships/hyperlink" Target="http://www.bom.gov.au/jsp/ncc/cdio/weatherData/av?p_display_type=dailyDataFile&amp;p_nccObsCode=123&amp;p_stn_num=009534&amp;p_c=-18391012&amp;p_startYear=1943" TargetMode="External"/><Relationship Id="rId3821" Type="http://schemas.openxmlformats.org/officeDocument/2006/relationships/hyperlink" Target="http://www.bom.gov.au/jsp/ncc/cdio/weatherData/av?p_display_type=dailyDataFile&amp;p_nccObsCode=123&amp;p_stn_num=009541&amp;p_c=-18417717&amp;p_startYear=1943" TargetMode="External"/><Relationship Id="rId3822" Type="http://schemas.openxmlformats.org/officeDocument/2006/relationships/hyperlink" Target="http://www.bom.gov.au/jsp/ncc/cdio/weatherData/av?p_display_type=dailyDataFile&amp;p_nccObsCode=123&amp;p_stn_num=008050&amp;p_c=-13172081&amp;p_startYear=1943" TargetMode="External"/><Relationship Id="rId3823" Type="http://schemas.openxmlformats.org/officeDocument/2006/relationships/hyperlink" Target="http://www.bom.gov.au/jsp/ncc/cdio/weatherData/av?p_display_type=dailyDataFile&amp;p_nccObsCode=123&amp;p_stn_num=012038&amp;p_c=-28977407&amp;p_startYear=1943" TargetMode="External"/><Relationship Id="rId3824" Type="http://schemas.openxmlformats.org/officeDocument/2006/relationships/hyperlink" Target="http://www.bom.gov.au/jsp/ncc/cdio/weatherData/av?p_display_type=dailyDataFile&amp;p_nccObsCode=123&amp;p_stn_num=010579&amp;p_c=-22597142&amp;p_startYear=1943" TargetMode="External"/><Relationship Id="rId3825" Type="http://schemas.openxmlformats.org/officeDocument/2006/relationships/hyperlink" Target="http://www.bom.gov.au/jsp/ncc/cdio/weatherData/av?p_display_type=dailyDataFile&amp;p_nccObsCode=123&amp;p_stn_num=010073&amp;p_c=-20507159&amp;p_startYear=1943" TargetMode="External"/><Relationship Id="rId3826" Type="http://schemas.openxmlformats.org/officeDocument/2006/relationships/hyperlink" Target="http://www.bom.gov.au/jsp/ncc/cdio/weatherData/av?p_display_type=dailyDataFile&amp;p_nccObsCode=123&amp;p_stn_num=004020&amp;p_c=-3447435&amp;p_startYear=1943" TargetMode="External"/><Relationship Id="rId3827" Type="http://schemas.openxmlformats.org/officeDocument/2006/relationships/hyperlink" Target="http://www.bom.gov.au/jsp/ncc/cdio/weatherData/av?p_display_type=dailyDataFile&amp;p_nccObsCode=123&amp;p_stn_num=010093&amp;p_c=-20589085&amp;p_startYear=1943" TargetMode="External"/><Relationship Id="rId3828" Type="http://schemas.openxmlformats.org/officeDocument/2006/relationships/hyperlink" Target="http://www.bom.gov.au/jsp/ncc/cdio/weatherData/av?p_display_type=dailyDataFile&amp;p_nccObsCode=123&amp;p_stn_num=009581&amp;p_c=-18575733&amp;p_startYear=1943" TargetMode="External"/><Relationship Id="rId3829" Type="http://schemas.openxmlformats.org/officeDocument/2006/relationships/hyperlink" Target="http://www.bom.gov.au/jsp/ncc/cdio/weatherData/av?p_display_type=dailyDataFile&amp;p_nccObsCode=123&amp;p_stn_num=010614&amp;p_c=-22749289&amp;p_startYear=1943" TargetMode="External"/><Relationship Id="rId3830" Type="http://schemas.openxmlformats.org/officeDocument/2006/relationships/hyperlink" Target="http://www.bom.gov.au/jsp/ncc/cdio/weatherData/av?p_display_type=dailyDataFile&amp;p_nccObsCode=123&amp;p_stn_num=010111&amp;p_c=-20665627&amp;p_startYear=1943" TargetMode="External"/><Relationship Id="rId3831" Type="http://schemas.openxmlformats.org/officeDocument/2006/relationships/hyperlink" Target="http://www.bom.gov.au/jsp/ncc/cdio/weatherData/av?p_display_type=dailyDataFile&amp;p_nccObsCode=123&amp;p_stn_num=002011&amp;p_c=-1027987&amp;p_startYear=1943" TargetMode="External"/><Relationship Id="rId3832" Type="http://schemas.openxmlformats.org/officeDocument/2006/relationships/hyperlink" Target="http://www.bom.gov.au/jsp/ncc/cdio/weatherData/av?p_display_type=dailyDataFile&amp;p_nccObsCode=123&amp;p_stn_num=009034&amp;p_c=-16541794&amp;p_startYear=1943" TargetMode="External"/><Relationship Id="rId3833" Type="http://schemas.openxmlformats.org/officeDocument/2006/relationships/hyperlink" Target="http://www.bom.gov.au/jsp/ncc/cdio/weatherData/av?p_display_type=dailyDataFile&amp;p_nccObsCode=123&amp;p_stn_num=004002&amp;p_c=-3422363&amp;p_startYear=1943" TargetMode="External"/><Relationship Id="rId3834" Type="http://schemas.openxmlformats.org/officeDocument/2006/relationships/hyperlink" Target="http://www.bom.gov.au/jsp/ncc/cdio/weatherData/av?p_display_type=dailyDataFile&amp;p_nccObsCode=123&amp;p_stn_num=012074&amp;p_c=-29376734&amp;p_startYear=1943" TargetMode="External"/><Relationship Id="rId3835" Type="http://schemas.openxmlformats.org/officeDocument/2006/relationships/hyperlink" Target="http://www.bom.gov.au/jsp/ncc/cdio/weatherData/av?p_display_type=dailyDataFile&amp;p_nccObsCode=123&amp;p_stn_num=010648&amp;p_c=-22896419&amp;p_startYear=1943" TargetMode="External"/><Relationship Id="rId3836" Type="http://schemas.openxmlformats.org/officeDocument/2006/relationships/hyperlink" Target="http://www.bom.gov.au/jsp/ncc/cdio/weatherData/av?p_display_type=dailyDataFile&amp;p_nccObsCode=123&amp;p_stn_num=010144&amp;p_c=-20801866&amp;p_startYear=1943" TargetMode="External"/><Relationship Id="rId3837" Type="http://schemas.openxmlformats.org/officeDocument/2006/relationships/hyperlink" Target="http://www.bom.gov.au/jsp/ncc/cdio/weatherData/av?p_display_type=dailyDataFile&amp;p_nccObsCode=123&amp;p_stn_num=009510&amp;p_c=-18295859&amp;p_startYear=1944" TargetMode="External"/><Relationship Id="rId3838" Type="http://schemas.openxmlformats.org/officeDocument/2006/relationships/hyperlink" Target="http://www.bom.gov.au/jsp/ncc/cdio/weatherData/av?p_display_type=dailyDataFile&amp;p_nccObsCode=123&amp;p_stn_num=003003&amp;p_c=-2011440&amp;p_startYear=1944" TargetMode="External"/><Relationship Id="rId3839" Type="http://schemas.openxmlformats.org/officeDocument/2006/relationships/hyperlink" Target="http://www.bom.gov.au/jsp/ncc/cdio/weatherData/av?p_display_type=dailyDataFile&amp;p_nccObsCode=123&amp;p_stn_num=9518&amp;p_c=-18328795&amp;p_startYear=1944" TargetMode="External"/><Relationship Id="rId3840" Type="http://schemas.openxmlformats.org/officeDocument/2006/relationships/hyperlink" Target="http://www.bom.gov.au/jsp/ncc/cdio/weatherData/av?p_display_type=dailyDataFile&amp;p_nccObsCode=123&amp;p_stn_num=006062&amp;p_c=-7561150&amp;p_startYear=1944" TargetMode="External"/><Relationship Id="rId3841" Type="http://schemas.openxmlformats.org/officeDocument/2006/relationships/hyperlink" Target="http://www.bom.gov.au/jsp/ncc/cdio/weatherData/av?p_display_type=dailyDataFile&amp;p_nccObsCode=123&amp;p_stn_num=009534&amp;p_c=-18391012&amp;p_startYear=1944" TargetMode="External"/><Relationship Id="rId3842" Type="http://schemas.openxmlformats.org/officeDocument/2006/relationships/hyperlink" Target="http://www.bom.gov.au/jsp/ncc/cdio/weatherData/av?p_display_type=dailyDataFile&amp;p_nccObsCode=123&amp;p_stn_num=009541&amp;p_c=-18417717&amp;p_startYear=1944" TargetMode="External"/><Relationship Id="rId3843" Type="http://schemas.openxmlformats.org/officeDocument/2006/relationships/hyperlink" Target="http://www.bom.gov.au/jsp/ncc/cdio/weatherData/av?p_display_type=dailyDataFile&amp;p_nccObsCode=123&amp;p_stn_num=008050&amp;p_c=-13172081&amp;p_startYear=1944" TargetMode="External"/><Relationship Id="rId3844" Type="http://schemas.openxmlformats.org/officeDocument/2006/relationships/hyperlink" Target="http://www.bom.gov.au/jsp/ncc/cdio/weatherData/av?p_display_type=dailyDataFile&amp;p_nccObsCode=123&amp;p_stn_num=012038&amp;p_c=-28977407&amp;p_startYear=1944" TargetMode="External"/><Relationship Id="rId3845" Type="http://schemas.openxmlformats.org/officeDocument/2006/relationships/hyperlink" Target="http://www.bom.gov.au/jsp/ncc/cdio/weatherData/av?p_display_type=dailyDataFile&amp;p_nccObsCode=123&amp;p_stn_num=010579&amp;p_c=-22597142&amp;p_startYear=1944" TargetMode="External"/><Relationship Id="rId3846" Type="http://schemas.openxmlformats.org/officeDocument/2006/relationships/hyperlink" Target="http://www.bom.gov.au/jsp/ncc/cdio/weatherData/av?p_display_type=dailyDataFile&amp;p_nccObsCode=123&amp;p_stn_num=010073&amp;p_c=-20507159&amp;p_startYear=1944" TargetMode="External"/><Relationship Id="rId3847" Type="http://schemas.openxmlformats.org/officeDocument/2006/relationships/hyperlink" Target="http://www.bom.gov.au/jsp/ncc/cdio/weatherData/av?p_display_type=dailyDataFile&amp;p_nccObsCode=123&amp;p_stn_num=004020&amp;p_c=-3447435&amp;p_startYear=1944" TargetMode="External"/><Relationship Id="rId3848" Type="http://schemas.openxmlformats.org/officeDocument/2006/relationships/hyperlink" Target="http://www.bom.gov.au/jsp/ncc/cdio/weatherData/av?p_display_type=dailyDataFile&amp;p_nccObsCode=123&amp;p_stn_num=010093&amp;p_c=-20589085&amp;p_startYear=1944" TargetMode="External"/><Relationship Id="rId3849" Type="http://schemas.openxmlformats.org/officeDocument/2006/relationships/hyperlink" Target="http://www.bom.gov.au/jsp/ncc/cdio/weatherData/av?p_display_type=dailyDataFile&amp;p_nccObsCode=123&amp;p_stn_num=009581&amp;p_c=-18575733&amp;p_startYear=1944" TargetMode="External"/><Relationship Id="rId3850" Type="http://schemas.openxmlformats.org/officeDocument/2006/relationships/hyperlink" Target="http://www.bom.gov.au/jsp/ncc/cdio/weatherData/av?p_display_type=dailyDataFile&amp;p_nccObsCode=123&amp;p_stn_num=010614&amp;p_c=-22749289&amp;p_startYear=1944" TargetMode="External"/><Relationship Id="rId3851" Type="http://schemas.openxmlformats.org/officeDocument/2006/relationships/hyperlink" Target="http://www.bom.gov.au/jsp/ncc/cdio/weatherData/av?p_display_type=dailyDataFile&amp;p_nccObsCode=123&amp;p_stn_num=010111&amp;p_c=-20665627&amp;p_startYear=1944" TargetMode="External"/><Relationship Id="rId3852" Type="http://schemas.openxmlformats.org/officeDocument/2006/relationships/hyperlink" Target="http://www.bom.gov.au/jsp/ncc/cdio/weatherData/av?p_display_type=dailyDataFile&amp;p_nccObsCode=123&amp;p_stn_num=002011&amp;p_c=-1027987&amp;p_startYear=1944" TargetMode="External"/><Relationship Id="rId3853" Type="http://schemas.openxmlformats.org/officeDocument/2006/relationships/hyperlink" Target="http://www.bom.gov.au/jsp/ncc/cdio/weatherData/av?p_display_type=dailyDataFile&amp;p_nccObsCode=123&amp;p_stn_num=009034&amp;p_c=-16541794&amp;p_startYear=1944" TargetMode="External"/><Relationship Id="rId3854" Type="http://schemas.openxmlformats.org/officeDocument/2006/relationships/hyperlink" Target="http://www.bom.gov.au/jsp/ncc/cdio/weatherData/av?p_display_type=dailyDataFile&amp;p_nccObsCode=123&amp;p_stn_num=004002&amp;p_c=-3422363&amp;p_startYear=1944" TargetMode="External"/><Relationship Id="rId3855" Type="http://schemas.openxmlformats.org/officeDocument/2006/relationships/hyperlink" Target="http://www.bom.gov.au/jsp/ncc/cdio/weatherData/av?p_display_type=dailyDataFile&amp;p_nccObsCode=123&amp;p_stn_num=012074&amp;p_c=-29376734&amp;p_startYear=1944" TargetMode="External"/><Relationship Id="rId3856" Type="http://schemas.openxmlformats.org/officeDocument/2006/relationships/hyperlink" Target="http://www.bom.gov.au/jsp/ncc/cdio/weatherData/av?p_display_type=dailyDataFile&amp;p_nccObsCode=123&amp;p_stn_num=010648&amp;p_c=-22896419&amp;p_startYear=1944" TargetMode="External"/><Relationship Id="rId3857" Type="http://schemas.openxmlformats.org/officeDocument/2006/relationships/hyperlink" Target="http://www.bom.gov.au/jsp/ncc/cdio/weatherData/av?p_display_type=dailyDataFile&amp;p_nccObsCode=123&amp;p_stn_num=010144&amp;p_c=-20801866&amp;p_startYear=1944" TargetMode="External"/><Relationship Id="rId3858" Type="http://schemas.openxmlformats.org/officeDocument/2006/relationships/hyperlink" Target="http://www.bom.gov.au/jsp/ncc/cdio/weatherData/av?p_display_type=dailyDataFile&amp;p_nccObsCode=123&amp;p_stn_num=009510&amp;p_c=-18295859&amp;p_startYear=1945" TargetMode="External"/><Relationship Id="rId3859" Type="http://schemas.openxmlformats.org/officeDocument/2006/relationships/hyperlink" Target="http://www.bom.gov.au/jsp/ncc/cdio/weatherData/av?p_display_type=dailyDataFile&amp;p_nccObsCode=123&amp;p_stn_num=003003&amp;p_c=-2011440&amp;p_startYear=1945" TargetMode="External"/><Relationship Id="rId3860" Type="http://schemas.openxmlformats.org/officeDocument/2006/relationships/hyperlink" Target="http://www.bom.gov.au/jsp/ncc/cdio/weatherData/av?p_display_type=dailyDataFile&amp;p_nccObsCode=123&amp;p_stn_num=9518&amp;p_c=-18328795&amp;p_startYear=1945" TargetMode="External"/><Relationship Id="rId3861" Type="http://schemas.openxmlformats.org/officeDocument/2006/relationships/hyperlink" Target="http://www.bom.gov.au/jsp/ncc/cdio/weatherData/av?p_display_type=dailyDataFile&amp;p_nccObsCode=123&amp;p_stn_num=006062&amp;p_c=-7561150&amp;p_startYear=1945" TargetMode="External"/><Relationship Id="rId3862" Type="http://schemas.openxmlformats.org/officeDocument/2006/relationships/hyperlink" Target="http://www.bom.gov.au/jsp/ncc/cdio/weatherData/av?p_display_type=dailyDataFile&amp;p_nccObsCode=123&amp;p_stn_num=009534&amp;p_c=-18391012&amp;p_startYear=1945" TargetMode="External"/><Relationship Id="rId3863" Type="http://schemas.openxmlformats.org/officeDocument/2006/relationships/hyperlink" Target="http://www.bom.gov.au/jsp/ncc/cdio/weatherData/av?p_display_type=dailyDataFile&amp;p_nccObsCode=123&amp;p_stn_num=009541&amp;p_c=-18417717&amp;p_startYear=1945" TargetMode="External"/><Relationship Id="rId3864" Type="http://schemas.openxmlformats.org/officeDocument/2006/relationships/hyperlink" Target="http://www.bom.gov.au/jsp/ncc/cdio/weatherData/av?p_display_type=dailyDataFile&amp;p_nccObsCode=123&amp;p_stn_num=008050&amp;p_c=-13172081&amp;p_startYear=1945" TargetMode="External"/><Relationship Id="rId3865" Type="http://schemas.openxmlformats.org/officeDocument/2006/relationships/hyperlink" Target="http://www.bom.gov.au/jsp/ncc/cdio/weatherData/av?p_display_type=dailyDataFile&amp;p_nccObsCode=123&amp;p_stn_num=012038&amp;p_c=-28977407&amp;p_startYear=1945" TargetMode="External"/><Relationship Id="rId3866" Type="http://schemas.openxmlformats.org/officeDocument/2006/relationships/hyperlink" Target="http://www.bom.gov.au/jsp/ncc/cdio/weatherData/av?p_display_type=dailyDataFile&amp;p_nccObsCode=123&amp;p_stn_num=010579&amp;p_c=-22597142&amp;p_startYear=1945" TargetMode="External"/><Relationship Id="rId3867" Type="http://schemas.openxmlformats.org/officeDocument/2006/relationships/hyperlink" Target="http://www.bom.gov.au/jsp/ncc/cdio/weatherData/av?p_display_type=dailyDataFile&amp;p_nccObsCode=123&amp;p_stn_num=010073&amp;p_c=-20507159&amp;p_startYear=1945" TargetMode="External"/><Relationship Id="rId3868" Type="http://schemas.openxmlformats.org/officeDocument/2006/relationships/hyperlink" Target="http://www.bom.gov.au/jsp/ncc/cdio/weatherData/av?p_display_type=dailyDataFile&amp;p_nccObsCode=123&amp;p_stn_num=004020&amp;p_c=-3447435&amp;p_startYear=1945" TargetMode="External"/><Relationship Id="rId3869" Type="http://schemas.openxmlformats.org/officeDocument/2006/relationships/hyperlink" Target="http://www.bom.gov.au/jsp/ncc/cdio/weatherData/av?p_display_type=dailyDataFile&amp;p_nccObsCode=123&amp;p_stn_num=010093&amp;p_c=-20589085&amp;p_startYear=1945" TargetMode="External"/><Relationship Id="rId3870" Type="http://schemas.openxmlformats.org/officeDocument/2006/relationships/hyperlink" Target="http://www.bom.gov.au/jsp/ncc/cdio/weatherData/av?p_display_type=dailyDataFile&amp;p_nccObsCode=123&amp;p_stn_num=009581&amp;p_c=-18575733&amp;p_startYear=1945" TargetMode="External"/><Relationship Id="rId3871" Type="http://schemas.openxmlformats.org/officeDocument/2006/relationships/hyperlink" Target="http://www.bom.gov.au/jsp/ncc/cdio/weatherData/av?p_display_type=dailyDataFile&amp;p_nccObsCode=123&amp;p_stn_num=010614&amp;p_c=-22749289&amp;p_startYear=1945" TargetMode="External"/><Relationship Id="rId3872" Type="http://schemas.openxmlformats.org/officeDocument/2006/relationships/hyperlink" Target="http://www.bom.gov.au/jsp/ncc/cdio/weatherData/av?p_display_type=dailyDataFile&amp;p_nccObsCode=123&amp;p_stn_num=010111&amp;p_c=-20665627&amp;p_startYear=1945" TargetMode="External"/><Relationship Id="rId3873" Type="http://schemas.openxmlformats.org/officeDocument/2006/relationships/hyperlink" Target="http://www.bom.gov.au/jsp/ncc/cdio/weatherData/av?p_display_type=dailyDataFile&amp;p_nccObsCode=123&amp;p_stn_num=002011&amp;p_c=-1027987&amp;p_startYear=1945" TargetMode="External"/><Relationship Id="rId3874" Type="http://schemas.openxmlformats.org/officeDocument/2006/relationships/hyperlink" Target="http://www.bom.gov.au/jsp/ncc/cdio/weatherData/av?p_display_type=dailyDataFile&amp;p_nccObsCode=123&amp;p_stn_num=009034&amp;p_c=-16541794&amp;p_startYear=1945" TargetMode="External"/><Relationship Id="rId3875" Type="http://schemas.openxmlformats.org/officeDocument/2006/relationships/hyperlink" Target="http://www.bom.gov.au/jsp/ncc/cdio/weatherData/av?p_display_type=dailyDataFile&amp;p_nccObsCode=123&amp;p_stn_num=004002&amp;p_c=-3422363&amp;p_startYear=1945" TargetMode="External"/><Relationship Id="rId3876" Type="http://schemas.openxmlformats.org/officeDocument/2006/relationships/hyperlink" Target="http://www.bom.gov.au/jsp/ncc/cdio/weatherData/av?p_display_type=dailyDataFile&amp;p_nccObsCode=123&amp;p_stn_num=012074&amp;p_c=-29376734&amp;p_startYear=1945" TargetMode="External"/><Relationship Id="rId3877" Type="http://schemas.openxmlformats.org/officeDocument/2006/relationships/hyperlink" Target="http://www.bom.gov.au/jsp/ncc/cdio/weatherData/av?p_display_type=dailyDataFile&amp;p_nccObsCode=123&amp;p_stn_num=010648&amp;p_c=-22896419&amp;p_startYear=1945" TargetMode="External"/><Relationship Id="rId3878" Type="http://schemas.openxmlformats.org/officeDocument/2006/relationships/hyperlink" Target="http://www.bom.gov.au/jsp/ncc/cdio/weatherData/av?p_display_type=dailyDataFile&amp;p_nccObsCode=123&amp;p_stn_num=010144&amp;p_c=-20801866&amp;p_startYear=1945" TargetMode="External"/><Relationship Id="rId3879" Type="http://schemas.openxmlformats.org/officeDocument/2006/relationships/hyperlink" Target="http://www.bom.gov.au/jsp/ncc/cdio/weatherData/av?p_display_type=dailyDataFile&amp;p_nccObsCode=123&amp;p_stn_num=009510&amp;p_c=-18295859&amp;p_startYear=1946" TargetMode="External"/><Relationship Id="rId3880" Type="http://schemas.openxmlformats.org/officeDocument/2006/relationships/hyperlink" Target="http://www.bom.gov.au/jsp/ncc/cdio/weatherData/av?p_display_type=dailyDataFile&amp;p_nccObsCode=123&amp;p_stn_num=003003&amp;p_c=-2011440&amp;p_startYear=1946" TargetMode="External"/><Relationship Id="rId3881" Type="http://schemas.openxmlformats.org/officeDocument/2006/relationships/hyperlink" Target="http://www.bom.gov.au/jsp/ncc/cdio/weatherData/av?p_display_type=dailyDataFile&amp;p_nccObsCode=123&amp;p_stn_num=9518&amp;p_c=-18328795&amp;p_startYear=1946" TargetMode="External"/><Relationship Id="rId3882" Type="http://schemas.openxmlformats.org/officeDocument/2006/relationships/hyperlink" Target="http://www.bom.gov.au/jsp/ncc/cdio/weatherData/av?p_display_type=dailyDataFile&amp;p_nccObsCode=123&amp;p_stn_num=006062&amp;p_c=-7561150&amp;p_startYear=1946" TargetMode="External"/><Relationship Id="rId3883" Type="http://schemas.openxmlformats.org/officeDocument/2006/relationships/hyperlink" Target="http://www.bom.gov.au/jsp/ncc/cdio/weatherData/av?p_display_type=dailyDataFile&amp;p_nccObsCode=123&amp;p_stn_num=009534&amp;p_c=-18391012&amp;p_startYear=1946" TargetMode="External"/><Relationship Id="rId3884" Type="http://schemas.openxmlformats.org/officeDocument/2006/relationships/hyperlink" Target="http://www.bom.gov.au/jsp/ncc/cdio/weatherData/av?p_display_type=dailyDataFile&amp;p_nccObsCode=123&amp;p_stn_num=009541&amp;p_c=-18417717&amp;p_startYear=1946" TargetMode="External"/><Relationship Id="rId3885" Type="http://schemas.openxmlformats.org/officeDocument/2006/relationships/hyperlink" Target="http://www.bom.gov.au/jsp/ncc/cdio/weatherData/av?p_display_type=dailyDataFile&amp;p_nccObsCode=123&amp;p_stn_num=008050&amp;p_c=-13172081&amp;p_startYear=1946" TargetMode="External"/><Relationship Id="rId3886" Type="http://schemas.openxmlformats.org/officeDocument/2006/relationships/hyperlink" Target="http://www.bom.gov.au/jsp/ncc/cdio/weatherData/av?p_display_type=dailyDataFile&amp;p_nccObsCode=123&amp;p_stn_num=012038&amp;p_c=-28977407&amp;p_startYear=1946" TargetMode="External"/><Relationship Id="rId3887" Type="http://schemas.openxmlformats.org/officeDocument/2006/relationships/hyperlink" Target="http://www.bom.gov.au/jsp/ncc/cdio/weatherData/av?p_display_type=dailyDataFile&amp;p_nccObsCode=123&amp;p_stn_num=010579&amp;p_c=-22597142&amp;p_startYear=1946" TargetMode="External"/><Relationship Id="rId3888" Type="http://schemas.openxmlformats.org/officeDocument/2006/relationships/hyperlink" Target="http://www.bom.gov.au/jsp/ncc/cdio/weatherData/av?p_display_type=dailyDataFile&amp;p_nccObsCode=123&amp;p_stn_num=010073&amp;p_c=-20507159&amp;p_startYear=1946" TargetMode="External"/><Relationship Id="rId3889" Type="http://schemas.openxmlformats.org/officeDocument/2006/relationships/hyperlink" Target="http://www.bom.gov.au/jsp/ncc/cdio/weatherData/av?p_display_type=dailyDataFile&amp;p_nccObsCode=123&amp;p_stn_num=004020&amp;p_c=-3447435&amp;p_startYear=1946" TargetMode="External"/><Relationship Id="rId3890" Type="http://schemas.openxmlformats.org/officeDocument/2006/relationships/hyperlink" Target="http://www.bom.gov.au/jsp/ncc/cdio/weatherData/av?p_display_type=dailyDataFile&amp;p_nccObsCode=123&amp;p_stn_num=010093&amp;p_c=-20589085&amp;p_startYear=1946" TargetMode="External"/><Relationship Id="rId3891" Type="http://schemas.openxmlformats.org/officeDocument/2006/relationships/hyperlink" Target="http://www.bom.gov.au/jsp/ncc/cdio/weatherData/av?p_display_type=dailyDataFile&amp;p_nccObsCode=123&amp;p_stn_num=009581&amp;p_c=-18575733&amp;p_startYear=1946" TargetMode="External"/><Relationship Id="rId3892" Type="http://schemas.openxmlformats.org/officeDocument/2006/relationships/hyperlink" Target="http://www.bom.gov.au/jsp/ncc/cdio/weatherData/av?p_display_type=dailyDataFile&amp;p_nccObsCode=123&amp;p_stn_num=010614&amp;p_c=-22749289&amp;p_startYear=1946" TargetMode="External"/><Relationship Id="rId3893" Type="http://schemas.openxmlformats.org/officeDocument/2006/relationships/hyperlink" Target="http://www.bom.gov.au/jsp/ncc/cdio/weatherData/av?p_display_type=dailyDataFile&amp;p_nccObsCode=123&amp;p_stn_num=010111&amp;p_c=-20665627&amp;p_startYear=1946" TargetMode="External"/><Relationship Id="rId3894" Type="http://schemas.openxmlformats.org/officeDocument/2006/relationships/hyperlink" Target="http://www.bom.gov.au/jsp/ncc/cdio/weatherData/av?p_display_type=dailyDataFile&amp;p_nccObsCode=123&amp;p_stn_num=002011&amp;p_c=-1027987&amp;p_startYear=1946" TargetMode="External"/><Relationship Id="rId3895" Type="http://schemas.openxmlformats.org/officeDocument/2006/relationships/hyperlink" Target="http://www.bom.gov.au/jsp/ncc/cdio/weatherData/av?p_display_type=dailyDataFile&amp;p_nccObsCode=123&amp;p_stn_num=009034&amp;p_c=-16541794&amp;p_startYear=1946" TargetMode="External"/><Relationship Id="rId3896" Type="http://schemas.openxmlformats.org/officeDocument/2006/relationships/hyperlink" Target="http://www.bom.gov.au/jsp/ncc/cdio/weatherData/av?p_display_type=dailyDataFile&amp;p_nccObsCode=123&amp;p_stn_num=004002&amp;p_c=-3422363&amp;p_startYear=1946" TargetMode="External"/><Relationship Id="rId3897" Type="http://schemas.openxmlformats.org/officeDocument/2006/relationships/hyperlink" Target="http://www.bom.gov.au/jsp/ncc/cdio/weatherData/av?p_display_type=dailyDataFile&amp;p_nccObsCode=123&amp;p_stn_num=012074&amp;p_c=-29376734&amp;p_startYear=1946" TargetMode="External"/><Relationship Id="rId3898" Type="http://schemas.openxmlformats.org/officeDocument/2006/relationships/hyperlink" Target="http://www.bom.gov.au/jsp/ncc/cdio/weatherData/av?p_display_type=dailyDataFile&amp;p_nccObsCode=123&amp;p_stn_num=010648&amp;p_c=-22896419&amp;p_startYear=1946" TargetMode="External"/><Relationship Id="rId3899" Type="http://schemas.openxmlformats.org/officeDocument/2006/relationships/hyperlink" Target="http://www.bom.gov.au/jsp/ncc/cdio/weatherData/av?p_display_type=dailyDataFile&amp;p_nccObsCode=123&amp;p_stn_num=010144&amp;p_c=-20801866&amp;p_startYear=1946" TargetMode="External"/><Relationship Id="rId3900" Type="http://schemas.openxmlformats.org/officeDocument/2006/relationships/hyperlink" Target="http://www.bom.gov.au/jsp/ncc/cdio/weatherData/av?p_display_type=dailyDataFile&amp;p_nccObsCode=123&amp;p_stn_num=009510&amp;p_c=-18295859&amp;p_startYear=1947" TargetMode="External"/><Relationship Id="rId3901" Type="http://schemas.openxmlformats.org/officeDocument/2006/relationships/hyperlink" Target="http://www.bom.gov.au/jsp/ncc/cdio/weatherData/av?p_display_type=dailyDataFile&amp;p_nccObsCode=123&amp;p_stn_num=003003&amp;p_c=-2011440&amp;p_startYear=1947" TargetMode="External"/><Relationship Id="rId3902" Type="http://schemas.openxmlformats.org/officeDocument/2006/relationships/hyperlink" Target="http://www.bom.gov.au/jsp/ncc/cdio/weatherData/av?p_display_type=dailyDataFile&amp;p_nccObsCode=123&amp;p_stn_num=9518&amp;p_c=-18328795&amp;p_startYear=1947" TargetMode="External"/><Relationship Id="rId3903" Type="http://schemas.openxmlformats.org/officeDocument/2006/relationships/hyperlink" Target="http://www.bom.gov.au/jsp/ncc/cdio/weatherData/av?p_display_type=dailyDataFile&amp;p_nccObsCode=123&amp;p_stn_num=006062&amp;p_c=-7561150&amp;p_startYear=1947" TargetMode="External"/><Relationship Id="rId3904" Type="http://schemas.openxmlformats.org/officeDocument/2006/relationships/hyperlink" Target="http://www.bom.gov.au/jsp/ncc/cdio/weatherData/av?p_display_type=dailyDataFile&amp;p_nccObsCode=123&amp;p_stn_num=009534&amp;p_c=-18391012&amp;p_startYear=1947" TargetMode="External"/><Relationship Id="rId3905" Type="http://schemas.openxmlformats.org/officeDocument/2006/relationships/hyperlink" Target="http://www.bom.gov.au/jsp/ncc/cdio/weatherData/av?p_display_type=dailyDataFile&amp;p_nccObsCode=123&amp;p_stn_num=009541&amp;p_c=-18417717&amp;p_startYear=1947" TargetMode="External"/><Relationship Id="rId3906" Type="http://schemas.openxmlformats.org/officeDocument/2006/relationships/hyperlink" Target="http://www.bom.gov.au/jsp/ncc/cdio/weatherData/av?p_display_type=dailyDataFile&amp;p_nccObsCode=123&amp;p_stn_num=008050&amp;p_c=-13172081&amp;p_startYear=1947" TargetMode="External"/><Relationship Id="rId3907" Type="http://schemas.openxmlformats.org/officeDocument/2006/relationships/hyperlink" Target="http://www.bom.gov.au/jsp/ncc/cdio/weatherData/av?p_display_type=dailyDataFile&amp;p_nccObsCode=123&amp;p_stn_num=012038&amp;p_c=-28977407&amp;p_startYear=1947" TargetMode="External"/><Relationship Id="rId3908" Type="http://schemas.openxmlformats.org/officeDocument/2006/relationships/hyperlink" Target="http://www.bom.gov.au/jsp/ncc/cdio/weatherData/av?p_display_type=dailyDataFile&amp;p_nccObsCode=123&amp;p_stn_num=010579&amp;p_c=-22597142&amp;p_startYear=1947" TargetMode="External"/><Relationship Id="rId3909" Type="http://schemas.openxmlformats.org/officeDocument/2006/relationships/hyperlink" Target="http://www.bom.gov.au/jsp/ncc/cdio/weatherData/av?p_display_type=dailyDataFile&amp;p_nccObsCode=123&amp;p_stn_num=010073&amp;p_c=-20507159&amp;p_startYear=1947" TargetMode="External"/><Relationship Id="rId3910" Type="http://schemas.openxmlformats.org/officeDocument/2006/relationships/hyperlink" Target="http://www.bom.gov.au/jsp/ncc/cdio/weatherData/av?p_display_type=dailyDataFile&amp;p_nccObsCode=123&amp;p_stn_num=004020&amp;p_c=-3447435&amp;p_startYear=1947" TargetMode="External"/><Relationship Id="rId3911" Type="http://schemas.openxmlformats.org/officeDocument/2006/relationships/hyperlink" Target="http://www.bom.gov.au/jsp/ncc/cdio/weatherData/av?p_display_type=dailyDataFile&amp;p_nccObsCode=123&amp;p_stn_num=010093&amp;p_c=-20589085&amp;p_startYear=1947" TargetMode="External"/><Relationship Id="rId3912" Type="http://schemas.openxmlformats.org/officeDocument/2006/relationships/hyperlink" Target="http://www.bom.gov.au/jsp/ncc/cdio/weatherData/av?p_display_type=dailyDataFile&amp;p_nccObsCode=123&amp;p_stn_num=009581&amp;p_c=-18575733&amp;p_startYear=1947" TargetMode="External"/><Relationship Id="rId3913" Type="http://schemas.openxmlformats.org/officeDocument/2006/relationships/hyperlink" Target="http://www.bom.gov.au/jsp/ncc/cdio/weatherData/av?p_display_type=dailyDataFile&amp;p_nccObsCode=123&amp;p_stn_num=010614&amp;p_c=-22749289&amp;p_startYear=1947" TargetMode="External"/><Relationship Id="rId3914" Type="http://schemas.openxmlformats.org/officeDocument/2006/relationships/hyperlink" Target="http://www.bom.gov.au/jsp/ncc/cdio/weatherData/av?p_display_type=dailyDataFile&amp;p_nccObsCode=123&amp;p_stn_num=010111&amp;p_c=-20665627&amp;p_startYear=1947" TargetMode="External"/><Relationship Id="rId3915" Type="http://schemas.openxmlformats.org/officeDocument/2006/relationships/hyperlink" Target="http://www.bom.gov.au/jsp/ncc/cdio/weatherData/av?p_display_type=dailyDataFile&amp;p_nccObsCode=123&amp;p_stn_num=002011&amp;p_c=-1027987&amp;p_startYear=1947" TargetMode="External"/><Relationship Id="rId3916" Type="http://schemas.openxmlformats.org/officeDocument/2006/relationships/hyperlink" Target="http://www.bom.gov.au/jsp/ncc/cdio/weatherData/av?p_display_type=dailyDataFile&amp;p_nccObsCode=123&amp;p_stn_num=009034&amp;p_c=-16541794&amp;p_startYear=1947" TargetMode="External"/><Relationship Id="rId3917" Type="http://schemas.openxmlformats.org/officeDocument/2006/relationships/hyperlink" Target="http://www.bom.gov.au/jsp/ncc/cdio/weatherData/av?p_display_type=dailyDataFile&amp;p_nccObsCode=123&amp;p_stn_num=004002&amp;p_c=-3422363&amp;p_startYear=1947" TargetMode="External"/><Relationship Id="rId3918" Type="http://schemas.openxmlformats.org/officeDocument/2006/relationships/hyperlink" Target="http://www.bom.gov.au/jsp/ncc/cdio/weatherData/av?p_display_type=dailyDataFile&amp;p_nccObsCode=123&amp;p_stn_num=012074&amp;p_c=-29376734&amp;p_startYear=1947" TargetMode="External"/><Relationship Id="rId3919" Type="http://schemas.openxmlformats.org/officeDocument/2006/relationships/hyperlink" Target="http://www.bom.gov.au/jsp/ncc/cdio/weatherData/av?p_display_type=dailyDataFile&amp;p_nccObsCode=123&amp;p_stn_num=010648&amp;p_c=-22896419&amp;p_startYear=1947" TargetMode="External"/><Relationship Id="rId3920" Type="http://schemas.openxmlformats.org/officeDocument/2006/relationships/hyperlink" Target="http://www.bom.gov.au/jsp/ncc/cdio/weatherData/av?p_display_type=dailyDataFile&amp;p_nccObsCode=123&amp;p_stn_num=010144&amp;p_c=-20801866&amp;p_startYear=1947" TargetMode="External"/><Relationship Id="rId3921" Type="http://schemas.openxmlformats.org/officeDocument/2006/relationships/hyperlink" Target="http://www.bom.gov.au/jsp/ncc/cdio/weatherData/av?p_display_type=dailyDataFile&amp;p_nccObsCode=123&amp;p_stn_num=009510&amp;p_c=-18295859&amp;p_startYear=1948" TargetMode="External"/><Relationship Id="rId3922" Type="http://schemas.openxmlformats.org/officeDocument/2006/relationships/hyperlink" Target="http://www.bom.gov.au/jsp/ncc/cdio/weatherData/av?p_display_type=dailyDataFile&amp;p_nccObsCode=123&amp;p_stn_num=003003&amp;p_c=-2011440&amp;p_startYear=1948" TargetMode="External"/><Relationship Id="rId3923" Type="http://schemas.openxmlformats.org/officeDocument/2006/relationships/hyperlink" Target="http://www.bom.gov.au/jsp/ncc/cdio/weatherData/av?p_display_type=dailyDataFile&amp;p_nccObsCode=123&amp;p_stn_num=9518&amp;p_c=-18328795&amp;p_startYear=1948" TargetMode="External"/><Relationship Id="rId3924" Type="http://schemas.openxmlformats.org/officeDocument/2006/relationships/hyperlink" Target="http://www.bom.gov.au/jsp/ncc/cdio/weatherData/av?p_display_type=dailyDataFile&amp;p_nccObsCode=123&amp;p_stn_num=006062&amp;p_c=-7561150&amp;p_startYear=1948" TargetMode="External"/><Relationship Id="rId3925" Type="http://schemas.openxmlformats.org/officeDocument/2006/relationships/hyperlink" Target="http://www.bom.gov.au/jsp/ncc/cdio/weatherData/av?p_display_type=dailyDataFile&amp;p_nccObsCode=123&amp;p_stn_num=009534&amp;p_c=-18391012&amp;p_startYear=1948" TargetMode="External"/><Relationship Id="rId3926" Type="http://schemas.openxmlformats.org/officeDocument/2006/relationships/hyperlink" Target="http://www.bom.gov.au/jsp/ncc/cdio/weatherData/av?p_display_type=dailyDataFile&amp;p_nccObsCode=123&amp;p_stn_num=009541&amp;p_c=-18417717&amp;p_startYear=1948" TargetMode="External"/><Relationship Id="rId3927" Type="http://schemas.openxmlformats.org/officeDocument/2006/relationships/hyperlink" Target="http://www.bom.gov.au/jsp/ncc/cdio/weatherData/av?p_display_type=dailyDataFile&amp;p_nccObsCode=123&amp;p_stn_num=008051&amp;p_c=-13175301&amp;p_startYear=1948" TargetMode="External"/><Relationship Id="rId3928" Type="http://schemas.openxmlformats.org/officeDocument/2006/relationships/hyperlink" Target="http://www.bom.gov.au/jsp/ncc/cdio/weatherData/av?p_display_type=dailyDataFile&amp;p_nccObsCode=123&amp;p_stn_num=012038&amp;p_c=-28977407&amp;p_startYear=1948" TargetMode="External"/><Relationship Id="rId3929" Type="http://schemas.openxmlformats.org/officeDocument/2006/relationships/hyperlink" Target="http://www.bom.gov.au/jsp/ncc/cdio/weatherData/av?p_display_type=dailyDataFile&amp;p_nccObsCode=123&amp;p_stn_num=010579&amp;p_c=-22597142&amp;p_startYear=1948" TargetMode="External"/><Relationship Id="rId3930" Type="http://schemas.openxmlformats.org/officeDocument/2006/relationships/hyperlink" Target="http://www.bom.gov.au/jsp/ncc/cdio/weatherData/av?p_display_type=dailyDataFile&amp;p_nccObsCode=123&amp;p_stn_num=010073&amp;p_c=-20507159&amp;p_startYear=1948" TargetMode="External"/><Relationship Id="rId3931" Type="http://schemas.openxmlformats.org/officeDocument/2006/relationships/hyperlink" Target="http://www.bom.gov.au/jsp/ncc/cdio/weatherData/av?p_display_type=dailyDataFile&amp;p_nccObsCode=123&amp;p_stn_num=004020&amp;p_c=-3447435&amp;p_startYear=1948" TargetMode="External"/><Relationship Id="rId3932" Type="http://schemas.openxmlformats.org/officeDocument/2006/relationships/hyperlink" Target="http://www.bom.gov.au/jsp/ncc/cdio/weatherData/av?p_display_type=dailyDataFile&amp;p_nccObsCode=123&amp;p_stn_num=010093&amp;p_c=-20589085&amp;p_startYear=1948" TargetMode="External"/><Relationship Id="rId3933" Type="http://schemas.openxmlformats.org/officeDocument/2006/relationships/hyperlink" Target="http://www.bom.gov.au/jsp/ncc/cdio/weatherData/av?p_display_type=dailyDataFile&amp;p_nccObsCode=123&amp;p_stn_num=009581&amp;p_c=-18575733&amp;p_startYear=1948" TargetMode="External"/><Relationship Id="rId3934" Type="http://schemas.openxmlformats.org/officeDocument/2006/relationships/hyperlink" Target="http://www.bom.gov.au/jsp/ncc/cdio/weatherData/av?p_display_type=dailyDataFile&amp;p_nccObsCode=123&amp;p_stn_num=010614&amp;p_c=-22749289&amp;p_startYear=1948" TargetMode="External"/><Relationship Id="rId3935" Type="http://schemas.openxmlformats.org/officeDocument/2006/relationships/hyperlink" Target="http://www.bom.gov.au/jsp/ncc/cdio/weatherData/av?p_display_type=dailyDataFile&amp;p_nccObsCode=123&amp;p_stn_num=010111&amp;p_c=-20665627&amp;p_startYear=1948" TargetMode="External"/><Relationship Id="rId3936" Type="http://schemas.openxmlformats.org/officeDocument/2006/relationships/hyperlink" Target="http://www.bom.gov.au/jsp/ncc/cdio/weatherData/av?p_display_type=dailyDataFile&amp;p_nccObsCode=123&amp;p_stn_num=002011&amp;p_c=-1027987&amp;p_startYear=1948" TargetMode="External"/><Relationship Id="rId3937" Type="http://schemas.openxmlformats.org/officeDocument/2006/relationships/hyperlink" Target="http://www.bom.gov.au/jsp/ncc/cdio/weatherData/av?p_display_type=dailyDataFile&amp;p_nccObsCode=123&amp;p_stn_num=009034&amp;p_c=-16541794&amp;p_startYear=1948" TargetMode="External"/><Relationship Id="rId3938" Type="http://schemas.openxmlformats.org/officeDocument/2006/relationships/hyperlink" Target="http://www.bom.gov.au/jsp/ncc/cdio/weatherData/av?p_display_type=dailyDataFile&amp;p_nccObsCode=123&amp;p_stn_num=004002&amp;p_c=-3422363&amp;p_startYear=1948" TargetMode="External"/><Relationship Id="rId3939" Type="http://schemas.openxmlformats.org/officeDocument/2006/relationships/hyperlink" Target="http://www.bom.gov.au/jsp/ncc/cdio/weatherData/av?p_display_type=dailyDataFile&amp;p_nccObsCode=123&amp;p_stn_num=012074&amp;p_c=-29376734&amp;p_startYear=1948" TargetMode="External"/><Relationship Id="rId3940" Type="http://schemas.openxmlformats.org/officeDocument/2006/relationships/hyperlink" Target="http://www.bom.gov.au/jsp/ncc/cdio/weatherData/av?p_display_type=dailyDataFile&amp;p_nccObsCode=123&amp;p_stn_num=010648&amp;p_c=-22896419&amp;p_startYear=1948" TargetMode="External"/><Relationship Id="rId3941" Type="http://schemas.openxmlformats.org/officeDocument/2006/relationships/hyperlink" Target="http://www.bom.gov.au/jsp/ncc/cdio/weatherData/av?p_display_type=dailyDataFile&amp;p_nccObsCode=123&amp;p_stn_num=010144&amp;p_c=-20801866&amp;p_startYear=1948" TargetMode="External"/><Relationship Id="rId3942" Type="http://schemas.openxmlformats.org/officeDocument/2006/relationships/hyperlink" Target="http://www.bom.gov.au/jsp/ncc/cdio/weatherData/av?p_display_type=dailyDataFile&amp;p_nccObsCode=123&amp;p_stn_num=009510&amp;p_c=-18295859&amp;p_startYear=1949" TargetMode="External"/><Relationship Id="rId3943" Type="http://schemas.openxmlformats.org/officeDocument/2006/relationships/hyperlink" Target="http://www.bom.gov.au/jsp/ncc/cdio/weatherData/av?p_display_type=dailyDataFile&amp;p_nccObsCode=123&amp;p_stn_num=003003&amp;p_c=-2011440&amp;p_startYear=1949" TargetMode="External"/><Relationship Id="rId3944" Type="http://schemas.openxmlformats.org/officeDocument/2006/relationships/hyperlink" Target="http://www.bom.gov.au/jsp/ncc/cdio/weatherData/av?p_display_type=dailyDataFile&amp;p_nccObsCode=123&amp;p_stn_num=9518&amp;p_c=-18328795&amp;p_startYear=1949" TargetMode="External"/><Relationship Id="rId3945" Type="http://schemas.openxmlformats.org/officeDocument/2006/relationships/hyperlink" Target="http://www.bom.gov.au/jsp/ncc/cdio/weatherData/av?p_display_type=dailyDataFile&amp;p_nccObsCode=123&amp;p_stn_num=006011&amp;p_c=-7438005&amp;p_startYear=1949" TargetMode="External"/><Relationship Id="rId3946" Type="http://schemas.openxmlformats.org/officeDocument/2006/relationships/hyperlink" Target="http://www.bom.gov.au/jsp/ncc/cdio/weatherData/av?p_display_type=dailyDataFile&amp;p_nccObsCode=123&amp;p_stn_num=009534&amp;p_c=-18391012&amp;p_startYear=1949" TargetMode="External"/><Relationship Id="rId3947" Type="http://schemas.openxmlformats.org/officeDocument/2006/relationships/hyperlink" Target="http://www.bom.gov.au/jsp/ncc/cdio/weatherData/av?p_display_type=dailyDataFile&amp;p_nccObsCode=123&amp;p_stn_num=009541&amp;p_c=-18417717&amp;p_startYear=1949" TargetMode="External"/><Relationship Id="rId3948" Type="http://schemas.openxmlformats.org/officeDocument/2006/relationships/hyperlink" Target="http://www.bom.gov.au/jsp/ncc/cdio/weatherData/av?p_display_type=dailyDataFile&amp;p_nccObsCode=123&amp;p_stn_num=008051&amp;p_c=-13175301&amp;p_startYear=1949" TargetMode="External"/><Relationship Id="rId3949" Type="http://schemas.openxmlformats.org/officeDocument/2006/relationships/hyperlink" Target="http://www.bom.gov.au/jsp/ncc/cdio/weatherData/av?p_display_type=dailyDataFile&amp;p_nccObsCode=123&amp;p_stn_num=012038&amp;p_c=-28977407&amp;p_startYear=1949" TargetMode="External"/><Relationship Id="rId3950" Type="http://schemas.openxmlformats.org/officeDocument/2006/relationships/hyperlink" Target="http://www.bom.gov.au/jsp/ncc/cdio/weatherData/av?p_display_type=dailyDataFile&amp;p_nccObsCode=123&amp;p_stn_num=010579&amp;p_c=-22597142&amp;p_startYear=1949" TargetMode="External"/><Relationship Id="rId3951" Type="http://schemas.openxmlformats.org/officeDocument/2006/relationships/hyperlink" Target="http://www.bom.gov.au/jsp/ncc/cdio/weatherData/av?p_display_type=dailyDataFile&amp;p_nccObsCode=123&amp;p_stn_num=010073&amp;p_c=-20507159&amp;p_startYear=1949" TargetMode="External"/><Relationship Id="rId3952" Type="http://schemas.openxmlformats.org/officeDocument/2006/relationships/hyperlink" Target="http://www.bom.gov.au/jsp/ncc/cdio/weatherData/av?p_display_type=dailyDataFile&amp;p_nccObsCode=123&amp;p_stn_num=004020&amp;p_c=-3447435&amp;p_startYear=1949" TargetMode="External"/><Relationship Id="rId3953" Type="http://schemas.openxmlformats.org/officeDocument/2006/relationships/hyperlink" Target="http://www.bom.gov.au/jsp/ncc/cdio/weatherData/av?p_display_type=dailyDataFile&amp;p_nccObsCode=123&amp;p_stn_num=010093&amp;p_c=-20589085&amp;p_startYear=1949" TargetMode="External"/><Relationship Id="rId3954" Type="http://schemas.openxmlformats.org/officeDocument/2006/relationships/hyperlink" Target="http://www.bom.gov.au/jsp/ncc/cdio/weatherData/av?p_display_type=dailyDataFile&amp;p_nccObsCode=123&amp;p_stn_num=009581&amp;p_c=-18575733&amp;p_startYear=1949" TargetMode="External"/><Relationship Id="rId3955" Type="http://schemas.openxmlformats.org/officeDocument/2006/relationships/hyperlink" Target="http://www.bom.gov.au/jsp/ncc/cdio/weatherData/av?p_display_type=dailyDataFile&amp;p_nccObsCode=123&amp;p_stn_num=010614&amp;p_c=-22749289&amp;p_startYear=1949" TargetMode="External"/><Relationship Id="rId3956" Type="http://schemas.openxmlformats.org/officeDocument/2006/relationships/hyperlink" Target="http://www.bom.gov.au/jsp/ncc/cdio/weatherData/av?p_display_type=dailyDataFile&amp;p_nccObsCode=123&amp;p_stn_num=010111&amp;p_c=-20665627&amp;p_startYear=1949" TargetMode="External"/><Relationship Id="rId3957" Type="http://schemas.openxmlformats.org/officeDocument/2006/relationships/hyperlink" Target="http://www.bom.gov.au/jsp/ncc/cdio/weatherData/av?p_display_type=dailyDataFile&amp;p_nccObsCode=123&amp;p_stn_num=002011&amp;p_c=-1027987&amp;p_startYear=1949" TargetMode="External"/><Relationship Id="rId3958" Type="http://schemas.openxmlformats.org/officeDocument/2006/relationships/hyperlink" Target="http://www.bom.gov.au/jsp/ncc/cdio/weatherData/av?p_display_type=dailyDataFile&amp;p_nccObsCode=123&amp;p_stn_num=009034&amp;p_c=-16541794&amp;p_startYear=1949" TargetMode="External"/><Relationship Id="rId3959" Type="http://schemas.openxmlformats.org/officeDocument/2006/relationships/hyperlink" Target="http://www.bom.gov.au/jsp/ncc/cdio/weatherData/av?p_display_type=dailyDataFile&amp;p_nccObsCode=123&amp;p_stn_num=004032&amp;p_c=-3470567&amp;p_startYear=1949" TargetMode="External"/><Relationship Id="rId3960" Type="http://schemas.openxmlformats.org/officeDocument/2006/relationships/hyperlink" Target="http://www.bom.gov.au/jsp/ncc/cdio/weatherData/av?p_display_type=dailyDataFile&amp;p_nccObsCode=123&amp;p_stn_num=012074&amp;p_c=-29376734&amp;p_startYear=1949" TargetMode="External"/><Relationship Id="rId3961" Type="http://schemas.openxmlformats.org/officeDocument/2006/relationships/hyperlink" Target="http://www.bom.gov.au/jsp/ncc/cdio/weatherData/av?p_display_type=dailyDataFile&amp;p_nccObsCode=123&amp;p_stn_num=010648&amp;p_c=-22896419&amp;p_startYear=1949" TargetMode="External"/><Relationship Id="rId3962" Type="http://schemas.openxmlformats.org/officeDocument/2006/relationships/hyperlink" Target="http://www.bom.gov.au/jsp/ncc/cdio/weatherData/av?p_display_type=dailyDataFile&amp;p_nccObsCode=123&amp;p_stn_num=010144&amp;p_c=-20801866&amp;p_startYear=1949" TargetMode="External"/><Relationship Id="rId3963" Type="http://schemas.openxmlformats.org/officeDocument/2006/relationships/hyperlink" Target="http://www.bom.gov.au/jsp/ncc/cdio/weatherData/av?p_display_type=dailyDataFile&amp;p_nccObsCode=123&amp;p_stn_num=009510&amp;p_c=-18295859&amp;p_startYear=1950" TargetMode="External"/><Relationship Id="rId3964" Type="http://schemas.openxmlformats.org/officeDocument/2006/relationships/hyperlink" Target="http://www.bom.gov.au/jsp/ncc/cdio/weatherData/av?p_display_type=dailyDataFile&amp;p_nccObsCode=123&amp;p_stn_num=003003&amp;p_c=-2011440&amp;p_startYear=1950" TargetMode="External"/><Relationship Id="rId3965" Type="http://schemas.openxmlformats.org/officeDocument/2006/relationships/hyperlink" Target="http://www.bom.gov.au/jsp/ncc/cdio/weatherData/av?p_display_type=dailyDataFile&amp;p_nccObsCode=123&amp;p_stn_num=9518&amp;p_c=-18328795&amp;p_startYear=1950" TargetMode="External"/><Relationship Id="rId3966" Type="http://schemas.openxmlformats.org/officeDocument/2006/relationships/hyperlink" Target="http://www.bom.gov.au/jsp/ncc/cdio/weatherData/av?p_display_type=dailyDataFile&amp;p_nccObsCode=123&amp;p_stn_num=006011&amp;p_c=-7438005&amp;p_startYear=1950" TargetMode="External"/><Relationship Id="rId3967" Type="http://schemas.openxmlformats.org/officeDocument/2006/relationships/hyperlink" Target="http://www.bom.gov.au/jsp/ncc/cdio/weatherData/av?p_display_type=dailyDataFile&amp;p_nccObsCode=123&amp;p_stn_num=009534&amp;p_c=-18391012&amp;p_startYear=1950" TargetMode="External"/><Relationship Id="rId3968" Type="http://schemas.openxmlformats.org/officeDocument/2006/relationships/hyperlink" Target="http://www.bom.gov.au/jsp/ncc/cdio/weatherData/av?p_display_type=dailyDataFile&amp;p_nccObsCode=123&amp;p_stn_num=009541&amp;p_c=-18417717&amp;p_startYear=1950" TargetMode="External"/><Relationship Id="rId3969" Type="http://schemas.openxmlformats.org/officeDocument/2006/relationships/hyperlink" Target="http://www.bom.gov.au/jsp/ncc/cdio/weatherData/av?p_display_type=dailyDataFile&amp;p_nccObsCode=123&amp;p_stn_num=008051&amp;p_c=-13175301&amp;p_startYear=1950" TargetMode="External"/><Relationship Id="rId3970" Type="http://schemas.openxmlformats.org/officeDocument/2006/relationships/hyperlink" Target="http://www.bom.gov.au/jsp/ncc/cdio/weatherData/av?p_display_type=dailyDataFile&amp;p_nccObsCode=123&amp;p_stn_num=012038&amp;p_c=-28977407&amp;p_startYear=1950" TargetMode="External"/><Relationship Id="rId3971" Type="http://schemas.openxmlformats.org/officeDocument/2006/relationships/hyperlink" Target="http://www.bom.gov.au/jsp/ncc/cdio/weatherData/av?p_display_type=dailyDataFile&amp;p_nccObsCode=123&amp;p_stn_num=010579&amp;p_c=-22597142&amp;p_startYear=1950" TargetMode="External"/><Relationship Id="rId3972" Type="http://schemas.openxmlformats.org/officeDocument/2006/relationships/hyperlink" Target="http://www.bom.gov.au/jsp/ncc/cdio/weatherData/av?p_display_type=dailyDataFile&amp;p_nccObsCode=123&amp;p_stn_num=010073&amp;p_c=-20507159&amp;p_startYear=1950" TargetMode="External"/><Relationship Id="rId3973" Type="http://schemas.openxmlformats.org/officeDocument/2006/relationships/hyperlink" Target="http://www.bom.gov.au/jsp/ncc/cdio/weatherData/av?p_display_type=dailyDataFile&amp;p_nccObsCode=123&amp;p_stn_num=004020&amp;p_c=-3447435&amp;p_startYear=1950" TargetMode="External"/><Relationship Id="rId3974" Type="http://schemas.openxmlformats.org/officeDocument/2006/relationships/hyperlink" Target="http://www.bom.gov.au/jsp/ncc/cdio/weatherData/av?p_display_type=dailyDataFile&amp;p_nccObsCode=123&amp;p_stn_num=010093&amp;p_c=-20589085&amp;p_startYear=1950" TargetMode="External"/><Relationship Id="rId3975" Type="http://schemas.openxmlformats.org/officeDocument/2006/relationships/hyperlink" Target="http://www.bom.gov.au/jsp/ncc/cdio/weatherData/av?p_display_type=dailyDataFile&amp;p_nccObsCode=123&amp;p_stn_num=009581&amp;p_c=-18575733&amp;p_startYear=1950" TargetMode="External"/><Relationship Id="rId3976" Type="http://schemas.openxmlformats.org/officeDocument/2006/relationships/hyperlink" Target="http://www.bom.gov.au/jsp/ncc/cdio/weatherData/av?p_display_type=dailyDataFile&amp;p_nccObsCode=123&amp;p_stn_num=010614&amp;p_c=-22749289&amp;p_startYear=1950" TargetMode="External"/><Relationship Id="rId3977" Type="http://schemas.openxmlformats.org/officeDocument/2006/relationships/hyperlink" Target="http://www.bom.gov.au/jsp/ncc/cdio/weatherData/av?p_display_type=dailyDataFile&amp;p_nccObsCode=123&amp;p_stn_num=010111&amp;p_c=-20665627&amp;p_startYear=1950" TargetMode="External"/><Relationship Id="rId3978" Type="http://schemas.openxmlformats.org/officeDocument/2006/relationships/hyperlink" Target="http://www.bom.gov.au/jsp/ncc/cdio/weatherData/av?p_display_type=dailyDataFile&amp;p_nccObsCode=123&amp;p_stn_num=002012&amp;p_c=-1028791&amp;p_startYear=1950" TargetMode="External"/><Relationship Id="rId3979" Type="http://schemas.openxmlformats.org/officeDocument/2006/relationships/hyperlink" Target="http://www.bom.gov.au/jsp/ncc/cdio/weatherData/av?p_display_type=dailyDataFile&amp;p_nccObsCode=123&amp;p_stn_num=009034&amp;p_c=-16541794&amp;p_startYear=1950" TargetMode="External"/><Relationship Id="rId3980" Type="http://schemas.openxmlformats.org/officeDocument/2006/relationships/hyperlink" Target="http://www.bom.gov.au/jsp/ncc/cdio/weatherData/av?p_display_type=dailyDataFile&amp;p_nccObsCode=123&amp;p_stn_num=004032&amp;p_c=-3470567&amp;p_startYear=1950" TargetMode="External"/><Relationship Id="rId3981" Type="http://schemas.openxmlformats.org/officeDocument/2006/relationships/hyperlink" Target="http://www.bom.gov.au/jsp/ncc/cdio/weatherData/av?p_display_type=dailyDataFile&amp;p_nccObsCode=123&amp;p_stn_num=012074&amp;p_c=-29376734&amp;p_startYear=1950" TargetMode="External"/><Relationship Id="rId3982" Type="http://schemas.openxmlformats.org/officeDocument/2006/relationships/hyperlink" Target="http://www.bom.gov.au/jsp/ncc/cdio/weatherData/av?p_display_type=dailyDataFile&amp;p_nccObsCode=123&amp;p_stn_num=010648&amp;p_c=-22896419&amp;p_startYear=1950" TargetMode="External"/><Relationship Id="rId3983" Type="http://schemas.openxmlformats.org/officeDocument/2006/relationships/hyperlink" Target="http://www.bom.gov.au/jsp/ncc/cdio/weatherData/av?p_display_type=dailyDataFile&amp;p_nccObsCode=123&amp;p_stn_num=010144&amp;p_c=-20801866&amp;p_startYear=1950" TargetMode="External"/><Relationship Id="rId3984" Type="http://schemas.openxmlformats.org/officeDocument/2006/relationships/hyperlink" Target="http://www.bom.gov.au/jsp/ncc/cdio/weatherData/av?p_display_type=dailyDataFile&amp;p_nccObsCode=123&amp;p_stn_num=009510&amp;p_c=-18295859&amp;p_startYear=1951" TargetMode="External"/><Relationship Id="rId3985" Type="http://schemas.openxmlformats.org/officeDocument/2006/relationships/hyperlink" Target="http://www.bom.gov.au/jsp/ncc/cdio/weatherData/av?p_display_type=dailyDataFile&amp;p_nccObsCode=123&amp;p_stn_num=003003&amp;p_c=-2011440&amp;p_startYear=1951" TargetMode="External"/><Relationship Id="rId3986" Type="http://schemas.openxmlformats.org/officeDocument/2006/relationships/hyperlink" Target="http://www.bom.gov.au/jsp/ncc/cdio/weatherData/av?p_display_type=dailyDataFile&amp;p_nccObsCode=123&amp;p_stn_num=9518&amp;p_c=-18328795&amp;p_startYear=1951" TargetMode="External"/><Relationship Id="rId3987" Type="http://schemas.openxmlformats.org/officeDocument/2006/relationships/hyperlink" Target="http://www.bom.gov.au/jsp/ncc/cdio/weatherData/av?p_display_type=dailyDataFile&amp;p_nccObsCode=123&amp;p_stn_num=006011&amp;p_c=-7438005&amp;p_startYear=1951" TargetMode="External"/><Relationship Id="rId3988" Type="http://schemas.openxmlformats.org/officeDocument/2006/relationships/hyperlink" Target="http://www.bom.gov.au/jsp/ncc/cdio/weatherData/av?p_display_type=dailyDataFile&amp;p_nccObsCode=123&amp;p_stn_num=009534&amp;p_c=-18391012&amp;p_startYear=1951" TargetMode="External"/><Relationship Id="rId3989" Type="http://schemas.openxmlformats.org/officeDocument/2006/relationships/hyperlink" Target="http://www.bom.gov.au/jsp/ncc/cdio/weatherData/av?p_display_type=dailyDataFile&amp;p_nccObsCode=123&amp;p_stn_num=009541&amp;p_c=-18417717&amp;p_startYear=1951" TargetMode="External"/><Relationship Id="rId3990" Type="http://schemas.openxmlformats.org/officeDocument/2006/relationships/hyperlink" Target="http://www.bom.gov.au/jsp/ncc/cdio/weatherData/av?p_display_type=dailyDataFile&amp;p_nccObsCode=123&amp;p_stn_num=008051&amp;p_c=-13175301&amp;p_startYear=1951" TargetMode="External"/><Relationship Id="rId3991" Type="http://schemas.openxmlformats.org/officeDocument/2006/relationships/hyperlink" Target="http://www.bom.gov.au/jsp/ncc/cdio/weatherData/av?p_display_type=dailyDataFile&amp;p_nccObsCode=123&amp;p_stn_num=012038&amp;p_c=-28977407&amp;p_startYear=1951" TargetMode="External"/><Relationship Id="rId3992" Type="http://schemas.openxmlformats.org/officeDocument/2006/relationships/hyperlink" Target="http://www.bom.gov.au/jsp/ncc/cdio/weatherData/av?p_display_type=dailyDataFile&amp;p_nccObsCode=123&amp;p_stn_num=010579&amp;p_c=-22597142&amp;p_startYear=1951" TargetMode="External"/><Relationship Id="rId3993" Type="http://schemas.openxmlformats.org/officeDocument/2006/relationships/hyperlink" Target="http://www.bom.gov.au/jsp/ncc/cdio/weatherData/av?p_display_type=dailyDataFile&amp;p_nccObsCode=123&amp;p_stn_num=010073&amp;p_c=-20507159&amp;p_startYear=1951" TargetMode="External"/><Relationship Id="rId3994" Type="http://schemas.openxmlformats.org/officeDocument/2006/relationships/hyperlink" Target="http://www.bom.gov.au/jsp/ncc/cdio/weatherData/av?p_display_type=dailyDataFile&amp;p_nccObsCode=123&amp;p_stn_num=004020&amp;p_c=-3447435&amp;p_startYear=1951" TargetMode="External"/><Relationship Id="rId3995" Type="http://schemas.openxmlformats.org/officeDocument/2006/relationships/hyperlink" Target="http://www.bom.gov.au/jsp/ncc/cdio/weatherData/av?p_display_type=dailyDataFile&amp;p_nccObsCode=123&amp;p_stn_num=010093&amp;p_c=-20589085&amp;p_startYear=1951" TargetMode="External"/><Relationship Id="rId3996" Type="http://schemas.openxmlformats.org/officeDocument/2006/relationships/hyperlink" Target="http://www.bom.gov.au/jsp/ncc/cdio/weatherData/av?p_display_type=dailyDataFile&amp;p_nccObsCode=123&amp;p_stn_num=009581&amp;p_c=-18575733&amp;p_startYear=1951" TargetMode="External"/><Relationship Id="rId3997" Type="http://schemas.openxmlformats.org/officeDocument/2006/relationships/hyperlink" Target="http://www.bom.gov.au/jsp/ncc/cdio/weatherData/av?p_display_type=dailyDataFile&amp;p_nccObsCode=123&amp;p_stn_num=010614&amp;p_c=-22749289&amp;p_startYear=1951" TargetMode="External"/><Relationship Id="rId3998" Type="http://schemas.openxmlformats.org/officeDocument/2006/relationships/hyperlink" Target="http://www.bom.gov.au/jsp/ncc/cdio/weatherData/av?p_display_type=dailyDataFile&amp;p_nccObsCode=123&amp;p_stn_num=010111&amp;p_c=-20665627&amp;p_startYear=1951" TargetMode="External"/><Relationship Id="rId3999" Type="http://schemas.openxmlformats.org/officeDocument/2006/relationships/hyperlink" Target="http://www.bom.gov.au/jsp/ncc/cdio/weatherData/av?p_display_type=dailyDataFile&amp;p_nccObsCode=123&amp;p_stn_num=002012&amp;p_c=-1028791&amp;p_startYear=1951" TargetMode="External"/><Relationship Id="rId4000" Type="http://schemas.openxmlformats.org/officeDocument/2006/relationships/hyperlink" Target="http://www.bom.gov.au/jsp/ncc/cdio/weatherData/av?p_display_type=dailyDataFile&amp;p_nccObsCode=123&amp;p_stn_num=009034&amp;p_c=-16541794&amp;p_startYear=1951" TargetMode="External"/><Relationship Id="rId4001" Type="http://schemas.openxmlformats.org/officeDocument/2006/relationships/hyperlink" Target="http://www.bom.gov.au/jsp/ncc/cdio/weatherData/av?p_display_type=dailyDataFile&amp;p_nccObsCode=123&amp;p_stn_num=004032&amp;p_c=-3470567&amp;p_startYear=1951" TargetMode="External"/><Relationship Id="rId4002" Type="http://schemas.openxmlformats.org/officeDocument/2006/relationships/hyperlink" Target="http://www.bom.gov.au/jsp/ncc/cdio/weatherData/av?p_display_type=dailyDataFile&amp;p_nccObsCode=123&amp;p_stn_num=012074&amp;p_c=-29376734&amp;p_startYear=1951" TargetMode="External"/><Relationship Id="rId4003" Type="http://schemas.openxmlformats.org/officeDocument/2006/relationships/hyperlink" Target="http://www.bom.gov.au/jsp/ncc/cdio/weatherData/av?p_display_type=dailyDataFile&amp;p_nccObsCode=123&amp;p_stn_num=010648&amp;p_c=-22896419&amp;p_startYear=1951" TargetMode="External"/><Relationship Id="rId4004" Type="http://schemas.openxmlformats.org/officeDocument/2006/relationships/hyperlink" Target="http://www.bom.gov.au/jsp/ncc/cdio/weatherData/av?p_display_type=dailyDataFile&amp;p_nccObsCode=123&amp;p_stn_num=010144&amp;p_c=-20801866&amp;p_startYear=1951" TargetMode="External"/><Relationship Id="rId4005" Type="http://schemas.openxmlformats.org/officeDocument/2006/relationships/hyperlink" Target="http://www.bom.gov.au/jsp/ncc/cdio/weatherData/av?p_display_type=dailyDataFile&amp;p_nccObsCode=123&amp;p_stn_num=009510&amp;p_c=-18295859&amp;p_startYear=1952" TargetMode="External"/><Relationship Id="rId4006" Type="http://schemas.openxmlformats.org/officeDocument/2006/relationships/hyperlink" Target="http://www.bom.gov.au/jsp/ncc/cdio/weatherData/av?p_display_type=dailyDataFile&amp;p_nccObsCode=123&amp;p_stn_num=003003&amp;p_c=-2011440&amp;p_startYear=1952" TargetMode="External"/><Relationship Id="rId4007" Type="http://schemas.openxmlformats.org/officeDocument/2006/relationships/hyperlink" Target="http://www.bom.gov.au/jsp/ncc/cdio/weatherData/av?p_display_type=dailyDataFile&amp;p_nccObsCode=123&amp;p_stn_num=9518&amp;p_c=-18328795&amp;p_startYear=1952" TargetMode="External"/><Relationship Id="rId4008" Type="http://schemas.openxmlformats.org/officeDocument/2006/relationships/hyperlink" Target="http://www.bom.gov.au/jsp/ncc/cdio/weatherData/av?p_display_type=dailyDataFile&amp;p_nccObsCode=123&amp;p_stn_num=006011&amp;p_c=-7438005&amp;p_startYear=1952" TargetMode="External"/><Relationship Id="rId4009" Type="http://schemas.openxmlformats.org/officeDocument/2006/relationships/hyperlink" Target="http://www.bom.gov.au/jsp/ncc/cdio/weatherData/av?p_display_type=dailyDataFile&amp;p_nccObsCode=123&amp;p_stn_num=009534&amp;p_c=-18391012&amp;p_startYear=1952" TargetMode="External"/><Relationship Id="rId4010" Type="http://schemas.openxmlformats.org/officeDocument/2006/relationships/hyperlink" Target="http://www.bom.gov.au/jsp/ncc/cdio/weatherData/av?p_display_type=dailyDataFile&amp;p_nccObsCode=123&amp;p_stn_num=009541&amp;p_c=-18417717&amp;p_startYear=1952" TargetMode="External"/><Relationship Id="rId4011" Type="http://schemas.openxmlformats.org/officeDocument/2006/relationships/hyperlink" Target="http://www.bom.gov.au/jsp/ncc/cdio/weatherData/av?p_display_type=dailyDataFile&amp;p_nccObsCode=123&amp;p_stn_num=008051&amp;p_c=-13175301&amp;p_startYear=1952" TargetMode="External"/><Relationship Id="rId4012" Type="http://schemas.openxmlformats.org/officeDocument/2006/relationships/hyperlink" Target="http://www.bom.gov.au/jsp/ncc/cdio/weatherData/av?p_display_type=dailyDataFile&amp;p_nccObsCode=123&amp;p_stn_num=012038&amp;p_c=-28977407&amp;p_startYear=1952" TargetMode="External"/><Relationship Id="rId4013" Type="http://schemas.openxmlformats.org/officeDocument/2006/relationships/hyperlink" Target="http://www.bom.gov.au/jsp/ncc/cdio/weatherData/av?p_display_type=dailyDataFile&amp;p_nccObsCode=123&amp;p_stn_num=010579&amp;p_c=-22597142&amp;p_startYear=1952" TargetMode="External"/><Relationship Id="rId4014" Type="http://schemas.openxmlformats.org/officeDocument/2006/relationships/hyperlink" Target="http://www.bom.gov.au/jsp/ncc/cdio/weatherData/av?p_display_type=dailyDataFile&amp;p_nccObsCode=123&amp;p_stn_num=010073&amp;p_c=-20507159&amp;p_startYear=1952" TargetMode="External"/><Relationship Id="rId4015" Type="http://schemas.openxmlformats.org/officeDocument/2006/relationships/hyperlink" Target="http://www.bom.gov.au/jsp/ncc/cdio/weatherData/av?p_display_type=dailyDataFile&amp;p_nccObsCode=123&amp;p_stn_num=004020&amp;p_c=-3447435&amp;p_startYear=1952" TargetMode="External"/><Relationship Id="rId4016" Type="http://schemas.openxmlformats.org/officeDocument/2006/relationships/hyperlink" Target="http://www.bom.gov.au/jsp/ncc/cdio/weatherData/av?p_display_type=dailyDataFile&amp;p_nccObsCode=123&amp;p_stn_num=010093&amp;p_c=-20589085&amp;p_startYear=1952" TargetMode="External"/><Relationship Id="rId4017" Type="http://schemas.openxmlformats.org/officeDocument/2006/relationships/hyperlink" Target="http://www.bom.gov.au/jsp/ncc/cdio/weatherData/av?p_display_type=dailyDataFile&amp;p_nccObsCode=123&amp;p_stn_num=009581&amp;p_c=-18575733&amp;p_startYear=1952" TargetMode="External"/><Relationship Id="rId4018" Type="http://schemas.openxmlformats.org/officeDocument/2006/relationships/hyperlink" Target="http://www.bom.gov.au/jsp/ncc/cdio/weatherData/av?p_display_type=dailyDataFile&amp;p_nccObsCode=123&amp;p_stn_num=010614&amp;p_c=-22749289&amp;p_startYear=1952" TargetMode="External"/><Relationship Id="rId4019" Type="http://schemas.openxmlformats.org/officeDocument/2006/relationships/hyperlink" Target="http://www.bom.gov.au/jsp/ncc/cdio/weatherData/av?p_display_type=dailyDataFile&amp;p_nccObsCode=123&amp;p_stn_num=010111&amp;p_c=-20665627&amp;p_startYear=1952" TargetMode="External"/><Relationship Id="rId4020" Type="http://schemas.openxmlformats.org/officeDocument/2006/relationships/hyperlink" Target="http://www.bom.gov.au/jsp/ncc/cdio/weatherData/av?p_display_type=dailyDataFile&amp;p_nccObsCode=123&amp;p_stn_num=002012&amp;p_c=-1028791&amp;p_startYear=1952" TargetMode="External"/><Relationship Id="rId4021" Type="http://schemas.openxmlformats.org/officeDocument/2006/relationships/hyperlink" Target="http://www.bom.gov.au/jsp/ncc/cdio/weatherData/av?p_display_type=dailyDataFile&amp;p_nccObsCode=123&amp;p_stn_num=009034&amp;p_c=-16541794&amp;p_startYear=1952" TargetMode="External"/><Relationship Id="rId4022" Type="http://schemas.openxmlformats.org/officeDocument/2006/relationships/hyperlink" Target="http://www.bom.gov.au/jsp/ncc/cdio/weatherData/av?p_display_type=dailyDataFile&amp;p_nccObsCode=123&amp;p_stn_num=004032&amp;p_c=-3470567&amp;p_startYear=1952" TargetMode="External"/><Relationship Id="rId4023" Type="http://schemas.openxmlformats.org/officeDocument/2006/relationships/hyperlink" Target="http://www.bom.gov.au/jsp/ncc/cdio/weatherData/av?p_display_type=dailyDataFile&amp;p_nccObsCode=123&amp;p_stn_num=012074&amp;p_c=-29376734&amp;p_startYear=1952" TargetMode="External"/><Relationship Id="rId4024" Type="http://schemas.openxmlformats.org/officeDocument/2006/relationships/hyperlink" Target="http://www.bom.gov.au/jsp/ncc/cdio/weatherData/av?p_display_type=dailyDataFile&amp;p_nccObsCode=123&amp;p_stn_num=010648&amp;p_c=-22896419&amp;p_startYear=1952" TargetMode="External"/><Relationship Id="rId4025" Type="http://schemas.openxmlformats.org/officeDocument/2006/relationships/hyperlink" Target="http://www.bom.gov.au/jsp/ncc/cdio/weatherData/av?p_display_type=dailyDataFile&amp;p_nccObsCode=123&amp;p_stn_num=010144&amp;p_c=-20801866&amp;p_startYear=1952" TargetMode="External"/><Relationship Id="rId4026" Type="http://schemas.openxmlformats.org/officeDocument/2006/relationships/hyperlink" Target="http://www.bom.gov.au/jsp/ncc/cdio/weatherData/av?p_display_type=dailyDataFile&amp;p_nccObsCode=123&amp;p_stn_num=009510&amp;p_c=-18295859&amp;p_startYear=1953" TargetMode="External"/><Relationship Id="rId4027" Type="http://schemas.openxmlformats.org/officeDocument/2006/relationships/hyperlink" Target="http://www.bom.gov.au/jsp/ncc/cdio/weatherData/av?p_display_type=dailyDataFile&amp;p_nccObsCode=123&amp;p_stn_num=003003&amp;p_c=-2011440&amp;p_startYear=1953" TargetMode="External"/><Relationship Id="rId4028" Type="http://schemas.openxmlformats.org/officeDocument/2006/relationships/hyperlink" Target="http://www.bom.gov.au/jsp/ncc/cdio/weatherData/av?p_display_type=dailyDataFile&amp;p_nccObsCode=123&amp;p_stn_num=9518&amp;p_c=-18328795&amp;p_startYear=1953" TargetMode="External"/><Relationship Id="rId4029" Type="http://schemas.openxmlformats.org/officeDocument/2006/relationships/hyperlink" Target="http://www.bom.gov.au/jsp/ncc/cdio/weatherData/av?p_display_type=dailyDataFile&amp;p_nccObsCode=123&amp;p_stn_num=006011&amp;p_c=-7438005&amp;p_startYear=1953" TargetMode="External"/><Relationship Id="rId4030" Type="http://schemas.openxmlformats.org/officeDocument/2006/relationships/hyperlink" Target="http://www.bom.gov.au/jsp/ncc/cdio/weatherData/av?p_display_type=dailyDataFile&amp;p_nccObsCode=123&amp;p_stn_num=009534&amp;p_c=-18391012&amp;p_startYear=1953" TargetMode="External"/><Relationship Id="rId4031" Type="http://schemas.openxmlformats.org/officeDocument/2006/relationships/hyperlink" Target="http://www.bom.gov.au/jsp/ncc/cdio/weatherData/av?p_display_type=dailyDataFile&amp;p_nccObsCode=123&amp;p_stn_num=009541&amp;p_c=-18417717&amp;p_startYear=1953" TargetMode="External"/><Relationship Id="rId4032" Type="http://schemas.openxmlformats.org/officeDocument/2006/relationships/hyperlink" Target="http://www.bom.gov.au/jsp/ncc/cdio/weatherData/av?p_display_type=dailyDataFile&amp;p_nccObsCode=123&amp;p_stn_num=008051&amp;p_c=-13175301&amp;p_startYear=1953" TargetMode="External"/><Relationship Id="rId4033" Type="http://schemas.openxmlformats.org/officeDocument/2006/relationships/hyperlink" Target="http://www.bom.gov.au/jsp/ncc/cdio/weatherData/av?p_display_type=dailyDataFile&amp;p_nccObsCode=123&amp;p_stn_num=012038&amp;p_c=-28977407&amp;p_startYear=1953" TargetMode="External"/><Relationship Id="rId4034" Type="http://schemas.openxmlformats.org/officeDocument/2006/relationships/hyperlink" Target="http://www.bom.gov.au/jsp/ncc/cdio/weatherData/av?p_display_type=dailyDataFile&amp;p_nccObsCode=123&amp;p_stn_num=010579&amp;p_c=-22597142&amp;p_startYear=1953" TargetMode="External"/><Relationship Id="rId4035" Type="http://schemas.openxmlformats.org/officeDocument/2006/relationships/hyperlink" Target="http://www.bom.gov.au/jsp/ncc/cdio/weatherData/av?p_display_type=dailyDataFile&amp;p_nccObsCode=123&amp;p_stn_num=010073&amp;p_c=-20507159&amp;p_startYear=1953" TargetMode="External"/><Relationship Id="rId4036" Type="http://schemas.openxmlformats.org/officeDocument/2006/relationships/hyperlink" Target="http://www.bom.gov.au/jsp/ncc/cdio/weatherData/av?p_display_type=dailyDataFile&amp;p_nccObsCode=123&amp;p_stn_num=004020&amp;p_c=-3447435&amp;p_startYear=1953" TargetMode="External"/><Relationship Id="rId4037" Type="http://schemas.openxmlformats.org/officeDocument/2006/relationships/hyperlink" Target="http://www.bom.gov.au/jsp/ncc/cdio/weatherData/av?p_display_type=dailyDataFile&amp;p_nccObsCode=123&amp;p_stn_num=010093&amp;p_c=-20589085&amp;p_startYear=1953" TargetMode="External"/><Relationship Id="rId4038" Type="http://schemas.openxmlformats.org/officeDocument/2006/relationships/hyperlink" Target="http://www.bom.gov.au/jsp/ncc/cdio/weatherData/av?p_display_type=dailyDataFile&amp;p_nccObsCode=123&amp;p_stn_num=009581&amp;p_c=-18575733&amp;p_startYear=1953" TargetMode="External"/><Relationship Id="rId4039" Type="http://schemas.openxmlformats.org/officeDocument/2006/relationships/hyperlink" Target="http://www.bom.gov.au/jsp/ncc/cdio/weatherData/av?p_display_type=dailyDataFile&amp;p_nccObsCode=123&amp;p_stn_num=010614&amp;p_c=-22749289&amp;p_startYear=1953" TargetMode="External"/><Relationship Id="rId4040" Type="http://schemas.openxmlformats.org/officeDocument/2006/relationships/hyperlink" Target="http://www.bom.gov.au/jsp/ncc/cdio/weatherData/av?p_display_type=dailyDataFile&amp;p_nccObsCode=123&amp;p_stn_num=010111&amp;p_c=-20665627&amp;p_startYear=1953" TargetMode="External"/><Relationship Id="rId4041" Type="http://schemas.openxmlformats.org/officeDocument/2006/relationships/hyperlink" Target="http://www.bom.gov.au/jsp/ncc/cdio/weatherData/av?p_display_type=dailyDataFile&amp;p_nccObsCode=123&amp;p_stn_num=002012&amp;p_c=-1028791&amp;p_startYear=1953" TargetMode="External"/><Relationship Id="rId4042" Type="http://schemas.openxmlformats.org/officeDocument/2006/relationships/hyperlink" Target="http://www.bom.gov.au/jsp/ncc/cdio/weatherData/av?p_display_type=dailyDataFile&amp;p_nccObsCode=123&amp;p_stn_num=009034&amp;p_c=-16541794&amp;p_startYear=1953" TargetMode="External"/><Relationship Id="rId4043" Type="http://schemas.openxmlformats.org/officeDocument/2006/relationships/hyperlink" Target="http://www.bom.gov.au/jsp/ncc/cdio/weatherData/av?p_display_type=dailyDataFile&amp;p_nccObsCode=123&amp;p_stn_num=004032&amp;p_c=-3470567&amp;p_startYear=1953" TargetMode="External"/><Relationship Id="rId4044" Type="http://schemas.openxmlformats.org/officeDocument/2006/relationships/hyperlink" Target="http://www.bom.gov.au/jsp/ncc/cdio/weatherData/av?p_display_type=dailyDataFile&amp;p_nccObsCode=123&amp;p_stn_num=012074&amp;p_c=-29376734&amp;p_startYear=1953" TargetMode="External"/><Relationship Id="rId4045" Type="http://schemas.openxmlformats.org/officeDocument/2006/relationships/hyperlink" Target="http://www.bom.gov.au/jsp/ncc/cdio/weatherData/av?p_display_type=dailyDataFile&amp;p_nccObsCode=123&amp;p_stn_num=010648&amp;p_c=-22896419&amp;p_startYear=1953" TargetMode="External"/><Relationship Id="rId4046" Type="http://schemas.openxmlformats.org/officeDocument/2006/relationships/hyperlink" Target="http://www.bom.gov.au/jsp/ncc/cdio/weatherData/av?p_display_type=dailyDataFile&amp;p_nccObsCode=123&amp;p_stn_num=010144&amp;p_c=-20801866&amp;p_startYear=1953" TargetMode="External"/><Relationship Id="rId4047" Type="http://schemas.openxmlformats.org/officeDocument/2006/relationships/hyperlink" Target="http://www.bom.gov.au/jsp/ncc/cdio/weatherData/av?p_display_type=dailyDataFile&amp;p_nccObsCode=123&amp;p_stn_num=009510&amp;p_c=-18295859&amp;p_startYear=1954" TargetMode="External"/><Relationship Id="rId4048" Type="http://schemas.openxmlformats.org/officeDocument/2006/relationships/hyperlink" Target="http://www.bom.gov.au/jsp/ncc/cdio/weatherData/av?p_display_type=dailyDataFile&amp;p_nccObsCode=123&amp;p_stn_num=003003&amp;p_c=-2011440&amp;p_startYear=1954" TargetMode="External"/><Relationship Id="rId4049" Type="http://schemas.openxmlformats.org/officeDocument/2006/relationships/hyperlink" Target="http://www.bom.gov.au/jsp/ncc/cdio/weatherData/av?p_display_type=dailyDataFile&amp;p_nccObsCode=123&amp;p_stn_num=9518&amp;p_c=-18328795&amp;p_startYear=1954" TargetMode="External"/><Relationship Id="rId4050" Type="http://schemas.openxmlformats.org/officeDocument/2006/relationships/hyperlink" Target="http://www.bom.gov.au/jsp/ncc/cdio/weatherData/av?p_display_type=dailyDataFile&amp;p_nccObsCode=123&amp;p_stn_num=006011&amp;p_c=-7438005&amp;p_startYear=1954" TargetMode="External"/><Relationship Id="rId4051" Type="http://schemas.openxmlformats.org/officeDocument/2006/relationships/hyperlink" Target="http://www.bom.gov.au/jsp/ncc/cdio/weatherData/av?p_display_type=dailyDataFile&amp;p_nccObsCode=123&amp;p_stn_num=009534&amp;p_c=-18391012&amp;p_startYear=1954" TargetMode="External"/><Relationship Id="rId4052" Type="http://schemas.openxmlformats.org/officeDocument/2006/relationships/hyperlink" Target="http://www.bom.gov.au/jsp/ncc/cdio/weatherData/av?p_display_type=dailyDataFile&amp;p_nccObsCode=123&amp;p_stn_num=009541&amp;p_c=-18417717&amp;p_startYear=1954" TargetMode="External"/><Relationship Id="rId4053" Type="http://schemas.openxmlformats.org/officeDocument/2006/relationships/hyperlink" Target="http://www.bom.gov.au/jsp/ncc/cdio/weatherData/av?p_display_type=dailyDataFile&amp;p_nccObsCode=123&amp;p_stn_num=008051&amp;p_c=-13175301&amp;p_startYear=1954" TargetMode="External"/><Relationship Id="rId4054" Type="http://schemas.openxmlformats.org/officeDocument/2006/relationships/hyperlink" Target="http://www.bom.gov.au/jsp/ncc/cdio/weatherData/av?p_display_type=dailyDataFile&amp;p_nccObsCode=123&amp;p_stn_num=012038&amp;p_c=-28977407&amp;p_startYear=1954" TargetMode="External"/><Relationship Id="rId4055" Type="http://schemas.openxmlformats.org/officeDocument/2006/relationships/hyperlink" Target="http://www.bom.gov.au/jsp/ncc/cdio/weatherData/av?p_display_type=dailyDataFile&amp;p_nccObsCode=123&amp;p_stn_num=010579&amp;p_c=-22597142&amp;p_startYear=1954" TargetMode="External"/><Relationship Id="rId4056" Type="http://schemas.openxmlformats.org/officeDocument/2006/relationships/hyperlink" Target="http://www.bom.gov.au/jsp/ncc/cdio/weatherData/av?p_display_type=dailyDataFile&amp;p_nccObsCode=123&amp;p_stn_num=010073&amp;p_c=-20507159&amp;p_startYear=1954" TargetMode="External"/><Relationship Id="rId4057" Type="http://schemas.openxmlformats.org/officeDocument/2006/relationships/hyperlink" Target="http://www.bom.gov.au/jsp/ncc/cdio/weatherData/av?p_display_type=dailyDataFile&amp;p_nccObsCode=123&amp;p_stn_num=004020&amp;p_c=-3447435&amp;p_startYear=1954" TargetMode="External"/><Relationship Id="rId4058" Type="http://schemas.openxmlformats.org/officeDocument/2006/relationships/hyperlink" Target="http://www.bom.gov.au/jsp/ncc/cdio/weatherData/av?p_display_type=dailyDataFile&amp;p_nccObsCode=123&amp;p_stn_num=010093&amp;p_c=-20589085&amp;p_startYear=1954" TargetMode="External"/><Relationship Id="rId4059" Type="http://schemas.openxmlformats.org/officeDocument/2006/relationships/hyperlink" Target="http://www.bom.gov.au/jsp/ncc/cdio/weatherData/av?p_display_type=dailyDataFile&amp;p_nccObsCode=123&amp;p_stn_num=009581&amp;p_c=-18575733&amp;p_startYear=1954" TargetMode="External"/><Relationship Id="rId4060" Type="http://schemas.openxmlformats.org/officeDocument/2006/relationships/hyperlink" Target="http://www.bom.gov.au/jsp/ncc/cdio/weatherData/av?p_display_type=dailyDataFile&amp;p_nccObsCode=123&amp;p_stn_num=010614&amp;p_c=-22749289&amp;p_startYear=1954" TargetMode="External"/><Relationship Id="rId4061" Type="http://schemas.openxmlformats.org/officeDocument/2006/relationships/hyperlink" Target="http://www.bom.gov.au/jsp/ncc/cdio/weatherData/av?p_display_type=dailyDataFile&amp;p_nccObsCode=123&amp;p_stn_num=010111&amp;p_c=-20665627&amp;p_startYear=1954" TargetMode="External"/><Relationship Id="rId4062" Type="http://schemas.openxmlformats.org/officeDocument/2006/relationships/hyperlink" Target="http://www.bom.gov.au/jsp/ncc/cdio/weatherData/av?p_display_type=dailyDataFile&amp;p_nccObsCode=123&amp;p_stn_num=002012&amp;p_c=-1028791&amp;p_startYear=1954" TargetMode="External"/><Relationship Id="rId4063" Type="http://schemas.openxmlformats.org/officeDocument/2006/relationships/hyperlink" Target="http://www.bom.gov.au/jsp/ncc/cdio/weatherData/av?p_display_type=dailyDataFile&amp;p_nccObsCode=123&amp;p_stn_num=009034&amp;p_c=-16541794&amp;p_startYear=1954" TargetMode="External"/><Relationship Id="rId4064" Type="http://schemas.openxmlformats.org/officeDocument/2006/relationships/hyperlink" Target="http://www.bom.gov.au/jsp/ncc/cdio/weatherData/av?p_display_type=dailyDataFile&amp;p_nccObsCode=123&amp;p_stn_num=004032&amp;p_c=-3470567&amp;p_startYear=1954" TargetMode="External"/><Relationship Id="rId4065" Type="http://schemas.openxmlformats.org/officeDocument/2006/relationships/hyperlink" Target="http://www.bom.gov.au/jsp/ncc/cdio/weatherData/av?p_display_type=dailyDataFile&amp;p_nccObsCode=123&amp;p_stn_num=012074&amp;p_c=-29376734&amp;p_startYear=1954" TargetMode="External"/><Relationship Id="rId4066" Type="http://schemas.openxmlformats.org/officeDocument/2006/relationships/hyperlink" Target="http://www.bom.gov.au/jsp/ncc/cdio/weatherData/av?p_display_type=dailyDataFile&amp;p_nccObsCode=123&amp;p_stn_num=010648&amp;p_c=-22896419&amp;p_startYear=1954" TargetMode="External"/><Relationship Id="rId4067" Type="http://schemas.openxmlformats.org/officeDocument/2006/relationships/hyperlink" Target="http://www.bom.gov.au/jsp/ncc/cdio/weatherData/av?p_display_type=dailyDataFile&amp;p_nccObsCode=123&amp;p_stn_num=010144&amp;p_c=-20801866&amp;p_startYear=1954" TargetMode="External"/><Relationship Id="rId4068" Type="http://schemas.openxmlformats.org/officeDocument/2006/relationships/hyperlink" Target="http://www.bom.gov.au/jsp/ncc/cdio/weatherData/av?p_display_type=dailyDataFile&amp;p_nccObsCode=123&amp;p_stn_num=009510&amp;p_c=-18295859&amp;p_startYear=1955" TargetMode="External"/><Relationship Id="rId4069" Type="http://schemas.openxmlformats.org/officeDocument/2006/relationships/hyperlink" Target="http://www.bom.gov.au/jsp/ncc/cdio/weatherData/av?p_display_type=dailyDataFile&amp;p_nccObsCode=123&amp;p_stn_num=003003&amp;p_c=-2011440&amp;p_startYear=1955" TargetMode="External"/><Relationship Id="rId4070" Type="http://schemas.openxmlformats.org/officeDocument/2006/relationships/hyperlink" Target="http://www.bom.gov.au/jsp/ncc/cdio/weatherData/av?p_display_type=dailyDataFile&amp;p_nccObsCode=123&amp;p_stn_num=9518&amp;p_c=-18328795&amp;p_startYear=1955" TargetMode="External"/><Relationship Id="rId4071" Type="http://schemas.openxmlformats.org/officeDocument/2006/relationships/hyperlink" Target="http://www.bom.gov.au/jsp/ncc/cdio/weatherData/av?p_display_type=dailyDataFile&amp;p_nccObsCode=123&amp;p_stn_num=006011&amp;p_c=-7438005&amp;p_startYear=1955" TargetMode="External"/><Relationship Id="rId4072" Type="http://schemas.openxmlformats.org/officeDocument/2006/relationships/hyperlink" Target="http://www.bom.gov.au/jsp/ncc/cdio/weatherData/av?p_display_type=dailyDataFile&amp;p_nccObsCode=123&amp;p_stn_num=009534&amp;p_c=-18391012&amp;p_startYear=1955" TargetMode="External"/><Relationship Id="rId4073" Type="http://schemas.openxmlformats.org/officeDocument/2006/relationships/hyperlink" Target="http://www.bom.gov.au/jsp/ncc/cdio/weatherData/av?p_display_type=dailyDataFile&amp;p_nccObsCode=123&amp;p_stn_num=009541&amp;p_c=-18417717&amp;p_startYear=1955" TargetMode="External"/><Relationship Id="rId4074" Type="http://schemas.openxmlformats.org/officeDocument/2006/relationships/hyperlink" Target="http://www.bom.gov.au/jsp/ncc/cdio/weatherData/av?p_display_type=dailyDataFile&amp;p_nccObsCode=123&amp;p_stn_num=008051&amp;p_c=-13175301&amp;p_startYear=1955" TargetMode="External"/><Relationship Id="rId4075" Type="http://schemas.openxmlformats.org/officeDocument/2006/relationships/hyperlink" Target="http://www.bom.gov.au/jsp/ncc/cdio/weatherData/av?p_display_type=dailyDataFile&amp;p_nccObsCode=123&amp;p_stn_num=012038&amp;p_c=-28977407&amp;p_startYear=1955" TargetMode="External"/><Relationship Id="rId4076" Type="http://schemas.openxmlformats.org/officeDocument/2006/relationships/hyperlink" Target="http://www.bom.gov.au/jsp/ncc/cdio/weatherData/av?p_display_type=dailyDataFile&amp;p_nccObsCode=123&amp;p_stn_num=010579&amp;p_c=-22597142&amp;p_startYear=1955" TargetMode="External"/><Relationship Id="rId4077" Type="http://schemas.openxmlformats.org/officeDocument/2006/relationships/hyperlink" Target="http://www.bom.gov.au/jsp/ncc/cdio/weatherData/av?p_display_type=dailyDataFile&amp;p_nccObsCode=123&amp;p_stn_num=010073&amp;p_c=-20507159&amp;p_startYear=1955" TargetMode="External"/><Relationship Id="rId4078" Type="http://schemas.openxmlformats.org/officeDocument/2006/relationships/hyperlink" Target="http://www.bom.gov.au/jsp/ncc/cdio/weatherData/av?p_display_type=dailyDataFile&amp;p_nccObsCode=123&amp;p_stn_num=004020&amp;p_c=-3447435&amp;p_startYear=1955" TargetMode="External"/><Relationship Id="rId4079" Type="http://schemas.openxmlformats.org/officeDocument/2006/relationships/hyperlink" Target="http://www.bom.gov.au/jsp/ncc/cdio/weatherData/av?p_display_type=dailyDataFile&amp;p_nccObsCode=123&amp;p_stn_num=010093&amp;p_c=-20589085&amp;p_startYear=1955" TargetMode="External"/><Relationship Id="rId4080" Type="http://schemas.openxmlformats.org/officeDocument/2006/relationships/hyperlink" Target="http://www.bom.gov.au/jsp/ncc/cdio/weatherData/av?p_display_type=dailyDataFile&amp;p_nccObsCode=123&amp;p_stn_num=009581&amp;p_c=-18575733&amp;p_startYear=1955" TargetMode="External"/><Relationship Id="rId4081" Type="http://schemas.openxmlformats.org/officeDocument/2006/relationships/hyperlink" Target="http://www.bom.gov.au/jsp/ncc/cdio/weatherData/av?p_display_type=dailyDataFile&amp;p_nccObsCode=123&amp;p_stn_num=010614&amp;p_c=-22749289&amp;p_startYear=1955" TargetMode="External"/><Relationship Id="rId4082" Type="http://schemas.openxmlformats.org/officeDocument/2006/relationships/hyperlink" Target="http://www.bom.gov.au/jsp/ncc/cdio/weatherData/av?p_display_type=dailyDataFile&amp;p_nccObsCode=123&amp;p_stn_num=010111&amp;p_c=-20665627&amp;p_startYear=1955" TargetMode="External"/><Relationship Id="rId4083" Type="http://schemas.openxmlformats.org/officeDocument/2006/relationships/hyperlink" Target="http://www.bom.gov.au/jsp/ncc/cdio/weatherData/av?p_display_type=dailyDataFile&amp;p_nccObsCode=123&amp;p_stn_num=002012&amp;p_c=-1028791&amp;p_startYear=1955" TargetMode="External"/><Relationship Id="rId4084" Type="http://schemas.openxmlformats.org/officeDocument/2006/relationships/hyperlink" Target="http://www.bom.gov.au/jsp/ncc/cdio/weatherData/av?p_display_type=dailyDataFile&amp;p_nccObsCode=123&amp;p_stn_num=009034&amp;p_c=-16541794&amp;p_startYear=1955" TargetMode="External"/><Relationship Id="rId4085" Type="http://schemas.openxmlformats.org/officeDocument/2006/relationships/hyperlink" Target="http://www.bom.gov.au/jsp/ncc/cdio/weatherData/av?p_display_type=dailyDataFile&amp;p_nccObsCode=123&amp;p_stn_num=004032&amp;p_c=-3470567&amp;p_startYear=1955" TargetMode="External"/><Relationship Id="rId4086" Type="http://schemas.openxmlformats.org/officeDocument/2006/relationships/hyperlink" Target="http://www.bom.gov.au/jsp/ncc/cdio/weatherData/av?p_display_type=dailyDataFile&amp;p_nccObsCode=123&amp;p_stn_num=012074&amp;p_c=-29376734&amp;p_startYear=1955" TargetMode="External"/><Relationship Id="rId4087" Type="http://schemas.openxmlformats.org/officeDocument/2006/relationships/hyperlink" Target="http://www.bom.gov.au/jsp/ncc/cdio/weatherData/av?p_display_type=dailyDataFile&amp;p_nccObsCode=123&amp;p_stn_num=010648&amp;p_c=-22896419&amp;p_startYear=1955" TargetMode="External"/><Relationship Id="rId4088" Type="http://schemas.openxmlformats.org/officeDocument/2006/relationships/hyperlink" Target="http://www.bom.gov.au/jsp/ncc/cdio/weatherData/av?p_display_type=dailyDataFile&amp;p_nccObsCode=123&amp;p_stn_num=010144&amp;p_c=-20801866&amp;p_startYear=1955" TargetMode="External"/><Relationship Id="rId4089" Type="http://schemas.openxmlformats.org/officeDocument/2006/relationships/hyperlink" Target="http://www.bom.gov.au/jsp/ncc/cdio/weatherData/av?p_display_type=dailyDataFile&amp;p_nccObsCode=123&amp;p_stn_num=009510&amp;p_c=-18295859&amp;p_startYear=1956" TargetMode="External"/><Relationship Id="rId4090" Type="http://schemas.openxmlformats.org/officeDocument/2006/relationships/hyperlink" Target="http://www.bom.gov.au/jsp/ncc/cdio/weatherData/av?p_display_type=dailyDataFile&amp;p_nccObsCode=123&amp;p_stn_num=003003&amp;p_c=-2011440&amp;p_startYear=1956" TargetMode="External"/><Relationship Id="rId4091" Type="http://schemas.openxmlformats.org/officeDocument/2006/relationships/hyperlink" Target="http://www.bom.gov.au/jsp/ncc/cdio/weatherData/av?p_display_type=dailyDataFile&amp;p_nccObsCode=123&amp;p_stn_num=9518&amp;p_c=-18328795&amp;p_startYear=1956" TargetMode="External"/><Relationship Id="rId4092" Type="http://schemas.openxmlformats.org/officeDocument/2006/relationships/hyperlink" Target="http://www.bom.gov.au/jsp/ncc/cdio/weatherData/av?p_display_type=dailyDataFile&amp;p_nccObsCode=123&amp;p_stn_num=006011&amp;p_c=-7438005&amp;p_startYear=1956" TargetMode="External"/><Relationship Id="rId4093" Type="http://schemas.openxmlformats.org/officeDocument/2006/relationships/hyperlink" Target="http://www.bom.gov.au/jsp/ncc/cdio/weatherData/av?p_display_type=dailyDataFile&amp;p_nccObsCode=123&amp;p_stn_num=009534&amp;p_c=-18391012&amp;p_startYear=1956" TargetMode="External"/><Relationship Id="rId4094" Type="http://schemas.openxmlformats.org/officeDocument/2006/relationships/hyperlink" Target="http://www.bom.gov.au/jsp/ncc/cdio/weatherData/av?p_display_type=dailyDataFile&amp;p_nccObsCode=123&amp;p_stn_num=009541&amp;p_c=-18417717&amp;p_startYear=1956" TargetMode="External"/><Relationship Id="rId4095" Type="http://schemas.openxmlformats.org/officeDocument/2006/relationships/hyperlink" Target="http://www.bom.gov.au/jsp/ncc/cdio/weatherData/av?p_display_type=dailyDataFile&amp;p_nccObsCode=123&amp;p_stn_num=008051&amp;p_c=-13175301&amp;p_startYear=1956" TargetMode="External"/><Relationship Id="rId4096" Type="http://schemas.openxmlformats.org/officeDocument/2006/relationships/hyperlink" Target="http://www.bom.gov.au/jsp/ncc/cdio/weatherData/av?p_display_type=dailyDataFile&amp;p_nccObsCode=123&amp;p_stn_num=012038&amp;p_c=-28977407&amp;p_startYear=1956" TargetMode="External"/><Relationship Id="rId4097" Type="http://schemas.openxmlformats.org/officeDocument/2006/relationships/hyperlink" Target="http://www.bom.gov.au/jsp/ncc/cdio/weatherData/av?p_display_type=dailyDataFile&amp;p_nccObsCode=123&amp;p_stn_num=010579&amp;p_c=-22597142&amp;p_startYear=1956" TargetMode="External"/><Relationship Id="rId4098" Type="http://schemas.openxmlformats.org/officeDocument/2006/relationships/hyperlink" Target="http://www.bom.gov.au/jsp/ncc/cdio/weatherData/av?p_display_type=dailyDataFile&amp;p_nccObsCode=123&amp;p_stn_num=010073&amp;p_c=-20507159&amp;p_startYear=1956" TargetMode="External"/><Relationship Id="rId4099" Type="http://schemas.openxmlformats.org/officeDocument/2006/relationships/hyperlink" Target="http://www.bom.gov.au/jsp/ncc/cdio/weatherData/av?p_display_type=dailyDataFile&amp;p_nccObsCode=123&amp;p_stn_num=004020&amp;p_c=-3447435&amp;p_startYear=1956" TargetMode="External"/><Relationship Id="rId4100" Type="http://schemas.openxmlformats.org/officeDocument/2006/relationships/hyperlink" Target="http://www.bom.gov.au/jsp/ncc/cdio/weatherData/av?p_display_type=dailyDataFile&amp;p_nccObsCode=123&amp;p_stn_num=010093&amp;p_c=-20589085&amp;p_startYear=1956" TargetMode="External"/><Relationship Id="rId4101" Type="http://schemas.openxmlformats.org/officeDocument/2006/relationships/hyperlink" Target="http://www.bom.gov.au/jsp/ncc/cdio/weatherData/av?p_display_type=dailyDataFile&amp;p_nccObsCode=123&amp;p_stn_num=009581&amp;p_c=-18575733&amp;p_startYear=1956" TargetMode="External"/><Relationship Id="rId4102" Type="http://schemas.openxmlformats.org/officeDocument/2006/relationships/hyperlink" Target="http://www.bom.gov.au/jsp/ncc/cdio/weatherData/av?p_display_type=dailyDataFile&amp;p_nccObsCode=123&amp;p_stn_num=010614&amp;p_c=-22749289&amp;p_startYear=1956" TargetMode="External"/><Relationship Id="rId4103" Type="http://schemas.openxmlformats.org/officeDocument/2006/relationships/hyperlink" Target="http://www.bom.gov.au/jsp/ncc/cdio/weatherData/av?p_display_type=dailyDataFile&amp;p_nccObsCode=123&amp;p_stn_num=010111&amp;p_c=-20665627&amp;p_startYear=1956" TargetMode="External"/><Relationship Id="rId4104" Type="http://schemas.openxmlformats.org/officeDocument/2006/relationships/hyperlink" Target="http://www.bom.gov.au/jsp/ncc/cdio/weatherData/av?p_display_type=dailyDataFile&amp;p_nccObsCode=123&amp;p_stn_num=002012&amp;p_c=-1028791&amp;p_startYear=1956" TargetMode="External"/><Relationship Id="rId4105" Type="http://schemas.openxmlformats.org/officeDocument/2006/relationships/hyperlink" Target="http://www.bom.gov.au/jsp/ncc/cdio/weatherData/av?p_display_type=dailyDataFile&amp;p_nccObsCode=123&amp;p_stn_num=009034&amp;p_c=-16541794&amp;p_startYear=1956" TargetMode="External"/><Relationship Id="rId4106" Type="http://schemas.openxmlformats.org/officeDocument/2006/relationships/hyperlink" Target="http://www.bom.gov.au/jsp/ncc/cdio/weatherData/av?p_display_type=dailyDataFile&amp;p_nccObsCode=123&amp;p_stn_num=004032&amp;p_c=-3470567&amp;p_startYear=1956" TargetMode="External"/><Relationship Id="rId4107" Type="http://schemas.openxmlformats.org/officeDocument/2006/relationships/hyperlink" Target="http://www.bom.gov.au/jsp/ncc/cdio/weatherData/av?p_display_type=dailyDataFile&amp;p_nccObsCode=123&amp;p_stn_num=012074&amp;p_c=-29376734&amp;p_startYear=1956" TargetMode="External"/><Relationship Id="rId4108" Type="http://schemas.openxmlformats.org/officeDocument/2006/relationships/hyperlink" Target="http://www.bom.gov.au/jsp/ncc/cdio/weatherData/av?p_display_type=dailyDataFile&amp;p_nccObsCode=123&amp;p_stn_num=010648&amp;p_c=-22896419&amp;p_startYear=1956" TargetMode="External"/><Relationship Id="rId4109" Type="http://schemas.openxmlformats.org/officeDocument/2006/relationships/hyperlink" Target="http://www.bom.gov.au/jsp/ncc/cdio/weatherData/av?p_display_type=dailyDataFile&amp;p_nccObsCode=123&amp;p_stn_num=010144&amp;p_c=-20801866&amp;p_startYear=1956" TargetMode="External"/><Relationship Id="rId4110" Type="http://schemas.openxmlformats.org/officeDocument/2006/relationships/hyperlink" Target="http://www.bom.gov.au/jsp/ncc/cdio/weatherData/av?p_display_type=dailyDataFile&amp;p_nccObsCode=123&amp;p_stn_num=009510&amp;p_c=-18295859&amp;p_startYear=1957" TargetMode="External"/><Relationship Id="rId4111" Type="http://schemas.openxmlformats.org/officeDocument/2006/relationships/hyperlink" Target="http://www.bom.gov.au/jsp/ncc/cdio/weatherData/av?p_display_type=dailyDataFile&amp;p_nccObsCode=123&amp;p_stn_num=003003&amp;p_c=-2011440&amp;p_startYear=1957" TargetMode="External"/><Relationship Id="rId4112" Type="http://schemas.openxmlformats.org/officeDocument/2006/relationships/hyperlink" Target="http://www.bom.gov.au/jsp/ncc/cdio/weatherData/av?p_display_type=dailyDataFile&amp;p_nccObsCode=123&amp;p_stn_num=009515&amp;p_c=-18317375&amp;p_startYear=1957" TargetMode="External"/><Relationship Id="rId4113" Type="http://schemas.openxmlformats.org/officeDocument/2006/relationships/hyperlink" Target="http://www.bom.gov.au/jsp/ncc/cdio/weatherData/av?p_display_type=dailyDataFile&amp;p_nccObsCode=123&amp;p_stn_num=9518&amp;p_c=-18328795&amp;p_startYear=1957" TargetMode="External"/><Relationship Id="rId4114" Type="http://schemas.openxmlformats.org/officeDocument/2006/relationships/hyperlink" Target="http://www.bom.gov.au/jsp/ncc/cdio/weatherData/av?p_display_type=dailyDataFile&amp;p_nccObsCode=123&amp;p_stn_num=9519&amp;p_c=-18332602&amp;p_startYear=1957" TargetMode="External"/><Relationship Id="rId4115" Type="http://schemas.openxmlformats.org/officeDocument/2006/relationships/hyperlink" Target="http://www.bom.gov.au/jsp/ncc/cdio/weatherData/av?p_display_type=dailyDataFile&amp;p_nccObsCode=123&amp;p_stn_num=006011&amp;p_c=-7438005&amp;p_startYear=1957" TargetMode="External"/><Relationship Id="rId4116" Type="http://schemas.openxmlformats.org/officeDocument/2006/relationships/hyperlink" Target="http://www.bom.gov.au/jsp/ncc/cdio/weatherData/av?p_display_type=dailyDataFile&amp;p_nccObsCode=123&amp;p_stn_num=009628&amp;p_c=-18751258&amp;p_startYear=1957" TargetMode="External"/><Relationship Id="rId4117" Type="http://schemas.openxmlformats.org/officeDocument/2006/relationships/hyperlink" Target="http://www.bom.gov.au/jsp/ncc/cdio/weatherData/av?p_display_type=dailyDataFile&amp;p_nccObsCode=123&amp;p_stn_num=009534&amp;p_c=-18391012&amp;p_startYear=1957" TargetMode="External"/><Relationship Id="rId4118" Type="http://schemas.openxmlformats.org/officeDocument/2006/relationships/hyperlink" Target="http://www.bom.gov.au/jsp/ncc/cdio/weatherData/av?p_display_type=dailyDataFile&amp;p_nccObsCode=123&amp;p_stn_num=009541&amp;p_c=-18417717&amp;p_startYear=1957" TargetMode="External"/><Relationship Id="rId4119" Type="http://schemas.openxmlformats.org/officeDocument/2006/relationships/hyperlink" Target="http://www.bom.gov.au/jsp/ncc/cdio/weatherData/av?p_display_type=dailyDataFile&amp;p_nccObsCode=123&amp;p_stn_num=008051&amp;p_c=-13175301&amp;p_startYear=1957" TargetMode="External"/><Relationship Id="rId4120" Type="http://schemas.openxmlformats.org/officeDocument/2006/relationships/hyperlink" Target="http://www.bom.gov.au/jsp/ncc/cdio/weatherData/av?p_display_type=dailyDataFile&amp;p_nccObsCode=123&amp;p_stn_num=009064&amp;p_c=-16644055&amp;p_startYear=1957" TargetMode="External"/><Relationship Id="rId4121" Type="http://schemas.openxmlformats.org/officeDocument/2006/relationships/hyperlink" Target="http://www.bom.gov.au/jsp/ncc/cdio/weatherData/av?p_display_type=dailyDataFile&amp;p_nccObsCode=123&amp;p_stn_num=012038&amp;p_c=-28977407&amp;p_startYear=1957" TargetMode="External"/><Relationship Id="rId4122" Type="http://schemas.openxmlformats.org/officeDocument/2006/relationships/hyperlink" Target="http://www.bom.gov.au/jsp/ncc/cdio/weatherData/av?p_display_type=dailyDataFile&amp;p_nccObsCode=123&amp;p_stn_num=010579&amp;p_c=-22597142&amp;p_startYear=1957" TargetMode="External"/><Relationship Id="rId4123" Type="http://schemas.openxmlformats.org/officeDocument/2006/relationships/hyperlink" Target="http://www.bom.gov.au/jsp/ncc/cdio/weatherData/av?p_display_type=dailyDataFile&amp;p_nccObsCode=123&amp;p_stn_num=010073&amp;p_c=-20507159&amp;p_startYear=1957" TargetMode="External"/><Relationship Id="rId4124" Type="http://schemas.openxmlformats.org/officeDocument/2006/relationships/hyperlink" Target="http://www.bom.gov.au/jsp/ncc/cdio/weatherData/av?p_display_type=dailyDataFile&amp;p_nccObsCode=123&amp;p_stn_num=004020&amp;p_c=-3447435&amp;p_startYear=1957" TargetMode="External"/><Relationship Id="rId4125" Type="http://schemas.openxmlformats.org/officeDocument/2006/relationships/hyperlink" Target="http://www.bom.gov.au/jsp/ncc/cdio/weatherData/av?p_display_type=dailyDataFile&amp;p_nccObsCode=123&amp;p_stn_num=010093&amp;p_c=-20589085&amp;p_startYear=1957" TargetMode="External"/><Relationship Id="rId4126" Type="http://schemas.openxmlformats.org/officeDocument/2006/relationships/hyperlink" Target="http://www.bom.gov.au/jsp/ncc/cdio/weatherData/av?p_display_type=dailyDataFile&amp;p_nccObsCode=123&amp;p_stn_num=009581&amp;p_c=-18575733&amp;p_startYear=1957" TargetMode="External"/><Relationship Id="rId4127" Type="http://schemas.openxmlformats.org/officeDocument/2006/relationships/hyperlink" Target="http://www.bom.gov.au/jsp/ncc/cdio/weatherData/av?p_display_type=dailyDataFile&amp;p_nccObsCode=123&amp;p_stn_num=010614&amp;p_c=-22749289&amp;p_startYear=1957" TargetMode="External"/><Relationship Id="rId4128" Type="http://schemas.openxmlformats.org/officeDocument/2006/relationships/hyperlink" Target="http://www.bom.gov.au/jsp/ncc/cdio/weatherData/av?p_display_type=dailyDataFile&amp;p_nccObsCode=123&amp;p_stn_num=010111&amp;p_c=-20665627&amp;p_startYear=1957" TargetMode="External"/><Relationship Id="rId4129" Type="http://schemas.openxmlformats.org/officeDocument/2006/relationships/hyperlink" Target="http://www.bom.gov.au/jsp/ncc/cdio/weatherData/av?p_display_type=dailyDataFile&amp;p_nccObsCode=123&amp;p_stn_num=002012&amp;p_c=-1028791&amp;p_startYear=1957" TargetMode="External"/><Relationship Id="rId4130" Type="http://schemas.openxmlformats.org/officeDocument/2006/relationships/hyperlink" Target="http://www.bom.gov.au/jsp/ncc/cdio/weatherData/av?p_display_type=dailyDataFile&amp;p_nccObsCode=123&amp;p_stn_num=005016&amp;p_c=-5251214&amp;p_startYear=1957" TargetMode="External"/><Relationship Id="rId4131" Type="http://schemas.openxmlformats.org/officeDocument/2006/relationships/hyperlink" Target="http://www.bom.gov.au/jsp/ncc/cdio/weatherData/av?p_display_type=dailyDataFile&amp;p_nccObsCode=123&amp;p_stn_num=009034&amp;p_c=-16541794&amp;p_startYear=1957" TargetMode="External"/><Relationship Id="rId4132" Type="http://schemas.openxmlformats.org/officeDocument/2006/relationships/hyperlink" Target="http://www.bom.gov.au/jsp/ncc/cdio/weatherData/av?p_display_type=dailyDataFile&amp;p_nccObsCode=123&amp;p_stn_num=004032&amp;p_c=-3470567&amp;p_startYear=1957" TargetMode="External"/><Relationship Id="rId4133" Type="http://schemas.openxmlformats.org/officeDocument/2006/relationships/hyperlink" Target="http://www.bom.gov.au/jsp/ncc/cdio/weatherData/av?p_display_type=dailyDataFile&amp;p_nccObsCode=123&amp;p_stn_num=004035&amp;p_c=-3476684&amp;p_startYear=1957" TargetMode="External"/><Relationship Id="rId4134" Type="http://schemas.openxmlformats.org/officeDocument/2006/relationships/hyperlink" Target="http://www.bom.gov.au/jsp/ncc/cdio/weatherData/av?p_display_type=dailyDataFile&amp;p_nccObsCode=123&amp;p_stn_num=012074&amp;p_c=-29376734&amp;p_startYear=1957" TargetMode="External"/><Relationship Id="rId4135" Type="http://schemas.openxmlformats.org/officeDocument/2006/relationships/hyperlink" Target="http://www.bom.gov.au/jsp/ncc/cdio/weatherData/av?p_display_type=dailyDataFile&amp;p_nccObsCode=123&amp;p_stn_num=010648&amp;p_c=-22896419&amp;p_startYear=1957" TargetMode="External"/><Relationship Id="rId4136" Type="http://schemas.openxmlformats.org/officeDocument/2006/relationships/hyperlink" Target="http://www.bom.gov.au/jsp/ncc/cdio/weatherData/av?p_display_type=dailyDataFile&amp;p_nccObsCode=123&amp;p_stn_num=013012&amp;p_c=-34084147&amp;p_startYear=1957" TargetMode="External"/><Relationship Id="rId4137" Type="http://schemas.openxmlformats.org/officeDocument/2006/relationships/hyperlink" Target="http://www.bom.gov.au/jsp/ncc/cdio/weatherData/av?p_display_type=dailyDataFile&amp;p_nccObsCode=123&amp;p_stn_num=001005&amp;p_c=-423723&amp;p_startYear=1957" TargetMode="External"/><Relationship Id="rId4138" Type="http://schemas.openxmlformats.org/officeDocument/2006/relationships/hyperlink" Target="http://www.bom.gov.au/jsp/ncc/cdio/weatherData/av?p_display_type=dailyDataFile&amp;p_nccObsCode=123&amp;p_stn_num=010144&amp;p_c=-20801866&amp;p_startYear=1957" TargetMode="External"/><Relationship Id="rId4139" Type="http://schemas.openxmlformats.org/officeDocument/2006/relationships/hyperlink" Target="http://www.bom.gov.au/jsp/ncc/cdio/weatherData/av?p_display_type=dailyDataFile&amp;p_nccObsCode=123&amp;p_stn_num=009510&amp;p_c=-18295859&amp;p_startYear=1958" TargetMode="External"/><Relationship Id="rId4140" Type="http://schemas.openxmlformats.org/officeDocument/2006/relationships/hyperlink" Target="http://www.bom.gov.au/jsp/ncc/cdio/weatherData/av?p_display_type=dailyDataFile&amp;p_nccObsCode=123&amp;p_stn_num=003003&amp;p_c=-2011440&amp;p_startYear=1958" TargetMode="External"/><Relationship Id="rId4141" Type="http://schemas.openxmlformats.org/officeDocument/2006/relationships/hyperlink" Target="http://www.bom.gov.au/jsp/ncc/cdio/weatherData/av?p_display_type=dailyDataFile&amp;p_nccObsCode=123&amp;p_stn_num=009515&amp;p_c=-18317375&amp;p_startYear=1958" TargetMode="External"/><Relationship Id="rId4142" Type="http://schemas.openxmlformats.org/officeDocument/2006/relationships/hyperlink" Target="http://www.bom.gov.au/jsp/ncc/cdio/weatherData/av?p_display_type=dailyDataFile&amp;p_nccObsCode=123&amp;p_stn_num=9518&amp;p_c=-18328795&amp;p_startYear=1958" TargetMode="External"/><Relationship Id="rId4143" Type="http://schemas.openxmlformats.org/officeDocument/2006/relationships/hyperlink" Target="http://www.bom.gov.au/jsp/ncc/cdio/weatherData/av?p_display_type=dailyDataFile&amp;p_nccObsCode=123&amp;p_stn_num=9519&amp;p_c=-18332602&amp;p_startYear=1958" TargetMode="External"/><Relationship Id="rId4144" Type="http://schemas.openxmlformats.org/officeDocument/2006/relationships/hyperlink" Target="http://www.bom.gov.au/jsp/ncc/cdio/weatherData/av?p_display_type=dailyDataFile&amp;p_nccObsCode=123&amp;p_stn_num=006011&amp;p_c=-7438005&amp;p_startYear=1958" TargetMode="External"/><Relationship Id="rId4145" Type="http://schemas.openxmlformats.org/officeDocument/2006/relationships/hyperlink" Target="http://www.bom.gov.au/jsp/ncc/cdio/weatherData/av?p_display_type=dailyDataFile&amp;p_nccObsCode=123&amp;p_stn_num=009628&amp;p_c=-18751258&amp;p_startYear=1958" TargetMode="External"/><Relationship Id="rId4146" Type="http://schemas.openxmlformats.org/officeDocument/2006/relationships/hyperlink" Target="http://www.bom.gov.au/jsp/ncc/cdio/weatherData/av?p_display_type=dailyDataFile&amp;p_nccObsCode=123&amp;p_stn_num=009534&amp;p_c=-18391012&amp;p_startYear=1958" TargetMode="External"/><Relationship Id="rId4147" Type="http://schemas.openxmlformats.org/officeDocument/2006/relationships/hyperlink" Target="http://www.bom.gov.au/jsp/ncc/cdio/weatherData/av?p_display_type=dailyDataFile&amp;p_nccObsCode=123&amp;p_stn_num=009541&amp;p_c=-18417717&amp;p_startYear=1958" TargetMode="External"/><Relationship Id="rId4148" Type="http://schemas.openxmlformats.org/officeDocument/2006/relationships/hyperlink" Target="http://www.bom.gov.au/jsp/ncc/cdio/weatherData/av?p_display_type=dailyDataFile&amp;p_nccObsCode=123&amp;p_stn_num=008051&amp;p_c=-13175301&amp;p_startYear=1958" TargetMode="External"/><Relationship Id="rId4149" Type="http://schemas.openxmlformats.org/officeDocument/2006/relationships/hyperlink" Target="http://www.bom.gov.au/jsp/ncc/cdio/weatherData/av?p_display_type=dailyDataFile&amp;p_nccObsCode=123&amp;p_stn_num=009064&amp;p_c=-16644055&amp;p_startYear=1958" TargetMode="External"/><Relationship Id="rId4150" Type="http://schemas.openxmlformats.org/officeDocument/2006/relationships/hyperlink" Target="http://www.bom.gov.au/jsp/ncc/cdio/weatherData/av?p_display_type=dailyDataFile&amp;p_nccObsCode=123&amp;p_stn_num=012038&amp;p_c=-28977407&amp;p_startYear=1958" TargetMode="External"/><Relationship Id="rId4151" Type="http://schemas.openxmlformats.org/officeDocument/2006/relationships/hyperlink" Target="http://www.bom.gov.au/jsp/ncc/cdio/weatherData/av?p_display_type=dailyDataFile&amp;p_nccObsCode=123&amp;p_stn_num=010579&amp;p_c=-22597142&amp;p_startYear=1958" TargetMode="External"/><Relationship Id="rId4152" Type="http://schemas.openxmlformats.org/officeDocument/2006/relationships/hyperlink" Target="http://www.bom.gov.au/jsp/ncc/cdio/weatherData/av?p_display_type=dailyDataFile&amp;p_nccObsCode=123&amp;p_stn_num=010073&amp;p_c=-20507159&amp;p_startYear=1958" TargetMode="External"/><Relationship Id="rId4153" Type="http://schemas.openxmlformats.org/officeDocument/2006/relationships/hyperlink" Target="http://www.bom.gov.au/jsp/ncc/cdio/weatherData/av?p_display_type=dailyDataFile&amp;p_nccObsCode=123&amp;p_stn_num=004020&amp;p_c=-3447435&amp;p_startYear=1958" TargetMode="External"/><Relationship Id="rId4154" Type="http://schemas.openxmlformats.org/officeDocument/2006/relationships/hyperlink" Target="http://www.bom.gov.au/jsp/ncc/cdio/weatherData/av?p_display_type=dailyDataFile&amp;p_nccObsCode=123&amp;p_stn_num=010093&amp;p_c=-20589085&amp;p_startYear=1958" TargetMode="External"/><Relationship Id="rId4155" Type="http://schemas.openxmlformats.org/officeDocument/2006/relationships/hyperlink" Target="http://www.bom.gov.au/jsp/ncc/cdio/weatherData/av?p_display_type=dailyDataFile&amp;p_nccObsCode=123&amp;p_stn_num=009581&amp;p_c=-18575733&amp;p_startYear=1958" TargetMode="External"/><Relationship Id="rId4156" Type="http://schemas.openxmlformats.org/officeDocument/2006/relationships/hyperlink" Target="http://www.bom.gov.au/jsp/ncc/cdio/weatherData/av?p_display_type=dailyDataFile&amp;p_nccObsCode=123&amp;p_stn_num=010614&amp;p_c=-22749289&amp;p_startYear=1958" TargetMode="External"/><Relationship Id="rId4157" Type="http://schemas.openxmlformats.org/officeDocument/2006/relationships/hyperlink" Target="http://www.bom.gov.au/jsp/ncc/cdio/weatherData/av?p_display_type=dailyDataFile&amp;p_nccObsCode=123&amp;p_stn_num=010111&amp;p_c=-20665627&amp;p_startYear=1958" TargetMode="External"/><Relationship Id="rId4158" Type="http://schemas.openxmlformats.org/officeDocument/2006/relationships/hyperlink" Target="http://www.bom.gov.au/jsp/ncc/cdio/weatherData/av?p_display_type=dailyDataFile&amp;p_nccObsCode=123&amp;p_stn_num=002012&amp;p_c=-1028791&amp;p_startYear=1958" TargetMode="External"/><Relationship Id="rId4159" Type="http://schemas.openxmlformats.org/officeDocument/2006/relationships/hyperlink" Target="http://www.bom.gov.au/jsp/ncc/cdio/weatherData/av?p_display_type=dailyDataFile&amp;p_nccObsCode=123&amp;p_stn_num=005016&amp;p_c=-5251214&amp;p_startYear=1958" TargetMode="External"/><Relationship Id="rId4160" Type="http://schemas.openxmlformats.org/officeDocument/2006/relationships/hyperlink" Target="http://www.bom.gov.au/jsp/ncc/cdio/weatherData/av?p_display_type=dailyDataFile&amp;p_nccObsCode=123&amp;p_stn_num=009034&amp;p_c=-16541794&amp;p_startYear=1958" TargetMode="External"/><Relationship Id="rId4161" Type="http://schemas.openxmlformats.org/officeDocument/2006/relationships/hyperlink" Target="http://www.bom.gov.au/jsp/ncc/cdio/weatherData/av?p_display_type=dailyDataFile&amp;p_nccObsCode=123&amp;p_stn_num=004032&amp;p_c=-3470567&amp;p_startYear=1958" TargetMode="External"/><Relationship Id="rId4162" Type="http://schemas.openxmlformats.org/officeDocument/2006/relationships/hyperlink" Target="http://www.bom.gov.au/jsp/ncc/cdio/weatherData/av?p_display_type=dailyDataFile&amp;p_nccObsCode=123&amp;p_stn_num=004035&amp;p_c=-3476684&amp;p_startYear=1958" TargetMode="External"/><Relationship Id="rId4163" Type="http://schemas.openxmlformats.org/officeDocument/2006/relationships/hyperlink" Target="http://www.bom.gov.au/jsp/ncc/cdio/weatherData/av?p_display_type=dailyDataFile&amp;p_nccObsCode=123&amp;p_stn_num=012074&amp;p_c=-29376734&amp;p_startYear=1958" TargetMode="External"/><Relationship Id="rId4164" Type="http://schemas.openxmlformats.org/officeDocument/2006/relationships/hyperlink" Target="http://www.bom.gov.au/jsp/ncc/cdio/weatherData/av?p_display_type=dailyDataFile&amp;p_nccObsCode=123&amp;p_stn_num=010648&amp;p_c=-22896419&amp;p_startYear=1958" TargetMode="External"/><Relationship Id="rId4165" Type="http://schemas.openxmlformats.org/officeDocument/2006/relationships/hyperlink" Target="http://www.bom.gov.au/jsp/ncc/cdio/weatherData/av?p_display_type=dailyDataFile&amp;p_nccObsCode=123&amp;p_stn_num=013012&amp;p_c=-34084147&amp;p_startYear=1958" TargetMode="External"/><Relationship Id="rId4166" Type="http://schemas.openxmlformats.org/officeDocument/2006/relationships/hyperlink" Target="http://www.bom.gov.au/jsp/ncc/cdio/weatherData/av?p_display_type=dailyDataFile&amp;p_nccObsCode=123&amp;p_stn_num=001005&amp;p_c=-423723&amp;p_startYear=1958" TargetMode="External"/><Relationship Id="rId4167" Type="http://schemas.openxmlformats.org/officeDocument/2006/relationships/hyperlink" Target="http://www.bom.gov.au/jsp/ncc/cdio/weatherData/av?p_display_type=dailyDataFile&amp;p_nccObsCode=123&amp;p_stn_num=010144&amp;p_c=-20801866&amp;p_startYear=1958" TargetMode="External"/><Relationship Id="rId4168" Type="http://schemas.openxmlformats.org/officeDocument/2006/relationships/hyperlink" Target="http://www.bom.gov.au/jsp/ncc/cdio/weatherData/av?p_display_type=dailyDataFile&amp;p_nccObsCode=123&amp;p_stn_num=009510&amp;p_c=-18295859&amp;p_startYear=1959" TargetMode="External"/><Relationship Id="rId4169" Type="http://schemas.openxmlformats.org/officeDocument/2006/relationships/hyperlink" Target="http://www.bom.gov.au/jsp/ncc/cdio/weatherData/av?p_display_type=dailyDataFile&amp;p_nccObsCode=123&amp;p_stn_num=003003&amp;p_c=-2011440&amp;p_startYear=1959" TargetMode="External"/><Relationship Id="rId4170" Type="http://schemas.openxmlformats.org/officeDocument/2006/relationships/hyperlink" Target="http://www.bom.gov.au/jsp/ncc/cdio/weatherData/av?p_display_type=dailyDataFile&amp;p_nccObsCode=123&amp;p_stn_num=009515&amp;p_c=-18317375&amp;p_startYear=1959" TargetMode="External"/><Relationship Id="rId4171" Type="http://schemas.openxmlformats.org/officeDocument/2006/relationships/hyperlink" Target="http://www.bom.gov.au/jsp/ncc/cdio/weatherData/av?p_display_type=dailyDataFile&amp;p_nccObsCode=123&amp;p_stn_num=9518&amp;p_c=-18328795&amp;p_startYear=1959" TargetMode="External"/><Relationship Id="rId4172" Type="http://schemas.openxmlformats.org/officeDocument/2006/relationships/hyperlink" Target="http://www.bom.gov.au/jsp/ncc/cdio/weatherData/av?p_display_type=dailyDataFile&amp;p_nccObsCode=123&amp;p_stn_num=9519&amp;p_c=-18332602&amp;p_startYear=1959" TargetMode="External"/><Relationship Id="rId4173" Type="http://schemas.openxmlformats.org/officeDocument/2006/relationships/hyperlink" Target="http://www.bom.gov.au/jsp/ncc/cdio/weatherData/av?p_display_type=dailyDataFile&amp;p_nccObsCode=123&amp;p_stn_num=006011&amp;p_c=-7438005&amp;p_startYear=1959" TargetMode="External"/><Relationship Id="rId4174" Type="http://schemas.openxmlformats.org/officeDocument/2006/relationships/hyperlink" Target="http://www.bom.gov.au/jsp/ncc/cdio/weatherData/av?p_display_type=dailyDataFile&amp;p_nccObsCode=123&amp;p_stn_num=009628&amp;p_c=-18751258&amp;p_startYear=1959" TargetMode="External"/><Relationship Id="rId4175" Type="http://schemas.openxmlformats.org/officeDocument/2006/relationships/hyperlink" Target="http://www.bom.gov.au/jsp/ncc/cdio/weatherData/av?p_display_type=dailyDataFile&amp;p_nccObsCode=123&amp;p_stn_num=009534&amp;p_c=-18391012&amp;p_startYear=1959" TargetMode="External"/><Relationship Id="rId4176" Type="http://schemas.openxmlformats.org/officeDocument/2006/relationships/hyperlink" Target="http://www.bom.gov.au/jsp/ncc/cdio/weatherData/av?p_display_type=dailyDataFile&amp;p_nccObsCode=123&amp;p_stn_num=009541&amp;p_c=-18417717&amp;p_startYear=1959" TargetMode="External"/><Relationship Id="rId4177" Type="http://schemas.openxmlformats.org/officeDocument/2006/relationships/hyperlink" Target="http://www.bom.gov.au/jsp/ncc/cdio/weatherData/av?p_display_type=dailyDataFile&amp;p_nccObsCode=123&amp;p_stn_num=008051&amp;p_c=-13175301&amp;p_startYear=1959" TargetMode="External"/><Relationship Id="rId4178" Type="http://schemas.openxmlformats.org/officeDocument/2006/relationships/hyperlink" Target="http://www.bom.gov.au/jsp/ncc/cdio/weatherData/av?p_display_type=dailyDataFile&amp;p_nccObsCode=123&amp;p_stn_num=009064&amp;p_c=-16644055&amp;p_startYear=1959" TargetMode="External"/><Relationship Id="rId4179" Type="http://schemas.openxmlformats.org/officeDocument/2006/relationships/hyperlink" Target="http://www.bom.gov.au/jsp/ncc/cdio/weatherData/av?p_display_type=dailyDataFile&amp;p_nccObsCode=123&amp;p_stn_num=012038&amp;p_c=-28977407&amp;p_startYear=1959" TargetMode="External"/><Relationship Id="rId4180" Type="http://schemas.openxmlformats.org/officeDocument/2006/relationships/hyperlink" Target="http://www.bom.gov.au/jsp/ncc/cdio/weatherData/av?p_display_type=dailyDataFile&amp;p_nccObsCode=123&amp;p_stn_num=010579&amp;p_c=-22597142&amp;p_startYear=1959" TargetMode="External"/><Relationship Id="rId4181" Type="http://schemas.openxmlformats.org/officeDocument/2006/relationships/hyperlink" Target="http://www.bom.gov.au/jsp/ncc/cdio/weatherData/av?p_display_type=dailyDataFile&amp;p_nccObsCode=123&amp;p_stn_num=010073&amp;p_c=-20507159&amp;p_startYear=1959" TargetMode="External"/><Relationship Id="rId4182" Type="http://schemas.openxmlformats.org/officeDocument/2006/relationships/hyperlink" Target="http://www.bom.gov.au/jsp/ncc/cdio/weatherData/av?p_display_type=dailyDataFile&amp;p_nccObsCode=123&amp;p_stn_num=004020&amp;p_c=-3447435&amp;p_startYear=1959" TargetMode="External"/><Relationship Id="rId4183" Type="http://schemas.openxmlformats.org/officeDocument/2006/relationships/hyperlink" Target="http://www.bom.gov.au/jsp/ncc/cdio/weatherData/av?p_display_type=dailyDataFile&amp;p_nccObsCode=123&amp;p_stn_num=010093&amp;p_c=-20589085&amp;p_startYear=1959" TargetMode="External"/><Relationship Id="rId4184" Type="http://schemas.openxmlformats.org/officeDocument/2006/relationships/hyperlink" Target="http://www.bom.gov.au/jsp/ncc/cdio/weatherData/av?p_display_type=dailyDataFile&amp;p_nccObsCode=123&amp;p_stn_num=009581&amp;p_c=-18575733&amp;p_startYear=1959" TargetMode="External"/><Relationship Id="rId4185" Type="http://schemas.openxmlformats.org/officeDocument/2006/relationships/hyperlink" Target="http://www.bom.gov.au/jsp/ncc/cdio/weatherData/av?p_display_type=dailyDataFile&amp;p_nccObsCode=123&amp;p_stn_num=010614&amp;p_c=-22749289&amp;p_startYear=1959" TargetMode="External"/><Relationship Id="rId4186" Type="http://schemas.openxmlformats.org/officeDocument/2006/relationships/hyperlink" Target="http://www.bom.gov.au/jsp/ncc/cdio/weatherData/av?p_display_type=dailyDataFile&amp;p_nccObsCode=123&amp;p_stn_num=010111&amp;p_c=-20665627&amp;p_startYear=1959" TargetMode="External"/><Relationship Id="rId4187" Type="http://schemas.openxmlformats.org/officeDocument/2006/relationships/hyperlink" Target="http://www.bom.gov.au/jsp/ncc/cdio/weatherData/av?p_display_type=dailyDataFile&amp;p_nccObsCode=123&amp;p_stn_num=002012&amp;p_c=-1028791&amp;p_startYear=1959" TargetMode="External"/><Relationship Id="rId4188" Type="http://schemas.openxmlformats.org/officeDocument/2006/relationships/hyperlink" Target="http://www.bom.gov.au/jsp/ncc/cdio/weatherData/av?p_display_type=dailyDataFile&amp;p_nccObsCode=123&amp;p_stn_num=005016&amp;p_c=-5251214&amp;p_startYear=1959" TargetMode="External"/><Relationship Id="rId4189" Type="http://schemas.openxmlformats.org/officeDocument/2006/relationships/hyperlink" Target="http://www.bom.gov.au/jsp/ncc/cdio/weatherData/av?p_display_type=dailyDataFile&amp;p_nccObsCode=123&amp;p_stn_num=009034&amp;p_c=-16541794&amp;p_startYear=1959" TargetMode="External"/><Relationship Id="rId4190" Type="http://schemas.openxmlformats.org/officeDocument/2006/relationships/hyperlink" Target="http://www.bom.gov.au/jsp/ncc/cdio/weatherData/av?p_display_type=dailyDataFile&amp;p_nccObsCode=123&amp;p_stn_num=004032&amp;p_c=-3470567&amp;p_startYear=1959" TargetMode="External"/><Relationship Id="rId4191" Type="http://schemas.openxmlformats.org/officeDocument/2006/relationships/hyperlink" Target="http://www.bom.gov.au/jsp/ncc/cdio/weatherData/av?p_display_type=dailyDataFile&amp;p_nccObsCode=123&amp;p_stn_num=004035&amp;p_c=-3476684&amp;p_startYear=1959" TargetMode="External"/><Relationship Id="rId4192" Type="http://schemas.openxmlformats.org/officeDocument/2006/relationships/hyperlink" Target="http://www.bom.gov.au/jsp/ncc/cdio/weatherData/av?p_display_type=dailyDataFile&amp;p_nccObsCode=123&amp;p_stn_num=012074&amp;p_c=-29376734&amp;p_startYear=1959" TargetMode="External"/><Relationship Id="rId4193" Type="http://schemas.openxmlformats.org/officeDocument/2006/relationships/hyperlink" Target="http://www.bom.gov.au/jsp/ncc/cdio/weatherData/av?p_display_type=dailyDataFile&amp;p_nccObsCode=123&amp;p_stn_num=010648&amp;p_c=-22896419&amp;p_startYear=1959" TargetMode="External"/><Relationship Id="rId4194" Type="http://schemas.openxmlformats.org/officeDocument/2006/relationships/hyperlink" Target="http://www.bom.gov.au/jsp/ncc/cdio/weatherData/av?p_display_type=dailyDataFile&amp;p_nccObsCode=123&amp;p_stn_num=013012&amp;p_c=-34084147&amp;p_startYear=1959" TargetMode="External"/><Relationship Id="rId4195" Type="http://schemas.openxmlformats.org/officeDocument/2006/relationships/hyperlink" Target="http://www.bom.gov.au/jsp/ncc/cdio/weatherData/av?p_display_type=dailyDataFile&amp;p_nccObsCode=123&amp;p_stn_num=001005&amp;p_c=-423723&amp;p_startYear=1959" TargetMode="External"/><Relationship Id="rId4196" Type="http://schemas.openxmlformats.org/officeDocument/2006/relationships/hyperlink" Target="http://www.bom.gov.au/jsp/ncc/cdio/weatherData/av?p_display_type=dailyDataFile&amp;p_nccObsCode=123&amp;p_stn_num=010144&amp;p_c=-20801866&amp;p_startYear=1959" TargetMode="External"/><Relationship Id="rId4197" Type="http://schemas.openxmlformats.org/officeDocument/2006/relationships/hyperlink" Target="http://www.bom.gov.au/jsp/ncc/cdio/weatherData/av?p_display_type=dailyDataFile&amp;p_nccObsCode=123&amp;p_stn_num=009510&amp;p_c=-18295859&amp;p_startYear=1960" TargetMode="External"/><Relationship Id="rId4198" Type="http://schemas.openxmlformats.org/officeDocument/2006/relationships/hyperlink" Target="http://www.bom.gov.au/jsp/ncc/cdio/weatherData/av?p_display_type=dailyDataFile&amp;p_nccObsCode=123&amp;p_stn_num=003003&amp;p_c=-2011440&amp;p_startYear=1960" TargetMode="External"/><Relationship Id="rId4199" Type="http://schemas.openxmlformats.org/officeDocument/2006/relationships/hyperlink" Target="http://www.bom.gov.au/jsp/ncc/cdio/weatherData/av?p_display_type=dailyDataFile&amp;p_nccObsCode=123&amp;p_stn_num=009515&amp;p_c=-18317375&amp;p_startYear=1960" TargetMode="External"/><Relationship Id="rId4200" Type="http://schemas.openxmlformats.org/officeDocument/2006/relationships/hyperlink" Target="http://www.bom.gov.au/jsp/ncc/cdio/weatherData/av?p_display_type=dailyDataFile&amp;p_nccObsCode=123&amp;p_stn_num=9518&amp;p_c=-18328795&amp;p_startYear=1960" TargetMode="External"/><Relationship Id="rId4201" Type="http://schemas.openxmlformats.org/officeDocument/2006/relationships/hyperlink" Target="http://www.bom.gov.au/jsp/ncc/cdio/weatherData/av?p_display_type=dailyDataFile&amp;p_nccObsCode=123&amp;p_stn_num=9519&amp;p_c=-18332602&amp;p_startYear=1960" TargetMode="External"/><Relationship Id="rId4202" Type="http://schemas.openxmlformats.org/officeDocument/2006/relationships/hyperlink" Target="http://www.bom.gov.au/jsp/ncc/cdio/weatherData/av?p_display_type=dailyDataFile&amp;p_nccObsCode=123&amp;p_stn_num=006011&amp;p_c=-7438005&amp;p_startYear=1960" TargetMode="External"/><Relationship Id="rId4203" Type="http://schemas.openxmlformats.org/officeDocument/2006/relationships/hyperlink" Target="http://www.bom.gov.au/jsp/ncc/cdio/weatherData/av?p_display_type=dailyDataFile&amp;p_nccObsCode=123&amp;p_stn_num=009628&amp;p_c=-18751258&amp;p_startYear=1960" TargetMode="External"/><Relationship Id="rId4204" Type="http://schemas.openxmlformats.org/officeDocument/2006/relationships/hyperlink" Target="http://www.bom.gov.au/jsp/ncc/cdio/weatherData/av?p_display_type=dailyDataFile&amp;p_nccObsCode=123&amp;p_stn_num=009534&amp;p_c=-18391012&amp;p_startYear=1960" TargetMode="External"/><Relationship Id="rId4205" Type="http://schemas.openxmlformats.org/officeDocument/2006/relationships/hyperlink" Target="http://www.bom.gov.au/jsp/ncc/cdio/weatherData/av?p_display_type=dailyDataFile&amp;p_nccObsCode=123&amp;p_stn_num=009541&amp;p_c=-18417717&amp;p_startYear=1960" TargetMode="External"/><Relationship Id="rId4206" Type="http://schemas.openxmlformats.org/officeDocument/2006/relationships/hyperlink" Target="http://www.bom.gov.au/jsp/ncc/cdio/weatherData/av?p_display_type=dailyDataFile&amp;p_nccObsCode=123&amp;p_stn_num=008051&amp;p_c=-13175301&amp;p_startYear=1960" TargetMode="External"/><Relationship Id="rId4207" Type="http://schemas.openxmlformats.org/officeDocument/2006/relationships/hyperlink" Target="http://www.bom.gov.au/jsp/ncc/cdio/weatherData/av?p_display_type=dailyDataFile&amp;p_nccObsCode=123&amp;p_stn_num=009064&amp;p_c=-16644055&amp;p_startYear=1960" TargetMode="External"/><Relationship Id="rId4208" Type="http://schemas.openxmlformats.org/officeDocument/2006/relationships/hyperlink" Target="http://www.bom.gov.au/jsp/ncc/cdio/weatherData/av?p_display_type=dailyDataFile&amp;p_nccObsCode=123&amp;p_stn_num=012038&amp;p_c=-28977407&amp;p_startYear=1960" TargetMode="External"/><Relationship Id="rId4209" Type="http://schemas.openxmlformats.org/officeDocument/2006/relationships/hyperlink" Target="http://www.bom.gov.au/jsp/ncc/cdio/weatherData/av?p_display_type=dailyDataFile&amp;p_nccObsCode=123&amp;p_stn_num=010579&amp;p_c=-22597142&amp;p_startYear=1960" TargetMode="External"/><Relationship Id="rId4210" Type="http://schemas.openxmlformats.org/officeDocument/2006/relationships/hyperlink" Target="http://www.bom.gov.au/jsp/ncc/cdio/weatherData/av?p_display_type=dailyDataFile&amp;p_nccObsCode=123&amp;p_stn_num=010073&amp;p_c=-20507159&amp;p_startYear=1960" TargetMode="External"/><Relationship Id="rId4211" Type="http://schemas.openxmlformats.org/officeDocument/2006/relationships/hyperlink" Target="http://www.bom.gov.au/jsp/ncc/cdio/weatherData/av?p_display_type=dailyDataFile&amp;p_nccObsCode=123&amp;p_stn_num=004020&amp;p_c=-3447435&amp;p_startYear=1960" TargetMode="External"/><Relationship Id="rId4212" Type="http://schemas.openxmlformats.org/officeDocument/2006/relationships/hyperlink" Target="http://www.bom.gov.au/jsp/ncc/cdio/weatherData/av?p_display_type=dailyDataFile&amp;p_nccObsCode=123&amp;p_stn_num=010093&amp;p_c=-20589085&amp;p_startYear=1960" TargetMode="External"/><Relationship Id="rId4213" Type="http://schemas.openxmlformats.org/officeDocument/2006/relationships/hyperlink" Target="http://www.bom.gov.au/jsp/ncc/cdio/weatherData/av?p_display_type=dailyDataFile&amp;p_nccObsCode=123&amp;p_stn_num=009581&amp;p_c=-18575733&amp;p_startYear=1960" TargetMode="External"/><Relationship Id="rId4214" Type="http://schemas.openxmlformats.org/officeDocument/2006/relationships/hyperlink" Target="http://www.bom.gov.au/jsp/ncc/cdio/weatherData/av?p_display_type=dailyDataFile&amp;p_nccObsCode=123&amp;p_stn_num=010614&amp;p_c=-22749289&amp;p_startYear=1960" TargetMode="External"/><Relationship Id="rId4215" Type="http://schemas.openxmlformats.org/officeDocument/2006/relationships/hyperlink" Target="http://www.bom.gov.au/jsp/ncc/cdio/weatherData/av?p_display_type=dailyDataFile&amp;p_nccObsCode=123&amp;p_stn_num=010111&amp;p_c=-20665627&amp;p_startYear=1960" TargetMode="External"/><Relationship Id="rId4216" Type="http://schemas.openxmlformats.org/officeDocument/2006/relationships/hyperlink" Target="http://www.bom.gov.au/jsp/ncc/cdio/weatherData/av?p_display_type=dailyDataFile&amp;p_nccObsCode=123&amp;p_stn_num=002012&amp;p_c=-1028791&amp;p_startYear=1960" TargetMode="External"/><Relationship Id="rId4217" Type="http://schemas.openxmlformats.org/officeDocument/2006/relationships/hyperlink" Target="http://www.bom.gov.au/jsp/ncc/cdio/weatherData/av?p_display_type=dailyDataFile&amp;p_nccObsCode=123&amp;p_stn_num=005016&amp;p_c=-5251214&amp;p_startYear=1960" TargetMode="External"/><Relationship Id="rId4218" Type="http://schemas.openxmlformats.org/officeDocument/2006/relationships/hyperlink" Target="http://www.bom.gov.au/jsp/ncc/cdio/weatherData/av?p_display_type=dailyDataFile&amp;p_nccObsCode=123&amp;p_stn_num=009034&amp;p_c=-16541794&amp;p_startYear=1960" TargetMode="External"/><Relationship Id="rId4219" Type="http://schemas.openxmlformats.org/officeDocument/2006/relationships/hyperlink" Target="http://www.bom.gov.au/jsp/ncc/cdio/weatherData/av?p_display_type=dailyDataFile&amp;p_nccObsCode=123&amp;p_stn_num=004032&amp;p_c=-3470567&amp;p_startYear=1960" TargetMode="External"/><Relationship Id="rId4220" Type="http://schemas.openxmlformats.org/officeDocument/2006/relationships/hyperlink" Target="http://www.bom.gov.au/jsp/ncc/cdio/weatherData/av?p_display_type=dailyDataFile&amp;p_nccObsCode=123&amp;p_stn_num=004035&amp;p_c=-3476684&amp;p_startYear=1960" TargetMode="External"/><Relationship Id="rId4221" Type="http://schemas.openxmlformats.org/officeDocument/2006/relationships/hyperlink" Target="http://www.bom.gov.au/jsp/ncc/cdio/weatherData/av?p_display_type=dailyDataFile&amp;p_nccObsCode=123&amp;p_stn_num=012074&amp;p_c=-29376734&amp;p_startYear=1960" TargetMode="External"/><Relationship Id="rId4222" Type="http://schemas.openxmlformats.org/officeDocument/2006/relationships/hyperlink" Target="http://www.bom.gov.au/jsp/ncc/cdio/weatherData/av?p_display_type=dailyDataFile&amp;p_nccObsCode=123&amp;p_stn_num=010648&amp;p_c=-22896419&amp;p_startYear=1960" TargetMode="External"/><Relationship Id="rId4223" Type="http://schemas.openxmlformats.org/officeDocument/2006/relationships/hyperlink" Target="http://www.bom.gov.au/jsp/ncc/cdio/weatherData/av?p_display_type=dailyDataFile&amp;p_nccObsCode=123&amp;p_stn_num=013012&amp;p_c=-34084147&amp;p_startYear=1960" TargetMode="External"/><Relationship Id="rId4224" Type="http://schemas.openxmlformats.org/officeDocument/2006/relationships/hyperlink" Target="http://www.bom.gov.au/jsp/ncc/cdio/weatherData/av?p_display_type=dailyDataFile&amp;p_nccObsCode=123&amp;p_stn_num=001005&amp;p_c=-423723&amp;p_startYear=1960" TargetMode="External"/><Relationship Id="rId4225" Type="http://schemas.openxmlformats.org/officeDocument/2006/relationships/hyperlink" Target="http://www.bom.gov.au/jsp/ncc/cdio/weatherData/av?p_display_type=dailyDataFile&amp;p_nccObsCode=123&amp;p_stn_num=010144&amp;p_c=-20801866&amp;p_startYear=1960" TargetMode="External"/><Relationship Id="rId4226" Type="http://schemas.openxmlformats.org/officeDocument/2006/relationships/hyperlink" Target="http://www.bom.gov.au/jsp/ncc/cdio/weatherData/av?p_display_type=dailyDataFile&amp;p_nccObsCode=123&amp;p_stn_num=009510&amp;p_c=-18295859&amp;p_startYear=1961" TargetMode="External"/><Relationship Id="rId4227" Type="http://schemas.openxmlformats.org/officeDocument/2006/relationships/hyperlink" Target="http://www.bom.gov.au/jsp/ncc/cdio/weatherData/av?p_display_type=dailyDataFile&amp;p_nccObsCode=123&amp;p_stn_num=003003&amp;p_c=-2011440&amp;p_startYear=1961" TargetMode="External"/><Relationship Id="rId4228" Type="http://schemas.openxmlformats.org/officeDocument/2006/relationships/hyperlink" Target="http://www.bom.gov.au/jsp/ncc/cdio/weatherData/av?p_display_type=dailyDataFile&amp;p_nccObsCode=123&amp;p_stn_num=009515&amp;p_c=-18317375&amp;p_startYear=1961" TargetMode="External"/><Relationship Id="rId4229" Type="http://schemas.openxmlformats.org/officeDocument/2006/relationships/hyperlink" Target="http://www.bom.gov.au/jsp/ncc/cdio/weatherData/av?p_display_type=dailyDataFile&amp;p_nccObsCode=123&amp;p_stn_num=9518&amp;p_c=-18328795&amp;p_startYear=1961" TargetMode="External"/><Relationship Id="rId4230" Type="http://schemas.openxmlformats.org/officeDocument/2006/relationships/hyperlink" Target="http://www.bom.gov.au/jsp/ncc/cdio/weatherData/av?p_display_type=dailyDataFile&amp;p_nccObsCode=123&amp;p_stn_num=9519&amp;p_c=-18332602&amp;p_startYear=1961" TargetMode="External"/><Relationship Id="rId4231" Type="http://schemas.openxmlformats.org/officeDocument/2006/relationships/hyperlink" Target="http://www.bom.gov.au/jsp/ncc/cdio/weatherData/av?p_display_type=dailyDataFile&amp;p_nccObsCode=123&amp;p_stn_num=006011&amp;p_c=-7438005&amp;p_startYear=1961" TargetMode="External"/><Relationship Id="rId4232" Type="http://schemas.openxmlformats.org/officeDocument/2006/relationships/hyperlink" Target="http://www.bom.gov.au/jsp/ncc/cdio/weatherData/av?p_display_type=dailyDataFile&amp;p_nccObsCode=123&amp;p_stn_num=009628&amp;p_c=-18751258&amp;p_startYear=1961" TargetMode="External"/><Relationship Id="rId4233" Type="http://schemas.openxmlformats.org/officeDocument/2006/relationships/hyperlink" Target="http://www.bom.gov.au/jsp/ncc/cdio/weatherData/av?p_display_type=dailyDataFile&amp;p_nccObsCode=123&amp;p_stn_num=009534&amp;p_c=-18391012&amp;p_startYear=1961" TargetMode="External"/><Relationship Id="rId4234" Type="http://schemas.openxmlformats.org/officeDocument/2006/relationships/hyperlink" Target="http://www.bom.gov.au/jsp/ncc/cdio/weatherData/av?p_display_type=dailyDataFile&amp;p_nccObsCode=123&amp;p_stn_num=009541&amp;p_c=-18417717&amp;p_startYear=1961" TargetMode="External"/><Relationship Id="rId4235" Type="http://schemas.openxmlformats.org/officeDocument/2006/relationships/hyperlink" Target="http://www.bom.gov.au/jsp/ncc/cdio/weatherData/av?p_display_type=dailyDataFile&amp;p_nccObsCode=123&amp;p_stn_num=008051&amp;p_c=-13175301&amp;p_startYear=1961" TargetMode="External"/><Relationship Id="rId4236" Type="http://schemas.openxmlformats.org/officeDocument/2006/relationships/hyperlink" Target="http://www.bom.gov.au/jsp/ncc/cdio/weatherData/av?p_display_type=dailyDataFile&amp;p_nccObsCode=123&amp;p_stn_num=009064&amp;p_c=-16644055&amp;p_startYear=1961" TargetMode="External"/><Relationship Id="rId4237" Type="http://schemas.openxmlformats.org/officeDocument/2006/relationships/hyperlink" Target="http://www.bom.gov.au/jsp/ncc/cdio/weatherData/av?p_display_type=dailyDataFile&amp;p_nccObsCode=123&amp;p_stn_num=012038&amp;p_c=-28977407&amp;p_startYear=1961" TargetMode="External"/><Relationship Id="rId4238" Type="http://schemas.openxmlformats.org/officeDocument/2006/relationships/hyperlink" Target="http://www.bom.gov.au/jsp/ncc/cdio/weatherData/av?p_display_type=dailyDataFile&amp;p_nccObsCode=123&amp;p_stn_num=010579&amp;p_c=-22597142&amp;p_startYear=1961" TargetMode="External"/><Relationship Id="rId4239" Type="http://schemas.openxmlformats.org/officeDocument/2006/relationships/hyperlink" Target="http://www.bom.gov.au/jsp/ncc/cdio/weatherData/av?p_display_type=dailyDataFile&amp;p_nccObsCode=123&amp;p_stn_num=010073&amp;p_c=-20507159&amp;p_startYear=1961" TargetMode="External"/><Relationship Id="rId4240" Type="http://schemas.openxmlformats.org/officeDocument/2006/relationships/hyperlink" Target="http://www.bom.gov.au/jsp/ncc/cdio/weatherData/av?p_display_type=dailyDataFile&amp;p_nccObsCode=123&amp;p_stn_num=004020&amp;p_c=-3447435&amp;p_startYear=1961" TargetMode="External"/><Relationship Id="rId4241" Type="http://schemas.openxmlformats.org/officeDocument/2006/relationships/hyperlink" Target="http://www.bom.gov.au/jsp/ncc/cdio/weatherData/av?p_display_type=dailyDataFile&amp;p_nccObsCode=123&amp;p_stn_num=010093&amp;p_c=-20589085&amp;p_startYear=1961" TargetMode="External"/><Relationship Id="rId4242" Type="http://schemas.openxmlformats.org/officeDocument/2006/relationships/hyperlink" Target="http://www.bom.gov.au/jsp/ncc/cdio/weatherData/av?p_display_type=dailyDataFile&amp;p_nccObsCode=123&amp;p_stn_num=009581&amp;p_c=-18575733&amp;p_startYear=1961" TargetMode="External"/><Relationship Id="rId4243" Type="http://schemas.openxmlformats.org/officeDocument/2006/relationships/hyperlink" Target="http://www.bom.gov.au/jsp/ncc/cdio/weatherData/av?p_display_type=dailyDataFile&amp;p_nccObsCode=123&amp;p_stn_num=010614&amp;p_c=-22749289&amp;p_startYear=1961" TargetMode="External"/><Relationship Id="rId4244" Type="http://schemas.openxmlformats.org/officeDocument/2006/relationships/hyperlink" Target="http://www.bom.gov.au/jsp/ncc/cdio/weatherData/av?p_display_type=dailyDataFile&amp;p_nccObsCode=123&amp;p_stn_num=010111&amp;p_c=-20665627&amp;p_startYear=1961" TargetMode="External"/><Relationship Id="rId4245" Type="http://schemas.openxmlformats.org/officeDocument/2006/relationships/hyperlink" Target="http://www.bom.gov.au/jsp/ncc/cdio/weatherData/av?p_display_type=dailyDataFile&amp;p_nccObsCode=123&amp;p_stn_num=002012&amp;p_c=-1028791&amp;p_startYear=1961" TargetMode="External"/><Relationship Id="rId4246" Type="http://schemas.openxmlformats.org/officeDocument/2006/relationships/hyperlink" Target="http://www.bom.gov.au/jsp/ncc/cdio/weatherData/av?p_display_type=dailyDataFile&amp;p_nccObsCode=123&amp;p_stn_num=005016&amp;p_c=-5251214&amp;p_startYear=1961" TargetMode="External"/><Relationship Id="rId4247" Type="http://schemas.openxmlformats.org/officeDocument/2006/relationships/hyperlink" Target="http://www.bom.gov.au/jsp/ncc/cdio/weatherData/av?p_display_type=dailyDataFile&amp;p_nccObsCode=123&amp;p_stn_num=009034&amp;p_c=-16541794&amp;p_startYear=1961" TargetMode="External"/><Relationship Id="rId4248" Type="http://schemas.openxmlformats.org/officeDocument/2006/relationships/hyperlink" Target="http://www.bom.gov.au/jsp/ncc/cdio/weatherData/av?p_display_type=dailyDataFile&amp;p_nccObsCode=123&amp;p_stn_num=004032&amp;p_c=-3470567&amp;p_startYear=1961" TargetMode="External"/><Relationship Id="rId4249" Type="http://schemas.openxmlformats.org/officeDocument/2006/relationships/hyperlink" Target="http://www.bom.gov.au/jsp/ncc/cdio/weatherData/av?p_display_type=dailyDataFile&amp;p_nccObsCode=123&amp;p_stn_num=004035&amp;p_c=-3476684&amp;p_startYear=1961" TargetMode="External"/><Relationship Id="rId4250" Type="http://schemas.openxmlformats.org/officeDocument/2006/relationships/hyperlink" Target="http://www.bom.gov.au/jsp/ncc/cdio/weatherData/av?p_display_type=dailyDataFile&amp;p_nccObsCode=123&amp;p_stn_num=012074&amp;p_c=-29376734&amp;p_startYear=1961" TargetMode="External"/><Relationship Id="rId4251" Type="http://schemas.openxmlformats.org/officeDocument/2006/relationships/hyperlink" Target="http://www.bom.gov.au/jsp/ncc/cdio/weatherData/av?p_display_type=dailyDataFile&amp;p_nccObsCode=123&amp;p_stn_num=010648&amp;p_c=-22896419&amp;p_startYear=1961" TargetMode="External"/><Relationship Id="rId4252" Type="http://schemas.openxmlformats.org/officeDocument/2006/relationships/hyperlink" Target="http://www.bom.gov.au/jsp/ncc/cdio/weatherData/av?p_display_type=dailyDataFile&amp;p_nccObsCode=123&amp;p_stn_num=013012&amp;p_c=-34084147&amp;p_startYear=1961" TargetMode="External"/><Relationship Id="rId4253" Type="http://schemas.openxmlformats.org/officeDocument/2006/relationships/hyperlink" Target="http://www.bom.gov.au/jsp/ncc/cdio/weatherData/av?p_display_type=dailyDataFile&amp;p_nccObsCode=123&amp;p_stn_num=001005&amp;p_c=-423723&amp;p_startYear=1961" TargetMode="External"/><Relationship Id="rId4254" Type="http://schemas.openxmlformats.org/officeDocument/2006/relationships/hyperlink" Target="http://www.bom.gov.au/jsp/ncc/cdio/weatherData/av?p_display_type=dailyDataFile&amp;p_nccObsCode=123&amp;p_stn_num=010144&amp;p_c=-20801866&amp;p_startYear=1961" TargetMode="External"/><Relationship Id="rId4255" Type="http://schemas.openxmlformats.org/officeDocument/2006/relationships/hyperlink" Target="http://www.bom.gov.au/jsp/ncc/cdio/weatherData/av?p_display_type=dailyDataFile&amp;p_nccObsCode=123&amp;p_stn_num=009510&amp;p_c=-18295859&amp;p_startYear=1962" TargetMode="External"/><Relationship Id="rId4256" Type="http://schemas.openxmlformats.org/officeDocument/2006/relationships/hyperlink" Target="http://www.bom.gov.au/jsp/ncc/cdio/weatherData/av?p_display_type=dailyDataFile&amp;p_nccObsCode=123&amp;p_stn_num=003003&amp;p_c=-2011440&amp;p_startYear=1962" TargetMode="External"/><Relationship Id="rId4257" Type="http://schemas.openxmlformats.org/officeDocument/2006/relationships/hyperlink" Target="http://www.bom.gov.au/jsp/ncc/cdio/weatherData/av?p_display_type=dailyDataFile&amp;p_nccObsCode=123&amp;p_stn_num=009515&amp;p_c=-18317375&amp;p_startYear=1962" TargetMode="External"/><Relationship Id="rId4258" Type="http://schemas.openxmlformats.org/officeDocument/2006/relationships/hyperlink" Target="http://www.bom.gov.au/jsp/ncc/cdio/weatherData/av?p_display_type=dailyDataFile&amp;p_nccObsCode=123&amp;p_stn_num=9518&amp;p_c=-18328795&amp;p_startYear=1962" TargetMode="External"/><Relationship Id="rId4259" Type="http://schemas.openxmlformats.org/officeDocument/2006/relationships/hyperlink" Target="http://www.bom.gov.au/jsp/ncc/cdio/weatherData/av?p_display_type=dailyDataFile&amp;p_nccObsCode=123&amp;p_stn_num=9519&amp;p_c=-18332602&amp;p_startYear=1962" TargetMode="External"/><Relationship Id="rId4260" Type="http://schemas.openxmlformats.org/officeDocument/2006/relationships/hyperlink" Target="http://www.bom.gov.au/jsp/ncc/cdio/weatherData/av?p_display_type=dailyDataFile&amp;p_nccObsCode=123&amp;p_stn_num=006011&amp;p_c=-7438005&amp;p_startYear=1962" TargetMode="External"/><Relationship Id="rId4261" Type="http://schemas.openxmlformats.org/officeDocument/2006/relationships/hyperlink" Target="http://www.bom.gov.au/jsp/ncc/cdio/weatherData/av?p_display_type=dailyDataFile&amp;p_nccObsCode=123&amp;p_stn_num=009628&amp;p_c=-18751258&amp;p_startYear=1962" TargetMode="External"/><Relationship Id="rId4262" Type="http://schemas.openxmlformats.org/officeDocument/2006/relationships/hyperlink" Target="http://www.bom.gov.au/jsp/ncc/cdio/weatherData/av?p_display_type=dailyDataFile&amp;p_nccObsCode=123&amp;p_stn_num=009534&amp;p_c=-18391012&amp;p_startYear=1962" TargetMode="External"/><Relationship Id="rId4263" Type="http://schemas.openxmlformats.org/officeDocument/2006/relationships/hyperlink" Target="http://www.bom.gov.au/jsp/ncc/cdio/weatherData/av?p_display_type=dailyDataFile&amp;p_nccObsCode=123&amp;p_stn_num=009541&amp;p_c=-18417717&amp;p_startYear=1962" TargetMode="External"/><Relationship Id="rId4264" Type="http://schemas.openxmlformats.org/officeDocument/2006/relationships/hyperlink" Target="http://www.bom.gov.au/jsp/ncc/cdio/weatherData/av?p_display_type=dailyDataFile&amp;p_nccObsCode=123&amp;p_stn_num=008051&amp;p_c=-13175301&amp;p_startYear=1962" TargetMode="External"/><Relationship Id="rId4265" Type="http://schemas.openxmlformats.org/officeDocument/2006/relationships/hyperlink" Target="http://www.bom.gov.au/jsp/ncc/cdio/weatherData/av?p_display_type=dailyDataFile&amp;p_nccObsCode=123&amp;p_stn_num=009064&amp;p_c=-16644055&amp;p_startYear=1962" TargetMode="External"/><Relationship Id="rId4266" Type="http://schemas.openxmlformats.org/officeDocument/2006/relationships/hyperlink" Target="http://www.bom.gov.au/jsp/ncc/cdio/weatherData/av?p_display_type=dailyDataFile&amp;p_nccObsCode=123&amp;p_stn_num=012038&amp;p_c=-28977407&amp;p_startYear=1962" TargetMode="External"/><Relationship Id="rId4267" Type="http://schemas.openxmlformats.org/officeDocument/2006/relationships/hyperlink" Target="http://www.bom.gov.au/jsp/ncc/cdio/weatherData/av?p_display_type=dailyDataFile&amp;p_nccObsCode=123&amp;p_stn_num=010579&amp;p_c=-22597142&amp;p_startYear=1962" TargetMode="External"/><Relationship Id="rId4268" Type="http://schemas.openxmlformats.org/officeDocument/2006/relationships/hyperlink" Target="http://www.bom.gov.au/jsp/ncc/cdio/weatherData/av?p_display_type=dailyDataFile&amp;p_nccObsCode=123&amp;p_stn_num=010073&amp;p_c=-20507159&amp;p_startYear=1962" TargetMode="External"/><Relationship Id="rId4269" Type="http://schemas.openxmlformats.org/officeDocument/2006/relationships/hyperlink" Target="http://www.bom.gov.au/jsp/ncc/cdio/weatherData/av?p_display_type=dailyDataFile&amp;p_nccObsCode=123&amp;p_stn_num=004020&amp;p_c=-3447435&amp;p_startYear=1962" TargetMode="External"/><Relationship Id="rId4270" Type="http://schemas.openxmlformats.org/officeDocument/2006/relationships/hyperlink" Target="http://www.bom.gov.au/jsp/ncc/cdio/weatherData/av?p_display_type=dailyDataFile&amp;p_nccObsCode=123&amp;p_stn_num=010093&amp;p_c=-20589085&amp;p_startYear=1962" TargetMode="External"/><Relationship Id="rId4271" Type="http://schemas.openxmlformats.org/officeDocument/2006/relationships/hyperlink" Target="http://www.bom.gov.au/jsp/ncc/cdio/weatherData/av?p_display_type=dailyDataFile&amp;p_nccObsCode=123&amp;p_stn_num=009581&amp;p_c=-18575733&amp;p_startYear=1962" TargetMode="External"/><Relationship Id="rId4272" Type="http://schemas.openxmlformats.org/officeDocument/2006/relationships/hyperlink" Target="http://www.bom.gov.au/jsp/ncc/cdio/weatherData/av?p_display_type=dailyDataFile&amp;p_nccObsCode=123&amp;p_stn_num=007064&amp;p_c=-10197909&amp;p_startYear=1962" TargetMode="External"/><Relationship Id="rId4273" Type="http://schemas.openxmlformats.org/officeDocument/2006/relationships/hyperlink" Target="http://www.bom.gov.au/jsp/ncc/cdio/weatherData/av?p_display_type=dailyDataFile&amp;p_nccObsCode=123&amp;p_stn_num=010614&amp;p_c=-22749289&amp;p_startYear=1962" TargetMode="External"/><Relationship Id="rId4274" Type="http://schemas.openxmlformats.org/officeDocument/2006/relationships/hyperlink" Target="http://www.bom.gov.au/jsp/ncc/cdio/weatherData/av?p_display_type=dailyDataFile&amp;p_nccObsCode=123&amp;p_stn_num=010111&amp;p_c=-20665627&amp;p_startYear=1962" TargetMode="External"/><Relationship Id="rId4275" Type="http://schemas.openxmlformats.org/officeDocument/2006/relationships/hyperlink" Target="http://www.bom.gov.au/jsp/ncc/cdio/weatherData/av?p_display_type=dailyDataFile&amp;p_nccObsCode=123&amp;p_stn_num=002012&amp;p_c=-1028791&amp;p_startYear=1962" TargetMode="External"/><Relationship Id="rId4276" Type="http://schemas.openxmlformats.org/officeDocument/2006/relationships/hyperlink" Target="http://www.bom.gov.au/jsp/ncc/cdio/weatherData/av?p_display_type=dailyDataFile&amp;p_nccObsCode=123&amp;p_stn_num=005016&amp;p_c=-5251214&amp;p_startYear=1962" TargetMode="External"/><Relationship Id="rId4277" Type="http://schemas.openxmlformats.org/officeDocument/2006/relationships/hyperlink" Target="http://www.bom.gov.au/jsp/ncc/cdio/weatherData/av?p_display_type=dailyDataFile&amp;p_nccObsCode=123&amp;p_stn_num=009034&amp;p_c=-16541794&amp;p_startYear=1962" TargetMode="External"/><Relationship Id="rId4278" Type="http://schemas.openxmlformats.org/officeDocument/2006/relationships/hyperlink" Target="http://www.bom.gov.au/jsp/ncc/cdio/weatherData/av?p_display_type=dailyDataFile&amp;p_nccObsCode=123&amp;p_stn_num=004032&amp;p_c=-3470567&amp;p_startYear=1962" TargetMode="External"/><Relationship Id="rId4279" Type="http://schemas.openxmlformats.org/officeDocument/2006/relationships/hyperlink" Target="http://www.bom.gov.au/jsp/ncc/cdio/weatherData/av?p_display_type=dailyDataFile&amp;p_nccObsCode=123&amp;p_stn_num=004035&amp;p_c=-3476684&amp;p_startYear=1962" TargetMode="External"/><Relationship Id="rId4280" Type="http://schemas.openxmlformats.org/officeDocument/2006/relationships/hyperlink" Target="http://www.bom.gov.au/jsp/ncc/cdio/weatherData/av?p_display_type=dailyDataFile&amp;p_nccObsCode=123&amp;p_stn_num=012074&amp;p_c=-29376734&amp;p_startYear=1962" TargetMode="External"/><Relationship Id="rId4281" Type="http://schemas.openxmlformats.org/officeDocument/2006/relationships/hyperlink" Target="http://www.bom.gov.au/jsp/ncc/cdio/weatherData/av?p_display_type=dailyDataFile&amp;p_nccObsCode=123&amp;p_stn_num=010648&amp;p_c=-22896419&amp;p_startYear=1962" TargetMode="External"/><Relationship Id="rId4282" Type="http://schemas.openxmlformats.org/officeDocument/2006/relationships/hyperlink" Target="http://www.bom.gov.au/jsp/ncc/cdio/weatherData/av?p_display_type=dailyDataFile&amp;p_nccObsCode=123&amp;p_stn_num=013012&amp;p_c=-34084147&amp;p_startYear=1962" TargetMode="External"/><Relationship Id="rId4283" Type="http://schemas.openxmlformats.org/officeDocument/2006/relationships/hyperlink" Target="http://www.bom.gov.au/jsp/ncc/cdio/weatherData/av?p_display_type=dailyDataFile&amp;p_nccObsCode=123&amp;p_stn_num=001005&amp;p_c=-423723&amp;p_startYear=1962" TargetMode="External"/><Relationship Id="rId4284" Type="http://schemas.openxmlformats.org/officeDocument/2006/relationships/hyperlink" Target="http://www.bom.gov.au/jsp/ncc/cdio/weatherData/av?p_display_type=dailyDataFile&amp;p_nccObsCode=123&amp;p_stn_num=010144&amp;p_c=-20801866&amp;p_startYear=1962" TargetMode="External"/><Relationship Id="rId4285" Type="http://schemas.openxmlformats.org/officeDocument/2006/relationships/hyperlink" Target="http://www.bom.gov.au/jsp/ncc/cdio/weatherData/av?p_display_type=dailyDataFile&amp;p_nccObsCode=123&amp;p_stn_num=009510&amp;p_c=-18295859&amp;p_startYear=1963" TargetMode="External"/><Relationship Id="rId4286" Type="http://schemas.openxmlformats.org/officeDocument/2006/relationships/hyperlink" Target="http://www.bom.gov.au/jsp/ncc/cdio/weatherData/av?p_display_type=dailyDataFile&amp;p_nccObsCode=123&amp;p_stn_num=003003&amp;p_c=-2011440&amp;p_startYear=1963" TargetMode="External"/><Relationship Id="rId4287" Type="http://schemas.openxmlformats.org/officeDocument/2006/relationships/hyperlink" Target="http://www.bom.gov.au/jsp/ncc/cdio/weatherData/av?p_display_type=dailyDataFile&amp;p_nccObsCode=123&amp;p_stn_num=009515&amp;p_c=-18317375&amp;p_startYear=1963" TargetMode="External"/><Relationship Id="rId4288" Type="http://schemas.openxmlformats.org/officeDocument/2006/relationships/hyperlink" Target="http://www.bom.gov.au/jsp/ncc/cdio/weatherData/av?p_display_type=dailyDataFile&amp;p_nccObsCode=123&amp;p_stn_num=9518&amp;p_c=-18328795&amp;p_startYear=1963" TargetMode="External"/><Relationship Id="rId4289" Type="http://schemas.openxmlformats.org/officeDocument/2006/relationships/hyperlink" Target="http://www.bom.gov.au/jsp/ncc/cdio/weatherData/av?p_display_type=dailyDataFile&amp;p_nccObsCode=123&amp;p_stn_num=9519&amp;p_c=-18332602&amp;p_startYear=1963" TargetMode="External"/><Relationship Id="rId4290" Type="http://schemas.openxmlformats.org/officeDocument/2006/relationships/hyperlink" Target="http://www.bom.gov.au/jsp/ncc/cdio/weatherData/av?p_display_type=dailyDataFile&amp;p_nccObsCode=123&amp;p_stn_num=006011&amp;p_c=-7438005&amp;p_startYear=1963" TargetMode="External"/><Relationship Id="rId4291" Type="http://schemas.openxmlformats.org/officeDocument/2006/relationships/hyperlink" Target="http://www.bom.gov.au/jsp/ncc/cdio/weatherData/av?p_display_type=dailyDataFile&amp;p_nccObsCode=123&amp;p_stn_num=009628&amp;p_c=-18751258&amp;p_startYear=1963" TargetMode="External"/><Relationship Id="rId4292" Type="http://schemas.openxmlformats.org/officeDocument/2006/relationships/hyperlink" Target="http://www.bom.gov.au/jsp/ncc/cdio/weatherData/av?p_display_type=dailyDataFile&amp;p_nccObsCode=123&amp;p_stn_num=009534&amp;p_c=-18391012&amp;p_startYear=1963" TargetMode="External"/><Relationship Id="rId4293" Type="http://schemas.openxmlformats.org/officeDocument/2006/relationships/hyperlink" Target="http://www.bom.gov.au/jsp/ncc/cdio/weatherData/av?p_display_type=dailyDataFile&amp;p_nccObsCode=123&amp;p_stn_num=009541&amp;p_c=-18417717&amp;p_startYear=1963" TargetMode="External"/><Relationship Id="rId4294" Type="http://schemas.openxmlformats.org/officeDocument/2006/relationships/hyperlink" Target="http://www.bom.gov.au/jsp/ncc/cdio/weatherData/av?p_display_type=dailyDataFile&amp;p_nccObsCode=123&amp;p_stn_num=008051&amp;p_c=-13175301&amp;p_startYear=1963" TargetMode="External"/><Relationship Id="rId4295" Type="http://schemas.openxmlformats.org/officeDocument/2006/relationships/hyperlink" Target="http://www.bom.gov.au/jsp/ncc/cdio/weatherData/av?p_display_type=dailyDataFile&amp;p_nccObsCode=123&amp;p_stn_num=009064&amp;p_c=-16644055&amp;p_startYear=1963" TargetMode="External"/><Relationship Id="rId4296" Type="http://schemas.openxmlformats.org/officeDocument/2006/relationships/hyperlink" Target="http://www.bom.gov.au/jsp/ncc/cdio/weatherData/av?p_display_type=dailyDataFile&amp;p_nccObsCode=123&amp;p_stn_num=012038&amp;p_c=-28977407&amp;p_startYear=1963" TargetMode="External"/><Relationship Id="rId4297" Type="http://schemas.openxmlformats.org/officeDocument/2006/relationships/hyperlink" Target="http://www.bom.gov.au/jsp/ncc/cdio/weatherData/av?p_display_type=dailyDataFile&amp;p_nccObsCode=123&amp;p_stn_num=010579&amp;p_c=-22597142&amp;p_startYear=1963" TargetMode="External"/><Relationship Id="rId4298" Type="http://schemas.openxmlformats.org/officeDocument/2006/relationships/hyperlink" Target="http://www.bom.gov.au/jsp/ncc/cdio/weatherData/av?p_display_type=dailyDataFile&amp;p_nccObsCode=123&amp;p_stn_num=010073&amp;p_c=-20507159&amp;p_startYear=1963" TargetMode="External"/><Relationship Id="rId4299" Type="http://schemas.openxmlformats.org/officeDocument/2006/relationships/hyperlink" Target="http://www.bom.gov.au/jsp/ncc/cdio/weatherData/av?p_display_type=dailyDataFile&amp;p_nccObsCode=123&amp;p_stn_num=004020&amp;p_c=-3447435&amp;p_startYear=1963" TargetMode="External"/><Relationship Id="rId4300" Type="http://schemas.openxmlformats.org/officeDocument/2006/relationships/hyperlink" Target="http://www.bom.gov.au/jsp/ncc/cdio/weatherData/av?p_display_type=dailyDataFile&amp;p_nccObsCode=123&amp;p_stn_num=010093&amp;p_c=-20589085&amp;p_startYear=1963" TargetMode="External"/><Relationship Id="rId4301" Type="http://schemas.openxmlformats.org/officeDocument/2006/relationships/hyperlink" Target="http://www.bom.gov.au/jsp/ncc/cdio/weatherData/av?p_display_type=dailyDataFile&amp;p_nccObsCode=123&amp;p_stn_num=009581&amp;p_c=-18575733&amp;p_startYear=1963" TargetMode="External"/><Relationship Id="rId4302" Type="http://schemas.openxmlformats.org/officeDocument/2006/relationships/hyperlink" Target="http://www.bom.gov.au/jsp/ncc/cdio/weatherData/av?p_display_type=dailyDataFile&amp;p_nccObsCode=123&amp;p_stn_num=007064&amp;p_c=-10197909&amp;p_startYear=1963" TargetMode="External"/><Relationship Id="rId4303" Type="http://schemas.openxmlformats.org/officeDocument/2006/relationships/hyperlink" Target="http://www.bom.gov.au/jsp/ncc/cdio/weatherData/av?p_display_type=dailyDataFile&amp;p_nccObsCode=123&amp;p_stn_num=010614&amp;p_c=-22749289&amp;p_startYear=1963" TargetMode="External"/><Relationship Id="rId4304" Type="http://schemas.openxmlformats.org/officeDocument/2006/relationships/hyperlink" Target="http://www.bom.gov.au/jsp/ncc/cdio/weatherData/av?p_display_type=dailyDataFile&amp;p_nccObsCode=123&amp;p_stn_num=010111&amp;p_c=-20665627&amp;p_startYear=1963" TargetMode="External"/><Relationship Id="rId4305" Type="http://schemas.openxmlformats.org/officeDocument/2006/relationships/hyperlink" Target="http://www.bom.gov.au/jsp/ncc/cdio/weatherData/av?p_display_type=dailyDataFile&amp;p_nccObsCode=123&amp;p_stn_num=002012&amp;p_c=-1028791&amp;p_startYear=1963" TargetMode="External"/><Relationship Id="rId4306" Type="http://schemas.openxmlformats.org/officeDocument/2006/relationships/hyperlink" Target="http://www.bom.gov.au/jsp/ncc/cdio/weatherData/av?p_display_type=dailyDataFile&amp;p_nccObsCode=123&amp;p_stn_num=005016&amp;p_c=-5251214&amp;p_startYear=1963" TargetMode="External"/><Relationship Id="rId4307" Type="http://schemas.openxmlformats.org/officeDocument/2006/relationships/hyperlink" Target="http://www.bom.gov.au/jsp/ncc/cdio/weatherData/av?p_display_type=dailyDataFile&amp;p_nccObsCode=123&amp;p_stn_num=009034&amp;p_c=-16541794&amp;p_startYear=1963" TargetMode="External"/><Relationship Id="rId4308" Type="http://schemas.openxmlformats.org/officeDocument/2006/relationships/hyperlink" Target="http://www.bom.gov.au/jsp/ncc/cdio/weatherData/av?p_display_type=dailyDataFile&amp;p_nccObsCode=123&amp;p_stn_num=004032&amp;p_c=-3470567&amp;p_startYear=1963" TargetMode="External"/><Relationship Id="rId4309" Type="http://schemas.openxmlformats.org/officeDocument/2006/relationships/hyperlink" Target="http://www.bom.gov.au/jsp/ncc/cdio/weatherData/av?p_display_type=dailyDataFile&amp;p_nccObsCode=123&amp;p_stn_num=004035&amp;p_c=-3476684&amp;p_startYear=1963" TargetMode="External"/><Relationship Id="rId4310" Type="http://schemas.openxmlformats.org/officeDocument/2006/relationships/hyperlink" Target="http://www.bom.gov.au/jsp/ncc/cdio/weatherData/av?p_display_type=dailyDataFile&amp;p_nccObsCode=123&amp;p_stn_num=012074&amp;p_c=-29376734&amp;p_startYear=1963" TargetMode="External"/><Relationship Id="rId4311" Type="http://schemas.openxmlformats.org/officeDocument/2006/relationships/hyperlink" Target="http://www.bom.gov.au/jsp/ncc/cdio/weatherData/av?p_display_type=dailyDataFile&amp;p_nccObsCode=123&amp;p_stn_num=010648&amp;p_c=-22896419&amp;p_startYear=1963" TargetMode="External"/><Relationship Id="rId4312" Type="http://schemas.openxmlformats.org/officeDocument/2006/relationships/hyperlink" Target="http://www.bom.gov.au/jsp/ncc/cdio/weatherData/av?p_display_type=dailyDataFile&amp;p_nccObsCode=123&amp;p_stn_num=013012&amp;p_c=-34084147&amp;p_startYear=1963" TargetMode="External"/><Relationship Id="rId4313" Type="http://schemas.openxmlformats.org/officeDocument/2006/relationships/hyperlink" Target="http://www.bom.gov.au/jsp/ncc/cdio/weatherData/av?p_display_type=dailyDataFile&amp;p_nccObsCode=123&amp;p_stn_num=001005&amp;p_c=-423723&amp;p_startYear=1963" TargetMode="External"/><Relationship Id="rId4314" Type="http://schemas.openxmlformats.org/officeDocument/2006/relationships/hyperlink" Target="http://www.bom.gov.au/jsp/ncc/cdio/weatherData/av?p_display_type=dailyDataFile&amp;p_nccObsCode=123&amp;p_stn_num=010144&amp;p_c=-20801866&amp;p_startYear=1963" TargetMode="External"/><Relationship Id="rId4315" Type="http://schemas.openxmlformats.org/officeDocument/2006/relationships/hyperlink" Target="http://www.bom.gov.au/jsp/ncc/cdio/weatherData/av?p_display_type=dailyDataFile&amp;p_nccObsCode=123&amp;p_stn_num=009510&amp;p_c=-18295859&amp;p_startYear=1964" TargetMode="External"/><Relationship Id="rId4316" Type="http://schemas.openxmlformats.org/officeDocument/2006/relationships/hyperlink" Target="http://www.bom.gov.au/jsp/ncc/cdio/weatherData/av?p_display_type=dailyDataFile&amp;p_nccObsCode=123&amp;p_stn_num=003003&amp;p_c=-2011440&amp;p_startYear=1964" TargetMode="External"/><Relationship Id="rId4317" Type="http://schemas.openxmlformats.org/officeDocument/2006/relationships/hyperlink" Target="http://www.bom.gov.au/jsp/ncc/cdio/weatherData/av?p_display_type=dailyDataFile&amp;p_nccObsCode=123&amp;p_stn_num=009515&amp;p_c=-18317375&amp;p_startYear=1964" TargetMode="External"/><Relationship Id="rId4318" Type="http://schemas.openxmlformats.org/officeDocument/2006/relationships/hyperlink" Target="http://www.bom.gov.au/jsp/ncc/cdio/weatherData/av?p_display_type=dailyDataFile&amp;p_nccObsCode=123&amp;p_stn_num=9518&amp;p_c=-18328795&amp;p_startYear=1964" TargetMode="External"/><Relationship Id="rId4319" Type="http://schemas.openxmlformats.org/officeDocument/2006/relationships/hyperlink" Target="http://www.bom.gov.au/jsp/ncc/cdio/weatherData/av?p_display_type=dailyDataFile&amp;p_nccObsCode=123&amp;p_stn_num=9519&amp;p_c=-18332602&amp;p_startYear=1964" TargetMode="External"/><Relationship Id="rId4320" Type="http://schemas.openxmlformats.org/officeDocument/2006/relationships/hyperlink" Target="http://www.bom.gov.au/jsp/ncc/cdio/weatherData/av?p_display_type=dailyDataFile&amp;p_nccObsCode=123&amp;p_stn_num=006011&amp;p_c=-7438005&amp;p_startYear=1964" TargetMode="External"/><Relationship Id="rId4321" Type="http://schemas.openxmlformats.org/officeDocument/2006/relationships/hyperlink" Target="http://www.bom.gov.au/jsp/ncc/cdio/weatherData/av?p_display_type=dailyDataFile&amp;p_nccObsCode=123&amp;p_stn_num=009628&amp;p_c=-18751258&amp;p_startYear=1964" TargetMode="External"/><Relationship Id="rId4322" Type="http://schemas.openxmlformats.org/officeDocument/2006/relationships/hyperlink" Target="http://www.bom.gov.au/jsp/ncc/cdio/weatherData/av?p_display_type=dailyDataFile&amp;p_nccObsCode=123&amp;p_stn_num=003007&amp;p_c=-2019991&amp;p_startYear=1964" TargetMode="External"/><Relationship Id="rId4323" Type="http://schemas.openxmlformats.org/officeDocument/2006/relationships/hyperlink" Target="http://www.bom.gov.au/jsp/ncc/cdio/weatherData/av?p_display_type=dailyDataFile&amp;p_nccObsCode=123&amp;p_stn_num=009534&amp;p_c=-18391012&amp;p_startYear=1964" TargetMode="External"/><Relationship Id="rId4324" Type="http://schemas.openxmlformats.org/officeDocument/2006/relationships/hyperlink" Target="http://www.bom.gov.au/jsp/ncc/cdio/weatherData/av?p_display_type=dailyDataFile&amp;p_nccObsCode=123&amp;p_stn_num=009541&amp;p_c=-18417717&amp;p_startYear=1964" TargetMode="External"/><Relationship Id="rId4325" Type="http://schemas.openxmlformats.org/officeDocument/2006/relationships/hyperlink" Target="http://www.bom.gov.au/jsp/ncc/cdio/weatherData/av?p_display_type=dailyDataFile&amp;p_nccObsCode=123&amp;p_stn_num=008051&amp;p_c=-13175301&amp;p_startYear=1964" TargetMode="External"/><Relationship Id="rId4326" Type="http://schemas.openxmlformats.org/officeDocument/2006/relationships/hyperlink" Target="http://www.bom.gov.au/jsp/ncc/cdio/weatherData/av?p_display_type=dailyDataFile&amp;p_nccObsCode=123&amp;p_stn_num=009064&amp;p_c=-16644055&amp;p_startYear=1964" TargetMode="External"/><Relationship Id="rId4327" Type="http://schemas.openxmlformats.org/officeDocument/2006/relationships/hyperlink" Target="http://www.bom.gov.au/jsp/ncc/cdio/weatherData/av?p_display_type=dailyDataFile&amp;p_nccObsCode=123&amp;p_stn_num=012038&amp;p_c=-28977407&amp;p_startYear=1964" TargetMode="External"/><Relationship Id="rId4328" Type="http://schemas.openxmlformats.org/officeDocument/2006/relationships/hyperlink" Target="http://www.bom.gov.au/jsp/ncc/cdio/weatherData/av?p_display_type=dailyDataFile&amp;p_nccObsCode=123&amp;p_stn_num=010579&amp;p_c=-22597142&amp;p_startYear=1964" TargetMode="External"/><Relationship Id="rId4329" Type="http://schemas.openxmlformats.org/officeDocument/2006/relationships/hyperlink" Target="http://www.bom.gov.au/jsp/ncc/cdio/weatherData/av?p_display_type=dailyDataFile&amp;p_nccObsCode=123&amp;p_stn_num=010073&amp;p_c=-20507159&amp;p_startYear=1964" TargetMode="External"/><Relationship Id="rId4330" Type="http://schemas.openxmlformats.org/officeDocument/2006/relationships/hyperlink" Target="http://www.bom.gov.au/jsp/ncc/cdio/weatherData/av?p_display_type=dailyDataFile&amp;p_nccObsCode=123&amp;p_stn_num=004020&amp;p_c=-3447435&amp;p_startYear=1964" TargetMode="External"/><Relationship Id="rId4331" Type="http://schemas.openxmlformats.org/officeDocument/2006/relationships/hyperlink" Target="http://www.bom.gov.au/jsp/ncc/cdio/weatherData/av?p_display_type=dailyDataFile&amp;p_nccObsCode=123&amp;p_stn_num=010093&amp;p_c=-20589085&amp;p_startYear=1964" TargetMode="External"/><Relationship Id="rId4332" Type="http://schemas.openxmlformats.org/officeDocument/2006/relationships/hyperlink" Target="http://www.bom.gov.au/jsp/ncc/cdio/weatherData/av?p_display_type=dailyDataFile&amp;p_nccObsCode=123&amp;p_stn_num=009581&amp;p_c=-18575733&amp;p_startYear=1964" TargetMode="External"/><Relationship Id="rId4333" Type="http://schemas.openxmlformats.org/officeDocument/2006/relationships/hyperlink" Target="http://www.bom.gov.au/jsp/ncc/cdio/weatherData/av?p_display_type=dailyDataFile&amp;p_nccObsCode=123&amp;p_stn_num=007064&amp;p_c=-10197909&amp;p_startYear=1964" TargetMode="External"/><Relationship Id="rId4334" Type="http://schemas.openxmlformats.org/officeDocument/2006/relationships/hyperlink" Target="http://www.bom.gov.au/jsp/ncc/cdio/weatherData/av?p_display_type=dailyDataFile&amp;p_nccObsCode=123&amp;p_stn_num=010614&amp;p_c=-22749289&amp;p_startYear=1964" TargetMode="External"/><Relationship Id="rId4335" Type="http://schemas.openxmlformats.org/officeDocument/2006/relationships/hyperlink" Target="http://www.bom.gov.au/jsp/ncc/cdio/weatherData/av?p_display_type=dailyDataFile&amp;p_nccObsCode=123&amp;p_stn_num=010111&amp;p_c=-20665627&amp;p_startYear=1964" TargetMode="External"/><Relationship Id="rId4336" Type="http://schemas.openxmlformats.org/officeDocument/2006/relationships/hyperlink" Target="http://www.bom.gov.au/jsp/ncc/cdio/weatherData/av?p_display_type=dailyDataFile&amp;p_nccObsCode=123&amp;p_stn_num=002012&amp;p_c=-1028791&amp;p_startYear=1964" TargetMode="External"/><Relationship Id="rId4337" Type="http://schemas.openxmlformats.org/officeDocument/2006/relationships/hyperlink" Target="http://www.bom.gov.au/jsp/ncc/cdio/weatherData/av?p_display_type=dailyDataFile&amp;p_nccObsCode=123&amp;p_stn_num=005016&amp;p_c=-5251214&amp;p_startYear=1964" TargetMode="External"/><Relationship Id="rId4338" Type="http://schemas.openxmlformats.org/officeDocument/2006/relationships/hyperlink" Target="http://www.bom.gov.au/jsp/ncc/cdio/weatherData/av?p_display_type=dailyDataFile&amp;p_nccObsCode=123&amp;p_stn_num=009034&amp;p_c=-16541794&amp;p_startYear=1964" TargetMode="External"/><Relationship Id="rId4339" Type="http://schemas.openxmlformats.org/officeDocument/2006/relationships/hyperlink" Target="http://www.bom.gov.au/jsp/ncc/cdio/weatherData/av?p_display_type=dailyDataFile&amp;p_nccObsCode=123&amp;p_stn_num=004032&amp;p_c=-3470567&amp;p_startYear=1964" TargetMode="External"/><Relationship Id="rId4340" Type="http://schemas.openxmlformats.org/officeDocument/2006/relationships/hyperlink" Target="http://www.bom.gov.au/jsp/ncc/cdio/weatherData/av?p_display_type=dailyDataFile&amp;p_nccObsCode=123&amp;p_stn_num=004035&amp;p_c=-3476684&amp;p_startYear=1964" TargetMode="External"/><Relationship Id="rId4341" Type="http://schemas.openxmlformats.org/officeDocument/2006/relationships/hyperlink" Target="http://www.bom.gov.au/jsp/ncc/cdio/weatherData/av?p_display_type=dailyDataFile&amp;p_nccObsCode=123&amp;p_stn_num=012074&amp;p_c=-29376734&amp;p_startYear=1964" TargetMode="External"/><Relationship Id="rId4342" Type="http://schemas.openxmlformats.org/officeDocument/2006/relationships/hyperlink" Target="http://www.bom.gov.au/jsp/ncc/cdio/weatherData/av?p_display_type=dailyDataFile&amp;p_nccObsCode=123&amp;p_stn_num=010648&amp;p_c=-22896419&amp;p_startYear=1964" TargetMode="External"/><Relationship Id="rId4343" Type="http://schemas.openxmlformats.org/officeDocument/2006/relationships/hyperlink" Target="http://www.bom.gov.au/jsp/ncc/cdio/weatherData/av?p_display_type=dailyDataFile&amp;p_nccObsCode=123&amp;p_stn_num=013012&amp;p_c=-34084147&amp;p_startYear=1964" TargetMode="External"/><Relationship Id="rId4344" Type="http://schemas.openxmlformats.org/officeDocument/2006/relationships/hyperlink" Target="http://www.bom.gov.au/jsp/ncc/cdio/weatherData/av?p_display_type=dailyDataFile&amp;p_nccObsCode=123&amp;p_stn_num=001005&amp;p_c=-423723&amp;p_startYear=1964" TargetMode="External"/><Relationship Id="rId4345" Type="http://schemas.openxmlformats.org/officeDocument/2006/relationships/hyperlink" Target="http://www.bom.gov.au/jsp/ncc/cdio/weatherData/av?p_display_type=dailyDataFile&amp;p_nccObsCode=123&amp;p_stn_num=010144&amp;p_c=-20801866&amp;p_startYear=1964" TargetMode="External"/><Relationship Id="rId4346" Type="http://schemas.openxmlformats.org/officeDocument/2006/relationships/hyperlink" Target="http://www.bom.gov.au/jsp/ncc/cdio/weatherData/av?p_display_type=dailyDataFile&amp;p_nccObsCode=123&amp;p_stn_num=011017&amp;p_c=-24482696&amp;p_startYear=1965" TargetMode="External"/><Relationship Id="rId4347" Type="http://schemas.openxmlformats.org/officeDocument/2006/relationships/hyperlink" Target="http://www.bom.gov.au/jsp/ncc/cdio/weatherData/av?p_display_type=dailyDataFile&amp;p_nccObsCode=123&amp;p_stn_num=009510&amp;p_c=-18295859&amp;p_startYear=1965" TargetMode="External"/><Relationship Id="rId4348" Type="http://schemas.openxmlformats.org/officeDocument/2006/relationships/hyperlink" Target="http://www.bom.gov.au/jsp/ncc/cdio/weatherData/av?p_display_type=dailyDataFile&amp;p_nccObsCode=123&amp;p_stn_num=003003&amp;p_c=-2011440&amp;p_startYear=1965" TargetMode="External"/><Relationship Id="rId4349" Type="http://schemas.openxmlformats.org/officeDocument/2006/relationships/hyperlink" Target="http://www.bom.gov.au/jsp/ncc/cdio/weatherData/av?p_display_type=dailyDataFile&amp;p_nccObsCode=123&amp;p_stn_num=009515&amp;p_c=-18317375&amp;p_startYear=1965" TargetMode="External"/><Relationship Id="rId4350" Type="http://schemas.openxmlformats.org/officeDocument/2006/relationships/hyperlink" Target="http://www.bom.gov.au/jsp/ncc/cdio/weatherData/av?p_display_type=dailyDataFile&amp;p_nccObsCode=123&amp;p_stn_num=9518&amp;p_c=-18328795&amp;p_startYear=1965" TargetMode="External"/><Relationship Id="rId4351" Type="http://schemas.openxmlformats.org/officeDocument/2006/relationships/hyperlink" Target="http://www.bom.gov.au/jsp/ncc/cdio/weatherData/av?p_display_type=dailyDataFile&amp;p_nccObsCode=123&amp;p_stn_num=9519&amp;p_c=-18332602&amp;p_startYear=1965" TargetMode="External"/><Relationship Id="rId4352" Type="http://schemas.openxmlformats.org/officeDocument/2006/relationships/hyperlink" Target="http://www.bom.gov.au/jsp/ncc/cdio/weatherData/av?p_display_type=dailyDataFile&amp;p_nccObsCode=123&amp;p_stn_num=006011&amp;p_c=-7438005&amp;p_startYear=1965" TargetMode="External"/><Relationship Id="rId4353" Type="http://schemas.openxmlformats.org/officeDocument/2006/relationships/hyperlink" Target="http://www.bom.gov.au/jsp/ncc/cdio/weatherData/av?p_display_type=dailyDataFile&amp;p_nccObsCode=123&amp;p_stn_num=009628&amp;p_c=-18751258&amp;p_startYear=1965" TargetMode="External"/><Relationship Id="rId4354" Type="http://schemas.openxmlformats.org/officeDocument/2006/relationships/hyperlink" Target="http://www.bom.gov.au/jsp/ncc/cdio/weatherData/av?p_display_type=dailyDataFile&amp;p_nccObsCode=123&amp;p_stn_num=003007&amp;p_c=-2019991&amp;p_startYear=1965" TargetMode="External"/><Relationship Id="rId4355" Type="http://schemas.openxmlformats.org/officeDocument/2006/relationships/hyperlink" Target="http://www.bom.gov.au/jsp/ncc/cdio/weatherData/av?p_display_type=dailyDataFile&amp;p_nccObsCode=123&amp;p_stn_num=009534&amp;p_c=-18391012&amp;p_startYear=1965" TargetMode="External"/><Relationship Id="rId4356" Type="http://schemas.openxmlformats.org/officeDocument/2006/relationships/hyperlink" Target="http://www.bom.gov.au/jsp/ncc/cdio/weatherData/av?p_display_type=dailyDataFile&amp;p_nccObsCode=123&amp;p_stn_num=009541&amp;p_c=-18417717&amp;p_startYear=1965" TargetMode="External"/><Relationship Id="rId4357" Type="http://schemas.openxmlformats.org/officeDocument/2006/relationships/hyperlink" Target="http://www.bom.gov.au/jsp/ncc/cdio/weatherData/av?p_display_type=dailyDataFile&amp;p_nccObsCode=123&amp;p_stn_num=008051&amp;p_c=-13175301&amp;p_startYear=1965" TargetMode="External"/><Relationship Id="rId4358" Type="http://schemas.openxmlformats.org/officeDocument/2006/relationships/hyperlink" Target="http://www.bom.gov.au/jsp/ncc/cdio/weatherData/av?p_display_type=dailyDataFile&amp;p_nccObsCode=123&amp;p_stn_num=009572&amp;p_c=-18537472&amp;p_startYear=1965" TargetMode="External"/><Relationship Id="rId4359" Type="http://schemas.openxmlformats.org/officeDocument/2006/relationships/hyperlink" Target="http://www.bom.gov.au/jsp/ncc/cdio/weatherData/av?p_display_type=dailyDataFile&amp;p_nccObsCode=123&amp;p_stn_num=012038&amp;p_c=-28977407&amp;p_startYear=1965" TargetMode="External"/><Relationship Id="rId4360" Type="http://schemas.openxmlformats.org/officeDocument/2006/relationships/hyperlink" Target="http://www.bom.gov.au/jsp/ncc/cdio/weatherData/av?p_display_type=dailyDataFile&amp;p_nccObsCode=123&amp;p_stn_num=010579&amp;p_c=-22597142&amp;p_startYear=1965" TargetMode="External"/><Relationship Id="rId4361" Type="http://schemas.openxmlformats.org/officeDocument/2006/relationships/hyperlink" Target="http://www.bom.gov.au/jsp/ncc/cdio/weatherData/av?p_display_type=dailyDataFile&amp;p_nccObsCode=123&amp;p_stn_num=010073&amp;p_c=-20507159&amp;p_startYear=1965" TargetMode="External"/><Relationship Id="rId4362" Type="http://schemas.openxmlformats.org/officeDocument/2006/relationships/hyperlink" Target="http://www.bom.gov.au/jsp/ncc/cdio/weatherData/av?p_display_type=dailyDataFile&amp;p_nccObsCode=123&amp;p_stn_num=004020&amp;p_c=-3447435&amp;p_startYear=1965" TargetMode="External"/><Relationship Id="rId4363" Type="http://schemas.openxmlformats.org/officeDocument/2006/relationships/hyperlink" Target="http://www.bom.gov.au/jsp/ncc/cdio/weatherData/av?p_display_type=dailyDataFile&amp;p_nccObsCode=123&amp;p_stn_num=010093&amp;p_c=-20589085&amp;p_startYear=1965" TargetMode="External"/><Relationship Id="rId4364" Type="http://schemas.openxmlformats.org/officeDocument/2006/relationships/hyperlink" Target="http://www.bom.gov.au/jsp/ncc/cdio/weatherData/av?p_display_type=dailyDataFile&amp;p_nccObsCode=123&amp;p_stn_num=009581&amp;p_c=-18575733&amp;p_startYear=1965" TargetMode="External"/><Relationship Id="rId4365" Type="http://schemas.openxmlformats.org/officeDocument/2006/relationships/hyperlink" Target="http://www.bom.gov.au/jsp/ncc/cdio/weatherData/av?p_display_type=dailyDataFile&amp;p_nccObsCode=123&amp;p_stn_num=007064&amp;p_c=-10197909&amp;p_startYear=1965" TargetMode="External"/><Relationship Id="rId4366" Type="http://schemas.openxmlformats.org/officeDocument/2006/relationships/hyperlink" Target="http://www.bom.gov.au/jsp/ncc/cdio/weatherData/av?p_display_type=dailyDataFile&amp;p_nccObsCode=123&amp;p_stn_num=010614&amp;p_c=-22749289&amp;p_startYear=1965" TargetMode="External"/><Relationship Id="rId4367" Type="http://schemas.openxmlformats.org/officeDocument/2006/relationships/hyperlink" Target="http://www.bom.gov.au/jsp/ncc/cdio/weatherData/av?p_display_type=dailyDataFile&amp;p_nccObsCode=123&amp;p_stn_num=010111&amp;p_c=-20665627&amp;p_startYear=1965" TargetMode="External"/><Relationship Id="rId4368" Type="http://schemas.openxmlformats.org/officeDocument/2006/relationships/hyperlink" Target="http://www.bom.gov.au/jsp/ncc/cdio/weatherData/av?p_display_type=dailyDataFile&amp;p_nccObsCode=123&amp;p_stn_num=002012&amp;p_c=-1028791&amp;p_startYear=1965" TargetMode="External"/><Relationship Id="rId4369" Type="http://schemas.openxmlformats.org/officeDocument/2006/relationships/hyperlink" Target="http://www.bom.gov.au/jsp/ncc/cdio/weatherData/av?p_display_type=dailyDataFile&amp;p_nccObsCode=123&amp;p_stn_num=005016&amp;p_c=-5251214&amp;p_startYear=1965" TargetMode="External"/><Relationship Id="rId4370" Type="http://schemas.openxmlformats.org/officeDocument/2006/relationships/hyperlink" Target="http://www.bom.gov.au/jsp/ncc/cdio/weatherData/av?p_display_type=dailyDataFile&amp;p_nccObsCode=123&amp;p_stn_num=009034&amp;p_c=-16541794&amp;p_startYear=1965" TargetMode="External"/><Relationship Id="rId4371" Type="http://schemas.openxmlformats.org/officeDocument/2006/relationships/hyperlink" Target="http://www.bom.gov.au/jsp/ncc/cdio/weatherData/av?p_display_type=dailyDataFile&amp;p_nccObsCode=123&amp;p_stn_num=004032&amp;p_c=-3470567&amp;p_startYear=1965" TargetMode="External"/><Relationship Id="rId4372" Type="http://schemas.openxmlformats.org/officeDocument/2006/relationships/hyperlink" Target="http://www.bom.gov.au/jsp/ncc/cdio/weatherData/av?p_display_type=dailyDataFile&amp;p_nccObsCode=123&amp;p_stn_num=004035&amp;p_c=-3476684&amp;p_startYear=1965" TargetMode="External"/><Relationship Id="rId4373" Type="http://schemas.openxmlformats.org/officeDocument/2006/relationships/hyperlink" Target="http://www.bom.gov.au/jsp/ncc/cdio/weatherData/av?p_display_type=dailyDataFile&amp;p_nccObsCode=123&amp;p_stn_num=009038&amp;p_c=-16557527&amp;p_startYear=1965" TargetMode="External"/><Relationship Id="rId4374" Type="http://schemas.openxmlformats.org/officeDocument/2006/relationships/hyperlink" Target="http://www.bom.gov.au/jsp/ncc/cdio/weatherData/av?p_display_type=dailyDataFile&amp;p_nccObsCode=123&amp;p_stn_num=012074&amp;p_c=-29376734&amp;p_startYear=1965" TargetMode="External"/><Relationship Id="rId4375" Type="http://schemas.openxmlformats.org/officeDocument/2006/relationships/hyperlink" Target="http://www.bom.gov.au/jsp/ncc/cdio/weatherData/av?p_display_type=dailyDataFile&amp;p_nccObsCode=123&amp;p_stn_num=010648&amp;p_c=-22896419&amp;p_startYear=1965" TargetMode="External"/><Relationship Id="rId4376" Type="http://schemas.openxmlformats.org/officeDocument/2006/relationships/hyperlink" Target="http://www.bom.gov.au/jsp/ncc/cdio/weatherData/av?p_display_type=dailyDataFile&amp;p_nccObsCode=123&amp;p_stn_num=013012&amp;p_c=-34084147&amp;p_startYear=1965" TargetMode="External"/><Relationship Id="rId4377" Type="http://schemas.openxmlformats.org/officeDocument/2006/relationships/hyperlink" Target="http://www.bom.gov.au/jsp/ncc/cdio/weatherData/av?p_display_type=dailyDataFile&amp;p_nccObsCode=123&amp;p_stn_num=001005&amp;p_c=-423723&amp;p_startYear=1965" TargetMode="External"/><Relationship Id="rId4378" Type="http://schemas.openxmlformats.org/officeDocument/2006/relationships/hyperlink" Target="http://www.bom.gov.au/jsp/ncc/cdio/weatherData/av?p_display_type=dailyDataFile&amp;p_nccObsCode=123&amp;p_stn_num=010144&amp;p_c=-20801866&amp;p_startYear=1965" TargetMode="External"/><Relationship Id="rId4379" Type="http://schemas.openxmlformats.org/officeDocument/2006/relationships/hyperlink" Target="http://www.bom.gov.au/jsp/ncc/cdio/weatherData/av?p_display_type=dailyDataFile&amp;p_nccObsCode=123&amp;p_stn_num=011017&amp;p_c=-24482696&amp;p_startYear=1966" TargetMode="External"/><Relationship Id="rId4380" Type="http://schemas.openxmlformats.org/officeDocument/2006/relationships/hyperlink" Target="http://www.bom.gov.au/jsp/ncc/cdio/weatherData/av?p_display_type=dailyDataFile&amp;p_nccObsCode=123&amp;p_stn_num=009510&amp;p_c=-18295859&amp;p_startYear=1966" TargetMode="External"/><Relationship Id="rId4381" Type="http://schemas.openxmlformats.org/officeDocument/2006/relationships/hyperlink" Target="http://www.bom.gov.au/jsp/ncc/cdio/weatherData/av?p_display_type=dailyDataFile&amp;p_nccObsCode=123&amp;p_stn_num=003003&amp;p_c=-2011440&amp;p_startYear=1966" TargetMode="External"/><Relationship Id="rId4382" Type="http://schemas.openxmlformats.org/officeDocument/2006/relationships/hyperlink" Target="http://www.bom.gov.au/jsp/ncc/cdio/weatherData/av?p_display_type=dailyDataFile&amp;p_nccObsCode=123&amp;p_stn_num=009515&amp;p_c=-18317375&amp;p_startYear=1966" TargetMode="External"/><Relationship Id="rId4383" Type="http://schemas.openxmlformats.org/officeDocument/2006/relationships/hyperlink" Target="http://www.bom.gov.au/jsp/ncc/cdio/weatherData/av?p_display_type=dailyDataFile&amp;p_nccObsCode=123&amp;p_stn_num=9518&amp;p_c=-18328795&amp;p_startYear=1966" TargetMode="External"/><Relationship Id="rId4384" Type="http://schemas.openxmlformats.org/officeDocument/2006/relationships/hyperlink" Target="http://www.bom.gov.au/jsp/ncc/cdio/weatherData/av?p_display_type=dailyDataFile&amp;p_nccObsCode=123&amp;p_stn_num=9519&amp;p_c=-18332602&amp;p_startYear=1966" TargetMode="External"/><Relationship Id="rId4385" Type="http://schemas.openxmlformats.org/officeDocument/2006/relationships/hyperlink" Target="http://www.bom.gov.au/jsp/ncc/cdio/weatherData/av?p_display_type=dailyDataFile&amp;p_nccObsCode=123&amp;p_stn_num=006011&amp;p_c=-7438005&amp;p_startYear=1966" TargetMode="External"/><Relationship Id="rId4386" Type="http://schemas.openxmlformats.org/officeDocument/2006/relationships/hyperlink" Target="http://www.bom.gov.au/jsp/ncc/cdio/weatherData/av?p_display_type=dailyDataFile&amp;p_nccObsCode=123&amp;p_stn_num=009628&amp;p_c=-18751258&amp;p_startYear=1966" TargetMode="External"/><Relationship Id="rId4387" Type="http://schemas.openxmlformats.org/officeDocument/2006/relationships/hyperlink" Target="http://www.bom.gov.au/jsp/ncc/cdio/weatherData/av?p_display_type=dailyDataFile&amp;p_nccObsCode=123&amp;p_stn_num=003007&amp;p_c=-2019991&amp;p_startYear=1966" TargetMode="External"/><Relationship Id="rId4388" Type="http://schemas.openxmlformats.org/officeDocument/2006/relationships/hyperlink" Target="http://www.bom.gov.au/jsp/ncc/cdio/weatherData/av?p_display_type=dailyDataFile&amp;p_nccObsCode=123&amp;p_stn_num=009534&amp;p_c=-18391012&amp;p_startYear=1966" TargetMode="External"/><Relationship Id="rId4389" Type="http://schemas.openxmlformats.org/officeDocument/2006/relationships/hyperlink" Target="http://www.bom.gov.au/jsp/ncc/cdio/weatherData/av?p_display_type=dailyDataFile&amp;p_nccObsCode=123&amp;p_stn_num=009541&amp;p_c=-18417717&amp;p_startYear=1966" TargetMode="External"/><Relationship Id="rId4390" Type="http://schemas.openxmlformats.org/officeDocument/2006/relationships/hyperlink" Target="http://www.bom.gov.au/jsp/ncc/cdio/weatherData/av?p_display_type=dailyDataFile&amp;p_nccObsCode=123&amp;p_stn_num=008051&amp;p_c=-13175301&amp;p_startYear=1966" TargetMode="External"/><Relationship Id="rId4391" Type="http://schemas.openxmlformats.org/officeDocument/2006/relationships/hyperlink" Target="http://www.bom.gov.au/jsp/ncc/cdio/weatherData/av?p_display_type=dailyDataFile&amp;p_nccObsCode=123&amp;p_stn_num=009572&amp;p_c=-18537472&amp;p_startYear=1966" TargetMode="External"/><Relationship Id="rId4392" Type="http://schemas.openxmlformats.org/officeDocument/2006/relationships/hyperlink" Target="http://www.bom.gov.au/jsp/ncc/cdio/weatherData/av?p_display_type=dailyDataFile&amp;p_nccObsCode=123&amp;p_stn_num=012038&amp;p_c=-28977407&amp;p_startYear=1966" TargetMode="External"/><Relationship Id="rId4393" Type="http://schemas.openxmlformats.org/officeDocument/2006/relationships/hyperlink" Target="http://www.bom.gov.au/jsp/ncc/cdio/weatherData/av?p_display_type=dailyDataFile&amp;p_nccObsCode=123&amp;p_stn_num=010579&amp;p_c=-22597142&amp;p_startYear=1966" TargetMode="External"/><Relationship Id="rId4394" Type="http://schemas.openxmlformats.org/officeDocument/2006/relationships/hyperlink" Target="http://www.bom.gov.au/jsp/ncc/cdio/weatherData/av?p_display_type=dailyDataFile&amp;p_nccObsCode=123&amp;p_stn_num=010073&amp;p_c=-20507159&amp;p_startYear=1966" TargetMode="External"/><Relationship Id="rId4395" Type="http://schemas.openxmlformats.org/officeDocument/2006/relationships/hyperlink" Target="http://www.bom.gov.au/jsp/ncc/cdio/weatherData/av?p_display_type=dailyDataFile&amp;p_nccObsCode=123&amp;p_stn_num=004020&amp;p_c=-3447435&amp;p_startYear=1966" TargetMode="External"/><Relationship Id="rId4396" Type="http://schemas.openxmlformats.org/officeDocument/2006/relationships/hyperlink" Target="http://www.bom.gov.au/jsp/ncc/cdio/weatherData/av?p_display_type=dailyDataFile&amp;p_nccObsCode=123&amp;p_stn_num=010092&amp;p_c=-20585048&amp;p_startYear=1966" TargetMode="External"/><Relationship Id="rId4397" Type="http://schemas.openxmlformats.org/officeDocument/2006/relationships/hyperlink" Target="http://www.bom.gov.au/jsp/ncc/cdio/weatherData/av?p_display_type=dailyDataFile&amp;p_nccObsCode=123&amp;p_stn_num=009581&amp;p_c=-18575733&amp;p_startYear=1966" TargetMode="External"/><Relationship Id="rId4398" Type="http://schemas.openxmlformats.org/officeDocument/2006/relationships/hyperlink" Target="http://www.bom.gov.au/jsp/ncc/cdio/weatherData/av?p_display_type=dailyDataFile&amp;p_nccObsCode=123&amp;p_stn_num=007064&amp;p_c=-10197909&amp;p_startYear=1966" TargetMode="External"/><Relationship Id="rId4399" Type="http://schemas.openxmlformats.org/officeDocument/2006/relationships/hyperlink" Target="http://www.bom.gov.au/jsp/ncc/cdio/weatherData/av?p_display_type=dailyDataFile&amp;p_nccObsCode=123&amp;p_stn_num=010614&amp;p_c=-22749289&amp;p_startYear=1966" TargetMode="External"/><Relationship Id="rId4400" Type="http://schemas.openxmlformats.org/officeDocument/2006/relationships/hyperlink" Target="http://www.bom.gov.au/jsp/ncc/cdio/weatherData/av?p_display_type=dailyDataFile&amp;p_nccObsCode=123&amp;p_stn_num=010111&amp;p_c=-20665627&amp;p_startYear=1966" TargetMode="External"/><Relationship Id="rId4401" Type="http://schemas.openxmlformats.org/officeDocument/2006/relationships/hyperlink" Target="http://www.bom.gov.au/jsp/ncc/cdio/weatherData/av?p_display_type=dailyDataFile&amp;p_nccObsCode=123&amp;p_stn_num=002012&amp;p_c=-1028791&amp;p_startYear=1966" TargetMode="External"/><Relationship Id="rId4402" Type="http://schemas.openxmlformats.org/officeDocument/2006/relationships/hyperlink" Target="http://www.bom.gov.au/jsp/ncc/cdio/weatherData/av?p_display_type=dailyDataFile&amp;p_nccObsCode=123&amp;p_stn_num=005016&amp;p_c=-5251214&amp;p_startYear=1966" TargetMode="External"/><Relationship Id="rId4403" Type="http://schemas.openxmlformats.org/officeDocument/2006/relationships/hyperlink" Target="http://www.bom.gov.au/jsp/ncc/cdio/weatherData/av?p_display_type=dailyDataFile&amp;p_nccObsCode=123&amp;p_stn_num=009034&amp;p_c=-16541794&amp;p_startYear=1966" TargetMode="External"/><Relationship Id="rId4404" Type="http://schemas.openxmlformats.org/officeDocument/2006/relationships/hyperlink" Target="http://www.bom.gov.au/jsp/ncc/cdio/weatherData/av?p_display_type=dailyDataFile&amp;p_nccObsCode=123&amp;p_stn_num=004032&amp;p_c=-3470567&amp;p_startYear=1966" TargetMode="External"/><Relationship Id="rId4405" Type="http://schemas.openxmlformats.org/officeDocument/2006/relationships/hyperlink" Target="http://www.bom.gov.au/jsp/ncc/cdio/weatherData/av?p_display_type=dailyDataFile&amp;p_nccObsCode=123&amp;p_stn_num=004035&amp;p_c=-3476684&amp;p_startYear=1966" TargetMode="External"/><Relationship Id="rId4406" Type="http://schemas.openxmlformats.org/officeDocument/2006/relationships/hyperlink" Target="http://www.bom.gov.au/jsp/ncc/cdio/weatherData/av?p_display_type=dailyDataFile&amp;p_nccObsCode=123&amp;p_stn_num=009038&amp;p_c=-16557527&amp;p_startYear=1966" TargetMode="External"/><Relationship Id="rId4407" Type="http://schemas.openxmlformats.org/officeDocument/2006/relationships/hyperlink" Target="http://www.bom.gov.au/jsp/ncc/cdio/weatherData/av?p_display_type=dailyDataFile&amp;p_nccObsCode=123&amp;p_stn_num=012074&amp;p_c=-29376734&amp;p_startYear=1966" TargetMode="External"/><Relationship Id="rId4408" Type="http://schemas.openxmlformats.org/officeDocument/2006/relationships/hyperlink" Target="http://www.bom.gov.au/jsp/ncc/cdio/weatherData/av?p_display_type=dailyDataFile&amp;p_nccObsCode=123&amp;p_stn_num=010648&amp;p_c=-22896419&amp;p_startYear=1966" TargetMode="External"/><Relationship Id="rId4409" Type="http://schemas.openxmlformats.org/officeDocument/2006/relationships/hyperlink" Target="http://www.bom.gov.au/jsp/ncc/cdio/weatherData/av?p_display_type=dailyDataFile&amp;p_nccObsCode=123&amp;p_stn_num=013012&amp;p_c=-34084147&amp;p_startYear=1966" TargetMode="External"/><Relationship Id="rId4410" Type="http://schemas.openxmlformats.org/officeDocument/2006/relationships/hyperlink" Target="http://www.bom.gov.au/jsp/ncc/cdio/weatherData/av?p_display_type=dailyDataFile&amp;p_nccObsCode=123&amp;p_stn_num=001005&amp;p_c=-423723&amp;p_startYear=1966" TargetMode="External"/><Relationship Id="rId4411" Type="http://schemas.openxmlformats.org/officeDocument/2006/relationships/hyperlink" Target="http://www.bom.gov.au/jsp/ncc/cdio/weatherData/av?p_display_type=dailyDataFile&amp;p_nccObsCode=123&amp;p_stn_num=010144&amp;p_c=-20801866&amp;p_startYear=1966" TargetMode="External"/><Relationship Id="rId4412" Type="http://schemas.openxmlformats.org/officeDocument/2006/relationships/hyperlink" Target="http://www.bom.gov.au/jsp/ncc/cdio/weatherData/av?p_display_type=dailyDataFile&amp;p_nccObsCode=123&amp;p_stn_num=011017&amp;p_c=-24482696&amp;p_startYear=1967" TargetMode="External"/><Relationship Id="rId4413" Type="http://schemas.openxmlformats.org/officeDocument/2006/relationships/hyperlink" Target="http://www.bom.gov.au/jsp/ncc/cdio/weatherData/av?p_display_type=dailyDataFile&amp;p_nccObsCode=123&amp;p_stn_num=009510&amp;p_c=-18295859&amp;p_startYear=1967" TargetMode="External"/><Relationship Id="rId4414" Type="http://schemas.openxmlformats.org/officeDocument/2006/relationships/hyperlink" Target="http://www.bom.gov.au/jsp/ncc/cdio/weatherData/av?p_display_type=dailyDataFile&amp;p_nccObsCode=123&amp;p_stn_num=003003&amp;p_c=-2011440&amp;p_startYear=1967" TargetMode="External"/><Relationship Id="rId4415" Type="http://schemas.openxmlformats.org/officeDocument/2006/relationships/hyperlink" Target="http://www.bom.gov.au/jsp/ncc/cdio/weatherData/av?p_display_type=dailyDataFile&amp;p_nccObsCode=123&amp;p_stn_num=009515&amp;p_c=-18317375&amp;p_startYear=1967" TargetMode="External"/><Relationship Id="rId4416" Type="http://schemas.openxmlformats.org/officeDocument/2006/relationships/hyperlink" Target="http://www.bom.gov.au/jsp/ncc/cdio/weatherData/av?p_display_type=dailyDataFile&amp;p_nccObsCode=123&amp;p_stn_num=9518&amp;p_c=-18328795&amp;p_startYear=1967" TargetMode="External"/><Relationship Id="rId4417" Type="http://schemas.openxmlformats.org/officeDocument/2006/relationships/hyperlink" Target="http://www.bom.gov.au/jsp/ncc/cdio/weatherData/av?p_display_type=dailyDataFile&amp;p_nccObsCode=123&amp;p_stn_num=9519&amp;p_c=-18332602&amp;p_startYear=1967" TargetMode="External"/><Relationship Id="rId4418" Type="http://schemas.openxmlformats.org/officeDocument/2006/relationships/hyperlink" Target="http://www.bom.gov.au/jsp/ncc/cdio/weatherData/av?p_display_type=dailyDataFile&amp;p_nccObsCode=123&amp;p_stn_num=006011&amp;p_c=-7438005&amp;p_startYear=1967" TargetMode="External"/><Relationship Id="rId4419" Type="http://schemas.openxmlformats.org/officeDocument/2006/relationships/hyperlink" Target="http://www.bom.gov.au/jsp/ncc/cdio/weatherData/av?p_display_type=dailyDataFile&amp;p_nccObsCode=123&amp;p_stn_num=009628&amp;p_c=-18751258&amp;p_startYear=1967" TargetMode="External"/><Relationship Id="rId4420" Type="http://schemas.openxmlformats.org/officeDocument/2006/relationships/hyperlink" Target="http://www.bom.gov.au/jsp/ncc/cdio/weatherData/av?p_display_type=dailyDataFile&amp;p_nccObsCode=123&amp;p_stn_num=003007&amp;p_c=-2019991&amp;p_startYear=1967" TargetMode="External"/><Relationship Id="rId4421" Type="http://schemas.openxmlformats.org/officeDocument/2006/relationships/hyperlink" Target="http://www.bom.gov.au/jsp/ncc/cdio/weatherData/av?p_display_type=dailyDataFile&amp;p_nccObsCode=123&amp;p_stn_num=009534&amp;p_c=-18391012&amp;p_startYear=1967" TargetMode="External"/><Relationship Id="rId4422" Type="http://schemas.openxmlformats.org/officeDocument/2006/relationships/hyperlink" Target="http://www.bom.gov.au/jsp/ncc/cdio/weatherData/av?p_display_type=dailyDataFile&amp;p_nccObsCode=123&amp;p_stn_num=009541&amp;p_c=-18417717&amp;p_startYear=1967" TargetMode="External"/><Relationship Id="rId4423" Type="http://schemas.openxmlformats.org/officeDocument/2006/relationships/hyperlink" Target="http://www.bom.gov.au/jsp/ncc/cdio/weatherData/av?p_display_type=dailyDataFile&amp;p_nccObsCode=123&amp;p_stn_num=008051&amp;p_c=-13175301&amp;p_startYear=1967" TargetMode="External"/><Relationship Id="rId4424" Type="http://schemas.openxmlformats.org/officeDocument/2006/relationships/hyperlink" Target="http://www.bom.gov.au/jsp/ncc/cdio/weatherData/av?p_display_type=dailyDataFile&amp;p_nccObsCode=123&amp;p_stn_num=009572&amp;p_c=-18537472&amp;p_startYear=1967" TargetMode="External"/><Relationship Id="rId4425" Type="http://schemas.openxmlformats.org/officeDocument/2006/relationships/hyperlink" Target="http://www.bom.gov.au/jsp/ncc/cdio/weatherData/av?p_display_type=dailyDataFile&amp;p_nccObsCode=123&amp;p_stn_num=012038&amp;p_c=-28977407&amp;p_startYear=1967" TargetMode="External"/><Relationship Id="rId4426" Type="http://schemas.openxmlformats.org/officeDocument/2006/relationships/hyperlink" Target="http://www.bom.gov.au/jsp/ncc/cdio/weatherData/av?p_display_type=dailyDataFile&amp;p_nccObsCode=123&amp;p_stn_num=010579&amp;p_c=-22597142&amp;p_startYear=1967" TargetMode="External"/><Relationship Id="rId4427" Type="http://schemas.openxmlformats.org/officeDocument/2006/relationships/hyperlink" Target="http://www.bom.gov.au/jsp/ncc/cdio/weatherData/av?p_display_type=dailyDataFile&amp;p_nccObsCode=123&amp;p_stn_num=010073&amp;p_c=-20507159&amp;p_startYear=1967" TargetMode="External"/><Relationship Id="rId4428" Type="http://schemas.openxmlformats.org/officeDocument/2006/relationships/hyperlink" Target="http://www.bom.gov.au/jsp/ncc/cdio/weatherData/av?p_display_type=dailyDataFile&amp;p_nccObsCode=123&amp;p_stn_num=004020&amp;p_c=-3447435&amp;p_startYear=1967" TargetMode="External"/><Relationship Id="rId4429" Type="http://schemas.openxmlformats.org/officeDocument/2006/relationships/hyperlink" Target="http://www.bom.gov.au/jsp/ncc/cdio/weatherData/av?p_display_type=dailyDataFile&amp;p_nccObsCode=123&amp;p_stn_num=010092&amp;p_c=-20585048&amp;p_startYear=1967" TargetMode="External"/><Relationship Id="rId4430" Type="http://schemas.openxmlformats.org/officeDocument/2006/relationships/hyperlink" Target="http://www.bom.gov.au/jsp/ncc/cdio/weatherData/av?p_display_type=dailyDataFile&amp;p_nccObsCode=123&amp;p_stn_num=009581&amp;p_c=-18575733&amp;p_startYear=1967" TargetMode="External"/><Relationship Id="rId4431" Type="http://schemas.openxmlformats.org/officeDocument/2006/relationships/hyperlink" Target="http://www.bom.gov.au/jsp/ncc/cdio/weatherData/av?p_display_type=dailyDataFile&amp;p_nccObsCode=123&amp;p_stn_num=007064&amp;p_c=-10197909&amp;p_startYear=1967" TargetMode="External"/><Relationship Id="rId4432" Type="http://schemas.openxmlformats.org/officeDocument/2006/relationships/hyperlink" Target="http://www.bom.gov.au/jsp/ncc/cdio/weatherData/av?p_display_type=dailyDataFile&amp;p_nccObsCode=123&amp;p_stn_num=010614&amp;p_c=-22749289&amp;p_startYear=1967" TargetMode="External"/><Relationship Id="rId4433" Type="http://schemas.openxmlformats.org/officeDocument/2006/relationships/hyperlink" Target="http://www.bom.gov.au/jsp/ncc/cdio/weatherData/av?p_display_type=dailyDataFile&amp;p_nccObsCode=123&amp;p_stn_num=010111&amp;p_c=-20665627&amp;p_startYear=1967" TargetMode="External"/><Relationship Id="rId4434" Type="http://schemas.openxmlformats.org/officeDocument/2006/relationships/hyperlink" Target="http://www.bom.gov.au/jsp/ncc/cdio/weatherData/av?p_display_type=dailyDataFile&amp;p_nccObsCode=123&amp;p_stn_num=002012&amp;p_c=-1028791&amp;p_startYear=1967" TargetMode="External"/><Relationship Id="rId4435" Type="http://schemas.openxmlformats.org/officeDocument/2006/relationships/hyperlink" Target="http://www.bom.gov.au/jsp/ncc/cdio/weatherData/av?p_display_type=dailyDataFile&amp;p_nccObsCode=123&amp;p_stn_num=005016&amp;p_c=-5251214&amp;p_startYear=1967" TargetMode="External"/><Relationship Id="rId4436" Type="http://schemas.openxmlformats.org/officeDocument/2006/relationships/hyperlink" Target="http://www.bom.gov.au/jsp/ncc/cdio/weatherData/av?p_display_type=dailyDataFile&amp;p_nccObsCode=123&amp;p_stn_num=009034&amp;p_c=-16541794&amp;p_startYear=1967" TargetMode="External"/><Relationship Id="rId4437" Type="http://schemas.openxmlformats.org/officeDocument/2006/relationships/hyperlink" Target="http://www.bom.gov.au/jsp/ncc/cdio/weatherData/av?p_display_type=dailyDataFile&amp;p_nccObsCode=123&amp;p_stn_num=004032&amp;p_c=-3470567&amp;p_startYear=1967" TargetMode="External"/><Relationship Id="rId4438" Type="http://schemas.openxmlformats.org/officeDocument/2006/relationships/hyperlink" Target="http://www.bom.gov.au/jsp/ncc/cdio/weatherData/av?p_display_type=dailyDataFile&amp;p_nccObsCode=123&amp;p_stn_num=004035&amp;p_c=-3476684&amp;p_startYear=1967" TargetMode="External"/><Relationship Id="rId4439" Type="http://schemas.openxmlformats.org/officeDocument/2006/relationships/hyperlink" Target="http://www.bom.gov.au/jsp/ncc/cdio/weatherData/av?p_display_type=dailyDataFile&amp;p_nccObsCode=123&amp;p_stn_num=009038&amp;p_c=-16557527&amp;p_startYear=1967" TargetMode="External"/><Relationship Id="rId4440" Type="http://schemas.openxmlformats.org/officeDocument/2006/relationships/hyperlink" Target="http://www.bom.gov.au/jsp/ncc/cdio/weatherData/av?p_display_type=dailyDataFile&amp;p_nccObsCode=123&amp;p_stn_num=012074&amp;p_c=-29376734&amp;p_startYear=1967" TargetMode="External"/><Relationship Id="rId4441" Type="http://schemas.openxmlformats.org/officeDocument/2006/relationships/hyperlink" Target="http://www.bom.gov.au/jsp/ncc/cdio/weatherData/av?p_display_type=dailyDataFile&amp;p_nccObsCode=123&amp;p_stn_num=010648&amp;p_c=-22896419&amp;p_startYear=1967" TargetMode="External"/><Relationship Id="rId4442" Type="http://schemas.openxmlformats.org/officeDocument/2006/relationships/hyperlink" Target="http://www.bom.gov.au/jsp/ncc/cdio/weatherData/av?p_display_type=dailyDataFile&amp;p_nccObsCode=123&amp;p_stn_num=013012&amp;p_c=-34084147&amp;p_startYear=1967" TargetMode="External"/><Relationship Id="rId4443" Type="http://schemas.openxmlformats.org/officeDocument/2006/relationships/hyperlink" Target="http://www.bom.gov.au/jsp/ncc/cdio/weatherData/av?p_display_type=dailyDataFile&amp;p_nccObsCode=123&amp;p_stn_num=001005&amp;p_c=-423723&amp;p_startYear=1967" TargetMode="External"/><Relationship Id="rId4444" Type="http://schemas.openxmlformats.org/officeDocument/2006/relationships/hyperlink" Target="http://www.bom.gov.au/jsp/ncc/cdio/weatherData/av?p_display_type=dailyDataFile&amp;p_nccObsCode=123&amp;p_stn_num=010144&amp;p_c=-20801866&amp;p_startYear=1967" TargetMode="External"/><Relationship Id="rId4445" Type="http://schemas.openxmlformats.org/officeDocument/2006/relationships/hyperlink" Target="http://www.bom.gov.au/jsp/ncc/cdio/weatherData/av?p_display_type=dailyDataFile&amp;p_nccObsCode=123&amp;p_stn_num=011017&amp;p_c=-24482696&amp;p_startYear=1968" TargetMode="External"/><Relationship Id="rId4446" Type="http://schemas.openxmlformats.org/officeDocument/2006/relationships/hyperlink" Target="http://www.bom.gov.au/jsp/ncc/cdio/weatherData/av?p_display_type=dailyDataFile&amp;p_nccObsCode=123&amp;p_stn_num=009510&amp;p_c=-18295859&amp;p_startYear=1968" TargetMode="External"/><Relationship Id="rId4447" Type="http://schemas.openxmlformats.org/officeDocument/2006/relationships/hyperlink" Target="http://www.bom.gov.au/jsp/ncc/cdio/weatherData/av?p_display_type=dailyDataFile&amp;p_nccObsCode=123&amp;p_stn_num=003003&amp;p_c=-2011440&amp;p_startYear=1968" TargetMode="External"/><Relationship Id="rId4448" Type="http://schemas.openxmlformats.org/officeDocument/2006/relationships/hyperlink" Target="http://www.bom.gov.au/jsp/ncc/cdio/weatherData/av?p_display_type=dailyDataFile&amp;p_nccObsCode=123&amp;p_stn_num=009515&amp;p_c=-18317375&amp;p_startYear=1968" TargetMode="External"/><Relationship Id="rId4449" Type="http://schemas.openxmlformats.org/officeDocument/2006/relationships/hyperlink" Target="http://www.bom.gov.au/jsp/ncc/cdio/weatherData/av?p_display_type=dailyDataFile&amp;p_nccObsCode=123&amp;p_stn_num=9518&amp;p_c=-18328795&amp;p_startYear=1968" TargetMode="External"/><Relationship Id="rId4450" Type="http://schemas.openxmlformats.org/officeDocument/2006/relationships/hyperlink" Target="http://www.bom.gov.au/jsp/ncc/cdio/weatherData/av?p_display_type=dailyDataFile&amp;p_nccObsCode=123&amp;p_stn_num=9519&amp;p_c=-18332602&amp;p_startYear=1968" TargetMode="External"/><Relationship Id="rId4451" Type="http://schemas.openxmlformats.org/officeDocument/2006/relationships/hyperlink" Target="http://www.bom.gov.au/jsp/ncc/cdio/weatherData/av?p_display_type=dailyDataFile&amp;p_nccObsCode=123&amp;p_stn_num=006011&amp;p_c=-7438005&amp;p_startYear=1968" TargetMode="External"/><Relationship Id="rId4452" Type="http://schemas.openxmlformats.org/officeDocument/2006/relationships/hyperlink" Target="http://www.bom.gov.au/jsp/ncc/cdio/weatherData/av?p_display_type=dailyDataFile&amp;p_nccObsCode=123&amp;p_stn_num=009628&amp;p_c=-18751258&amp;p_startYear=1968" TargetMode="External"/><Relationship Id="rId4453" Type="http://schemas.openxmlformats.org/officeDocument/2006/relationships/hyperlink" Target="http://www.bom.gov.au/jsp/ncc/cdio/weatherData/av?p_display_type=dailyDataFile&amp;p_nccObsCode=123&amp;p_stn_num=003007&amp;p_c=-2019991&amp;p_startYear=1968" TargetMode="External"/><Relationship Id="rId4454" Type="http://schemas.openxmlformats.org/officeDocument/2006/relationships/hyperlink" Target="http://www.bom.gov.au/jsp/ncc/cdio/weatherData/av?p_display_type=dailyDataFile&amp;p_nccObsCode=123&amp;p_stn_num=009534&amp;p_c=-18391012&amp;p_startYear=1968" TargetMode="External"/><Relationship Id="rId4455" Type="http://schemas.openxmlformats.org/officeDocument/2006/relationships/hyperlink" Target="http://www.bom.gov.au/jsp/ncc/cdio/weatherData/av?p_display_type=dailyDataFile&amp;p_nccObsCode=123&amp;p_stn_num=009541&amp;p_c=-18417717&amp;p_startYear=1968" TargetMode="External"/><Relationship Id="rId4456" Type="http://schemas.openxmlformats.org/officeDocument/2006/relationships/hyperlink" Target="http://www.bom.gov.au/jsp/ncc/cdio/weatherData/av?p_display_type=dailyDataFile&amp;p_nccObsCode=123&amp;p_stn_num=008051&amp;p_c=-13175301&amp;p_startYear=1968" TargetMode="External"/><Relationship Id="rId4457" Type="http://schemas.openxmlformats.org/officeDocument/2006/relationships/hyperlink" Target="http://www.bom.gov.au/jsp/ncc/cdio/weatherData/av?p_display_type=dailyDataFile&amp;p_nccObsCode=123&amp;p_stn_num=009572&amp;p_c=-18537472&amp;p_startYear=1968" TargetMode="External"/><Relationship Id="rId4458" Type="http://schemas.openxmlformats.org/officeDocument/2006/relationships/hyperlink" Target="http://www.bom.gov.au/jsp/ncc/cdio/weatherData/av?p_display_type=dailyDataFile&amp;p_nccObsCode=123&amp;p_stn_num=012038&amp;p_c=-28977407&amp;p_startYear=1968" TargetMode="External"/><Relationship Id="rId4459" Type="http://schemas.openxmlformats.org/officeDocument/2006/relationships/hyperlink" Target="http://www.bom.gov.au/jsp/ncc/cdio/weatherData/av?p_display_type=dailyDataFile&amp;p_nccObsCode=123&amp;p_stn_num=010579&amp;p_c=-22597142&amp;p_startYear=1968" TargetMode="External"/><Relationship Id="rId4460" Type="http://schemas.openxmlformats.org/officeDocument/2006/relationships/hyperlink" Target="http://www.bom.gov.au/jsp/ncc/cdio/weatherData/av?p_display_type=dailyDataFile&amp;p_nccObsCode=123&amp;p_stn_num=010073&amp;p_c=-20507159&amp;p_startYear=1968" TargetMode="External"/><Relationship Id="rId4461" Type="http://schemas.openxmlformats.org/officeDocument/2006/relationships/hyperlink" Target="http://www.bom.gov.au/jsp/ncc/cdio/weatherData/av?p_display_type=dailyDataFile&amp;p_nccObsCode=123&amp;p_stn_num=004020&amp;p_c=-3447435&amp;p_startYear=1968" TargetMode="External"/><Relationship Id="rId4462" Type="http://schemas.openxmlformats.org/officeDocument/2006/relationships/hyperlink" Target="http://www.bom.gov.au/jsp/ncc/cdio/weatherData/av?p_display_type=dailyDataFile&amp;p_nccObsCode=123&amp;p_stn_num=010092&amp;p_c=-20585048&amp;p_startYear=1968" TargetMode="External"/><Relationship Id="rId4463" Type="http://schemas.openxmlformats.org/officeDocument/2006/relationships/hyperlink" Target="http://www.bom.gov.au/jsp/ncc/cdio/weatherData/av?p_display_type=dailyDataFile&amp;p_nccObsCode=123&amp;p_stn_num=009581&amp;p_c=-18575733&amp;p_startYear=1968" TargetMode="External"/><Relationship Id="rId4464" Type="http://schemas.openxmlformats.org/officeDocument/2006/relationships/hyperlink" Target="http://www.bom.gov.au/jsp/ncc/cdio/weatherData/av?p_display_type=dailyDataFile&amp;p_nccObsCode=123&amp;p_stn_num=007064&amp;p_c=-10197909&amp;p_startYear=1968" TargetMode="External"/><Relationship Id="rId4465" Type="http://schemas.openxmlformats.org/officeDocument/2006/relationships/hyperlink" Target="http://www.bom.gov.au/jsp/ncc/cdio/weatherData/av?p_display_type=dailyDataFile&amp;p_nccObsCode=123&amp;p_stn_num=010614&amp;p_c=-22749289&amp;p_startYear=1968" TargetMode="External"/><Relationship Id="rId4466" Type="http://schemas.openxmlformats.org/officeDocument/2006/relationships/hyperlink" Target="http://www.bom.gov.au/jsp/ncc/cdio/weatherData/av?p_display_type=dailyDataFile&amp;p_nccObsCode=123&amp;p_stn_num=010111&amp;p_c=-20665627&amp;p_startYear=1968" TargetMode="External"/><Relationship Id="rId4467" Type="http://schemas.openxmlformats.org/officeDocument/2006/relationships/hyperlink" Target="http://www.bom.gov.au/jsp/ncc/cdio/weatherData/av?p_display_type=dailyDataFile&amp;p_nccObsCode=123&amp;p_stn_num=002012&amp;p_c=-1028791&amp;p_startYear=1968" TargetMode="External"/><Relationship Id="rId4468" Type="http://schemas.openxmlformats.org/officeDocument/2006/relationships/hyperlink" Target="http://www.bom.gov.au/jsp/ncc/cdio/weatherData/av?p_display_type=dailyDataFile&amp;p_nccObsCode=123&amp;p_stn_num=005016&amp;p_c=-5251214&amp;p_startYear=1968" TargetMode="External"/><Relationship Id="rId4469" Type="http://schemas.openxmlformats.org/officeDocument/2006/relationships/hyperlink" Target="http://www.bom.gov.au/jsp/ncc/cdio/weatherData/av?p_display_type=dailyDataFile&amp;p_nccObsCode=123&amp;p_stn_num=009034&amp;p_c=-16541794&amp;p_startYear=1968" TargetMode="External"/><Relationship Id="rId4470" Type="http://schemas.openxmlformats.org/officeDocument/2006/relationships/hyperlink" Target="http://www.bom.gov.au/jsp/ncc/cdio/weatherData/av?p_display_type=dailyDataFile&amp;p_nccObsCode=123&amp;p_stn_num=004032&amp;p_c=-3470567&amp;p_startYear=1968" TargetMode="External"/><Relationship Id="rId4471" Type="http://schemas.openxmlformats.org/officeDocument/2006/relationships/hyperlink" Target="http://www.bom.gov.au/jsp/ncc/cdio/weatherData/av?p_display_type=dailyDataFile&amp;p_nccObsCode=123&amp;p_stn_num=004035&amp;p_c=-3476684&amp;p_startYear=1968" TargetMode="External"/><Relationship Id="rId4472" Type="http://schemas.openxmlformats.org/officeDocument/2006/relationships/hyperlink" Target="http://www.bom.gov.au/jsp/ncc/cdio/weatherData/av?p_display_type=dailyDataFile&amp;p_nccObsCode=123&amp;p_stn_num=009038&amp;p_c=-16557527&amp;p_startYear=1968" TargetMode="External"/><Relationship Id="rId4473" Type="http://schemas.openxmlformats.org/officeDocument/2006/relationships/hyperlink" Target="http://www.bom.gov.au/jsp/ncc/cdio/weatherData/av?p_display_type=dailyDataFile&amp;p_nccObsCode=123&amp;p_stn_num=012074&amp;p_c=-29376734&amp;p_startYear=1968" TargetMode="External"/><Relationship Id="rId4474" Type="http://schemas.openxmlformats.org/officeDocument/2006/relationships/hyperlink" Target="http://www.bom.gov.au/jsp/ncc/cdio/weatherData/av?p_display_type=dailyDataFile&amp;p_nccObsCode=123&amp;p_stn_num=010648&amp;p_c=-22896419&amp;p_startYear=1968" TargetMode="External"/><Relationship Id="rId4475" Type="http://schemas.openxmlformats.org/officeDocument/2006/relationships/hyperlink" Target="http://www.bom.gov.au/jsp/ncc/cdio/weatherData/av?p_display_type=dailyDataFile&amp;p_nccObsCode=123&amp;p_stn_num=013012&amp;p_c=-34084147&amp;p_startYear=1968" TargetMode="External"/><Relationship Id="rId4476" Type="http://schemas.openxmlformats.org/officeDocument/2006/relationships/hyperlink" Target="http://www.bom.gov.au/jsp/ncc/cdio/weatherData/av?p_display_type=dailyDataFile&amp;p_nccObsCode=123&amp;p_stn_num=010144&amp;p_c=-20801866&amp;p_startYear=1968" TargetMode="External"/><Relationship Id="rId4477" Type="http://schemas.openxmlformats.org/officeDocument/2006/relationships/hyperlink" Target="http://www.bom.gov.au/jsp/ncc/cdio/weatherData/av?p_display_type=dailyDataFile&amp;p_nccObsCode=123&amp;p_stn_num=011017&amp;p_c=-24482696&amp;p_startYear=1969" TargetMode="External"/><Relationship Id="rId4478" Type="http://schemas.openxmlformats.org/officeDocument/2006/relationships/hyperlink" Target="http://www.bom.gov.au/jsp/ncc/cdio/weatherData/av?p_display_type=dailyDataFile&amp;p_nccObsCode=123&amp;p_stn_num=009510&amp;p_c=-18295859&amp;p_startYear=1969" TargetMode="External"/><Relationship Id="rId4479" Type="http://schemas.openxmlformats.org/officeDocument/2006/relationships/hyperlink" Target="http://www.bom.gov.au/jsp/ncc/cdio/weatherData/av?p_display_type=dailyDataFile&amp;p_nccObsCode=123&amp;p_stn_num=003003&amp;p_c=-2011440&amp;p_startYear=1969" TargetMode="External"/><Relationship Id="rId4480" Type="http://schemas.openxmlformats.org/officeDocument/2006/relationships/hyperlink" Target="http://www.bom.gov.au/jsp/ncc/cdio/weatherData/av?p_display_type=dailyDataFile&amp;p_nccObsCode=123&amp;p_stn_num=009515&amp;p_c=-18317375&amp;p_startYear=1969" TargetMode="External"/><Relationship Id="rId4481" Type="http://schemas.openxmlformats.org/officeDocument/2006/relationships/hyperlink" Target="http://www.bom.gov.au/jsp/ncc/cdio/weatherData/av?p_display_type=dailyDataFile&amp;p_nccObsCode=123&amp;p_stn_num=9518&amp;p_c=-18328795&amp;p_startYear=1969" TargetMode="External"/><Relationship Id="rId4482" Type="http://schemas.openxmlformats.org/officeDocument/2006/relationships/hyperlink" Target="http://www.bom.gov.au/jsp/ncc/cdio/weatherData/av?p_display_type=dailyDataFile&amp;p_nccObsCode=123&amp;p_stn_num=9519&amp;p_c=-18332602&amp;p_startYear=1969" TargetMode="External"/><Relationship Id="rId4483" Type="http://schemas.openxmlformats.org/officeDocument/2006/relationships/hyperlink" Target="http://www.bom.gov.au/jsp/ncc/cdio/weatherData/av?p_display_type=dailyDataFile&amp;p_nccObsCode=123&amp;p_stn_num=006011&amp;p_c=-7438005&amp;p_startYear=1969" TargetMode="External"/><Relationship Id="rId4484" Type="http://schemas.openxmlformats.org/officeDocument/2006/relationships/hyperlink" Target="http://www.bom.gov.au/jsp/ncc/cdio/weatherData/av?p_display_type=dailyDataFile&amp;p_nccObsCode=123&amp;p_stn_num=009628&amp;p_c=-18751258&amp;p_startYear=1969" TargetMode="External"/><Relationship Id="rId4485" Type="http://schemas.openxmlformats.org/officeDocument/2006/relationships/hyperlink" Target="http://www.bom.gov.au/jsp/ncc/cdio/weatherData/av?p_display_type=dailyDataFile&amp;p_nccObsCode=123&amp;p_stn_num=003007&amp;p_c=-2019991&amp;p_startYear=1969" TargetMode="External"/><Relationship Id="rId4486" Type="http://schemas.openxmlformats.org/officeDocument/2006/relationships/hyperlink" Target="http://www.bom.gov.au/jsp/ncc/cdio/weatherData/av?p_display_type=dailyDataFile&amp;p_nccObsCode=123&amp;p_stn_num=009534&amp;p_c=-18391012&amp;p_startYear=1969" TargetMode="External"/><Relationship Id="rId4487" Type="http://schemas.openxmlformats.org/officeDocument/2006/relationships/hyperlink" Target="http://www.bom.gov.au/jsp/ncc/cdio/weatherData/av?p_display_type=dailyDataFile&amp;p_nccObsCode=123&amp;p_stn_num=009541&amp;p_c=-18417717&amp;p_startYear=1969" TargetMode="External"/><Relationship Id="rId4488" Type="http://schemas.openxmlformats.org/officeDocument/2006/relationships/hyperlink" Target="http://www.bom.gov.au/jsp/ncc/cdio/weatherData/av?p_display_type=dailyDataFile&amp;p_nccObsCode=123&amp;p_stn_num=008051&amp;p_c=-13175301&amp;p_startYear=1969" TargetMode="External"/><Relationship Id="rId4489" Type="http://schemas.openxmlformats.org/officeDocument/2006/relationships/hyperlink" Target="http://www.bom.gov.au/jsp/ncc/cdio/weatherData/av?p_display_type=dailyDataFile&amp;p_nccObsCode=123&amp;p_stn_num=009572&amp;p_c=-18537472&amp;p_startYear=1969" TargetMode="External"/><Relationship Id="rId4490" Type="http://schemas.openxmlformats.org/officeDocument/2006/relationships/hyperlink" Target="http://www.bom.gov.au/jsp/ncc/cdio/weatherData/av?p_display_type=dailyDataFile&amp;p_nccObsCode=123&amp;p_stn_num=012038&amp;p_c=-28977407&amp;p_startYear=1969" TargetMode="External"/><Relationship Id="rId4491" Type="http://schemas.openxmlformats.org/officeDocument/2006/relationships/hyperlink" Target="http://www.bom.gov.au/jsp/ncc/cdio/weatherData/av?p_display_type=dailyDataFile&amp;p_nccObsCode=123&amp;p_stn_num=010579&amp;p_c=-22597142&amp;p_startYear=1969" TargetMode="External"/><Relationship Id="rId4492" Type="http://schemas.openxmlformats.org/officeDocument/2006/relationships/hyperlink" Target="http://www.bom.gov.au/jsp/ncc/cdio/weatherData/av?p_display_type=dailyDataFile&amp;p_nccObsCode=123&amp;p_stn_num=010073&amp;p_c=-20507159&amp;p_startYear=1969" TargetMode="External"/><Relationship Id="rId4493" Type="http://schemas.openxmlformats.org/officeDocument/2006/relationships/hyperlink" Target="http://www.bom.gov.au/jsp/ncc/cdio/weatherData/av?p_display_type=dailyDataFile&amp;p_nccObsCode=123&amp;p_stn_num=004020&amp;p_c=-3447435&amp;p_startYear=1969" TargetMode="External"/><Relationship Id="rId4494" Type="http://schemas.openxmlformats.org/officeDocument/2006/relationships/hyperlink" Target="http://www.bom.gov.au/jsp/ncc/cdio/weatherData/av?p_display_type=dailyDataFile&amp;p_nccObsCode=123&amp;p_stn_num=010092&amp;p_c=-20585048&amp;p_startYear=1969" TargetMode="External"/><Relationship Id="rId4495" Type="http://schemas.openxmlformats.org/officeDocument/2006/relationships/hyperlink" Target="http://www.bom.gov.au/jsp/ncc/cdio/weatherData/av?p_display_type=dailyDataFile&amp;p_nccObsCode=123&amp;p_stn_num=009581&amp;p_c=-18575733&amp;p_startYear=1969" TargetMode="External"/><Relationship Id="rId4496" Type="http://schemas.openxmlformats.org/officeDocument/2006/relationships/hyperlink" Target="http://www.bom.gov.au/jsp/ncc/cdio/weatherData/av?p_display_type=dailyDataFile&amp;p_nccObsCode=123&amp;p_stn_num=007064&amp;p_c=-10197909&amp;p_startYear=1969" TargetMode="External"/><Relationship Id="rId4497" Type="http://schemas.openxmlformats.org/officeDocument/2006/relationships/hyperlink" Target="http://www.bom.gov.au/jsp/ncc/cdio/weatherData/av?p_display_type=dailyDataFile&amp;p_nccObsCode=123&amp;p_stn_num=010614&amp;p_c=-22749289&amp;p_startYear=1969" TargetMode="External"/><Relationship Id="rId4498" Type="http://schemas.openxmlformats.org/officeDocument/2006/relationships/hyperlink" Target="http://www.bom.gov.au/jsp/ncc/cdio/weatherData/av?p_display_type=dailyDataFile&amp;p_nccObsCode=123&amp;p_stn_num=010111&amp;p_c=-20665627&amp;p_startYear=1969" TargetMode="External"/><Relationship Id="rId4499" Type="http://schemas.openxmlformats.org/officeDocument/2006/relationships/hyperlink" Target="http://www.bom.gov.au/jsp/ncc/cdio/weatherData/av?p_display_type=dailyDataFile&amp;p_nccObsCode=123&amp;p_stn_num=002012&amp;p_c=-1028791&amp;p_startYear=1969" TargetMode="External"/><Relationship Id="rId4500" Type="http://schemas.openxmlformats.org/officeDocument/2006/relationships/hyperlink" Target="http://www.bom.gov.au/jsp/ncc/cdio/weatherData/av?p_display_type=dailyDataFile&amp;p_nccObsCode=123&amp;p_stn_num=005016&amp;p_c=-5251214&amp;p_startYear=1969" TargetMode="External"/><Relationship Id="rId4501" Type="http://schemas.openxmlformats.org/officeDocument/2006/relationships/hyperlink" Target="http://www.bom.gov.au/jsp/ncc/cdio/weatherData/av?p_display_type=dailyDataFile&amp;p_nccObsCode=123&amp;p_stn_num=009034&amp;p_c=-16541794&amp;p_startYear=1969" TargetMode="External"/><Relationship Id="rId4502" Type="http://schemas.openxmlformats.org/officeDocument/2006/relationships/hyperlink" Target="http://www.bom.gov.au/jsp/ncc/cdio/weatherData/av?p_display_type=dailyDataFile&amp;p_nccObsCode=123&amp;p_stn_num=004032&amp;p_c=-3470567&amp;p_startYear=1969" TargetMode="External"/><Relationship Id="rId4503" Type="http://schemas.openxmlformats.org/officeDocument/2006/relationships/hyperlink" Target="http://www.bom.gov.au/jsp/ncc/cdio/weatherData/av?p_display_type=dailyDataFile&amp;p_nccObsCode=123&amp;p_stn_num=004035&amp;p_c=-3476684&amp;p_startYear=1969" TargetMode="External"/><Relationship Id="rId4504" Type="http://schemas.openxmlformats.org/officeDocument/2006/relationships/hyperlink" Target="http://www.bom.gov.au/jsp/ncc/cdio/weatherData/av?p_display_type=dailyDataFile&amp;p_nccObsCode=123&amp;p_stn_num=009038&amp;p_c=-16557527&amp;p_startYear=1969" TargetMode="External"/><Relationship Id="rId4505" Type="http://schemas.openxmlformats.org/officeDocument/2006/relationships/hyperlink" Target="http://www.bom.gov.au/jsp/ncc/cdio/weatherData/av?p_display_type=dailyDataFile&amp;p_nccObsCode=123&amp;p_stn_num=012074&amp;p_c=-29376734&amp;p_startYear=1969" TargetMode="External"/><Relationship Id="rId4506" Type="http://schemas.openxmlformats.org/officeDocument/2006/relationships/hyperlink" Target="http://www.bom.gov.au/jsp/ncc/cdio/weatherData/av?p_display_type=dailyDataFile&amp;p_nccObsCode=123&amp;p_stn_num=010648&amp;p_c=-22896419&amp;p_startYear=1969" TargetMode="External"/><Relationship Id="rId4507" Type="http://schemas.openxmlformats.org/officeDocument/2006/relationships/hyperlink" Target="http://www.bom.gov.au/jsp/ncc/cdio/weatherData/av?p_display_type=dailyDataFile&amp;p_nccObsCode=123&amp;p_stn_num=013012&amp;p_c=-34084147&amp;p_startYear=1969" TargetMode="External"/><Relationship Id="rId4508" Type="http://schemas.openxmlformats.org/officeDocument/2006/relationships/hyperlink" Target="http://www.bom.gov.au/jsp/ncc/cdio/weatherData/av?p_display_type=dailyDataFile&amp;p_nccObsCode=123&amp;p_stn_num=001013&amp;p_c=-426952&amp;p_startYear=1969" TargetMode="External"/><Relationship Id="rId4509" Type="http://schemas.openxmlformats.org/officeDocument/2006/relationships/hyperlink" Target="http://www.bom.gov.au/jsp/ncc/cdio/weatherData/av?p_display_type=dailyDataFile&amp;p_nccObsCode=123&amp;p_stn_num=010144&amp;p_c=-20801866&amp;p_startYear=1969" TargetMode="External"/><Relationship Id="rId4510" Type="http://schemas.openxmlformats.org/officeDocument/2006/relationships/hyperlink" Target="http://www.bom.gov.au/jsp/ncc/cdio/weatherData/av?p_display_type=dailyDataFile&amp;p_nccObsCode=123&amp;p_stn_num=011017&amp;p_c=-24482696&amp;p_startYear=1970" TargetMode="External"/><Relationship Id="rId4511" Type="http://schemas.openxmlformats.org/officeDocument/2006/relationships/hyperlink" Target="http://www.bom.gov.au/jsp/ncc/cdio/weatherData/av?p_display_type=dailyDataFile&amp;p_nccObsCode=123&amp;p_stn_num=009510&amp;p_c=-18295859&amp;p_startYear=1970" TargetMode="External"/><Relationship Id="rId4512" Type="http://schemas.openxmlformats.org/officeDocument/2006/relationships/hyperlink" Target="http://www.bom.gov.au/jsp/ncc/cdio/weatherData/av?p_display_type=dailyDataFile&amp;p_nccObsCode=123&amp;p_stn_num=003003&amp;p_c=-2011440&amp;p_startYear=1970" TargetMode="External"/><Relationship Id="rId4513" Type="http://schemas.openxmlformats.org/officeDocument/2006/relationships/hyperlink" Target="http://www.bom.gov.au/jsp/ncc/cdio/weatherData/av?p_display_type=dailyDataFile&amp;p_nccObsCode=123&amp;p_stn_num=009515&amp;p_c=-18317375&amp;p_startYear=1970" TargetMode="External"/><Relationship Id="rId4514" Type="http://schemas.openxmlformats.org/officeDocument/2006/relationships/hyperlink" Target="http://www.bom.gov.au/jsp/ncc/cdio/weatherData/av?p_display_type=dailyDataFile&amp;p_nccObsCode=123&amp;p_stn_num=9518&amp;p_c=-18328795&amp;p_startYear=1970" TargetMode="External"/><Relationship Id="rId4515" Type="http://schemas.openxmlformats.org/officeDocument/2006/relationships/hyperlink" Target="http://www.bom.gov.au/jsp/ncc/cdio/weatherData/av?p_display_type=dailyDataFile&amp;p_nccObsCode=123&amp;p_stn_num=9519&amp;p_c=-18332602&amp;p_startYear=1970" TargetMode="External"/><Relationship Id="rId4516" Type="http://schemas.openxmlformats.org/officeDocument/2006/relationships/hyperlink" Target="http://www.bom.gov.au/jsp/ncc/cdio/weatherData/av?p_display_type=dailyDataFile&amp;p_nccObsCode=123&amp;p_stn_num=006011&amp;p_c=-7438005&amp;p_startYear=1970" TargetMode="External"/><Relationship Id="rId4517" Type="http://schemas.openxmlformats.org/officeDocument/2006/relationships/hyperlink" Target="http://www.bom.gov.au/jsp/ncc/cdio/weatherData/av?p_display_type=dailyDataFile&amp;p_nccObsCode=123&amp;p_stn_num=009628&amp;p_c=-18751258&amp;p_startYear=1970" TargetMode="External"/><Relationship Id="rId4518" Type="http://schemas.openxmlformats.org/officeDocument/2006/relationships/hyperlink" Target="http://www.bom.gov.au/jsp/ncc/cdio/weatherData/av?p_display_type=dailyDataFile&amp;p_nccObsCode=123&amp;p_stn_num=003007&amp;p_c=-2019991&amp;p_startYear=1970" TargetMode="External"/><Relationship Id="rId4519" Type="http://schemas.openxmlformats.org/officeDocument/2006/relationships/hyperlink" Target="http://www.bom.gov.au/jsp/ncc/cdio/weatherData/av?p_display_type=dailyDataFile&amp;p_nccObsCode=123&amp;p_stn_num=009534&amp;p_c=-18391012&amp;p_startYear=1970" TargetMode="External"/><Relationship Id="rId4520" Type="http://schemas.openxmlformats.org/officeDocument/2006/relationships/hyperlink" Target="http://www.bom.gov.au/jsp/ncc/cdio/weatherData/av?p_display_type=dailyDataFile&amp;p_nccObsCode=123&amp;p_stn_num=009789&amp;p_c=-19376485&amp;p_startYear=1970" TargetMode="External"/><Relationship Id="rId4521" Type="http://schemas.openxmlformats.org/officeDocument/2006/relationships/hyperlink" Target="http://www.bom.gov.au/jsp/ncc/cdio/weatherData/av?p_display_type=dailyDataFile&amp;p_nccObsCode=123&amp;p_stn_num=008051&amp;p_c=-13175301&amp;p_startYear=1970" TargetMode="External"/><Relationship Id="rId4522" Type="http://schemas.openxmlformats.org/officeDocument/2006/relationships/hyperlink" Target="http://www.bom.gov.au/jsp/ncc/cdio/weatherData/av?p_display_type=dailyDataFile&amp;p_nccObsCode=123&amp;p_stn_num=009572&amp;p_c=-18537472&amp;p_startYear=1970" TargetMode="External"/><Relationship Id="rId4523" Type="http://schemas.openxmlformats.org/officeDocument/2006/relationships/hyperlink" Target="http://www.bom.gov.au/jsp/ncc/cdio/weatherData/av?p_display_type=dailyDataFile&amp;p_nccObsCode=123&amp;p_stn_num=012038&amp;p_c=-28977407&amp;p_startYear=1970" TargetMode="External"/><Relationship Id="rId4524" Type="http://schemas.openxmlformats.org/officeDocument/2006/relationships/hyperlink" Target="http://www.bom.gov.au/jsp/ncc/cdio/weatherData/av?p_display_type=dailyDataFile&amp;p_nccObsCode=123&amp;p_stn_num=010579&amp;p_c=-22597142&amp;p_startYear=1970" TargetMode="External"/><Relationship Id="rId4525" Type="http://schemas.openxmlformats.org/officeDocument/2006/relationships/hyperlink" Target="http://www.bom.gov.au/jsp/ncc/cdio/weatherData/av?p_display_type=dailyDataFile&amp;p_nccObsCode=123&amp;p_stn_num=010073&amp;p_c=-20507159&amp;p_startYear=1970" TargetMode="External"/><Relationship Id="rId4526" Type="http://schemas.openxmlformats.org/officeDocument/2006/relationships/hyperlink" Target="http://www.bom.gov.au/jsp/ncc/cdio/weatherData/av?p_display_type=dailyDataFile&amp;p_nccObsCode=123&amp;p_stn_num=004020&amp;p_c=-3447435&amp;p_startYear=1970" TargetMode="External"/><Relationship Id="rId4527" Type="http://schemas.openxmlformats.org/officeDocument/2006/relationships/hyperlink" Target="http://www.bom.gov.au/jsp/ncc/cdio/weatherData/av?p_display_type=dailyDataFile&amp;p_nccObsCode=123&amp;p_stn_num=010092&amp;p_c=-20585048&amp;p_startYear=1970" TargetMode="External"/><Relationship Id="rId4528" Type="http://schemas.openxmlformats.org/officeDocument/2006/relationships/hyperlink" Target="http://www.bom.gov.au/jsp/ncc/cdio/weatherData/av?p_display_type=dailyDataFile&amp;p_nccObsCode=123&amp;p_stn_num=009581&amp;p_c=-18575733&amp;p_startYear=1970" TargetMode="External"/><Relationship Id="rId4529" Type="http://schemas.openxmlformats.org/officeDocument/2006/relationships/hyperlink" Target="http://www.bom.gov.au/jsp/ncc/cdio/weatherData/av?p_display_type=dailyDataFile&amp;p_nccObsCode=123&amp;p_stn_num=007064&amp;p_c=-10197909&amp;p_startYear=1970" TargetMode="External"/><Relationship Id="rId4530" Type="http://schemas.openxmlformats.org/officeDocument/2006/relationships/hyperlink" Target="http://www.bom.gov.au/jsp/ncc/cdio/weatherData/av?p_display_type=dailyDataFile&amp;p_nccObsCode=123&amp;p_stn_num=010614&amp;p_c=-22749289&amp;p_startYear=1970" TargetMode="External"/><Relationship Id="rId4531" Type="http://schemas.openxmlformats.org/officeDocument/2006/relationships/hyperlink" Target="http://www.bom.gov.au/jsp/ncc/cdio/weatherData/av?p_display_type=dailyDataFile&amp;p_nccObsCode=123&amp;p_stn_num=010111&amp;p_c=-20665627&amp;p_startYear=1970" TargetMode="External"/><Relationship Id="rId4532" Type="http://schemas.openxmlformats.org/officeDocument/2006/relationships/hyperlink" Target="http://www.bom.gov.au/jsp/ncc/cdio/weatherData/av?p_display_type=dailyDataFile&amp;p_nccObsCode=123&amp;p_stn_num=002012&amp;p_c=-1028791&amp;p_startYear=1970" TargetMode="External"/><Relationship Id="rId4533" Type="http://schemas.openxmlformats.org/officeDocument/2006/relationships/hyperlink" Target="http://www.bom.gov.au/jsp/ncc/cdio/weatherData/av?p_display_type=dailyDataFile&amp;p_nccObsCode=123&amp;p_stn_num=005016&amp;p_c=-5251214&amp;p_startYear=1970" TargetMode="External"/><Relationship Id="rId4534" Type="http://schemas.openxmlformats.org/officeDocument/2006/relationships/hyperlink" Target="http://www.bom.gov.au/jsp/ncc/cdio/weatherData/av?p_display_type=dailyDataFile&amp;p_nccObsCode=123&amp;p_stn_num=009034&amp;p_c=-16541794&amp;p_startYear=1970" TargetMode="External"/><Relationship Id="rId4535" Type="http://schemas.openxmlformats.org/officeDocument/2006/relationships/hyperlink" Target="http://www.bom.gov.au/jsp/ncc/cdio/weatherData/av?p_display_type=dailyDataFile&amp;p_nccObsCode=123&amp;p_stn_num=004032&amp;p_c=-3470567&amp;p_startYear=1970" TargetMode="External"/><Relationship Id="rId4536" Type="http://schemas.openxmlformats.org/officeDocument/2006/relationships/hyperlink" Target="http://www.bom.gov.au/jsp/ncc/cdio/weatherData/av?p_display_type=dailyDataFile&amp;p_nccObsCode=123&amp;p_stn_num=004035&amp;p_c=-3476684&amp;p_startYear=1970" TargetMode="External"/><Relationship Id="rId4537" Type="http://schemas.openxmlformats.org/officeDocument/2006/relationships/hyperlink" Target="http://www.bom.gov.au/jsp/ncc/cdio/weatherData/av?p_display_type=dailyDataFile&amp;p_nccObsCode=123&amp;p_stn_num=009038&amp;p_c=-16557527&amp;p_startYear=1970" TargetMode="External"/><Relationship Id="rId4538" Type="http://schemas.openxmlformats.org/officeDocument/2006/relationships/hyperlink" Target="http://www.bom.gov.au/jsp/ncc/cdio/weatherData/av?p_display_type=dailyDataFile&amp;p_nccObsCode=123&amp;p_stn_num=012074&amp;p_c=-29376734&amp;p_startYear=1970" TargetMode="External"/><Relationship Id="rId4539" Type="http://schemas.openxmlformats.org/officeDocument/2006/relationships/hyperlink" Target="http://www.bom.gov.au/jsp/ncc/cdio/weatherData/av?p_display_type=dailyDataFile&amp;p_nccObsCode=123&amp;p_stn_num=010648&amp;p_c=-22896419&amp;p_startYear=1970" TargetMode="External"/><Relationship Id="rId4540" Type="http://schemas.openxmlformats.org/officeDocument/2006/relationships/hyperlink" Target="http://www.bom.gov.au/jsp/ncc/cdio/weatherData/av?p_display_type=dailyDataFile&amp;p_nccObsCode=123&amp;p_stn_num=013012&amp;p_c=-34084147&amp;p_startYear=1970" TargetMode="External"/><Relationship Id="rId4541" Type="http://schemas.openxmlformats.org/officeDocument/2006/relationships/hyperlink" Target="http://www.bom.gov.au/jsp/ncc/cdio/weatherData/av?p_display_type=dailyDataFile&amp;p_nccObsCode=123&amp;p_stn_num=001013&amp;p_c=-426952&amp;p_startYear=1970" TargetMode="External"/><Relationship Id="rId4542" Type="http://schemas.openxmlformats.org/officeDocument/2006/relationships/hyperlink" Target="http://www.bom.gov.au/jsp/ncc/cdio/weatherData/av?p_display_type=dailyDataFile&amp;p_nccObsCode=123&amp;p_stn_num=010144&amp;p_c=-20801866&amp;p_startYear=1970" TargetMode="External"/><Relationship Id="rId4543" Type="http://schemas.openxmlformats.org/officeDocument/2006/relationships/hyperlink" Target="http://www.bom.gov.au/jsp/ncc/cdio/weatherData/av?p_display_type=dailyDataFile&amp;p_nccObsCode=123&amp;p_stn_num=011017&amp;p_c=-24482696&amp;p_startYear=1971" TargetMode="External"/><Relationship Id="rId4544" Type="http://schemas.openxmlformats.org/officeDocument/2006/relationships/hyperlink" Target="http://www.bom.gov.au/jsp/ncc/cdio/weatherData/av?p_display_type=dailyDataFile&amp;p_nccObsCode=123&amp;p_stn_num=009510&amp;p_c=-18295859&amp;p_startYear=1971" TargetMode="External"/><Relationship Id="rId4545" Type="http://schemas.openxmlformats.org/officeDocument/2006/relationships/hyperlink" Target="http://www.bom.gov.au/jsp/ncc/cdio/weatherData/av?p_display_type=dailyDataFile&amp;p_nccObsCode=123&amp;p_stn_num=003003&amp;p_c=-2011440&amp;p_startYear=1971" TargetMode="External"/><Relationship Id="rId4546" Type="http://schemas.openxmlformats.org/officeDocument/2006/relationships/hyperlink" Target="http://www.bom.gov.au/jsp/ncc/cdio/weatherData/av?p_display_type=dailyDataFile&amp;p_nccObsCode=123&amp;p_stn_num=009515&amp;p_c=-18317375&amp;p_startYear=1971" TargetMode="External"/><Relationship Id="rId4547" Type="http://schemas.openxmlformats.org/officeDocument/2006/relationships/hyperlink" Target="http://www.bom.gov.au/jsp/ncc/cdio/weatherData/av?p_display_type=dailyDataFile&amp;p_nccObsCode=123&amp;p_stn_num=9518&amp;p_c=-18328795&amp;p_startYear=1971" TargetMode="External"/><Relationship Id="rId4548" Type="http://schemas.openxmlformats.org/officeDocument/2006/relationships/hyperlink" Target="http://www.bom.gov.au/jsp/ncc/cdio/weatherData/av?p_display_type=dailyDataFile&amp;p_nccObsCode=123&amp;p_stn_num=9519&amp;p_c=-18332602&amp;p_startYear=1971" TargetMode="External"/><Relationship Id="rId4549" Type="http://schemas.openxmlformats.org/officeDocument/2006/relationships/hyperlink" Target="http://www.bom.gov.au/jsp/ncc/cdio/weatherData/av?p_display_type=dailyDataFile&amp;p_nccObsCode=123&amp;p_stn_num=006011&amp;p_c=-7438005&amp;p_startYear=1971" TargetMode="External"/><Relationship Id="rId4550" Type="http://schemas.openxmlformats.org/officeDocument/2006/relationships/hyperlink" Target="http://www.bom.gov.au/jsp/ncc/cdio/weatherData/av?p_display_type=dailyDataFile&amp;p_nccObsCode=123&amp;p_stn_num=009628&amp;p_c=-18751258&amp;p_startYear=1971" TargetMode="External"/><Relationship Id="rId4551" Type="http://schemas.openxmlformats.org/officeDocument/2006/relationships/hyperlink" Target="http://www.bom.gov.au/jsp/ncc/cdio/weatherData/av?p_display_type=dailyDataFile&amp;p_nccObsCode=123&amp;p_stn_num=003007&amp;p_c=-2019991&amp;p_startYear=1971" TargetMode="External"/><Relationship Id="rId4552" Type="http://schemas.openxmlformats.org/officeDocument/2006/relationships/hyperlink" Target="http://www.bom.gov.au/jsp/ncc/cdio/weatherData/av?p_display_type=dailyDataFile&amp;p_nccObsCode=123&amp;p_stn_num=009534&amp;p_c=-18391012&amp;p_startYear=1971" TargetMode="External"/><Relationship Id="rId4553" Type="http://schemas.openxmlformats.org/officeDocument/2006/relationships/hyperlink" Target="http://www.bom.gov.au/jsp/ncc/cdio/weatherData/av?p_display_type=dailyDataFile&amp;p_nccObsCode=123&amp;p_stn_num=009789&amp;p_c=-19376485&amp;p_startYear=1971" TargetMode="External"/><Relationship Id="rId4554" Type="http://schemas.openxmlformats.org/officeDocument/2006/relationships/hyperlink" Target="http://www.bom.gov.au/jsp/ncc/cdio/weatherData/av?p_display_type=dailyDataFile&amp;p_nccObsCode=123&amp;p_stn_num=008051&amp;p_c=-13175301&amp;p_startYear=1971" TargetMode="External"/><Relationship Id="rId4555" Type="http://schemas.openxmlformats.org/officeDocument/2006/relationships/hyperlink" Target="http://www.bom.gov.au/jsp/ncc/cdio/weatherData/av?p_display_type=dailyDataFile&amp;p_nccObsCode=123&amp;p_stn_num=009572&amp;p_c=-18537472&amp;p_startYear=1971" TargetMode="External"/><Relationship Id="rId4556" Type="http://schemas.openxmlformats.org/officeDocument/2006/relationships/hyperlink" Target="http://www.bom.gov.au/jsp/ncc/cdio/weatherData/av?p_display_type=dailyDataFile&amp;p_nccObsCode=123&amp;p_stn_num=012038&amp;p_c=-28977407&amp;p_startYear=1971" TargetMode="External"/><Relationship Id="rId4557" Type="http://schemas.openxmlformats.org/officeDocument/2006/relationships/hyperlink" Target="http://www.bom.gov.au/jsp/ncc/cdio/weatherData/av?p_display_type=dailyDataFile&amp;p_nccObsCode=123&amp;p_stn_num=010579&amp;p_c=-22597142&amp;p_startYear=1971" TargetMode="External"/><Relationship Id="rId4558" Type="http://schemas.openxmlformats.org/officeDocument/2006/relationships/hyperlink" Target="http://www.bom.gov.au/jsp/ncc/cdio/weatherData/av?p_display_type=dailyDataFile&amp;p_nccObsCode=123&amp;p_stn_num=010073&amp;p_c=-20507159&amp;p_startYear=1971" TargetMode="External"/><Relationship Id="rId4559" Type="http://schemas.openxmlformats.org/officeDocument/2006/relationships/hyperlink" Target="http://www.bom.gov.au/jsp/ncc/cdio/weatherData/av?p_display_type=dailyDataFile&amp;p_nccObsCode=123&amp;p_stn_num=004020&amp;p_c=-3447435&amp;p_startYear=1971" TargetMode="External"/><Relationship Id="rId4560" Type="http://schemas.openxmlformats.org/officeDocument/2006/relationships/hyperlink" Target="http://www.bom.gov.au/jsp/ncc/cdio/weatherData/av?p_display_type=dailyDataFile&amp;p_nccObsCode=123&amp;p_stn_num=010092&amp;p_c=-20585048&amp;p_startYear=1971" TargetMode="External"/><Relationship Id="rId4561" Type="http://schemas.openxmlformats.org/officeDocument/2006/relationships/hyperlink" Target="http://www.bom.gov.au/jsp/ncc/cdio/weatherData/av?p_display_type=dailyDataFile&amp;p_nccObsCode=123&amp;p_stn_num=009581&amp;p_c=-18575733&amp;p_startYear=1971" TargetMode="External"/><Relationship Id="rId4562" Type="http://schemas.openxmlformats.org/officeDocument/2006/relationships/hyperlink" Target="http://www.bom.gov.au/jsp/ncc/cdio/weatherData/av?p_display_type=dailyDataFile&amp;p_nccObsCode=123&amp;p_stn_num=007064&amp;p_c=-10197909&amp;p_startYear=1971" TargetMode="External"/><Relationship Id="rId4563" Type="http://schemas.openxmlformats.org/officeDocument/2006/relationships/hyperlink" Target="http://www.bom.gov.au/jsp/ncc/cdio/weatherData/av?p_display_type=dailyDataFile&amp;p_nccObsCode=123&amp;p_stn_num=010614&amp;p_c=-22749289&amp;p_startYear=1971" TargetMode="External"/><Relationship Id="rId4564" Type="http://schemas.openxmlformats.org/officeDocument/2006/relationships/hyperlink" Target="http://www.bom.gov.au/jsp/ncc/cdio/weatherData/av?p_display_type=dailyDataFile&amp;p_nccObsCode=123&amp;p_stn_num=010111&amp;p_c=-20665627&amp;p_startYear=1971" TargetMode="External"/><Relationship Id="rId4565" Type="http://schemas.openxmlformats.org/officeDocument/2006/relationships/hyperlink" Target="http://www.bom.gov.au/jsp/ncc/cdio/weatherData/av?p_display_type=dailyDataFile&amp;p_nccObsCode=123&amp;p_stn_num=002012&amp;p_c=-1028791&amp;p_startYear=1971" TargetMode="External"/><Relationship Id="rId4566" Type="http://schemas.openxmlformats.org/officeDocument/2006/relationships/hyperlink" Target="http://www.bom.gov.au/jsp/ncc/cdio/weatherData/av?p_display_type=dailyDataFile&amp;p_nccObsCode=123&amp;p_stn_num=005016&amp;p_c=-5251214&amp;p_startYear=1971" TargetMode="External"/><Relationship Id="rId4567" Type="http://schemas.openxmlformats.org/officeDocument/2006/relationships/hyperlink" Target="http://www.bom.gov.au/jsp/ncc/cdio/weatherData/av?p_display_type=dailyDataFile&amp;p_nccObsCode=123&amp;p_stn_num=009034&amp;p_c=-16541794&amp;p_startYear=1971" TargetMode="External"/><Relationship Id="rId4568" Type="http://schemas.openxmlformats.org/officeDocument/2006/relationships/hyperlink" Target="http://www.bom.gov.au/jsp/ncc/cdio/weatherData/av?p_display_type=dailyDataFile&amp;p_nccObsCode=123&amp;p_stn_num=004032&amp;p_c=-3470567&amp;p_startYear=1971" TargetMode="External"/><Relationship Id="rId4569" Type="http://schemas.openxmlformats.org/officeDocument/2006/relationships/hyperlink" Target="http://www.bom.gov.au/jsp/ncc/cdio/weatherData/av?p_display_type=dailyDataFile&amp;p_nccObsCode=123&amp;p_stn_num=004035&amp;p_c=-3476684&amp;p_startYear=1971" TargetMode="External"/><Relationship Id="rId4570" Type="http://schemas.openxmlformats.org/officeDocument/2006/relationships/hyperlink" Target="http://www.bom.gov.au/jsp/ncc/cdio/weatherData/av?p_display_type=dailyDataFile&amp;p_nccObsCode=123&amp;p_stn_num=009038&amp;p_c=-16557527&amp;p_startYear=1971" TargetMode="External"/><Relationship Id="rId4571" Type="http://schemas.openxmlformats.org/officeDocument/2006/relationships/hyperlink" Target="http://www.bom.gov.au/jsp/ncc/cdio/weatherData/av?p_display_type=dailyDataFile&amp;p_nccObsCode=123&amp;p_stn_num=012074&amp;p_c=-29376734&amp;p_startYear=1971" TargetMode="External"/><Relationship Id="rId4572" Type="http://schemas.openxmlformats.org/officeDocument/2006/relationships/hyperlink" Target="http://www.bom.gov.au/jsp/ncc/cdio/weatherData/av?p_display_type=dailyDataFile&amp;p_nccObsCode=123&amp;p_stn_num=010648&amp;p_c=-22896419&amp;p_startYear=1971" TargetMode="External"/><Relationship Id="rId4573" Type="http://schemas.openxmlformats.org/officeDocument/2006/relationships/hyperlink" Target="http://www.bom.gov.au/jsp/ncc/cdio/weatherData/av?p_display_type=dailyDataFile&amp;p_nccObsCode=123&amp;p_stn_num=013012&amp;p_c=-34084147&amp;p_startYear=1971" TargetMode="External"/><Relationship Id="rId4574" Type="http://schemas.openxmlformats.org/officeDocument/2006/relationships/hyperlink" Target="http://www.bom.gov.au/jsp/ncc/cdio/weatherData/av?p_display_type=dailyDataFile&amp;p_nccObsCode=123&amp;p_stn_num=001013&amp;p_c=-426952&amp;p_startYear=1971" TargetMode="External"/><Relationship Id="rId4575" Type="http://schemas.openxmlformats.org/officeDocument/2006/relationships/hyperlink" Target="http://www.bom.gov.au/jsp/ncc/cdio/weatherData/av?p_display_type=dailyDataFile&amp;p_nccObsCode=123&amp;p_stn_num=010144&amp;p_c=-20801866&amp;p_startYear=1971" TargetMode="External"/><Relationship Id="rId4576" Type="http://schemas.openxmlformats.org/officeDocument/2006/relationships/hyperlink" Target="http://www.bom.gov.au/jsp/ncc/cdio/weatherData/av?p_display_type=dailyDataFile&amp;p_nccObsCode=123&amp;p_stn_num=011017&amp;p_c=-24482696&amp;p_startYear=1972" TargetMode="External"/><Relationship Id="rId4577" Type="http://schemas.openxmlformats.org/officeDocument/2006/relationships/hyperlink" Target="http://www.bom.gov.au/jsp/ncc/cdio/weatherData/av?p_display_type=dailyDataFile&amp;p_nccObsCode=123&amp;p_stn_num=009510&amp;p_c=-18295859&amp;p_startYear=1972" TargetMode="External"/><Relationship Id="rId4578" Type="http://schemas.openxmlformats.org/officeDocument/2006/relationships/hyperlink" Target="http://www.bom.gov.au/jsp/ncc/cdio/weatherData/av?p_display_type=dailyDataFile&amp;p_nccObsCode=123&amp;p_stn_num=003003&amp;p_c=-2011440&amp;p_startYear=1972" TargetMode="External"/><Relationship Id="rId4579" Type="http://schemas.openxmlformats.org/officeDocument/2006/relationships/hyperlink" Target="http://www.bom.gov.au/jsp/ncc/cdio/weatherData/av?p_display_type=dailyDataFile&amp;p_nccObsCode=123&amp;p_stn_num=009515&amp;p_c=-18317375&amp;p_startYear=1972" TargetMode="External"/><Relationship Id="rId4580" Type="http://schemas.openxmlformats.org/officeDocument/2006/relationships/hyperlink" Target="http://www.bom.gov.au/jsp/ncc/cdio/weatherData/av?p_display_type=dailyDataFile&amp;p_nccObsCode=123&amp;p_stn_num=9518&amp;p_c=-18328795&amp;p_startYear=1972" TargetMode="External"/><Relationship Id="rId4581" Type="http://schemas.openxmlformats.org/officeDocument/2006/relationships/hyperlink" Target="http://www.bom.gov.au/jsp/ncc/cdio/weatherData/av?p_display_type=dailyDataFile&amp;p_nccObsCode=123&amp;p_stn_num=9519&amp;p_c=-18332602&amp;p_startYear=1972" TargetMode="External"/><Relationship Id="rId4582" Type="http://schemas.openxmlformats.org/officeDocument/2006/relationships/hyperlink" Target="http://www.bom.gov.au/jsp/ncc/cdio/weatherData/av?p_display_type=dailyDataFile&amp;p_nccObsCode=123&amp;p_stn_num=006011&amp;p_c=-7438005&amp;p_startYear=1972" TargetMode="External"/><Relationship Id="rId4583" Type="http://schemas.openxmlformats.org/officeDocument/2006/relationships/hyperlink" Target="http://www.bom.gov.au/jsp/ncc/cdio/weatherData/av?p_display_type=dailyDataFile&amp;p_nccObsCode=123&amp;p_stn_num=009628&amp;p_c=-18751258&amp;p_startYear=1972" TargetMode="External"/><Relationship Id="rId4584" Type="http://schemas.openxmlformats.org/officeDocument/2006/relationships/hyperlink" Target="http://www.bom.gov.au/jsp/ncc/cdio/weatherData/av?p_display_type=dailyDataFile&amp;p_nccObsCode=123&amp;p_stn_num=003007&amp;p_c=-2019991&amp;p_startYear=1972" TargetMode="External"/><Relationship Id="rId4585" Type="http://schemas.openxmlformats.org/officeDocument/2006/relationships/hyperlink" Target="http://www.bom.gov.au/jsp/ncc/cdio/weatherData/av?p_display_type=dailyDataFile&amp;p_nccObsCode=123&amp;p_stn_num=009534&amp;p_c=-18391012&amp;p_startYear=1972" TargetMode="External"/><Relationship Id="rId4586" Type="http://schemas.openxmlformats.org/officeDocument/2006/relationships/hyperlink" Target="http://www.bom.gov.au/jsp/ncc/cdio/weatherData/av?p_display_type=dailyDataFile&amp;p_nccObsCode=123&amp;p_stn_num=009789&amp;p_c=-19376485&amp;p_startYear=1972" TargetMode="External"/><Relationship Id="rId4587" Type="http://schemas.openxmlformats.org/officeDocument/2006/relationships/hyperlink" Target="http://www.bom.gov.au/jsp/ncc/cdio/weatherData/av?p_display_type=dailyDataFile&amp;p_nccObsCode=123&amp;p_stn_num=008051&amp;p_c=-13175301&amp;p_startYear=1972" TargetMode="External"/><Relationship Id="rId4588" Type="http://schemas.openxmlformats.org/officeDocument/2006/relationships/hyperlink" Target="http://www.bom.gov.au/jsp/ncc/cdio/weatherData/av?p_display_type=dailyDataFile&amp;p_nccObsCode=123&amp;p_stn_num=009572&amp;p_c=-18537472&amp;p_startYear=1972" TargetMode="External"/><Relationship Id="rId4589" Type="http://schemas.openxmlformats.org/officeDocument/2006/relationships/hyperlink" Target="http://www.bom.gov.au/jsp/ncc/cdio/weatherData/av?p_display_type=dailyDataFile&amp;p_nccObsCode=123&amp;p_stn_num=012038&amp;p_c=-28977407&amp;p_startYear=1972" TargetMode="External"/><Relationship Id="rId4590" Type="http://schemas.openxmlformats.org/officeDocument/2006/relationships/hyperlink" Target="http://www.bom.gov.au/jsp/ncc/cdio/weatherData/av?p_display_type=dailyDataFile&amp;p_nccObsCode=123&amp;p_stn_num=010579&amp;p_c=-22597142&amp;p_startYear=1972" TargetMode="External"/><Relationship Id="rId4591" Type="http://schemas.openxmlformats.org/officeDocument/2006/relationships/hyperlink" Target="http://www.bom.gov.au/jsp/ncc/cdio/weatherData/av?p_display_type=dailyDataFile&amp;p_nccObsCode=123&amp;p_stn_num=010073&amp;p_c=-20507159&amp;p_startYear=1972" TargetMode="External"/><Relationship Id="rId4592" Type="http://schemas.openxmlformats.org/officeDocument/2006/relationships/hyperlink" Target="http://www.bom.gov.au/jsp/ncc/cdio/weatherData/av?p_display_type=dailyDataFile&amp;p_nccObsCode=123&amp;p_stn_num=004020&amp;p_c=-3447435&amp;p_startYear=1972" TargetMode="External"/><Relationship Id="rId4593" Type="http://schemas.openxmlformats.org/officeDocument/2006/relationships/hyperlink" Target="http://www.bom.gov.au/jsp/ncc/cdio/weatherData/av?p_display_type=dailyDataFile&amp;p_nccObsCode=123&amp;p_stn_num=010092&amp;p_c=-20585048&amp;p_startYear=1972" TargetMode="External"/><Relationship Id="rId4594" Type="http://schemas.openxmlformats.org/officeDocument/2006/relationships/hyperlink" Target="http://www.bom.gov.au/jsp/ncc/cdio/weatherData/av?p_display_type=dailyDataFile&amp;p_nccObsCode=123&amp;p_stn_num=009581&amp;p_c=-18575733&amp;p_startYear=1972" TargetMode="External"/><Relationship Id="rId4595" Type="http://schemas.openxmlformats.org/officeDocument/2006/relationships/hyperlink" Target="http://www.bom.gov.au/jsp/ncc/cdio/weatherData/av?p_display_type=dailyDataFile&amp;p_nccObsCode=123&amp;p_stn_num=007064&amp;p_c=-10197909&amp;p_startYear=1972" TargetMode="External"/><Relationship Id="rId4596" Type="http://schemas.openxmlformats.org/officeDocument/2006/relationships/hyperlink" Target="http://www.bom.gov.au/jsp/ncc/cdio/weatherData/av?p_display_type=dailyDataFile&amp;p_nccObsCode=123&amp;p_stn_num=010614&amp;p_c=-22749289&amp;p_startYear=1972" TargetMode="External"/><Relationship Id="rId4597" Type="http://schemas.openxmlformats.org/officeDocument/2006/relationships/hyperlink" Target="http://www.bom.gov.au/jsp/ncc/cdio/weatherData/av?p_display_type=dailyDataFile&amp;p_nccObsCode=123&amp;p_stn_num=010111&amp;p_c=-20665627&amp;p_startYear=1972" TargetMode="External"/><Relationship Id="rId4598" Type="http://schemas.openxmlformats.org/officeDocument/2006/relationships/hyperlink" Target="http://www.bom.gov.au/jsp/ncc/cdio/weatherData/av?p_display_type=dailyDataFile&amp;p_nccObsCode=123&amp;p_stn_num=002012&amp;p_c=-1028791&amp;p_startYear=1972" TargetMode="External"/><Relationship Id="rId4599" Type="http://schemas.openxmlformats.org/officeDocument/2006/relationships/hyperlink" Target="http://www.bom.gov.au/jsp/ncc/cdio/weatherData/av?p_display_type=dailyDataFile&amp;p_nccObsCode=123&amp;p_stn_num=009034&amp;p_c=-16541794&amp;p_startYear=1972" TargetMode="External"/><Relationship Id="rId4600" Type="http://schemas.openxmlformats.org/officeDocument/2006/relationships/hyperlink" Target="http://www.bom.gov.au/jsp/ncc/cdio/weatherData/av?p_display_type=dailyDataFile&amp;p_nccObsCode=123&amp;p_stn_num=004032&amp;p_c=-3470567&amp;p_startYear=1972" TargetMode="External"/><Relationship Id="rId4601" Type="http://schemas.openxmlformats.org/officeDocument/2006/relationships/hyperlink" Target="http://www.bom.gov.au/jsp/ncc/cdio/weatherData/av?p_display_type=dailyDataFile&amp;p_nccObsCode=123&amp;p_stn_num=004035&amp;p_c=-3476684&amp;p_startYear=1972" TargetMode="External"/><Relationship Id="rId4602" Type="http://schemas.openxmlformats.org/officeDocument/2006/relationships/hyperlink" Target="http://www.bom.gov.au/jsp/ncc/cdio/weatherData/av?p_display_type=dailyDataFile&amp;p_nccObsCode=123&amp;p_stn_num=009038&amp;p_c=-16557527&amp;p_startYear=1972" TargetMode="External"/><Relationship Id="rId4603" Type="http://schemas.openxmlformats.org/officeDocument/2006/relationships/hyperlink" Target="http://www.bom.gov.au/jsp/ncc/cdio/weatherData/av?p_display_type=dailyDataFile&amp;p_nccObsCode=123&amp;p_stn_num=012074&amp;p_c=-29376734&amp;p_startYear=1972" TargetMode="External"/><Relationship Id="rId4604" Type="http://schemas.openxmlformats.org/officeDocument/2006/relationships/hyperlink" Target="http://www.bom.gov.au/jsp/ncc/cdio/weatherData/av?p_display_type=dailyDataFile&amp;p_nccObsCode=123&amp;p_stn_num=010648&amp;p_c=-22896419&amp;p_startYear=1972" TargetMode="External"/><Relationship Id="rId4605" Type="http://schemas.openxmlformats.org/officeDocument/2006/relationships/hyperlink" Target="http://www.bom.gov.au/jsp/ncc/cdio/weatherData/av?p_display_type=dailyDataFile&amp;p_nccObsCode=123&amp;p_stn_num=013012&amp;p_c=-34084147&amp;p_startYear=1972" TargetMode="External"/><Relationship Id="rId4606" Type="http://schemas.openxmlformats.org/officeDocument/2006/relationships/hyperlink" Target="http://www.bom.gov.au/jsp/ncc/cdio/weatherData/av?p_display_type=dailyDataFile&amp;p_nccObsCode=123&amp;p_stn_num=001013&amp;p_c=-426952&amp;p_startYear=1972" TargetMode="External"/><Relationship Id="rId4607" Type="http://schemas.openxmlformats.org/officeDocument/2006/relationships/hyperlink" Target="http://www.bom.gov.au/jsp/ncc/cdio/weatherData/av?p_display_type=dailyDataFile&amp;p_nccObsCode=123&amp;p_stn_num=010144&amp;p_c=-20801866&amp;p_startYear=1972" TargetMode="External"/><Relationship Id="rId4608" Type="http://schemas.openxmlformats.org/officeDocument/2006/relationships/hyperlink" Target="http://www.bom.gov.au/jsp/ncc/cdio/weatherData/av?p_display_type=dailyDataFile&amp;p_nccObsCode=123&amp;p_stn_num=011017&amp;p_c=-24482696&amp;p_startYear=1973" TargetMode="External"/><Relationship Id="rId4609" Type="http://schemas.openxmlformats.org/officeDocument/2006/relationships/hyperlink" Target="http://www.bom.gov.au/jsp/ncc/cdio/weatherData/av?p_display_type=dailyDataFile&amp;p_nccObsCode=123&amp;p_stn_num=009510&amp;p_c=-18295859&amp;p_startYear=1973" TargetMode="External"/><Relationship Id="rId4610" Type="http://schemas.openxmlformats.org/officeDocument/2006/relationships/hyperlink" Target="http://www.bom.gov.au/jsp/ncc/cdio/weatherData/av?p_display_type=dailyDataFile&amp;p_nccObsCode=123&amp;p_stn_num=003003&amp;p_c=-2011440&amp;p_startYear=1973" TargetMode="External"/><Relationship Id="rId4611" Type="http://schemas.openxmlformats.org/officeDocument/2006/relationships/hyperlink" Target="http://www.bom.gov.au/jsp/ncc/cdio/weatherData/av?p_display_type=dailyDataFile&amp;p_nccObsCode=123&amp;p_stn_num=009515&amp;p_c=-18317375&amp;p_startYear=1973" TargetMode="External"/><Relationship Id="rId4612" Type="http://schemas.openxmlformats.org/officeDocument/2006/relationships/hyperlink" Target="http://www.bom.gov.au/jsp/ncc/cdio/weatherData/av?p_display_type=dailyDataFile&amp;p_nccObsCode=123&amp;p_stn_num=9518&amp;p_c=-18328795&amp;p_startYear=1973" TargetMode="External"/><Relationship Id="rId4613" Type="http://schemas.openxmlformats.org/officeDocument/2006/relationships/hyperlink" Target="http://www.bom.gov.au/jsp/ncc/cdio/weatherData/av?p_display_type=dailyDataFile&amp;p_nccObsCode=123&amp;p_stn_num=9519&amp;p_c=-18332602&amp;p_startYear=1973" TargetMode="External"/><Relationship Id="rId4614" Type="http://schemas.openxmlformats.org/officeDocument/2006/relationships/hyperlink" Target="http://www.bom.gov.au/jsp/ncc/cdio/weatherData/av?p_display_type=dailyDataFile&amp;p_nccObsCode=123&amp;p_stn_num=006011&amp;p_c=-7438005&amp;p_startYear=1973" TargetMode="External"/><Relationship Id="rId4615" Type="http://schemas.openxmlformats.org/officeDocument/2006/relationships/hyperlink" Target="http://www.bom.gov.au/jsp/ncc/cdio/weatherData/av?p_display_type=dailyDataFile&amp;p_nccObsCode=123&amp;p_stn_num=009628&amp;p_c=-18751258&amp;p_startYear=1973" TargetMode="External"/><Relationship Id="rId4616" Type="http://schemas.openxmlformats.org/officeDocument/2006/relationships/hyperlink" Target="http://www.bom.gov.au/jsp/ncc/cdio/weatherData/av?p_display_type=dailyDataFile&amp;p_nccObsCode=123&amp;p_stn_num=003032&amp;p_c=-2050186&amp;p_startYear=1973" TargetMode="External"/><Relationship Id="rId4617" Type="http://schemas.openxmlformats.org/officeDocument/2006/relationships/hyperlink" Target="http://www.bom.gov.au/jsp/ncc/cdio/weatherData/av?p_display_type=dailyDataFile&amp;p_nccObsCode=123&amp;p_stn_num=009534&amp;p_c=-18391012&amp;p_startYear=1973" TargetMode="External"/><Relationship Id="rId4618" Type="http://schemas.openxmlformats.org/officeDocument/2006/relationships/hyperlink" Target="http://www.bom.gov.au/jsp/ncc/cdio/weatherData/av?p_display_type=dailyDataFile&amp;p_nccObsCode=123&amp;p_stn_num=009789&amp;p_c=-19376485&amp;p_startYear=1973" TargetMode="External"/><Relationship Id="rId4619" Type="http://schemas.openxmlformats.org/officeDocument/2006/relationships/hyperlink" Target="http://www.bom.gov.au/jsp/ncc/cdio/weatherData/av?p_display_type=dailyDataFile&amp;p_nccObsCode=123&amp;p_stn_num=008051&amp;p_c=-13175301&amp;p_startYear=1973" TargetMode="External"/><Relationship Id="rId4620" Type="http://schemas.openxmlformats.org/officeDocument/2006/relationships/hyperlink" Target="http://www.bom.gov.au/jsp/ncc/cdio/weatherData/av?p_display_type=dailyDataFile&amp;p_nccObsCode=123&amp;p_stn_num=009572&amp;p_c=-18537472&amp;p_startYear=1973" TargetMode="External"/><Relationship Id="rId4621" Type="http://schemas.openxmlformats.org/officeDocument/2006/relationships/hyperlink" Target="http://www.bom.gov.au/jsp/ncc/cdio/weatherData/av?p_display_type=dailyDataFile&amp;p_nccObsCode=123&amp;p_stn_num=012038&amp;p_c=-28977407&amp;p_startYear=1973" TargetMode="External"/><Relationship Id="rId4622" Type="http://schemas.openxmlformats.org/officeDocument/2006/relationships/hyperlink" Target="http://www.bom.gov.au/jsp/ncc/cdio/weatherData/av?p_display_type=dailyDataFile&amp;p_nccObsCode=123&amp;p_stn_num=010579&amp;p_c=-22597142&amp;p_startYear=1973" TargetMode="External"/><Relationship Id="rId4623" Type="http://schemas.openxmlformats.org/officeDocument/2006/relationships/hyperlink" Target="http://www.bom.gov.au/jsp/ncc/cdio/weatherData/av?p_display_type=dailyDataFile&amp;p_nccObsCode=123&amp;p_stn_num=010073&amp;p_c=-20507159&amp;p_startYear=1973" TargetMode="External"/><Relationship Id="rId4624" Type="http://schemas.openxmlformats.org/officeDocument/2006/relationships/hyperlink" Target="http://www.bom.gov.au/jsp/ncc/cdio/weatherData/av?p_display_type=dailyDataFile&amp;p_nccObsCode=123&amp;p_stn_num=004020&amp;p_c=-3447435&amp;p_startYear=1973" TargetMode="External"/><Relationship Id="rId4625" Type="http://schemas.openxmlformats.org/officeDocument/2006/relationships/hyperlink" Target="http://www.bom.gov.au/jsp/ncc/cdio/weatherData/av?p_display_type=dailyDataFile&amp;p_nccObsCode=123&amp;p_stn_num=010092&amp;p_c=-20585048&amp;p_startYear=1973" TargetMode="External"/><Relationship Id="rId4626" Type="http://schemas.openxmlformats.org/officeDocument/2006/relationships/hyperlink" Target="http://www.bom.gov.au/jsp/ncc/cdio/weatherData/av?p_display_type=dailyDataFile&amp;p_nccObsCode=123&amp;p_stn_num=009581&amp;p_c=-18575733&amp;p_startYear=1973" TargetMode="External"/><Relationship Id="rId4627" Type="http://schemas.openxmlformats.org/officeDocument/2006/relationships/hyperlink" Target="http://www.bom.gov.au/jsp/ncc/cdio/weatherData/av?p_display_type=dailyDataFile&amp;p_nccObsCode=123&amp;p_stn_num=007064&amp;p_c=-10197909&amp;p_startYear=1973" TargetMode="External"/><Relationship Id="rId4628" Type="http://schemas.openxmlformats.org/officeDocument/2006/relationships/hyperlink" Target="http://www.bom.gov.au/jsp/ncc/cdio/weatherData/av?p_display_type=dailyDataFile&amp;p_nccObsCode=123&amp;p_stn_num=010614&amp;p_c=-22749289&amp;p_startYear=1973" TargetMode="External"/><Relationship Id="rId4629" Type="http://schemas.openxmlformats.org/officeDocument/2006/relationships/hyperlink" Target="http://www.bom.gov.au/jsp/ncc/cdio/weatherData/av?p_display_type=dailyDataFile&amp;p_nccObsCode=123&amp;p_stn_num=010111&amp;p_c=-20665627&amp;p_startYear=1973" TargetMode="External"/><Relationship Id="rId4630" Type="http://schemas.openxmlformats.org/officeDocument/2006/relationships/hyperlink" Target="http://www.bom.gov.au/jsp/ncc/cdio/weatherData/av?p_display_type=dailyDataFile&amp;p_nccObsCode=123&amp;p_stn_num=002012&amp;p_c=-1028791&amp;p_startYear=1973" TargetMode="External"/><Relationship Id="rId4631" Type="http://schemas.openxmlformats.org/officeDocument/2006/relationships/hyperlink" Target="http://www.bom.gov.au/jsp/ncc/cdio/weatherData/av?p_display_type=dailyDataFile&amp;p_nccObsCode=123&amp;p_stn_num=009034&amp;p_c=-16541794&amp;p_startYear=1973" TargetMode="External"/><Relationship Id="rId4632" Type="http://schemas.openxmlformats.org/officeDocument/2006/relationships/hyperlink" Target="http://www.bom.gov.au/jsp/ncc/cdio/weatherData/av?p_display_type=dailyDataFile&amp;p_nccObsCode=123&amp;p_stn_num=004032&amp;p_c=-3470567&amp;p_startYear=1973" TargetMode="External"/><Relationship Id="rId4633" Type="http://schemas.openxmlformats.org/officeDocument/2006/relationships/hyperlink" Target="http://www.bom.gov.au/jsp/ncc/cdio/weatherData/av?p_display_type=dailyDataFile&amp;p_nccObsCode=123&amp;p_stn_num=004035&amp;p_c=-3476684&amp;p_startYear=1973" TargetMode="External"/><Relationship Id="rId4634" Type="http://schemas.openxmlformats.org/officeDocument/2006/relationships/hyperlink" Target="http://www.bom.gov.au/jsp/ncc/cdio/weatherData/av?p_display_type=dailyDataFile&amp;p_nccObsCode=123&amp;p_stn_num=009038&amp;p_c=-16557527&amp;p_startYear=1973" TargetMode="External"/><Relationship Id="rId4635" Type="http://schemas.openxmlformats.org/officeDocument/2006/relationships/hyperlink" Target="http://www.bom.gov.au/jsp/ncc/cdio/weatherData/av?p_display_type=dailyDataFile&amp;p_nccObsCode=123&amp;p_stn_num=012074&amp;p_c=-29376734&amp;p_startYear=1973" TargetMode="External"/><Relationship Id="rId4636" Type="http://schemas.openxmlformats.org/officeDocument/2006/relationships/hyperlink" Target="http://www.bom.gov.au/jsp/ncc/cdio/weatherData/av?p_display_type=dailyDataFile&amp;p_nccObsCode=123&amp;p_stn_num=010648&amp;p_c=-22896419&amp;p_startYear=1973" TargetMode="External"/><Relationship Id="rId4637" Type="http://schemas.openxmlformats.org/officeDocument/2006/relationships/hyperlink" Target="http://www.bom.gov.au/jsp/ncc/cdio/weatherData/av?p_display_type=dailyDataFile&amp;p_nccObsCode=123&amp;p_stn_num=013012&amp;p_c=-34084147&amp;p_startYear=1973" TargetMode="External"/><Relationship Id="rId4638" Type="http://schemas.openxmlformats.org/officeDocument/2006/relationships/hyperlink" Target="http://www.bom.gov.au/jsp/ncc/cdio/weatherData/av?p_display_type=dailyDataFile&amp;p_nccObsCode=123&amp;p_stn_num=001013&amp;p_c=-426952&amp;p_startYear=1973" TargetMode="External"/><Relationship Id="rId4639" Type="http://schemas.openxmlformats.org/officeDocument/2006/relationships/hyperlink" Target="http://www.bom.gov.au/jsp/ncc/cdio/weatherData/av?p_display_type=dailyDataFile&amp;p_nccObsCode=123&amp;p_stn_num=011017&amp;p_c=-24482696&amp;p_startYear=1974" TargetMode="External"/><Relationship Id="rId4640" Type="http://schemas.openxmlformats.org/officeDocument/2006/relationships/hyperlink" Target="http://www.bom.gov.au/jsp/ncc/cdio/weatherData/av?p_display_type=dailyDataFile&amp;p_nccObsCode=123&amp;p_stn_num=009510&amp;p_c=-18295859&amp;p_startYear=1974" TargetMode="External"/><Relationship Id="rId4641" Type="http://schemas.openxmlformats.org/officeDocument/2006/relationships/hyperlink" Target="http://www.bom.gov.au/jsp/ncc/cdio/weatherData/av?p_display_type=dailyDataFile&amp;p_nccObsCode=123&amp;p_stn_num=003003&amp;p_c=-2011440&amp;p_startYear=1974" TargetMode="External"/><Relationship Id="rId4642" Type="http://schemas.openxmlformats.org/officeDocument/2006/relationships/hyperlink" Target="http://www.bom.gov.au/jsp/ncc/cdio/weatherData/av?p_display_type=dailyDataFile&amp;p_nccObsCode=123&amp;p_stn_num=009515&amp;p_c=-18317375&amp;p_startYear=1974" TargetMode="External"/><Relationship Id="rId4643" Type="http://schemas.openxmlformats.org/officeDocument/2006/relationships/hyperlink" Target="http://www.bom.gov.au/jsp/ncc/cdio/weatherData/av?p_display_type=dailyDataFile&amp;p_nccObsCode=123&amp;p_stn_num=9518&amp;p_c=-18328795&amp;p_startYear=1974" TargetMode="External"/><Relationship Id="rId4644" Type="http://schemas.openxmlformats.org/officeDocument/2006/relationships/hyperlink" Target="http://www.bom.gov.au/jsp/ncc/cdio/weatherData/av?p_display_type=dailyDataFile&amp;p_nccObsCode=123&amp;p_stn_num=9519&amp;p_c=-18332602&amp;p_startYear=1974" TargetMode="External"/><Relationship Id="rId4645" Type="http://schemas.openxmlformats.org/officeDocument/2006/relationships/hyperlink" Target="http://www.bom.gov.au/jsp/ncc/cdio/weatherData/av?p_display_type=dailyDataFile&amp;p_nccObsCode=123&amp;p_stn_num=006011&amp;p_c=-7438005&amp;p_startYear=1974" TargetMode="External"/><Relationship Id="rId4646" Type="http://schemas.openxmlformats.org/officeDocument/2006/relationships/hyperlink" Target="http://www.bom.gov.au/jsp/ncc/cdio/weatherData/av?p_display_type=dailyDataFile&amp;p_nccObsCode=123&amp;p_stn_num=009628&amp;p_c=-18751258&amp;p_startYear=1974" TargetMode="External"/><Relationship Id="rId4647" Type="http://schemas.openxmlformats.org/officeDocument/2006/relationships/hyperlink" Target="http://www.bom.gov.au/jsp/ncc/cdio/weatherData/av?p_display_type=dailyDataFile&amp;p_nccObsCode=123&amp;p_stn_num=003032&amp;p_c=-2050186&amp;p_startYear=1974" TargetMode="External"/><Relationship Id="rId4648" Type="http://schemas.openxmlformats.org/officeDocument/2006/relationships/hyperlink" Target="http://www.bom.gov.au/jsp/ncc/cdio/weatherData/av?p_display_type=dailyDataFile&amp;p_nccObsCode=123&amp;p_stn_num=009534&amp;p_c=-18391012&amp;p_startYear=1974" TargetMode="External"/><Relationship Id="rId4649" Type="http://schemas.openxmlformats.org/officeDocument/2006/relationships/hyperlink" Target="http://www.bom.gov.au/jsp/ncc/cdio/weatherData/av?p_display_type=dailyDataFile&amp;p_nccObsCode=123&amp;p_stn_num=009789&amp;p_c=-19376485&amp;p_startYear=1974" TargetMode="External"/><Relationship Id="rId4650" Type="http://schemas.openxmlformats.org/officeDocument/2006/relationships/hyperlink" Target="http://www.bom.gov.au/jsp/ncc/cdio/weatherData/av?p_display_type=dailyDataFile&amp;p_nccObsCode=123&amp;p_stn_num=008051&amp;p_c=-13175301&amp;p_startYear=1974" TargetMode="External"/><Relationship Id="rId4651" Type="http://schemas.openxmlformats.org/officeDocument/2006/relationships/hyperlink" Target="http://www.bom.gov.au/jsp/ncc/cdio/weatherData/av?p_display_type=dailyDataFile&amp;p_nccObsCode=123&amp;p_stn_num=009572&amp;p_c=-18537472&amp;p_startYear=1974" TargetMode="External"/><Relationship Id="rId4652" Type="http://schemas.openxmlformats.org/officeDocument/2006/relationships/hyperlink" Target="http://www.bom.gov.au/jsp/ncc/cdio/weatherData/av?p_display_type=dailyDataFile&amp;p_nccObsCode=123&amp;p_stn_num=012038&amp;p_c=-28977407&amp;p_startYear=1974" TargetMode="External"/><Relationship Id="rId4653" Type="http://schemas.openxmlformats.org/officeDocument/2006/relationships/hyperlink" Target="http://www.bom.gov.au/jsp/ncc/cdio/weatherData/av?p_display_type=dailyDataFile&amp;p_nccObsCode=123&amp;p_stn_num=010579&amp;p_c=-22597142&amp;p_startYear=1974" TargetMode="External"/><Relationship Id="rId4654" Type="http://schemas.openxmlformats.org/officeDocument/2006/relationships/hyperlink" Target="http://www.bom.gov.au/jsp/ncc/cdio/weatherData/av?p_display_type=dailyDataFile&amp;p_nccObsCode=123&amp;p_stn_num=010073&amp;p_c=-20507159&amp;p_startYear=1974" TargetMode="External"/><Relationship Id="rId4655" Type="http://schemas.openxmlformats.org/officeDocument/2006/relationships/hyperlink" Target="http://www.bom.gov.au/jsp/ncc/cdio/weatherData/av?p_display_type=dailyDataFile&amp;p_nccObsCode=123&amp;p_stn_num=004020&amp;p_c=-3447435&amp;p_startYear=1974" TargetMode="External"/><Relationship Id="rId4656" Type="http://schemas.openxmlformats.org/officeDocument/2006/relationships/hyperlink" Target="http://www.bom.gov.au/jsp/ncc/cdio/weatherData/av?p_display_type=dailyDataFile&amp;p_nccObsCode=123&amp;p_stn_num=010092&amp;p_c=-20585048&amp;p_startYear=1974" TargetMode="External"/><Relationship Id="rId4657" Type="http://schemas.openxmlformats.org/officeDocument/2006/relationships/hyperlink" Target="http://www.bom.gov.au/jsp/ncc/cdio/weatherData/av?p_display_type=dailyDataFile&amp;p_nccObsCode=123&amp;p_stn_num=009581&amp;p_c=-18575733&amp;p_startYear=1974" TargetMode="External"/><Relationship Id="rId4658" Type="http://schemas.openxmlformats.org/officeDocument/2006/relationships/hyperlink" Target="http://www.bom.gov.au/jsp/ncc/cdio/weatherData/av?p_display_type=dailyDataFile&amp;p_nccObsCode=123&amp;p_stn_num=010614&amp;p_c=-22749289&amp;p_startYear=1974" TargetMode="External"/><Relationship Id="rId4659" Type="http://schemas.openxmlformats.org/officeDocument/2006/relationships/hyperlink" Target="http://www.bom.gov.au/jsp/ncc/cdio/weatherData/av?p_display_type=dailyDataFile&amp;p_nccObsCode=123&amp;p_stn_num=010111&amp;p_c=-20665627&amp;p_startYear=1974" TargetMode="External"/><Relationship Id="rId4660" Type="http://schemas.openxmlformats.org/officeDocument/2006/relationships/hyperlink" Target="http://www.bom.gov.au/jsp/ncc/cdio/weatherData/av?p_display_type=dailyDataFile&amp;p_nccObsCode=123&amp;p_stn_num=002012&amp;p_c=-1028791&amp;p_startYear=1974" TargetMode="External"/><Relationship Id="rId4661" Type="http://schemas.openxmlformats.org/officeDocument/2006/relationships/hyperlink" Target="http://www.bom.gov.au/jsp/ncc/cdio/weatherData/av?p_display_type=dailyDataFile&amp;p_nccObsCode=123&amp;p_stn_num=009034&amp;p_c=-16541794&amp;p_startYear=1974" TargetMode="External"/><Relationship Id="rId4662" Type="http://schemas.openxmlformats.org/officeDocument/2006/relationships/hyperlink" Target="http://www.bom.gov.au/jsp/ncc/cdio/weatherData/av?p_display_type=dailyDataFile&amp;p_nccObsCode=123&amp;p_stn_num=004032&amp;p_c=-3470567&amp;p_startYear=1974" TargetMode="External"/><Relationship Id="rId4663" Type="http://schemas.openxmlformats.org/officeDocument/2006/relationships/hyperlink" Target="http://www.bom.gov.au/jsp/ncc/cdio/weatherData/av?p_display_type=dailyDataFile&amp;p_nccObsCode=123&amp;p_stn_num=004035&amp;p_c=-3476684&amp;p_startYear=1974" TargetMode="External"/><Relationship Id="rId4664" Type="http://schemas.openxmlformats.org/officeDocument/2006/relationships/hyperlink" Target="http://www.bom.gov.au/jsp/ncc/cdio/weatherData/av?p_display_type=dailyDataFile&amp;p_nccObsCode=123&amp;p_stn_num=009038&amp;p_c=-16557527&amp;p_startYear=1974" TargetMode="External"/><Relationship Id="rId4665" Type="http://schemas.openxmlformats.org/officeDocument/2006/relationships/hyperlink" Target="http://www.bom.gov.au/jsp/ncc/cdio/weatherData/av?p_display_type=dailyDataFile&amp;p_nccObsCode=123&amp;p_stn_num=012074&amp;p_c=-29376734&amp;p_startYear=1974" TargetMode="External"/><Relationship Id="rId4666" Type="http://schemas.openxmlformats.org/officeDocument/2006/relationships/hyperlink" Target="http://www.bom.gov.au/jsp/ncc/cdio/weatherData/av?p_display_type=dailyDataFile&amp;p_nccObsCode=123&amp;p_stn_num=010648&amp;p_c=-22896419&amp;p_startYear=1974" TargetMode="External"/><Relationship Id="rId4667" Type="http://schemas.openxmlformats.org/officeDocument/2006/relationships/hyperlink" Target="http://www.bom.gov.au/jsp/ncc/cdio/weatherData/av?p_display_type=dailyDataFile&amp;p_nccObsCode=123&amp;p_stn_num=013012&amp;p_c=-34084147&amp;p_startYear=1974" TargetMode="External"/><Relationship Id="rId4668" Type="http://schemas.openxmlformats.org/officeDocument/2006/relationships/hyperlink" Target="http://www.bom.gov.au/jsp/ncc/cdio/weatherData/av?p_display_type=dailyDataFile&amp;p_nccObsCode=123&amp;p_stn_num=001013&amp;p_c=-426952&amp;p_startYear=1974" TargetMode="External"/><Relationship Id="rId4669" Type="http://schemas.openxmlformats.org/officeDocument/2006/relationships/hyperlink" Target="http://www.bom.gov.au/jsp/ncc/cdio/weatherData/av?p_display_type=dailyDataFile&amp;p_nccObsCode=123&amp;p_stn_num=010144&amp;p_c=-20801866&amp;p_startYear=1974" TargetMode="External"/><Relationship Id="rId4670" Type="http://schemas.openxmlformats.org/officeDocument/2006/relationships/hyperlink" Target="http://www.bom.gov.au/jsp/ncc/cdio/weatherData/av?p_display_type=dailyDataFile&amp;p_nccObsCode=123&amp;p_stn_num=011017&amp;p_c=-24482696&amp;p_startYear=1975" TargetMode="External"/><Relationship Id="rId4671" Type="http://schemas.openxmlformats.org/officeDocument/2006/relationships/hyperlink" Target="http://www.bom.gov.au/jsp/ncc/cdio/weatherData/av?p_display_type=dailyDataFile&amp;p_nccObsCode=123&amp;p_stn_num=009510&amp;p_c=-18295859&amp;p_startYear=1975" TargetMode="External"/><Relationship Id="rId4672" Type="http://schemas.openxmlformats.org/officeDocument/2006/relationships/hyperlink" Target="http://www.bom.gov.au/jsp/ncc/cdio/weatherData/av?p_display_type=dailyDataFile&amp;p_nccObsCode=123&amp;p_stn_num=003003&amp;p_c=-2011440&amp;p_startYear=1975" TargetMode="External"/><Relationship Id="rId4673" Type="http://schemas.openxmlformats.org/officeDocument/2006/relationships/hyperlink" Target="http://www.bom.gov.au/jsp/ncc/cdio/weatherData/av?p_display_type=dailyDataFile&amp;p_nccObsCode=123&amp;p_stn_num=009514&amp;p_c=-18311078&amp;p_startYear=1975" TargetMode="External"/><Relationship Id="rId4674" Type="http://schemas.openxmlformats.org/officeDocument/2006/relationships/hyperlink" Target="http://www.bom.gov.au/jsp/ncc/cdio/weatherData/av?p_display_type=dailyDataFile&amp;p_nccObsCode=123&amp;p_stn_num=009515&amp;p_c=-18317375&amp;p_startYear=1975" TargetMode="External"/><Relationship Id="rId4675" Type="http://schemas.openxmlformats.org/officeDocument/2006/relationships/hyperlink" Target="http://www.bom.gov.au/jsp/ncc/cdio/weatherData/av?p_display_type=dailyDataFile&amp;p_nccObsCode=123&amp;p_stn_num=9518&amp;p_c=-18328795&amp;p_startYear=1975" TargetMode="External"/><Relationship Id="rId4676" Type="http://schemas.openxmlformats.org/officeDocument/2006/relationships/hyperlink" Target="http://www.bom.gov.au/jsp/ncc/cdio/weatherData/av?p_display_type=dailyDataFile&amp;p_nccObsCode=123&amp;p_stn_num=9519&amp;p_c=-18332602&amp;p_startYear=1975" TargetMode="External"/><Relationship Id="rId4677" Type="http://schemas.openxmlformats.org/officeDocument/2006/relationships/hyperlink" Target="http://www.bom.gov.au/jsp/ncc/cdio/weatherData/av?p_display_type=dailyDataFile&amp;p_nccObsCode=123&amp;p_stn_num=006011&amp;p_c=-7438005&amp;p_startYear=1975" TargetMode="External"/><Relationship Id="rId4678" Type="http://schemas.openxmlformats.org/officeDocument/2006/relationships/hyperlink" Target="http://www.bom.gov.au/jsp/ncc/cdio/weatherData/av?p_display_type=dailyDataFile&amp;p_nccObsCode=123&amp;p_stn_num=009628&amp;p_c=-18751258&amp;p_startYear=1975" TargetMode="External"/><Relationship Id="rId4679" Type="http://schemas.openxmlformats.org/officeDocument/2006/relationships/hyperlink" Target="http://www.bom.gov.au/jsp/ncc/cdio/weatherData/av?p_display_type=dailyDataFile&amp;p_nccObsCode=123&amp;p_stn_num=003032&amp;p_c=-2050186&amp;p_startYear=1975" TargetMode="External"/><Relationship Id="rId4680" Type="http://schemas.openxmlformats.org/officeDocument/2006/relationships/hyperlink" Target="http://www.bom.gov.au/jsp/ncc/cdio/weatherData/av?p_display_type=dailyDataFile&amp;p_nccObsCode=123&amp;p_stn_num=009534&amp;p_c=-18391012&amp;p_startYear=1975" TargetMode="External"/><Relationship Id="rId4681" Type="http://schemas.openxmlformats.org/officeDocument/2006/relationships/hyperlink" Target="http://www.bom.gov.au/jsp/ncc/cdio/weatherData/av?p_display_type=dailyDataFile&amp;p_nccObsCode=123&amp;p_stn_num=009789&amp;p_c=-19376485&amp;p_startYear=1975" TargetMode="External"/><Relationship Id="rId4682" Type="http://schemas.openxmlformats.org/officeDocument/2006/relationships/hyperlink" Target="http://www.bom.gov.au/jsp/ncc/cdio/weatherData/av?p_display_type=dailyDataFile&amp;p_nccObsCode=123&amp;p_stn_num=008051&amp;p_c=-13175301&amp;p_startYear=1975" TargetMode="External"/><Relationship Id="rId4683" Type="http://schemas.openxmlformats.org/officeDocument/2006/relationships/hyperlink" Target="http://www.bom.gov.au/jsp/ncc/cdio/weatherData/av?p_display_type=dailyDataFile&amp;p_nccObsCode=123&amp;p_stn_num=009572&amp;p_c=-18537472&amp;p_startYear=1975" TargetMode="External"/><Relationship Id="rId4684" Type="http://schemas.openxmlformats.org/officeDocument/2006/relationships/hyperlink" Target="http://www.bom.gov.au/jsp/ncc/cdio/weatherData/av?p_display_type=dailyDataFile&amp;p_nccObsCode=123&amp;p_stn_num=012038&amp;p_c=-28977407&amp;p_startYear=1975" TargetMode="External"/><Relationship Id="rId4685" Type="http://schemas.openxmlformats.org/officeDocument/2006/relationships/hyperlink" Target="http://www.bom.gov.au/jsp/ncc/cdio/weatherData/av?p_display_type=dailyDataFile&amp;p_nccObsCode=123&amp;p_stn_num=010579&amp;p_c=-22597142&amp;p_startYear=1975" TargetMode="External"/><Relationship Id="rId4686" Type="http://schemas.openxmlformats.org/officeDocument/2006/relationships/hyperlink" Target="http://www.bom.gov.au/jsp/ncc/cdio/weatherData/av?p_display_type=dailyDataFile&amp;p_nccObsCode=123&amp;p_stn_num=010073&amp;p_c=-20507159&amp;p_startYear=1975" TargetMode="External"/><Relationship Id="rId4687" Type="http://schemas.openxmlformats.org/officeDocument/2006/relationships/hyperlink" Target="http://www.bom.gov.au/jsp/ncc/cdio/weatherData/av?p_display_type=dailyDataFile&amp;p_nccObsCode=123&amp;p_stn_num=004020&amp;p_c=-3447435&amp;p_startYear=1975" TargetMode="External"/><Relationship Id="rId4688" Type="http://schemas.openxmlformats.org/officeDocument/2006/relationships/hyperlink" Target="http://www.bom.gov.au/jsp/ncc/cdio/weatherData/av?p_display_type=dailyDataFile&amp;p_nccObsCode=123&amp;p_stn_num=010092&amp;p_c=-20585048&amp;p_startYear=1975" TargetMode="External"/><Relationship Id="rId4689" Type="http://schemas.openxmlformats.org/officeDocument/2006/relationships/hyperlink" Target="http://www.bom.gov.au/jsp/ncc/cdio/weatherData/av?p_display_type=dailyDataFile&amp;p_nccObsCode=123&amp;p_stn_num=009581&amp;p_c=-18575733&amp;p_startYear=1975" TargetMode="External"/><Relationship Id="rId4690" Type="http://schemas.openxmlformats.org/officeDocument/2006/relationships/hyperlink" Target="http://www.bom.gov.au/jsp/ncc/cdio/weatherData/av?p_display_type=dailyDataFile&amp;p_nccObsCode=123&amp;p_stn_num=007064&amp;p_c=-10197909&amp;p_startYear=1975" TargetMode="External"/><Relationship Id="rId4691" Type="http://schemas.openxmlformats.org/officeDocument/2006/relationships/hyperlink" Target="http://www.bom.gov.au/jsp/ncc/cdio/weatherData/av?p_display_type=dailyDataFile&amp;p_nccObsCode=123&amp;p_stn_num=010614&amp;p_c=-22749289&amp;p_startYear=1975" TargetMode="External"/><Relationship Id="rId4692" Type="http://schemas.openxmlformats.org/officeDocument/2006/relationships/hyperlink" Target="http://www.bom.gov.au/jsp/ncc/cdio/weatherData/av?p_display_type=dailyDataFile&amp;p_nccObsCode=123&amp;p_stn_num=010111&amp;p_c=-20665627&amp;p_startYear=1975" TargetMode="External"/><Relationship Id="rId4693" Type="http://schemas.openxmlformats.org/officeDocument/2006/relationships/hyperlink" Target="http://www.bom.gov.au/jsp/ncc/cdio/weatherData/av?p_display_type=dailyDataFile&amp;p_nccObsCode=123&amp;p_stn_num=002012&amp;p_c=-1028791&amp;p_startYear=1975" TargetMode="External"/><Relationship Id="rId4694" Type="http://schemas.openxmlformats.org/officeDocument/2006/relationships/hyperlink" Target="http://www.bom.gov.au/jsp/ncc/cdio/weatherData/av?p_display_type=dailyDataFile&amp;p_nccObsCode=123&amp;p_stn_num=005016&amp;p_c=-5251214&amp;p_startYear=1975" TargetMode="External"/><Relationship Id="rId4695" Type="http://schemas.openxmlformats.org/officeDocument/2006/relationships/hyperlink" Target="http://www.bom.gov.au/jsp/ncc/cdio/weatherData/av?p_display_type=dailyDataFile&amp;p_nccObsCode=123&amp;p_stn_num=009034&amp;p_c=-16541794&amp;p_startYear=1975" TargetMode="External"/><Relationship Id="rId4696" Type="http://schemas.openxmlformats.org/officeDocument/2006/relationships/hyperlink" Target="http://www.bom.gov.au/jsp/ncc/cdio/weatherData/av?p_display_type=dailyDataFile&amp;p_nccObsCode=123&amp;p_stn_num=004032&amp;p_c=-3470567&amp;p_startYear=1975" TargetMode="External"/><Relationship Id="rId4697" Type="http://schemas.openxmlformats.org/officeDocument/2006/relationships/hyperlink" Target="http://www.bom.gov.au/jsp/ncc/cdio/weatherData/av?p_display_type=dailyDataFile&amp;p_nccObsCode=123&amp;p_stn_num=004035&amp;p_c=-3476684&amp;p_startYear=1975" TargetMode="External"/><Relationship Id="rId4698" Type="http://schemas.openxmlformats.org/officeDocument/2006/relationships/hyperlink" Target="http://www.bom.gov.au/jsp/ncc/cdio/weatherData/av?p_display_type=dailyDataFile&amp;p_nccObsCode=123&amp;p_stn_num=009038&amp;p_c=-16557527&amp;p_startYear=1975" TargetMode="External"/><Relationship Id="rId4699" Type="http://schemas.openxmlformats.org/officeDocument/2006/relationships/hyperlink" Target="http://www.bom.gov.au/jsp/ncc/cdio/weatherData/av?p_display_type=dailyDataFile&amp;p_nccObsCode=123&amp;p_stn_num=012074&amp;p_c=-29376734&amp;p_startYear=1975" TargetMode="External"/><Relationship Id="rId4700" Type="http://schemas.openxmlformats.org/officeDocument/2006/relationships/hyperlink" Target="http://www.bom.gov.au/jsp/ncc/cdio/weatherData/av?p_display_type=dailyDataFile&amp;p_nccObsCode=123&amp;p_stn_num=010648&amp;p_c=-22896419&amp;p_startYear=1975" TargetMode="External"/><Relationship Id="rId4701" Type="http://schemas.openxmlformats.org/officeDocument/2006/relationships/hyperlink" Target="http://www.bom.gov.au/jsp/ncc/cdio/weatherData/av?p_display_type=dailyDataFile&amp;p_nccObsCode=123&amp;p_stn_num=013012&amp;p_c=-34084147&amp;p_startYear=1975" TargetMode="External"/><Relationship Id="rId4702" Type="http://schemas.openxmlformats.org/officeDocument/2006/relationships/hyperlink" Target="http://www.bom.gov.au/jsp/ncc/cdio/weatherData/av?p_display_type=dailyDataFile&amp;p_nccObsCode=123&amp;p_stn_num=001013&amp;p_c=-426952&amp;p_startYear=1975" TargetMode="External"/><Relationship Id="rId4703" Type="http://schemas.openxmlformats.org/officeDocument/2006/relationships/hyperlink" Target="http://www.bom.gov.au/jsp/ncc/cdio/weatherData/av?p_display_type=dailyDataFile&amp;p_nccObsCode=123&amp;p_stn_num=010144&amp;p_c=-20801866&amp;p_startYear=1975" TargetMode="External"/><Relationship Id="rId4704" Type="http://schemas.openxmlformats.org/officeDocument/2006/relationships/hyperlink" Target="http://www.bom.gov.au/jsp/ncc/cdio/weatherData/av?p_display_type=dailyDataFile&amp;p_nccObsCode=123&amp;p_stn_num=011017&amp;p_c=-24482696&amp;p_startYear=1976" TargetMode="External"/><Relationship Id="rId4705" Type="http://schemas.openxmlformats.org/officeDocument/2006/relationships/hyperlink" Target="http://www.bom.gov.au/jsp/ncc/cdio/weatherData/av?p_display_type=dailyDataFile&amp;p_nccObsCode=123&amp;p_stn_num=009510&amp;p_c=-18295859&amp;p_startYear=1976" TargetMode="External"/><Relationship Id="rId4706" Type="http://schemas.openxmlformats.org/officeDocument/2006/relationships/hyperlink" Target="http://www.bom.gov.au/jsp/ncc/cdio/weatherData/av?p_display_type=dailyDataFile&amp;p_nccObsCode=123&amp;p_stn_num=003003&amp;p_c=-2011440&amp;p_startYear=1976" TargetMode="External"/><Relationship Id="rId4707" Type="http://schemas.openxmlformats.org/officeDocument/2006/relationships/hyperlink" Target="http://www.bom.gov.au/jsp/ncc/cdio/weatherData/av?p_display_type=dailyDataFile&amp;p_nccObsCode=123&amp;p_stn_num=009514&amp;p_c=-18311078&amp;p_startYear=1976" TargetMode="External"/><Relationship Id="rId4708" Type="http://schemas.openxmlformats.org/officeDocument/2006/relationships/hyperlink" Target="http://www.bom.gov.au/jsp/ncc/cdio/weatherData/av?p_display_type=dailyDataFile&amp;p_nccObsCode=123&amp;p_stn_num=9518&amp;p_c=-18328795&amp;p_startYear=1976" TargetMode="External"/><Relationship Id="rId4709" Type="http://schemas.openxmlformats.org/officeDocument/2006/relationships/hyperlink" Target="http://www.bom.gov.au/jsp/ncc/cdio/weatherData/av?p_display_type=dailyDataFile&amp;p_nccObsCode=123&amp;p_stn_num=9519&amp;p_c=-18332602&amp;p_startYear=1976" TargetMode="External"/><Relationship Id="rId4710" Type="http://schemas.openxmlformats.org/officeDocument/2006/relationships/hyperlink" Target="http://www.bom.gov.au/jsp/ncc/cdio/weatherData/av?p_display_type=dailyDataFile&amp;p_nccObsCode=123&amp;p_stn_num=006011&amp;p_c=-7438005&amp;p_startYear=1976" TargetMode="External"/><Relationship Id="rId4711" Type="http://schemas.openxmlformats.org/officeDocument/2006/relationships/hyperlink" Target="http://www.bom.gov.au/jsp/ncc/cdio/weatherData/av?p_display_type=dailyDataFile&amp;p_nccObsCode=123&amp;p_stn_num=003032&amp;p_c=-2050186&amp;p_startYear=1976" TargetMode="External"/><Relationship Id="rId4712" Type="http://schemas.openxmlformats.org/officeDocument/2006/relationships/hyperlink" Target="http://www.bom.gov.au/jsp/ncc/cdio/weatherData/av?p_display_type=dailyDataFile&amp;p_nccObsCode=123&amp;p_stn_num=009534&amp;p_c=-18391012&amp;p_startYear=1976" TargetMode="External"/><Relationship Id="rId4713" Type="http://schemas.openxmlformats.org/officeDocument/2006/relationships/hyperlink" Target="http://www.bom.gov.au/jsp/ncc/cdio/weatherData/av?p_display_type=dailyDataFile&amp;p_nccObsCode=123&amp;p_stn_num=009789&amp;p_c=-19376485&amp;p_startYear=1976" TargetMode="External"/><Relationship Id="rId4714" Type="http://schemas.openxmlformats.org/officeDocument/2006/relationships/hyperlink" Target="http://www.bom.gov.au/jsp/ncc/cdio/weatherData/av?p_display_type=dailyDataFile&amp;p_nccObsCode=123&amp;p_stn_num=008051&amp;p_c=-13175301&amp;p_startYear=1976" TargetMode="External"/><Relationship Id="rId4715" Type="http://schemas.openxmlformats.org/officeDocument/2006/relationships/hyperlink" Target="http://www.bom.gov.au/jsp/ncc/cdio/weatherData/av?p_display_type=dailyDataFile&amp;p_nccObsCode=123&amp;p_stn_num=009572&amp;p_c=-18537472&amp;p_startYear=1976" TargetMode="External"/><Relationship Id="rId4716" Type="http://schemas.openxmlformats.org/officeDocument/2006/relationships/hyperlink" Target="http://www.bom.gov.au/jsp/ncc/cdio/weatherData/av?p_display_type=dailyDataFile&amp;p_nccObsCode=123&amp;p_stn_num=012038&amp;p_c=-28977407&amp;p_startYear=1976" TargetMode="External"/><Relationship Id="rId4717" Type="http://schemas.openxmlformats.org/officeDocument/2006/relationships/hyperlink" Target="http://www.bom.gov.au/jsp/ncc/cdio/weatherData/av?p_display_type=dailyDataFile&amp;p_nccObsCode=123&amp;p_stn_num=010579&amp;p_c=-22597142&amp;p_startYear=1976" TargetMode="External"/><Relationship Id="rId4718" Type="http://schemas.openxmlformats.org/officeDocument/2006/relationships/hyperlink" Target="http://www.bom.gov.au/jsp/ncc/cdio/weatherData/av?p_display_type=dailyDataFile&amp;p_nccObsCode=123&amp;p_stn_num=010073&amp;p_c=-20507159&amp;p_startYear=1976" TargetMode="External"/><Relationship Id="rId4719" Type="http://schemas.openxmlformats.org/officeDocument/2006/relationships/hyperlink" Target="http://www.bom.gov.au/jsp/ncc/cdio/weatherData/av?p_display_type=dailyDataFile&amp;p_nccObsCode=123&amp;p_stn_num=004020&amp;p_c=-3447435&amp;p_startYear=1976" TargetMode="External"/><Relationship Id="rId4720" Type="http://schemas.openxmlformats.org/officeDocument/2006/relationships/hyperlink" Target="http://www.bom.gov.au/jsp/ncc/cdio/weatherData/av?p_display_type=dailyDataFile&amp;p_nccObsCode=123&amp;p_stn_num=010092&amp;p_c=-20585048&amp;p_startYear=1976" TargetMode="External"/><Relationship Id="rId4721" Type="http://schemas.openxmlformats.org/officeDocument/2006/relationships/hyperlink" Target="http://www.bom.gov.au/jsp/ncc/cdio/weatherData/av?p_display_type=dailyDataFile&amp;p_nccObsCode=123&amp;p_stn_num=007064&amp;p_c=-10197909&amp;p_startYear=1976" TargetMode="External"/><Relationship Id="rId4722" Type="http://schemas.openxmlformats.org/officeDocument/2006/relationships/hyperlink" Target="http://www.bom.gov.au/jsp/ncc/cdio/weatherData/av?p_display_type=dailyDataFile&amp;p_nccObsCode=123&amp;p_stn_num=010614&amp;p_c=-22749289&amp;p_startYear=1976" TargetMode="External"/><Relationship Id="rId4723" Type="http://schemas.openxmlformats.org/officeDocument/2006/relationships/hyperlink" Target="http://www.bom.gov.au/jsp/ncc/cdio/weatherData/av?p_display_type=dailyDataFile&amp;p_nccObsCode=123&amp;p_stn_num=010111&amp;p_c=-20665627&amp;p_startYear=1976" TargetMode="External"/><Relationship Id="rId4724" Type="http://schemas.openxmlformats.org/officeDocument/2006/relationships/hyperlink" Target="http://www.bom.gov.au/jsp/ncc/cdio/weatherData/av?p_display_type=dailyDataFile&amp;p_nccObsCode=123&amp;p_stn_num=002012&amp;p_c=-1028791&amp;p_startYear=1976" TargetMode="External"/><Relationship Id="rId4725" Type="http://schemas.openxmlformats.org/officeDocument/2006/relationships/hyperlink" Target="http://www.bom.gov.au/jsp/ncc/cdio/weatherData/av?p_display_type=dailyDataFile&amp;p_nccObsCode=123&amp;p_stn_num=005016&amp;p_c=-5251214&amp;p_startYear=1976" TargetMode="External"/><Relationship Id="rId4726" Type="http://schemas.openxmlformats.org/officeDocument/2006/relationships/hyperlink" Target="http://www.bom.gov.au/jsp/ncc/cdio/weatherData/av?p_display_type=dailyDataFile&amp;p_nccObsCode=123&amp;p_stn_num=009034&amp;p_c=-16541794&amp;p_startYear=1976" TargetMode="External"/><Relationship Id="rId4727" Type="http://schemas.openxmlformats.org/officeDocument/2006/relationships/hyperlink" Target="http://www.bom.gov.au/jsp/ncc/cdio/weatherData/av?p_display_type=dailyDataFile&amp;p_nccObsCode=123&amp;p_stn_num=004032&amp;p_c=-3470567&amp;p_startYear=1976" TargetMode="External"/><Relationship Id="rId4728" Type="http://schemas.openxmlformats.org/officeDocument/2006/relationships/hyperlink" Target="http://www.bom.gov.au/jsp/ncc/cdio/weatherData/av?p_display_type=dailyDataFile&amp;p_nccObsCode=123&amp;p_stn_num=004035&amp;p_c=-3476684&amp;p_startYear=1976" TargetMode="External"/><Relationship Id="rId4729" Type="http://schemas.openxmlformats.org/officeDocument/2006/relationships/hyperlink" Target="http://www.bom.gov.au/jsp/ncc/cdio/weatherData/av?p_display_type=dailyDataFile&amp;p_nccObsCode=123&amp;p_stn_num=009038&amp;p_c=-16557527&amp;p_startYear=1976" TargetMode="External"/><Relationship Id="rId4730" Type="http://schemas.openxmlformats.org/officeDocument/2006/relationships/hyperlink" Target="http://www.bom.gov.au/jsp/ncc/cdio/weatherData/av?p_display_type=dailyDataFile&amp;p_nccObsCode=123&amp;p_stn_num=012074&amp;p_c=-29376734&amp;p_startYear=1976" TargetMode="External"/><Relationship Id="rId4731" Type="http://schemas.openxmlformats.org/officeDocument/2006/relationships/hyperlink" Target="http://www.bom.gov.au/jsp/ncc/cdio/weatherData/av?p_display_type=dailyDataFile&amp;p_nccObsCode=123&amp;p_stn_num=010648&amp;p_c=-22896419&amp;p_startYear=1976" TargetMode="External"/><Relationship Id="rId4732" Type="http://schemas.openxmlformats.org/officeDocument/2006/relationships/hyperlink" Target="http://www.bom.gov.au/jsp/ncc/cdio/weatherData/av?p_display_type=dailyDataFile&amp;p_nccObsCode=123&amp;p_stn_num=013012&amp;p_c=-34084147&amp;p_startYear=1976" TargetMode="External"/><Relationship Id="rId4733" Type="http://schemas.openxmlformats.org/officeDocument/2006/relationships/hyperlink" Target="http://www.bom.gov.au/jsp/ncc/cdio/weatherData/av?p_display_type=dailyDataFile&amp;p_nccObsCode=123&amp;p_stn_num=001013&amp;p_c=-426952&amp;p_startYear=1976" TargetMode="External"/><Relationship Id="rId4734" Type="http://schemas.openxmlformats.org/officeDocument/2006/relationships/hyperlink" Target="http://www.bom.gov.au/jsp/ncc/cdio/weatherData/av?p_display_type=dailyDataFile&amp;p_nccObsCode=123&amp;p_stn_num=010144&amp;p_c=-20801866&amp;p_startYear=1976" TargetMode="External"/><Relationship Id="rId4735" Type="http://schemas.openxmlformats.org/officeDocument/2006/relationships/hyperlink" Target="http://www.bom.gov.au/jsp/ncc/cdio/weatherData/av?p_display_type=dailyDataFile&amp;p_nccObsCode=123&amp;p_stn_num=011017&amp;p_c=-24482696&amp;p_startYear=1977" TargetMode="External"/><Relationship Id="rId4736" Type="http://schemas.openxmlformats.org/officeDocument/2006/relationships/hyperlink" Target="http://www.bom.gov.au/jsp/ncc/cdio/weatherData/av?p_display_type=dailyDataFile&amp;p_nccObsCode=123&amp;p_stn_num=009510&amp;p_c=-18295859&amp;p_startYear=1977" TargetMode="External"/><Relationship Id="rId4737" Type="http://schemas.openxmlformats.org/officeDocument/2006/relationships/hyperlink" Target="http://www.bom.gov.au/jsp/ncc/cdio/weatherData/av?p_display_type=dailyDataFile&amp;p_nccObsCode=123&amp;p_stn_num=003003&amp;p_c=-2011440&amp;p_startYear=1977" TargetMode="External"/><Relationship Id="rId4738" Type="http://schemas.openxmlformats.org/officeDocument/2006/relationships/hyperlink" Target="http://www.bom.gov.au/jsp/ncc/cdio/weatherData/av?p_display_type=dailyDataFile&amp;p_nccObsCode=123&amp;p_stn_num=009514&amp;p_c=-18311078&amp;p_startYear=1977" TargetMode="External"/><Relationship Id="rId4739" Type="http://schemas.openxmlformats.org/officeDocument/2006/relationships/hyperlink" Target="http://www.bom.gov.au/jsp/ncc/cdio/weatherData/av?p_display_type=dailyDataFile&amp;p_nccObsCode=123&amp;p_stn_num=9518&amp;p_c=-18328795&amp;p_startYear=1977" TargetMode="External"/><Relationship Id="rId4740" Type="http://schemas.openxmlformats.org/officeDocument/2006/relationships/hyperlink" Target="http://www.bom.gov.au/jsp/ncc/cdio/weatherData/av?p_display_type=dailyDataFile&amp;p_nccObsCode=123&amp;p_stn_num=9519&amp;p_c=-18332602&amp;p_startYear=1977" TargetMode="External"/><Relationship Id="rId4741" Type="http://schemas.openxmlformats.org/officeDocument/2006/relationships/hyperlink" Target="http://www.bom.gov.au/jsp/ncc/cdio/weatherData/av?p_display_type=dailyDataFile&amp;p_nccObsCode=123&amp;p_stn_num=006011&amp;p_c=-7438005&amp;p_startYear=1977" TargetMode="External"/><Relationship Id="rId4742" Type="http://schemas.openxmlformats.org/officeDocument/2006/relationships/hyperlink" Target="http://www.bom.gov.au/jsp/ncc/cdio/weatherData/av?p_display_type=dailyDataFile&amp;p_nccObsCode=123&amp;p_stn_num=003032&amp;p_c=-2050186&amp;p_startYear=1977" TargetMode="External"/><Relationship Id="rId4743" Type="http://schemas.openxmlformats.org/officeDocument/2006/relationships/hyperlink" Target="http://www.bom.gov.au/jsp/ncc/cdio/weatherData/av?p_display_type=dailyDataFile&amp;p_nccObsCode=123&amp;p_stn_num=009534&amp;p_c=-18391012&amp;p_startYear=1977" TargetMode="External"/><Relationship Id="rId4744" Type="http://schemas.openxmlformats.org/officeDocument/2006/relationships/hyperlink" Target="http://www.bom.gov.au/jsp/ncc/cdio/weatherData/av?p_display_type=dailyDataFile&amp;p_nccObsCode=123&amp;p_stn_num=009789&amp;p_c=-19376485&amp;p_startYear=1977" TargetMode="External"/><Relationship Id="rId4745" Type="http://schemas.openxmlformats.org/officeDocument/2006/relationships/hyperlink" Target="http://www.bom.gov.au/jsp/ncc/cdio/weatherData/av?p_display_type=dailyDataFile&amp;p_nccObsCode=123&amp;p_stn_num=008051&amp;p_c=-13175301&amp;p_startYear=1977" TargetMode="External"/><Relationship Id="rId4746" Type="http://schemas.openxmlformats.org/officeDocument/2006/relationships/hyperlink" Target="http://www.bom.gov.au/jsp/ncc/cdio/weatherData/av?p_display_type=dailyDataFile&amp;p_nccObsCode=123&amp;p_stn_num=009572&amp;p_c=-18537472&amp;p_startYear=1977" TargetMode="External"/><Relationship Id="rId4747" Type="http://schemas.openxmlformats.org/officeDocument/2006/relationships/hyperlink" Target="http://www.bom.gov.au/jsp/ncc/cdio/weatherData/av?p_display_type=dailyDataFile&amp;p_nccObsCode=123&amp;p_stn_num=012038&amp;p_c=-28977407&amp;p_startYear=1977" TargetMode="External"/><Relationship Id="rId4748" Type="http://schemas.openxmlformats.org/officeDocument/2006/relationships/hyperlink" Target="http://www.bom.gov.au/jsp/ncc/cdio/weatherData/av?p_display_type=dailyDataFile&amp;p_nccObsCode=123&amp;p_stn_num=010579&amp;p_c=-22597142&amp;p_startYear=1977" TargetMode="External"/><Relationship Id="rId4749" Type="http://schemas.openxmlformats.org/officeDocument/2006/relationships/hyperlink" Target="http://www.bom.gov.au/jsp/ncc/cdio/weatherData/av?p_display_type=dailyDataFile&amp;p_nccObsCode=123&amp;p_stn_num=010073&amp;p_c=-20507159&amp;p_startYear=1977" TargetMode="External"/><Relationship Id="rId4750" Type="http://schemas.openxmlformats.org/officeDocument/2006/relationships/hyperlink" Target="http://www.bom.gov.au/jsp/ncc/cdio/weatherData/av?p_display_type=dailyDataFile&amp;p_nccObsCode=123&amp;p_stn_num=004020&amp;p_c=-3447435&amp;p_startYear=1977" TargetMode="External"/><Relationship Id="rId4751" Type="http://schemas.openxmlformats.org/officeDocument/2006/relationships/hyperlink" Target="http://www.bom.gov.au/jsp/ncc/cdio/weatherData/av?p_display_type=dailyDataFile&amp;p_nccObsCode=123&amp;p_stn_num=010092&amp;p_c=-20585048&amp;p_startYear=1977" TargetMode="External"/><Relationship Id="rId4752" Type="http://schemas.openxmlformats.org/officeDocument/2006/relationships/hyperlink" Target="http://www.bom.gov.au/jsp/ncc/cdio/weatherData/av?p_display_type=dailyDataFile&amp;p_nccObsCode=123&amp;p_stn_num=007064&amp;p_c=-10197909&amp;p_startYear=1977" TargetMode="External"/><Relationship Id="rId4753" Type="http://schemas.openxmlformats.org/officeDocument/2006/relationships/hyperlink" Target="http://www.bom.gov.au/jsp/ncc/cdio/weatherData/av?p_display_type=dailyDataFile&amp;p_nccObsCode=123&amp;p_stn_num=010614&amp;p_c=-22749289&amp;p_startYear=1977" TargetMode="External"/><Relationship Id="rId4754" Type="http://schemas.openxmlformats.org/officeDocument/2006/relationships/hyperlink" Target="http://www.bom.gov.au/jsp/ncc/cdio/weatherData/av?p_display_type=dailyDataFile&amp;p_nccObsCode=123&amp;p_stn_num=010111&amp;p_c=-20665627&amp;p_startYear=1977" TargetMode="External"/><Relationship Id="rId4755" Type="http://schemas.openxmlformats.org/officeDocument/2006/relationships/hyperlink" Target="http://www.bom.gov.au/jsp/ncc/cdio/weatherData/av?p_display_type=dailyDataFile&amp;p_nccObsCode=123&amp;p_stn_num=002012&amp;p_c=-1028791&amp;p_startYear=1977" TargetMode="External"/><Relationship Id="rId4756" Type="http://schemas.openxmlformats.org/officeDocument/2006/relationships/hyperlink" Target="http://www.bom.gov.au/jsp/ncc/cdio/weatherData/av?p_display_type=dailyDataFile&amp;p_nccObsCode=123&amp;p_stn_num=005016&amp;p_c=-5251214&amp;p_startYear=1977" TargetMode="External"/><Relationship Id="rId4757" Type="http://schemas.openxmlformats.org/officeDocument/2006/relationships/hyperlink" Target="http://www.bom.gov.au/jsp/ncc/cdio/weatherData/av?p_display_type=dailyDataFile&amp;p_nccObsCode=123&amp;p_stn_num=009034&amp;p_c=-16541794&amp;p_startYear=1977" TargetMode="External"/><Relationship Id="rId4758" Type="http://schemas.openxmlformats.org/officeDocument/2006/relationships/hyperlink" Target="http://www.bom.gov.au/jsp/ncc/cdio/weatherData/av?p_display_type=dailyDataFile&amp;p_nccObsCode=123&amp;p_stn_num=004032&amp;p_c=-3470567&amp;p_startYear=1977" TargetMode="External"/><Relationship Id="rId4759" Type="http://schemas.openxmlformats.org/officeDocument/2006/relationships/hyperlink" Target="http://www.bom.gov.au/jsp/ncc/cdio/weatherData/av?p_display_type=dailyDataFile&amp;p_nccObsCode=123&amp;p_stn_num=004035&amp;p_c=-3476684&amp;p_startYear=1977" TargetMode="External"/><Relationship Id="rId4760" Type="http://schemas.openxmlformats.org/officeDocument/2006/relationships/hyperlink" Target="http://www.bom.gov.au/jsp/ncc/cdio/weatherData/av?p_display_type=dailyDataFile&amp;p_nccObsCode=123&amp;p_stn_num=009038&amp;p_c=-16557527&amp;p_startYear=1977" TargetMode="External"/><Relationship Id="rId4761" Type="http://schemas.openxmlformats.org/officeDocument/2006/relationships/hyperlink" Target="http://www.bom.gov.au/jsp/ncc/cdio/weatherData/av?p_display_type=dailyDataFile&amp;p_nccObsCode=123&amp;p_stn_num=012074&amp;p_c=-29376734&amp;p_startYear=1977" TargetMode="External"/><Relationship Id="rId4762" Type="http://schemas.openxmlformats.org/officeDocument/2006/relationships/hyperlink" Target="http://www.bom.gov.au/jsp/ncc/cdio/weatherData/av?p_display_type=dailyDataFile&amp;p_nccObsCode=123&amp;p_stn_num=010648&amp;p_c=-22896419&amp;p_startYear=1977" TargetMode="External"/><Relationship Id="rId4763" Type="http://schemas.openxmlformats.org/officeDocument/2006/relationships/hyperlink" Target="http://www.bom.gov.au/jsp/ncc/cdio/weatherData/av?p_display_type=dailyDataFile&amp;p_nccObsCode=123&amp;p_stn_num=013012&amp;p_c=-34084147&amp;p_startYear=1977" TargetMode="External"/><Relationship Id="rId4764" Type="http://schemas.openxmlformats.org/officeDocument/2006/relationships/hyperlink" Target="http://www.bom.gov.au/jsp/ncc/cdio/weatherData/av?p_display_type=dailyDataFile&amp;p_nccObsCode=123&amp;p_stn_num=001013&amp;p_c=-426952&amp;p_startYear=1977" TargetMode="External"/><Relationship Id="rId4765" Type="http://schemas.openxmlformats.org/officeDocument/2006/relationships/hyperlink" Target="http://www.bom.gov.au/jsp/ncc/cdio/weatherData/av?p_display_type=dailyDataFile&amp;p_nccObsCode=123&amp;p_stn_num=010144&amp;p_c=-20801866&amp;p_startYear=1977" TargetMode="External"/><Relationship Id="rId4766" Type="http://schemas.openxmlformats.org/officeDocument/2006/relationships/hyperlink" Target="http://www.bom.gov.au/jsp/ncc/cdio/weatherData/av?p_display_type=dailyDataFile&amp;p_nccObsCode=123&amp;p_stn_num=011017&amp;p_c=-24482696&amp;p_startYear=1978" TargetMode="External"/><Relationship Id="rId4767" Type="http://schemas.openxmlformats.org/officeDocument/2006/relationships/hyperlink" Target="http://www.bom.gov.au/jsp/ncc/cdio/weatherData/av?p_display_type=dailyDataFile&amp;p_nccObsCode=123&amp;p_stn_num=009510&amp;p_c=-18295859&amp;p_startYear=1978" TargetMode="External"/><Relationship Id="rId4768" Type="http://schemas.openxmlformats.org/officeDocument/2006/relationships/hyperlink" Target="http://www.bom.gov.au/jsp/ncc/cdio/weatherData/av?p_display_type=dailyDataFile&amp;p_nccObsCode=123&amp;p_stn_num=003003&amp;p_c=-2011440&amp;p_startYear=1978" TargetMode="External"/><Relationship Id="rId4769" Type="http://schemas.openxmlformats.org/officeDocument/2006/relationships/hyperlink" Target="http://www.bom.gov.au/jsp/ncc/cdio/weatherData/av?p_display_type=dailyDataFile&amp;p_nccObsCode=123&amp;p_stn_num=009514&amp;p_c=-18311078&amp;p_startYear=1978" TargetMode="External"/><Relationship Id="rId4770" Type="http://schemas.openxmlformats.org/officeDocument/2006/relationships/hyperlink" Target="http://www.bom.gov.au/jsp/ncc/cdio/weatherData/av?p_display_type=dailyDataFile&amp;p_nccObsCode=123&amp;p_stn_num=9518&amp;p_c=-18328795&amp;p_startYear=1978" TargetMode="External"/><Relationship Id="rId4771" Type="http://schemas.openxmlformats.org/officeDocument/2006/relationships/hyperlink" Target="http://www.bom.gov.au/jsp/ncc/cdio/weatherData/av?p_display_type=dailyDataFile&amp;p_nccObsCode=123&amp;p_stn_num=9519&amp;p_c=-18332602&amp;p_startYear=1978" TargetMode="External"/><Relationship Id="rId4772" Type="http://schemas.openxmlformats.org/officeDocument/2006/relationships/hyperlink" Target="http://www.bom.gov.au/jsp/ncc/cdio/weatherData/av?p_display_type=dailyDataFile&amp;p_nccObsCode=123&amp;p_stn_num=006011&amp;p_c=-7438005&amp;p_startYear=1978" TargetMode="External"/><Relationship Id="rId4773" Type="http://schemas.openxmlformats.org/officeDocument/2006/relationships/hyperlink" Target="http://www.bom.gov.au/jsp/ncc/cdio/weatherData/av?p_display_type=dailyDataFile&amp;p_nccObsCode=123&amp;p_stn_num=003032&amp;p_c=-2050186&amp;p_startYear=1978" TargetMode="External"/><Relationship Id="rId4774" Type="http://schemas.openxmlformats.org/officeDocument/2006/relationships/hyperlink" Target="http://www.bom.gov.au/jsp/ncc/cdio/weatherData/av?p_display_type=dailyDataFile&amp;p_nccObsCode=123&amp;p_stn_num=009534&amp;p_c=-18391012&amp;p_startYear=1978" TargetMode="External"/><Relationship Id="rId4775" Type="http://schemas.openxmlformats.org/officeDocument/2006/relationships/hyperlink" Target="http://www.bom.gov.au/jsp/ncc/cdio/weatherData/av?p_display_type=dailyDataFile&amp;p_nccObsCode=123&amp;p_stn_num=009789&amp;p_c=-19376485&amp;p_startYear=1978" TargetMode="External"/><Relationship Id="rId4776" Type="http://schemas.openxmlformats.org/officeDocument/2006/relationships/hyperlink" Target="http://www.bom.gov.au/jsp/ncc/cdio/weatherData/av?p_display_type=dailyDataFile&amp;p_nccObsCode=123&amp;p_stn_num=008051&amp;p_c=-13175301&amp;p_startYear=1978" TargetMode="External"/><Relationship Id="rId4777" Type="http://schemas.openxmlformats.org/officeDocument/2006/relationships/hyperlink" Target="http://www.bom.gov.au/jsp/ncc/cdio/weatherData/av?p_display_type=dailyDataFile&amp;p_nccObsCode=123&amp;p_stn_num=009572&amp;p_c=-18537472&amp;p_startYear=1978" TargetMode="External"/><Relationship Id="rId4778" Type="http://schemas.openxmlformats.org/officeDocument/2006/relationships/hyperlink" Target="http://www.bom.gov.au/jsp/ncc/cdio/weatherData/av?p_display_type=dailyDataFile&amp;p_nccObsCode=123&amp;p_stn_num=012038&amp;p_c=-28977407&amp;p_startYear=1978" TargetMode="External"/><Relationship Id="rId4779" Type="http://schemas.openxmlformats.org/officeDocument/2006/relationships/hyperlink" Target="http://www.bom.gov.au/jsp/ncc/cdio/weatherData/av?p_display_type=dailyDataFile&amp;p_nccObsCode=123&amp;p_stn_num=010579&amp;p_c=-22597142&amp;p_startYear=1978" TargetMode="External"/><Relationship Id="rId4780" Type="http://schemas.openxmlformats.org/officeDocument/2006/relationships/hyperlink" Target="http://www.bom.gov.au/jsp/ncc/cdio/weatherData/av?p_display_type=dailyDataFile&amp;p_nccObsCode=123&amp;p_stn_num=010073&amp;p_c=-20507159&amp;p_startYear=1978" TargetMode="External"/><Relationship Id="rId4781" Type="http://schemas.openxmlformats.org/officeDocument/2006/relationships/hyperlink" Target="http://www.bom.gov.au/jsp/ncc/cdio/weatherData/av?p_display_type=dailyDataFile&amp;p_nccObsCode=123&amp;p_stn_num=004020&amp;p_c=-3447435&amp;p_startYear=1978" TargetMode="External"/><Relationship Id="rId4782" Type="http://schemas.openxmlformats.org/officeDocument/2006/relationships/hyperlink" Target="http://www.bom.gov.au/jsp/ncc/cdio/weatherData/av?p_display_type=dailyDataFile&amp;p_nccObsCode=123&amp;p_stn_num=010092&amp;p_c=-20585048&amp;p_startYear=1978" TargetMode="External"/><Relationship Id="rId4783" Type="http://schemas.openxmlformats.org/officeDocument/2006/relationships/hyperlink" Target="http://www.bom.gov.au/jsp/ncc/cdio/weatherData/av?p_display_type=dailyDataFile&amp;p_nccObsCode=123&amp;p_stn_num=007064&amp;p_c=-10197909&amp;p_startYear=1978" TargetMode="External"/><Relationship Id="rId4784" Type="http://schemas.openxmlformats.org/officeDocument/2006/relationships/hyperlink" Target="http://www.bom.gov.au/jsp/ncc/cdio/weatherData/av?p_display_type=dailyDataFile&amp;p_nccObsCode=123&amp;p_stn_num=010614&amp;p_c=-22749289&amp;p_startYear=1978" TargetMode="External"/><Relationship Id="rId4785" Type="http://schemas.openxmlformats.org/officeDocument/2006/relationships/hyperlink" Target="http://www.bom.gov.au/jsp/ncc/cdio/weatherData/av?p_display_type=dailyDataFile&amp;p_nccObsCode=123&amp;p_stn_num=010111&amp;p_c=-20665627&amp;p_startYear=1978" TargetMode="External"/><Relationship Id="rId4786" Type="http://schemas.openxmlformats.org/officeDocument/2006/relationships/hyperlink" Target="http://www.bom.gov.au/jsp/ncc/cdio/weatherData/av?p_display_type=dailyDataFile&amp;p_nccObsCode=123&amp;p_stn_num=002012&amp;p_c=-1028791&amp;p_startYear=1978" TargetMode="External"/><Relationship Id="rId4787" Type="http://schemas.openxmlformats.org/officeDocument/2006/relationships/hyperlink" Target="http://www.bom.gov.au/jsp/ncc/cdio/weatherData/av?p_display_type=dailyDataFile&amp;p_nccObsCode=123&amp;p_stn_num=005016&amp;p_c=-5251214&amp;p_startYear=1978" TargetMode="External"/><Relationship Id="rId4788" Type="http://schemas.openxmlformats.org/officeDocument/2006/relationships/hyperlink" Target="http://www.bom.gov.au/jsp/ncc/cdio/weatherData/av?p_display_type=dailyDataFile&amp;p_nccObsCode=123&amp;p_stn_num=009034&amp;p_c=-16541794&amp;p_startYear=1978" TargetMode="External"/><Relationship Id="rId4789" Type="http://schemas.openxmlformats.org/officeDocument/2006/relationships/hyperlink" Target="http://www.bom.gov.au/jsp/ncc/cdio/weatherData/av?p_display_type=dailyDataFile&amp;p_nccObsCode=123&amp;p_stn_num=004032&amp;p_c=-3470567&amp;p_startYear=1978" TargetMode="External"/><Relationship Id="rId4790" Type="http://schemas.openxmlformats.org/officeDocument/2006/relationships/hyperlink" Target="http://www.bom.gov.au/jsp/ncc/cdio/weatherData/av?p_display_type=dailyDataFile&amp;p_nccObsCode=123&amp;p_stn_num=004035&amp;p_c=-3476684&amp;p_startYear=1978" TargetMode="External"/><Relationship Id="rId4791" Type="http://schemas.openxmlformats.org/officeDocument/2006/relationships/hyperlink" Target="http://www.bom.gov.au/jsp/ncc/cdio/weatherData/av?p_display_type=dailyDataFile&amp;p_nccObsCode=123&amp;p_stn_num=009038&amp;p_c=-16557527&amp;p_startYear=1978" TargetMode="External"/><Relationship Id="rId4792" Type="http://schemas.openxmlformats.org/officeDocument/2006/relationships/hyperlink" Target="http://www.bom.gov.au/jsp/ncc/cdio/weatherData/av?p_display_type=dailyDataFile&amp;p_nccObsCode=123&amp;p_stn_num=012074&amp;p_c=-29376734&amp;p_startYear=1978" TargetMode="External"/><Relationship Id="rId4793" Type="http://schemas.openxmlformats.org/officeDocument/2006/relationships/hyperlink" Target="http://www.bom.gov.au/jsp/ncc/cdio/weatherData/av?p_display_type=dailyDataFile&amp;p_nccObsCode=123&amp;p_stn_num=010648&amp;p_c=-22896419&amp;p_startYear=1978" TargetMode="External"/><Relationship Id="rId4794" Type="http://schemas.openxmlformats.org/officeDocument/2006/relationships/hyperlink" Target="http://www.bom.gov.au/jsp/ncc/cdio/weatherData/av?p_display_type=dailyDataFile&amp;p_nccObsCode=123&amp;p_stn_num=013012&amp;p_c=-34084147&amp;p_startYear=1978" TargetMode="External"/><Relationship Id="rId4795" Type="http://schemas.openxmlformats.org/officeDocument/2006/relationships/hyperlink" Target="http://www.bom.gov.au/jsp/ncc/cdio/weatherData/av?p_display_type=dailyDataFile&amp;p_nccObsCode=123&amp;p_stn_num=001013&amp;p_c=-426952&amp;p_startYear=1978" TargetMode="External"/><Relationship Id="rId4796" Type="http://schemas.openxmlformats.org/officeDocument/2006/relationships/hyperlink" Target="http://www.bom.gov.au/jsp/ncc/cdio/weatherData/av?p_display_type=dailyDataFile&amp;p_nccObsCode=123&amp;p_stn_num=010144&amp;p_c=-20801866&amp;p_startYear=1978" TargetMode="External"/><Relationship Id="rId4797" Type="http://schemas.openxmlformats.org/officeDocument/2006/relationships/hyperlink" Target="http://www.bom.gov.au/jsp/ncc/cdio/weatherData/av?p_display_type=dailyDataFile&amp;p_nccObsCode=123&amp;p_stn_num=011017&amp;p_c=-24482696&amp;p_startYear=1979" TargetMode="External"/><Relationship Id="rId4798" Type="http://schemas.openxmlformats.org/officeDocument/2006/relationships/hyperlink" Target="http://www.bom.gov.au/jsp/ncc/cdio/weatherData/av?p_display_type=dailyDataFile&amp;p_nccObsCode=123&amp;p_stn_num=009510&amp;p_c=-18295859&amp;p_startYear=1979" TargetMode="External"/><Relationship Id="rId4799" Type="http://schemas.openxmlformats.org/officeDocument/2006/relationships/hyperlink" Target="http://www.bom.gov.au/jsp/ncc/cdio/weatherData/av?p_display_type=dailyDataFile&amp;p_nccObsCode=123&amp;p_stn_num=003003&amp;p_c=-2011440&amp;p_startYear=1979" TargetMode="External"/><Relationship Id="rId4800" Type="http://schemas.openxmlformats.org/officeDocument/2006/relationships/hyperlink" Target="http://www.bom.gov.au/jsp/ncc/cdio/weatherData/av?p_display_type=dailyDataFile&amp;p_nccObsCode=123&amp;p_stn_num=009514&amp;p_c=-18311078&amp;p_startYear=1979" TargetMode="External"/><Relationship Id="rId4801" Type="http://schemas.openxmlformats.org/officeDocument/2006/relationships/hyperlink" Target="http://www.bom.gov.au/jsp/ncc/cdio/weatherData/av?p_display_type=dailyDataFile&amp;p_nccObsCode=123&amp;p_stn_num=9518&amp;p_c=-18328795&amp;p_startYear=1979" TargetMode="External"/><Relationship Id="rId4802" Type="http://schemas.openxmlformats.org/officeDocument/2006/relationships/hyperlink" Target="http://www.bom.gov.au/jsp/ncc/cdio/weatherData/av?p_display_type=dailyDataFile&amp;p_nccObsCode=123&amp;p_stn_num=9519&amp;p_c=-18332602&amp;p_startYear=1979" TargetMode="External"/><Relationship Id="rId4803" Type="http://schemas.openxmlformats.org/officeDocument/2006/relationships/hyperlink" Target="http://www.bom.gov.au/jsp/ncc/cdio/weatherData/av?p_display_type=dailyDataFile&amp;p_nccObsCode=123&amp;p_stn_num=006011&amp;p_c=-7438005&amp;p_startYear=1979" TargetMode="External"/><Relationship Id="rId4804" Type="http://schemas.openxmlformats.org/officeDocument/2006/relationships/hyperlink" Target="http://www.bom.gov.au/jsp/ncc/cdio/weatherData/av?p_display_type=dailyDataFile&amp;p_nccObsCode=123&amp;p_stn_num=003032&amp;p_c=-2050186&amp;p_startYear=1979" TargetMode="External"/><Relationship Id="rId4805" Type="http://schemas.openxmlformats.org/officeDocument/2006/relationships/hyperlink" Target="http://www.bom.gov.au/jsp/ncc/cdio/weatherData/av?p_display_type=dailyDataFile&amp;p_nccObsCode=123&amp;p_stn_num=009534&amp;p_c=-18391012&amp;p_startYear=1979" TargetMode="External"/><Relationship Id="rId4806" Type="http://schemas.openxmlformats.org/officeDocument/2006/relationships/hyperlink" Target="http://www.bom.gov.au/jsp/ncc/cdio/weatherData/av?p_display_type=dailyDataFile&amp;p_nccObsCode=123&amp;p_stn_num=009789&amp;p_c=-19376485&amp;p_startYear=1979" TargetMode="External"/><Relationship Id="rId4807" Type="http://schemas.openxmlformats.org/officeDocument/2006/relationships/hyperlink" Target="http://www.bom.gov.au/jsp/ncc/cdio/weatherData/av?p_display_type=dailyDataFile&amp;p_nccObsCode=123&amp;p_stn_num=008051&amp;p_c=-13175301&amp;p_startYear=1979" TargetMode="External"/><Relationship Id="rId4808" Type="http://schemas.openxmlformats.org/officeDocument/2006/relationships/hyperlink" Target="http://www.bom.gov.au/jsp/ncc/cdio/weatherData/av?p_display_type=dailyDataFile&amp;p_nccObsCode=123&amp;p_stn_num=009572&amp;p_c=-18537472&amp;p_startYear=1979" TargetMode="External"/><Relationship Id="rId4809" Type="http://schemas.openxmlformats.org/officeDocument/2006/relationships/hyperlink" Target="http://www.bom.gov.au/jsp/ncc/cdio/weatherData/av?p_display_type=dailyDataFile&amp;p_nccObsCode=123&amp;p_stn_num=012038&amp;p_c=-28977407&amp;p_startYear=1979" TargetMode="External"/><Relationship Id="rId4810" Type="http://schemas.openxmlformats.org/officeDocument/2006/relationships/hyperlink" Target="http://www.bom.gov.au/jsp/ncc/cdio/weatherData/av?p_display_type=dailyDataFile&amp;p_nccObsCode=123&amp;p_stn_num=010579&amp;p_c=-22597142&amp;p_startYear=1979" TargetMode="External"/><Relationship Id="rId4811" Type="http://schemas.openxmlformats.org/officeDocument/2006/relationships/hyperlink" Target="http://www.bom.gov.au/jsp/ncc/cdio/weatherData/av?p_display_type=dailyDataFile&amp;p_nccObsCode=123&amp;p_stn_num=010073&amp;p_c=-20507159&amp;p_startYear=1979" TargetMode="External"/><Relationship Id="rId4812" Type="http://schemas.openxmlformats.org/officeDocument/2006/relationships/hyperlink" Target="http://www.bom.gov.au/jsp/ncc/cdio/weatherData/av?p_display_type=dailyDataFile&amp;p_nccObsCode=123&amp;p_stn_num=004020&amp;p_c=-3447435&amp;p_startYear=1979" TargetMode="External"/><Relationship Id="rId4813" Type="http://schemas.openxmlformats.org/officeDocument/2006/relationships/hyperlink" Target="http://www.bom.gov.au/jsp/ncc/cdio/weatherData/av?p_display_type=dailyDataFile&amp;p_nccObsCode=123&amp;p_stn_num=010092&amp;p_c=-20585048&amp;p_startYear=1979" TargetMode="External"/><Relationship Id="rId4814" Type="http://schemas.openxmlformats.org/officeDocument/2006/relationships/hyperlink" Target="http://www.bom.gov.au/jsp/ncc/cdio/weatherData/av?p_display_type=dailyDataFile&amp;p_nccObsCode=123&amp;p_stn_num=007064&amp;p_c=-10197909&amp;p_startYear=1979" TargetMode="External"/><Relationship Id="rId4815" Type="http://schemas.openxmlformats.org/officeDocument/2006/relationships/hyperlink" Target="http://www.bom.gov.au/jsp/ncc/cdio/weatherData/av?p_display_type=dailyDataFile&amp;p_nccObsCode=123&amp;p_stn_num=010614&amp;p_c=-22749289&amp;p_startYear=1979" TargetMode="External"/><Relationship Id="rId4816" Type="http://schemas.openxmlformats.org/officeDocument/2006/relationships/hyperlink" Target="http://www.bom.gov.au/jsp/ncc/cdio/weatherData/av?p_display_type=dailyDataFile&amp;p_nccObsCode=123&amp;p_stn_num=010111&amp;p_c=-20665627&amp;p_startYear=1979" TargetMode="External"/><Relationship Id="rId4817" Type="http://schemas.openxmlformats.org/officeDocument/2006/relationships/hyperlink" Target="http://www.bom.gov.au/jsp/ncc/cdio/weatherData/av?p_display_type=dailyDataFile&amp;p_nccObsCode=123&amp;p_stn_num=002012&amp;p_c=-1028791&amp;p_startYear=1979" TargetMode="External"/><Relationship Id="rId4818" Type="http://schemas.openxmlformats.org/officeDocument/2006/relationships/hyperlink" Target="http://www.bom.gov.au/jsp/ncc/cdio/weatherData/av?p_display_type=dailyDataFile&amp;p_nccObsCode=123&amp;p_stn_num=005016&amp;p_c=-5251214&amp;p_startYear=1979" TargetMode="External"/><Relationship Id="rId4819" Type="http://schemas.openxmlformats.org/officeDocument/2006/relationships/hyperlink" Target="http://www.bom.gov.au/jsp/ncc/cdio/weatherData/av?p_display_type=dailyDataFile&amp;p_nccObsCode=123&amp;p_stn_num=009034&amp;p_c=-16541794&amp;p_startYear=1979" TargetMode="External"/><Relationship Id="rId4820" Type="http://schemas.openxmlformats.org/officeDocument/2006/relationships/hyperlink" Target="http://www.bom.gov.au/jsp/ncc/cdio/weatherData/av?p_display_type=dailyDataFile&amp;p_nccObsCode=123&amp;p_stn_num=004032&amp;p_c=-3470567&amp;p_startYear=1979" TargetMode="External"/><Relationship Id="rId4821" Type="http://schemas.openxmlformats.org/officeDocument/2006/relationships/hyperlink" Target="http://www.bom.gov.au/jsp/ncc/cdio/weatherData/av?p_display_type=dailyDataFile&amp;p_nccObsCode=123&amp;p_stn_num=004035&amp;p_c=-3476684&amp;p_startYear=1979" TargetMode="External"/><Relationship Id="rId4822" Type="http://schemas.openxmlformats.org/officeDocument/2006/relationships/hyperlink" Target="http://www.bom.gov.au/jsp/ncc/cdio/weatherData/av?p_display_type=dailyDataFile&amp;p_nccObsCode=123&amp;p_stn_num=009038&amp;p_c=-16557527&amp;p_startYear=1979" TargetMode="External"/><Relationship Id="rId4823" Type="http://schemas.openxmlformats.org/officeDocument/2006/relationships/hyperlink" Target="http://www.bom.gov.au/jsp/ncc/cdio/weatherData/av?p_display_type=dailyDataFile&amp;p_nccObsCode=123&amp;p_stn_num=012074&amp;p_c=-29376734&amp;p_startYear=1979" TargetMode="External"/><Relationship Id="rId4824" Type="http://schemas.openxmlformats.org/officeDocument/2006/relationships/hyperlink" Target="http://www.bom.gov.au/jsp/ncc/cdio/weatherData/av?p_display_type=dailyDataFile&amp;p_nccObsCode=123&amp;p_stn_num=010648&amp;p_c=-22896419&amp;p_startYear=1979" TargetMode="External"/><Relationship Id="rId4825" Type="http://schemas.openxmlformats.org/officeDocument/2006/relationships/hyperlink" Target="http://www.bom.gov.au/jsp/ncc/cdio/weatherData/av?p_display_type=dailyDataFile&amp;p_nccObsCode=123&amp;p_stn_num=013012&amp;p_c=-34084147&amp;p_startYear=1979" TargetMode="External"/><Relationship Id="rId4826" Type="http://schemas.openxmlformats.org/officeDocument/2006/relationships/hyperlink" Target="http://www.bom.gov.au/jsp/ncc/cdio/weatherData/av?p_display_type=dailyDataFile&amp;p_nccObsCode=123&amp;p_stn_num=001013&amp;p_c=-426952&amp;p_startYear=1979" TargetMode="External"/><Relationship Id="rId4827" Type="http://schemas.openxmlformats.org/officeDocument/2006/relationships/hyperlink" Target="http://www.bom.gov.au/jsp/ncc/cdio/weatherData/av?p_display_type=dailyDataFile&amp;p_nccObsCode=123&amp;p_stn_num=010144&amp;p_c=-20801866&amp;p_startYear=1979" TargetMode="External"/><Relationship Id="rId4828" Type="http://schemas.openxmlformats.org/officeDocument/2006/relationships/hyperlink" Target="http://www.bom.gov.au/jsp/ncc/cdio/weatherData/av?p_display_type=dailyDataFile&amp;p_nccObsCode=123&amp;p_stn_num=011017&amp;p_c=-24482696&amp;p_startYear=1980" TargetMode="External"/><Relationship Id="rId4829" Type="http://schemas.openxmlformats.org/officeDocument/2006/relationships/hyperlink" Target="http://www.bom.gov.au/jsp/ncc/cdio/weatherData/av?p_display_type=dailyDataFile&amp;p_nccObsCode=123&amp;p_stn_num=009510&amp;p_c=-18295859&amp;p_startYear=1980" TargetMode="External"/><Relationship Id="rId4830" Type="http://schemas.openxmlformats.org/officeDocument/2006/relationships/hyperlink" Target="http://www.bom.gov.au/jsp/ncc/cdio/weatherData/av?p_display_type=dailyDataFile&amp;p_nccObsCode=123&amp;p_stn_num=003003&amp;p_c=-2011440&amp;p_startYear=1980" TargetMode="External"/><Relationship Id="rId4831" Type="http://schemas.openxmlformats.org/officeDocument/2006/relationships/hyperlink" Target="http://www.bom.gov.au/jsp/ncc/cdio/weatherData/av?p_display_type=dailyDataFile&amp;p_nccObsCode=123&amp;p_stn_num=009514&amp;p_c=-18311078&amp;p_startYear=1980" TargetMode="External"/><Relationship Id="rId4832" Type="http://schemas.openxmlformats.org/officeDocument/2006/relationships/hyperlink" Target="http://www.bom.gov.au/jsp/ncc/cdio/weatherData/av?p_display_type=dailyDataFile&amp;p_nccObsCode=123&amp;p_stn_num=9518&amp;p_c=-18328795&amp;p_startYear=1980" TargetMode="External"/><Relationship Id="rId4833" Type="http://schemas.openxmlformats.org/officeDocument/2006/relationships/hyperlink" Target="http://www.bom.gov.au/jsp/ncc/cdio/weatherData/av?p_display_type=dailyDataFile&amp;p_nccObsCode=123&amp;p_stn_num=9519&amp;p_c=-18332602&amp;p_startYear=1980" TargetMode="External"/><Relationship Id="rId4834" Type="http://schemas.openxmlformats.org/officeDocument/2006/relationships/hyperlink" Target="http://www.bom.gov.au/jsp/ncc/cdio/weatherData/av?p_display_type=dailyDataFile&amp;p_nccObsCode=123&amp;p_stn_num=006011&amp;p_c=-7438005&amp;p_startYear=1980" TargetMode="External"/><Relationship Id="rId4835" Type="http://schemas.openxmlformats.org/officeDocument/2006/relationships/hyperlink" Target="http://www.bom.gov.au/jsp/ncc/cdio/weatherData/av?p_display_type=dailyDataFile&amp;p_nccObsCode=123&amp;p_stn_num=003032&amp;p_c=-2050186&amp;p_startYear=1980" TargetMode="External"/><Relationship Id="rId4836" Type="http://schemas.openxmlformats.org/officeDocument/2006/relationships/hyperlink" Target="http://www.bom.gov.au/jsp/ncc/cdio/weatherData/av?p_display_type=dailyDataFile&amp;p_nccObsCode=123&amp;p_stn_num=009534&amp;p_c=-18391012&amp;p_startYear=1980" TargetMode="External"/><Relationship Id="rId4837" Type="http://schemas.openxmlformats.org/officeDocument/2006/relationships/hyperlink" Target="http://www.bom.gov.au/jsp/ncc/cdio/weatherData/av?p_display_type=dailyDataFile&amp;p_nccObsCode=123&amp;p_stn_num=009789&amp;p_c=-19376485&amp;p_startYear=1980" TargetMode="External"/><Relationship Id="rId4838" Type="http://schemas.openxmlformats.org/officeDocument/2006/relationships/hyperlink" Target="http://www.bom.gov.au/jsp/ncc/cdio/weatherData/av?p_display_type=dailyDataFile&amp;p_nccObsCode=123&amp;p_stn_num=008051&amp;p_c=-13175301&amp;p_startYear=1980" TargetMode="External"/><Relationship Id="rId4839" Type="http://schemas.openxmlformats.org/officeDocument/2006/relationships/hyperlink" Target="http://www.bom.gov.au/jsp/ncc/cdio/weatherData/av?p_display_type=dailyDataFile&amp;p_nccObsCode=123&amp;p_stn_num=009572&amp;p_c=-18537472&amp;p_startYear=1980" TargetMode="External"/><Relationship Id="rId4840" Type="http://schemas.openxmlformats.org/officeDocument/2006/relationships/hyperlink" Target="http://www.bom.gov.au/jsp/ncc/cdio/weatherData/av?p_display_type=dailyDataFile&amp;p_nccObsCode=123&amp;p_stn_num=012038&amp;p_c=-28977407&amp;p_startYear=1980" TargetMode="External"/><Relationship Id="rId4841" Type="http://schemas.openxmlformats.org/officeDocument/2006/relationships/hyperlink" Target="http://www.bom.gov.au/jsp/ncc/cdio/weatherData/av?p_display_type=dailyDataFile&amp;p_nccObsCode=123&amp;p_stn_num=010579&amp;p_c=-22597142&amp;p_startYear=1980" TargetMode="External"/><Relationship Id="rId4842" Type="http://schemas.openxmlformats.org/officeDocument/2006/relationships/hyperlink" Target="http://www.bom.gov.au/jsp/ncc/cdio/weatherData/av?p_display_type=dailyDataFile&amp;p_nccObsCode=123&amp;p_stn_num=010073&amp;p_c=-20507159&amp;p_startYear=1980" TargetMode="External"/><Relationship Id="rId4843" Type="http://schemas.openxmlformats.org/officeDocument/2006/relationships/hyperlink" Target="http://www.bom.gov.au/jsp/ncc/cdio/weatherData/av?p_display_type=dailyDataFile&amp;p_nccObsCode=123&amp;p_stn_num=004020&amp;p_c=-3447435&amp;p_startYear=1980" TargetMode="External"/><Relationship Id="rId4844" Type="http://schemas.openxmlformats.org/officeDocument/2006/relationships/hyperlink" Target="http://www.bom.gov.au/jsp/ncc/cdio/weatherData/av?p_display_type=dailyDataFile&amp;p_nccObsCode=123&amp;p_stn_num=010092&amp;p_c=-20585048&amp;p_startYear=1980" TargetMode="External"/><Relationship Id="rId4845" Type="http://schemas.openxmlformats.org/officeDocument/2006/relationships/hyperlink" Target="http://www.bom.gov.au/jsp/ncc/cdio/weatherData/av?p_display_type=dailyDataFile&amp;p_nccObsCode=123&amp;p_stn_num=007064&amp;p_c=-10197909&amp;p_startYear=1980" TargetMode="External"/><Relationship Id="rId4846" Type="http://schemas.openxmlformats.org/officeDocument/2006/relationships/hyperlink" Target="http://www.bom.gov.au/jsp/ncc/cdio/weatherData/av?p_display_type=dailyDataFile&amp;p_nccObsCode=123&amp;p_stn_num=010614&amp;p_c=-22749289&amp;p_startYear=1980" TargetMode="External"/><Relationship Id="rId4847" Type="http://schemas.openxmlformats.org/officeDocument/2006/relationships/hyperlink" Target="http://www.bom.gov.au/jsp/ncc/cdio/weatherData/av?p_display_type=dailyDataFile&amp;p_nccObsCode=123&amp;p_stn_num=010111&amp;p_c=-20665627&amp;p_startYear=1980" TargetMode="External"/><Relationship Id="rId4848" Type="http://schemas.openxmlformats.org/officeDocument/2006/relationships/hyperlink" Target="http://www.bom.gov.au/jsp/ncc/cdio/weatherData/av?p_display_type=dailyDataFile&amp;p_nccObsCode=123&amp;p_stn_num=002012&amp;p_c=-1028791&amp;p_startYear=1980" TargetMode="External"/><Relationship Id="rId4849" Type="http://schemas.openxmlformats.org/officeDocument/2006/relationships/hyperlink" Target="http://www.bom.gov.au/jsp/ncc/cdio/weatherData/av?p_display_type=dailyDataFile&amp;p_nccObsCode=123&amp;p_stn_num=005016&amp;p_c=-5251214&amp;p_startYear=1980" TargetMode="External"/><Relationship Id="rId4850" Type="http://schemas.openxmlformats.org/officeDocument/2006/relationships/hyperlink" Target="http://www.bom.gov.au/jsp/ncc/cdio/weatherData/av?p_display_type=dailyDataFile&amp;p_nccObsCode=123&amp;p_stn_num=009034&amp;p_c=-16541794&amp;p_startYear=1980" TargetMode="External"/><Relationship Id="rId4851" Type="http://schemas.openxmlformats.org/officeDocument/2006/relationships/hyperlink" Target="http://www.bom.gov.au/jsp/ncc/cdio/weatherData/av?p_display_type=dailyDataFile&amp;p_nccObsCode=123&amp;p_stn_num=004032&amp;p_c=-3470567&amp;p_startYear=1980" TargetMode="External"/><Relationship Id="rId4852" Type="http://schemas.openxmlformats.org/officeDocument/2006/relationships/hyperlink" Target="http://www.bom.gov.au/jsp/ncc/cdio/weatherData/av?p_display_type=dailyDataFile&amp;p_nccObsCode=123&amp;p_stn_num=004035&amp;p_c=-3476684&amp;p_startYear=1980" TargetMode="External"/><Relationship Id="rId4853" Type="http://schemas.openxmlformats.org/officeDocument/2006/relationships/hyperlink" Target="http://www.bom.gov.au/jsp/ncc/cdio/weatherData/av?p_display_type=dailyDataFile&amp;p_nccObsCode=123&amp;p_stn_num=009038&amp;p_c=-16557527&amp;p_startYear=1980" TargetMode="External"/><Relationship Id="rId4854" Type="http://schemas.openxmlformats.org/officeDocument/2006/relationships/hyperlink" Target="http://www.bom.gov.au/jsp/ncc/cdio/weatherData/av?p_display_type=dailyDataFile&amp;p_nccObsCode=123&amp;p_stn_num=012074&amp;p_c=-29376734&amp;p_startYear=1980" TargetMode="External"/><Relationship Id="rId4855" Type="http://schemas.openxmlformats.org/officeDocument/2006/relationships/hyperlink" Target="http://www.bom.gov.au/jsp/ncc/cdio/weatherData/av?p_display_type=dailyDataFile&amp;p_nccObsCode=123&amp;p_stn_num=010648&amp;p_c=-22896419&amp;p_startYear=1980" TargetMode="External"/><Relationship Id="rId4856" Type="http://schemas.openxmlformats.org/officeDocument/2006/relationships/hyperlink" Target="http://www.bom.gov.au/jsp/ncc/cdio/weatherData/av?p_display_type=dailyDataFile&amp;p_nccObsCode=123&amp;p_stn_num=013012&amp;p_c=-34084147&amp;p_startYear=1980" TargetMode="External"/><Relationship Id="rId4857" Type="http://schemas.openxmlformats.org/officeDocument/2006/relationships/hyperlink" Target="http://www.bom.gov.au/jsp/ncc/cdio/weatherData/av?p_display_type=dailyDataFile&amp;p_nccObsCode=123&amp;p_stn_num=001013&amp;p_c=-426952&amp;p_startYear=1980" TargetMode="External"/><Relationship Id="rId4858" Type="http://schemas.openxmlformats.org/officeDocument/2006/relationships/hyperlink" Target="http://www.bom.gov.au/jsp/ncc/cdio/weatherData/av?p_display_type=dailyDataFile&amp;p_nccObsCode=123&amp;p_stn_num=010144&amp;p_c=-20801866&amp;p_startYear=1980" TargetMode="External"/><Relationship Id="rId4859" Type="http://schemas.openxmlformats.org/officeDocument/2006/relationships/hyperlink" Target="http://www.bom.gov.au/jsp/ncc/cdio/weatherData/av?p_display_type=dailyDataFile&amp;p_nccObsCode=123&amp;p_stn_num=011017&amp;p_c=-24482696&amp;p_startYear=1981" TargetMode="External"/><Relationship Id="rId4860" Type="http://schemas.openxmlformats.org/officeDocument/2006/relationships/hyperlink" Target="http://www.bom.gov.au/jsp/ncc/cdio/weatherData/av?p_display_type=dailyDataFile&amp;p_nccObsCode=123&amp;p_stn_num=009510&amp;p_c=-18295859&amp;p_startYear=1981" TargetMode="External"/><Relationship Id="rId4861" Type="http://schemas.openxmlformats.org/officeDocument/2006/relationships/hyperlink" Target="http://www.bom.gov.au/jsp/ncc/cdio/weatherData/av?p_display_type=dailyDataFile&amp;p_nccObsCode=123&amp;p_stn_num=003003&amp;p_c=-2011440&amp;p_startYear=1981" TargetMode="External"/><Relationship Id="rId4862" Type="http://schemas.openxmlformats.org/officeDocument/2006/relationships/hyperlink" Target="http://www.bom.gov.au/jsp/ncc/cdio/weatherData/av?p_display_type=dailyDataFile&amp;p_nccObsCode=123&amp;p_stn_num=009514&amp;p_c=-18311078&amp;p_startYear=1981" TargetMode="External"/><Relationship Id="rId4863" Type="http://schemas.openxmlformats.org/officeDocument/2006/relationships/hyperlink" Target="http://www.bom.gov.au/jsp/ncc/cdio/weatherData/av?p_display_type=dailyDataFile&amp;p_nccObsCode=123&amp;p_stn_num=9518&amp;p_c=-18328795&amp;p_startYear=1981" TargetMode="External"/><Relationship Id="rId4864" Type="http://schemas.openxmlformats.org/officeDocument/2006/relationships/hyperlink" Target="http://www.bom.gov.au/jsp/ncc/cdio/weatherData/av?p_display_type=dailyDataFile&amp;p_nccObsCode=123&amp;p_stn_num=9519&amp;p_c=-18332602&amp;p_startYear=1981" TargetMode="External"/><Relationship Id="rId4865" Type="http://schemas.openxmlformats.org/officeDocument/2006/relationships/hyperlink" Target="http://www.bom.gov.au/jsp/ncc/cdio/weatherData/av?p_display_type=dailyDataFile&amp;p_nccObsCode=123&amp;p_stn_num=006011&amp;p_c=-7438005&amp;p_startYear=1981" TargetMode="External"/><Relationship Id="rId4866" Type="http://schemas.openxmlformats.org/officeDocument/2006/relationships/hyperlink" Target="http://www.bom.gov.au/jsp/ncc/cdio/weatherData/av?p_display_type=dailyDataFile&amp;p_nccObsCode=123&amp;p_stn_num=003032&amp;p_c=-2050186&amp;p_startYear=1981" TargetMode="External"/><Relationship Id="rId4867" Type="http://schemas.openxmlformats.org/officeDocument/2006/relationships/hyperlink" Target="http://www.bom.gov.au/jsp/ncc/cdio/weatherData/av?p_display_type=dailyDataFile&amp;p_nccObsCode=123&amp;p_stn_num=009534&amp;p_c=-18391012&amp;p_startYear=1981" TargetMode="External"/><Relationship Id="rId4868" Type="http://schemas.openxmlformats.org/officeDocument/2006/relationships/hyperlink" Target="http://www.bom.gov.au/jsp/ncc/cdio/weatherData/av?p_display_type=dailyDataFile&amp;p_nccObsCode=123&amp;p_stn_num=009789&amp;p_c=-19376485&amp;p_startYear=1981" TargetMode="External"/><Relationship Id="rId4869" Type="http://schemas.openxmlformats.org/officeDocument/2006/relationships/hyperlink" Target="http://www.bom.gov.au/jsp/ncc/cdio/weatherData/av?p_display_type=dailyDataFile&amp;p_nccObsCode=123&amp;p_stn_num=008051&amp;p_c=-13175301&amp;p_startYear=1981" TargetMode="External"/><Relationship Id="rId4870" Type="http://schemas.openxmlformats.org/officeDocument/2006/relationships/hyperlink" Target="http://www.bom.gov.au/jsp/ncc/cdio/weatherData/av?p_display_type=dailyDataFile&amp;p_nccObsCode=123&amp;p_stn_num=009572&amp;p_c=-18537472&amp;p_startYear=1981" TargetMode="External"/><Relationship Id="rId4871" Type="http://schemas.openxmlformats.org/officeDocument/2006/relationships/hyperlink" Target="http://www.bom.gov.au/jsp/ncc/cdio/weatherData/av?p_display_type=dailyDataFile&amp;p_nccObsCode=123&amp;p_stn_num=012038&amp;p_c=-28977407&amp;p_startYear=1981" TargetMode="External"/><Relationship Id="rId4872" Type="http://schemas.openxmlformats.org/officeDocument/2006/relationships/hyperlink" Target="http://www.bom.gov.au/jsp/ncc/cdio/weatherData/av?p_display_type=dailyDataFile&amp;p_nccObsCode=123&amp;p_stn_num=010579&amp;p_c=-22597142&amp;p_startYear=1981" TargetMode="External"/><Relationship Id="rId4873" Type="http://schemas.openxmlformats.org/officeDocument/2006/relationships/hyperlink" Target="http://www.bom.gov.au/jsp/ncc/cdio/weatherData/av?p_display_type=dailyDataFile&amp;p_nccObsCode=123&amp;p_stn_num=010073&amp;p_c=-20507159&amp;p_startYear=1981" TargetMode="External"/><Relationship Id="rId4874" Type="http://schemas.openxmlformats.org/officeDocument/2006/relationships/hyperlink" Target="http://www.bom.gov.au/jsp/ncc/cdio/weatherData/av?p_display_type=dailyDataFile&amp;p_nccObsCode=123&amp;p_stn_num=004020&amp;p_c=-3447435&amp;p_startYear=1981" TargetMode="External"/><Relationship Id="rId4875" Type="http://schemas.openxmlformats.org/officeDocument/2006/relationships/hyperlink" Target="http://www.bom.gov.au/jsp/ncc/cdio/weatherData/av?p_display_type=dailyDataFile&amp;p_nccObsCode=123&amp;p_stn_num=010092&amp;p_c=-20585048&amp;p_startYear=1981" TargetMode="External"/><Relationship Id="rId4876" Type="http://schemas.openxmlformats.org/officeDocument/2006/relationships/hyperlink" Target="http://www.bom.gov.au/jsp/ncc/cdio/weatherData/av?p_display_type=dailyDataFile&amp;p_nccObsCode=123&amp;p_stn_num=007064&amp;p_c=-10197909&amp;p_startYear=1981" TargetMode="External"/><Relationship Id="rId4877" Type="http://schemas.openxmlformats.org/officeDocument/2006/relationships/hyperlink" Target="http://www.bom.gov.au/jsp/ncc/cdio/weatherData/av?p_display_type=dailyDataFile&amp;p_nccObsCode=123&amp;p_stn_num=010614&amp;p_c=-22749289&amp;p_startYear=1981" TargetMode="External"/><Relationship Id="rId4878" Type="http://schemas.openxmlformats.org/officeDocument/2006/relationships/hyperlink" Target="http://www.bom.gov.au/jsp/ncc/cdio/weatherData/av?p_display_type=dailyDataFile&amp;p_nccObsCode=123&amp;p_stn_num=010111&amp;p_c=-20665627&amp;p_startYear=1981" TargetMode="External"/><Relationship Id="rId4879" Type="http://schemas.openxmlformats.org/officeDocument/2006/relationships/hyperlink" Target="http://www.bom.gov.au/jsp/ncc/cdio/weatherData/av?p_display_type=dailyDataFile&amp;p_nccObsCode=123&amp;p_stn_num=002012&amp;p_c=-1028791&amp;p_startYear=1981" TargetMode="External"/><Relationship Id="rId4880" Type="http://schemas.openxmlformats.org/officeDocument/2006/relationships/hyperlink" Target="http://www.bom.gov.au/jsp/ncc/cdio/weatherData/av?p_display_type=dailyDataFile&amp;p_nccObsCode=123&amp;p_stn_num=005016&amp;p_c=-5251214&amp;p_startYear=1981" TargetMode="External"/><Relationship Id="rId4881" Type="http://schemas.openxmlformats.org/officeDocument/2006/relationships/hyperlink" Target="http://www.bom.gov.au/jsp/ncc/cdio/weatherData/av?p_display_type=dailyDataFile&amp;p_nccObsCode=123&amp;p_stn_num=009034&amp;p_c=-16541794&amp;p_startYear=1981" TargetMode="External"/><Relationship Id="rId4882" Type="http://schemas.openxmlformats.org/officeDocument/2006/relationships/hyperlink" Target="http://www.bom.gov.au/jsp/ncc/cdio/weatherData/av?p_display_type=dailyDataFile&amp;p_nccObsCode=123&amp;p_stn_num=004032&amp;p_c=-3470567&amp;p_startYear=1981" TargetMode="External"/><Relationship Id="rId4883" Type="http://schemas.openxmlformats.org/officeDocument/2006/relationships/hyperlink" Target="http://www.bom.gov.au/jsp/ncc/cdio/weatherData/av?p_display_type=dailyDataFile&amp;p_nccObsCode=123&amp;p_stn_num=004035&amp;p_c=-3476684&amp;p_startYear=1981" TargetMode="External"/><Relationship Id="rId4884" Type="http://schemas.openxmlformats.org/officeDocument/2006/relationships/hyperlink" Target="http://www.bom.gov.au/jsp/ncc/cdio/weatherData/av?p_display_type=dailyDataFile&amp;p_nccObsCode=123&amp;p_stn_num=009038&amp;p_c=-16557527&amp;p_startYear=1981" TargetMode="External"/><Relationship Id="rId4885" Type="http://schemas.openxmlformats.org/officeDocument/2006/relationships/hyperlink" Target="http://www.bom.gov.au/jsp/ncc/cdio/weatherData/av?p_display_type=dailyDataFile&amp;p_nccObsCode=123&amp;p_stn_num=012074&amp;p_c=-29376734&amp;p_startYear=1981" TargetMode="External"/><Relationship Id="rId4886" Type="http://schemas.openxmlformats.org/officeDocument/2006/relationships/hyperlink" Target="http://www.bom.gov.au/jsp/ncc/cdio/weatherData/av?p_display_type=dailyDataFile&amp;p_nccObsCode=123&amp;p_stn_num=010648&amp;p_c=-22896419&amp;p_startYear=1981" TargetMode="External"/><Relationship Id="rId4887" Type="http://schemas.openxmlformats.org/officeDocument/2006/relationships/hyperlink" Target="http://www.bom.gov.au/jsp/ncc/cdio/weatherData/av?p_display_type=dailyDataFile&amp;p_nccObsCode=123&amp;p_stn_num=013012&amp;p_c=-34084147&amp;p_startYear=1981" TargetMode="External"/><Relationship Id="rId4888" Type="http://schemas.openxmlformats.org/officeDocument/2006/relationships/hyperlink" Target="http://www.bom.gov.au/jsp/ncc/cdio/weatherData/av?p_display_type=dailyDataFile&amp;p_nccObsCode=123&amp;p_stn_num=001013&amp;p_c=-426952&amp;p_startYear=1981" TargetMode="External"/><Relationship Id="rId4889" Type="http://schemas.openxmlformats.org/officeDocument/2006/relationships/hyperlink" Target="http://www.bom.gov.au/jsp/ncc/cdio/weatherData/av?p_display_type=dailyDataFile&amp;p_nccObsCode=123&amp;p_stn_num=010144&amp;p_c=-20801866&amp;p_startYear=1981" TargetMode="External"/><Relationship Id="rId4890" Type="http://schemas.openxmlformats.org/officeDocument/2006/relationships/hyperlink" Target="http://www.bom.gov.au/jsp/ncc/cdio/weatherData/av?p_display_type=dailyDataFile&amp;p_nccObsCode=123&amp;p_stn_num=011017&amp;p_c=-24482696&amp;p_startYear=1982" TargetMode="External"/><Relationship Id="rId4891" Type="http://schemas.openxmlformats.org/officeDocument/2006/relationships/hyperlink" Target="http://www.bom.gov.au/jsp/ncc/cdio/weatherData/av?p_display_type=dailyDataFile&amp;p_nccObsCode=123&amp;p_stn_num=009510&amp;p_c=-18295859&amp;p_startYear=1982" TargetMode="External"/><Relationship Id="rId4892" Type="http://schemas.openxmlformats.org/officeDocument/2006/relationships/hyperlink" Target="http://www.bom.gov.au/jsp/ncc/cdio/weatherData/av?p_display_type=dailyDataFile&amp;p_nccObsCode=123&amp;p_stn_num=003003&amp;p_c=-2011440&amp;p_startYear=1982" TargetMode="External"/><Relationship Id="rId4893" Type="http://schemas.openxmlformats.org/officeDocument/2006/relationships/hyperlink" Target="http://www.bom.gov.au/jsp/ncc/cdio/weatherData/av?p_display_type=dailyDataFile&amp;p_nccObsCode=123&amp;p_stn_num=009514&amp;p_c=-18311078&amp;p_startYear=1982" TargetMode="External"/><Relationship Id="rId4894" Type="http://schemas.openxmlformats.org/officeDocument/2006/relationships/hyperlink" Target="http://www.bom.gov.au/jsp/ncc/cdio/weatherData/av?p_display_type=dailyDataFile&amp;p_nccObsCode=123&amp;p_stn_num=9518&amp;p_c=-18328795&amp;p_startYear=1982" TargetMode="External"/><Relationship Id="rId4895" Type="http://schemas.openxmlformats.org/officeDocument/2006/relationships/hyperlink" Target="http://www.bom.gov.au/jsp/ncc/cdio/weatherData/av?p_display_type=dailyDataFile&amp;p_nccObsCode=123&amp;p_stn_num=9519&amp;p_c=-18332602&amp;p_startYear=1982" TargetMode="External"/><Relationship Id="rId4896" Type="http://schemas.openxmlformats.org/officeDocument/2006/relationships/hyperlink" Target="http://www.bom.gov.au/jsp/ncc/cdio/weatherData/av?p_display_type=dailyDataFile&amp;p_nccObsCode=123&amp;p_stn_num=006011&amp;p_c=-7438005&amp;p_startYear=1982" TargetMode="External"/><Relationship Id="rId4897" Type="http://schemas.openxmlformats.org/officeDocument/2006/relationships/hyperlink" Target="http://www.bom.gov.au/jsp/ncc/cdio/weatherData/av?p_display_type=dailyDataFile&amp;p_nccObsCode=123&amp;p_stn_num=003007&amp;p_c=-2019991&amp;p_startYear=1982" TargetMode="External"/><Relationship Id="rId4898" Type="http://schemas.openxmlformats.org/officeDocument/2006/relationships/hyperlink" Target="http://www.bom.gov.au/jsp/ncc/cdio/weatherData/av?p_display_type=dailyDataFile&amp;p_nccObsCode=123&amp;p_stn_num=009534&amp;p_c=-18391012&amp;p_startYear=1982" TargetMode="External"/><Relationship Id="rId4899" Type="http://schemas.openxmlformats.org/officeDocument/2006/relationships/hyperlink" Target="http://www.bom.gov.au/jsp/ncc/cdio/weatherData/av?p_display_type=dailyDataFile&amp;p_nccObsCode=123&amp;p_stn_num=009789&amp;p_c=-19376485&amp;p_startYear=1982" TargetMode="External"/><Relationship Id="rId4900" Type="http://schemas.openxmlformats.org/officeDocument/2006/relationships/hyperlink" Target="http://www.bom.gov.au/jsp/ncc/cdio/weatherData/av?p_display_type=dailyDataFile&amp;p_nccObsCode=123&amp;p_stn_num=008051&amp;p_c=-13175301&amp;p_startYear=1982" TargetMode="External"/><Relationship Id="rId4901" Type="http://schemas.openxmlformats.org/officeDocument/2006/relationships/hyperlink" Target="http://www.bom.gov.au/jsp/ncc/cdio/weatherData/av?p_display_type=dailyDataFile&amp;p_nccObsCode=123&amp;p_stn_num=009572&amp;p_c=-18537472&amp;p_startYear=1982" TargetMode="External"/><Relationship Id="rId4902" Type="http://schemas.openxmlformats.org/officeDocument/2006/relationships/hyperlink" Target="http://www.bom.gov.au/jsp/ncc/cdio/weatherData/av?p_display_type=dailyDataFile&amp;p_nccObsCode=123&amp;p_stn_num=012038&amp;p_c=-28977407&amp;p_startYear=1982" TargetMode="External"/><Relationship Id="rId4903" Type="http://schemas.openxmlformats.org/officeDocument/2006/relationships/hyperlink" Target="http://www.bom.gov.au/jsp/ncc/cdio/weatherData/av?p_display_type=dailyDataFile&amp;p_nccObsCode=123&amp;p_stn_num=010579&amp;p_c=-22597142&amp;p_startYear=1982" TargetMode="External"/><Relationship Id="rId4904" Type="http://schemas.openxmlformats.org/officeDocument/2006/relationships/hyperlink" Target="http://www.bom.gov.au/jsp/ncc/cdio/weatherData/av?p_display_type=dailyDataFile&amp;p_nccObsCode=123&amp;p_stn_num=010073&amp;p_c=-20507159&amp;p_startYear=1982" TargetMode="External"/><Relationship Id="rId4905" Type="http://schemas.openxmlformats.org/officeDocument/2006/relationships/hyperlink" Target="http://www.bom.gov.au/jsp/ncc/cdio/weatherData/av?p_display_type=dailyDataFile&amp;p_nccObsCode=123&amp;p_stn_num=004020&amp;p_c=-3447435&amp;p_startYear=1982" TargetMode="External"/><Relationship Id="rId4906" Type="http://schemas.openxmlformats.org/officeDocument/2006/relationships/hyperlink" Target="http://www.bom.gov.au/jsp/ncc/cdio/weatherData/av?p_display_type=dailyDataFile&amp;p_nccObsCode=123&amp;p_stn_num=010092&amp;p_c=-20585048&amp;p_startYear=1982" TargetMode="External"/><Relationship Id="rId4907" Type="http://schemas.openxmlformats.org/officeDocument/2006/relationships/hyperlink" Target="http://www.bom.gov.au/jsp/ncc/cdio/weatherData/av?p_display_type=dailyDataFile&amp;p_nccObsCode=123&amp;p_stn_num=007064&amp;p_c=-10197909&amp;p_startYear=1982" TargetMode="External"/><Relationship Id="rId4908" Type="http://schemas.openxmlformats.org/officeDocument/2006/relationships/hyperlink" Target="http://www.bom.gov.au/jsp/ncc/cdio/weatherData/av?p_display_type=dailyDataFile&amp;p_nccObsCode=123&amp;p_stn_num=010614&amp;p_c=-22749289&amp;p_startYear=1982" TargetMode="External"/><Relationship Id="rId4909" Type="http://schemas.openxmlformats.org/officeDocument/2006/relationships/hyperlink" Target="http://www.bom.gov.au/jsp/ncc/cdio/weatherData/av?p_display_type=dailyDataFile&amp;p_nccObsCode=123&amp;p_stn_num=010111&amp;p_c=-20665627&amp;p_startYear=1982" TargetMode="External"/><Relationship Id="rId4910" Type="http://schemas.openxmlformats.org/officeDocument/2006/relationships/hyperlink" Target="http://www.bom.gov.au/jsp/ncc/cdio/weatherData/av?p_display_type=dailyDataFile&amp;p_nccObsCode=123&amp;p_stn_num=002012&amp;p_c=-1028791&amp;p_startYear=1982" TargetMode="External"/><Relationship Id="rId4911" Type="http://schemas.openxmlformats.org/officeDocument/2006/relationships/hyperlink" Target="http://www.bom.gov.au/jsp/ncc/cdio/weatherData/av?p_display_type=dailyDataFile&amp;p_nccObsCode=123&amp;p_stn_num=005016&amp;p_c=-5251214&amp;p_startYear=1982" TargetMode="External"/><Relationship Id="rId4912" Type="http://schemas.openxmlformats.org/officeDocument/2006/relationships/hyperlink" Target="http://www.bom.gov.au/jsp/ncc/cdio/weatherData/av?p_display_type=dailyDataFile&amp;p_nccObsCode=123&amp;p_stn_num=009034&amp;p_c=-16541794&amp;p_startYear=1982" TargetMode="External"/><Relationship Id="rId4913" Type="http://schemas.openxmlformats.org/officeDocument/2006/relationships/hyperlink" Target="http://www.bom.gov.au/jsp/ncc/cdio/weatherData/av?p_display_type=dailyDataFile&amp;p_nccObsCode=123&amp;p_stn_num=004032&amp;p_c=-3470567&amp;p_startYear=1982" TargetMode="External"/><Relationship Id="rId4914" Type="http://schemas.openxmlformats.org/officeDocument/2006/relationships/hyperlink" Target="http://www.bom.gov.au/jsp/ncc/cdio/weatherData/av?p_display_type=dailyDataFile&amp;p_nccObsCode=123&amp;p_stn_num=004035&amp;p_c=-3476684&amp;p_startYear=1982" TargetMode="External"/><Relationship Id="rId4915" Type="http://schemas.openxmlformats.org/officeDocument/2006/relationships/hyperlink" Target="http://www.bom.gov.au/jsp/ncc/cdio/weatherData/av?p_display_type=dailyDataFile&amp;p_nccObsCode=123&amp;p_stn_num=009038&amp;p_c=-16557527&amp;p_startYear=1982" TargetMode="External"/><Relationship Id="rId4916" Type="http://schemas.openxmlformats.org/officeDocument/2006/relationships/hyperlink" Target="http://www.bom.gov.au/jsp/ncc/cdio/weatherData/av?p_display_type=dailyDataFile&amp;p_nccObsCode=123&amp;p_stn_num=012074&amp;p_c=-29376734&amp;p_startYear=1982" TargetMode="External"/><Relationship Id="rId4917" Type="http://schemas.openxmlformats.org/officeDocument/2006/relationships/hyperlink" Target="http://www.bom.gov.au/jsp/ncc/cdio/weatherData/av?p_display_type=dailyDataFile&amp;p_nccObsCode=123&amp;p_stn_num=010648&amp;p_c=-22896419&amp;p_startYear=1982" TargetMode="External"/><Relationship Id="rId4918" Type="http://schemas.openxmlformats.org/officeDocument/2006/relationships/hyperlink" Target="http://www.bom.gov.au/jsp/ncc/cdio/weatherData/av?p_display_type=dailyDataFile&amp;p_nccObsCode=123&amp;p_stn_num=013012&amp;p_c=-34084147&amp;p_startYear=1982" TargetMode="External"/><Relationship Id="rId4919" Type="http://schemas.openxmlformats.org/officeDocument/2006/relationships/hyperlink" Target="http://www.bom.gov.au/jsp/ncc/cdio/weatherData/av?p_display_type=dailyDataFile&amp;p_nccObsCode=123&amp;p_stn_num=001013&amp;p_c=-426952&amp;p_startYear=1982" TargetMode="External"/><Relationship Id="rId4920" Type="http://schemas.openxmlformats.org/officeDocument/2006/relationships/hyperlink" Target="http://www.bom.gov.au/jsp/ncc/cdio/weatherData/av?p_display_type=dailyDataFile&amp;p_nccObsCode=123&amp;p_stn_num=010144&amp;p_c=-20801866&amp;p_startYear=1982" TargetMode="External"/><Relationship Id="rId4921" Type="http://schemas.openxmlformats.org/officeDocument/2006/relationships/hyperlink" Target="http://www.bom.gov.au/jsp/ncc/cdio/weatherData/av?p_display_type=dailyDataFile&amp;p_nccObsCode=123&amp;p_stn_num=011017&amp;p_c=-24482696&amp;p_startYear=1983" TargetMode="External"/><Relationship Id="rId4922" Type="http://schemas.openxmlformats.org/officeDocument/2006/relationships/hyperlink" Target="http://www.bom.gov.au/jsp/ncc/cdio/weatherData/av?p_display_type=dailyDataFile&amp;p_nccObsCode=123&amp;p_stn_num=009510&amp;p_c=-18295859&amp;p_startYear=1983" TargetMode="External"/><Relationship Id="rId4923" Type="http://schemas.openxmlformats.org/officeDocument/2006/relationships/hyperlink" Target="http://www.bom.gov.au/jsp/ncc/cdio/weatherData/av?p_display_type=dailyDataFile&amp;p_nccObsCode=123&amp;p_stn_num=003003&amp;p_c=-2011440&amp;p_startYear=1983" TargetMode="External"/><Relationship Id="rId4924" Type="http://schemas.openxmlformats.org/officeDocument/2006/relationships/hyperlink" Target="http://www.bom.gov.au/jsp/ncc/cdio/weatherData/av?p_display_type=dailyDataFile&amp;p_nccObsCode=123&amp;p_stn_num=009514&amp;p_c=-18311078&amp;p_startYear=1983" TargetMode="External"/><Relationship Id="rId4925" Type="http://schemas.openxmlformats.org/officeDocument/2006/relationships/hyperlink" Target="http://www.bom.gov.au/jsp/ncc/cdio/weatherData/av?p_display_type=dailyDataFile&amp;p_nccObsCode=123&amp;p_stn_num=9518&amp;p_c=-18328795&amp;p_startYear=1983" TargetMode="External"/><Relationship Id="rId4926" Type="http://schemas.openxmlformats.org/officeDocument/2006/relationships/hyperlink" Target="http://www.bom.gov.au/jsp/ncc/cdio/weatherData/av?p_display_type=dailyDataFile&amp;p_nccObsCode=123&amp;p_stn_num=9519&amp;p_c=-18332602&amp;p_startYear=1983" TargetMode="External"/><Relationship Id="rId4927" Type="http://schemas.openxmlformats.org/officeDocument/2006/relationships/hyperlink" Target="http://www.bom.gov.au/jsp/ncc/cdio/weatherData/av?p_display_type=dailyDataFile&amp;p_nccObsCode=123&amp;p_stn_num=006011&amp;p_c=-7438005&amp;p_startYear=1983" TargetMode="External"/><Relationship Id="rId4928" Type="http://schemas.openxmlformats.org/officeDocument/2006/relationships/hyperlink" Target="http://www.bom.gov.au/jsp/ncc/cdio/weatherData/av?p_display_type=dailyDataFile&amp;p_nccObsCode=123&amp;p_stn_num=003007&amp;p_c=-2019991&amp;p_startYear=1983" TargetMode="External"/><Relationship Id="rId4929" Type="http://schemas.openxmlformats.org/officeDocument/2006/relationships/hyperlink" Target="http://www.bom.gov.au/jsp/ncc/cdio/weatherData/av?p_display_type=dailyDataFile&amp;p_nccObsCode=123&amp;p_stn_num=009534&amp;p_c=-18391012&amp;p_startYear=1983" TargetMode="External"/><Relationship Id="rId4930" Type="http://schemas.openxmlformats.org/officeDocument/2006/relationships/hyperlink" Target="http://www.bom.gov.au/jsp/ncc/cdio/weatherData/av?p_display_type=dailyDataFile&amp;p_nccObsCode=123&amp;p_stn_num=009789&amp;p_c=-19376485&amp;p_startYear=1983" TargetMode="External"/><Relationship Id="rId4931" Type="http://schemas.openxmlformats.org/officeDocument/2006/relationships/hyperlink" Target="http://www.bom.gov.au/jsp/ncc/cdio/weatherData/av?p_display_type=dailyDataFile&amp;p_nccObsCode=123&amp;p_stn_num=008051&amp;p_c=-13175301&amp;p_startYear=1983" TargetMode="External"/><Relationship Id="rId4932" Type="http://schemas.openxmlformats.org/officeDocument/2006/relationships/hyperlink" Target="http://www.bom.gov.au/jsp/ncc/cdio/weatherData/av?p_display_type=dailyDataFile&amp;p_nccObsCode=123&amp;p_stn_num=009572&amp;p_c=-18537472&amp;p_startYear=1983" TargetMode="External"/><Relationship Id="rId4933" Type="http://schemas.openxmlformats.org/officeDocument/2006/relationships/hyperlink" Target="http://www.bom.gov.au/jsp/ncc/cdio/weatherData/av?p_display_type=dailyDataFile&amp;p_nccObsCode=123&amp;p_stn_num=012038&amp;p_c=-28977407&amp;p_startYear=1983" TargetMode="External"/><Relationship Id="rId4934" Type="http://schemas.openxmlformats.org/officeDocument/2006/relationships/hyperlink" Target="http://www.bom.gov.au/jsp/ncc/cdio/weatherData/av?p_display_type=dailyDataFile&amp;p_nccObsCode=123&amp;p_stn_num=010579&amp;p_c=-22597142&amp;p_startYear=1983" TargetMode="External"/><Relationship Id="rId4935" Type="http://schemas.openxmlformats.org/officeDocument/2006/relationships/hyperlink" Target="http://www.bom.gov.au/jsp/ncc/cdio/weatherData/av?p_display_type=dailyDataFile&amp;p_nccObsCode=123&amp;p_stn_num=010073&amp;p_c=-20507159&amp;p_startYear=1983" TargetMode="External"/><Relationship Id="rId4936" Type="http://schemas.openxmlformats.org/officeDocument/2006/relationships/hyperlink" Target="http://www.bom.gov.au/jsp/ncc/cdio/weatherData/av?p_display_type=dailyDataFile&amp;p_nccObsCode=123&amp;p_stn_num=004020&amp;p_c=-3447435&amp;p_startYear=1983" TargetMode="External"/><Relationship Id="rId4937" Type="http://schemas.openxmlformats.org/officeDocument/2006/relationships/hyperlink" Target="http://www.bom.gov.au/jsp/ncc/cdio/weatherData/av?p_display_type=dailyDataFile&amp;p_nccObsCode=123&amp;p_stn_num=010092&amp;p_c=-20585048&amp;p_startYear=1983" TargetMode="External"/><Relationship Id="rId4938" Type="http://schemas.openxmlformats.org/officeDocument/2006/relationships/hyperlink" Target="http://www.bom.gov.au/jsp/ncc/cdio/weatherData/av?p_display_type=dailyDataFile&amp;p_nccObsCode=123&amp;p_stn_num=007064&amp;p_c=-10197909&amp;p_startYear=1983" TargetMode="External"/><Relationship Id="rId4939" Type="http://schemas.openxmlformats.org/officeDocument/2006/relationships/hyperlink" Target="http://www.bom.gov.au/jsp/ncc/cdio/weatherData/av?p_display_type=dailyDataFile&amp;p_nccObsCode=123&amp;p_stn_num=010614&amp;p_c=-22749289&amp;p_startYear=1983" TargetMode="External"/><Relationship Id="rId4940" Type="http://schemas.openxmlformats.org/officeDocument/2006/relationships/hyperlink" Target="http://www.bom.gov.au/jsp/ncc/cdio/weatherData/av?p_display_type=dailyDataFile&amp;p_nccObsCode=123&amp;p_stn_num=010111&amp;p_c=-20665627&amp;p_startYear=1983" TargetMode="External"/><Relationship Id="rId4941" Type="http://schemas.openxmlformats.org/officeDocument/2006/relationships/hyperlink" Target="http://www.bom.gov.au/jsp/ncc/cdio/weatherData/av?p_display_type=dailyDataFile&amp;p_nccObsCode=123&amp;p_stn_num=002012&amp;p_c=-1028791&amp;p_startYear=1983" TargetMode="External"/><Relationship Id="rId4942" Type="http://schemas.openxmlformats.org/officeDocument/2006/relationships/hyperlink" Target="http://www.bom.gov.au/jsp/ncc/cdio/weatherData/av?p_display_type=dailyDataFile&amp;p_nccObsCode=123&amp;p_stn_num=005016&amp;p_c=-5251214&amp;p_startYear=1983" TargetMode="External"/><Relationship Id="rId4943" Type="http://schemas.openxmlformats.org/officeDocument/2006/relationships/hyperlink" Target="http://www.bom.gov.au/jsp/ncc/cdio/weatherData/av?p_display_type=dailyDataFile&amp;p_nccObsCode=123&amp;p_stn_num=009034&amp;p_c=-16541794&amp;p_startYear=1983" TargetMode="External"/><Relationship Id="rId4944" Type="http://schemas.openxmlformats.org/officeDocument/2006/relationships/hyperlink" Target="http://www.bom.gov.au/jsp/ncc/cdio/weatherData/av?p_display_type=dailyDataFile&amp;p_nccObsCode=123&amp;p_stn_num=004032&amp;p_c=-3470567&amp;p_startYear=1983" TargetMode="External"/><Relationship Id="rId4945" Type="http://schemas.openxmlformats.org/officeDocument/2006/relationships/hyperlink" Target="http://www.bom.gov.au/jsp/ncc/cdio/weatherData/av?p_display_type=dailyDataFile&amp;p_nccObsCode=123&amp;p_stn_num=004035&amp;p_c=-3476684&amp;p_startYear=1983" TargetMode="External"/><Relationship Id="rId4946" Type="http://schemas.openxmlformats.org/officeDocument/2006/relationships/hyperlink" Target="http://www.bom.gov.au/jsp/ncc/cdio/weatherData/av?p_display_type=dailyDataFile&amp;p_nccObsCode=123&amp;p_stn_num=009038&amp;p_c=-16557527&amp;p_startYear=1983" TargetMode="External"/><Relationship Id="rId4947" Type="http://schemas.openxmlformats.org/officeDocument/2006/relationships/hyperlink" Target="http://www.bom.gov.au/jsp/ncc/cdio/weatherData/av?p_display_type=dailyDataFile&amp;p_nccObsCode=123&amp;p_stn_num=012074&amp;p_c=-29376734&amp;p_startYear=1983" TargetMode="External"/><Relationship Id="rId4948" Type="http://schemas.openxmlformats.org/officeDocument/2006/relationships/hyperlink" Target="http://www.bom.gov.au/jsp/ncc/cdio/weatherData/av?p_display_type=dailyDataFile&amp;p_nccObsCode=123&amp;p_stn_num=010648&amp;p_c=-22896419&amp;p_startYear=1983" TargetMode="External"/><Relationship Id="rId4949" Type="http://schemas.openxmlformats.org/officeDocument/2006/relationships/hyperlink" Target="http://www.bom.gov.au/jsp/ncc/cdio/weatherData/av?p_display_type=dailyDataFile&amp;p_nccObsCode=123&amp;p_stn_num=013012&amp;p_c=-34084147&amp;p_startYear=1983" TargetMode="External"/><Relationship Id="rId4950" Type="http://schemas.openxmlformats.org/officeDocument/2006/relationships/hyperlink" Target="http://www.bom.gov.au/jsp/ncc/cdio/weatherData/av?p_display_type=dailyDataFile&amp;p_nccObsCode=123&amp;p_stn_num=001013&amp;p_c=-426952&amp;p_startYear=1983" TargetMode="External"/><Relationship Id="rId4951" Type="http://schemas.openxmlformats.org/officeDocument/2006/relationships/hyperlink" Target="http://www.bom.gov.au/jsp/ncc/cdio/weatherData/av?p_display_type=dailyDataFile&amp;p_nccObsCode=123&amp;p_stn_num=010144&amp;p_c=-20801866&amp;p_startYear=1983" TargetMode="External"/><Relationship Id="rId4952" Type="http://schemas.openxmlformats.org/officeDocument/2006/relationships/hyperlink" Target="http://www.bom.gov.au/jsp/ncc/cdio/weatherData/av?p_display_type=dailyDataFile&amp;p_nccObsCode=123&amp;p_stn_num=011017&amp;p_c=-24482696&amp;p_startYear=1984" TargetMode="External"/><Relationship Id="rId4953" Type="http://schemas.openxmlformats.org/officeDocument/2006/relationships/hyperlink" Target="http://www.bom.gov.au/jsp/ncc/cdio/weatherData/av?p_display_type=dailyDataFile&amp;p_nccObsCode=123&amp;p_stn_num=009510&amp;p_c=-18295859&amp;p_startYear=1984" TargetMode="External"/><Relationship Id="rId4954" Type="http://schemas.openxmlformats.org/officeDocument/2006/relationships/hyperlink" Target="http://www.bom.gov.au/jsp/ncc/cdio/weatherData/av?p_display_type=dailyDataFile&amp;p_nccObsCode=123&amp;p_stn_num=003003&amp;p_c=-2011440&amp;p_startYear=1984" TargetMode="External"/><Relationship Id="rId4955" Type="http://schemas.openxmlformats.org/officeDocument/2006/relationships/hyperlink" Target="http://www.bom.gov.au/jsp/ncc/cdio/weatherData/av?p_display_type=dailyDataFile&amp;p_nccObsCode=123&amp;p_stn_num=009514&amp;p_c=-18311078&amp;p_startYear=1984" TargetMode="External"/><Relationship Id="rId4956" Type="http://schemas.openxmlformats.org/officeDocument/2006/relationships/hyperlink" Target="http://www.bom.gov.au/jsp/ncc/cdio/weatherData/av?p_display_type=dailyDataFile&amp;p_nccObsCode=123&amp;p_stn_num=9518&amp;p_c=-18328795&amp;p_startYear=1984" TargetMode="External"/><Relationship Id="rId4957" Type="http://schemas.openxmlformats.org/officeDocument/2006/relationships/hyperlink" Target="http://www.bom.gov.au/jsp/ncc/cdio/weatherData/av?p_display_type=dailyDataFile&amp;p_nccObsCode=123&amp;p_stn_num=9519&amp;p_c=-18332602&amp;p_startYear=1984" TargetMode="External"/><Relationship Id="rId4958" Type="http://schemas.openxmlformats.org/officeDocument/2006/relationships/hyperlink" Target="http://www.bom.gov.au/jsp/ncc/cdio/weatherData/av?p_display_type=dailyDataFile&amp;p_nccObsCode=123&amp;p_stn_num=006011&amp;p_c=-7438005&amp;p_startYear=1984" TargetMode="External"/><Relationship Id="rId4959" Type="http://schemas.openxmlformats.org/officeDocument/2006/relationships/hyperlink" Target="http://www.bom.gov.au/jsp/ncc/cdio/weatherData/av?p_display_type=dailyDataFile&amp;p_nccObsCode=123&amp;p_stn_num=003007&amp;p_c=-2019991&amp;p_startYear=1984" TargetMode="External"/><Relationship Id="rId4960" Type="http://schemas.openxmlformats.org/officeDocument/2006/relationships/hyperlink" Target="http://www.bom.gov.au/jsp/ncc/cdio/weatherData/av?p_display_type=dailyDataFile&amp;p_nccObsCode=123&amp;p_stn_num=009534&amp;p_c=-18391012&amp;p_startYear=1984" TargetMode="External"/><Relationship Id="rId4961" Type="http://schemas.openxmlformats.org/officeDocument/2006/relationships/hyperlink" Target="http://www.bom.gov.au/jsp/ncc/cdio/weatherData/av?p_display_type=dailyDataFile&amp;p_nccObsCode=123&amp;p_stn_num=009789&amp;p_c=-19376485&amp;p_startYear=1984" TargetMode="External"/><Relationship Id="rId4962" Type="http://schemas.openxmlformats.org/officeDocument/2006/relationships/hyperlink" Target="http://www.bom.gov.au/jsp/ncc/cdio/weatherData/av?p_display_type=dailyDataFile&amp;p_nccObsCode=123&amp;p_stn_num=008051&amp;p_c=-13175301&amp;p_startYear=1984" TargetMode="External"/><Relationship Id="rId4963" Type="http://schemas.openxmlformats.org/officeDocument/2006/relationships/hyperlink" Target="http://www.bom.gov.au/jsp/ncc/cdio/weatherData/av?p_display_type=dailyDataFile&amp;p_nccObsCode=123&amp;p_stn_num=009572&amp;p_c=-18537472&amp;p_startYear=1984" TargetMode="External"/><Relationship Id="rId4964" Type="http://schemas.openxmlformats.org/officeDocument/2006/relationships/hyperlink" Target="http://www.bom.gov.au/jsp/ncc/cdio/weatherData/av?p_display_type=dailyDataFile&amp;p_nccObsCode=123&amp;p_stn_num=012038&amp;p_c=-28977407&amp;p_startYear=1984" TargetMode="External"/><Relationship Id="rId4965" Type="http://schemas.openxmlformats.org/officeDocument/2006/relationships/hyperlink" Target="http://www.bom.gov.au/jsp/ncc/cdio/weatherData/av?p_display_type=dailyDataFile&amp;p_nccObsCode=123&amp;p_stn_num=010579&amp;p_c=-22597142&amp;p_startYear=1984" TargetMode="External"/><Relationship Id="rId4966" Type="http://schemas.openxmlformats.org/officeDocument/2006/relationships/hyperlink" Target="http://www.bom.gov.au/jsp/ncc/cdio/weatherData/av?p_display_type=dailyDataFile&amp;p_nccObsCode=123&amp;p_stn_num=010073&amp;p_c=-20507159&amp;p_startYear=1984" TargetMode="External"/><Relationship Id="rId4967" Type="http://schemas.openxmlformats.org/officeDocument/2006/relationships/hyperlink" Target="http://www.bom.gov.au/jsp/ncc/cdio/weatherData/av?p_display_type=dailyDataFile&amp;p_nccObsCode=123&amp;p_stn_num=004020&amp;p_c=-3447435&amp;p_startYear=1984" TargetMode="External"/><Relationship Id="rId4968" Type="http://schemas.openxmlformats.org/officeDocument/2006/relationships/hyperlink" Target="http://www.bom.gov.au/jsp/ncc/cdio/weatherData/av?p_display_type=dailyDataFile&amp;p_nccObsCode=123&amp;p_stn_num=010092&amp;p_c=-20585048&amp;p_startYear=1984" TargetMode="External"/><Relationship Id="rId4969" Type="http://schemas.openxmlformats.org/officeDocument/2006/relationships/hyperlink" Target="http://www.bom.gov.au/jsp/ncc/cdio/weatherData/av?p_display_type=dailyDataFile&amp;p_nccObsCode=123&amp;p_stn_num=007064&amp;p_c=-10197909&amp;p_startYear=1984" TargetMode="External"/><Relationship Id="rId4970" Type="http://schemas.openxmlformats.org/officeDocument/2006/relationships/hyperlink" Target="http://www.bom.gov.au/jsp/ncc/cdio/weatherData/av?p_display_type=dailyDataFile&amp;p_nccObsCode=123&amp;p_stn_num=010614&amp;p_c=-22749289&amp;p_startYear=1984" TargetMode="External"/><Relationship Id="rId4971" Type="http://schemas.openxmlformats.org/officeDocument/2006/relationships/hyperlink" Target="http://www.bom.gov.au/jsp/ncc/cdio/weatherData/av?p_display_type=dailyDataFile&amp;p_nccObsCode=123&amp;p_stn_num=010111&amp;p_c=-20665627&amp;p_startYear=1984" TargetMode="External"/><Relationship Id="rId4972" Type="http://schemas.openxmlformats.org/officeDocument/2006/relationships/hyperlink" Target="http://www.bom.gov.au/jsp/ncc/cdio/weatherData/av?p_display_type=dailyDataFile&amp;p_nccObsCode=123&amp;p_stn_num=002012&amp;p_c=-1028791&amp;p_startYear=1984" TargetMode="External"/><Relationship Id="rId4973" Type="http://schemas.openxmlformats.org/officeDocument/2006/relationships/hyperlink" Target="http://www.bom.gov.au/jsp/ncc/cdio/weatherData/av?p_display_type=dailyDataFile&amp;p_nccObsCode=123&amp;p_stn_num=005016&amp;p_c=-5251214&amp;p_startYear=1984" TargetMode="External"/><Relationship Id="rId4974" Type="http://schemas.openxmlformats.org/officeDocument/2006/relationships/hyperlink" Target="http://www.bom.gov.au/jsp/ncc/cdio/weatherData/av?p_display_type=dailyDataFile&amp;p_nccObsCode=123&amp;p_stn_num=009034&amp;p_c=-16541794&amp;p_startYear=1984" TargetMode="External"/><Relationship Id="rId4975" Type="http://schemas.openxmlformats.org/officeDocument/2006/relationships/hyperlink" Target="http://www.bom.gov.au/jsp/ncc/cdio/weatherData/av?p_display_type=dailyDataFile&amp;p_nccObsCode=123&amp;p_stn_num=004032&amp;p_c=-3470567&amp;p_startYear=1984" TargetMode="External"/><Relationship Id="rId4976" Type="http://schemas.openxmlformats.org/officeDocument/2006/relationships/hyperlink" Target="http://www.bom.gov.au/jsp/ncc/cdio/weatherData/av?p_display_type=dailyDataFile&amp;p_nccObsCode=123&amp;p_stn_num=004035&amp;p_c=-3476684&amp;p_startYear=1984" TargetMode="External"/><Relationship Id="rId4977" Type="http://schemas.openxmlformats.org/officeDocument/2006/relationships/hyperlink" Target="http://www.bom.gov.au/jsp/ncc/cdio/weatherData/av?p_display_type=dailyDataFile&amp;p_nccObsCode=123&amp;p_stn_num=009038&amp;p_c=-16557527&amp;p_startYear=1984" TargetMode="External"/><Relationship Id="rId4978" Type="http://schemas.openxmlformats.org/officeDocument/2006/relationships/hyperlink" Target="http://www.bom.gov.au/jsp/ncc/cdio/weatherData/av?p_display_type=dailyDataFile&amp;p_nccObsCode=123&amp;p_stn_num=012074&amp;p_c=-29376734&amp;p_startYear=1984" TargetMode="External"/><Relationship Id="rId4979" Type="http://schemas.openxmlformats.org/officeDocument/2006/relationships/hyperlink" Target="http://www.bom.gov.au/jsp/ncc/cdio/weatherData/av?p_display_type=dailyDataFile&amp;p_nccObsCode=123&amp;p_stn_num=010648&amp;p_c=-22896419&amp;p_startYear=1984" TargetMode="External"/><Relationship Id="rId4980" Type="http://schemas.openxmlformats.org/officeDocument/2006/relationships/hyperlink" Target="http://www.bom.gov.au/jsp/ncc/cdio/weatherData/av?p_display_type=dailyDataFile&amp;p_nccObsCode=123&amp;p_stn_num=013012&amp;p_c=-34084147&amp;p_startYear=1984" TargetMode="External"/><Relationship Id="rId4981" Type="http://schemas.openxmlformats.org/officeDocument/2006/relationships/hyperlink" Target="http://www.bom.gov.au/jsp/ncc/cdio/weatherData/av?p_display_type=dailyDataFile&amp;p_nccObsCode=123&amp;p_stn_num=001013&amp;p_c=-426952&amp;p_startYear=1984" TargetMode="External"/><Relationship Id="rId4982" Type="http://schemas.openxmlformats.org/officeDocument/2006/relationships/hyperlink" Target="http://www.bom.gov.au/jsp/ncc/cdio/weatherData/av?p_display_type=dailyDataFile&amp;p_nccObsCode=123&amp;p_stn_num=010144&amp;p_c=-20801866&amp;p_startYear=1984" TargetMode="External"/><Relationship Id="rId4983" Type="http://schemas.openxmlformats.org/officeDocument/2006/relationships/hyperlink" Target="http://www.bom.gov.au/jsp/ncc/cdio/weatherData/av?p_display_type=dailyDataFile&amp;p_nccObsCode=123&amp;p_stn_num=011017&amp;p_c=-24482696&amp;p_startYear=1985" TargetMode="External"/><Relationship Id="rId4984" Type="http://schemas.openxmlformats.org/officeDocument/2006/relationships/hyperlink" Target="http://www.bom.gov.au/jsp/ncc/cdio/weatherData/av?p_display_type=dailyDataFile&amp;p_nccObsCode=123&amp;p_stn_num=009510&amp;p_c=-18295859&amp;p_startYear=1985" TargetMode="External"/><Relationship Id="rId4985" Type="http://schemas.openxmlformats.org/officeDocument/2006/relationships/hyperlink" Target="http://www.bom.gov.au/jsp/ncc/cdio/weatherData/av?p_display_type=dailyDataFile&amp;p_nccObsCode=123&amp;p_stn_num=003003&amp;p_c=-2011440&amp;p_startYear=1985" TargetMode="External"/><Relationship Id="rId4986" Type="http://schemas.openxmlformats.org/officeDocument/2006/relationships/hyperlink" Target="http://www.bom.gov.au/jsp/ncc/cdio/weatherData/av?p_display_type=dailyDataFile&amp;p_nccObsCode=123&amp;p_stn_num=009514&amp;p_c=-18311078&amp;p_startYear=1985" TargetMode="External"/><Relationship Id="rId4987" Type="http://schemas.openxmlformats.org/officeDocument/2006/relationships/hyperlink" Target="http://www.bom.gov.au/jsp/ncc/cdio/weatherData/av?p_display_type=dailyDataFile&amp;p_nccObsCode=123&amp;p_stn_num=9518&amp;p_c=-18328795&amp;p_startYear=1985" TargetMode="External"/><Relationship Id="rId4988" Type="http://schemas.openxmlformats.org/officeDocument/2006/relationships/hyperlink" Target="http://www.bom.gov.au/jsp/ncc/cdio/weatherData/av?p_display_type=dailyDataFile&amp;p_nccObsCode=123&amp;p_stn_num=9519&amp;p_c=-18332602&amp;p_startYear=1985" TargetMode="External"/><Relationship Id="rId4989" Type="http://schemas.openxmlformats.org/officeDocument/2006/relationships/hyperlink" Target="http://www.bom.gov.au/jsp/ncc/cdio/weatherData/av?p_display_type=dailyDataFile&amp;p_nccObsCode=123&amp;p_stn_num=006011&amp;p_c=-7438005&amp;p_startYear=1985" TargetMode="External"/><Relationship Id="rId4990" Type="http://schemas.openxmlformats.org/officeDocument/2006/relationships/hyperlink" Target="http://www.bom.gov.au/jsp/ncc/cdio/weatherData/av?p_display_type=dailyDataFile&amp;p_nccObsCode=123&amp;p_stn_num=003007&amp;p_c=-2019991&amp;p_startYear=1985" TargetMode="External"/><Relationship Id="rId4991" Type="http://schemas.openxmlformats.org/officeDocument/2006/relationships/hyperlink" Target="http://www.bom.gov.au/jsp/ncc/cdio/weatherData/av?p_display_type=dailyDataFile&amp;p_nccObsCode=123&amp;p_stn_num=009534&amp;p_c=-18391012&amp;p_startYear=1985" TargetMode="External"/><Relationship Id="rId4992" Type="http://schemas.openxmlformats.org/officeDocument/2006/relationships/hyperlink" Target="http://www.bom.gov.au/jsp/ncc/cdio/weatherData/av?p_display_type=dailyDataFile&amp;p_nccObsCode=123&amp;p_stn_num=009789&amp;p_c=-19376485&amp;p_startYear=1985" TargetMode="External"/><Relationship Id="rId4993" Type="http://schemas.openxmlformats.org/officeDocument/2006/relationships/hyperlink" Target="http://www.bom.gov.au/jsp/ncc/cdio/weatherData/av?p_display_type=dailyDataFile&amp;p_nccObsCode=123&amp;p_stn_num=008051&amp;p_c=-13175301&amp;p_startYear=1985" TargetMode="External"/><Relationship Id="rId4994" Type="http://schemas.openxmlformats.org/officeDocument/2006/relationships/hyperlink" Target="http://www.bom.gov.au/jsp/ncc/cdio/weatherData/av?p_display_type=dailyDataFile&amp;p_nccObsCode=123&amp;p_stn_num=009572&amp;p_c=-18537472&amp;p_startYear=1985" TargetMode="External"/><Relationship Id="rId4995" Type="http://schemas.openxmlformats.org/officeDocument/2006/relationships/hyperlink" Target="http://www.bom.gov.au/jsp/ncc/cdio/weatherData/av?p_display_type=dailyDataFile&amp;p_nccObsCode=123&amp;p_stn_num=012038&amp;p_c=-28977407&amp;p_startYear=1985" TargetMode="External"/><Relationship Id="rId4996" Type="http://schemas.openxmlformats.org/officeDocument/2006/relationships/hyperlink" Target="http://www.bom.gov.au/jsp/ncc/cdio/weatherData/av?p_display_type=dailyDataFile&amp;p_nccObsCode=123&amp;p_stn_num=010579&amp;p_c=-22597142&amp;p_startYear=1985" TargetMode="External"/><Relationship Id="rId4997" Type="http://schemas.openxmlformats.org/officeDocument/2006/relationships/hyperlink" Target="http://www.bom.gov.au/jsp/ncc/cdio/weatherData/av?p_display_type=dailyDataFile&amp;p_nccObsCode=123&amp;p_stn_num=010073&amp;p_c=-20507159&amp;p_startYear=1985" TargetMode="External"/><Relationship Id="rId4998" Type="http://schemas.openxmlformats.org/officeDocument/2006/relationships/hyperlink" Target="http://www.bom.gov.au/jsp/ncc/cdio/weatherData/av?p_display_type=dailyDataFile&amp;p_nccObsCode=123&amp;p_stn_num=004020&amp;p_c=-3447435&amp;p_startYear=1985" TargetMode="External"/><Relationship Id="rId4999" Type="http://schemas.openxmlformats.org/officeDocument/2006/relationships/hyperlink" Target="http://www.bom.gov.au/jsp/ncc/cdio/weatherData/av?p_display_type=dailyDataFile&amp;p_nccObsCode=123&amp;p_stn_num=010092&amp;p_c=-20585048&amp;p_startYear=1985" TargetMode="External"/><Relationship Id="rId5000" Type="http://schemas.openxmlformats.org/officeDocument/2006/relationships/hyperlink" Target="http://www.bom.gov.au/jsp/ncc/cdio/weatherData/av?p_display_type=dailyDataFile&amp;p_nccObsCode=123&amp;p_stn_num=007064&amp;p_c=-10197909&amp;p_startYear=1985" TargetMode="External"/><Relationship Id="rId5001" Type="http://schemas.openxmlformats.org/officeDocument/2006/relationships/hyperlink" Target="http://www.bom.gov.au/jsp/ncc/cdio/weatherData/av?p_display_type=dailyDataFile&amp;p_nccObsCode=123&amp;p_stn_num=010614&amp;p_c=-22749289&amp;p_startYear=1985" TargetMode="External"/><Relationship Id="rId5002" Type="http://schemas.openxmlformats.org/officeDocument/2006/relationships/hyperlink" Target="http://www.bom.gov.au/jsp/ncc/cdio/weatherData/av?p_display_type=dailyDataFile&amp;p_nccObsCode=123&amp;p_stn_num=010111&amp;p_c=-20665627&amp;p_startYear=1985" TargetMode="External"/><Relationship Id="rId5003" Type="http://schemas.openxmlformats.org/officeDocument/2006/relationships/hyperlink" Target="http://www.bom.gov.au/jsp/ncc/cdio/weatherData/av?p_display_type=dailyDataFile&amp;p_nccObsCode=123&amp;p_stn_num=002012&amp;p_c=-1028791&amp;p_startYear=1985" TargetMode="External"/><Relationship Id="rId5004" Type="http://schemas.openxmlformats.org/officeDocument/2006/relationships/hyperlink" Target="http://www.bom.gov.au/jsp/ncc/cdio/weatherData/av?p_display_type=dailyDataFile&amp;p_nccObsCode=123&amp;p_stn_num=005016&amp;p_c=-5251214&amp;p_startYear=1985" TargetMode="External"/><Relationship Id="rId5005" Type="http://schemas.openxmlformats.org/officeDocument/2006/relationships/hyperlink" Target="http://www.bom.gov.au/jsp/ncc/cdio/weatherData/av?p_display_type=dailyDataFile&amp;p_nccObsCode=123&amp;p_stn_num=009034&amp;p_c=-16541794&amp;p_startYear=1985" TargetMode="External"/><Relationship Id="rId5006" Type="http://schemas.openxmlformats.org/officeDocument/2006/relationships/hyperlink" Target="http://www.bom.gov.au/jsp/ncc/cdio/weatherData/av?p_display_type=dailyDataFile&amp;p_nccObsCode=123&amp;p_stn_num=004032&amp;p_c=-3470567&amp;p_startYear=1985" TargetMode="External"/><Relationship Id="rId5007" Type="http://schemas.openxmlformats.org/officeDocument/2006/relationships/hyperlink" Target="http://www.bom.gov.au/jsp/ncc/cdio/weatherData/av?p_display_type=dailyDataFile&amp;p_nccObsCode=123&amp;p_stn_num=004035&amp;p_c=-3476684&amp;p_startYear=1985" TargetMode="External"/><Relationship Id="rId5008" Type="http://schemas.openxmlformats.org/officeDocument/2006/relationships/hyperlink" Target="http://www.bom.gov.au/jsp/ncc/cdio/weatherData/av?p_display_type=dailyDataFile&amp;p_nccObsCode=123&amp;p_stn_num=009038&amp;p_c=-16557527&amp;p_startYear=1985" TargetMode="External"/><Relationship Id="rId5009" Type="http://schemas.openxmlformats.org/officeDocument/2006/relationships/hyperlink" Target="http://www.bom.gov.au/jsp/ncc/cdio/weatherData/av?p_display_type=dailyDataFile&amp;p_nccObsCode=123&amp;p_stn_num=012074&amp;p_c=-29376734&amp;p_startYear=1985" TargetMode="External"/><Relationship Id="rId5010" Type="http://schemas.openxmlformats.org/officeDocument/2006/relationships/hyperlink" Target="http://www.bom.gov.au/jsp/ncc/cdio/weatherData/av?p_display_type=dailyDataFile&amp;p_nccObsCode=123&amp;p_stn_num=010648&amp;p_c=-22896419&amp;p_startYear=1985" TargetMode="External"/><Relationship Id="rId5011" Type="http://schemas.openxmlformats.org/officeDocument/2006/relationships/hyperlink" Target="http://www.bom.gov.au/jsp/ncc/cdio/weatherData/av?p_display_type=dailyDataFile&amp;p_nccObsCode=123&amp;p_stn_num=013012&amp;p_c=-34084147&amp;p_startYear=1985" TargetMode="External"/><Relationship Id="rId5012" Type="http://schemas.openxmlformats.org/officeDocument/2006/relationships/hyperlink" Target="http://www.bom.gov.au/jsp/ncc/cdio/weatherData/av?p_display_type=dailyDataFile&amp;p_nccObsCode=123&amp;p_stn_num=001013&amp;p_c=-426952&amp;p_startYear=1985" TargetMode="External"/><Relationship Id="rId5013" Type="http://schemas.openxmlformats.org/officeDocument/2006/relationships/hyperlink" Target="http://www.bom.gov.au/jsp/ncc/cdio/weatherData/av?p_display_type=dailyDataFile&amp;p_nccObsCode=123&amp;p_stn_num=010144&amp;p_c=-20801866&amp;p_startYear=1985" TargetMode="External"/><Relationship Id="rId5014" Type="http://schemas.openxmlformats.org/officeDocument/2006/relationships/hyperlink" Target="http://www.bom.gov.au/jsp/ncc/cdio/weatherData/av?p_display_type=dailyDataFile&amp;p_nccObsCode=123&amp;p_stn_num=011017&amp;p_c=-24482696&amp;p_startYear=1986" TargetMode="External"/><Relationship Id="rId5015" Type="http://schemas.openxmlformats.org/officeDocument/2006/relationships/hyperlink" Target="http://www.bom.gov.au/jsp/ncc/cdio/weatherData/av?p_display_type=dailyDataFile&amp;p_nccObsCode=123&amp;p_stn_num=009510&amp;p_c=-18295859&amp;p_startYear=1986" TargetMode="External"/><Relationship Id="rId5016" Type="http://schemas.openxmlformats.org/officeDocument/2006/relationships/hyperlink" Target="http://www.bom.gov.au/jsp/ncc/cdio/weatherData/av?p_display_type=dailyDataFile&amp;p_nccObsCode=123&amp;p_stn_num=003003&amp;p_c=-2011440&amp;p_startYear=1986" TargetMode="External"/><Relationship Id="rId5017" Type="http://schemas.openxmlformats.org/officeDocument/2006/relationships/hyperlink" Target="http://www.bom.gov.au/jsp/ncc/cdio/weatherData/av?p_display_type=dailyDataFile&amp;p_nccObsCode=123&amp;p_stn_num=9518&amp;p_c=-18328795&amp;p_startYear=1986" TargetMode="External"/><Relationship Id="rId5018" Type="http://schemas.openxmlformats.org/officeDocument/2006/relationships/hyperlink" Target="http://www.bom.gov.au/jsp/ncc/cdio/weatherData/av?p_display_type=dailyDataFile&amp;p_nccObsCode=123&amp;p_stn_num=9519&amp;p_c=-18332602&amp;p_startYear=1986" TargetMode="External"/><Relationship Id="rId5019" Type="http://schemas.openxmlformats.org/officeDocument/2006/relationships/hyperlink" Target="http://www.bom.gov.au/jsp/ncc/cdio/weatherData/av?p_display_type=dailyDataFile&amp;p_nccObsCode=123&amp;p_stn_num=006011&amp;p_c=-7438005&amp;p_startYear=1986" TargetMode="External"/><Relationship Id="rId5020" Type="http://schemas.openxmlformats.org/officeDocument/2006/relationships/hyperlink" Target="http://www.bom.gov.au/jsp/ncc/cdio/weatherData/av?p_display_type=dailyDataFile&amp;p_nccObsCode=123&amp;p_stn_num=003007&amp;p_c=-2019991&amp;p_startYear=1986" TargetMode="External"/><Relationship Id="rId5021" Type="http://schemas.openxmlformats.org/officeDocument/2006/relationships/hyperlink" Target="http://www.bom.gov.au/jsp/ncc/cdio/weatherData/av?p_display_type=dailyDataFile&amp;p_nccObsCode=123&amp;p_stn_num=009534&amp;p_c=-18391012&amp;p_startYear=1986" TargetMode="External"/><Relationship Id="rId5022" Type="http://schemas.openxmlformats.org/officeDocument/2006/relationships/hyperlink" Target="http://www.bom.gov.au/jsp/ncc/cdio/weatherData/av?p_display_type=dailyDataFile&amp;p_nccObsCode=123&amp;p_stn_num=009789&amp;p_c=-19376485&amp;p_startYear=1986" TargetMode="External"/><Relationship Id="rId5023" Type="http://schemas.openxmlformats.org/officeDocument/2006/relationships/hyperlink" Target="http://www.bom.gov.au/jsp/ncc/cdio/weatherData/av?p_display_type=dailyDataFile&amp;p_nccObsCode=123&amp;p_stn_num=008051&amp;p_c=-13175301&amp;p_startYear=1986" TargetMode="External"/><Relationship Id="rId5024" Type="http://schemas.openxmlformats.org/officeDocument/2006/relationships/hyperlink" Target="http://www.bom.gov.au/jsp/ncc/cdio/weatherData/av?p_display_type=dailyDataFile&amp;p_nccObsCode=123&amp;p_stn_num=009064&amp;p_c=-16644055&amp;p_startYear=1986" TargetMode="External"/><Relationship Id="rId5025" Type="http://schemas.openxmlformats.org/officeDocument/2006/relationships/hyperlink" Target="http://www.bom.gov.au/jsp/ncc/cdio/weatherData/av?p_display_type=dailyDataFile&amp;p_nccObsCode=123&amp;p_stn_num=012038&amp;p_c=-28977407&amp;p_startYear=1986" TargetMode="External"/><Relationship Id="rId5026" Type="http://schemas.openxmlformats.org/officeDocument/2006/relationships/hyperlink" Target="http://www.bom.gov.au/jsp/ncc/cdio/weatherData/av?p_display_type=dailyDataFile&amp;p_nccObsCode=123&amp;p_stn_num=010579&amp;p_c=-22597142&amp;p_startYear=1986" TargetMode="External"/><Relationship Id="rId5027" Type="http://schemas.openxmlformats.org/officeDocument/2006/relationships/hyperlink" Target="http://www.bom.gov.au/jsp/ncc/cdio/weatherData/av?p_display_type=dailyDataFile&amp;p_nccObsCode=123&amp;p_stn_num=010073&amp;p_c=-20507159&amp;p_startYear=1986" TargetMode="External"/><Relationship Id="rId5028" Type="http://schemas.openxmlformats.org/officeDocument/2006/relationships/hyperlink" Target="http://www.bom.gov.au/jsp/ncc/cdio/weatherData/av?p_display_type=dailyDataFile&amp;p_nccObsCode=123&amp;p_stn_num=004020&amp;p_c=-3447435&amp;p_startYear=1986" TargetMode="External"/><Relationship Id="rId5029" Type="http://schemas.openxmlformats.org/officeDocument/2006/relationships/hyperlink" Target="http://www.bom.gov.au/jsp/ncc/cdio/weatherData/av?p_display_type=dailyDataFile&amp;p_nccObsCode=123&amp;p_stn_num=010092&amp;p_c=-20585048&amp;p_startYear=1986" TargetMode="External"/><Relationship Id="rId5030" Type="http://schemas.openxmlformats.org/officeDocument/2006/relationships/hyperlink" Target="http://www.bom.gov.au/jsp/ncc/cdio/weatherData/av?p_display_type=dailyDataFile&amp;p_nccObsCode=123&amp;p_stn_num=009581&amp;p_c=-18575733&amp;p_startYear=1986" TargetMode="External"/><Relationship Id="rId5031" Type="http://schemas.openxmlformats.org/officeDocument/2006/relationships/hyperlink" Target="http://www.bom.gov.au/jsp/ncc/cdio/weatherData/av?p_display_type=dailyDataFile&amp;p_nccObsCode=123&amp;p_stn_num=007064&amp;p_c=-10197909&amp;p_startYear=1986" TargetMode="External"/><Relationship Id="rId5032" Type="http://schemas.openxmlformats.org/officeDocument/2006/relationships/hyperlink" Target="http://www.bom.gov.au/jsp/ncc/cdio/weatherData/av?p_display_type=dailyDataFile&amp;p_nccObsCode=123&amp;p_stn_num=010614&amp;p_c=-22749289&amp;p_startYear=1986" TargetMode="External"/><Relationship Id="rId5033" Type="http://schemas.openxmlformats.org/officeDocument/2006/relationships/hyperlink" Target="http://www.bom.gov.au/jsp/ncc/cdio/weatherData/av?p_display_type=dailyDataFile&amp;p_nccObsCode=123&amp;p_stn_num=010111&amp;p_c=-20665627&amp;p_startYear=1986" TargetMode="External"/><Relationship Id="rId5034" Type="http://schemas.openxmlformats.org/officeDocument/2006/relationships/hyperlink" Target="http://www.bom.gov.au/jsp/ncc/cdio/weatherData/av?p_display_type=dailyDataFile&amp;p_nccObsCode=123&amp;p_stn_num=002012&amp;p_c=-1028791&amp;p_startYear=1986" TargetMode="External"/><Relationship Id="rId5035" Type="http://schemas.openxmlformats.org/officeDocument/2006/relationships/hyperlink" Target="http://www.bom.gov.au/jsp/ncc/cdio/weatherData/av?p_display_type=dailyDataFile&amp;p_nccObsCode=123&amp;p_stn_num=005016&amp;p_c=-5251214&amp;p_startYear=1986" TargetMode="External"/><Relationship Id="rId5036" Type="http://schemas.openxmlformats.org/officeDocument/2006/relationships/hyperlink" Target="http://www.bom.gov.au/jsp/ncc/cdio/weatherData/av?p_display_type=dailyDataFile&amp;p_nccObsCode=123&amp;p_stn_num=009034&amp;p_c=-16541794&amp;p_startYear=1986" TargetMode="External"/><Relationship Id="rId5037" Type="http://schemas.openxmlformats.org/officeDocument/2006/relationships/hyperlink" Target="http://www.bom.gov.au/jsp/ncc/cdio/weatherData/av?p_display_type=dailyDataFile&amp;p_nccObsCode=123&amp;p_stn_num=004032&amp;p_c=-3470567&amp;p_startYear=1986" TargetMode="External"/><Relationship Id="rId5038" Type="http://schemas.openxmlformats.org/officeDocument/2006/relationships/hyperlink" Target="http://www.bom.gov.au/jsp/ncc/cdio/weatherData/av?p_display_type=dailyDataFile&amp;p_nccObsCode=123&amp;p_stn_num=004035&amp;p_c=-3476684&amp;p_startYear=1986" TargetMode="External"/><Relationship Id="rId5039" Type="http://schemas.openxmlformats.org/officeDocument/2006/relationships/hyperlink" Target="http://www.bom.gov.au/jsp/ncc/cdio/weatherData/av?p_display_type=dailyDataFile&amp;p_nccObsCode=123&amp;p_stn_num=009038&amp;p_c=-16557527&amp;p_startYear=1986" TargetMode="External"/><Relationship Id="rId5040" Type="http://schemas.openxmlformats.org/officeDocument/2006/relationships/hyperlink" Target="http://www.bom.gov.au/jsp/ncc/cdio/weatherData/av?p_display_type=dailyDataFile&amp;p_nccObsCode=123&amp;p_stn_num=012074&amp;p_c=-29376734&amp;p_startYear=1986" TargetMode="External"/><Relationship Id="rId5041" Type="http://schemas.openxmlformats.org/officeDocument/2006/relationships/hyperlink" Target="http://www.bom.gov.au/jsp/ncc/cdio/weatherData/av?p_display_type=dailyDataFile&amp;p_nccObsCode=123&amp;p_stn_num=010648&amp;p_c=-22896419&amp;p_startYear=1986" TargetMode="External"/><Relationship Id="rId5042" Type="http://schemas.openxmlformats.org/officeDocument/2006/relationships/hyperlink" Target="http://www.bom.gov.au/jsp/ncc/cdio/weatherData/av?p_display_type=dailyDataFile&amp;p_nccObsCode=123&amp;p_stn_num=013012&amp;p_c=-34084147&amp;p_startYear=1986" TargetMode="External"/><Relationship Id="rId5043" Type="http://schemas.openxmlformats.org/officeDocument/2006/relationships/hyperlink" Target="http://www.bom.gov.au/jsp/ncc/cdio/weatherData/av?p_display_type=dailyDataFile&amp;p_nccObsCode=123&amp;p_stn_num=001013&amp;p_c=-426952&amp;p_startYear=1986" TargetMode="External"/><Relationship Id="rId5044" Type="http://schemas.openxmlformats.org/officeDocument/2006/relationships/hyperlink" Target="http://www.bom.gov.au/jsp/ncc/cdio/weatherData/av?p_display_type=dailyDataFile&amp;p_nccObsCode=123&amp;p_stn_num=010144&amp;p_c=-20801866&amp;p_startYear=1986" TargetMode="External"/><Relationship Id="rId5045" Type="http://schemas.openxmlformats.org/officeDocument/2006/relationships/hyperlink" Target="http://www.bom.gov.au/jsp/ncc/cdio/weatherData/av?p_display_type=dailyDataFile&amp;p_nccObsCode=123&amp;p_stn_num=011017&amp;p_c=-24482696&amp;p_startYear=1987" TargetMode="External"/><Relationship Id="rId5046" Type="http://schemas.openxmlformats.org/officeDocument/2006/relationships/hyperlink" Target="http://www.bom.gov.au/jsp/ncc/cdio/weatherData/av?p_display_type=dailyDataFile&amp;p_nccObsCode=123&amp;p_stn_num=009510&amp;p_c=-18295859&amp;p_startYear=1987" TargetMode="External"/><Relationship Id="rId5047" Type="http://schemas.openxmlformats.org/officeDocument/2006/relationships/hyperlink" Target="http://www.bom.gov.au/jsp/ncc/cdio/weatherData/av?p_display_type=dailyDataFile&amp;p_nccObsCode=123&amp;p_stn_num=003003&amp;p_c=-2011440&amp;p_startYear=1987" TargetMode="External"/><Relationship Id="rId5048" Type="http://schemas.openxmlformats.org/officeDocument/2006/relationships/hyperlink" Target="http://www.bom.gov.au/jsp/ncc/cdio/weatherData/av?p_display_type=dailyDataFile&amp;p_nccObsCode=123&amp;p_stn_num=9518&amp;p_c=-18328795&amp;p_startYear=1987" TargetMode="External"/><Relationship Id="rId5049" Type="http://schemas.openxmlformats.org/officeDocument/2006/relationships/hyperlink" Target="http://www.bom.gov.au/jsp/ncc/cdio/weatherData/av?p_display_type=dailyDataFile&amp;p_nccObsCode=123&amp;p_stn_num=9519&amp;p_c=-18332602&amp;p_startYear=1987" TargetMode="External"/><Relationship Id="rId5050" Type="http://schemas.openxmlformats.org/officeDocument/2006/relationships/hyperlink" Target="http://www.bom.gov.au/jsp/ncc/cdio/weatherData/av?p_display_type=dailyDataFile&amp;p_nccObsCode=123&amp;p_stn_num=006011&amp;p_c=-7438005&amp;p_startYear=1987" TargetMode="External"/><Relationship Id="rId5051" Type="http://schemas.openxmlformats.org/officeDocument/2006/relationships/hyperlink" Target="http://www.bom.gov.au/jsp/ncc/cdio/weatherData/av?p_display_type=dailyDataFile&amp;p_nccObsCode=123&amp;p_stn_num=003007&amp;p_c=-2019991&amp;p_startYear=1987" TargetMode="External"/><Relationship Id="rId5052" Type="http://schemas.openxmlformats.org/officeDocument/2006/relationships/hyperlink" Target="http://www.bom.gov.au/jsp/ncc/cdio/weatherData/av?p_display_type=dailyDataFile&amp;p_nccObsCode=123&amp;p_stn_num=009534&amp;p_c=-18391012&amp;p_startYear=1987" TargetMode="External"/><Relationship Id="rId5053" Type="http://schemas.openxmlformats.org/officeDocument/2006/relationships/hyperlink" Target="http://www.bom.gov.au/jsp/ncc/cdio/weatherData/av?p_display_type=dailyDataFile&amp;p_nccObsCode=123&amp;p_stn_num=009789&amp;p_c=-19376485&amp;p_startYear=1987" TargetMode="External"/><Relationship Id="rId5054" Type="http://schemas.openxmlformats.org/officeDocument/2006/relationships/hyperlink" Target="http://www.bom.gov.au/jsp/ncc/cdio/weatherData/av?p_display_type=dailyDataFile&amp;p_nccObsCode=123&amp;p_stn_num=008051&amp;p_c=-13175301&amp;p_startYear=1987" TargetMode="External"/><Relationship Id="rId5055" Type="http://schemas.openxmlformats.org/officeDocument/2006/relationships/hyperlink" Target="http://www.bom.gov.au/jsp/ncc/cdio/weatherData/av?p_display_type=dailyDataFile&amp;p_nccObsCode=123&amp;p_stn_num=009064&amp;p_c=-16644055&amp;p_startYear=1987" TargetMode="External"/><Relationship Id="rId5056" Type="http://schemas.openxmlformats.org/officeDocument/2006/relationships/hyperlink" Target="http://www.bom.gov.au/jsp/ncc/cdio/weatherData/av?p_display_type=dailyDataFile&amp;p_nccObsCode=123&amp;p_stn_num=012038&amp;p_c=-28977407&amp;p_startYear=1987" TargetMode="External"/><Relationship Id="rId5057" Type="http://schemas.openxmlformats.org/officeDocument/2006/relationships/hyperlink" Target="http://www.bom.gov.au/jsp/ncc/cdio/weatherData/av?p_display_type=dailyDataFile&amp;p_nccObsCode=123&amp;p_stn_num=010579&amp;p_c=-22597142&amp;p_startYear=1987" TargetMode="External"/><Relationship Id="rId5058" Type="http://schemas.openxmlformats.org/officeDocument/2006/relationships/hyperlink" Target="http://www.bom.gov.au/jsp/ncc/cdio/weatherData/av?p_display_type=dailyDataFile&amp;p_nccObsCode=123&amp;p_stn_num=010073&amp;p_c=-20507159&amp;p_startYear=1987" TargetMode="External"/><Relationship Id="rId5059" Type="http://schemas.openxmlformats.org/officeDocument/2006/relationships/hyperlink" Target="http://www.bom.gov.au/jsp/ncc/cdio/weatherData/av?p_display_type=dailyDataFile&amp;p_nccObsCode=123&amp;p_stn_num=004020&amp;p_c=-3447435&amp;p_startYear=1987" TargetMode="External"/><Relationship Id="rId5060" Type="http://schemas.openxmlformats.org/officeDocument/2006/relationships/hyperlink" Target="http://www.bom.gov.au/jsp/ncc/cdio/weatherData/av?p_display_type=dailyDataFile&amp;p_nccObsCode=123&amp;p_stn_num=010092&amp;p_c=-20585048&amp;p_startYear=1987" TargetMode="External"/><Relationship Id="rId5061" Type="http://schemas.openxmlformats.org/officeDocument/2006/relationships/hyperlink" Target="http://www.bom.gov.au/jsp/ncc/cdio/weatherData/av?p_display_type=dailyDataFile&amp;p_nccObsCode=123&amp;p_stn_num=009581&amp;p_c=-18575733&amp;p_startYear=1987" TargetMode="External"/><Relationship Id="rId5062" Type="http://schemas.openxmlformats.org/officeDocument/2006/relationships/hyperlink" Target="http://www.bom.gov.au/jsp/ncc/cdio/weatherData/av?p_display_type=dailyDataFile&amp;p_nccObsCode=123&amp;p_stn_num=010614&amp;p_c=-22749289&amp;p_startYear=1987" TargetMode="External"/><Relationship Id="rId5063" Type="http://schemas.openxmlformats.org/officeDocument/2006/relationships/hyperlink" Target="http://www.bom.gov.au/jsp/ncc/cdio/weatherData/av?p_display_type=dailyDataFile&amp;p_nccObsCode=123&amp;p_stn_num=010111&amp;p_c=-20665627&amp;p_startYear=1987" TargetMode="External"/><Relationship Id="rId5064" Type="http://schemas.openxmlformats.org/officeDocument/2006/relationships/hyperlink" Target="http://www.bom.gov.au/jsp/ncc/cdio/weatherData/av?p_display_type=dailyDataFile&amp;p_nccObsCode=123&amp;p_stn_num=002012&amp;p_c=-1028791&amp;p_startYear=1987" TargetMode="External"/><Relationship Id="rId5065" Type="http://schemas.openxmlformats.org/officeDocument/2006/relationships/hyperlink" Target="http://www.bom.gov.au/jsp/ncc/cdio/weatherData/av?p_display_type=dailyDataFile&amp;p_nccObsCode=123&amp;p_stn_num=005016&amp;p_c=-5251214&amp;p_startYear=1987" TargetMode="External"/><Relationship Id="rId5066" Type="http://schemas.openxmlformats.org/officeDocument/2006/relationships/hyperlink" Target="http://www.bom.gov.au/jsp/ncc/cdio/weatherData/av?p_display_type=dailyDataFile&amp;p_nccObsCode=123&amp;p_stn_num=009034&amp;p_c=-16541794&amp;p_startYear=1987" TargetMode="External"/><Relationship Id="rId5067" Type="http://schemas.openxmlformats.org/officeDocument/2006/relationships/hyperlink" Target="http://www.bom.gov.au/jsp/ncc/cdio/weatherData/av?p_display_type=dailyDataFile&amp;p_nccObsCode=123&amp;p_stn_num=004032&amp;p_c=-3470567&amp;p_startYear=1987" TargetMode="External"/><Relationship Id="rId5068" Type="http://schemas.openxmlformats.org/officeDocument/2006/relationships/hyperlink" Target="http://www.bom.gov.au/jsp/ncc/cdio/weatherData/av?p_display_type=dailyDataFile&amp;p_nccObsCode=123&amp;p_stn_num=004035&amp;p_c=-3476684&amp;p_startYear=1987" TargetMode="External"/><Relationship Id="rId5069" Type="http://schemas.openxmlformats.org/officeDocument/2006/relationships/hyperlink" Target="http://www.bom.gov.au/jsp/ncc/cdio/weatherData/av?p_display_type=dailyDataFile&amp;p_nccObsCode=123&amp;p_stn_num=009038&amp;p_c=-16557527&amp;p_startYear=1987" TargetMode="External"/><Relationship Id="rId5070" Type="http://schemas.openxmlformats.org/officeDocument/2006/relationships/hyperlink" Target="http://www.bom.gov.au/jsp/ncc/cdio/weatherData/av?p_display_type=dailyDataFile&amp;p_nccObsCode=123&amp;p_stn_num=012074&amp;p_c=-29376734&amp;p_startYear=1987" TargetMode="External"/><Relationship Id="rId5071" Type="http://schemas.openxmlformats.org/officeDocument/2006/relationships/hyperlink" Target="http://www.bom.gov.au/jsp/ncc/cdio/weatherData/av?p_display_type=dailyDataFile&amp;p_nccObsCode=123&amp;p_stn_num=010648&amp;p_c=-22896419&amp;p_startYear=1987" TargetMode="External"/><Relationship Id="rId5072" Type="http://schemas.openxmlformats.org/officeDocument/2006/relationships/hyperlink" Target="http://www.bom.gov.au/jsp/ncc/cdio/weatherData/av?p_display_type=dailyDataFile&amp;p_nccObsCode=123&amp;p_stn_num=013012&amp;p_c=-34084147&amp;p_startYear=1987" TargetMode="External"/><Relationship Id="rId5073" Type="http://schemas.openxmlformats.org/officeDocument/2006/relationships/hyperlink" Target="http://www.bom.gov.au/jsp/ncc/cdio/weatherData/av?p_display_type=dailyDataFile&amp;p_nccObsCode=123&amp;p_stn_num=001013&amp;p_c=-426952&amp;p_startYear=1987" TargetMode="External"/><Relationship Id="rId5074" Type="http://schemas.openxmlformats.org/officeDocument/2006/relationships/hyperlink" Target="http://www.bom.gov.au/jsp/ncc/cdio/weatherData/av?p_display_type=dailyDataFile&amp;p_nccObsCode=123&amp;p_stn_num=010144&amp;p_c=-20801866&amp;p_startYear=1987" TargetMode="External"/><Relationship Id="rId5075" Type="http://schemas.openxmlformats.org/officeDocument/2006/relationships/hyperlink" Target="http://www.bom.gov.au/jsp/ncc/cdio/weatherData/av?p_display_type=dailyDataFile&amp;p_nccObsCode=123&amp;p_stn_num=011017&amp;p_c=-24482696&amp;p_startYear=1988" TargetMode="External"/><Relationship Id="rId5076" Type="http://schemas.openxmlformats.org/officeDocument/2006/relationships/hyperlink" Target="http://www.bom.gov.au/jsp/ncc/cdio/weatherData/av?p_display_type=dailyDataFile&amp;p_nccObsCode=123&amp;p_stn_num=009510&amp;p_c=-18295859&amp;p_startYear=1988" TargetMode="External"/><Relationship Id="rId5077" Type="http://schemas.openxmlformats.org/officeDocument/2006/relationships/hyperlink" Target="http://www.bom.gov.au/jsp/ncc/cdio/weatherData/av?p_display_type=dailyDataFile&amp;p_nccObsCode=123&amp;p_stn_num=003003&amp;p_c=-2011440&amp;p_startYear=1988" TargetMode="External"/><Relationship Id="rId5078" Type="http://schemas.openxmlformats.org/officeDocument/2006/relationships/hyperlink" Target="http://www.bom.gov.au/jsp/ncc/cdio/weatherData/av?p_display_type=dailyDataFile&amp;p_nccObsCode=123&amp;p_stn_num=9518&amp;p_c=-18328795&amp;p_startYear=1988" TargetMode="External"/><Relationship Id="rId5079" Type="http://schemas.openxmlformats.org/officeDocument/2006/relationships/hyperlink" Target="http://www.bom.gov.au/jsp/ncc/cdio/weatherData/av?p_display_type=dailyDataFile&amp;p_nccObsCode=123&amp;p_stn_num=9519&amp;p_c=-18332602&amp;p_startYear=1988" TargetMode="External"/><Relationship Id="rId5080" Type="http://schemas.openxmlformats.org/officeDocument/2006/relationships/hyperlink" Target="http://www.bom.gov.au/jsp/ncc/cdio/weatherData/av?p_display_type=dailyDataFile&amp;p_nccObsCode=123&amp;p_stn_num=006011&amp;p_c=-7438005&amp;p_startYear=1988" TargetMode="External"/><Relationship Id="rId5081" Type="http://schemas.openxmlformats.org/officeDocument/2006/relationships/hyperlink" Target="http://www.bom.gov.au/jsp/ncc/cdio/weatherData/av?p_display_type=dailyDataFile&amp;p_nccObsCode=123&amp;p_stn_num=003007&amp;p_c=-2019991&amp;p_startYear=1988" TargetMode="External"/><Relationship Id="rId5082" Type="http://schemas.openxmlformats.org/officeDocument/2006/relationships/hyperlink" Target="http://www.bom.gov.au/jsp/ncc/cdio/weatherData/av?p_display_type=dailyDataFile&amp;p_nccObsCode=123&amp;p_stn_num=009534&amp;p_c=-18391012&amp;p_startYear=1988" TargetMode="External"/><Relationship Id="rId5083" Type="http://schemas.openxmlformats.org/officeDocument/2006/relationships/hyperlink" Target="http://www.bom.gov.au/jsp/ncc/cdio/weatherData/av?p_display_type=dailyDataFile&amp;p_nccObsCode=123&amp;p_stn_num=009789&amp;p_c=-19376485&amp;p_startYear=1988" TargetMode="External"/><Relationship Id="rId5084" Type="http://schemas.openxmlformats.org/officeDocument/2006/relationships/hyperlink" Target="http://www.bom.gov.au/jsp/ncc/cdio/weatherData/av?p_display_type=dailyDataFile&amp;p_nccObsCode=123&amp;p_stn_num=008051&amp;p_c=-13175301&amp;p_startYear=1988" TargetMode="External"/><Relationship Id="rId5085" Type="http://schemas.openxmlformats.org/officeDocument/2006/relationships/hyperlink" Target="http://www.bom.gov.au/jsp/ncc/cdio/weatherData/av?p_display_type=dailyDataFile&amp;p_nccObsCode=123&amp;p_stn_num=009064&amp;p_c=-16644055&amp;p_startYear=1988" TargetMode="External"/><Relationship Id="rId5086" Type="http://schemas.openxmlformats.org/officeDocument/2006/relationships/hyperlink" Target="http://www.bom.gov.au/jsp/ncc/cdio/weatherData/av?p_display_type=dailyDataFile&amp;p_nccObsCode=123&amp;p_stn_num=012038&amp;p_c=-28977407&amp;p_startYear=1988" TargetMode="External"/><Relationship Id="rId5087" Type="http://schemas.openxmlformats.org/officeDocument/2006/relationships/hyperlink" Target="http://www.bom.gov.au/jsp/ncc/cdio/weatherData/av?p_display_type=dailyDataFile&amp;p_nccObsCode=123&amp;p_stn_num=010579&amp;p_c=-22597142&amp;p_startYear=1988" TargetMode="External"/><Relationship Id="rId5088" Type="http://schemas.openxmlformats.org/officeDocument/2006/relationships/hyperlink" Target="http://www.bom.gov.au/jsp/ncc/cdio/weatherData/av?p_display_type=dailyDataFile&amp;p_nccObsCode=123&amp;p_stn_num=004020&amp;p_c=-3447435&amp;p_startYear=1988" TargetMode="External"/><Relationship Id="rId5089" Type="http://schemas.openxmlformats.org/officeDocument/2006/relationships/hyperlink" Target="http://www.bom.gov.au/jsp/ncc/cdio/weatherData/av?p_display_type=dailyDataFile&amp;p_nccObsCode=123&amp;p_stn_num=010092&amp;p_c=-20585048&amp;p_startYear=1988" TargetMode="External"/><Relationship Id="rId5090" Type="http://schemas.openxmlformats.org/officeDocument/2006/relationships/hyperlink" Target="http://www.bom.gov.au/jsp/ncc/cdio/weatherData/av?p_display_type=dailyDataFile&amp;p_nccObsCode=123&amp;p_stn_num=010111&amp;p_c=-20665627&amp;p_startYear=1988" TargetMode="External"/><Relationship Id="rId5091" Type="http://schemas.openxmlformats.org/officeDocument/2006/relationships/hyperlink" Target="http://www.bom.gov.au/jsp/ncc/cdio/weatherData/av?p_display_type=dailyDataFile&amp;p_nccObsCode=123&amp;p_stn_num=002012&amp;p_c=-1028791&amp;p_startYear=1988" TargetMode="External"/><Relationship Id="rId5092" Type="http://schemas.openxmlformats.org/officeDocument/2006/relationships/hyperlink" Target="http://www.bom.gov.au/jsp/ncc/cdio/weatherData/av?p_display_type=dailyDataFile&amp;p_nccObsCode=123&amp;p_stn_num=005016&amp;p_c=-5251214&amp;p_startYear=1988" TargetMode="External"/><Relationship Id="rId5093" Type="http://schemas.openxmlformats.org/officeDocument/2006/relationships/hyperlink" Target="http://www.bom.gov.au/jsp/ncc/cdio/weatherData/av?p_display_type=dailyDataFile&amp;p_nccObsCode=123&amp;p_stn_num=009034&amp;p_c=-16541794&amp;p_startYear=1988" TargetMode="External"/><Relationship Id="rId5094" Type="http://schemas.openxmlformats.org/officeDocument/2006/relationships/hyperlink" Target="http://www.bom.gov.au/jsp/ncc/cdio/weatherData/av?p_display_type=dailyDataFile&amp;p_nccObsCode=123&amp;p_stn_num=004032&amp;p_c=-3470567&amp;p_startYear=1988" TargetMode="External"/><Relationship Id="rId5095" Type="http://schemas.openxmlformats.org/officeDocument/2006/relationships/hyperlink" Target="http://www.bom.gov.au/jsp/ncc/cdio/weatherData/av?p_display_type=dailyDataFile&amp;p_nccObsCode=123&amp;p_stn_num=004035&amp;p_c=-3476684&amp;p_startYear=1988" TargetMode="External"/><Relationship Id="rId5096" Type="http://schemas.openxmlformats.org/officeDocument/2006/relationships/hyperlink" Target="http://www.bom.gov.au/jsp/ncc/cdio/weatherData/av?p_display_type=dailyDataFile&amp;p_nccObsCode=123&amp;p_stn_num=009038&amp;p_c=-16557527&amp;p_startYear=1988" TargetMode="External"/><Relationship Id="rId5097" Type="http://schemas.openxmlformats.org/officeDocument/2006/relationships/hyperlink" Target="http://www.bom.gov.au/jsp/ncc/cdio/weatherData/av?p_display_type=dailyDataFile&amp;p_nccObsCode=123&amp;p_stn_num=012074&amp;p_c=-29376734&amp;p_startYear=1988" TargetMode="External"/><Relationship Id="rId5098" Type="http://schemas.openxmlformats.org/officeDocument/2006/relationships/hyperlink" Target="http://www.bom.gov.au/jsp/ncc/cdio/weatherData/av?p_display_type=dailyDataFile&amp;p_nccObsCode=123&amp;p_stn_num=013012&amp;p_c=-34084147&amp;p_startYear=1988" TargetMode="External"/><Relationship Id="rId5099" Type="http://schemas.openxmlformats.org/officeDocument/2006/relationships/hyperlink" Target="http://www.bom.gov.au/jsp/ncc/cdio/weatherData/av?p_display_type=dailyDataFile&amp;p_nccObsCode=123&amp;p_stn_num=001013&amp;p_c=-426952&amp;p_startYear=1988" TargetMode="External"/><Relationship Id="rId5100" Type="http://schemas.openxmlformats.org/officeDocument/2006/relationships/hyperlink" Target="http://www.bom.gov.au/jsp/ncc/cdio/weatherData/av?p_display_type=dailyDataFile&amp;p_nccObsCode=123&amp;p_stn_num=010144&amp;p_c=-20801866&amp;p_startYear=1988" TargetMode="External"/><Relationship Id="rId5101" Type="http://schemas.openxmlformats.org/officeDocument/2006/relationships/hyperlink" Target="http://www.bom.gov.au/jsp/ncc/cdio/weatherData/av?p_display_type=dailyDataFile&amp;p_nccObsCode=123&amp;p_stn_num=011017&amp;p_c=-24482696&amp;p_startYear=1989" TargetMode="External"/><Relationship Id="rId5102" Type="http://schemas.openxmlformats.org/officeDocument/2006/relationships/hyperlink" Target="http://www.bom.gov.au/jsp/ncc/cdio/weatherData/av?p_display_type=dailyDataFile&amp;p_nccObsCode=123&amp;p_stn_num=009510&amp;p_c=-18295859&amp;p_startYear=1989" TargetMode="External"/><Relationship Id="rId5103" Type="http://schemas.openxmlformats.org/officeDocument/2006/relationships/hyperlink" Target="http://www.bom.gov.au/jsp/ncc/cdio/weatherData/av?p_display_type=dailyDataFile&amp;p_nccObsCode=123&amp;p_stn_num=003003&amp;p_c=-2011440&amp;p_startYear=1989" TargetMode="External"/><Relationship Id="rId5104" Type="http://schemas.openxmlformats.org/officeDocument/2006/relationships/hyperlink" Target="http://www.bom.gov.au/jsp/ncc/cdio/weatherData/av?p_display_type=dailyDataFile&amp;p_nccObsCode=123&amp;p_stn_num=9518&amp;p_c=-18328795&amp;p_startYear=1989" TargetMode="External"/><Relationship Id="rId5105" Type="http://schemas.openxmlformats.org/officeDocument/2006/relationships/hyperlink" Target="http://www.bom.gov.au/jsp/ncc/cdio/weatherData/av?p_display_type=dailyDataFile&amp;p_nccObsCode=123&amp;p_stn_num=9519&amp;p_c=-18332602&amp;p_startYear=1989" TargetMode="External"/><Relationship Id="rId5106" Type="http://schemas.openxmlformats.org/officeDocument/2006/relationships/hyperlink" Target="http://www.bom.gov.au/jsp/ncc/cdio/weatherData/av?p_display_type=dailyDataFile&amp;p_nccObsCode=123&amp;p_stn_num=006011&amp;p_c=-7438005&amp;p_startYear=1989" TargetMode="External"/><Relationship Id="rId5107" Type="http://schemas.openxmlformats.org/officeDocument/2006/relationships/hyperlink" Target="http://www.bom.gov.au/jsp/ncc/cdio/weatherData/av?p_display_type=dailyDataFile&amp;p_nccObsCode=123&amp;p_stn_num=003007&amp;p_c=-2019991&amp;p_startYear=1989" TargetMode="External"/><Relationship Id="rId5108" Type="http://schemas.openxmlformats.org/officeDocument/2006/relationships/hyperlink" Target="http://www.bom.gov.au/jsp/ncc/cdio/weatherData/av?p_display_type=dailyDataFile&amp;p_nccObsCode=123&amp;p_stn_num=009789&amp;p_c=-19376485&amp;p_startYear=1989" TargetMode="External"/><Relationship Id="rId5109" Type="http://schemas.openxmlformats.org/officeDocument/2006/relationships/hyperlink" Target="http://www.bom.gov.au/jsp/ncc/cdio/weatherData/av?p_display_type=dailyDataFile&amp;p_nccObsCode=123&amp;p_stn_num=008051&amp;p_c=-13175301&amp;p_startYear=1989" TargetMode="External"/><Relationship Id="rId5110" Type="http://schemas.openxmlformats.org/officeDocument/2006/relationships/hyperlink" Target="http://www.bom.gov.au/jsp/ncc/cdio/weatherData/av?p_display_type=dailyDataFile&amp;p_nccObsCode=123&amp;p_stn_num=009064&amp;p_c=-16644055&amp;p_startYear=1989" TargetMode="External"/><Relationship Id="rId5111" Type="http://schemas.openxmlformats.org/officeDocument/2006/relationships/hyperlink" Target="http://www.bom.gov.au/jsp/ncc/cdio/weatherData/av?p_display_type=dailyDataFile&amp;p_nccObsCode=123&amp;p_stn_num=012038&amp;p_c=-28977407&amp;p_startYear=1989" TargetMode="External"/><Relationship Id="rId5112" Type="http://schemas.openxmlformats.org/officeDocument/2006/relationships/hyperlink" Target="http://www.bom.gov.au/jsp/ncc/cdio/weatherData/av?p_display_type=dailyDataFile&amp;p_nccObsCode=123&amp;p_stn_num=010579&amp;p_c=-22597142&amp;p_startYear=1989" TargetMode="External"/><Relationship Id="rId5113" Type="http://schemas.openxmlformats.org/officeDocument/2006/relationships/hyperlink" Target="http://www.bom.gov.au/jsp/ncc/cdio/weatherData/av?p_display_type=dailyDataFile&amp;p_nccObsCode=123&amp;p_stn_num=004020&amp;p_c=-3447435&amp;p_startYear=1989" TargetMode="External"/><Relationship Id="rId5114" Type="http://schemas.openxmlformats.org/officeDocument/2006/relationships/hyperlink" Target="http://www.bom.gov.au/jsp/ncc/cdio/weatherData/av?p_display_type=dailyDataFile&amp;p_nccObsCode=123&amp;p_stn_num=010092&amp;p_c=-20585048&amp;p_startYear=1989" TargetMode="External"/><Relationship Id="rId5115" Type="http://schemas.openxmlformats.org/officeDocument/2006/relationships/hyperlink" Target="http://www.bom.gov.au/jsp/ncc/cdio/weatherData/av?p_display_type=dailyDataFile&amp;p_nccObsCode=123&amp;p_stn_num=010111&amp;p_c=-20665627&amp;p_startYear=1989" TargetMode="External"/><Relationship Id="rId5116" Type="http://schemas.openxmlformats.org/officeDocument/2006/relationships/hyperlink" Target="http://www.bom.gov.au/jsp/ncc/cdio/weatherData/av?p_display_type=dailyDataFile&amp;p_nccObsCode=123&amp;p_stn_num=002012&amp;p_c=-1028791&amp;p_startYear=1989" TargetMode="External"/><Relationship Id="rId5117" Type="http://schemas.openxmlformats.org/officeDocument/2006/relationships/hyperlink" Target="http://www.bom.gov.au/jsp/ncc/cdio/weatherData/av?p_display_type=dailyDataFile&amp;p_nccObsCode=123&amp;p_stn_num=005016&amp;p_c=-5251214&amp;p_startYear=1989" TargetMode="External"/><Relationship Id="rId5118" Type="http://schemas.openxmlformats.org/officeDocument/2006/relationships/hyperlink" Target="http://www.bom.gov.au/jsp/ncc/cdio/weatherData/av?p_display_type=dailyDataFile&amp;p_nccObsCode=123&amp;p_stn_num=009034&amp;p_c=-16541794&amp;p_startYear=1989" TargetMode="External"/><Relationship Id="rId5119" Type="http://schemas.openxmlformats.org/officeDocument/2006/relationships/hyperlink" Target="http://www.bom.gov.au/jsp/ncc/cdio/weatherData/av?p_display_type=dailyDataFile&amp;p_nccObsCode=123&amp;p_stn_num=004032&amp;p_c=-3470567&amp;p_startYear=1989" TargetMode="External"/><Relationship Id="rId5120" Type="http://schemas.openxmlformats.org/officeDocument/2006/relationships/hyperlink" Target="http://www.bom.gov.au/jsp/ncc/cdio/weatherData/av?p_display_type=dailyDataFile&amp;p_nccObsCode=123&amp;p_stn_num=004035&amp;p_c=-3476684&amp;p_startYear=1989" TargetMode="External"/><Relationship Id="rId5121" Type="http://schemas.openxmlformats.org/officeDocument/2006/relationships/hyperlink" Target="http://www.bom.gov.au/jsp/ncc/cdio/weatherData/av?p_display_type=dailyDataFile&amp;p_nccObsCode=123&amp;p_stn_num=009038&amp;p_c=-16557527&amp;p_startYear=1989" TargetMode="External"/><Relationship Id="rId5122" Type="http://schemas.openxmlformats.org/officeDocument/2006/relationships/hyperlink" Target="http://www.bom.gov.au/jsp/ncc/cdio/weatherData/av?p_display_type=dailyDataFile&amp;p_nccObsCode=123&amp;p_stn_num=012074&amp;p_c=-29376734&amp;p_startYear=1989" TargetMode="External"/><Relationship Id="rId5123" Type="http://schemas.openxmlformats.org/officeDocument/2006/relationships/hyperlink" Target="http://www.bom.gov.au/jsp/ncc/cdio/weatherData/av?p_display_type=dailyDataFile&amp;p_nccObsCode=123&amp;p_stn_num=010648&amp;p_c=-22896419&amp;p_startYear=1989" TargetMode="External"/><Relationship Id="rId5124" Type="http://schemas.openxmlformats.org/officeDocument/2006/relationships/hyperlink" Target="http://www.bom.gov.au/jsp/ncc/cdio/weatherData/av?p_display_type=dailyDataFile&amp;p_nccObsCode=123&amp;p_stn_num=013012&amp;p_c=-34084147&amp;p_startYear=1989" TargetMode="External"/><Relationship Id="rId5125" Type="http://schemas.openxmlformats.org/officeDocument/2006/relationships/hyperlink" Target="http://www.bom.gov.au/jsp/ncc/cdio/weatherData/av?p_display_type=dailyDataFile&amp;p_nccObsCode=123&amp;p_stn_num=001013&amp;p_c=-426952&amp;p_startYear=1989" TargetMode="External"/><Relationship Id="rId5126" Type="http://schemas.openxmlformats.org/officeDocument/2006/relationships/hyperlink" Target="http://www.bom.gov.au/jsp/ncc/cdio/weatherData/av?p_display_type=dailyDataFile&amp;p_nccObsCode=123&amp;p_stn_num=010144&amp;p_c=-20801866&amp;p_startYear=1989" TargetMode="External"/><Relationship Id="rId5127" Type="http://schemas.openxmlformats.org/officeDocument/2006/relationships/hyperlink" Target="http://www.bom.gov.au/jsp/ncc/cdio/weatherData/av?p_display_type=dailyDataFile&amp;p_nccObsCode=123&amp;p_stn_num=011017&amp;p_c=-24482696&amp;p_startYear=1990" TargetMode="External"/><Relationship Id="rId5128" Type="http://schemas.openxmlformats.org/officeDocument/2006/relationships/hyperlink" Target="http://www.bom.gov.au/jsp/ncc/cdio/weatherData/av?p_display_type=dailyDataFile&amp;p_nccObsCode=123&amp;p_stn_num=009510&amp;p_c=-18295859&amp;p_startYear=1990" TargetMode="External"/><Relationship Id="rId5129" Type="http://schemas.openxmlformats.org/officeDocument/2006/relationships/hyperlink" Target="http://www.bom.gov.au/jsp/ncc/cdio/weatherData/av?p_display_type=dailyDataFile&amp;p_nccObsCode=123&amp;p_stn_num=003003&amp;p_c=-2011440&amp;p_startYear=1990" TargetMode="External"/><Relationship Id="rId5130" Type="http://schemas.openxmlformats.org/officeDocument/2006/relationships/hyperlink" Target="http://www.bom.gov.au/jsp/ncc/cdio/weatherData/av?p_display_type=dailyDataFile&amp;p_nccObsCode=123&amp;p_stn_num=9518&amp;p_c=-18328795&amp;p_startYear=1990" TargetMode="External"/><Relationship Id="rId5131" Type="http://schemas.openxmlformats.org/officeDocument/2006/relationships/hyperlink" Target="http://www.bom.gov.au/jsp/ncc/cdio/weatherData/av?p_display_type=dailyDataFile&amp;p_nccObsCode=123&amp;p_stn_num=9519&amp;p_c=-18332602&amp;p_startYear=1990" TargetMode="External"/><Relationship Id="rId5132" Type="http://schemas.openxmlformats.org/officeDocument/2006/relationships/hyperlink" Target="http://www.bom.gov.au/jsp/ncc/cdio/weatherData/av?p_display_type=dailyDataFile&amp;p_nccObsCode=123&amp;p_stn_num=006011&amp;p_c=-7438005&amp;p_startYear=1990" TargetMode="External"/><Relationship Id="rId5133" Type="http://schemas.openxmlformats.org/officeDocument/2006/relationships/hyperlink" Target="http://www.bom.gov.au/jsp/ncc/cdio/weatherData/av?p_display_type=dailyDataFile&amp;p_nccObsCode=123&amp;p_stn_num=003007&amp;p_c=-2019991&amp;p_startYear=1990" TargetMode="External"/><Relationship Id="rId5134" Type="http://schemas.openxmlformats.org/officeDocument/2006/relationships/hyperlink" Target="http://www.bom.gov.au/jsp/ncc/cdio/weatherData/av?p_display_type=dailyDataFile&amp;p_nccObsCode=123&amp;p_stn_num=009534&amp;p_c=-18391012&amp;p_startYear=1990" TargetMode="External"/><Relationship Id="rId5135" Type="http://schemas.openxmlformats.org/officeDocument/2006/relationships/hyperlink" Target="http://www.bom.gov.au/jsp/ncc/cdio/weatherData/av?p_display_type=dailyDataFile&amp;p_nccObsCode=123&amp;p_stn_num=009789&amp;p_c=-19376485&amp;p_startYear=1990" TargetMode="External"/><Relationship Id="rId5136" Type="http://schemas.openxmlformats.org/officeDocument/2006/relationships/hyperlink" Target="http://www.bom.gov.au/jsp/ncc/cdio/weatherData/av?p_display_type=dailyDataFile&amp;p_nccObsCode=123&amp;p_stn_num=008051&amp;p_c=-13175301&amp;p_startYear=1990" TargetMode="External"/><Relationship Id="rId5137" Type="http://schemas.openxmlformats.org/officeDocument/2006/relationships/hyperlink" Target="http://www.bom.gov.au/jsp/ncc/cdio/weatherData/av?p_display_type=dailyDataFile&amp;p_nccObsCode=123&amp;p_stn_num=009064&amp;p_c=-16644055&amp;p_startYear=1990" TargetMode="External"/><Relationship Id="rId5138" Type="http://schemas.openxmlformats.org/officeDocument/2006/relationships/hyperlink" Target="http://www.bom.gov.au/jsp/ncc/cdio/weatherData/av?p_display_type=dailyDataFile&amp;p_nccObsCode=123&amp;p_stn_num=012038&amp;p_c=-28977407&amp;p_startYear=1990" TargetMode="External"/><Relationship Id="rId5139" Type="http://schemas.openxmlformats.org/officeDocument/2006/relationships/hyperlink" Target="http://www.bom.gov.au/jsp/ncc/cdio/weatherData/av?p_display_type=dailyDataFile&amp;p_nccObsCode=123&amp;p_stn_num=010579&amp;p_c=-22597142&amp;p_startYear=1990" TargetMode="External"/><Relationship Id="rId5140" Type="http://schemas.openxmlformats.org/officeDocument/2006/relationships/hyperlink" Target="http://www.bom.gov.au/jsp/ncc/cdio/weatherData/av?p_display_type=dailyDataFile&amp;p_nccObsCode=123&amp;p_stn_num=010073&amp;p_c=-20507159&amp;p_startYear=1990" TargetMode="External"/><Relationship Id="rId5141" Type="http://schemas.openxmlformats.org/officeDocument/2006/relationships/hyperlink" Target="http://www.bom.gov.au/jsp/ncc/cdio/weatherData/av?p_display_type=dailyDataFile&amp;p_nccObsCode=123&amp;p_stn_num=004020&amp;p_c=-3447435&amp;p_startYear=1990" TargetMode="External"/><Relationship Id="rId5142" Type="http://schemas.openxmlformats.org/officeDocument/2006/relationships/hyperlink" Target="http://www.bom.gov.au/jsp/ncc/cdio/weatherData/av?p_display_type=dailyDataFile&amp;p_nccObsCode=123&amp;p_stn_num=010092&amp;p_c=-20585048&amp;p_startYear=1990" TargetMode="External"/><Relationship Id="rId5143" Type="http://schemas.openxmlformats.org/officeDocument/2006/relationships/hyperlink" Target="http://www.bom.gov.au/jsp/ncc/cdio/weatherData/av?p_display_type=dailyDataFile&amp;p_nccObsCode=123&amp;p_stn_num=006099&amp;p_c=-7657450&amp;p_startYear=1990" TargetMode="External"/><Relationship Id="rId5144" Type="http://schemas.openxmlformats.org/officeDocument/2006/relationships/hyperlink" Target="http://www.bom.gov.au/jsp/ncc/cdio/weatherData/av?p_display_type=dailyDataFile&amp;p_nccObsCode=123&amp;p_stn_num=010614&amp;p_c=-22749289&amp;p_startYear=1990" TargetMode="External"/><Relationship Id="rId5145" Type="http://schemas.openxmlformats.org/officeDocument/2006/relationships/hyperlink" Target="http://www.bom.gov.au/jsp/ncc/cdio/weatherData/av?p_display_type=dailyDataFile&amp;p_nccObsCode=123&amp;p_stn_num=010111&amp;p_c=-20665627&amp;p_startYear=1990" TargetMode="External"/><Relationship Id="rId5146" Type="http://schemas.openxmlformats.org/officeDocument/2006/relationships/hyperlink" Target="http://www.bom.gov.au/jsp/ncc/cdio/weatherData/av?p_display_type=dailyDataFile&amp;p_nccObsCode=123&amp;p_stn_num=002012&amp;p_c=-1028791&amp;p_startYear=1990" TargetMode="External"/><Relationship Id="rId5147" Type="http://schemas.openxmlformats.org/officeDocument/2006/relationships/hyperlink" Target="http://www.bom.gov.au/jsp/ncc/cdio/weatherData/av?p_display_type=dailyDataFile&amp;p_nccObsCode=123&amp;p_stn_num=005016&amp;p_c=-5251214&amp;p_startYear=1990" TargetMode="External"/><Relationship Id="rId5148" Type="http://schemas.openxmlformats.org/officeDocument/2006/relationships/hyperlink" Target="http://www.bom.gov.au/jsp/ncc/cdio/weatherData/av?p_display_type=dailyDataFile&amp;p_nccObsCode=123&amp;p_stn_num=009034&amp;p_c=-16541794&amp;p_startYear=1990" TargetMode="External"/><Relationship Id="rId5149" Type="http://schemas.openxmlformats.org/officeDocument/2006/relationships/hyperlink" Target="http://www.bom.gov.au/jsp/ncc/cdio/weatherData/av?p_display_type=dailyDataFile&amp;p_nccObsCode=123&amp;p_stn_num=004032&amp;p_c=-3470567&amp;p_startYear=1990" TargetMode="External"/><Relationship Id="rId5150" Type="http://schemas.openxmlformats.org/officeDocument/2006/relationships/hyperlink" Target="http://www.bom.gov.au/jsp/ncc/cdio/weatherData/av?p_display_type=dailyDataFile&amp;p_nccObsCode=123&amp;p_stn_num=004035&amp;p_c=-3476684&amp;p_startYear=1990" TargetMode="External"/><Relationship Id="rId5151" Type="http://schemas.openxmlformats.org/officeDocument/2006/relationships/hyperlink" Target="http://www.bom.gov.au/jsp/ncc/cdio/weatherData/av?p_display_type=dailyDataFile&amp;p_nccObsCode=123&amp;p_stn_num=009038&amp;p_c=-16557527&amp;p_startYear=1990" TargetMode="External"/><Relationship Id="rId5152" Type="http://schemas.openxmlformats.org/officeDocument/2006/relationships/hyperlink" Target="http://www.bom.gov.au/jsp/ncc/cdio/weatherData/av?p_display_type=dailyDataFile&amp;p_nccObsCode=123&amp;p_stn_num=012074&amp;p_c=-29376734&amp;p_startYear=1990" TargetMode="External"/><Relationship Id="rId5153" Type="http://schemas.openxmlformats.org/officeDocument/2006/relationships/hyperlink" Target="http://www.bom.gov.au/jsp/ncc/cdio/weatherData/av?p_display_type=dailyDataFile&amp;p_nccObsCode=123&amp;p_stn_num=010648&amp;p_c=-22896419&amp;p_startYear=1990" TargetMode="External"/><Relationship Id="rId5154" Type="http://schemas.openxmlformats.org/officeDocument/2006/relationships/hyperlink" Target="http://www.bom.gov.au/jsp/ncc/cdio/weatherData/av?p_display_type=dailyDataFile&amp;p_nccObsCode=123&amp;p_stn_num=013012&amp;p_c=-34084147&amp;p_startYear=1990" TargetMode="External"/><Relationship Id="rId5155" Type="http://schemas.openxmlformats.org/officeDocument/2006/relationships/hyperlink" Target="http://www.bom.gov.au/jsp/ncc/cdio/weatherData/av?p_display_type=dailyDataFile&amp;p_nccObsCode=123&amp;p_stn_num=001013&amp;p_c=-426952&amp;p_startYear=1990" TargetMode="External"/><Relationship Id="rId5156" Type="http://schemas.openxmlformats.org/officeDocument/2006/relationships/hyperlink" Target="http://www.bom.gov.au/jsp/ncc/cdio/weatherData/av?p_display_type=dailyDataFile&amp;p_nccObsCode=123&amp;p_stn_num=010144&amp;p_c=-20801866&amp;p_startYear=1990" TargetMode="External"/><Relationship Id="rId5157" Type="http://schemas.openxmlformats.org/officeDocument/2006/relationships/hyperlink" Target="http://www.bom.gov.au/jsp/ncc/cdio/weatherData/av?p_display_type=dailyDataFile&amp;p_nccObsCode=123&amp;p_stn_num=011017&amp;p_c=-24482696&amp;p_startYear=1991" TargetMode="External"/><Relationship Id="rId5158" Type="http://schemas.openxmlformats.org/officeDocument/2006/relationships/hyperlink" Target="http://www.bom.gov.au/jsp/ncc/cdio/weatherData/av?p_display_type=dailyDataFile&amp;p_nccObsCode=123&amp;p_stn_num=009510&amp;p_c=-18295859&amp;p_startYear=1991" TargetMode="External"/><Relationship Id="rId5159" Type="http://schemas.openxmlformats.org/officeDocument/2006/relationships/hyperlink" Target="http://www.bom.gov.au/jsp/ncc/cdio/weatherData/av?p_display_type=dailyDataFile&amp;p_nccObsCode=123&amp;p_stn_num=003003&amp;p_c=-2011440&amp;p_startYear=1991" TargetMode="External"/><Relationship Id="rId5160" Type="http://schemas.openxmlformats.org/officeDocument/2006/relationships/hyperlink" Target="http://www.bom.gov.au/jsp/ncc/cdio/weatherData/av?p_display_type=dailyDataFile&amp;p_nccObsCode=123&amp;p_stn_num=9518&amp;p_c=-18328795&amp;p_startYear=1991" TargetMode="External"/><Relationship Id="rId5161" Type="http://schemas.openxmlformats.org/officeDocument/2006/relationships/hyperlink" Target="http://www.bom.gov.au/jsp/ncc/cdio/weatherData/av?p_display_type=dailyDataFile&amp;p_nccObsCode=123&amp;p_stn_num=9519&amp;p_c=-18332602&amp;p_startYear=1991" TargetMode="External"/><Relationship Id="rId5162" Type="http://schemas.openxmlformats.org/officeDocument/2006/relationships/hyperlink" Target="http://www.bom.gov.au/jsp/ncc/cdio/weatherData/av?p_display_type=dailyDataFile&amp;p_nccObsCode=123&amp;p_stn_num=006011&amp;p_c=-7438005&amp;p_startYear=1991" TargetMode="External"/><Relationship Id="rId5163" Type="http://schemas.openxmlformats.org/officeDocument/2006/relationships/hyperlink" Target="http://www.bom.gov.au/jsp/ncc/cdio/weatherData/av?p_display_type=dailyDataFile&amp;p_nccObsCode=123&amp;p_stn_num=003007&amp;p_c=-2019991&amp;p_startYear=1991" TargetMode="External"/><Relationship Id="rId5164" Type="http://schemas.openxmlformats.org/officeDocument/2006/relationships/hyperlink" Target="http://www.bom.gov.au/jsp/ncc/cdio/weatherData/av?p_display_type=dailyDataFile&amp;p_nccObsCode=123&amp;p_stn_num=009534&amp;p_c=-18391012&amp;p_startYear=1991" TargetMode="External"/><Relationship Id="rId5165" Type="http://schemas.openxmlformats.org/officeDocument/2006/relationships/hyperlink" Target="http://www.bom.gov.au/jsp/ncc/cdio/weatherData/av?p_display_type=dailyDataFile&amp;p_nccObsCode=123&amp;p_stn_num=009789&amp;p_c=-19376485&amp;p_startYear=1991" TargetMode="External"/><Relationship Id="rId5166" Type="http://schemas.openxmlformats.org/officeDocument/2006/relationships/hyperlink" Target="http://www.bom.gov.au/jsp/ncc/cdio/weatherData/av?p_display_type=dailyDataFile&amp;p_nccObsCode=123&amp;p_stn_num=008051&amp;p_c=-13175301&amp;p_startYear=1991" TargetMode="External"/><Relationship Id="rId5167" Type="http://schemas.openxmlformats.org/officeDocument/2006/relationships/hyperlink" Target="http://www.bom.gov.au/jsp/ncc/cdio/weatherData/av?p_display_type=dailyDataFile&amp;p_nccObsCode=123&amp;p_stn_num=009064&amp;p_c=-16644055&amp;p_startYear=1991" TargetMode="External"/><Relationship Id="rId5168" Type="http://schemas.openxmlformats.org/officeDocument/2006/relationships/hyperlink" Target="http://www.bom.gov.au/jsp/ncc/cdio/weatherData/av?p_display_type=dailyDataFile&amp;p_nccObsCode=123&amp;p_stn_num=012038&amp;p_c=-28977407&amp;p_startYear=1991" TargetMode="External"/><Relationship Id="rId5169" Type="http://schemas.openxmlformats.org/officeDocument/2006/relationships/hyperlink" Target="http://www.bom.gov.au/jsp/ncc/cdio/weatherData/av?p_display_type=dailyDataFile&amp;p_nccObsCode=123&amp;p_stn_num=010579&amp;p_c=-22597142&amp;p_startYear=1991" TargetMode="External"/><Relationship Id="rId5170" Type="http://schemas.openxmlformats.org/officeDocument/2006/relationships/hyperlink" Target="http://www.bom.gov.au/jsp/ncc/cdio/weatherData/av?p_display_type=dailyDataFile&amp;p_nccObsCode=123&amp;p_stn_num=010073&amp;p_c=-20507159&amp;p_startYear=1991" TargetMode="External"/><Relationship Id="rId5171" Type="http://schemas.openxmlformats.org/officeDocument/2006/relationships/hyperlink" Target="http://www.bom.gov.au/jsp/ncc/cdio/weatherData/av?p_display_type=dailyDataFile&amp;p_nccObsCode=123&amp;p_stn_num=004020&amp;p_c=-3447435&amp;p_startYear=1991" TargetMode="External"/><Relationship Id="rId5172" Type="http://schemas.openxmlformats.org/officeDocument/2006/relationships/hyperlink" Target="http://www.bom.gov.au/jsp/ncc/cdio/weatherData/av?p_display_type=dailyDataFile&amp;p_nccObsCode=123&amp;p_stn_num=010092&amp;p_c=-20585048&amp;p_startYear=1991" TargetMode="External"/><Relationship Id="rId5173" Type="http://schemas.openxmlformats.org/officeDocument/2006/relationships/hyperlink" Target="http://www.bom.gov.au/jsp/ncc/cdio/weatherData/av?p_display_type=dailyDataFile&amp;p_nccObsCode=123&amp;p_stn_num=009581&amp;p_c=-18575733&amp;p_startYear=1991" TargetMode="External"/><Relationship Id="rId5174" Type="http://schemas.openxmlformats.org/officeDocument/2006/relationships/hyperlink" Target="http://www.bom.gov.au/jsp/ncc/cdio/weatherData/av?p_display_type=dailyDataFile&amp;p_nccObsCode=123&amp;p_stn_num=006099&amp;p_c=-7657450&amp;p_startYear=1991" TargetMode="External"/><Relationship Id="rId5175" Type="http://schemas.openxmlformats.org/officeDocument/2006/relationships/hyperlink" Target="http://www.bom.gov.au/jsp/ncc/cdio/weatherData/av?p_display_type=dailyDataFile&amp;p_nccObsCode=123&amp;p_stn_num=010614&amp;p_c=-22749289&amp;p_startYear=1991" TargetMode="External"/><Relationship Id="rId5176" Type="http://schemas.openxmlformats.org/officeDocument/2006/relationships/hyperlink" Target="http://www.bom.gov.au/jsp/ncc/cdio/weatherData/av?p_display_type=dailyDataFile&amp;p_nccObsCode=123&amp;p_stn_num=010111&amp;p_c=-20665627&amp;p_startYear=1991" TargetMode="External"/><Relationship Id="rId5177" Type="http://schemas.openxmlformats.org/officeDocument/2006/relationships/hyperlink" Target="http://www.bom.gov.au/jsp/ncc/cdio/weatherData/av?p_display_type=dailyDataFile&amp;p_nccObsCode=123&amp;p_stn_num=002012&amp;p_c=-1028791&amp;p_startYear=1991" TargetMode="External"/><Relationship Id="rId5178" Type="http://schemas.openxmlformats.org/officeDocument/2006/relationships/hyperlink" Target="http://www.bom.gov.au/jsp/ncc/cdio/weatherData/av?p_display_type=dailyDataFile&amp;p_nccObsCode=123&amp;p_stn_num=005016&amp;p_c=-5251214&amp;p_startYear=1991" TargetMode="External"/><Relationship Id="rId5179" Type="http://schemas.openxmlformats.org/officeDocument/2006/relationships/hyperlink" Target="http://www.bom.gov.au/jsp/ncc/cdio/weatherData/av?p_display_type=dailyDataFile&amp;p_nccObsCode=123&amp;p_stn_num=009034&amp;p_c=-16541794&amp;p_startYear=1991" TargetMode="External"/><Relationship Id="rId5180" Type="http://schemas.openxmlformats.org/officeDocument/2006/relationships/hyperlink" Target="http://www.bom.gov.au/jsp/ncc/cdio/weatherData/av?p_display_type=dailyDataFile&amp;p_nccObsCode=123&amp;p_stn_num=004032&amp;p_c=-3470567&amp;p_startYear=1991" TargetMode="External"/><Relationship Id="rId5181" Type="http://schemas.openxmlformats.org/officeDocument/2006/relationships/hyperlink" Target="http://www.bom.gov.au/jsp/ncc/cdio/weatherData/av?p_display_type=dailyDataFile&amp;p_nccObsCode=123&amp;p_stn_num=004035&amp;p_c=-3476684&amp;p_startYear=1991" TargetMode="External"/><Relationship Id="rId5182" Type="http://schemas.openxmlformats.org/officeDocument/2006/relationships/hyperlink" Target="http://www.bom.gov.au/jsp/ncc/cdio/weatherData/av?p_display_type=dailyDataFile&amp;p_nccObsCode=123&amp;p_stn_num=009038&amp;p_c=-16557527&amp;p_startYear=1991" TargetMode="External"/><Relationship Id="rId5183" Type="http://schemas.openxmlformats.org/officeDocument/2006/relationships/hyperlink" Target="http://www.bom.gov.au/jsp/ncc/cdio/weatherData/av?p_display_type=dailyDataFile&amp;p_nccObsCode=123&amp;p_stn_num=012074&amp;p_c=-29376734&amp;p_startYear=1991" TargetMode="External"/><Relationship Id="rId5184" Type="http://schemas.openxmlformats.org/officeDocument/2006/relationships/hyperlink" Target="http://www.bom.gov.au/jsp/ncc/cdio/weatherData/av?p_display_type=dailyDataFile&amp;p_nccObsCode=123&amp;p_stn_num=010648&amp;p_c=-22896419&amp;p_startYear=1991" TargetMode="External"/><Relationship Id="rId5185" Type="http://schemas.openxmlformats.org/officeDocument/2006/relationships/hyperlink" Target="http://www.bom.gov.au/jsp/ncc/cdio/weatherData/av?p_display_type=dailyDataFile&amp;p_nccObsCode=123&amp;p_stn_num=013012&amp;p_c=-34084147&amp;p_startYear=1991" TargetMode="External"/><Relationship Id="rId5186" Type="http://schemas.openxmlformats.org/officeDocument/2006/relationships/hyperlink" Target="http://www.bom.gov.au/jsp/ncc/cdio/weatherData/av?p_display_type=dailyDataFile&amp;p_nccObsCode=123&amp;p_stn_num=001013&amp;p_c=-426952&amp;p_startYear=1991" TargetMode="External"/><Relationship Id="rId5187" Type="http://schemas.openxmlformats.org/officeDocument/2006/relationships/hyperlink" Target="http://www.bom.gov.au/jsp/ncc/cdio/weatherData/av?p_display_type=dailyDataFile&amp;p_nccObsCode=123&amp;p_stn_num=010144&amp;p_c=-20801866&amp;p_startYear=1991" TargetMode="External"/><Relationship Id="rId5188" Type="http://schemas.openxmlformats.org/officeDocument/2006/relationships/hyperlink" Target="http://www.bom.gov.au/jsp/ncc/cdio/weatherData/av?p_display_type=dailyDataFile&amp;p_nccObsCode=123&amp;p_stn_num=011017&amp;p_c=-24482696&amp;p_startYear=1992" TargetMode="External"/><Relationship Id="rId5189" Type="http://schemas.openxmlformats.org/officeDocument/2006/relationships/hyperlink" Target="http://www.bom.gov.au/jsp/ncc/cdio/weatherData/av?p_display_type=dailyDataFile&amp;p_nccObsCode=123&amp;p_stn_num=009510&amp;p_c=-18295859&amp;p_startYear=1992" TargetMode="External"/><Relationship Id="rId5190" Type="http://schemas.openxmlformats.org/officeDocument/2006/relationships/hyperlink" Target="http://www.bom.gov.au/jsp/ncc/cdio/weatherData/av?p_display_type=dailyDataFile&amp;p_nccObsCode=123&amp;p_stn_num=003003&amp;p_c=-2011440&amp;p_startYear=1992" TargetMode="External"/><Relationship Id="rId5191" Type="http://schemas.openxmlformats.org/officeDocument/2006/relationships/hyperlink" Target="http://www.bom.gov.au/jsp/ncc/cdio/weatherData/av?p_display_type=dailyDataFile&amp;p_nccObsCode=123&amp;p_stn_num=9518&amp;p_c=-18328795&amp;p_startYear=1992" TargetMode="External"/><Relationship Id="rId5192" Type="http://schemas.openxmlformats.org/officeDocument/2006/relationships/hyperlink" Target="http://www.bom.gov.au/jsp/ncc/cdio/weatherData/av?p_display_type=dailyDataFile&amp;p_nccObsCode=123&amp;p_stn_num=9519&amp;p_c=-18332602&amp;p_startYear=1992" TargetMode="External"/><Relationship Id="rId5193" Type="http://schemas.openxmlformats.org/officeDocument/2006/relationships/hyperlink" Target="http://www.bom.gov.au/jsp/ncc/cdio/weatherData/av?p_display_type=dailyDataFile&amp;p_nccObsCode=123&amp;p_stn_num=006011&amp;p_c=-7438005&amp;p_startYear=1992" TargetMode="External"/><Relationship Id="rId5194" Type="http://schemas.openxmlformats.org/officeDocument/2006/relationships/hyperlink" Target="http://www.bom.gov.au/jsp/ncc/cdio/weatherData/av?p_display_type=dailyDataFile&amp;p_nccObsCode=123&amp;p_stn_num=003007&amp;p_c=-2019991&amp;p_startYear=1992" TargetMode="External"/><Relationship Id="rId5195" Type="http://schemas.openxmlformats.org/officeDocument/2006/relationships/hyperlink" Target="http://www.bom.gov.au/jsp/ncc/cdio/weatherData/av?p_display_type=dailyDataFile&amp;p_nccObsCode=123&amp;p_stn_num=009534&amp;p_c=-18391012&amp;p_startYear=1992" TargetMode="External"/><Relationship Id="rId5196" Type="http://schemas.openxmlformats.org/officeDocument/2006/relationships/hyperlink" Target="http://www.bom.gov.au/jsp/ncc/cdio/weatherData/av?p_display_type=dailyDataFile&amp;p_nccObsCode=123&amp;p_stn_num=009789&amp;p_c=-19376485&amp;p_startYear=1992" TargetMode="External"/><Relationship Id="rId5197" Type="http://schemas.openxmlformats.org/officeDocument/2006/relationships/hyperlink" Target="http://www.bom.gov.au/jsp/ncc/cdio/weatherData/av?p_display_type=dailyDataFile&amp;p_nccObsCode=123&amp;p_stn_num=008051&amp;p_c=-13175301&amp;p_startYear=1992" TargetMode="External"/><Relationship Id="rId5198" Type="http://schemas.openxmlformats.org/officeDocument/2006/relationships/hyperlink" Target="http://www.bom.gov.au/jsp/ncc/cdio/weatherData/av?p_display_type=dailyDataFile&amp;p_nccObsCode=123&amp;p_stn_num=009887&amp;p_c=-19763389&amp;p_startYear=1992" TargetMode="External"/><Relationship Id="rId5199" Type="http://schemas.openxmlformats.org/officeDocument/2006/relationships/hyperlink" Target="http://www.bom.gov.au/jsp/ncc/cdio/weatherData/av?p_display_type=dailyDataFile&amp;p_nccObsCode=123&amp;p_stn_num=012038&amp;p_c=-28977407&amp;p_startYear=1992" TargetMode="External"/><Relationship Id="rId5200" Type="http://schemas.openxmlformats.org/officeDocument/2006/relationships/hyperlink" Target="http://www.bom.gov.au/jsp/ncc/cdio/weatherData/av?p_display_type=dailyDataFile&amp;p_nccObsCode=123&amp;p_stn_num=010579&amp;p_c=-22597142&amp;p_startYear=1992" TargetMode="External"/><Relationship Id="rId5201" Type="http://schemas.openxmlformats.org/officeDocument/2006/relationships/hyperlink" Target="http://www.bom.gov.au/jsp/ncc/cdio/weatherData/av?p_display_type=dailyDataFile&amp;p_nccObsCode=123&amp;p_stn_num=010073&amp;p_c=-20507159&amp;p_startYear=1992" TargetMode="External"/><Relationship Id="rId5202" Type="http://schemas.openxmlformats.org/officeDocument/2006/relationships/hyperlink" Target="http://www.bom.gov.au/jsp/ncc/cdio/weatherData/av?p_display_type=dailyDataFile&amp;p_nccObsCode=123&amp;p_stn_num=004020&amp;p_c=-3447435&amp;p_startYear=1992" TargetMode="External"/><Relationship Id="rId5203" Type="http://schemas.openxmlformats.org/officeDocument/2006/relationships/hyperlink" Target="http://www.bom.gov.au/jsp/ncc/cdio/weatherData/av?p_display_type=dailyDataFile&amp;p_nccObsCode=123&amp;p_stn_num=010092&amp;p_c=-20585048&amp;p_startYear=1992" TargetMode="External"/><Relationship Id="rId5204" Type="http://schemas.openxmlformats.org/officeDocument/2006/relationships/hyperlink" Target="http://www.bom.gov.au/jsp/ncc/cdio/weatherData/av?p_display_type=dailyDataFile&amp;p_nccObsCode=123&amp;p_stn_num=009581&amp;p_c=-18575733&amp;p_startYear=1992" TargetMode="External"/><Relationship Id="rId5205" Type="http://schemas.openxmlformats.org/officeDocument/2006/relationships/hyperlink" Target="http://www.bom.gov.au/jsp/ncc/cdio/weatherData/av?p_display_type=dailyDataFile&amp;p_nccObsCode=123&amp;p_stn_num=006099&amp;p_c=-7657450&amp;p_startYear=1992" TargetMode="External"/><Relationship Id="rId5206" Type="http://schemas.openxmlformats.org/officeDocument/2006/relationships/hyperlink" Target="http://www.bom.gov.au/jsp/ncc/cdio/weatherData/av?p_display_type=dailyDataFile&amp;p_nccObsCode=123&amp;p_stn_num=010614&amp;p_c=-22749289&amp;p_startYear=1992" TargetMode="External"/><Relationship Id="rId5207" Type="http://schemas.openxmlformats.org/officeDocument/2006/relationships/hyperlink" Target="http://www.bom.gov.au/jsp/ncc/cdio/weatherData/av?p_display_type=dailyDataFile&amp;p_nccObsCode=123&amp;p_stn_num=010111&amp;p_c=-20665627&amp;p_startYear=1992" TargetMode="External"/><Relationship Id="rId5208" Type="http://schemas.openxmlformats.org/officeDocument/2006/relationships/hyperlink" Target="http://www.bom.gov.au/jsp/ncc/cdio/weatherData/av?p_display_type=dailyDataFile&amp;p_nccObsCode=123&amp;p_stn_num=002012&amp;p_c=-1028791&amp;p_startYear=1992" TargetMode="External"/><Relationship Id="rId5209" Type="http://schemas.openxmlformats.org/officeDocument/2006/relationships/hyperlink" Target="http://www.bom.gov.au/jsp/ncc/cdio/weatherData/av?p_display_type=dailyDataFile&amp;p_nccObsCode=123&amp;p_stn_num=005016&amp;p_c=-5251214&amp;p_startYear=1992" TargetMode="External"/><Relationship Id="rId5210" Type="http://schemas.openxmlformats.org/officeDocument/2006/relationships/hyperlink" Target="http://www.bom.gov.au/jsp/ncc/cdio/weatherData/av?p_display_type=dailyDataFile&amp;p_nccObsCode=123&amp;p_stn_num=009034&amp;p_c=-16541794&amp;p_startYear=1992" TargetMode="External"/><Relationship Id="rId5211" Type="http://schemas.openxmlformats.org/officeDocument/2006/relationships/hyperlink" Target="http://www.bom.gov.au/jsp/ncc/cdio/weatherData/av?p_display_type=dailyDataFile&amp;p_nccObsCode=123&amp;p_stn_num=004032&amp;p_c=-3470567&amp;p_startYear=1992" TargetMode="External"/><Relationship Id="rId5212" Type="http://schemas.openxmlformats.org/officeDocument/2006/relationships/hyperlink" Target="http://www.bom.gov.au/jsp/ncc/cdio/weatherData/av?p_display_type=dailyDataFile&amp;p_nccObsCode=123&amp;p_stn_num=004035&amp;p_c=-3476684&amp;p_startYear=1992" TargetMode="External"/><Relationship Id="rId5213" Type="http://schemas.openxmlformats.org/officeDocument/2006/relationships/hyperlink" Target="http://www.bom.gov.au/jsp/ncc/cdio/weatherData/av?p_display_type=dailyDataFile&amp;p_nccObsCode=123&amp;p_stn_num=009193&amp;p_c=-17122688&amp;p_startYear=1992" TargetMode="External"/><Relationship Id="rId5214" Type="http://schemas.openxmlformats.org/officeDocument/2006/relationships/hyperlink" Target="http://www.bom.gov.au/jsp/ncc/cdio/weatherData/av?p_display_type=dailyDataFile&amp;p_nccObsCode=123&amp;p_stn_num=012074&amp;p_c=-29376734&amp;p_startYear=1992" TargetMode="External"/><Relationship Id="rId5215" Type="http://schemas.openxmlformats.org/officeDocument/2006/relationships/hyperlink" Target="http://www.bom.gov.au/jsp/ncc/cdio/weatherData/av?p_display_type=dailyDataFile&amp;p_nccObsCode=123&amp;p_stn_num=010648&amp;p_c=-22896419&amp;p_startYear=1992" TargetMode="External"/><Relationship Id="rId5216" Type="http://schemas.openxmlformats.org/officeDocument/2006/relationships/hyperlink" Target="http://www.bom.gov.au/jsp/ncc/cdio/weatherData/av?p_display_type=dailyDataFile&amp;p_nccObsCode=123&amp;p_stn_num=013012&amp;p_c=-34084147&amp;p_startYear=1992" TargetMode="External"/><Relationship Id="rId5217" Type="http://schemas.openxmlformats.org/officeDocument/2006/relationships/hyperlink" Target="http://www.bom.gov.au/jsp/ncc/cdio/weatherData/av?p_display_type=dailyDataFile&amp;p_nccObsCode=123&amp;p_stn_num=001013&amp;p_c=-426952&amp;p_startYear=1992" TargetMode="External"/><Relationship Id="rId5218" Type="http://schemas.openxmlformats.org/officeDocument/2006/relationships/hyperlink" Target="http://www.bom.gov.au/jsp/ncc/cdio/weatherData/av?p_display_type=dailyDataFile&amp;p_nccObsCode=123&amp;p_stn_num=010144&amp;p_c=-20801866&amp;p_startYear=1992" TargetMode="External"/><Relationship Id="rId5219" Type="http://schemas.openxmlformats.org/officeDocument/2006/relationships/hyperlink" Target="http://www.bom.gov.au/jsp/ncc/cdio/weatherData/av?p_display_type=dailyDataFile&amp;p_nccObsCode=123&amp;p_stn_num=011017&amp;p_c=-24482696&amp;p_startYear=1993" TargetMode="External"/><Relationship Id="rId5220" Type="http://schemas.openxmlformats.org/officeDocument/2006/relationships/hyperlink" Target="http://www.bom.gov.au/jsp/ncc/cdio/weatherData/av?p_display_type=dailyDataFile&amp;p_nccObsCode=123&amp;p_stn_num=009510&amp;p_c=-18295859&amp;p_startYear=1993" TargetMode="External"/><Relationship Id="rId5221" Type="http://schemas.openxmlformats.org/officeDocument/2006/relationships/hyperlink" Target="http://www.bom.gov.au/jsp/ncc/cdio/weatherData/av?p_display_type=dailyDataFile&amp;p_nccObsCode=123&amp;p_stn_num=003003&amp;p_c=-2011440&amp;p_startYear=1993" TargetMode="External"/><Relationship Id="rId5222" Type="http://schemas.openxmlformats.org/officeDocument/2006/relationships/hyperlink" Target="http://www.bom.gov.au/jsp/ncc/cdio/weatherData/av?p_display_type=dailyDataFile&amp;p_nccObsCode=123&amp;p_stn_num=9518&amp;p_c=-18328795&amp;p_startYear=1993" TargetMode="External"/><Relationship Id="rId5223" Type="http://schemas.openxmlformats.org/officeDocument/2006/relationships/hyperlink" Target="http://www.bom.gov.au/jsp/ncc/cdio/weatherData/av?p_display_type=dailyDataFile&amp;p_nccObsCode=123&amp;p_stn_num=9519&amp;p_c=-18332602&amp;p_startYear=1993" TargetMode="External"/><Relationship Id="rId5224" Type="http://schemas.openxmlformats.org/officeDocument/2006/relationships/hyperlink" Target="http://www.bom.gov.au/jsp/ncc/cdio/weatherData/av?p_display_type=dailyDataFile&amp;p_nccObsCode=123&amp;p_stn_num=006011&amp;p_c=-7438005&amp;p_startYear=1993" TargetMode="External"/><Relationship Id="rId5225" Type="http://schemas.openxmlformats.org/officeDocument/2006/relationships/hyperlink" Target="http://www.bom.gov.au/jsp/ncc/cdio/weatherData/av?p_display_type=dailyDataFile&amp;p_nccObsCode=123&amp;p_stn_num=003007&amp;p_c=-2019991&amp;p_startYear=1993" TargetMode="External"/><Relationship Id="rId5226" Type="http://schemas.openxmlformats.org/officeDocument/2006/relationships/hyperlink" Target="http://www.bom.gov.au/jsp/ncc/cdio/weatherData/av?p_display_type=dailyDataFile&amp;p_nccObsCode=123&amp;p_stn_num=009534&amp;p_c=-18391012&amp;p_startYear=1993" TargetMode="External"/><Relationship Id="rId5227" Type="http://schemas.openxmlformats.org/officeDocument/2006/relationships/hyperlink" Target="http://www.bom.gov.au/jsp/ncc/cdio/weatherData/av?p_display_type=dailyDataFile&amp;p_nccObsCode=123&amp;p_stn_num=009789&amp;p_c=-19376485&amp;p_startYear=1993" TargetMode="External"/><Relationship Id="rId5228" Type="http://schemas.openxmlformats.org/officeDocument/2006/relationships/hyperlink" Target="http://www.bom.gov.au/jsp/ncc/cdio/weatherData/av?p_display_type=dailyDataFile&amp;p_nccObsCode=123&amp;p_stn_num=008051&amp;p_c=-13175301&amp;p_startYear=1993" TargetMode="External"/><Relationship Id="rId5229" Type="http://schemas.openxmlformats.org/officeDocument/2006/relationships/hyperlink" Target="http://www.bom.gov.au/jsp/ncc/cdio/weatherData/av?p_display_type=dailyDataFile&amp;p_nccObsCode=123&amp;p_stn_num=009887&amp;p_c=-19763389&amp;p_startYear=1993" TargetMode="External"/><Relationship Id="rId5230" Type="http://schemas.openxmlformats.org/officeDocument/2006/relationships/hyperlink" Target="http://www.bom.gov.au/jsp/ncc/cdio/weatherData/av?p_display_type=dailyDataFile&amp;p_nccObsCode=123&amp;p_stn_num=012038&amp;p_c=-28977407&amp;p_startYear=1993" TargetMode="External"/><Relationship Id="rId5231" Type="http://schemas.openxmlformats.org/officeDocument/2006/relationships/hyperlink" Target="http://www.bom.gov.au/jsp/ncc/cdio/weatherData/av?p_display_type=dailyDataFile&amp;p_nccObsCode=123&amp;p_stn_num=010579&amp;p_c=-22597142&amp;p_startYear=1993" TargetMode="External"/><Relationship Id="rId5232" Type="http://schemas.openxmlformats.org/officeDocument/2006/relationships/hyperlink" Target="http://www.bom.gov.au/jsp/ncc/cdio/weatherData/av?p_display_type=dailyDataFile&amp;p_nccObsCode=123&amp;p_stn_num=010073&amp;p_c=-20507159&amp;p_startYear=1993" TargetMode="External"/><Relationship Id="rId5233" Type="http://schemas.openxmlformats.org/officeDocument/2006/relationships/hyperlink" Target="http://www.bom.gov.au/jsp/ncc/cdio/weatherData/av?p_display_type=dailyDataFile&amp;p_nccObsCode=123&amp;p_stn_num=004020&amp;p_c=-3447435&amp;p_startYear=1993" TargetMode="External"/><Relationship Id="rId5234" Type="http://schemas.openxmlformats.org/officeDocument/2006/relationships/hyperlink" Target="http://www.bom.gov.au/jsp/ncc/cdio/weatherData/av?p_display_type=dailyDataFile&amp;p_nccObsCode=123&amp;p_stn_num=010092&amp;p_c=-20585048&amp;p_startYear=1993" TargetMode="External"/><Relationship Id="rId5235" Type="http://schemas.openxmlformats.org/officeDocument/2006/relationships/hyperlink" Target="http://www.bom.gov.au/jsp/ncc/cdio/weatherData/av?p_display_type=dailyDataFile&amp;p_nccObsCode=123&amp;p_stn_num=009581&amp;p_c=-18575733&amp;p_startYear=1993" TargetMode="External"/><Relationship Id="rId5236" Type="http://schemas.openxmlformats.org/officeDocument/2006/relationships/hyperlink" Target="http://www.bom.gov.au/jsp/ncc/cdio/weatherData/av?p_display_type=dailyDataFile&amp;p_nccObsCode=123&amp;p_stn_num=006099&amp;p_c=-7657450&amp;p_startYear=1993" TargetMode="External"/><Relationship Id="rId5237" Type="http://schemas.openxmlformats.org/officeDocument/2006/relationships/hyperlink" Target="http://www.bom.gov.au/jsp/ncc/cdio/weatherData/av?p_display_type=dailyDataFile&amp;p_nccObsCode=123&amp;p_stn_num=010614&amp;p_c=-22749289&amp;p_startYear=1993" TargetMode="External"/><Relationship Id="rId5238" Type="http://schemas.openxmlformats.org/officeDocument/2006/relationships/hyperlink" Target="http://www.bom.gov.au/jsp/ncc/cdio/weatherData/av?p_display_type=dailyDataFile&amp;p_nccObsCode=123&amp;p_stn_num=010111&amp;p_c=-20665627&amp;p_startYear=1993" TargetMode="External"/><Relationship Id="rId5239" Type="http://schemas.openxmlformats.org/officeDocument/2006/relationships/hyperlink" Target="http://www.bom.gov.au/jsp/ncc/cdio/weatherData/av?p_display_type=dailyDataFile&amp;p_nccObsCode=123&amp;p_stn_num=002012&amp;p_c=-1028791&amp;p_startYear=1993" TargetMode="External"/><Relationship Id="rId5240" Type="http://schemas.openxmlformats.org/officeDocument/2006/relationships/hyperlink" Target="http://www.bom.gov.au/jsp/ncc/cdio/weatherData/av?p_display_type=dailyDataFile&amp;p_nccObsCode=123&amp;p_stn_num=005016&amp;p_c=-5251214&amp;p_startYear=1993" TargetMode="External"/><Relationship Id="rId5241" Type="http://schemas.openxmlformats.org/officeDocument/2006/relationships/hyperlink" Target="http://www.bom.gov.au/jsp/ncc/cdio/weatherData/av?p_display_type=dailyDataFile&amp;p_nccObsCode=123&amp;p_stn_num=004032&amp;p_c=-3470567&amp;p_startYear=1993" TargetMode="External"/><Relationship Id="rId5242" Type="http://schemas.openxmlformats.org/officeDocument/2006/relationships/hyperlink" Target="http://www.bom.gov.au/jsp/ncc/cdio/weatherData/av?p_display_type=dailyDataFile&amp;p_nccObsCode=123&amp;p_stn_num=004035&amp;p_c=-3476684&amp;p_startYear=1993" TargetMode="External"/><Relationship Id="rId5243" Type="http://schemas.openxmlformats.org/officeDocument/2006/relationships/hyperlink" Target="http://www.bom.gov.au/jsp/ncc/cdio/weatherData/av?p_display_type=dailyDataFile&amp;p_nccObsCode=123&amp;p_stn_num=009193&amp;p_c=-17122688&amp;p_startYear=1993" TargetMode="External"/><Relationship Id="rId5244" Type="http://schemas.openxmlformats.org/officeDocument/2006/relationships/hyperlink" Target="http://www.bom.gov.au/jsp/ncc/cdio/weatherData/av?p_display_type=dailyDataFile&amp;p_nccObsCode=123&amp;p_stn_num=012074&amp;p_c=-29376734&amp;p_startYear=1993" TargetMode="External"/><Relationship Id="rId5245" Type="http://schemas.openxmlformats.org/officeDocument/2006/relationships/hyperlink" Target="http://www.bom.gov.au/jsp/ncc/cdio/weatherData/av?p_display_type=dailyDataFile&amp;p_nccObsCode=123&amp;p_stn_num=010648&amp;p_c=-22896419&amp;p_startYear=1993" TargetMode="External"/><Relationship Id="rId5246" Type="http://schemas.openxmlformats.org/officeDocument/2006/relationships/hyperlink" Target="http://www.bom.gov.au/jsp/ncc/cdio/weatherData/av?p_display_type=dailyDataFile&amp;p_nccObsCode=123&amp;p_stn_num=013012&amp;p_c=-34084147&amp;p_startYear=1993" TargetMode="External"/><Relationship Id="rId5247" Type="http://schemas.openxmlformats.org/officeDocument/2006/relationships/hyperlink" Target="http://www.bom.gov.au/jsp/ncc/cdio/weatherData/av?p_display_type=dailyDataFile&amp;p_nccObsCode=123&amp;p_stn_num=001013&amp;p_c=-426952&amp;p_startYear=1993" TargetMode="External"/><Relationship Id="rId5248" Type="http://schemas.openxmlformats.org/officeDocument/2006/relationships/hyperlink" Target="http://www.bom.gov.au/jsp/ncc/cdio/weatherData/av?p_display_type=dailyDataFile&amp;p_nccObsCode=123&amp;p_stn_num=010144&amp;p_c=-20801866&amp;p_startYear=1993" TargetMode="External"/><Relationship Id="rId5249" Type="http://schemas.openxmlformats.org/officeDocument/2006/relationships/hyperlink" Target="http://www.bom.gov.au/jsp/ncc/cdio/weatherData/av?p_display_type=dailyDataFile&amp;p_nccObsCode=123&amp;p_stn_num=011017&amp;p_c=-24482696&amp;p_startYear=1994" TargetMode="External"/><Relationship Id="rId5250" Type="http://schemas.openxmlformats.org/officeDocument/2006/relationships/hyperlink" Target="http://www.bom.gov.au/jsp/ncc/cdio/weatherData/av?p_display_type=dailyDataFile&amp;p_nccObsCode=123&amp;p_stn_num=009510&amp;p_c=-18295859&amp;p_startYear=1994" TargetMode="External"/><Relationship Id="rId5251" Type="http://schemas.openxmlformats.org/officeDocument/2006/relationships/hyperlink" Target="http://www.bom.gov.au/jsp/ncc/cdio/weatherData/av?p_display_type=dailyDataFile&amp;p_nccObsCode=123&amp;p_stn_num=003003&amp;p_c=-2011440&amp;p_startYear=1994" TargetMode="External"/><Relationship Id="rId5252" Type="http://schemas.openxmlformats.org/officeDocument/2006/relationships/hyperlink" Target="http://www.bom.gov.au/jsp/ncc/cdio/weatherData/av?p_display_type=dailyDataFile&amp;p_nccObsCode=123&amp;p_stn_num=9518&amp;p_c=-18328795&amp;p_startYear=1994" TargetMode="External"/><Relationship Id="rId5253" Type="http://schemas.openxmlformats.org/officeDocument/2006/relationships/hyperlink" Target="http://www.bom.gov.au/jsp/ncc/cdio/weatherData/av?p_display_type=dailyDataFile&amp;p_nccObsCode=123&amp;p_stn_num=9519&amp;p_c=-18332602&amp;p_startYear=1994" TargetMode="External"/><Relationship Id="rId5254" Type="http://schemas.openxmlformats.org/officeDocument/2006/relationships/hyperlink" Target="http://www.bom.gov.au/jsp/ncc/cdio/weatherData/av?p_display_type=dailyDataFile&amp;p_nccObsCode=123&amp;p_stn_num=006011&amp;p_c=-7438005&amp;p_startYear=1994" TargetMode="External"/><Relationship Id="rId5255" Type="http://schemas.openxmlformats.org/officeDocument/2006/relationships/hyperlink" Target="http://www.bom.gov.au/jsp/ncc/cdio/weatherData/av?p_display_type=dailyDataFile&amp;p_nccObsCode=123&amp;p_stn_num=003007&amp;p_c=-2019991&amp;p_startYear=1994" TargetMode="External"/><Relationship Id="rId5256" Type="http://schemas.openxmlformats.org/officeDocument/2006/relationships/hyperlink" Target="http://www.bom.gov.au/jsp/ncc/cdio/weatherData/av?p_display_type=dailyDataFile&amp;p_nccObsCode=123&amp;p_stn_num=009534&amp;p_c=-18391012&amp;p_startYear=1994" TargetMode="External"/><Relationship Id="rId5257" Type="http://schemas.openxmlformats.org/officeDocument/2006/relationships/hyperlink" Target="http://www.bom.gov.au/jsp/ncc/cdio/weatherData/av?p_display_type=dailyDataFile&amp;p_nccObsCode=123&amp;p_stn_num=009789&amp;p_c=-19376485&amp;p_startYear=1994" TargetMode="External"/><Relationship Id="rId5258" Type="http://schemas.openxmlformats.org/officeDocument/2006/relationships/hyperlink" Target="http://www.bom.gov.au/jsp/ncc/cdio/weatherData/av?p_display_type=dailyDataFile&amp;p_nccObsCode=123&amp;p_stn_num=008051&amp;p_c=-13175301&amp;p_startYear=1994" TargetMode="External"/><Relationship Id="rId5259" Type="http://schemas.openxmlformats.org/officeDocument/2006/relationships/hyperlink" Target="http://www.bom.gov.au/jsp/ncc/cdio/weatherData/av?p_display_type=dailyDataFile&amp;p_nccObsCode=123&amp;p_stn_num=009887&amp;p_c=-19763389&amp;p_startYear=1994" TargetMode="External"/><Relationship Id="rId5260" Type="http://schemas.openxmlformats.org/officeDocument/2006/relationships/hyperlink" Target="http://www.bom.gov.au/jsp/ncc/cdio/weatherData/av?p_display_type=dailyDataFile&amp;p_nccObsCode=123&amp;p_stn_num=012038&amp;p_c=-28977407&amp;p_startYear=1994" TargetMode="External"/><Relationship Id="rId5261" Type="http://schemas.openxmlformats.org/officeDocument/2006/relationships/hyperlink" Target="http://www.bom.gov.au/jsp/ncc/cdio/weatherData/av?p_display_type=dailyDataFile&amp;p_nccObsCode=123&amp;p_stn_num=010579&amp;p_c=-22597142&amp;p_startYear=1994" TargetMode="External"/><Relationship Id="rId5262" Type="http://schemas.openxmlformats.org/officeDocument/2006/relationships/hyperlink" Target="http://www.bom.gov.au/jsp/ncc/cdio/weatherData/av?p_display_type=dailyDataFile&amp;p_nccObsCode=123&amp;p_stn_num=010073&amp;p_c=-20507159&amp;p_startYear=1994" TargetMode="External"/><Relationship Id="rId5263" Type="http://schemas.openxmlformats.org/officeDocument/2006/relationships/hyperlink" Target="http://www.bom.gov.au/jsp/ncc/cdio/weatherData/av?p_display_type=dailyDataFile&amp;p_nccObsCode=123&amp;p_stn_num=004020&amp;p_c=-3447435&amp;p_startYear=1994" TargetMode="External"/><Relationship Id="rId5264" Type="http://schemas.openxmlformats.org/officeDocument/2006/relationships/hyperlink" Target="http://www.bom.gov.au/jsp/ncc/cdio/weatherData/av?p_display_type=dailyDataFile&amp;p_nccObsCode=123&amp;p_stn_num=010092&amp;p_c=-20585048&amp;p_startYear=1994" TargetMode="External"/><Relationship Id="rId5265" Type="http://schemas.openxmlformats.org/officeDocument/2006/relationships/hyperlink" Target="http://www.bom.gov.au/jsp/ncc/cdio/weatherData/av?p_display_type=dailyDataFile&amp;p_nccObsCode=123&amp;p_stn_num=009581&amp;p_c=-18575733&amp;p_startYear=1994" TargetMode="External"/><Relationship Id="rId5266" Type="http://schemas.openxmlformats.org/officeDocument/2006/relationships/hyperlink" Target="http://www.bom.gov.au/jsp/ncc/cdio/weatherData/av?p_display_type=dailyDataFile&amp;p_nccObsCode=123&amp;p_stn_num=006099&amp;p_c=-7657450&amp;p_startYear=1994" TargetMode="External"/><Relationship Id="rId5267" Type="http://schemas.openxmlformats.org/officeDocument/2006/relationships/hyperlink" Target="http://www.bom.gov.au/jsp/ncc/cdio/weatherData/av?p_display_type=dailyDataFile&amp;p_nccObsCode=123&amp;p_stn_num=010614&amp;p_c=-22749289&amp;p_startYear=1994" TargetMode="External"/><Relationship Id="rId5268" Type="http://schemas.openxmlformats.org/officeDocument/2006/relationships/hyperlink" Target="http://www.bom.gov.au/jsp/ncc/cdio/weatherData/av?p_display_type=dailyDataFile&amp;p_nccObsCode=123&amp;p_stn_num=010111&amp;p_c=-20665627&amp;p_startYear=1994" TargetMode="External"/><Relationship Id="rId5269" Type="http://schemas.openxmlformats.org/officeDocument/2006/relationships/hyperlink" Target="http://www.bom.gov.au/jsp/ncc/cdio/weatherData/av?p_display_type=dailyDataFile&amp;p_nccObsCode=123&amp;p_stn_num=002012&amp;p_c=-1028791&amp;p_startYear=1994" TargetMode="External"/><Relationship Id="rId5270" Type="http://schemas.openxmlformats.org/officeDocument/2006/relationships/hyperlink" Target="http://www.bom.gov.au/jsp/ncc/cdio/weatherData/av?p_display_type=dailyDataFile&amp;p_nccObsCode=123&amp;p_stn_num=005016&amp;p_c=-5251214&amp;p_startYear=1994" TargetMode="External"/><Relationship Id="rId5271" Type="http://schemas.openxmlformats.org/officeDocument/2006/relationships/hyperlink" Target="http://www.bom.gov.au/jsp/ncc/cdio/weatherData/av?p_display_type=dailyDataFile&amp;p_nccObsCode=123&amp;p_stn_num=009225&amp;p_c=-17239287&amp;p_startYear=1994" TargetMode="External"/><Relationship Id="rId5272" Type="http://schemas.openxmlformats.org/officeDocument/2006/relationships/hyperlink" Target="http://www.bom.gov.au/jsp/ncc/cdio/weatherData/av?p_display_type=dailyDataFile&amp;p_nccObsCode=123&amp;p_stn_num=004032&amp;p_c=-3470567&amp;p_startYear=1994" TargetMode="External"/><Relationship Id="rId5273" Type="http://schemas.openxmlformats.org/officeDocument/2006/relationships/hyperlink" Target="http://www.bom.gov.au/jsp/ncc/cdio/weatherData/av?p_display_type=dailyDataFile&amp;p_nccObsCode=123&amp;p_stn_num=004035&amp;p_c=-3476684&amp;p_startYear=1994" TargetMode="External"/><Relationship Id="rId5274" Type="http://schemas.openxmlformats.org/officeDocument/2006/relationships/hyperlink" Target="http://www.bom.gov.au/jsp/ncc/cdio/weatherData/av?p_display_type=dailyDataFile&amp;p_nccObsCode=123&amp;p_stn_num=009193&amp;p_c=-17122688&amp;p_startYear=1994" TargetMode="External"/><Relationship Id="rId5275" Type="http://schemas.openxmlformats.org/officeDocument/2006/relationships/hyperlink" Target="http://www.bom.gov.au/jsp/ncc/cdio/weatherData/av?p_display_type=dailyDataFile&amp;p_nccObsCode=123&amp;p_stn_num=012074&amp;p_c=-29376734&amp;p_startYear=1994" TargetMode="External"/><Relationship Id="rId5276" Type="http://schemas.openxmlformats.org/officeDocument/2006/relationships/hyperlink" Target="http://www.bom.gov.au/jsp/ncc/cdio/weatherData/av?p_display_type=dailyDataFile&amp;p_nccObsCode=123&amp;p_stn_num=010648&amp;p_c=-22896419&amp;p_startYear=1994" TargetMode="External"/><Relationship Id="rId5277" Type="http://schemas.openxmlformats.org/officeDocument/2006/relationships/hyperlink" Target="http://www.bom.gov.au/jsp/ncc/cdio/weatherData/av?p_display_type=dailyDataFile&amp;p_nccObsCode=123&amp;p_stn_num=013012&amp;p_c=-34084147&amp;p_startYear=1994" TargetMode="External"/><Relationship Id="rId5278" Type="http://schemas.openxmlformats.org/officeDocument/2006/relationships/hyperlink" Target="http://www.bom.gov.au/jsp/ncc/cdio/weatherData/av?p_display_type=dailyDataFile&amp;p_nccObsCode=123&amp;p_stn_num=001013&amp;p_c=-426952&amp;p_startYear=1994" TargetMode="External"/><Relationship Id="rId5279" Type="http://schemas.openxmlformats.org/officeDocument/2006/relationships/hyperlink" Target="http://www.bom.gov.au/jsp/ncc/cdio/weatherData/av?p_display_type=dailyDataFile&amp;p_nccObsCode=123&amp;p_stn_num=010144&amp;p_c=-20801866&amp;p_startYear=1994" TargetMode="External"/><Relationship Id="rId5280" Type="http://schemas.openxmlformats.org/officeDocument/2006/relationships/hyperlink" Target="http://www.bom.gov.au/jsp/ncc/cdio/weatherData/av?p_display_type=dailyDataFile&amp;p_nccObsCode=123&amp;p_stn_num=011017&amp;p_c=-24482696&amp;p_startYear=1995" TargetMode="External"/><Relationship Id="rId5281" Type="http://schemas.openxmlformats.org/officeDocument/2006/relationships/hyperlink" Target="http://www.bom.gov.au/jsp/ncc/cdio/weatherData/av?p_display_type=dailyDataFile&amp;p_nccObsCode=123&amp;p_stn_num=009510&amp;p_c=-18295859&amp;p_startYear=1995" TargetMode="External"/><Relationship Id="rId5282" Type="http://schemas.openxmlformats.org/officeDocument/2006/relationships/hyperlink" Target="http://www.bom.gov.au/jsp/ncc/cdio/weatherData/av?p_display_type=dailyDataFile&amp;p_nccObsCode=123&amp;p_stn_num=003003&amp;p_c=-2011440&amp;p_startYear=1995" TargetMode="External"/><Relationship Id="rId5283" Type="http://schemas.openxmlformats.org/officeDocument/2006/relationships/hyperlink" Target="http://www.bom.gov.au/jsp/ncc/cdio/weatherData/av?p_display_type=dailyDataFile&amp;p_nccObsCode=123&amp;p_stn_num=9518&amp;p_c=-18328795&amp;p_startYear=1995" TargetMode="External"/><Relationship Id="rId5284" Type="http://schemas.openxmlformats.org/officeDocument/2006/relationships/hyperlink" Target="http://www.bom.gov.au/jsp/ncc/cdio/weatherData/av?p_display_type=dailyDataFile&amp;p_nccObsCode=123&amp;p_stn_num=9519&amp;p_c=-18332602&amp;p_startYear=1995" TargetMode="External"/><Relationship Id="rId5285" Type="http://schemas.openxmlformats.org/officeDocument/2006/relationships/hyperlink" Target="http://www.bom.gov.au/jsp/ncc/cdio/weatherData/av?p_display_type=dailyDataFile&amp;p_nccObsCode=123&amp;p_stn_num=006011&amp;p_c=-7438005&amp;p_startYear=1995" TargetMode="External"/><Relationship Id="rId5286" Type="http://schemas.openxmlformats.org/officeDocument/2006/relationships/hyperlink" Target="http://www.bom.gov.au/jsp/ncc/cdio/weatherData/av?p_display_type=dailyDataFile&amp;p_nccObsCode=123&amp;p_stn_num=003032&amp;p_c=-2050186&amp;p_startYear=1995" TargetMode="External"/><Relationship Id="rId5287" Type="http://schemas.openxmlformats.org/officeDocument/2006/relationships/hyperlink" Target="http://www.bom.gov.au/jsp/ncc/cdio/weatherData/av?p_display_type=dailyDataFile&amp;p_nccObsCode=123&amp;p_stn_num=009534&amp;p_c=-18391012&amp;p_startYear=1995" TargetMode="External"/><Relationship Id="rId5288" Type="http://schemas.openxmlformats.org/officeDocument/2006/relationships/hyperlink" Target="http://www.bom.gov.au/jsp/ncc/cdio/weatherData/av?p_display_type=dailyDataFile&amp;p_nccObsCode=123&amp;p_stn_num=009789&amp;p_c=-19376485&amp;p_startYear=1995" TargetMode="External"/><Relationship Id="rId5289" Type="http://schemas.openxmlformats.org/officeDocument/2006/relationships/hyperlink" Target="http://www.bom.gov.au/jsp/ncc/cdio/weatherData/av?p_display_type=dailyDataFile&amp;p_nccObsCode=123&amp;p_stn_num=008051&amp;p_c=-13175301&amp;p_startYear=1995" TargetMode="External"/><Relationship Id="rId5290" Type="http://schemas.openxmlformats.org/officeDocument/2006/relationships/hyperlink" Target="http://www.bom.gov.au/jsp/ncc/cdio/weatherData/av?p_display_type=dailyDataFile&amp;p_nccObsCode=123&amp;p_stn_num=009887&amp;p_c=-19763389&amp;p_startYear=1995" TargetMode="External"/><Relationship Id="rId5291" Type="http://schemas.openxmlformats.org/officeDocument/2006/relationships/hyperlink" Target="http://www.bom.gov.au/jsp/ncc/cdio/weatherData/av?p_display_type=dailyDataFile&amp;p_nccObsCode=123&amp;p_stn_num=012038&amp;p_c=-28977407&amp;p_startYear=1995" TargetMode="External"/><Relationship Id="rId5292" Type="http://schemas.openxmlformats.org/officeDocument/2006/relationships/hyperlink" Target="http://www.bom.gov.au/jsp/ncc/cdio/weatherData/av?p_display_type=dailyDataFile&amp;p_nccObsCode=123&amp;p_stn_num=010579&amp;p_c=-22597142&amp;p_startYear=1995" TargetMode="External"/><Relationship Id="rId5293" Type="http://schemas.openxmlformats.org/officeDocument/2006/relationships/hyperlink" Target="http://www.bom.gov.au/jsp/ncc/cdio/weatherData/av?p_display_type=dailyDataFile&amp;p_nccObsCode=123&amp;p_stn_num=010073&amp;p_c=-20507159&amp;p_startYear=1995" TargetMode="External"/><Relationship Id="rId5294" Type="http://schemas.openxmlformats.org/officeDocument/2006/relationships/hyperlink" Target="http://www.bom.gov.au/jsp/ncc/cdio/weatherData/av?p_display_type=dailyDataFile&amp;p_nccObsCode=123&amp;p_stn_num=004020&amp;p_c=-3447435&amp;p_startYear=1995" TargetMode="External"/><Relationship Id="rId5295" Type="http://schemas.openxmlformats.org/officeDocument/2006/relationships/hyperlink" Target="http://www.bom.gov.au/jsp/ncc/cdio/weatherData/av?p_display_type=dailyDataFile&amp;p_nccObsCode=123&amp;p_stn_num=010092&amp;p_c=-20585048&amp;p_startYear=1995" TargetMode="External"/><Relationship Id="rId5296" Type="http://schemas.openxmlformats.org/officeDocument/2006/relationships/hyperlink" Target="http://www.bom.gov.au/jsp/ncc/cdio/weatherData/av?p_display_type=dailyDataFile&amp;p_nccObsCode=123&amp;p_stn_num=009581&amp;p_c=-18575733&amp;p_startYear=1995" TargetMode="External"/><Relationship Id="rId5297" Type="http://schemas.openxmlformats.org/officeDocument/2006/relationships/hyperlink" Target="http://www.bom.gov.au/jsp/ncc/cdio/weatherData/av?p_display_type=dailyDataFile&amp;p_nccObsCode=123&amp;p_stn_num=006099&amp;p_c=-7657450&amp;p_startYear=1995" TargetMode="External"/><Relationship Id="rId5298" Type="http://schemas.openxmlformats.org/officeDocument/2006/relationships/hyperlink" Target="http://www.bom.gov.au/jsp/ncc/cdio/weatherData/av?p_display_type=dailyDataFile&amp;p_nccObsCode=123&amp;p_stn_num=010614&amp;p_c=-22749289&amp;p_startYear=1995" TargetMode="External"/><Relationship Id="rId5299" Type="http://schemas.openxmlformats.org/officeDocument/2006/relationships/hyperlink" Target="http://www.bom.gov.au/jsp/ncc/cdio/weatherData/av?p_display_type=dailyDataFile&amp;p_nccObsCode=123&amp;p_stn_num=010111&amp;p_c=-20665627&amp;p_startYear=1995" TargetMode="External"/><Relationship Id="rId5300" Type="http://schemas.openxmlformats.org/officeDocument/2006/relationships/hyperlink" Target="http://www.bom.gov.au/jsp/ncc/cdio/weatherData/av?p_display_type=dailyDataFile&amp;p_nccObsCode=123&amp;p_stn_num=002012&amp;p_c=-1028791&amp;p_startYear=1995" TargetMode="External"/><Relationship Id="rId5301" Type="http://schemas.openxmlformats.org/officeDocument/2006/relationships/hyperlink" Target="http://www.bom.gov.au/jsp/ncc/cdio/weatherData/av?p_display_type=dailyDataFile&amp;p_nccObsCode=123&amp;p_stn_num=005016&amp;p_c=-5251214&amp;p_startYear=1995" TargetMode="External"/><Relationship Id="rId5302" Type="http://schemas.openxmlformats.org/officeDocument/2006/relationships/hyperlink" Target="http://www.bom.gov.au/jsp/ncc/cdio/weatherData/av?p_display_type=dailyDataFile&amp;p_nccObsCode=123&amp;p_stn_num=009225&amp;p_c=-17239287&amp;p_startYear=1995" TargetMode="External"/><Relationship Id="rId5303" Type="http://schemas.openxmlformats.org/officeDocument/2006/relationships/hyperlink" Target="http://www.bom.gov.au/jsp/ncc/cdio/weatherData/av?p_display_type=dailyDataFile&amp;p_nccObsCode=123&amp;p_stn_num=004032&amp;p_c=-3470567&amp;p_startYear=1995" TargetMode="External"/><Relationship Id="rId5304" Type="http://schemas.openxmlformats.org/officeDocument/2006/relationships/hyperlink" Target="http://www.bom.gov.au/jsp/ncc/cdio/weatherData/av?p_display_type=dailyDataFile&amp;p_nccObsCode=123&amp;p_stn_num=004035&amp;p_c=-3476684&amp;p_startYear=1995" TargetMode="External"/><Relationship Id="rId5305" Type="http://schemas.openxmlformats.org/officeDocument/2006/relationships/hyperlink" Target="http://www.bom.gov.au/jsp/ncc/cdio/weatherData/av?p_display_type=dailyDataFile&amp;p_nccObsCode=123&amp;p_stn_num=009193&amp;p_c=-17122688&amp;p_startYear=1995" TargetMode="External"/><Relationship Id="rId5306" Type="http://schemas.openxmlformats.org/officeDocument/2006/relationships/hyperlink" Target="http://www.bom.gov.au/jsp/ncc/cdio/weatherData/av?p_display_type=dailyDataFile&amp;p_nccObsCode=123&amp;p_stn_num=012074&amp;p_c=-29376734&amp;p_startYear=1995" TargetMode="External"/><Relationship Id="rId5307" Type="http://schemas.openxmlformats.org/officeDocument/2006/relationships/hyperlink" Target="http://www.bom.gov.au/jsp/ncc/cdio/weatherData/av?p_display_type=dailyDataFile&amp;p_nccObsCode=123&amp;p_stn_num=010648&amp;p_c=-22896419&amp;p_startYear=1995" TargetMode="External"/><Relationship Id="rId5308" Type="http://schemas.openxmlformats.org/officeDocument/2006/relationships/hyperlink" Target="http://www.bom.gov.au/jsp/ncc/cdio/weatherData/av?p_display_type=dailyDataFile&amp;p_nccObsCode=123&amp;p_stn_num=013012&amp;p_c=-34084147&amp;p_startYear=1995" TargetMode="External"/><Relationship Id="rId5309" Type="http://schemas.openxmlformats.org/officeDocument/2006/relationships/hyperlink" Target="http://www.bom.gov.au/jsp/ncc/cdio/weatherData/av?p_display_type=dailyDataFile&amp;p_nccObsCode=123&amp;p_stn_num=001013&amp;p_c=-426952&amp;p_startYear=1995" TargetMode="External"/><Relationship Id="rId5310" Type="http://schemas.openxmlformats.org/officeDocument/2006/relationships/hyperlink" Target="http://www.bom.gov.au/jsp/ncc/cdio/weatherData/av?p_display_type=dailyDataFile&amp;p_nccObsCode=123&amp;p_stn_num=010144&amp;p_c=-20801866&amp;p_startYear=1995" TargetMode="External"/><Relationship Id="rId5311" Type="http://schemas.openxmlformats.org/officeDocument/2006/relationships/hyperlink" Target="http://www.bom.gov.au/jsp/ncc/cdio/weatherData/av?p_display_type=dailyDataFile&amp;p_nccObsCode=123&amp;p_stn_num=011017&amp;p_c=-24482696&amp;p_startYear=1996" TargetMode="External"/><Relationship Id="rId5312" Type="http://schemas.openxmlformats.org/officeDocument/2006/relationships/hyperlink" Target="http://www.bom.gov.au/jsp/ncc/cdio/weatherData/av?p_display_type=dailyDataFile&amp;p_nccObsCode=123&amp;p_stn_num=009510&amp;p_c=-18295859&amp;p_startYear=1996" TargetMode="External"/><Relationship Id="rId5313" Type="http://schemas.openxmlformats.org/officeDocument/2006/relationships/hyperlink" Target="http://www.bom.gov.au/jsp/ncc/cdio/weatherData/av?p_display_type=dailyDataFile&amp;p_nccObsCode=123&amp;p_stn_num=003003&amp;p_c=-2011440&amp;p_startYear=1996" TargetMode="External"/><Relationship Id="rId5314" Type="http://schemas.openxmlformats.org/officeDocument/2006/relationships/hyperlink" Target="http://www.bom.gov.au/jsp/ncc/cdio/weatherData/av?p_display_type=dailyDataFile&amp;p_nccObsCode=123&amp;p_stn_num=009965&amp;p_c=-20068084&amp;p_startYear=1996" TargetMode="External"/><Relationship Id="rId5315" Type="http://schemas.openxmlformats.org/officeDocument/2006/relationships/hyperlink" Target="http://www.bom.gov.au/jsp/ncc/cdio/weatherData/av?p_display_type=dailyDataFile&amp;p_nccObsCode=123&amp;p_stn_num=9518&amp;p_c=-18328795&amp;p_startYear=1996" TargetMode="External"/><Relationship Id="rId5316" Type="http://schemas.openxmlformats.org/officeDocument/2006/relationships/hyperlink" Target="http://www.bom.gov.au/jsp/ncc/cdio/weatherData/av?p_display_type=dailyDataFile&amp;p_nccObsCode=123&amp;p_stn_num=9519&amp;p_c=-18332602&amp;p_startYear=1996" TargetMode="External"/><Relationship Id="rId5317" Type="http://schemas.openxmlformats.org/officeDocument/2006/relationships/hyperlink" Target="http://www.bom.gov.au/jsp/ncc/cdio/weatherData/av?p_display_type=dailyDataFile&amp;p_nccObsCode=123&amp;p_stn_num=006011&amp;p_c=-7438005&amp;p_startYear=1996" TargetMode="External"/><Relationship Id="rId5318" Type="http://schemas.openxmlformats.org/officeDocument/2006/relationships/hyperlink" Target="http://www.bom.gov.au/jsp/ncc/cdio/weatherData/av?p_display_type=dailyDataFile&amp;p_nccObsCode=123&amp;p_stn_num=003032&amp;p_c=-2050186&amp;p_startYear=1996" TargetMode="External"/><Relationship Id="rId5319" Type="http://schemas.openxmlformats.org/officeDocument/2006/relationships/hyperlink" Target="http://www.bom.gov.au/jsp/ncc/cdio/weatherData/av?p_display_type=dailyDataFile&amp;p_nccObsCode=123&amp;p_stn_num=009534&amp;p_c=-18391012&amp;p_startYear=1996" TargetMode="External"/><Relationship Id="rId5320" Type="http://schemas.openxmlformats.org/officeDocument/2006/relationships/hyperlink" Target="http://www.bom.gov.au/jsp/ncc/cdio/weatherData/av?p_display_type=dailyDataFile&amp;p_nccObsCode=123&amp;p_stn_num=009789&amp;p_c=-19376485&amp;p_startYear=1996" TargetMode="External"/><Relationship Id="rId5321" Type="http://schemas.openxmlformats.org/officeDocument/2006/relationships/hyperlink" Target="http://www.bom.gov.au/jsp/ncc/cdio/weatherData/av?p_display_type=dailyDataFile&amp;p_nccObsCode=123&amp;p_stn_num=008051&amp;p_c=-13175301&amp;p_startYear=1996" TargetMode="External"/><Relationship Id="rId5322" Type="http://schemas.openxmlformats.org/officeDocument/2006/relationships/hyperlink" Target="http://www.bom.gov.au/jsp/ncc/cdio/weatherData/av?p_display_type=dailyDataFile&amp;p_nccObsCode=123&amp;p_stn_num=009887&amp;p_c=-19763389&amp;p_startYear=1996" TargetMode="External"/><Relationship Id="rId5323" Type="http://schemas.openxmlformats.org/officeDocument/2006/relationships/hyperlink" Target="http://www.bom.gov.au/jsp/ncc/cdio/weatherData/av?p_display_type=dailyDataFile&amp;p_nccObsCode=123&amp;p_stn_num=012038&amp;p_c=-28977407&amp;p_startYear=1996" TargetMode="External"/><Relationship Id="rId5324" Type="http://schemas.openxmlformats.org/officeDocument/2006/relationships/hyperlink" Target="http://www.bom.gov.au/jsp/ncc/cdio/weatherData/av?p_display_type=dailyDataFile&amp;p_nccObsCode=123&amp;p_stn_num=010579&amp;p_c=-22597142&amp;p_startYear=1996" TargetMode="External"/><Relationship Id="rId5325" Type="http://schemas.openxmlformats.org/officeDocument/2006/relationships/hyperlink" Target="http://www.bom.gov.au/jsp/ncc/cdio/weatherData/av?p_display_type=dailyDataFile&amp;p_nccObsCode=123&amp;p_stn_num=010073&amp;p_c=-20507159&amp;p_startYear=1996" TargetMode="External"/><Relationship Id="rId5326" Type="http://schemas.openxmlformats.org/officeDocument/2006/relationships/hyperlink" Target="http://www.bom.gov.au/jsp/ncc/cdio/weatherData/av?p_display_type=dailyDataFile&amp;p_nccObsCode=123&amp;p_stn_num=004020&amp;p_c=-3447435&amp;p_startYear=1996" TargetMode="External"/><Relationship Id="rId5327" Type="http://schemas.openxmlformats.org/officeDocument/2006/relationships/hyperlink" Target="http://www.bom.gov.au/jsp/ncc/cdio/weatherData/av?p_display_type=dailyDataFile&amp;p_nccObsCode=123&amp;p_stn_num=010092&amp;p_c=-20585048&amp;p_startYear=1996" TargetMode="External"/><Relationship Id="rId5328" Type="http://schemas.openxmlformats.org/officeDocument/2006/relationships/hyperlink" Target="http://www.bom.gov.au/jsp/ncc/cdio/weatherData/av?p_display_type=dailyDataFile&amp;p_nccObsCode=123&amp;p_stn_num=009581&amp;p_c=-18575733&amp;p_startYear=1996" TargetMode="External"/><Relationship Id="rId5329" Type="http://schemas.openxmlformats.org/officeDocument/2006/relationships/hyperlink" Target="http://www.bom.gov.au/jsp/ncc/cdio/weatherData/av?p_display_type=dailyDataFile&amp;p_nccObsCode=123&amp;p_stn_num=006099&amp;p_c=-7657450&amp;p_startYear=1996" TargetMode="External"/><Relationship Id="rId5330" Type="http://schemas.openxmlformats.org/officeDocument/2006/relationships/hyperlink" Target="http://www.bom.gov.au/jsp/ncc/cdio/weatherData/av?p_display_type=dailyDataFile&amp;p_nccObsCode=123&amp;p_stn_num=010614&amp;p_c=-22749289&amp;p_startYear=1996" TargetMode="External"/><Relationship Id="rId5331" Type="http://schemas.openxmlformats.org/officeDocument/2006/relationships/hyperlink" Target="http://www.bom.gov.au/jsp/ncc/cdio/weatherData/av?p_display_type=dailyDataFile&amp;p_nccObsCode=123&amp;p_stn_num=010111&amp;p_c=-20665627&amp;p_startYear=1996" TargetMode="External"/><Relationship Id="rId5332" Type="http://schemas.openxmlformats.org/officeDocument/2006/relationships/hyperlink" Target="http://www.bom.gov.au/jsp/ncc/cdio/weatherData/av?p_display_type=dailyDataFile&amp;p_nccObsCode=123&amp;p_stn_num=002012&amp;p_c=-1028791&amp;p_startYear=1996" TargetMode="External"/><Relationship Id="rId5333" Type="http://schemas.openxmlformats.org/officeDocument/2006/relationships/hyperlink" Target="http://www.bom.gov.au/jsp/ncc/cdio/weatherData/av?p_display_type=dailyDataFile&amp;p_nccObsCode=123&amp;p_stn_num=005016&amp;p_c=-5251214&amp;p_startYear=1996" TargetMode="External"/><Relationship Id="rId5334" Type="http://schemas.openxmlformats.org/officeDocument/2006/relationships/hyperlink" Target="http://www.bom.gov.au/jsp/ncc/cdio/weatherData/av?p_display_type=dailyDataFile&amp;p_nccObsCode=123&amp;p_stn_num=009225&amp;p_c=-17239287&amp;p_startYear=1996" TargetMode="External"/><Relationship Id="rId5335" Type="http://schemas.openxmlformats.org/officeDocument/2006/relationships/hyperlink" Target="http://www.bom.gov.au/jsp/ncc/cdio/weatherData/av?p_display_type=dailyDataFile&amp;p_nccObsCode=123&amp;p_stn_num=004032&amp;p_c=-3470567&amp;p_startYear=1996" TargetMode="External"/><Relationship Id="rId5336" Type="http://schemas.openxmlformats.org/officeDocument/2006/relationships/hyperlink" Target="http://www.bom.gov.au/jsp/ncc/cdio/weatherData/av?p_display_type=dailyDataFile&amp;p_nccObsCode=123&amp;p_stn_num=004035&amp;p_c=-3476684&amp;p_startYear=1996" TargetMode="External"/><Relationship Id="rId5337" Type="http://schemas.openxmlformats.org/officeDocument/2006/relationships/hyperlink" Target="http://www.bom.gov.au/jsp/ncc/cdio/weatherData/av?p_display_type=dailyDataFile&amp;p_nccObsCode=123&amp;p_stn_num=009193&amp;p_c=-17122688&amp;p_startYear=1996" TargetMode="External"/><Relationship Id="rId5338" Type="http://schemas.openxmlformats.org/officeDocument/2006/relationships/hyperlink" Target="http://www.bom.gov.au/jsp/ncc/cdio/weatherData/av?p_display_type=dailyDataFile&amp;p_nccObsCode=123&amp;p_stn_num=012074&amp;p_c=-29376734&amp;p_startYear=1996" TargetMode="External"/><Relationship Id="rId5339" Type="http://schemas.openxmlformats.org/officeDocument/2006/relationships/hyperlink" Target="http://www.bom.gov.au/jsp/ncc/cdio/weatherData/av?p_display_type=dailyDataFile&amp;p_nccObsCode=123&amp;p_stn_num=010648&amp;p_c=-22896419&amp;p_startYear=1996" TargetMode="External"/><Relationship Id="rId5340" Type="http://schemas.openxmlformats.org/officeDocument/2006/relationships/hyperlink" Target="http://www.bom.gov.au/jsp/ncc/cdio/weatherData/av?p_display_type=dailyDataFile&amp;p_nccObsCode=123&amp;p_stn_num=013012&amp;p_c=-34084147&amp;p_startYear=1996" TargetMode="External"/><Relationship Id="rId5341" Type="http://schemas.openxmlformats.org/officeDocument/2006/relationships/hyperlink" Target="http://www.bom.gov.au/jsp/ncc/cdio/weatherData/av?p_display_type=dailyDataFile&amp;p_nccObsCode=123&amp;p_stn_num=001013&amp;p_c=-426952&amp;p_startYear=1996" TargetMode="External"/><Relationship Id="rId5342" Type="http://schemas.openxmlformats.org/officeDocument/2006/relationships/hyperlink" Target="http://www.bom.gov.au/jsp/ncc/cdio/weatherData/av?p_display_type=dailyDataFile&amp;p_nccObsCode=123&amp;p_stn_num=010144&amp;p_c=-20801866&amp;p_startYear=1996" TargetMode="External"/><Relationship Id="rId5343" Type="http://schemas.openxmlformats.org/officeDocument/2006/relationships/hyperlink" Target="http://www.bom.gov.au/jsp/ncc/cdio/weatherData/av?p_display_type=dailyDataFile&amp;p_nccObsCode=123&amp;p_stn_num=011017&amp;p_c=-24482696&amp;p_startYear=1997" TargetMode="External"/><Relationship Id="rId5344" Type="http://schemas.openxmlformats.org/officeDocument/2006/relationships/hyperlink" Target="http://www.bom.gov.au/jsp/ncc/cdio/weatherData/av?p_display_type=dailyDataFile&amp;p_nccObsCode=123&amp;p_stn_num=009510&amp;p_c=-18295859&amp;p_startYear=1997" TargetMode="External"/><Relationship Id="rId5345" Type="http://schemas.openxmlformats.org/officeDocument/2006/relationships/hyperlink" Target="http://www.bom.gov.au/jsp/ncc/cdio/weatherData/av?p_display_type=dailyDataFile&amp;p_nccObsCode=123&amp;p_stn_num=003003&amp;p_c=-2011440&amp;p_startYear=1997" TargetMode="External"/><Relationship Id="rId5346" Type="http://schemas.openxmlformats.org/officeDocument/2006/relationships/hyperlink" Target="http://www.bom.gov.au/jsp/ncc/cdio/weatherData/av?p_display_type=dailyDataFile&amp;p_nccObsCode=123&amp;p_stn_num=009965&amp;p_c=-20068084&amp;p_startYear=1997" TargetMode="External"/><Relationship Id="rId5347" Type="http://schemas.openxmlformats.org/officeDocument/2006/relationships/hyperlink" Target="http://www.bom.gov.au/jsp/ncc/cdio/weatherData/av?p_display_type=dailyDataFile&amp;p_nccObsCode=123&amp;p_stn_num=009603&amp;p_c=-18653852&amp;p_startYear=1997" TargetMode="External"/><Relationship Id="rId5348" Type="http://schemas.openxmlformats.org/officeDocument/2006/relationships/hyperlink" Target="http://www.bom.gov.au/jsp/ncc/cdio/weatherData/av?p_display_type=dailyDataFile&amp;p_nccObsCode=123&amp;p_stn_num=9518&amp;p_c=-18328795&amp;p_startYear=1997" TargetMode="External"/><Relationship Id="rId5349" Type="http://schemas.openxmlformats.org/officeDocument/2006/relationships/hyperlink" Target="http://www.bom.gov.au/jsp/ncc/cdio/weatherData/av?p_display_type=dailyDataFile&amp;p_nccObsCode=123&amp;p_stn_num=9519&amp;p_c=-18332602&amp;p_startYear=1997" TargetMode="External"/><Relationship Id="rId5350" Type="http://schemas.openxmlformats.org/officeDocument/2006/relationships/hyperlink" Target="http://www.bom.gov.au/jsp/ncc/cdio/weatherData/av?p_display_type=dailyDataFile&amp;p_nccObsCode=123&amp;p_stn_num=006011&amp;p_c=-7438005&amp;p_startYear=1997" TargetMode="External"/><Relationship Id="rId5351" Type="http://schemas.openxmlformats.org/officeDocument/2006/relationships/hyperlink" Target="http://www.bom.gov.au/jsp/ncc/cdio/weatherData/av?p_display_type=dailyDataFile&amp;p_nccObsCode=123&amp;p_stn_num=003032&amp;p_c=-2050186&amp;p_startYear=1997" TargetMode="External"/><Relationship Id="rId5352" Type="http://schemas.openxmlformats.org/officeDocument/2006/relationships/hyperlink" Target="http://www.bom.gov.au/jsp/ncc/cdio/weatherData/av?p_display_type=dailyDataFile&amp;p_nccObsCode=123&amp;p_stn_num=009534&amp;p_c=-18391012&amp;p_startYear=1997" TargetMode="External"/><Relationship Id="rId5353" Type="http://schemas.openxmlformats.org/officeDocument/2006/relationships/hyperlink" Target="http://www.bom.gov.au/jsp/ncc/cdio/weatherData/av?p_display_type=dailyDataFile&amp;p_nccObsCode=123&amp;p_stn_num=009789&amp;p_c=-19376485&amp;p_startYear=1997" TargetMode="External"/><Relationship Id="rId5354" Type="http://schemas.openxmlformats.org/officeDocument/2006/relationships/hyperlink" Target="http://www.bom.gov.au/jsp/ncc/cdio/weatherData/av?p_display_type=dailyDataFile&amp;p_nccObsCode=123&amp;p_stn_num=008051&amp;p_c=-13175301&amp;p_startYear=1997" TargetMode="External"/><Relationship Id="rId5355" Type="http://schemas.openxmlformats.org/officeDocument/2006/relationships/hyperlink" Target="http://www.bom.gov.au/jsp/ncc/cdio/weatherData/av?p_display_type=dailyDataFile&amp;p_nccObsCode=123&amp;p_stn_num=009887&amp;p_c=-19763389&amp;p_startYear=1997" TargetMode="External"/><Relationship Id="rId5356" Type="http://schemas.openxmlformats.org/officeDocument/2006/relationships/hyperlink" Target="http://www.bom.gov.au/jsp/ncc/cdio/weatherData/av?p_display_type=dailyDataFile&amp;p_nccObsCode=123&amp;p_stn_num=012038&amp;p_c=-28977407&amp;p_startYear=1997" TargetMode="External"/><Relationship Id="rId5357" Type="http://schemas.openxmlformats.org/officeDocument/2006/relationships/hyperlink" Target="http://www.bom.gov.au/jsp/ncc/cdio/weatherData/av?p_display_type=dailyDataFile&amp;p_nccObsCode=123&amp;p_stn_num=010579&amp;p_c=-22597142&amp;p_startYear=1997" TargetMode="External"/><Relationship Id="rId5358" Type="http://schemas.openxmlformats.org/officeDocument/2006/relationships/hyperlink" Target="http://www.bom.gov.au/jsp/ncc/cdio/weatherData/av?p_display_type=dailyDataFile&amp;p_nccObsCode=123&amp;p_stn_num=010073&amp;p_c=-20507159&amp;p_startYear=1997" TargetMode="External"/><Relationship Id="rId5359" Type="http://schemas.openxmlformats.org/officeDocument/2006/relationships/hyperlink" Target="http://www.bom.gov.au/jsp/ncc/cdio/weatherData/av?p_display_type=dailyDataFile&amp;p_nccObsCode=123&amp;p_stn_num=004020&amp;p_c=-3447435&amp;p_startYear=1997" TargetMode="External"/><Relationship Id="rId5360" Type="http://schemas.openxmlformats.org/officeDocument/2006/relationships/hyperlink" Target="http://www.bom.gov.au/jsp/ncc/cdio/weatherData/av?p_display_type=dailyDataFile&amp;p_nccObsCode=123&amp;p_stn_num=010092&amp;p_c=-20585048&amp;p_startYear=1997" TargetMode="External"/><Relationship Id="rId5361" Type="http://schemas.openxmlformats.org/officeDocument/2006/relationships/hyperlink" Target="http://www.bom.gov.au/jsp/ncc/cdio/weatherData/av?p_display_type=dailyDataFile&amp;p_nccObsCode=123&amp;p_stn_num=009581&amp;p_c=-18575733&amp;p_startYear=1997" TargetMode="External"/><Relationship Id="rId5362" Type="http://schemas.openxmlformats.org/officeDocument/2006/relationships/hyperlink" Target="http://www.bom.gov.au/jsp/ncc/cdio/weatherData/av?p_display_type=dailyDataFile&amp;p_nccObsCode=123&amp;p_stn_num=006099&amp;p_c=-7657450&amp;p_startYear=1997" TargetMode="External"/><Relationship Id="rId5363" Type="http://schemas.openxmlformats.org/officeDocument/2006/relationships/hyperlink" Target="http://www.bom.gov.au/jsp/ncc/cdio/weatherData/av?p_display_type=dailyDataFile&amp;p_nccObsCode=123&amp;p_stn_num=010614&amp;p_c=-22749289&amp;p_startYear=1997" TargetMode="External"/><Relationship Id="rId5364" Type="http://schemas.openxmlformats.org/officeDocument/2006/relationships/hyperlink" Target="http://www.bom.gov.au/jsp/ncc/cdio/weatherData/av?p_display_type=dailyDataFile&amp;p_nccObsCode=123&amp;p_stn_num=010111&amp;p_c=-20665627&amp;p_startYear=1997" TargetMode="External"/><Relationship Id="rId5365" Type="http://schemas.openxmlformats.org/officeDocument/2006/relationships/hyperlink" Target="http://www.bom.gov.au/jsp/ncc/cdio/weatherData/av?p_display_type=dailyDataFile&amp;p_nccObsCode=123&amp;p_stn_num=002012&amp;p_c=-1028791&amp;p_startYear=1997" TargetMode="External"/><Relationship Id="rId5366" Type="http://schemas.openxmlformats.org/officeDocument/2006/relationships/hyperlink" Target="http://www.bom.gov.au/jsp/ncc/cdio/weatherData/av?p_display_type=dailyDataFile&amp;p_nccObsCode=123&amp;p_stn_num=005016&amp;p_c=-5251214&amp;p_startYear=1997" TargetMode="External"/><Relationship Id="rId5367" Type="http://schemas.openxmlformats.org/officeDocument/2006/relationships/hyperlink" Target="http://www.bom.gov.au/jsp/ncc/cdio/weatherData/av?p_display_type=dailyDataFile&amp;p_nccObsCode=123&amp;p_stn_num=009225&amp;p_c=-17239287&amp;p_startYear=1997" TargetMode="External"/><Relationship Id="rId5368" Type="http://schemas.openxmlformats.org/officeDocument/2006/relationships/hyperlink" Target="http://www.bom.gov.au/jsp/ncc/cdio/weatherData/av?p_display_type=dailyDataFile&amp;p_nccObsCode=123&amp;p_stn_num=004032&amp;p_c=-3470567&amp;p_startYear=1997" TargetMode="External"/><Relationship Id="rId5369" Type="http://schemas.openxmlformats.org/officeDocument/2006/relationships/hyperlink" Target="http://www.bom.gov.au/jsp/ncc/cdio/weatherData/av?p_display_type=dailyDataFile&amp;p_nccObsCode=123&amp;p_stn_num=004035&amp;p_c=-3476684&amp;p_startYear=1997" TargetMode="External"/><Relationship Id="rId5370" Type="http://schemas.openxmlformats.org/officeDocument/2006/relationships/hyperlink" Target="http://www.bom.gov.au/jsp/ncc/cdio/weatherData/av?p_display_type=dailyDataFile&amp;p_nccObsCode=123&amp;p_stn_num=009193&amp;p_c=-17122688&amp;p_startYear=1997" TargetMode="External"/><Relationship Id="rId5371" Type="http://schemas.openxmlformats.org/officeDocument/2006/relationships/hyperlink" Target="http://www.bom.gov.au/jsp/ncc/cdio/weatherData/av?p_display_type=dailyDataFile&amp;p_nccObsCode=123&amp;p_stn_num=012320&amp;p_c=-30576919&amp;p_startYear=1997" TargetMode="External"/><Relationship Id="rId5372" Type="http://schemas.openxmlformats.org/officeDocument/2006/relationships/hyperlink" Target="http://www.bom.gov.au/jsp/ncc/cdio/weatherData/av?p_display_type=dailyDataFile&amp;p_nccObsCode=123&amp;p_stn_num=010648&amp;p_c=-22896419&amp;p_startYear=1997" TargetMode="External"/><Relationship Id="rId5373" Type="http://schemas.openxmlformats.org/officeDocument/2006/relationships/hyperlink" Target="http://www.bom.gov.au/jsp/ncc/cdio/weatherData/av?p_display_type=dailyDataFile&amp;p_nccObsCode=123&amp;p_stn_num=013012&amp;p_c=-34084147&amp;p_startYear=1997" TargetMode="External"/><Relationship Id="rId5374" Type="http://schemas.openxmlformats.org/officeDocument/2006/relationships/hyperlink" Target="http://www.bom.gov.au/jsp/ncc/cdio/weatherData/av?p_display_type=dailyDataFile&amp;p_nccObsCode=123&amp;p_stn_num=001013&amp;p_c=-426952&amp;p_startYear=1997" TargetMode="External"/><Relationship Id="rId5375" Type="http://schemas.openxmlformats.org/officeDocument/2006/relationships/hyperlink" Target="http://www.bom.gov.au/jsp/ncc/cdio/weatherData/av?p_display_type=dailyDataFile&amp;p_nccObsCode=123&amp;p_stn_num=010311&amp;p_c=-21485063&amp;p_startYear=1997" TargetMode="External"/><Relationship Id="rId5376" Type="http://schemas.openxmlformats.org/officeDocument/2006/relationships/hyperlink" Target="http://www.bom.gov.au/jsp/ncc/cdio/weatherData/av?p_display_type=dailyDataFile&amp;p_nccObsCode=123&amp;p_stn_num=011017&amp;p_c=-24482696&amp;p_startYear=1998" TargetMode="External"/><Relationship Id="rId5377" Type="http://schemas.openxmlformats.org/officeDocument/2006/relationships/hyperlink" Target="http://www.bom.gov.au/jsp/ncc/cdio/weatherData/av?p_display_type=dailyDataFile&amp;p_nccObsCode=123&amp;p_stn_num=009617&amp;p_c=-18705176&amp;p_startYear=1998" TargetMode="External"/><Relationship Id="rId5378" Type="http://schemas.openxmlformats.org/officeDocument/2006/relationships/hyperlink" Target="http://www.bom.gov.au/jsp/ncc/cdio/weatherData/av?p_display_type=dailyDataFile&amp;p_nccObsCode=123&amp;p_stn_num=003003&amp;p_c=-2011440&amp;p_startYear=1998" TargetMode="External"/><Relationship Id="rId5379" Type="http://schemas.openxmlformats.org/officeDocument/2006/relationships/hyperlink" Target="http://www.bom.gov.au/jsp/ncc/cdio/weatherData/av?p_display_type=dailyDataFile&amp;p_nccObsCode=123&amp;p_stn_num=009965&amp;p_c=-20068084&amp;p_startYear=1998" TargetMode="External"/><Relationship Id="rId5380" Type="http://schemas.openxmlformats.org/officeDocument/2006/relationships/hyperlink" Target="http://www.bom.gov.au/jsp/ncc/cdio/weatherData/av?p_display_type=dailyDataFile&amp;p_nccObsCode=123&amp;p_stn_num=009603&amp;p_c=-18653852&amp;p_startYear=1998" TargetMode="External"/><Relationship Id="rId5381" Type="http://schemas.openxmlformats.org/officeDocument/2006/relationships/hyperlink" Target="http://www.bom.gov.au/jsp/ncc/cdio/weatherData/av?p_display_type=dailyDataFile&amp;p_nccObsCode=123&amp;p_stn_num=9518&amp;p_c=-18328795&amp;p_startYear=1998" TargetMode="External"/><Relationship Id="rId5382" Type="http://schemas.openxmlformats.org/officeDocument/2006/relationships/hyperlink" Target="http://www.bom.gov.au/jsp/ncc/cdio/weatherData/av?p_display_type=dailyDataFile&amp;p_nccObsCode=123&amp;p_stn_num=9519&amp;p_c=-18332602&amp;p_startYear=1998" TargetMode="External"/><Relationship Id="rId5383" Type="http://schemas.openxmlformats.org/officeDocument/2006/relationships/hyperlink" Target="http://www.bom.gov.au/jsp/ncc/cdio/weatherData/av?p_display_type=dailyDataFile&amp;p_nccObsCode=123&amp;p_stn_num=006011&amp;p_c=-7438005&amp;p_startYear=1998" TargetMode="External"/><Relationship Id="rId5384" Type="http://schemas.openxmlformats.org/officeDocument/2006/relationships/hyperlink" Target="http://www.bom.gov.au/jsp/ncc/cdio/weatherData/av?p_display_type=dailyDataFile&amp;p_nccObsCode=123&amp;p_stn_num=003032&amp;p_c=-2050186&amp;p_startYear=1998" TargetMode="External"/><Relationship Id="rId5385" Type="http://schemas.openxmlformats.org/officeDocument/2006/relationships/hyperlink" Target="http://www.bom.gov.au/jsp/ncc/cdio/weatherData/av?p_display_type=dailyDataFile&amp;p_nccObsCode=123&amp;p_stn_num=009534&amp;p_c=-18391012&amp;p_startYear=1998" TargetMode="External"/><Relationship Id="rId5386" Type="http://schemas.openxmlformats.org/officeDocument/2006/relationships/hyperlink" Target="http://www.bom.gov.au/jsp/ncc/cdio/weatherData/av?p_display_type=dailyDataFile&amp;p_nccObsCode=123&amp;p_stn_num=009789&amp;p_c=-19376485&amp;p_startYear=1998" TargetMode="External"/><Relationship Id="rId5387" Type="http://schemas.openxmlformats.org/officeDocument/2006/relationships/hyperlink" Target="http://www.bom.gov.au/jsp/ncc/cdio/weatherData/av?p_display_type=dailyDataFile&amp;p_nccObsCode=123&amp;p_stn_num=008051&amp;p_c=-13175301&amp;p_startYear=1998" TargetMode="External"/><Relationship Id="rId5388" Type="http://schemas.openxmlformats.org/officeDocument/2006/relationships/hyperlink" Target="http://www.bom.gov.au/jsp/ncc/cdio/weatherData/av?p_display_type=dailyDataFile&amp;p_nccObsCode=123&amp;p_stn_num=009887&amp;p_c=-19763389&amp;p_startYear=1998" TargetMode="External"/><Relationship Id="rId5389" Type="http://schemas.openxmlformats.org/officeDocument/2006/relationships/hyperlink" Target="http://www.bom.gov.au/jsp/ncc/cdio/weatherData/av?p_display_type=dailyDataFile&amp;p_nccObsCode=123&amp;p_stn_num=012038&amp;p_c=-28977407&amp;p_startYear=1998" TargetMode="External"/><Relationship Id="rId5390" Type="http://schemas.openxmlformats.org/officeDocument/2006/relationships/hyperlink" Target="http://www.bom.gov.au/jsp/ncc/cdio/weatherData/av?p_display_type=dailyDataFile&amp;p_nccObsCode=123&amp;p_stn_num=010579&amp;p_c=-22597142&amp;p_startYear=1998" TargetMode="External"/><Relationship Id="rId5391" Type="http://schemas.openxmlformats.org/officeDocument/2006/relationships/hyperlink" Target="http://www.bom.gov.au/jsp/ncc/cdio/weatherData/av?p_display_type=dailyDataFile&amp;p_nccObsCode=123&amp;p_stn_num=010073&amp;p_c=-20507159&amp;p_startYear=1998" TargetMode="External"/><Relationship Id="rId5392" Type="http://schemas.openxmlformats.org/officeDocument/2006/relationships/hyperlink" Target="http://www.bom.gov.au/jsp/ncc/cdio/weatherData/av?p_display_type=dailyDataFile&amp;p_nccObsCode=123&amp;p_stn_num=004020&amp;p_c=-3447435&amp;p_startYear=1998" TargetMode="External"/><Relationship Id="rId5393" Type="http://schemas.openxmlformats.org/officeDocument/2006/relationships/hyperlink" Target="http://www.bom.gov.au/jsp/ncc/cdio/weatherData/av?p_display_type=dailyDataFile&amp;p_nccObsCode=123&amp;p_stn_num=010092&amp;p_c=-20585048&amp;p_startYear=1998" TargetMode="External"/><Relationship Id="rId5394" Type="http://schemas.openxmlformats.org/officeDocument/2006/relationships/hyperlink" Target="http://www.bom.gov.au/jsp/ncc/cdio/weatherData/av?p_display_type=dailyDataFile&amp;p_nccObsCode=123&amp;p_stn_num=009581&amp;p_c=-18575733&amp;p_startYear=1998" TargetMode="External"/><Relationship Id="rId5395" Type="http://schemas.openxmlformats.org/officeDocument/2006/relationships/hyperlink" Target="http://www.bom.gov.au/jsp/ncc/cdio/weatherData/av?p_display_type=dailyDataFile&amp;p_nccObsCode=123&amp;p_stn_num=006099&amp;p_c=-7657450&amp;p_startYear=1998" TargetMode="External"/><Relationship Id="rId5396" Type="http://schemas.openxmlformats.org/officeDocument/2006/relationships/hyperlink" Target="http://www.bom.gov.au/jsp/ncc/cdio/weatherData/av?p_display_type=dailyDataFile&amp;p_nccObsCode=123&amp;p_stn_num=010614&amp;p_c=-22749289&amp;p_startYear=1998" TargetMode="External"/><Relationship Id="rId5397" Type="http://schemas.openxmlformats.org/officeDocument/2006/relationships/hyperlink" Target="http://www.bom.gov.au/jsp/ncc/cdio/weatherData/av?p_display_type=dailyDataFile&amp;p_nccObsCode=123&amp;p_stn_num=010111&amp;p_c=-20665627&amp;p_startYear=1998" TargetMode="External"/><Relationship Id="rId5398" Type="http://schemas.openxmlformats.org/officeDocument/2006/relationships/hyperlink" Target="http://www.bom.gov.au/jsp/ncc/cdio/weatherData/av?p_display_type=dailyDataFile&amp;p_nccObsCode=123&amp;p_stn_num=002012&amp;p_c=-1028791&amp;p_startYear=1998" TargetMode="External"/><Relationship Id="rId5399" Type="http://schemas.openxmlformats.org/officeDocument/2006/relationships/hyperlink" Target="http://www.bom.gov.au/jsp/ncc/cdio/weatherData/av?p_display_type=dailyDataFile&amp;p_nccObsCode=123&amp;p_stn_num=005016&amp;p_c=-5251214&amp;p_startYear=1998" TargetMode="External"/><Relationship Id="rId5400" Type="http://schemas.openxmlformats.org/officeDocument/2006/relationships/hyperlink" Target="http://www.bom.gov.au/jsp/ncc/cdio/weatherData/av?p_display_type=dailyDataFile&amp;p_nccObsCode=123&amp;p_stn_num=009225&amp;p_c=-17239287&amp;p_startYear=1998" TargetMode="External"/><Relationship Id="rId5401" Type="http://schemas.openxmlformats.org/officeDocument/2006/relationships/hyperlink" Target="http://www.bom.gov.au/jsp/ncc/cdio/weatherData/av?p_display_type=dailyDataFile&amp;p_nccObsCode=123&amp;p_stn_num=004032&amp;p_c=-3470567&amp;p_startYear=1998" TargetMode="External"/><Relationship Id="rId5402" Type="http://schemas.openxmlformats.org/officeDocument/2006/relationships/hyperlink" Target="http://www.bom.gov.au/jsp/ncc/cdio/weatherData/av?p_display_type=dailyDataFile&amp;p_nccObsCode=123&amp;p_stn_num=004035&amp;p_c=-3476684&amp;p_startYear=1998" TargetMode="External"/><Relationship Id="rId5403" Type="http://schemas.openxmlformats.org/officeDocument/2006/relationships/hyperlink" Target="http://www.bom.gov.au/jsp/ncc/cdio/weatherData/av?p_display_type=dailyDataFile&amp;p_nccObsCode=123&amp;p_stn_num=009193&amp;p_c=-17122688&amp;p_startYear=1998" TargetMode="External"/><Relationship Id="rId5404" Type="http://schemas.openxmlformats.org/officeDocument/2006/relationships/hyperlink" Target="http://www.bom.gov.au/jsp/ncc/cdio/weatherData/av?p_display_type=dailyDataFile&amp;p_nccObsCode=123&amp;p_stn_num=012320&amp;p_c=-30576919&amp;p_startYear=1998" TargetMode="External"/><Relationship Id="rId5405" Type="http://schemas.openxmlformats.org/officeDocument/2006/relationships/hyperlink" Target="http://www.bom.gov.au/jsp/ncc/cdio/weatherData/av?p_display_type=dailyDataFile&amp;p_nccObsCode=123&amp;p_stn_num=010648&amp;p_c=-22896419&amp;p_startYear=1998" TargetMode="External"/><Relationship Id="rId5406" Type="http://schemas.openxmlformats.org/officeDocument/2006/relationships/hyperlink" Target="http://www.bom.gov.au/jsp/ncc/cdio/weatherData/av?p_display_type=dailyDataFile&amp;p_nccObsCode=123&amp;p_stn_num=013012&amp;p_c=-34084147&amp;p_startYear=1998" TargetMode="External"/><Relationship Id="rId5407" Type="http://schemas.openxmlformats.org/officeDocument/2006/relationships/hyperlink" Target="http://www.bom.gov.au/jsp/ncc/cdio/weatherData/av?p_display_type=dailyDataFile&amp;p_nccObsCode=123&amp;p_stn_num=001013&amp;p_c=-426952&amp;p_startYear=1998" TargetMode="External"/><Relationship Id="rId5408" Type="http://schemas.openxmlformats.org/officeDocument/2006/relationships/hyperlink" Target="http://www.bom.gov.au/jsp/ncc/cdio/weatherData/av?p_display_type=dailyDataFile&amp;p_nccObsCode=123&amp;p_stn_num=010311&amp;p_c=-21485063&amp;p_startYear=1998" TargetMode="External"/><Relationship Id="rId5409" Type="http://schemas.openxmlformats.org/officeDocument/2006/relationships/hyperlink" Target="http://www.bom.gov.au/jsp/ncc/cdio/weatherData/av?p_display_type=dailyDataFile&amp;p_nccObsCode=123&amp;p_stn_num=011017&amp;p_c=-24482696&amp;p_startYear=1999" TargetMode="External"/><Relationship Id="rId5410" Type="http://schemas.openxmlformats.org/officeDocument/2006/relationships/hyperlink" Target="http://www.bom.gov.au/jsp/ncc/cdio/weatherData/av?p_display_type=dailyDataFile&amp;p_nccObsCode=123&amp;p_stn_num=009617&amp;p_c=-18705176&amp;p_startYear=1999" TargetMode="External"/><Relationship Id="rId5411" Type="http://schemas.openxmlformats.org/officeDocument/2006/relationships/hyperlink" Target="http://www.bom.gov.au/jsp/ncc/cdio/weatherData/av?p_display_type=dailyDataFile&amp;p_nccObsCode=123&amp;p_stn_num=003003&amp;p_c=-2011440&amp;p_startYear=1999" TargetMode="External"/><Relationship Id="rId5412" Type="http://schemas.openxmlformats.org/officeDocument/2006/relationships/hyperlink" Target="http://www.bom.gov.au/jsp/ncc/cdio/weatherData/av?p_display_type=dailyDataFile&amp;p_nccObsCode=123&amp;p_stn_num=009965&amp;p_c=-20068084&amp;p_startYear=1999" TargetMode="External"/><Relationship Id="rId5413" Type="http://schemas.openxmlformats.org/officeDocument/2006/relationships/hyperlink" Target="http://www.bom.gov.au/jsp/ncc/cdio/weatherData/av?p_display_type=dailyDataFile&amp;p_nccObsCode=123&amp;p_stn_num=009603&amp;p_c=-18653852&amp;p_startYear=1999" TargetMode="External"/><Relationship Id="rId5414" Type="http://schemas.openxmlformats.org/officeDocument/2006/relationships/hyperlink" Target="http://www.bom.gov.au/jsp/ncc/cdio/weatherData/av?p_display_type=dailyDataFile&amp;p_nccObsCode=123&amp;p_stn_num=9518&amp;p_c=-18328795&amp;p_startYear=1999" TargetMode="External"/><Relationship Id="rId5415" Type="http://schemas.openxmlformats.org/officeDocument/2006/relationships/hyperlink" Target="http://www.bom.gov.au/jsp/ncc/cdio/weatherData/av?p_display_type=dailyDataFile&amp;p_nccObsCode=123&amp;p_stn_num=9519&amp;p_c=-18332602&amp;p_startYear=1999" TargetMode="External"/><Relationship Id="rId5416" Type="http://schemas.openxmlformats.org/officeDocument/2006/relationships/hyperlink" Target="http://www.bom.gov.au/jsp/ncc/cdio/weatherData/av?p_display_type=dailyDataFile&amp;p_nccObsCode=123&amp;p_stn_num=006011&amp;p_c=-7438005&amp;p_startYear=1999" TargetMode="External"/><Relationship Id="rId5417" Type="http://schemas.openxmlformats.org/officeDocument/2006/relationships/hyperlink" Target="http://www.bom.gov.au/jsp/ncc/cdio/weatherData/av?p_display_type=dailyDataFile&amp;p_nccObsCode=123&amp;p_stn_num=003032&amp;p_c=-2050186&amp;p_startYear=1999" TargetMode="External"/><Relationship Id="rId5418" Type="http://schemas.openxmlformats.org/officeDocument/2006/relationships/hyperlink" Target="http://www.bom.gov.au/jsp/ncc/cdio/weatherData/av?p_display_type=dailyDataFile&amp;p_nccObsCode=123&amp;p_stn_num=009534&amp;p_c=-18391012&amp;p_startYear=1999" TargetMode="External"/><Relationship Id="rId5419" Type="http://schemas.openxmlformats.org/officeDocument/2006/relationships/hyperlink" Target="http://www.bom.gov.au/jsp/ncc/cdio/weatherData/av?p_display_type=dailyDataFile&amp;p_nccObsCode=123&amp;p_stn_num=009789&amp;p_c=-19376485&amp;p_startYear=1999" TargetMode="External"/><Relationship Id="rId5420" Type="http://schemas.openxmlformats.org/officeDocument/2006/relationships/hyperlink" Target="http://www.bom.gov.au/jsp/ncc/cdio/weatherData/av?p_display_type=dailyDataFile&amp;p_nccObsCode=123&amp;p_stn_num=008051&amp;p_c=-13175301&amp;p_startYear=1999" TargetMode="External"/><Relationship Id="rId5421" Type="http://schemas.openxmlformats.org/officeDocument/2006/relationships/hyperlink" Target="http://www.bom.gov.au/jsp/ncc/cdio/weatherData/av?p_display_type=dailyDataFile&amp;p_nccObsCode=123&amp;p_stn_num=009887&amp;p_c=-19763389&amp;p_startYear=1999" TargetMode="External"/><Relationship Id="rId5422" Type="http://schemas.openxmlformats.org/officeDocument/2006/relationships/hyperlink" Target="http://www.bom.gov.au/jsp/ncc/cdio/weatherData/av?p_display_type=dailyDataFile&amp;p_nccObsCode=123&amp;p_stn_num=012038&amp;p_c=-28977407&amp;p_startYear=1999" TargetMode="External"/><Relationship Id="rId5423" Type="http://schemas.openxmlformats.org/officeDocument/2006/relationships/hyperlink" Target="http://www.bom.gov.au/jsp/ncc/cdio/weatherData/av?p_display_type=dailyDataFile&amp;p_nccObsCode=123&amp;p_stn_num=010916&amp;p_c=-24045905&amp;p_startYear=1999" TargetMode="External"/><Relationship Id="rId5424" Type="http://schemas.openxmlformats.org/officeDocument/2006/relationships/hyperlink" Target="http://www.bom.gov.au/jsp/ncc/cdio/weatherData/av?p_display_type=dailyDataFile&amp;p_nccObsCode=123&amp;p_stn_num=010073&amp;p_c=-20507159&amp;p_startYear=1999" TargetMode="External"/><Relationship Id="rId5425" Type="http://schemas.openxmlformats.org/officeDocument/2006/relationships/hyperlink" Target="http://www.bom.gov.au/jsp/ncc/cdio/weatherData/av?p_display_type=dailyDataFile&amp;p_nccObsCode=123&amp;p_stn_num=004020&amp;p_c=-3447435&amp;p_startYear=1999" TargetMode="External"/><Relationship Id="rId5426" Type="http://schemas.openxmlformats.org/officeDocument/2006/relationships/hyperlink" Target="http://www.bom.gov.au/jsp/ncc/cdio/weatherData/av?p_display_type=dailyDataFile&amp;p_nccObsCode=123&amp;p_stn_num=010092&amp;p_c=-20585048&amp;p_startYear=1999" TargetMode="External"/><Relationship Id="rId5427" Type="http://schemas.openxmlformats.org/officeDocument/2006/relationships/hyperlink" Target="http://www.bom.gov.au/jsp/ncc/cdio/weatherData/av?p_display_type=dailyDataFile&amp;p_nccObsCode=123&amp;p_stn_num=009581&amp;p_c=-18575733&amp;p_startYear=1999" TargetMode="External"/><Relationship Id="rId5428" Type="http://schemas.openxmlformats.org/officeDocument/2006/relationships/hyperlink" Target="http://www.bom.gov.au/jsp/ncc/cdio/weatherData/av?p_display_type=dailyDataFile&amp;p_nccObsCode=123&amp;p_stn_num=006099&amp;p_c=-7657450&amp;p_startYear=1999" TargetMode="External"/><Relationship Id="rId5429" Type="http://schemas.openxmlformats.org/officeDocument/2006/relationships/hyperlink" Target="http://www.bom.gov.au/jsp/ncc/cdio/weatherData/av?p_display_type=dailyDataFile&amp;p_nccObsCode=123&amp;p_stn_num=010614&amp;p_c=-22749289&amp;p_startYear=1999" TargetMode="External"/><Relationship Id="rId5430" Type="http://schemas.openxmlformats.org/officeDocument/2006/relationships/hyperlink" Target="http://www.bom.gov.au/jsp/ncc/cdio/weatherData/av?p_display_type=dailyDataFile&amp;p_nccObsCode=123&amp;p_stn_num=010111&amp;p_c=-20665627&amp;p_startYear=1999" TargetMode="External"/><Relationship Id="rId5431" Type="http://schemas.openxmlformats.org/officeDocument/2006/relationships/hyperlink" Target="http://www.bom.gov.au/jsp/ncc/cdio/weatherData/av?p_display_type=dailyDataFile&amp;p_nccObsCode=123&amp;p_stn_num=002012&amp;p_c=-1028791&amp;p_startYear=1999" TargetMode="External"/><Relationship Id="rId5432" Type="http://schemas.openxmlformats.org/officeDocument/2006/relationships/hyperlink" Target="http://www.bom.gov.au/jsp/ncc/cdio/weatherData/av?p_display_type=dailyDataFile&amp;p_nccObsCode=123&amp;p_stn_num=005016&amp;p_c=-5251214&amp;p_startYear=1999" TargetMode="External"/><Relationship Id="rId5433" Type="http://schemas.openxmlformats.org/officeDocument/2006/relationships/hyperlink" Target="http://www.bom.gov.au/jsp/ncc/cdio/weatherData/av?p_display_type=dailyDataFile&amp;p_nccObsCode=123&amp;p_stn_num=009225&amp;p_c=-17239287&amp;p_startYear=1999" TargetMode="External"/><Relationship Id="rId5434" Type="http://schemas.openxmlformats.org/officeDocument/2006/relationships/hyperlink" Target="http://www.bom.gov.au/jsp/ncc/cdio/weatherData/av?p_display_type=dailyDataFile&amp;p_nccObsCode=123&amp;p_stn_num=004032&amp;p_c=-3470567&amp;p_startYear=1999" TargetMode="External"/><Relationship Id="rId5435" Type="http://schemas.openxmlformats.org/officeDocument/2006/relationships/hyperlink" Target="http://www.bom.gov.au/jsp/ncc/cdio/weatherData/av?p_display_type=dailyDataFile&amp;p_nccObsCode=123&amp;p_stn_num=004035&amp;p_c=-3476684&amp;p_startYear=1999" TargetMode="External"/><Relationship Id="rId5436" Type="http://schemas.openxmlformats.org/officeDocument/2006/relationships/hyperlink" Target="http://www.bom.gov.au/jsp/ncc/cdio/weatherData/av?p_display_type=dailyDataFile&amp;p_nccObsCode=123&amp;p_stn_num=009193&amp;p_c=-17122688&amp;p_startYear=1999" TargetMode="External"/><Relationship Id="rId5437" Type="http://schemas.openxmlformats.org/officeDocument/2006/relationships/hyperlink" Target="http://www.bom.gov.au/jsp/ncc/cdio/weatherData/av?p_display_type=dailyDataFile&amp;p_nccObsCode=123&amp;p_stn_num=012320&amp;p_c=-30576919&amp;p_startYear=1999" TargetMode="External"/><Relationship Id="rId5438" Type="http://schemas.openxmlformats.org/officeDocument/2006/relationships/hyperlink" Target="http://www.bom.gov.au/jsp/ncc/cdio/weatherData/av?p_display_type=dailyDataFile&amp;p_nccObsCode=123&amp;p_stn_num=010917&amp;p_c=-24056616&amp;p_startYear=1999" TargetMode="External"/><Relationship Id="rId5439" Type="http://schemas.openxmlformats.org/officeDocument/2006/relationships/hyperlink" Target="http://www.bom.gov.au/jsp/ncc/cdio/weatherData/av?p_display_type=dailyDataFile&amp;p_nccObsCode=123&amp;p_stn_num=013012&amp;p_c=-34084147&amp;p_startYear=1999" TargetMode="External"/><Relationship Id="rId5440" Type="http://schemas.openxmlformats.org/officeDocument/2006/relationships/hyperlink" Target="http://www.bom.gov.au/jsp/ncc/cdio/weatherData/av?p_display_type=dailyDataFile&amp;p_nccObsCode=123&amp;p_stn_num=001013&amp;p_c=-426952&amp;p_startYear=1999" TargetMode="External"/><Relationship Id="rId5441" Type="http://schemas.openxmlformats.org/officeDocument/2006/relationships/hyperlink" Target="http://www.bom.gov.au/jsp/ncc/cdio/weatherData/av?p_display_type=dailyDataFile&amp;p_nccObsCode=123&amp;p_stn_num=010311&amp;p_c=-21485063&amp;p_startYear=1999" TargetMode="External"/><Relationship Id="rId5442" Type="http://schemas.openxmlformats.org/officeDocument/2006/relationships/hyperlink" Target="http://www.bom.gov.au/jsp/ncc/cdio/weatherData/av?p_display_type=dailyDataFile&amp;p_nccObsCode=123&amp;p_stn_num=011017&amp;p_c=-24482696&amp;p_startYear=2000" TargetMode="External"/><Relationship Id="rId5443" Type="http://schemas.openxmlformats.org/officeDocument/2006/relationships/hyperlink" Target="http://www.bom.gov.au/jsp/ncc/cdio/weatherData/av?p_display_type=dailyDataFile&amp;p_nccObsCode=123&amp;p_stn_num=009617&amp;p_c=-18705176&amp;p_startYear=2000" TargetMode="External"/><Relationship Id="rId5444" Type="http://schemas.openxmlformats.org/officeDocument/2006/relationships/hyperlink" Target="http://www.bom.gov.au/jsp/ncc/cdio/weatherData/av?p_display_type=dailyDataFile&amp;p_nccObsCode=123&amp;p_stn_num=003003&amp;p_c=-2011440&amp;p_startYear=2000" TargetMode="External"/><Relationship Id="rId5445" Type="http://schemas.openxmlformats.org/officeDocument/2006/relationships/hyperlink" Target="http://www.bom.gov.au/jsp/ncc/cdio/weatherData/av?p_display_type=dailyDataFile&amp;p_nccObsCode=123&amp;p_stn_num=009965&amp;p_c=-20068084&amp;p_startYear=2000" TargetMode="External"/><Relationship Id="rId5446" Type="http://schemas.openxmlformats.org/officeDocument/2006/relationships/hyperlink" Target="http://www.bom.gov.au/jsp/ncc/cdio/weatherData/av?p_display_type=dailyDataFile&amp;p_nccObsCode=123&amp;p_stn_num=009603&amp;p_c=-18653852&amp;p_startYear=2000" TargetMode="External"/><Relationship Id="rId5447" Type="http://schemas.openxmlformats.org/officeDocument/2006/relationships/hyperlink" Target="http://www.bom.gov.au/jsp/ncc/cdio/weatherData/av?p_display_type=dailyDataFile&amp;p_nccObsCode=123&amp;p_stn_num=9518&amp;p_c=-18328795&amp;p_startYear=2000" TargetMode="External"/><Relationship Id="rId5448" Type="http://schemas.openxmlformats.org/officeDocument/2006/relationships/hyperlink" Target="http://www.bom.gov.au/jsp/ncc/cdio/weatherData/av?p_display_type=dailyDataFile&amp;p_nccObsCode=123&amp;p_stn_num=9519&amp;p_c=-18332602&amp;p_startYear=2000" TargetMode="External"/><Relationship Id="rId5449" Type="http://schemas.openxmlformats.org/officeDocument/2006/relationships/hyperlink" Target="http://www.bom.gov.au/jsp/ncc/cdio/weatherData/av?p_display_type=dailyDataFile&amp;p_nccObsCode=123&amp;p_stn_num=006011&amp;p_c=-7438005&amp;p_startYear=2000" TargetMode="External"/><Relationship Id="rId5450" Type="http://schemas.openxmlformats.org/officeDocument/2006/relationships/hyperlink" Target="http://www.bom.gov.au/jsp/ncc/cdio/weatherData/av?p_display_type=dailyDataFile&amp;p_nccObsCode=123&amp;p_stn_num=003032&amp;p_c=-2050186&amp;p_startYear=2000" TargetMode="External"/><Relationship Id="rId5451" Type="http://schemas.openxmlformats.org/officeDocument/2006/relationships/hyperlink" Target="http://www.bom.gov.au/jsp/ncc/cdio/weatherData/av?p_display_type=dailyDataFile&amp;p_nccObsCode=123&amp;p_stn_num=009534&amp;p_c=-18391012&amp;p_startYear=2000" TargetMode="External"/><Relationship Id="rId5452" Type="http://schemas.openxmlformats.org/officeDocument/2006/relationships/hyperlink" Target="http://www.bom.gov.au/jsp/ncc/cdio/weatherData/av?p_display_type=dailyDataFile&amp;p_nccObsCode=123&amp;p_stn_num=009789&amp;p_c=-19376485&amp;p_startYear=2000" TargetMode="External"/><Relationship Id="rId5453" Type="http://schemas.openxmlformats.org/officeDocument/2006/relationships/hyperlink" Target="http://www.bom.gov.au/jsp/ncc/cdio/weatherData/av?p_display_type=dailyDataFile&amp;p_nccObsCode=123&amp;p_stn_num=008051&amp;p_c=-13175301&amp;p_startYear=2000" TargetMode="External"/><Relationship Id="rId5454" Type="http://schemas.openxmlformats.org/officeDocument/2006/relationships/hyperlink" Target="http://www.bom.gov.au/jsp/ncc/cdio/weatherData/av?p_display_type=dailyDataFile&amp;p_nccObsCode=123&amp;p_stn_num=009887&amp;p_c=-19763389&amp;p_startYear=2000" TargetMode="External"/><Relationship Id="rId5455" Type="http://schemas.openxmlformats.org/officeDocument/2006/relationships/hyperlink" Target="http://www.bom.gov.au/jsp/ncc/cdio/weatherData/av?p_display_type=dailyDataFile&amp;p_nccObsCode=123&amp;p_stn_num=012038&amp;p_c=-28977407&amp;p_startYear=2000" TargetMode="External"/><Relationship Id="rId5456" Type="http://schemas.openxmlformats.org/officeDocument/2006/relationships/hyperlink" Target="http://www.bom.gov.au/jsp/ncc/cdio/weatherData/av?p_display_type=dailyDataFile&amp;p_nccObsCode=123&amp;p_stn_num=010916&amp;p_c=-24045905&amp;p_startYear=2000" TargetMode="External"/><Relationship Id="rId5457" Type="http://schemas.openxmlformats.org/officeDocument/2006/relationships/hyperlink" Target="http://www.bom.gov.au/jsp/ncc/cdio/weatherData/av?p_display_type=dailyDataFile&amp;p_nccObsCode=123&amp;p_stn_num=010073&amp;p_c=-20507159&amp;p_startYear=2000" TargetMode="External"/><Relationship Id="rId5458" Type="http://schemas.openxmlformats.org/officeDocument/2006/relationships/hyperlink" Target="http://www.bom.gov.au/jsp/ncc/cdio/weatherData/av?p_display_type=dailyDataFile&amp;p_nccObsCode=123&amp;p_stn_num=004020&amp;p_c=-3447435&amp;p_startYear=2000" TargetMode="External"/><Relationship Id="rId5459" Type="http://schemas.openxmlformats.org/officeDocument/2006/relationships/hyperlink" Target="http://www.bom.gov.au/jsp/ncc/cdio/weatherData/av?p_display_type=dailyDataFile&amp;p_nccObsCode=123&amp;p_stn_num=010092&amp;p_c=-20585048&amp;p_startYear=2000" TargetMode="External"/><Relationship Id="rId5460" Type="http://schemas.openxmlformats.org/officeDocument/2006/relationships/hyperlink" Target="http://www.bom.gov.au/jsp/ncc/cdio/weatherData/av?p_display_type=dailyDataFile&amp;p_nccObsCode=123&amp;p_stn_num=009581&amp;p_c=-18575733&amp;p_startYear=2000" TargetMode="External"/><Relationship Id="rId5461" Type="http://schemas.openxmlformats.org/officeDocument/2006/relationships/hyperlink" Target="http://www.bom.gov.au/jsp/ncc/cdio/weatherData/av?p_display_type=dailyDataFile&amp;p_nccObsCode=123&amp;p_stn_num=006099&amp;p_c=-7657450&amp;p_startYear=2000" TargetMode="External"/><Relationship Id="rId5462" Type="http://schemas.openxmlformats.org/officeDocument/2006/relationships/hyperlink" Target="http://www.bom.gov.au/jsp/ncc/cdio/weatherData/av?p_display_type=dailyDataFile&amp;p_nccObsCode=123&amp;p_stn_num=010614&amp;p_c=-22749289&amp;p_startYear=2000" TargetMode="External"/><Relationship Id="rId5463" Type="http://schemas.openxmlformats.org/officeDocument/2006/relationships/hyperlink" Target="http://www.bom.gov.au/jsp/ncc/cdio/weatherData/av?p_display_type=dailyDataFile&amp;p_nccObsCode=123&amp;p_stn_num=010111&amp;p_c=-20665627&amp;p_startYear=2000" TargetMode="External"/><Relationship Id="rId5464" Type="http://schemas.openxmlformats.org/officeDocument/2006/relationships/hyperlink" Target="http://www.bom.gov.au/jsp/ncc/cdio/weatherData/av?p_display_type=dailyDataFile&amp;p_nccObsCode=123&amp;p_stn_num=002012&amp;p_c=-1028791&amp;p_startYear=2000" TargetMode="External"/><Relationship Id="rId5465" Type="http://schemas.openxmlformats.org/officeDocument/2006/relationships/hyperlink" Target="http://www.bom.gov.au/jsp/ncc/cdio/weatherData/av?p_display_type=dailyDataFile&amp;p_nccObsCode=123&amp;p_stn_num=005016&amp;p_c=-5251214&amp;p_startYear=2000" TargetMode="External"/><Relationship Id="rId5466" Type="http://schemas.openxmlformats.org/officeDocument/2006/relationships/hyperlink" Target="http://www.bom.gov.au/jsp/ncc/cdio/weatherData/av?p_display_type=dailyDataFile&amp;p_nccObsCode=123&amp;p_stn_num=009225&amp;p_c=-17239287&amp;p_startYear=2000" TargetMode="External"/><Relationship Id="rId5467" Type="http://schemas.openxmlformats.org/officeDocument/2006/relationships/hyperlink" Target="http://www.bom.gov.au/jsp/ncc/cdio/weatherData/av?p_display_type=dailyDataFile&amp;p_nccObsCode=123&amp;p_stn_num=004032&amp;p_c=-3470567&amp;p_startYear=2000" TargetMode="External"/><Relationship Id="rId5468" Type="http://schemas.openxmlformats.org/officeDocument/2006/relationships/hyperlink" Target="http://www.bom.gov.au/jsp/ncc/cdio/weatherData/av?p_display_type=dailyDataFile&amp;p_nccObsCode=123&amp;p_stn_num=004035&amp;p_c=-3476684&amp;p_startYear=2000" TargetMode="External"/><Relationship Id="rId5469" Type="http://schemas.openxmlformats.org/officeDocument/2006/relationships/hyperlink" Target="http://www.bom.gov.au/jsp/ncc/cdio/weatherData/av?p_display_type=dailyDataFile&amp;p_nccObsCode=123&amp;p_stn_num=009193&amp;p_c=-17122688&amp;p_startYear=2000" TargetMode="External"/><Relationship Id="rId5470" Type="http://schemas.openxmlformats.org/officeDocument/2006/relationships/hyperlink" Target="http://www.bom.gov.au/jsp/ncc/cdio/weatherData/av?p_display_type=dailyDataFile&amp;p_nccObsCode=123&amp;p_stn_num=012320&amp;p_c=-30576919&amp;p_startYear=2000" TargetMode="External"/><Relationship Id="rId5471" Type="http://schemas.openxmlformats.org/officeDocument/2006/relationships/hyperlink" Target="http://www.bom.gov.au/jsp/ncc/cdio/weatherData/av?p_display_type=dailyDataFile&amp;p_nccObsCode=123&amp;p_stn_num=010917&amp;p_c=-24056616&amp;p_startYear=2000" TargetMode="External"/><Relationship Id="rId5472" Type="http://schemas.openxmlformats.org/officeDocument/2006/relationships/hyperlink" Target="http://www.bom.gov.au/jsp/ncc/cdio/weatherData/av?p_display_type=dailyDataFile&amp;p_nccObsCode=123&amp;p_stn_num=013012&amp;p_c=-34084147&amp;p_startYear=2000" TargetMode="External"/><Relationship Id="rId5473" Type="http://schemas.openxmlformats.org/officeDocument/2006/relationships/hyperlink" Target="http://www.bom.gov.au/jsp/ncc/cdio/weatherData/av?p_display_type=dailyDataFile&amp;p_nccObsCode=123&amp;p_stn_num=001013&amp;p_c=-426952&amp;p_startYear=2000" TargetMode="External"/><Relationship Id="rId5474" Type="http://schemas.openxmlformats.org/officeDocument/2006/relationships/hyperlink" Target="http://www.bom.gov.au/jsp/ncc/cdio/weatherData/av?p_display_type=dailyDataFile&amp;p_nccObsCode=123&amp;p_stn_num=010311&amp;p_c=-21485063&amp;p_startYear=2000" TargetMode="External"/><Relationship Id="rId5475" Type="http://schemas.openxmlformats.org/officeDocument/2006/relationships/hyperlink" Target="http://www.bom.gov.au/jsp/ncc/cdio/weatherData/av?p_display_type=dailyDataFile&amp;p_nccObsCode=123&amp;p_stn_num=011017&amp;p_c=-24482696&amp;p_startYear=2001" TargetMode="External"/><Relationship Id="rId5476" Type="http://schemas.openxmlformats.org/officeDocument/2006/relationships/hyperlink" Target="http://www.bom.gov.au/jsp/ncc/cdio/weatherData/av?p_display_type=dailyDataFile&amp;p_nccObsCode=123&amp;p_stn_num=009617&amp;p_c=-18705176&amp;p_startYear=2001" TargetMode="External"/><Relationship Id="rId5477" Type="http://schemas.openxmlformats.org/officeDocument/2006/relationships/hyperlink" Target="http://www.bom.gov.au/jsp/ncc/cdio/weatherData/av?p_display_type=dailyDataFile&amp;p_nccObsCode=123&amp;p_stn_num=003003&amp;p_c=-2011440&amp;p_startYear=2001" TargetMode="External"/><Relationship Id="rId5478" Type="http://schemas.openxmlformats.org/officeDocument/2006/relationships/hyperlink" Target="http://www.bom.gov.au/jsp/ncc/cdio/weatherData/av?p_display_type=dailyDataFile&amp;p_nccObsCode=123&amp;p_stn_num=009965&amp;p_c=-20068084&amp;p_startYear=2001" TargetMode="External"/><Relationship Id="rId5479" Type="http://schemas.openxmlformats.org/officeDocument/2006/relationships/hyperlink" Target="http://www.bom.gov.au/jsp/ncc/cdio/weatherData/av?p_display_type=dailyDataFile&amp;p_nccObsCode=123&amp;p_stn_num=009603&amp;p_c=-18653852&amp;p_startYear=2001" TargetMode="External"/><Relationship Id="rId5480" Type="http://schemas.openxmlformats.org/officeDocument/2006/relationships/hyperlink" Target="http://www.bom.gov.au/jsp/ncc/cdio/weatherData/av?p_display_type=dailyDataFile&amp;p_nccObsCode=123&amp;p_stn_num=9518&amp;p_c=-18328795&amp;p_startYear=2001" TargetMode="External"/><Relationship Id="rId5481" Type="http://schemas.openxmlformats.org/officeDocument/2006/relationships/hyperlink" Target="http://www.bom.gov.au/jsp/ncc/cdio/weatherData/av?p_display_type=dailyDataFile&amp;p_nccObsCode=123&amp;p_stn_num=9519&amp;p_c=-18332602&amp;p_startYear=2001" TargetMode="External"/><Relationship Id="rId5482" Type="http://schemas.openxmlformats.org/officeDocument/2006/relationships/hyperlink" Target="http://www.bom.gov.au/jsp/ncc/cdio/weatherData/av?p_display_type=dailyDataFile&amp;p_nccObsCode=123&amp;p_stn_num=006011&amp;p_c=-7438005&amp;p_startYear=2001" TargetMode="External"/><Relationship Id="rId5483" Type="http://schemas.openxmlformats.org/officeDocument/2006/relationships/hyperlink" Target="http://www.bom.gov.au/jsp/ncc/cdio/weatherData/av?p_display_type=dailyDataFile&amp;p_nccObsCode=123&amp;p_stn_num=003032&amp;p_c=-2050186&amp;p_startYear=2001" TargetMode="External"/><Relationship Id="rId5484" Type="http://schemas.openxmlformats.org/officeDocument/2006/relationships/hyperlink" Target="http://www.bom.gov.au/jsp/ncc/cdio/weatherData/av?p_display_type=dailyDataFile&amp;p_nccObsCode=123&amp;p_stn_num=009534&amp;p_c=-18391012&amp;p_startYear=2001" TargetMode="External"/><Relationship Id="rId5485" Type="http://schemas.openxmlformats.org/officeDocument/2006/relationships/hyperlink" Target="http://www.bom.gov.au/jsp/ncc/cdio/weatherData/av?p_display_type=dailyDataFile&amp;p_nccObsCode=123&amp;p_stn_num=009789&amp;p_c=-19376485&amp;p_startYear=2001" TargetMode="External"/><Relationship Id="rId5486" Type="http://schemas.openxmlformats.org/officeDocument/2006/relationships/hyperlink" Target="http://www.bom.gov.au/jsp/ncc/cdio/weatherData/av?p_display_type=dailyDataFile&amp;p_nccObsCode=123&amp;p_stn_num=008051&amp;p_c=-13175301&amp;p_startYear=2001" TargetMode="External"/><Relationship Id="rId5487" Type="http://schemas.openxmlformats.org/officeDocument/2006/relationships/hyperlink" Target="http://www.bom.gov.au/jsp/ncc/cdio/weatherData/av?p_display_type=dailyDataFile&amp;p_nccObsCode=123&amp;p_stn_num=009887&amp;p_c=-19763389&amp;p_startYear=2001" TargetMode="External"/><Relationship Id="rId5488" Type="http://schemas.openxmlformats.org/officeDocument/2006/relationships/hyperlink" Target="http://www.bom.gov.au/jsp/ncc/cdio/weatherData/av?p_display_type=dailyDataFile&amp;p_nccObsCode=123&amp;p_stn_num=012038&amp;p_c=-28977407&amp;p_startYear=2001" TargetMode="External"/><Relationship Id="rId5489" Type="http://schemas.openxmlformats.org/officeDocument/2006/relationships/hyperlink" Target="http://www.bom.gov.au/jsp/ncc/cdio/weatherData/av?p_display_type=dailyDataFile&amp;p_nccObsCode=123&amp;p_stn_num=010916&amp;p_c=-24045905&amp;p_startYear=2001" TargetMode="External"/><Relationship Id="rId5490" Type="http://schemas.openxmlformats.org/officeDocument/2006/relationships/hyperlink" Target="http://www.bom.gov.au/jsp/ncc/cdio/weatherData/av?p_display_type=dailyDataFile&amp;p_nccObsCode=123&amp;p_stn_num=010073&amp;p_c=-20507159&amp;p_startYear=2001" TargetMode="External"/><Relationship Id="rId5491" Type="http://schemas.openxmlformats.org/officeDocument/2006/relationships/hyperlink" Target="http://www.bom.gov.au/jsp/ncc/cdio/weatherData/av?p_display_type=dailyDataFile&amp;p_nccObsCode=123&amp;p_stn_num=004106&amp;p_c=-3587203&amp;p_startYear=2001" TargetMode="External"/><Relationship Id="rId5492" Type="http://schemas.openxmlformats.org/officeDocument/2006/relationships/hyperlink" Target="http://www.bom.gov.au/jsp/ncc/cdio/weatherData/av?p_display_type=dailyDataFile&amp;p_nccObsCode=123&amp;p_stn_num=010092&amp;p_c=-20585048&amp;p_startYear=2001" TargetMode="External"/><Relationship Id="rId5493" Type="http://schemas.openxmlformats.org/officeDocument/2006/relationships/hyperlink" Target="http://www.bom.gov.au/jsp/ncc/cdio/weatherData/av?p_display_type=dailyDataFile&amp;p_nccObsCode=123&amp;p_stn_num=009581&amp;p_c=-18575733&amp;p_startYear=2001" TargetMode="External"/><Relationship Id="rId5494" Type="http://schemas.openxmlformats.org/officeDocument/2006/relationships/hyperlink" Target="http://www.bom.gov.au/jsp/ncc/cdio/weatherData/av?p_display_type=dailyDataFile&amp;p_nccObsCode=123&amp;p_stn_num=006099&amp;p_c=-7657450&amp;p_startYear=2001" TargetMode="External"/><Relationship Id="rId5495" Type="http://schemas.openxmlformats.org/officeDocument/2006/relationships/hyperlink" Target="http://www.bom.gov.au/jsp/ncc/cdio/weatherData/av?p_display_type=dailyDataFile&amp;p_nccObsCode=123&amp;p_stn_num=010614&amp;p_c=-22749289&amp;p_startYear=2001" TargetMode="External"/><Relationship Id="rId5496" Type="http://schemas.openxmlformats.org/officeDocument/2006/relationships/hyperlink" Target="http://www.bom.gov.au/jsp/ncc/cdio/weatherData/av?p_display_type=dailyDataFile&amp;p_nccObsCode=123&amp;p_stn_num=010111&amp;p_c=-20665627&amp;p_startYear=2001" TargetMode="External"/><Relationship Id="rId5497" Type="http://schemas.openxmlformats.org/officeDocument/2006/relationships/hyperlink" Target="http://www.bom.gov.au/jsp/ncc/cdio/weatherData/av?p_display_type=dailyDataFile&amp;p_nccObsCode=123&amp;p_stn_num=002012&amp;p_c=-1028791&amp;p_startYear=2001" TargetMode="External"/><Relationship Id="rId5498" Type="http://schemas.openxmlformats.org/officeDocument/2006/relationships/hyperlink" Target="http://www.bom.gov.au/jsp/ncc/cdio/weatherData/av?p_display_type=dailyDataFile&amp;p_nccObsCode=123&amp;p_stn_num=005016&amp;p_c=-5251214&amp;p_startYear=2001" TargetMode="External"/><Relationship Id="rId5499" Type="http://schemas.openxmlformats.org/officeDocument/2006/relationships/hyperlink" Target="http://www.bom.gov.au/jsp/ncc/cdio/weatherData/av?p_display_type=dailyDataFile&amp;p_nccObsCode=123&amp;p_stn_num=009225&amp;p_c=-17239287&amp;p_startYear=2001" TargetMode="External"/><Relationship Id="rId5500" Type="http://schemas.openxmlformats.org/officeDocument/2006/relationships/hyperlink" Target="http://www.bom.gov.au/jsp/ncc/cdio/weatherData/av?p_display_type=dailyDataFile&amp;p_nccObsCode=123&amp;p_stn_num=004032&amp;p_c=-3470567&amp;p_startYear=2001" TargetMode="External"/><Relationship Id="rId5501" Type="http://schemas.openxmlformats.org/officeDocument/2006/relationships/hyperlink" Target="http://www.bom.gov.au/jsp/ncc/cdio/weatherData/av?p_display_type=dailyDataFile&amp;p_nccObsCode=123&amp;p_stn_num=004035&amp;p_c=-3476684&amp;p_startYear=2001" TargetMode="External"/><Relationship Id="rId5502" Type="http://schemas.openxmlformats.org/officeDocument/2006/relationships/hyperlink" Target="http://www.bom.gov.au/jsp/ncc/cdio/weatherData/av?p_display_type=dailyDataFile&amp;p_nccObsCode=123&amp;p_stn_num=009193&amp;p_c=-17122688&amp;p_startYear=2001" TargetMode="External"/><Relationship Id="rId5503" Type="http://schemas.openxmlformats.org/officeDocument/2006/relationships/hyperlink" Target="http://www.bom.gov.au/jsp/ncc/cdio/weatherData/av?p_display_type=dailyDataFile&amp;p_nccObsCode=123&amp;p_stn_num=012320&amp;p_c=-30576919&amp;p_startYear=2001" TargetMode="External"/><Relationship Id="rId5504" Type="http://schemas.openxmlformats.org/officeDocument/2006/relationships/hyperlink" Target="http://www.bom.gov.au/jsp/ncc/cdio/weatherData/av?p_display_type=dailyDataFile&amp;p_nccObsCode=123&amp;p_stn_num=010917&amp;p_c=-24056616&amp;p_startYear=2001" TargetMode="External"/><Relationship Id="rId5505" Type="http://schemas.openxmlformats.org/officeDocument/2006/relationships/hyperlink" Target="http://www.bom.gov.au/jsp/ncc/cdio/weatherData/av?p_display_type=dailyDataFile&amp;p_nccObsCode=123&amp;p_stn_num=013012&amp;p_c=-34084147&amp;p_startYear=2001" TargetMode="External"/><Relationship Id="rId5506" Type="http://schemas.openxmlformats.org/officeDocument/2006/relationships/hyperlink" Target="http://www.bom.gov.au/jsp/ncc/cdio/weatherData/av?p_display_type=dailyDataFile&amp;p_nccObsCode=123&amp;p_stn_num=001006&amp;p_c=-424126&amp;p_startYear=2001" TargetMode="External"/><Relationship Id="rId5507" Type="http://schemas.openxmlformats.org/officeDocument/2006/relationships/hyperlink" Target="http://www.bom.gov.au/jsp/ncc/cdio/weatherData/av?p_display_type=dailyDataFile&amp;p_nccObsCode=123&amp;p_stn_num=010311&amp;p_c=-21485063&amp;p_startYear=2001" TargetMode="External"/><Relationship Id="rId5508" Type="http://schemas.openxmlformats.org/officeDocument/2006/relationships/hyperlink" Target="http://www.bom.gov.au/jsp/ncc/cdio/weatherData/av?p_display_type=dailyDataFile&amp;p_nccObsCode=123&amp;p_stn_num=011017&amp;p_c=-24482696&amp;p_startYear=2002" TargetMode="External"/><Relationship Id="rId5509" Type="http://schemas.openxmlformats.org/officeDocument/2006/relationships/hyperlink" Target="http://www.bom.gov.au/jsp/ncc/cdio/weatherData/av?p_display_type=dailyDataFile&amp;p_nccObsCode=123&amp;p_stn_num=009617&amp;p_c=-18705176&amp;p_startYear=2002" TargetMode="External"/><Relationship Id="rId5510" Type="http://schemas.openxmlformats.org/officeDocument/2006/relationships/hyperlink" Target="http://www.bom.gov.au/jsp/ncc/cdio/weatherData/av?p_display_type=dailyDataFile&amp;p_nccObsCode=123&amp;p_stn_num=003003&amp;p_c=-2011440&amp;p_startYear=2002" TargetMode="External"/><Relationship Id="rId5511" Type="http://schemas.openxmlformats.org/officeDocument/2006/relationships/hyperlink" Target="http://www.bom.gov.au/jsp/ncc/cdio/weatherData/av?p_display_type=dailyDataFile&amp;p_nccObsCode=123&amp;p_stn_num=009965&amp;p_c=-20068084&amp;p_startYear=2002" TargetMode="External"/><Relationship Id="rId5512" Type="http://schemas.openxmlformats.org/officeDocument/2006/relationships/hyperlink" Target="http://www.bom.gov.au/jsp/ncc/cdio/weatherData/av?p_display_type=dailyDataFile&amp;p_nccObsCode=123&amp;p_stn_num=009603&amp;p_c=-18653852&amp;p_startYear=2002" TargetMode="External"/><Relationship Id="rId5513" Type="http://schemas.openxmlformats.org/officeDocument/2006/relationships/hyperlink" Target="http://www.bom.gov.au/jsp/ncc/cdio/weatherData/av?p_display_type=dailyDataFile&amp;p_nccObsCode=123&amp;p_stn_num=9518&amp;p_c=-18328795&amp;p_startYear=2002" TargetMode="External"/><Relationship Id="rId5514" Type="http://schemas.openxmlformats.org/officeDocument/2006/relationships/hyperlink" Target="http://www.bom.gov.au/jsp/ncc/cdio/weatherData/av?p_display_type=dailyDataFile&amp;p_nccObsCode=123&amp;p_stn_num=9519&amp;p_c=-18332602&amp;p_startYear=2002" TargetMode="External"/><Relationship Id="rId5515" Type="http://schemas.openxmlformats.org/officeDocument/2006/relationships/hyperlink" Target="http://www.bom.gov.au/jsp/ncc/cdio/weatherData/av?p_display_type=dailyDataFile&amp;p_nccObsCode=123&amp;p_stn_num=006011&amp;p_c=-7438005&amp;p_startYear=2002" TargetMode="External"/><Relationship Id="rId5516" Type="http://schemas.openxmlformats.org/officeDocument/2006/relationships/hyperlink" Target="http://www.bom.gov.au/jsp/ncc/cdio/weatherData/av?p_display_type=dailyDataFile&amp;p_nccObsCode=123&amp;p_stn_num=003032&amp;p_c=-2050186&amp;p_startYear=2002" TargetMode="External"/><Relationship Id="rId5517" Type="http://schemas.openxmlformats.org/officeDocument/2006/relationships/hyperlink" Target="http://www.bom.gov.au/jsp/ncc/cdio/weatherData/av?p_display_type=dailyDataFile&amp;p_nccObsCode=123&amp;p_stn_num=009534&amp;p_c=-18391012&amp;p_startYear=2002" TargetMode="External"/><Relationship Id="rId5518" Type="http://schemas.openxmlformats.org/officeDocument/2006/relationships/hyperlink" Target="http://www.bom.gov.au/jsp/ncc/cdio/weatherData/av?p_display_type=dailyDataFile&amp;p_nccObsCode=123&amp;p_stn_num=009789&amp;p_c=-19376485&amp;p_startYear=2002" TargetMode="External"/><Relationship Id="rId5519" Type="http://schemas.openxmlformats.org/officeDocument/2006/relationships/hyperlink" Target="http://www.bom.gov.au/jsp/ncc/cdio/weatherData/av?p_display_type=dailyDataFile&amp;p_nccObsCode=123&amp;p_stn_num=008051&amp;p_c=-13175301&amp;p_startYear=2002" TargetMode="External"/><Relationship Id="rId5520" Type="http://schemas.openxmlformats.org/officeDocument/2006/relationships/hyperlink" Target="http://www.bom.gov.au/jsp/ncc/cdio/weatherData/av?p_display_type=dailyDataFile&amp;p_nccObsCode=123&amp;p_stn_num=009977&amp;p_c=-20120941&amp;p_startYear=2002" TargetMode="External"/><Relationship Id="rId5521" Type="http://schemas.openxmlformats.org/officeDocument/2006/relationships/hyperlink" Target="http://www.bom.gov.au/jsp/ncc/cdio/weatherData/av?p_display_type=dailyDataFile&amp;p_nccObsCode=123&amp;p_stn_num=012038&amp;p_c=-28977407&amp;p_startYear=2002" TargetMode="External"/><Relationship Id="rId5522" Type="http://schemas.openxmlformats.org/officeDocument/2006/relationships/hyperlink" Target="http://www.bom.gov.au/jsp/ncc/cdio/weatherData/av?p_display_type=dailyDataFile&amp;p_nccObsCode=123&amp;p_stn_num=010916&amp;p_c=-24045905&amp;p_startYear=2002" TargetMode="External"/><Relationship Id="rId5523" Type="http://schemas.openxmlformats.org/officeDocument/2006/relationships/hyperlink" Target="http://www.bom.gov.au/jsp/ncc/cdio/weatherData/av?p_display_type=dailyDataFile&amp;p_nccObsCode=123&amp;p_stn_num=010073&amp;p_c=-20507159&amp;p_startYear=2002" TargetMode="External"/><Relationship Id="rId5524" Type="http://schemas.openxmlformats.org/officeDocument/2006/relationships/hyperlink" Target="http://www.bom.gov.au/jsp/ncc/cdio/weatherData/av?p_display_type=dailyDataFile&amp;p_nccObsCode=123&amp;p_stn_num=004106&amp;p_c=-3587203&amp;p_startYear=2002" TargetMode="External"/><Relationship Id="rId5525" Type="http://schemas.openxmlformats.org/officeDocument/2006/relationships/hyperlink" Target="http://www.bom.gov.au/jsp/ncc/cdio/weatherData/av?p_display_type=dailyDataFile&amp;p_nccObsCode=123&amp;p_stn_num=010092&amp;p_c=-20585048&amp;p_startYear=2002" TargetMode="External"/><Relationship Id="rId5526" Type="http://schemas.openxmlformats.org/officeDocument/2006/relationships/hyperlink" Target="http://www.bom.gov.au/jsp/ncc/cdio/weatherData/av?p_display_type=dailyDataFile&amp;p_nccObsCode=123&amp;p_stn_num=009581&amp;p_c=-18575733&amp;p_startYear=2002" TargetMode="External"/><Relationship Id="rId5527" Type="http://schemas.openxmlformats.org/officeDocument/2006/relationships/hyperlink" Target="http://www.bom.gov.au/jsp/ncc/cdio/weatherData/av?p_display_type=dailyDataFile&amp;p_nccObsCode=123&amp;p_stn_num=006099&amp;p_c=-7657450&amp;p_startYear=2002" TargetMode="External"/><Relationship Id="rId5528" Type="http://schemas.openxmlformats.org/officeDocument/2006/relationships/hyperlink" Target="http://www.bom.gov.au/jsp/ncc/cdio/weatherData/av?p_display_type=dailyDataFile&amp;p_nccObsCode=123&amp;p_stn_num=010614&amp;p_c=-22749289&amp;p_startYear=2002" TargetMode="External"/><Relationship Id="rId5529" Type="http://schemas.openxmlformats.org/officeDocument/2006/relationships/hyperlink" Target="http://www.bom.gov.au/jsp/ncc/cdio/weatherData/av?p_display_type=dailyDataFile&amp;p_nccObsCode=123&amp;p_stn_num=010111&amp;p_c=-20665627&amp;p_startYear=2002" TargetMode="External"/><Relationship Id="rId5530" Type="http://schemas.openxmlformats.org/officeDocument/2006/relationships/hyperlink" Target="http://www.bom.gov.au/jsp/ncc/cdio/weatherData/av?p_display_type=dailyDataFile&amp;p_nccObsCode=123&amp;p_stn_num=002012&amp;p_c=-1028791&amp;p_startYear=2002" TargetMode="External"/><Relationship Id="rId5531" Type="http://schemas.openxmlformats.org/officeDocument/2006/relationships/hyperlink" Target="http://www.bom.gov.au/jsp/ncc/cdio/weatherData/av?p_display_type=dailyDataFile&amp;p_nccObsCode=123&amp;p_stn_num=005016&amp;p_c=-5251214&amp;p_startYear=2002" TargetMode="External"/><Relationship Id="rId5532" Type="http://schemas.openxmlformats.org/officeDocument/2006/relationships/hyperlink" Target="http://www.bom.gov.au/jsp/ncc/cdio/weatherData/av?p_display_type=dailyDataFile&amp;p_nccObsCode=123&amp;p_stn_num=009225&amp;p_c=-17239287&amp;p_startYear=2002" TargetMode="External"/><Relationship Id="rId5533" Type="http://schemas.openxmlformats.org/officeDocument/2006/relationships/hyperlink" Target="http://www.bom.gov.au/jsp/ncc/cdio/weatherData/av?p_display_type=dailyDataFile&amp;p_nccObsCode=123&amp;p_stn_num=004032&amp;p_c=-3470567&amp;p_startYear=2002" TargetMode="External"/><Relationship Id="rId5534" Type="http://schemas.openxmlformats.org/officeDocument/2006/relationships/hyperlink" Target="http://www.bom.gov.au/jsp/ncc/cdio/weatherData/av?p_display_type=dailyDataFile&amp;p_nccObsCode=123&amp;p_stn_num=004090&amp;p_c=-3566059&amp;p_startYear=2002" TargetMode="External"/><Relationship Id="rId5535" Type="http://schemas.openxmlformats.org/officeDocument/2006/relationships/hyperlink" Target="http://www.bom.gov.au/jsp/ncc/cdio/weatherData/av?p_display_type=dailyDataFile&amp;p_nccObsCode=123&amp;p_stn_num=009193&amp;p_c=-17122688&amp;p_startYear=2002" TargetMode="External"/><Relationship Id="rId5536" Type="http://schemas.openxmlformats.org/officeDocument/2006/relationships/hyperlink" Target="http://www.bom.gov.au/jsp/ncc/cdio/weatherData/av?p_display_type=dailyDataFile&amp;p_nccObsCode=123&amp;p_stn_num=012320&amp;p_c=-30576919&amp;p_startYear=2002" TargetMode="External"/><Relationship Id="rId5537" Type="http://schemas.openxmlformats.org/officeDocument/2006/relationships/hyperlink" Target="http://www.bom.gov.au/jsp/ncc/cdio/weatherData/av?p_display_type=dailyDataFile&amp;p_nccObsCode=123&amp;p_stn_num=010917&amp;p_c=-24056616&amp;p_startYear=2002" TargetMode="External"/><Relationship Id="rId5538" Type="http://schemas.openxmlformats.org/officeDocument/2006/relationships/hyperlink" Target="http://www.bom.gov.au/jsp/ncc/cdio/weatherData/av?p_display_type=dailyDataFile&amp;p_nccObsCode=123&amp;p_stn_num=013012&amp;p_c=-34084147&amp;p_startYear=2002" TargetMode="External"/><Relationship Id="rId5539" Type="http://schemas.openxmlformats.org/officeDocument/2006/relationships/hyperlink" Target="http://www.bom.gov.au/jsp/ncc/cdio/weatherData/av?p_display_type=dailyDataFile&amp;p_nccObsCode=123&amp;p_stn_num=001006&amp;p_c=-424126&amp;p_startYear=2002" TargetMode="External"/><Relationship Id="rId5540" Type="http://schemas.openxmlformats.org/officeDocument/2006/relationships/hyperlink" Target="http://www.bom.gov.au/jsp/ncc/cdio/weatherData/av?p_display_type=dailyDataFile&amp;p_nccObsCode=123&amp;p_stn_num=010311&amp;p_c=-21485063&amp;p_startYear=2002" TargetMode="External"/><Relationship Id="rId5541" Type="http://schemas.openxmlformats.org/officeDocument/2006/relationships/hyperlink" Target="http://www.bom.gov.au/jsp/ncc/cdio/weatherData/av?p_display_type=dailyDataFile&amp;p_nccObsCode=123&amp;p_stn_num=011017&amp;p_c=-24482696&amp;p_startYear=2003" TargetMode="External"/><Relationship Id="rId5542" Type="http://schemas.openxmlformats.org/officeDocument/2006/relationships/hyperlink" Target="http://www.bom.gov.au/jsp/ncc/cdio/weatherData/av?p_display_type=dailyDataFile&amp;p_nccObsCode=123&amp;p_stn_num=009617&amp;p_c=-18705176&amp;p_startYear=2003" TargetMode="External"/><Relationship Id="rId5543" Type="http://schemas.openxmlformats.org/officeDocument/2006/relationships/hyperlink" Target="http://www.bom.gov.au/jsp/ncc/cdio/weatherData/av?p_display_type=dailyDataFile&amp;p_nccObsCode=123&amp;p_stn_num=003003&amp;p_c=-2011440&amp;p_startYear=2003" TargetMode="External"/><Relationship Id="rId5544" Type="http://schemas.openxmlformats.org/officeDocument/2006/relationships/hyperlink" Target="http://www.bom.gov.au/jsp/ncc/cdio/weatherData/av?p_display_type=dailyDataFile&amp;p_nccObsCode=123&amp;p_stn_num=009965&amp;p_c=-20068084&amp;p_startYear=2003" TargetMode="External"/><Relationship Id="rId5545" Type="http://schemas.openxmlformats.org/officeDocument/2006/relationships/hyperlink" Target="http://www.bom.gov.au/jsp/ncc/cdio/weatherData/av?p_display_type=dailyDataFile&amp;p_nccObsCode=123&amp;p_stn_num=009603&amp;p_c=-18653852&amp;p_startYear=2003" TargetMode="External"/><Relationship Id="rId5546" Type="http://schemas.openxmlformats.org/officeDocument/2006/relationships/hyperlink" Target="http://www.bom.gov.au/jsp/ncc/cdio/weatherData/av?p_display_type=dailyDataFile&amp;p_nccObsCode=123&amp;p_stn_num=9518&amp;p_c=-18328795&amp;p_startYear=2003" TargetMode="External"/><Relationship Id="rId5547" Type="http://schemas.openxmlformats.org/officeDocument/2006/relationships/hyperlink" Target="http://www.bom.gov.au/jsp/ncc/cdio/weatherData/av?p_display_type=dailyDataFile&amp;p_nccObsCode=123&amp;p_stn_num=9519&amp;p_c=-18332602&amp;p_startYear=2003" TargetMode="External"/><Relationship Id="rId5548" Type="http://schemas.openxmlformats.org/officeDocument/2006/relationships/hyperlink" Target="http://www.bom.gov.au/jsp/ncc/cdio/weatherData/av?p_display_type=dailyDataFile&amp;p_nccObsCode=123&amp;p_stn_num=006011&amp;p_c=-7438005&amp;p_startYear=2003" TargetMode="External"/><Relationship Id="rId5549" Type="http://schemas.openxmlformats.org/officeDocument/2006/relationships/hyperlink" Target="http://www.bom.gov.au/jsp/ncc/cdio/weatherData/av?p_display_type=dailyDataFile&amp;p_nccObsCode=123&amp;p_stn_num=009994&amp;p_c=-20187588&amp;p_startYear=2003" TargetMode="External"/><Relationship Id="rId5550" Type="http://schemas.openxmlformats.org/officeDocument/2006/relationships/hyperlink" Target="http://www.bom.gov.au/jsp/ncc/cdio/weatherData/av?p_display_type=dailyDataFile&amp;p_nccObsCode=123&amp;p_stn_num=003032&amp;p_c=-2050186&amp;p_startYear=2003" TargetMode="External"/><Relationship Id="rId5551" Type="http://schemas.openxmlformats.org/officeDocument/2006/relationships/hyperlink" Target="http://www.bom.gov.au/jsp/ncc/cdio/weatherData/av?p_display_type=dailyDataFile&amp;p_nccObsCode=123&amp;p_stn_num=009534&amp;p_c=-18391012&amp;p_startYear=2003" TargetMode="External"/><Relationship Id="rId5552" Type="http://schemas.openxmlformats.org/officeDocument/2006/relationships/hyperlink" Target="http://www.bom.gov.au/jsp/ncc/cdio/weatherData/av?p_display_type=dailyDataFile&amp;p_nccObsCode=123&amp;p_stn_num=009789&amp;p_c=-19376485&amp;p_startYear=2003" TargetMode="External"/><Relationship Id="rId5553" Type="http://schemas.openxmlformats.org/officeDocument/2006/relationships/hyperlink" Target="http://www.bom.gov.au/jsp/ncc/cdio/weatherData/av?p_display_type=dailyDataFile&amp;p_nccObsCode=123&amp;p_stn_num=008051&amp;p_c=-13175301&amp;p_startYear=2003" TargetMode="External"/><Relationship Id="rId5554" Type="http://schemas.openxmlformats.org/officeDocument/2006/relationships/hyperlink" Target="http://www.bom.gov.au/jsp/ncc/cdio/weatherData/av?p_display_type=dailyDataFile&amp;p_nccObsCode=123&amp;p_stn_num=009977&amp;p_c=-20120941&amp;p_startYear=2003" TargetMode="External"/><Relationship Id="rId5555" Type="http://schemas.openxmlformats.org/officeDocument/2006/relationships/hyperlink" Target="http://www.bom.gov.au/jsp/ncc/cdio/weatherData/av?p_display_type=dailyDataFile&amp;p_nccObsCode=123&amp;p_stn_num=012038&amp;p_c=-28977407&amp;p_startYear=2003" TargetMode="External"/><Relationship Id="rId5556" Type="http://schemas.openxmlformats.org/officeDocument/2006/relationships/hyperlink" Target="http://www.bom.gov.au/jsp/ncc/cdio/weatherData/av?p_display_type=dailyDataFile&amp;p_nccObsCode=123&amp;p_stn_num=010916&amp;p_c=-24045905&amp;p_startYear=2003" TargetMode="External"/><Relationship Id="rId5557" Type="http://schemas.openxmlformats.org/officeDocument/2006/relationships/hyperlink" Target="http://www.bom.gov.au/jsp/ncc/cdio/weatherData/av?p_display_type=dailyDataFile&amp;p_nccObsCode=123&amp;p_stn_num=010073&amp;p_c=-20507159&amp;p_startYear=2003" TargetMode="External"/><Relationship Id="rId5558" Type="http://schemas.openxmlformats.org/officeDocument/2006/relationships/hyperlink" Target="http://www.bom.gov.au/jsp/ncc/cdio/weatherData/av?p_display_type=dailyDataFile&amp;p_nccObsCode=123&amp;p_stn_num=004106&amp;p_c=-3587203&amp;p_startYear=2003" TargetMode="External"/><Relationship Id="rId5559" Type="http://schemas.openxmlformats.org/officeDocument/2006/relationships/hyperlink" Target="http://www.bom.gov.au/jsp/ncc/cdio/weatherData/av?p_display_type=dailyDataFile&amp;p_nccObsCode=123&amp;p_stn_num=010092&amp;p_c=-20585048&amp;p_startYear=2003" TargetMode="External"/><Relationship Id="rId5560" Type="http://schemas.openxmlformats.org/officeDocument/2006/relationships/hyperlink" Target="http://www.bom.gov.au/jsp/ncc/cdio/weatherData/av?p_display_type=dailyDataFile&amp;p_nccObsCode=123&amp;p_stn_num=009581&amp;p_c=-18575733&amp;p_startYear=2003" TargetMode="External"/><Relationship Id="rId5561" Type="http://schemas.openxmlformats.org/officeDocument/2006/relationships/hyperlink" Target="http://www.bom.gov.au/jsp/ncc/cdio/weatherData/av?p_display_type=dailyDataFile&amp;p_nccObsCode=123&amp;p_stn_num=006099&amp;p_c=-7657450&amp;p_startYear=2003" TargetMode="External"/><Relationship Id="rId5562" Type="http://schemas.openxmlformats.org/officeDocument/2006/relationships/hyperlink" Target="http://www.bom.gov.au/jsp/ncc/cdio/weatherData/av?p_display_type=dailyDataFile&amp;p_nccObsCode=123&amp;p_stn_num=010614&amp;p_c=-22749289&amp;p_startYear=2003" TargetMode="External"/><Relationship Id="rId5563" Type="http://schemas.openxmlformats.org/officeDocument/2006/relationships/hyperlink" Target="http://www.bom.gov.au/jsp/ncc/cdio/weatherData/av?p_display_type=dailyDataFile&amp;p_nccObsCode=123&amp;p_stn_num=010111&amp;p_c=-20665627&amp;p_startYear=2003" TargetMode="External"/><Relationship Id="rId5564" Type="http://schemas.openxmlformats.org/officeDocument/2006/relationships/hyperlink" Target="http://www.bom.gov.au/jsp/ncc/cdio/weatherData/av?p_display_type=dailyDataFile&amp;p_nccObsCode=123&amp;p_stn_num=002012&amp;p_c=-1028791&amp;p_startYear=2003" TargetMode="External"/><Relationship Id="rId5565" Type="http://schemas.openxmlformats.org/officeDocument/2006/relationships/hyperlink" Target="http://www.bom.gov.au/jsp/ncc/cdio/weatherData/av?p_display_type=dailyDataFile&amp;p_nccObsCode=123&amp;p_stn_num=005016&amp;p_c=-5251214&amp;p_startYear=2003" TargetMode="External"/><Relationship Id="rId5566" Type="http://schemas.openxmlformats.org/officeDocument/2006/relationships/hyperlink" Target="http://www.bom.gov.au/jsp/ncc/cdio/weatherData/av?p_display_type=dailyDataFile&amp;p_nccObsCode=123&amp;p_stn_num=009225&amp;p_c=-17239287&amp;p_startYear=2003" TargetMode="External"/><Relationship Id="rId5567" Type="http://schemas.openxmlformats.org/officeDocument/2006/relationships/hyperlink" Target="http://www.bom.gov.au/jsp/ncc/cdio/weatherData/av?p_display_type=dailyDataFile&amp;p_nccObsCode=123&amp;p_stn_num=004032&amp;p_c=-3470567&amp;p_startYear=2003" TargetMode="External"/><Relationship Id="rId5568" Type="http://schemas.openxmlformats.org/officeDocument/2006/relationships/hyperlink" Target="http://www.bom.gov.au/jsp/ncc/cdio/weatherData/av?p_display_type=dailyDataFile&amp;p_nccObsCode=123&amp;p_stn_num=004090&amp;p_c=-3566059&amp;p_startYear=2003" TargetMode="External"/><Relationship Id="rId5569" Type="http://schemas.openxmlformats.org/officeDocument/2006/relationships/hyperlink" Target="http://www.bom.gov.au/jsp/ncc/cdio/weatherData/av?p_display_type=dailyDataFile&amp;p_nccObsCode=123&amp;p_stn_num=009193&amp;p_c=-17122688&amp;p_startYear=2003" TargetMode="External"/><Relationship Id="rId5570" Type="http://schemas.openxmlformats.org/officeDocument/2006/relationships/hyperlink" Target="http://www.bom.gov.au/jsp/ncc/cdio/weatherData/av?p_display_type=dailyDataFile&amp;p_nccObsCode=123&amp;p_stn_num=012320&amp;p_c=-30576919&amp;p_startYear=2003" TargetMode="External"/><Relationship Id="rId5571" Type="http://schemas.openxmlformats.org/officeDocument/2006/relationships/hyperlink" Target="http://www.bom.gov.au/jsp/ncc/cdio/weatherData/av?p_display_type=dailyDataFile&amp;p_nccObsCode=123&amp;p_stn_num=010917&amp;p_c=-24056616&amp;p_startYear=2003" TargetMode="External"/><Relationship Id="rId5572" Type="http://schemas.openxmlformats.org/officeDocument/2006/relationships/hyperlink" Target="http://www.bom.gov.au/jsp/ncc/cdio/weatherData/av?p_display_type=dailyDataFile&amp;p_nccObsCode=123&amp;p_stn_num=013012&amp;p_c=-34084147&amp;p_startYear=2003" TargetMode="External"/><Relationship Id="rId5573" Type="http://schemas.openxmlformats.org/officeDocument/2006/relationships/hyperlink" Target="http://www.bom.gov.au/jsp/ncc/cdio/weatherData/av?p_display_type=dailyDataFile&amp;p_nccObsCode=123&amp;p_stn_num=001006&amp;p_c=-424126&amp;p_startYear=2003" TargetMode="External"/><Relationship Id="rId5574" Type="http://schemas.openxmlformats.org/officeDocument/2006/relationships/hyperlink" Target="http://www.bom.gov.au/jsp/ncc/cdio/weatherData/av?p_display_type=dailyDataFile&amp;p_nccObsCode=123&amp;p_stn_num=010311&amp;p_c=-21485063&amp;p_startYear=2003" TargetMode="External"/><Relationship Id="rId5575" Type="http://schemas.openxmlformats.org/officeDocument/2006/relationships/hyperlink" Target="http://www.bom.gov.au/jsp/ncc/cdio/weatherData/av?p_display_type=dailyDataFile&amp;p_nccObsCode=123&amp;p_stn_num=011017&amp;p_c=-24482696&amp;p_startYear=2004" TargetMode="External"/><Relationship Id="rId5576" Type="http://schemas.openxmlformats.org/officeDocument/2006/relationships/hyperlink" Target="http://www.bom.gov.au/jsp/ncc/cdio/weatherData/av?p_display_type=dailyDataFile&amp;p_nccObsCode=123&amp;p_stn_num=009617&amp;p_c=-18705176&amp;p_startYear=2004" TargetMode="External"/><Relationship Id="rId5577" Type="http://schemas.openxmlformats.org/officeDocument/2006/relationships/hyperlink" Target="http://www.bom.gov.au/jsp/ncc/cdio/weatherData/av?p_display_type=dailyDataFile&amp;p_nccObsCode=123&amp;p_stn_num=003003&amp;p_c=-2011440&amp;p_startYear=2004" TargetMode="External"/><Relationship Id="rId5578" Type="http://schemas.openxmlformats.org/officeDocument/2006/relationships/hyperlink" Target="http://www.bom.gov.au/jsp/ncc/cdio/weatherData/av?p_display_type=dailyDataFile&amp;p_nccObsCode=123&amp;p_stn_num=009965&amp;p_c=-20068084&amp;p_startYear=2004" TargetMode="External"/><Relationship Id="rId5579" Type="http://schemas.openxmlformats.org/officeDocument/2006/relationships/hyperlink" Target="http://www.bom.gov.au/jsp/ncc/cdio/weatherData/av?p_display_type=dailyDataFile&amp;p_nccObsCode=123&amp;p_stn_num=009603&amp;p_c=-18653852&amp;p_startYear=2004" TargetMode="External"/><Relationship Id="rId5580" Type="http://schemas.openxmlformats.org/officeDocument/2006/relationships/hyperlink" Target="http://www.bom.gov.au/jsp/ncc/cdio/weatherData/av?p_display_type=dailyDataFile&amp;p_nccObsCode=123&amp;p_stn_num=9518&amp;p_c=-18328795&amp;p_startYear=2004" TargetMode="External"/><Relationship Id="rId5581" Type="http://schemas.openxmlformats.org/officeDocument/2006/relationships/hyperlink" Target="http://www.bom.gov.au/jsp/ncc/cdio/weatherData/av?p_display_type=dailyDataFile&amp;p_nccObsCode=123&amp;p_stn_num=9519&amp;p_c=-18332602&amp;p_startYear=2004" TargetMode="External"/><Relationship Id="rId5582" Type="http://schemas.openxmlformats.org/officeDocument/2006/relationships/hyperlink" Target="http://www.bom.gov.au/jsp/ncc/cdio/weatherData/av?p_display_type=dailyDataFile&amp;p_nccObsCode=123&amp;p_stn_num=006011&amp;p_c=-7438005&amp;p_startYear=2004" TargetMode="External"/><Relationship Id="rId5583" Type="http://schemas.openxmlformats.org/officeDocument/2006/relationships/hyperlink" Target="http://www.bom.gov.au/jsp/ncc/cdio/weatherData/av?p_display_type=dailyDataFile&amp;p_nccObsCode=123&amp;p_stn_num=009994&amp;p_c=-20187588&amp;p_startYear=2004" TargetMode="External"/><Relationship Id="rId5584" Type="http://schemas.openxmlformats.org/officeDocument/2006/relationships/hyperlink" Target="http://www.bom.gov.au/jsp/ncc/cdio/weatherData/av?p_display_type=dailyDataFile&amp;p_nccObsCode=123&amp;p_stn_num=003032&amp;p_c=-2050186&amp;p_startYear=2004" TargetMode="External"/><Relationship Id="rId5585" Type="http://schemas.openxmlformats.org/officeDocument/2006/relationships/hyperlink" Target="http://www.bom.gov.au/jsp/ncc/cdio/weatherData/av?p_display_type=dailyDataFile&amp;p_nccObsCode=123&amp;p_stn_num=009534&amp;p_c=-18391012&amp;p_startYear=2004" TargetMode="External"/><Relationship Id="rId5586" Type="http://schemas.openxmlformats.org/officeDocument/2006/relationships/hyperlink" Target="http://www.bom.gov.au/jsp/ncc/cdio/weatherData/av?p_display_type=dailyDataFile&amp;p_nccObsCode=123&amp;p_stn_num=009789&amp;p_c=-19376485&amp;p_startYear=2004" TargetMode="External"/><Relationship Id="rId5587" Type="http://schemas.openxmlformats.org/officeDocument/2006/relationships/hyperlink" Target="http://www.bom.gov.au/jsp/ncc/cdio/weatherData/av?p_display_type=dailyDataFile&amp;p_nccObsCode=123&amp;p_stn_num=008051&amp;p_c=-13175301&amp;p_startYear=2004" TargetMode="External"/><Relationship Id="rId5588" Type="http://schemas.openxmlformats.org/officeDocument/2006/relationships/hyperlink" Target="http://www.bom.gov.au/jsp/ncc/cdio/weatherData/av?p_display_type=dailyDataFile&amp;p_nccObsCode=123&amp;p_stn_num=009977&amp;p_c=-20120941&amp;p_startYear=2004" TargetMode="External"/><Relationship Id="rId5589" Type="http://schemas.openxmlformats.org/officeDocument/2006/relationships/hyperlink" Target="http://www.bom.gov.au/jsp/ncc/cdio/weatherData/av?p_display_type=dailyDataFile&amp;p_nccObsCode=123&amp;p_stn_num=012038&amp;p_c=-28977407&amp;p_startYear=2004" TargetMode="External"/><Relationship Id="rId5590" Type="http://schemas.openxmlformats.org/officeDocument/2006/relationships/hyperlink" Target="http://www.bom.gov.au/jsp/ncc/cdio/weatherData/av?p_display_type=dailyDataFile&amp;p_nccObsCode=123&amp;p_stn_num=010916&amp;p_c=-24045905&amp;p_startYear=2004" TargetMode="External"/><Relationship Id="rId5591" Type="http://schemas.openxmlformats.org/officeDocument/2006/relationships/hyperlink" Target="http://www.bom.gov.au/jsp/ncc/cdio/weatherData/av?p_display_type=dailyDataFile&amp;p_nccObsCode=123&amp;p_stn_num=010073&amp;p_c=-20507159&amp;p_startYear=2004" TargetMode="External"/><Relationship Id="rId5592" Type="http://schemas.openxmlformats.org/officeDocument/2006/relationships/hyperlink" Target="http://www.bom.gov.au/jsp/ncc/cdio/weatherData/av?p_display_type=dailyDataFile&amp;p_nccObsCode=123&amp;p_stn_num=004106&amp;p_c=-3587203&amp;p_startYear=2004" TargetMode="External"/><Relationship Id="rId5593" Type="http://schemas.openxmlformats.org/officeDocument/2006/relationships/hyperlink" Target="http://www.bom.gov.au/jsp/ncc/cdio/weatherData/av?p_display_type=dailyDataFile&amp;p_nccObsCode=123&amp;p_stn_num=010092&amp;p_c=-20585048&amp;p_startYear=2004" TargetMode="External"/><Relationship Id="rId5594" Type="http://schemas.openxmlformats.org/officeDocument/2006/relationships/hyperlink" Target="http://www.bom.gov.au/jsp/ncc/cdio/weatherData/av?p_display_type=dailyDataFile&amp;p_nccObsCode=123&amp;p_stn_num=009581&amp;p_c=-18575733&amp;p_startYear=2004" TargetMode="External"/><Relationship Id="rId5595" Type="http://schemas.openxmlformats.org/officeDocument/2006/relationships/hyperlink" Target="http://www.bom.gov.au/jsp/ncc/cdio/weatherData/av?p_display_type=dailyDataFile&amp;p_nccObsCode=123&amp;p_stn_num=006099&amp;p_c=-7657450&amp;p_startYear=2004" TargetMode="External"/><Relationship Id="rId5596" Type="http://schemas.openxmlformats.org/officeDocument/2006/relationships/hyperlink" Target="http://www.bom.gov.au/jsp/ncc/cdio/weatherData/av?p_display_type=dailyDataFile&amp;p_nccObsCode=123&amp;p_stn_num=010614&amp;p_c=-22749289&amp;p_startYear=2004" TargetMode="External"/><Relationship Id="rId5597" Type="http://schemas.openxmlformats.org/officeDocument/2006/relationships/hyperlink" Target="http://www.bom.gov.au/jsp/ncc/cdio/weatherData/av?p_display_type=dailyDataFile&amp;p_nccObsCode=123&amp;p_stn_num=010111&amp;p_c=-20665627&amp;p_startYear=2004" TargetMode="External"/><Relationship Id="rId5598" Type="http://schemas.openxmlformats.org/officeDocument/2006/relationships/hyperlink" Target="http://www.bom.gov.au/jsp/ncc/cdio/weatherData/av?p_display_type=dailyDataFile&amp;p_nccObsCode=123&amp;p_stn_num=002012&amp;p_c=-1028791&amp;p_startYear=2004" TargetMode="External"/><Relationship Id="rId5599" Type="http://schemas.openxmlformats.org/officeDocument/2006/relationships/hyperlink" Target="http://www.bom.gov.au/jsp/ncc/cdio/weatherData/av?p_display_type=dailyDataFile&amp;p_nccObsCode=123&amp;p_stn_num=005016&amp;p_c=-5251214&amp;p_startYear=2004" TargetMode="External"/><Relationship Id="rId5600" Type="http://schemas.openxmlformats.org/officeDocument/2006/relationships/hyperlink" Target="http://www.bom.gov.au/jsp/ncc/cdio/weatherData/av?p_display_type=dailyDataFile&amp;p_nccObsCode=123&amp;p_stn_num=009225&amp;p_c=-17239287&amp;p_startYear=2004" TargetMode="External"/><Relationship Id="rId5601" Type="http://schemas.openxmlformats.org/officeDocument/2006/relationships/hyperlink" Target="http://www.bom.gov.au/jsp/ncc/cdio/weatherData/av?p_display_type=dailyDataFile&amp;p_nccObsCode=123&amp;p_stn_num=004032&amp;p_c=-3470567&amp;p_startYear=2004" TargetMode="External"/><Relationship Id="rId5602" Type="http://schemas.openxmlformats.org/officeDocument/2006/relationships/hyperlink" Target="http://www.bom.gov.au/jsp/ncc/cdio/weatherData/av?p_display_type=dailyDataFile&amp;p_nccObsCode=123&amp;p_stn_num=004090&amp;p_c=-3566059&amp;p_startYear=2004" TargetMode="External"/><Relationship Id="rId5603" Type="http://schemas.openxmlformats.org/officeDocument/2006/relationships/hyperlink" Target="http://www.bom.gov.au/jsp/ncc/cdio/weatherData/av?p_display_type=dailyDataFile&amp;p_nccObsCode=123&amp;p_stn_num=009193&amp;p_c=-17122688&amp;p_startYear=2004" TargetMode="External"/><Relationship Id="rId5604" Type="http://schemas.openxmlformats.org/officeDocument/2006/relationships/hyperlink" Target="http://www.bom.gov.au/jsp/ncc/cdio/weatherData/av?p_display_type=dailyDataFile&amp;p_nccObsCode=123&amp;p_stn_num=012320&amp;p_c=-30576919&amp;p_startYear=2004" TargetMode="External"/><Relationship Id="rId5605" Type="http://schemas.openxmlformats.org/officeDocument/2006/relationships/hyperlink" Target="http://www.bom.gov.au/jsp/ncc/cdio/weatherData/av?p_display_type=dailyDataFile&amp;p_nccObsCode=123&amp;p_stn_num=010917&amp;p_c=-24056616&amp;p_startYear=2004" TargetMode="External"/><Relationship Id="rId5606" Type="http://schemas.openxmlformats.org/officeDocument/2006/relationships/hyperlink" Target="http://www.bom.gov.au/jsp/ncc/cdio/weatherData/av?p_display_type=dailyDataFile&amp;p_nccObsCode=123&amp;p_stn_num=013012&amp;p_c=-34084147&amp;p_startYear=2004" TargetMode="External"/><Relationship Id="rId5607" Type="http://schemas.openxmlformats.org/officeDocument/2006/relationships/hyperlink" Target="http://www.bom.gov.au/jsp/ncc/cdio/weatherData/av?p_display_type=dailyDataFile&amp;p_nccObsCode=123&amp;p_stn_num=001006&amp;p_c=-424126&amp;p_startYear=2004" TargetMode="External"/><Relationship Id="rId5608" Type="http://schemas.openxmlformats.org/officeDocument/2006/relationships/hyperlink" Target="http://www.bom.gov.au/jsp/ncc/cdio/weatherData/av?p_display_type=dailyDataFile&amp;p_nccObsCode=123&amp;p_stn_num=010311&amp;p_c=-21485063&amp;p_startYear=2004" TargetMode="External"/><Relationship Id="rId5609" Type="http://schemas.openxmlformats.org/officeDocument/2006/relationships/hyperlink" Target="http://www.bom.gov.au/jsp/ncc/cdio/weatherData/av?p_display_type=dailyDataFile&amp;p_nccObsCode=123&amp;p_stn_num=011017&amp;p_c=-24482696&amp;p_startYear=2005" TargetMode="External"/><Relationship Id="rId5610" Type="http://schemas.openxmlformats.org/officeDocument/2006/relationships/hyperlink" Target="http://www.bom.gov.au/jsp/ncc/cdio/weatherData/av?p_display_type=dailyDataFile&amp;p_nccObsCode=123&amp;p_stn_num=009617&amp;p_c=-18705176&amp;p_startYear=2005" TargetMode="External"/><Relationship Id="rId5611" Type="http://schemas.openxmlformats.org/officeDocument/2006/relationships/hyperlink" Target="http://www.bom.gov.au/jsp/ncc/cdio/weatherData/av?p_display_type=dailyDataFile&amp;p_nccObsCode=123&amp;p_stn_num=003003&amp;p_c=-2011440&amp;p_startYear=2005" TargetMode="External"/><Relationship Id="rId5612" Type="http://schemas.openxmlformats.org/officeDocument/2006/relationships/hyperlink" Target="http://www.bom.gov.au/jsp/ncc/cdio/weatherData/av?p_display_type=dailyDataFile&amp;p_nccObsCode=123&amp;p_stn_num=009965&amp;p_c=-20068084&amp;p_startYear=2005" TargetMode="External"/><Relationship Id="rId5613" Type="http://schemas.openxmlformats.org/officeDocument/2006/relationships/hyperlink" Target="http://www.bom.gov.au/jsp/ncc/cdio/weatherData/av?p_display_type=dailyDataFile&amp;p_nccObsCode=123&amp;p_stn_num=009603&amp;p_c=-18653852&amp;p_startYear=2005" TargetMode="External"/><Relationship Id="rId5614" Type="http://schemas.openxmlformats.org/officeDocument/2006/relationships/hyperlink" Target="http://www.bom.gov.au/jsp/ncc/cdio/weatherData/av?p_display_type=dailyDataFile&amp;p_nccObsCode=123&amp;p_stn_num=9518&amp;p_c=-18328795&amp;p_startYear=2005" TargetMode="External"/><Relationship Id="rId5615" Type="http://schemas.openxmlformats.org/officeDocument/2006/relationships/hyperlink" Target="http://www.bom.gov.au/jsp/ncc/cdio/weatherData/av?p_display_type=dailyDataFile&amp;p_nccObsCode=123&amp;p_stn_num=9519&amp;p_c=-18332602&amp;p_startYear=2005" TargetMode="External"/><Relationship Id="rId5616" Type="http://schemas.openxmlformats.org/officeDocument/2006/relationships/hyperlink" Target="http://www.bom.gov.au/jsp/ncc/cdio/weatherData/av?p_display_type=dailyDataFile&amp;p_nccObsCode=123&amp;p_stn_num=006011&amp;p_c=-7438005&amp;p_startYear=2005" TargetMode="External"/><Relationship Id="rId5617" Type="http://schemas.openxmlformats.org/officeDocument/2006/relationships/hyperlink" Target="http://www.bom.gov.au/jsp/ncc/cdio/weatherData/av?p_display_type=dailyDataFile&amp;p_nccObsCode=123&amp;p_stn_num=009994&amp;p_c=-20187588&amp;p_startYear=2005" TargetMode="External"/><Relationship Id="rId5618" Type="http://schemas.openxmlformats.org/officeDocument/2006/relationships/hyperlink" Target="http://www.bom.gov.au/jsp/ncc/cdio/weatherData/av?p_display_type=dailyDataFile&amp;p_nccObsCode=123&amp;p_stn_num=003032&amp;p_c=-2050186&amp;p_startYear=2005" TargetMode="External"/><Relationship Id="rId5619" Type="http://schemas.openxmlformats.org/officeDocument/2006/relationships/hyperlink" Target="http://www.bom.gov.au/jsp/ncc/cdio/weatherData/av?p_display_type=dailyDataFile&amp;p_nccObsCode=123&amp;p_stn_num=009534&amp;p_c=-18391012&amp;p_startYear=2005" TargetMode="External"/><Relationship Id="rId5620" Type="http://schemas.openxmlformats.org/officeDocument/2006/relationships/hyperlink" Target="http://www.bom.gov.au/jsp/ncc/cdio/weatherData/av?p_display_type=dailyDataFile&amp;p_nccObsCode=123&amp;p_stn_num=009789&amp;p_c=-19376485&amp;p_startYear=2005" TargetMode="External"/><Relationship Id="rId5621" Type="http://schemas.openxmlformats.org/officeDocument/2006/relationships/hyperlink" Target="http://www.bom.gov.au/jsp/ncc/cdio/weatherData/av?p_display_type=dailyDataFile&amp;p_nccObsCode=123&amp;p_stn_num=008051&amp;p_c=-13175301&amp;p_startYear=2005" TargetMode="External"/><Relationship Id="rId5622" Type="http://schemas.openxmlformats.org/officeDocument/2006/relationships/hyperlink" Target="http://www.bom.gov.au/jsp/ncc/cdio/weatherData/av?p_display_type=dailyDataFile&amp;p_nccObsCode=123&amp;p_stn_num=009977&amp;p_c=-20120941&amp;p_startYear=2005" TargetMode="External"/><Relationship Id="rId5623" Type="http://schemas.openxmlformats.org/officeDocument/2006/relationships/hyperlink" Target="http://www.bom.gov.au/jsp/ncc/cdio/weatherData/av?p_display_type=dailyDataFile&amp;p_nccObsCode=123&amp;p_stn_num=012038&amp;p_c=-28977407&amp;p_startYear=2005" TargetMode="External"/><Relationship Id="rId5624" Type="http://schemas.openxmlformats.org/officeDocument/2006/relationships/hyperlink" Target="http://www.bom.gov.au/jsp/ncc/cdio/weatherData/av?p_display_type=dailyDataFile&amp;p_nccObsCode=123&amp;p_stn_num=010916&amp;p_c=-24045905&amp;p_startYear=2005" TargetMode="External"/><Relationship Id="rId5625" Type="http://schemas.openxmlformats.org/officeDocument/2006/relationships/hyperlink" Target="http://www.bom.gov.au/jsp/ncc/cdio/weatherData/av?p_display_type=dailyDataFile&amp;p_nccObsCode=123&amp;p_stn_num=010073&amp;p_c=-20507159&amp;p_startYear=2005" TargetMode="External"/><Relationship Id="rId5626" Type="http://schemas.openxmlformats.org/officeDocument/2006/relationships/hyperlink" Target="http://www.bom.gov.au/jsp/ncc/cdio/weatherData/av?p_display_type=dailyDataFile&amp;p_nccObsCode=123&amp;p_stn_num=004106&amp;p_c=-3587203&amp;p_startYear=2005" TargetMode="External"/><Relationship Id="rId5627" Type="http://schemas.openxmlformats.org/officeDocument/2006/relationships/hyperlink" Target="http://www.bom.gov.au/jsp/ncc/cdio/weatherData/av?p_display_type=dailyDataFile&amp;p_nccObsCode=123&amp;p_stn_num=010092&amp;p_c=-20585048&amp;p_startYear=2005" TargetMode="External"/><Relationship Id="rId5628" Type="http://schemas.openxmlformats.org/officeDocument/2006/relationships/hyperlink" Target="http://www.bom.gov.au/jsp/ncc/cdio/weatherData/av?p_display_type=dailyDataFile&amp;p_nccObsCode=123&amp;p_stn_num=009581&amp;p_c=-18575733&amp;p_startYear=2005" TargetMode="External"/><Relationship Id="rId5629" Type="http://schemas.openxmlformats.org/officeDocument/2006/relationships/hyperlink" Target="http://www.bom.gov.au/jsp/ncc/cdio/weatherData/av?p_display_type=dailyDataFile&amp;p_nccObsCode=123&amp;p_stn_num=006099&amp;p_c=-7657450&amp;p_startYear=2005" TargetMode="External"/><Relationship Id="rId5630" Type="http://schemas.openxmlformats.org/officeDocument/2006/relationships/hyperlink" Target="http://www.bom.gov.au/jsp/ncc/cdio/weatherData/av?p_display_type=dailyDataFile&amp;p_nccObsCode=123&amp;p_stn_num=010614&amp;p_c=-22749289&amp;p_startYear=2005" TargetMode="External"/><Relationship Id="rId5631" Type="http://schemas.openxmlformats.org/officeDocument/2006/relationships/hyperlink" Target="http://www.bom.gov.au/jsp/ncc/cdio/weatherData/av?p_display_type=dailyDataFile&amp;p_nccObsCode=123&amp;p_stn_num=010111&amp;p_c=-20665627&amp;p_startYear=2005" TargetMode="External"/><Relationship Id="rId5632" Type="http://schemas.openxmlformats.org/officeDocument/2006/relationships/hyperlink" Target="http://www.bom.gov.au/jsp/ncc/cdio/weatherData/av?p_display_type=dailyDataFile&amp;p_nccObsCode=123&amp;p_stn_num=002012&amp;p_c=-1028791&amp;p_startYear=2005" TargetMode="External"/><Relationship Id="rId5633" Type="http://schemas.openxmlformats.org/officeDocument/2006/relationships/hyperlink" Target="http://www.bom.gov.au/jsp/ncc/cdio/weatherData/av?p_display_type=dailyDataFile&amp;p_nccObsCode=123&amp;p_stn_num=005016&amp;p_c=-5251214&amp;p_startYear=2005" TargetMode="External"/><Relationship Id="rId5634" Type="http://schemas.openxmlformats.org/officeDocument/2006/relationships/hyperlink" Target="http://www.bom.gov.au/jsp/ncc/cdio/weatherData/av?p_display_type=dailyDataFile&amp;p_nccObsCode=123&amp;p_stn_num=009225&amp;p_c=-17239287&amp;p_startYear=2005" TargetMode="External"/><Relationship Id="rId5635" Type="http://schemas.openxmlformats.org/officeDocument/2006/relationships/hyperlink" Target="http://www.bom.gov.au/jsp/ncc/cdio/weatherData/av?p_display_type=dailyDataFile&amp;p_nccObsCode=123&amp;p_stn_num=004032&amp;p_c=-3470567&amp;p_startYear=2005" TargetMode="External"/><Relationship Id="rId5636" Type="http://schemas.openxmlformats.org/officeDocument/2006/relationships/hyperlink" Target="http://www.bom.gov.au/jsp/ncc/cdio/weatherData/av?p_display_type=dailyDataFile&amp;p_nccObsCode=123&amp;p_stn_num=004090&amp;p_c=-3566059&amp;p_startYear=2005" TargetMode="External"/><Relationship Id="rId5637" Type="http://schemas.openxmlformats.org/officeDocument/2006/relationships/hyperlink" Target="http://www.bom.gov.au/jsp/ncc/cdio/weatherData/av?p_display_type=dailyDataFile&amp;p_nccObsCode=123&amp;p_stn_num=009193&amp;p_c=-17122688&amp;p_startYear=2005" TargetMode="External"/><Relationship Id="rId5638" Type="http://schemas.openxmlformats.org/officeDocument/2006/relationships/hyperlink" Target="http://www.bom.gov.au/jsp/ncc/cdio/weatherData/av?p_display_type=dailyDataFile&amp;p_nccObsCode=123&amp;p_stn_num=012320&amp;p_c=-30576919&amp;p_startYear=2005" TargetMode="External"/><Relationship Id="rId5639" Type="http://schemas.openxmlformats.org/officeDocument/2006/relationships/hyperlink" Target="http://www.bom.gov.au/jsp/ncc/cdio/weatherData/av?p_display_type=dailyDataFile&amp;p_nccObsCode=123&amp;p_stn_num=010917&amp;p_c=-24056616&amp;p_startYear=2005" TargetMode="External"/><Relationship Id="rId5640" Type="http://schemas.openxmlformats.org/officeDocument/2006/relationships/hyperlink" Target="http://www.bom.gov.au/jsp/ncc/cdio/weatherData/av?p_display_type=dailyDataFile&amp;p_nccObsCode=123&amp;p_stn_num=013012&amp;p_c=-34084147&amp;p_startYear=2005" TargetMode="External"/><Relationship Id="rId5641" Type="http://schemas.openxmlformats.org/officeDocument/2006/relationships/hyperlink" Target="http://www.bom.gov.au/jsp/ncc/cdio/weatherData/av?p_display_type=dailyDataFile&amp;p_nccObsCode=123&amp;p_stn_num=001006&amp;p_c=-424126&amp;p_startYear=2005" TargetMode="External"/><Relationship Id="rId5642" Type="http://schemas.openxmlformats.org/officeDocument/2006/relationships/hyperlink" Target="http://www.bom.gov.au/jsp/ncc/cdio/weatherData/av?p_display_type=dailyDataFile&amp;p_nccObsCode=123&amp;p_stn_num=010311&amp;p_c=-21485063&amp;p_startYear=2005" TargetMode="External"/><Relationship Id="rId5643" Type="http://schemas.openxmlformats.org/officeDocument/2006/relationships/hyperlink" Target="http://www.bom.gov.au/jsp/ncc/cdio/weatherData/av?p_display_type=dailyDataFile&amp;p_nccObsCode=123&amp;p_stn_num=011017&amp;p_c=-24482696&amp;p_startYear=2006" TargetMode="External"/><Relationship Id="rId5644" Type="http://schemas.openxmlformats.org/officeDocument/2006/relationships/hyperlink" Target="http://www.bom.gov.au/jsp/ncc/cdio/weatherData/av?p_display_type=dailyDataFile&amp;p_nccObsCode=123&amp;p_stn_num=009617&amp;p_c=-18705176&amp;p_startYear=2006" TargetMode="External"/><Relationship Id="rId5645" Type="http://schemas.openxmlformats.org/officeDocument/2006/relationships/hyperlink" Target="http://www.bom.gov.au/jsp/ncc/cdio/weatherData/av?p_display_type=dailyDataFile&amp;p_nccObsCode=123&amp;p_stn_num=003003&amp;p_c=-2011440&amp;p_startYear=2006" TargetMode="External"/><Relationship Id="rId5646" Type="http://schemas.openxmlformats.org/officeDocument/2006/relationships/hyperlink" Target="http://www.bom.gov.au/jsp/ncc/cdio/weatherData/av?p_display_type=dailyDataFile&amp;p_nccObsCode=123&amp;p_stn_num=009965&amp;p_c=-20068084&amp;p_startYear=2006" TargetMode="External"/><Relationship Id="rId5647" Type="http://schemas.openxmlformats.org/officeDocument/2006/relationships/hyperlink" Target="http://www.bom.gov.au/jsp/ncc/cdio/weatherData/av?p_display_type=dailyDataFile&amp;p_nccObsCode=123&amp;p_stn_num=009603&amp;p_c=-18653852&amp;p_startYear=2006" TargetMode="External"/><Relationship Id="rId5648" Type="http://schemas.openxmlformats.org/officeDocument/2006/relationships/hyperlink" Target="http://www.bom.gov.au/jsp/ncc/cdio/weatherData/av?p_display_type=dailyDataFile&amp;p_nccObsCode=123&amp;p_stn_num=9518&amp;p_c=-18328795&amp;p_startYear=2006" TargetMode="External"/><Relationship Id="rId5649" Type="http://schemas.openxmlformats.org/officeDocument/2006/relationships/hyperlink" Target="http://www.bom.gov.au/jsp/ncc/cdio/weatherData/av?p_display_type=dailyDataFile&amp;p_nccObsCode=123&amp;p_stn_num=9519&amp;p_c=-18332602&amp;p_startYear=2006" TargetMode="External"/><Relationship Id="rId5650" Type="http://schemas.openxmlformats.org/officeDocument/2006/relationships/hyperlink" Target="http://www.bom.gov.au/jsp/ncc/cdio/weatherData/av?p_display_type=dailyDataFile&amp;p_nccObsCode=123&amp;p_stn_num=006011&amp;p_c=-7438005&amp;p_startYear=2006" TargetMode="External"/><Relationship Id="rId5651" Type="http://schemas.openxmlformats.org/officeDocument/2006/relationships/hyperlink" Target="http://www.bom.gov.au/jsp/ncc/cdio/weatherData/av?p_display_type=dailyDataFile&amp;p_nccObsCode=123&amp;p_stn_num=009994&amp;p_c=-20187588&amp;p_startYear=2006" TargetMode="External"/><Relationship Id="rId5652" Type="http://schemas.openxmlformats.org/officeDocument/2006/relationships/hyperlink" Target="http://www.bom.gov.au/jsp/ncc/cdio/weatherData/av?p_display_type=dailyDataFile&amp;p_nccObsCode=123&amp;p_stn_num=003032&amp;p_c=-2050186&amp;p_startYear=2006" TargetMode="External"/><Relationship Id="rId5653" Type="http://schemas.openxmlformats.org/officeDocument/2006/relationships/hyperlink" Target="http://www.bom.gov.au/jsp/ncc/cdio/weatherData/av?p_display_type=dailyDataFile&amp;p_nccObsCode=123&amp;p_stn_num=009534&amp;p_c=-18391012&amp;p_startYear=2006" TargetMode="External"/><Relationship Id="rId5654" Type="http://schemas.openxmlformats.org/officeDocument/2006/relationships/hyperlink" Target="http://www.bom.gov.au/jsp/ncc/cdio/weatherData/av?p_display_type=dailyDataFile&amp;p_nccObsCode=123&amp;p_stn_num=009789&amp;p_c=-19376485&amp;p_startYear=2006" TargetMode="External"/><Relationship Id="rId5655" Type="http://schemas.openxmlformats.org/officeDocument/2006/relationships/hyperlink" Target="http://www.bom.gov.au/jsp/ncc/cdio/weatherData/av?p_display_type=dailyDataFile&amp;p_nccObsCode=123&amp;p_stn_num=008051&amp;p_c=-13175301&amp;p_startYear=2006" TargetMode="External"/><Relationship Id="rId5656" Type="http://schemas.openxmlformats.org/officeDocument/2006/relationships/hyperlink" Target="http://www.bom.gov.au/jsp/ncc/cdio/weatherData/av?p_display_type=dailyDataFile&amp;p_nccObsCode=123&amp;p_stn_num=009977&amp;p_c=-20120941&amp;p_startYear=2006" TargetMode="External"/><Relationship Id="rId5657" Type="http://schemas.openxmlformats.org/officeDocument/2006/relationships/hyperlink" Target="http://www.bom.gov.au/jsp/ncc/cdio/weatherData/av?p_display_type=dailyDataFile&amp;p_nccObsCode=123&amp;p_stn_num=012038&amp;p_c=-28977407&amp;p_startYear=2006" TargetMode="External"/><Relationship Id="rId5658" Type="http://schemas.openxmlformats.org/officeDocument/2006/relationships/hyperlink" Target="http://www.bom.gov.au/jsp/ncc/cdio/weatherData/av?p_display_type=dailyDataFile&amp;p_nccObsCode=123&amp;p_stn_num=010916&amp;p_c=-24045905&amp;p_startYear=2006" TargetMode="External"/><Relationship Id="rId5659" Type="http://schemas.openxmlformats.org/officeDocument/2006/relationships/hyperlink" Target="http://www.bom.gov.au/jsp/ncc/cdio/weatherData/av?p_display_type=dailyDataFile&amp;p_nccObsCode=123&amp;p_stn_num=010073&amp;p_c=-20507159&amp;p_startYear=2006" TargetMode="External"/><Relationship Id="rId5660" Type="http://schemas.openxmlformats.org/officeDocument/2006/relationships/hyperlink" Target="http://www.bom.gov.au/jsp/ncc/cdio/weatherData/av?p_display_type=dailyDataFile&amp;p_nccObsCode=123&amp;p_stn_num=004106&amp;p_c=-3587203&amp;p_startYear=2006" TargetMode="External"/><Relationship Id="rId5661" Type="http://schemas.openxmlformats.org/officeDocument/2006/relationships/hyperlink" Target="http://www.bom.gov.au/jsp/ncc/cdio/weatherData/av?p_display_type=dailyDataFile&amp;p_nccObsCode=123&amp;p_stn_num=010092&amp;p_c=-20585048&amp;p_startYear=2006" TargetMode="External"/><Relationship Id="rId5662" Type="http://schemas.openxmlformats.org/officeDocument/2006/relationships/hyperlink" Target="http://www.bom.gov.au/jsp/ncc/cdio/weatherData/av?p_display_type=dailyDataFile&amp;p_nccObsCode=123&amp;p_stn_num=009581&amp;p_c=-18575733&amp;p_startYear=2006" TargetMode="External"/><Relationship Id="rId5663" Type="http://schemas.openxmlformats.org/officeDocument/2006/relationships/hyperlink" Target="http://www.bom.gov.au/jsp/ncc/cdio/weatherData/av?p_display_type=dailyDataFile&amp;p_nccObsCode=123&amp;p_stn_num=006099&amp;p_c=-7657450&amp;p_startYear=2006" TargetMode="External"/><Relationship Id="rId5664" Type="http://schemas.openxmlformats.org/officeDocument/2006/relationships/hyperlink" Target="http://www.bom.gov.au/jsp/ncc/cdio/weatherData/av?p_display_type=dailyDataFile&amp;p_nccObsCode=123&amp;p_stn_num=010614&amp;p_c=-22749289&amp;p_startYear=2006" TargetMode="External"/><Relationship Id="rId5665" Type="http://schemas.openxmlformats.org/officeDocument/2006/relationships/hyperlink" Target="http://www.bom.gov.au/jsp/ncc/cdio/weatherData/av?p_display_type=dailyDataFile&amp;p_nccObsCode=123&amp;p_stn_num=010111&amp;p_c=-20665627&amp;p_startYear=2006" TargetMode="External"/><Relationship Id="rId5666" Type="http://schemas.openxmlformats.org/officeDocument/2006/relationships/hyperlink" Target="http://www.bom.gov.au/jsp/ncc/cdio/weatherData/av?p_display_type=dailyDataFile&amp;p_nccObsCode=123&amp;p_stn_num=002012&amp;p_c=-1028791&amp;p_startYear=2006" TargetMode="External"/><Relationship Id="rId5667" Type="http://schemas.openxmlformats.org/officeDocument/2006/relationships/hyperlink" Target="http://www.bom.gov.au/jsp/ncc/cdio/weatherData/av?p_display_type=dailyDataFile&amp;p_nccObsCode=123&amp;p_stn_num=005016&amp;p_c=-5251214&amp;p_startYear=2006" TargetMode="External"/><Relationship Id="rId5668" Type="http://schemas.openxmlformats.org/officeDocument/2006/relationships/hyperlink" Target="http://www.bom.gov.au/jsp/ncc/cdio/weatherData/av?p_display_type=dailyDataFile&amp;p_nccObsCode=123&amp;p_stn_num=009225&amp;p_c=-17239287&amp;p_startYear=2006" TargetMode="External"/><Relationship Id="rId5669" Type="http://schemas.openxmlformats.org/officeDocument/2006/relationships/hyperlink" Target="http://www.bom.gov.au/jsp/ncc/cdio/weatherData/av?p_display_type=dailyDataFile&amp;p_nccObsCode=123&amp;p_stn_num=004032&amp;p_c=-3470567&amp;p_startYear=2006" TargetMode="External"/><Relationship Id="rId5670" Type="http://schemas.openxmlformats.org/officeDocument/2006/relationships/hyperlink" Target="http://www.bom.gov.au/jsp/ncc/cdio/weatherData/av?p_display_type=dailyDataFile&amp;p_nccObsCode=123&amp;p_stn_num=004090&amp;p_c=-3566059&amp;p_startYear=2006" TargetMode="External"/><Relationship Id="rId5671" Type="http://schemas.openxmlformats.org/officeDocument/2006/relationships/hyperlink" Target="http://www.bom.gov.au/jsp/ncc/cdio/weatherData/av?p_display_type=dailyDataFile&amp;p_nccObsCode=123&amp;p_stn_num=009193&amp;p_c=-17122688&amp;p_startYear=2006" TargetMode="External"/><Relationship Id="rId5672" Type="http://schemas.openxmlformats.org/officeDocument/2006/relationships/hyperlink" Target="http://www.bom.gov.au/jsp/ncc/cdio/weatherData/av?p_display_type=dailyDataFile&amp;p_nccObsCode=123&amp;p_stn_num=012320&amp;p_c=-30576919&amp;p_startYear=2006" TargetMode="External"/><Relationship Id="rId5673" Type="http://schemas.openxmlformats.org/officeDocument/2006/relationships/hyperlink" Target="http://www.bom.gov.au/jsp/ncc/cdio/weatherData/av?p_display_type=dailyDataFile&amp;p_nccObsCode=123&amp;p_stn_num=010917&amp;p_c=-24056616&amp;p_startYear=2006" TargetMode="External"/><Relationship Id="rId5674" Type="http://schemas.openxmlformats.org/officeDocument/2006/relationships/hyperlink" Target="http://www.bom.gov.au/jsp/ncc/cdio/weatherData/av?p_display_type=dailyDataFile&amp;p_nccObsCode=123&amp;p_stn_num=013012&amp;p_c=-34084147&amp;p_startYear=2006" TargetMode="External"/><Relationship Id="rId5675" Type="http://schemas.openxmlformats.org/officeDocument/2006/relationships/hyperlink" Target="http://www.bom.gov.au/jsp/ncc/cdio/weatherData/av?p_display_type=dailyDataFile&amp;p_nccObsCode=123&amp;p_stn_num=001006&amp;p_c=-424126&amp;p_startYear=2006" TargetMode="External"/><Relationship Id="rId5676" Type="http://schemas.openxmlformats.org/officeDocument/2006/relationships/hyperlink" Target="http://www.bom.gov.au/jsp/ncc/cdio/weatherData/av?p_display_type=dailyDataFile&amp;p_nccObsCode=123&amp;p_stn_num=010311&amp;p_c=-21485063&amp;p_startYear=2006" TargetMode="External"/><Relationship Id="rId5677" Type="http://schemas.openxmlformats.org/officeDocument/2006/relationships/hyperlink" Target="http://www.bom.gov.au/jsp/ncc/cdio/weatherData/av?p_display_type=dailyDataFile&amp;p_nccObsCode=123&amp;p_stn_num=011017&amp;p_c=-24482696&amp;p_startYear=2007" TargetMode="External"/><Relationship Id="rId5678" Type="http://schemas.openxmlformats.org/officeDocument/2006/relationships/hyperlink" Target="http://www.bom.gov.au/jsp/ncc/cdio/weatherData/av?p_display_type=dailyDataFile&amp;p_nccObsCode=123&amp;p_stn_num=009617&amp;p_c=-18705176&amp;p_startYear=2007" TargetMode="External"/><Relationship Id="rId5679" Type="http://schemas.openxmlformats.org/officeDocument/2006/relationships/hyperlink" Target="http://www.bom.gov.au/jsp/ncc/cdio/weatherData/av?p_display_type=dailyDataFile&amp;p_nccObsCode=123&amp;p_stn_num=003003&amp;p_c=-2011440&amp;p_startYear=2007" TargetMode="External"/><Relationship Id="rId5680" Type="http://schemas.openxmlformats.org/officeDocument/2006/relationships/hyperlink" Target="http://www.bom.gov.au/jsp/ncc/cdio/weatherData/av?p_display_type=dailyDataFile&amp;p_nccObsCode=123&amp;p_stn_num=009965&amp;p_c=-20068084&amp;p_startYear=2007" TargetMode="External"/><Relationship Id="rId5681" Type="http://schemas.openxmlformats.org/officeDocument/2006/relationships/hyperlink" Target="http://www.bom.gov.au/jsp/ncc/cdio/weatherData/av?p_display_type=dailyDataFile&amp;p_nccObsCode=123&amp;p_stn_num=009603&amp;p_c=-18653852&amp;p_startYear=2007" TargetMode="External"/><Relationship Id="rId5682" Type="http://schemas.openxmlformats.org/officeDocument/2006/relationships/hyperlink" Target="http://www.bom.gov.au/jsp/ncc/cdio/weatherData/av?p_display_type=dailyDataFile&amp;p_nccObsCode=123&amp;p_stn_num=9518&amp;p_c=-18328795&amp;p_startYear=2007" TargetMode="External"/><Relationship Id="rId5683" Type="http://schemas.openxmlformats.org/officeDocument/2006/relationships/hyperlink" Target="http://www.bom.gov.au/jsp/ncc/cdio/weatherData/av?p_display_type=dailyDataFile&amp;p_nccObsCode=123&amp;p_stn_num=9519&amp;p_c=-18332602&amp;p_startYear=2007" TargetMode="External"/><Relationship Id="rId5684" Type="http://schemas.openxmlformats.org/officeDocument/2006/relationships/hyperlink" Target="http://www.bom.gov.au/jsp/ncc/cdio/weatherData/av?p_display_type=dailyDataFile&amp;p_nccObsCode=123&amp;p_stn_num=006011&amp;p_c=-7438005&amp;p_startYear=2007" TargetMode="External"/><Relationship Id="rId5685" Type="http://schemas.openxmlformats.org/officeDocument/2006/relationships/hyperlink" Target="http://www.bom.gov.au/jsp/ncc/cdio/weatherData/av?p_display_type=dailyDataFile&amp;p_nccObsCode=123&amp;p_stn_num=009994&amp;p_c=-20187588&amp;p_startYear=2007" TargetMode="External"/><Relationship Id="rId5686" Type="http://schemas.openxmlformats.org/officeDocument/2006/relationships/hyperlink" Target="http://www.bom.gov.au/jsp/ncc/cdio/weatherData/av?p_display_type=dailyDataFile&amp;p_nccObsCode=123&amp;p_stn_num=003032&amp;p_c=-2050186&amp;p_startYear=2007" TargetMode="External"/><Relationship Id="rId5687" Type="http://schemas.openxmlformats.org/officeDocument/2006/relationships/hyperlink" Target="http://www.bom.gov.au/jsp/ncc/cdio/weatherData/av?p_display_type=dailyDataFile&amp;p_nccObsCode=123&amp;p_stn_num=009534&amp;p_c=-18391012&amp;p_startYear=2007" TargetMode="External"/><Relationship Id="rId5688" Type="http://schemas.openxmlformats.org/officeDocument/2006/relationships/hyperlink" Target="http://www.bom.gov.au/jsp/ncc/cdio/weatherData/av?p_display_type=dailyDataFile&amp;p_nccObsCode=123&amp;p_stn_num=009789&amp;p_c=-19376485&amp;p_startYear=2007" TargetMode="External"/><Relationship Id="rId5689" Type="http://schemas.openxmlformats.org/officeDocument/2006/relationships/hyperlink" Target="http://www.bom.gov.au/jsp/ncc/cdio/weatherData/av?p_display_type=dailyDataFile&amp;p_nccObsCode=123&amp;p_stn_num=008051&amp;p_c=-13175301&amp;p_startYear=2007" TargetMode="External"/><Relationship Id="rId5690" Type="http://schemas.openxmlformats.org/officeDocument/2006/relationships/hyperlink" Target="http://www.bom.gov.au/jsp/ncc/cdio/weatherData/av?p_display_type=dailyDataFile&amp;p_nccObsCode=123&amp;p_stn_num=009977&amp;p_c=-20120941&amp;p_startYear=2007" TargetMode="External"/><Relationship Id="rId5691" Type="http://schemas.openxmlformats.org/officeDocument/2006/relationships/hyperlink" Target="http://www.bom.gov.au/jsp/ncc/cdio/weatherData/av?p_display_type=dailyDataFile&amp;p_nccObsCode=123&amp;p_stn_num=012038&amp;p_c=-28977407&amp;p_startYear=2007" TargetMode="External"/><Relationship Id="rId5692" Type="http://schemas.openxmlformats.org/officeDocument/2006/relationships/hyperlink" Target="http://www.bom.gov.au/jsp/ncc/cdio/weatherData/av?p_display_type=dailyDataFile&amp;p_nccObsCode=123&amp;p_stn_num=010916&amp;p_c=-24045905&amp;p_startYear=2007" TargetMode="External"/><Relationship Id="rId5693" Type="http://schemas.openxmlformats.org/officeDocument/2006/relationships/hyperlink" Target="http://www.bom.gov.au/jsp/ncc/cdio/weatherData/av?p_display_type=dailyDataFile&amp;p_nccObsCode=123&amp;p_stn_num=010073&amp;p_c=-20507159&amp;p_startYear=2007" TargetMode="External"/><Relationship Id="rId5694" Type="http://schemas.openxmlformats.org/officeDocument/2006/relationships/hyperlink" Target="http://www.bom.gov.au/jsp/ncc/cdio/weatherData/av?p_display_type=dailyDataFile&amp;p_nccObsCode=123&amp;p_stn_num=004106&amp;p_c=-3587203&amp;p_startYear=2007" TargetMode="External"/><Relationship Id="rId5695" Type="http://schemas.openxmlformats.org/officeDocument/2006/relationships/hyperlink" Target="http://www.bom.gov.au/jsp/ncc/cdio/weatherData/av?p_display_type=dailyDataFile&amp;p_nccObsCode=123&amp;p_stn_num=010092&amp;p_c=-20585048&amp;p_startYear=2007" TargetMode="External"/><Relationship Id="rId5696" Type="http://schemas.openxmlformats.org/officeDocument/2006/relationships/hyperlink" Target="http://www.bom.gov.au/jsp/ncc/cdio/weatherData/av?p_display_type=dailyDataFile&amp;p_nccObsCode=123&amp;p_stn_num=009581&amp;p_c=-18575733&amp;p_startYear=2007" TargetMode="External"/><Relationship Id="rId5697" Type="http://schemas.openxmlformats.org/officeDocument/2006/relationships/hyperlink" Target="http://www.bom.gov.au/jsp/ncc/cdio/weatherData/av?p_display_type=dailyDataFile&amp;p_nccObsCode=123&amp;p_stn_num=006099&amp;p_c=-7657450&amp;p_startYear=2007" TargetMode="External"/><Relationship Id="rId5698" Type="http://schemas.openxmlformats.org/officeDocument/2006/relationships/hyperlink" Target="http://www.bom.gov.au/jsp/ncc/cdio/weatherData/av?p_display_type=dailyDataFile&amp;p_nccObsCode=123&amp;p_stn_num=010614&amp;p_c=-22749289&amp;p_startYear=2007" TargetMode="External"/><Relationship Id="rId5699" Type="http://schemas.openxmlformats.org/officeDocument/2006/relationships/hyperlink" Target="http://www.bom.gov.au/jsp/ncc/cdio/weatherData/av?p_display_type=dailyDataFile&amp;p_nccObsCode=123&amp;p_stn_num=010111&amp;p_c=-20665627&amp;p_startYear=2007" TargetMode="External"/><Relationship Id="rId5700" Type="http://schemas.openxmlformats.org/officeDocument/2006/relationships/hyperlink" Target="http://www.bom.gov.au/jsp/ncc/cdio/weatherData/av?p_display_type=dailyDataFile&amp;p_nccObsCode=123&amp;p_stn_num=002012&amp;p_c=-1028791&amp;p_startYear=2007" TargetMode="External"/><Relationship Id="rId5701" Type="http://schemas.openxmlformats.org/officeDocument/2006/relationships/hyperlink" Target="http://www.bom.gov.au/jsp/ncc/cdio/weatherData/av?p_display_type=dailyDataFile&amp;p_nccObsCode=123&amp;p_stn_num=005016&amp;p_c=-5251214&amp;p_startYear=2007" TargetMode="External"/><Relationship Id="rId5702" Type="http://schemas.openxmlformats.org/officeDocument/2006/relationships/hyperlink" Target="http://www.bom.gov.au/jsp/ncc/cdio/weatherData/av?p_display_type=dailyDataFile&amp;p_nccObsCode=123&amp;p_stn_num=009225&amp;p_c=-17239287&amp;p_startYear=2007" TargetMode="External"/><Relationship Id="rId5703" Type="http://schemas.openxmlformats.org/officeDocument/2006/relationships/hyperlink" Target="http://www.bom.gov.au/jsp/ncc/cdio/weatherData/av?p_display_type=dailyDataFile&amp;p_nccObsCode=123&amp;p_stn_num=004032&amp;p_c=-3470567&amp;p_startYear=2007" TargetMode="External"/><Relationship Id="rId5704" Type="http://schemas.openxmlformats.org/officeDocument/2006/relationships/hyperlink" Target="http://www.bom.gov.au/jsp/ncc/cdio/weatherData/av?p_display_type=dailyDataFile&amp;p_nccObsCode=123&amp;p_stn_num=004090&amp;p_c=-3566059&amp;p_startYear=2007" TargetMode="External"/><Relationship Id="rId5705" Type="http://schemas.openxmlformats.org/officeDocument/2006/relationships/hyperlink" Target="http://www.bom.gov.au/jsp/ncc/cdio/weatherData/av?p_display_type=dailyDataFile&amp;p_nccObsCode=123&amp;p_stn_num=009193&amp;p_c=-17122688&amp;p_startYear=2007" TargetMode="External"/><Relationship Id="rId5706" Type="http://schemas.openxmlformats.org/officeDocument/2006/relationships/hyperlink" Target="http://www.bom.gov.au/jsp/ncc/cdio/weatherData/av?p_display_type=dailyDataFile&amp;p_nccObsCode=123&amp;p_stn_num=012320&amp;p_c=-30576919&amp;p_startYear=2007" TargetMode="External"/><Relationship Id="rId5707" Type="http://schemas.openxmlformats.org/officeDocument/2006/relationships/hyperlink" Target="http://www.bom.gov.au/jsp/ncc/cdio/weatherData/av?p_display_type=dailyDataFile&amp;p_nccObsCode=123&amp;p_stn_num=010917&amp;p_c=-24056616&amp;p_startYear=2007" TargetMode="External"/><Relationship Id="rId5708" Type="http://schemas.openxmlformats.org/officeDocument/2006/relationships/hyperlink" Target="http://www.bom.gov.au/jsp/ncc/cdio/weatherData/av?p_display_type=dailyDataFile&amp;p_nccObsCode=123&amp;p_stn_num=013012&amp;p_c=-34084147&amp;p_startYear=2007" TargetMode="External"/><Relationship Id="rId5709" Type="http://schemas.openxmlformats.org/officeDocument/2006/relationships/hyperlink" Target="http://www.bom.gov.au/jsp/ncc/cdio/weatherData/av?p_display_type=dailyDataFile&amp;p_nccObsCode=123&amp;p_stn_num=001006&amp;p_c=-424126&amp;p_startYear=2007" TargetMode="External"/><Relationship Id="rId5710" Type="http://schemas.openxmlformats.org/officeDocument/2006/relationships/hyperlink" Target="http://www.bom.gov.au/jsp/ncc/cdio/weatherData/av?p_display_type=dailyDataFile&amp;p_nccObsCode=123&amp;p_stn_num=010311&amp;p_c=-21485063&amp;p_startYear=2007" TargetMode="External"/><Relationship Id="rId5711" Type="http://schemas.openxmlformats.org/officeDocument/2006/relationships/hyperlink" Target="http://www.bom.gov.au/jsp/ncc/cdio/weatherData/av?p_display_type=dailyDataFile&amp;p_nccObsCode=123&amp;p_stn_num=011017&amp;p_c=-24482696&amp;p_startYear=2008" TargetMode="External"/><Relationship Id="rId5712" Type="http://schemas.openxmlformats.org/officeDocument/2006/relationships/hyperlink" Target="http://www.bom.gov.au/jsp/ncc/cdio/weatherData/av?p_display_type=dailyDataFile&amp;p_nccObsCode=123&amp;p_stn_num=009617&amp;p_c=-18705176&amp;p_startYear=2008" TargetMode="External"/><Relationship Id="rId5713" Type="http://schemas.openxmlformats.org/officeDocument/2006/relationships/hyperlink" Target="http://www.bom.gov.au/jsp/ncc/cdio/weatherData/av?p_display_type=dailyDataFile&amp;p_nccObsCode=123&amp;p_stn_num=003003&amp;p_c=-2011440&amp;p_startYear=2008" TargetMode="External"/><Relationship Id="rId5714" Type="http://schemas.openxmlformats.org/officeDocument/2006/relationships/hyperlink" Target="http://www.bom.gov.au/jsp/ncc/cdio/weatherData/av?p_display_type=dailyDataFile&amp;p_nccObsCode=123&amp;p_stn_num=009965&amp;p_c=-20068084&amp;p_startYear=2008" TargetMode="External"/><Relationship Id="rId5715" Type="http://schemas.openxmlformats.org/officeDocument/2006/relationships/hyperlink" Target="http://www.bom.gov.au/jsp/ncc/cdio/weatherData/av?p_display_type=dailyDataFile&amp;p_nccObsCode=123&amp;p_stn_num=009603&amp;p_c=-18653852&amp;p_startYear=2008" TargetMode="External"/><Relationship Id="rId5716" Type="http://schemas.openxmlformats.org/officeDocument/2006/relationships/hyperlink" Target="http://www.bom.gov.au/jsp/ncc/cdio/weatherData/av?p_display_type=dailyDataFile&amp;p_nccObsCode=123&amp;p_stn_num=9518&amp;p_c=-18328795&amp;p_startYear=2008" TargetMode="External"/><Relationship Id="rId5717" Type="http://schemas.openxmlformats.org/officeDocument/2006/relationships/hyperlink" Target="http://www.bom.gov.au/jsp/ncc/cdio/weatherData/av?p_display_type=dailyDataFile&amp;p_nccObsCode=123&amp;p_stn_num=9519&amp;p_c=-18332602&amp;p_startYear=2008" TargetMode="External"/><Relationship Id="rId5718" Type="http://schemas.openxmlformats.org/officeDocument/2006/relationships/hyperlink" Target="http://www.bom.gov.au/jsp/ncc/cdio/weatherData/av?p_display_type=dailyDataFile&amp;p_nccObsCode=123&amp;p_stn_num=006011&amp;p_c=-7438005&amp;p_startYear=2008" TargetMode="External"/><Relationship Id="rId5719" Type="http://schemas.openxmlformats.org/officeDocument/2006/relationships/hyperlink" Target="http://www.bom.gov.au/jsp/ncc/cdio/weatherData/av?p_display_type=dailyDataFile&amp;p_nccObsCode=123&amp;p_stn_num=009994&amp;p_c=-20187588&amp;p_startYear=2008" TargetMode="External"/><Relationship Id="rId5720" Type="http://schemas.openxmlformats.org/officeDocument/2006/relationships/hyperlink" Target="http://www.bom.gov.au/jsp/ncc/cdio/weatherData/av?p_display_type=dailyDataFile&amp;p_nccObsCode=123&amp;p_stn_num=003032&amp;p_c=-2050186&amp;p_startYear=2008" TargetMode="External"/><Relationship Id="rId5721" Type="http://schemas.openxmlformats.org/officeDocument/2006/relationships/hyperlink" Target="http://www.bom.gov.au/jsp/ncc/cdio/weatherData/av?p_display_type=dailyDataFile&amp;p_nccObsCode=123&amp;p_stn_num=009534&amp;p_c=-18391012&amp;p_startYear=2008" TargetMode="External"/><Relationship Id="rId5722" Type="http://schemas.openxmlformats.org/officeDocument/2006/relationships/hyperlink" Target="http://www.bom.gov.au/jsp/ncc/cdio/weatherData/av?p_display_type=dailyDataFile&amp;p_nccObsCode=123&amp;p_stn_num=009789&amp;p_c=-19376485&amp;p_startYear=2008" TargetMode="External"/><Relationship Id="rId5723" Type="http://schemas.openxmlformats.org/officeDocument/2006/relationships/hyperlink" Target="http://www.bom.gov.au/jsp/ncc/cdio/weatherData/av?p_display_type=dailyDataFile&amp;p_nccObsCode=123&amp;p_stn_num=008051&amp;p_c=-13175301&amp;p_startYear=2008" TargetMode="External"/><Relationship Id="rId5724" Type="http://schemas.openxmlformats.org/officeDocument/2006/relationships/hyperlink" Target="http://www.bom.gov.au/jsp/ncc/cdio/weatherData/av?p_display_type=dailyDataFile&amp;p_nccObsCode=123&amp;p_stn_num=009977&amp;p_c=-20120941&amp;p_startYear=2008" TargetMode="External"/><Relationship Id="rId5725" Type="http://schemas.openxmlformats.org/officeDocument/2006/relationships/hyperlink" Target="http://www.bom.gov.au/jsp/ncc/cdio/weatherData/av?p_display_type=dailyDataFile&amp;p_nccObsCode=123&amp;p_stn_num=012038&amp;p_c=-28977407&amp;p_startYear=2008" TargetMode="External"/><Relationship Id="rId5726" Type="http://schemas.openxmlformats.org/officeDocument/2006/relationships/hyperlink" Target="http://www.bom.gov.au/jsp/ncc/cdio/weatherData/av?p_display_type=dailyDataFile&amp;p_nccObsCode=123&amp;p_stn_num=010916&amp;p_c=-24045905&amp;p_startYear=2008" TargetMode="External"/><Relationship Id="rId5727" Type="http://schemas.openxmlformats.org/officeDocument/2006/relationships/hyperlink" Target="http://www.bom.gov.au/jsp/ncc/cdio/weatherData/av?p_display_type=dailyDataFile&amp;p_nccObsCode=123&amp;p_stn_num=010073&amp;p_c=-20507159&amp;p_startYear=2008" TargetMode="External"/><Relationship Id="rId5728" Type="http://schemas.openxmlformats.org/officeDocument/2006/relationships/hyperlink" Target="http://www.bom.gov.au/jsp/ncc/cdio/weatherData/av?p_display_type=dailyDataFile&amp;p_nccObsCode=123&amp;p_stn_num=004106&amp;p_c=-3587203&amp;p_startYear=2008" TargetMode="External"/><Relationship Id="rId5729" Type="http://schemas.openxmlformats.org/officeDocument/2006/relationships/hyperlink" Target="http://www.bom.gov.au/jsp/ncc/cdio/weatherData/av?p_display_type=dailyDataFile&amp;p_nccObsCode=123&amp;p_stn_num=010092&amp;p_c=-20585048&amp;p_startYear=2008" TargetMode="External"/><Relationship Id="rId5730" Type="http://schemas.openxmlformats.org/officeDocument/2006/relationships/hyperlink" Target="http://www.bom.gov.au/jsp/ncc/cdio/weatherData/av?p_display_type=dailyDataFile&amp;p_nccObsCode=123&amp;p_stn_num=009581&amp;p_c=-18575733&amp;p_startYear=2008" TargetMode="External"/><Relationship Id="rId5731" Type="http://schemas.openxmlformats.org/officeDocument/2006/relationships/hyperlink" Target="http://www.bom.gov.au/jsp/ncc/cdio/weatherData/av?p_display_type=dailyDataFile&amp;p_nccObsCode=123&amp;p_stn_num=006099&amp;p_c=-7657450&amp;p_startYear=2008" TargetMode="External"/><Relationship Id="rId5732" Type="http://schemas.openxmlformats.org/officeDocument/2006/relationships/hyperlink" Target="http://www.bom.gov.au/jsp/ncc/cdio/weatherData/av?p_display_type=dailyDataFile&amp;p_nccObsCode=123&amp;p_stn_num=010614&amp;p_c=-22749289&amp;p_startYear=2008" TargetMode="External"/><Relationship Id="rId5733" Type="http://schemas.openxmlformats.org/officeDocument/2006/relationships/hyperlink" Target="http://www.bom.gov.au/jsp/ncc/cdio/weatherData/av?p_display_type=dailyDataFile&amp;p_nccObsCode=123&amp;p_stn_num=010111&amp;p_c=-20665627&amp;p_startYear=2008" TargetMode="External"/><Relationship Id="rId5734" Type="http://schemas.openxmlformats.org/officeDocument/2006/relationships/hyperlink" Target="http://www.bom.gov.au/jsp/ncc/cdio/weatherData/av?p_display_type=dailyDataFile&amp;p_nccObsCode=123&amp;p_stn_num=002012&amp;p_c=-1028791&amp;p_startYear=2008" TargetMode="External"/><Relationship Id="rId5735" Type="http://schemas.openxmlformats.org/officeDocument/2006/relationships/hyperlink" Target="http://www.bom.gov.au/jsp/ncc/cdio/weatherData/av?p_display_type=dailyDataFile&amp;p_nccObsCode=123&amp;p_stn_num=005016&amp;p_c=-5251214&amp;p_startYear=2008" TargetMode="External"/><Relationship Id="rId5736" Type="http://schemas.openxmlformats.org/officeDocument/2006/relationships/hyperlink" Target="http://www.bom.gov.au/jsp/ncc/cdio/weatherData/av?p_display_type=dailyDataFile&amp;p_nccObsCode=123&amp;p_stn_num=009225&amp;p_c=-17239287&amp;p_startYear=2008" TargetMode="External"/><Relationship Id="rId5737" Type="http://schemas.openxmlformats.org/officeDocument/2006/relationships/hyperlink" Target="http://www.bom.gov.au/jsp/ncc/cdio/weatherData/av?p_display_type=dailyDataFile&amp;p_nccObsCode=123&amp;p_stn_num=004032&amp;p_c=-3470567&amp;p_startYear=2008" TargetMode="External"/><Relationship Id="rId5738" Type="http://schemas.openxmlformats.org/officeDocument/2006/relationships/hyperlink" Target="http://www.bom.gov.au/jsp/ncc/cdio/weatherData/av?p_display_type=dailyDataFile&amp;p_nccObsCode=123&amp;p_stn_num=004090&amp;p_c=-3566059&amp;p_startYear=2008" TargetMode="External"/><Relationship Id="rId5739" Type="http://schemas.openxmlformats.org/officeDocument/2006/relationships/hyperlink" Target="http://www.bom.gov.au/jsp/ncc/cdio/weatherData/av?p_display_type=dailyDataFile&amp;p_nccObsCode=123&amp;p_stn_num=009193&amp;p_c=-17122688&amp;p_startYear=2008" TargetMode="External"/><Relationship Id="rId5740" Type="http://schemas.openxmlformats.org/officeDocument/2006/relationships/hyperlink" Target="http://www.bom.gov.au/jsp/ncc/cdio/weatherData/av?p_display_type=dailyDataFile&amp;p_nccObsCode=123&amp;p_stn_num=012320&amp;p_c=-30576919&amp;p_startYear=2008" TargetMode="External"/><Relationship Id="rId5741" Type="http://schemas.openxmlformats.org/officeDocument/2006/relationships/hyperlink" Target="http://www.bom.gov.au/jsp/ncc/cdio/weatherData/av?p_display_type=dailyDataFile&amp;p_nccObsCode=123&amp;p_stn_num=010917&amp;p_c=-24056616&amp;p_startYear=2008" TargetMode="External"/><Relationship Id="rId5742" Type="http://schemas.openxmlformats.org/officeDocument/2006/relationships/hyperlink" Target="http://www.bom.gov.au/jsp/ncc/cdio/weatherData/av?p_display_type=dailyDataFile&amp;p_nccObsCode=123&amp;p_stn_num=013012&amp;p_c=-34084147&amp;p_startYear=2008" TargetMode="External"/><Relationship Id="rId5743" Type="http://schemas.openxmlformats.org/officeDocument/2006/relationships/hyperlink" Target="http://www.bom.gov.au/jsp/ncc/cdio/weatherData/av?p_display_type=dailyDataFile&amp;p_nccObsCode=123&amp;p_stn_num=001006&amp;p_c=-424126&amp;p_startYear=2008" TargetMode="External"/><Relationship Id="rId5744" Type="http://schemas.openxmlformats.org/officeDocument/2006/relationships/hyperlink" Target="http://www.bom.gov.au/jsp/ncc/cdio/weatherData/av?p_display_type=dailyDataFile&amp;p_nccObsCode=123&amp;p_stn_num=010311&amp;p_c=-21485063&amp;p_startYear=2008" TargetMode="External"/><Relationship Id="rId5745" Type="http://schemas.openxmlformats.org/officeDocument/2006/relationships/hyperlink" Target="http://www.bom.gov.au/jsp/ncc/cdio/weatherData/av?p_display_type=dailyDataFile&amp;p_nccObsCode=123&amp;p_stn_num=011017&amp;p_c=-24482696&amp;p_startYear=2009" TargetMode="External"/><Relationship Id="rId5746" Type="http://schemas.openxmlformats.org/officeDocument/2006/relationships/hyperlink" Target="http://www.bom.gov.au/jsp/ncc/cdio/weatherData/av?p_display_type=dailyDataFile&amp;p_nccObsCode=123&amp;p_stn_num=009617&amp;p_c=-18705176&amp;p_startYear=2009" TargetMode="External"/><Relationship Id="rId5747" Type="http://schemas.openxmlformats.org/officeDocument/2006/relationships/hyperlink" Target="http://www.bom.gov.au/jsp/ncc/cdio/weatherData/av?p_display_type=dailyDataFile&amp;p_nccObsCode=123&amp;p_stn_num=003003&amp;p_c=-2011440&amp;p_startYear=2009" TargetMode="External"/><Relationship Id="rId5748" Type="http://schemas.openxmlformats.org/officeDocument/2006/relationships/hyperlink" Target="http://www.bom.gov.au/jsp/ncc/cdio/weatherData/av?p_display_type=dailyDataFile&amp;p_nccObsCode=123&amp;p_stn_num=009965&amp;p_c=-20068084&amp;p_startYear=2009" TargetMode="External"/><Relationship Id="rId5749" Type="http://schemas.openxmlformats.org/officeDocument/2006/relationships/hyperlink" Target="http://www.bom.gov.au/jsp/ncc/cdio/weatherData/av?p_display_type=dailyDataFile&amp;p_nccObsCode=123&amp;p_stn_num=009603&amp;p_c=-18653852&amp;p_startYear=2009" TargetMode="External"/><Relationship Id="rId5750" Type="http://schemas.openxmlformats.org/officeDocument/2006/relationships/hyperlink" Target="http://www.bom.gov.au/jsp/ncc/cdio/weatherData/av?p_display_type=dailyDataFile&amp;p_nccObsCode=123&amp;p_stn_num=9518&amp;p_c=-18328795&amp;p_startYear=2009" TargetMode="External"/><Relationship Id="rId5751" Type="http://schemas.openxmlformats.org/officeDocument/2006/relationships/hyperlink" Target="http://www.bom.gov.au/jsp/ncc/cdio/weatherData/av?p_display_type=dailyDataFile&amp;p_nccObsCode=123&amp;p_stn_num=9519&amp;p_c=-18332602&amp;p_startYear=2009" TargetMode="External"/><Relationship Id="rId5752" Type="http://schemas.openxmlformats.org/officeDocument/2006/relationships/hyperlink" Target="http://www.bom.gov.au/jsp/ncc/cdio/weatherData/av?p_display_type=dailyDataFile&amp;p_nccObsCode=123&amp;p_stn_num=006011&amp;p_c=-7438005&amp;p_startYear=2009" TargetMode="External"/><Relationship Id="rId5753" Type="http://schemas.openxmlformats.org/officeDocument/2006/relationships/hyperlink" Target="http://www.bom.gov.au/jsp/ncc/cdio/weatherData/av?p_display_type=dailyDataFile&amp;p_nccObsCode=123&amp;p_stn_num=009994&amp;p_c=-20187588&amp;p_startYear=2009" TargetMode="External"/><Relationship Id="rId5754" Type="http://schemas.openxmlformats.org/officeDocument/2006/relationships/hyperlink" Target="http://www.bom.gov.au/jsp/ncc/cdio/weatherData/av?p_display_type=dailyDataFile&amp;p_nccObsCode=123&amp;p_stn_num=003032&amp;p_c=-2050186&amp;p_startYear=2009" TargetMode="External"/><Relationship Id="rId5755" Type="http://schemas.openxmlformats.org/officeDocument/2006/relationships/hyperlink" Target="http://www.bom.gov.au/jsp/ncc/cdio/weatherData/av?p_display_type=dailyDataFile&amp;p_nccObsCode=123&amp;p_stn_num=009534&amp;p_c=-18391012&amp;p_startYear=2009" TargetMode="External"/><Relationship Id="rId5756" Type="http://schemas.openxmlformats.org/officeDocument/2006/relationships/hyperlink" Target="http://www.bom.gov.au/jsp/ncc/cdio/weatherData/av?p_display_type=dailyDataFile&amp;p_nccObsCode=123&amp;p_stn_num=009789&amp;p_c=-19376485&amp;p_startYear=2009" TargetMode="External"/><Relationship Id="rId5757" Type="http://schemas.openxmlformats.org/officeDocument/2006/relationships/hyperlink" Target="http://www.bom.gov.au/jsp/ncc/cdio/weatherData/av?p_display_type=dailyDataFile&amp;p_nccObsCode=123&amp;p_stn_num=008051&amp;p_c=-13175301&amp;p_startYear=2009" TargetMode="External"/><Relationship Id="rId5758" Type="http://schemas.openxmlformats.org/officeDocument/2006/relationships/hyperlink" Target="http://www.bom.gov.au/jsp/ncc/cdio/weatherData/av?p_display_type=dailyDataFile&amp;p_nccObsCode=123&amp;p_stn_num=009977&amp;p_c=-20120941&amp;p_startYear=2009" TargetMode="External"/><Relationship Id="rId5759" Type="http://schemas.openxmlformats.org/officeDocument/2006/relationships/hyperlink" Target="http://www.bom.gov.au/jsp/ncc/cdio/weatherData/av?p_display_type=dailyDataFile&amp;p_nccObsCode=123&amp;p_stn_num=012038&amp;p_c=-28977407&amp;p_startYear=2009" TargetMode="External"/><Relationship Id="rId5760" Type="http://schemas.openxmlformats.org/officeDocument/2006/relationships/hyperlink" Target="http://www.bom.gov.au/jsp/ncc/cdio/weatherData/av?p_display_type=dailyDataFile&amp;p_nccObsCode=123&amp;p_stn_num=010916&amp;p_c=-24045905&amp;p_startYear=2009" TargetMode="External"/><Relationship Id="rId5761" Type="http://schemas.openxmlformats.org/officeDocument/2006/relationships/hyperlink" Target="http://www.bom.gov.au/jsp/ncc/cdio/weatherData/av?p_display_type=dailyDataFile&amp;p_nccObsCode=123&amp;p_stn_num=010073&amp;p_c=-20507159&amp;p_startYear=2009" TargetMode="External"/><Relationship Id="rId5762" Type="http://schemas.openxmlformats.org/officeDocument/2006/relationships/hyperlink" Target="http://www.bom.gov.au/jsp/ncc/cdio/weatherData/av?p_display_type=dailyDataFile&amp;p_nccObsCode=123&amp;p_stn_num=004106&amp;p_c=-3587203&amp;p_startYear=2009" TargetMode="External"/><Relationship Id="rId5763" Type="http://schemas.openxmlformats.org/officeDocument/2006/relationships/hyperlink" Target="http://www.bom.gov.au/jsp/ncc/cdio/weatherData/av?p_display_type=dailyDataFile&amp;p_nccObsCode=123&amp;p_stn_num=010092&amp;p_c=-20585048&amp;p_startYear=2009" TargetMode="External"/><Relationship Id="rId5764" Type="http://schemas.openxmlformats.org/officeDocument/2006/relationships/hyperlink" Target="http://www.bom.gov.au/jsp/ncc/cdio/weatherData/av?p_display_type=dailyDataFile&amp;p_nccObsCode=123&amp;p_stn_num=009581&amp;p_c=-18575733&amp;p_startYear=2009" TargetMode="External"/><Relationship Id="rId5765" Type="http://schemas.openxmlformats.org/officeDocument/2006/relationships/hyperlink" Target="http://www.bom.gov.au/jsp/ncc/cdio/weatherData/av?p_display_type=dailyDataFile&amp;p_nccObsCode=123&amp;p_stn_num=006099&amp;p_c=-7657450&amp;p_startYear=2009" TargetMode="External"/><Relationship Id="rId5766" Type="http://schemas.openxmlformats.org/officeDocument/2006/relationships/hyperlink" Target="http://www.bom.gov.au/jsp/ncc/cdio/weatherData/av?p_display_type=dailyDataFile&amp;p_nccObsCode=123&amp;p_stn_num=010614&amp;p_c=-22749289&amp;p_startYear=2009" TargetMode="External"/><Relationship Id="rId5767" Type="http://schemas.openxmlformats.org/officeDocument/2006/relationships/hyperlink" Target="http://www.bom.gov.au/jsp/ncc/cdio/weatherData/av?p_display_type=dailyDataFile&amp;p_nccObsCode=123&amp;p_stn_num=010111&amp;p_c=-20665627&amp;p_startYear=2009" TargetMode="External"/><Relationship Id="rId5768" Type="http://schemas.openxmlformats.org/officeDocument/2006/relationships/hyperlink" Target="http://www.bom.gov.au/jsp/ncc/cdio/weatherData/av?p_display_type=dailyDataFile&amp;p_nccObsCode=123&amp;p_stn_num=002012&amp;p_c=-1028791&amp;p_startYear=2009" TargetMode="External"/><Relationship Id="rId5769" Type="http://schemas.openxmlformats.org/officeDocument/2006/relationships/hyperlink" Target="http://www.bom.gov.au/jsp/ncc/cdio/weatherData/av?p_display_type=dailyDataFile&amp;p_nccObsCode=123&amp;p_stn_num=005016&amp;p_c=-5251214&amp;p_startYear=2009" TargetMode="External"/><Relationship Id="rId5770" Type="http://schemas.openxmlformats.org/officeDocument/2006/relationships/hyperlink" Target="http://www.bom.gov.au/jsp/ncc/cdio/weatherData/av?p_display_type=dailyDataFile&amp;p_nccObsCode=123&amp;p_stn_num=009225&amp;p_c=-17239287&amp;p_startYear=2009" TargetMode="External"/><Relationship Id="rId5771" Type="http://schemas.openxmlformats.org/officeDocument/2006/relationships/hyperlink" Target="http://www.bom.gov.au/jsp/ncc/cdio/weatherData/av?p_display_type=dailyDataFile&amp;p_nccObsCode=123&amp;p_stn_num=004032&amp;p_c=-3470567&amp;p_startYear=2009" TargetMode="External"/><Relationship Id="rId5772" Type="http://schemas.openxmlformats.org/officeDocument/2006/relationships/hyperlink" Target="http://www.bom.gov.au/jsp/ncc/cdio/weatherData/av?p_display_type=dailyDataFile&amp;p_nccObsCode=123&amp;p_stn_num=004090&amp;p_c=-3566059&amp;p_startYear=2009" TargetMode="External"/><Relationship Id="rId5773" Type="http://schemas.openxmlformats.org/officeDocument/2006/relationships/hyperlink" Target="http://www.bom.gov.au/jsp/ncc/cdio/weatherData/av?p_display_type=dailyDataFile&amp;p_nccObsCode=123&amp;p_stn_num=009193&amp;p_c=-17122688&amp;p_startYear=2009" TargetMode="External"/><Relationship Id="rId5774" Type="http://schemas.openxmlformats.org/officeDocument/2006/relationships/hyperlink" Target="http://www.bom.gov.au/jsp/ncc/cdio/weatherData/av?p_display_type=dailyDataFile&amp;p_nccObsCode=123&amp;p_stn_num=012320&amp;p_c=-30576919&amp;p_startYear=2009" TargetMode="External"/><Relationship Id="rId5775" Type="http://schemas.openxmlformats.org/officeDocument/2006/relationships/hyperlink" Target="http://www.bom.gov.au/jsp/ncc/cdio/weatherData/av?p_display_type=dailyDataFile&amp;p_nccObsCode=123&amp;p_stn_num=010917&amp;p_c=-24056616&amp;p_startYear=2009" TargetMode="External"/><Relationship Id="rId5776" Type="http://schemas.openxmlformats.org/officeDocument/2006/relationships/hyperlink" Target="http://www.bom.gov.au/jsp/ncc/cdio/weatherData/av?p_display_type=dailyDataFile&amp;p_nccObsCode=123&amp;p_stn_num=013012&amp;p_c=-34084147&amp;p_startYear=2009" TargetMode="External"/><Relationship Id="rId5777" Type="http://schemas.openxmlformats.org/officeDocument/2006/relationships/hyperlink" Target="http://www.bom.gov.au/jsp/ncc/cdio/weatherData/av?p_display_type=dailyDataFile&amp;p_nccObsCode=123&amp;p_stn_num=001006&amp;p_c=-424126&amp;p_startYear=2009" TargetMode="External"/><Relationship Id="rId5778" Type="http://schemas.openxmlformats.org/officeDocument/2006/relationships/hyperlink" Target="http://www.bom.gov.au/jsp/ncc/cdio/weatherData/av?p_display_type=dailyDataFile&amp;p_nccObsCode=123&amp;p_stn_num=010311&amp;p_c=-21485063&amp;p_startYear=2009" TargetMode="External"/><Relationship Id="rId5779" Type="http://schemas.openxmlformats.org/officeDocument/2006/relationships/hyperlink" Target="http://www.bom.gov.au/jsp/ncc/cdio/weatherData/av?p_display_type=dailyDataFile&amp;p_nccObsCode=123&amp;p_stn_num=011017&amp;p_c=-24482696&amp;p_startYear=2010" TargetMode="External"/><Relationship Id="rId5780" Type="http://schemas.openxmlformats.org/officeDocument/2006/relationships/hyperlink" Target="http://www.bom.gov.au/jsp/ncc/cdio/weatherData/av?p_display_type=dailyDataFile&amp;p_nccObsCode=123&amp;p_stn_num=009617&amp;p_c=-18705176&amp;p_startYear=2010" TargetMode="External"/><Relationship Id="rId5781" Type="http://schemas.openxmlformats.org/officeDocument/2006/relationships/hyperlink" Target="http://www.bom.gov.au/jsp/ncc/cdio/weatherData/av?p_display_type=dailyDataFile&amp;p_nccObsCode=123&amp;p_stn_num=003003&amp;p_c=-2011440&amp;p_startYear=2010" TargetMode="External"/><Relationship Id="rId5782" Type="http://schemas.openxmlformats.org/officeDocument/2006/relationships/hyperlink" Target="http://www.bom.gov.au/jsp/ncc/cdio/weatherData/av?p_display_type=dailyDataFile&amp;p_nccObsCode=123&amp;p_stn_num=009965&amp;p_c=-20068084&amp;p_startYear=2010" TargetMode="External"/><Relationship Id="rId5783" Type="http://schemas.openxmlformats.org/officeDocument/2006/relationships/hyperlink" Target="http://www.bom.gov.au/jsp/ncc/cdio/weatherData/av?p_display_type=dailyDataFile&amp;p_nccObsCode=123&amp;p_stn_num=009603&amp;p_c=-18653852&amp;p_startYear=2010" TargetMode="External"/><Relationship Id="rId5784" Type="http://schemas.openxmlformats.org/officeDocument/2006/relationships/hyperlink" Target="http://www.bom.gov.au/jsp/ncc/cdio/weatherData/av?p_display_type=dailyDataFile&amp;p_nccObsCode=123&amp;p_stn_num=9518&amp;p_c=-18328795&amp;p_startYear=2010" TargetMode="External"/><Relationship Id="rId5785" Type="http://schemas.openxmlformats.org/officeDocument/2006/relationships/hyperlink" Target="http://www.bom.gov.au/jsp/ncc/cdio/weatherData/av?p_display_type=dailyDataFile&amp;p_nccObsCode=123&amp;p_stn_num=9519&amp;p_c=-18332602&amp;p_startYear=2010" TargetMode="External"/><Relationship Id="rId5786" Type="http://schemas.openxmlformats.org/officeDocument/2006/relationships/hyperlink" Target="http://www.bom.gov.au/jsp/ncc/cdio/weatherData/av?p_display_type=dailyDataFile&amp;p_nccObsCode=123&amp;p_stn_num=006011&amp;p_c=-7438005&amp;p_startYear=2010" TargetMode="External"/><Relationship Id="rId5787" Type="http://schemas.openxmlformats.org/officeDocument/2006/relationships/hyperlink" Target="http://www.bom.gov.au/jsp/ncc/cdio/weatherData/av?p_display_type=dailyDataFile&amp;p_nccObsCode=123&amp;p_stn_num=009994&amp;p_c=-20187588&amp;p_startYear=2010" TargetMode="External"/><Relationship Id="rId5788" Type="http://schemas.openxmlformats.org/officeDocument/2006/relationships/hyperlink" Target="http://www.bom.gov.au/jsp/ncc/cdio/weatherData/av?p_display_type=dailyDataFile&amp;p_nccObsCode=123&amp;p_stn_num=003032&amp;p_c=-2050186&amp;p_startYear=2010" TargetMode="External"/><Relationship Id="rId5789" Type="http://schemas.openxmlformats.org/officeDocument/2006/relationships/hyperlink" Target="http://www.bom.gov.au/jsp/ncc/cdio/weatherData/av?p_display_type=dailyDataFile&amp;p_nccObsCode=123&amp;p_stn_num=009534&amp;p_c=-18391012&amp;p_startYear=2010" TargetMode="External"/><Relationship Id="rId5790" Type="http://schemas.openxmlformats.org/officeDocument/2006/relationships/hyperlink" Target="http://www.bom.gov.au/jsp/ncc/cdio/weatherData/av?p_display_type=dailyDataFile&amp;p_nccObsCode=123&amp;p_stn_num=009789&amp;p_c=-19376485&amp;p_startYear=2010" TargetMode="External"/><Relationship Id="rId5791" Type="http://schemas.openxmlformats.org/officeDocument/2006/relationships/hyperlink" Target="http://www.bom.gov.au/jsp/ncc/cdio/weatherData/av?p_display_type=dailyDataFile&amp;p_nccObsCode=123&amp;p_stn_num=008051&amp;p_c=-13175301&amp;p_startYear=2010" TargetMode="External"/><Relationship Id="rId5792" Type="http://schemas.openxmlformats.org/officeDocument/2006/relationships/hyperlink" Target="http://www.bom.gov.au/jsp/ncc/cdio/weatherData/av?p_display_type=dailyDataFile&amp;p_nccObsCode=123&amp;p_stn_num=009977&amp;p_c=-20120941&amp;p_startYear=2010" TargetMode="External"/><Relationship Id="rId5793" Type="http://schemas.openxmlformats.org/officeDocument/2006/relationships/hyperlink" Target="http://www.bom.gov.au/jsp/ncc/cdio/weatherData/av?p_display_type=dailyDataFile&amp;p_nccObsCode=123&amp;p_stn_num=012038&amp;p_c=-28977407&amp;p_startYear=2010" TargetMode="External"/><Relationship Id="rId5794" Type="http://schemas.openxmlformats.org/officeDocument/2006/relationships/hyperlink" Target="http://www.bom.gov.au/jsp/ncc/cdio/weatherData/av?p_display_type=dailyDataFile&amp;p_nccObsCode=123&amp;p_stn_num=010916&amp;p_c=-24045905&amp;p_startYear=2010" TargetMode="External"/><Relationship Id="rId5795" Type="http://schemas.openxmlformats.org/officeDocument/2006/relationships/hyperlink" Target="http://www.bom.gov.au/jsp/ncc/cdio/weatherData/av?p_display_type=dailyDataFile&amp;p_nccObsCode=123&amp;p_stn_num=010073&amp;p_c=-20507159&amp;p_startYear=2010" TargetMode="External"/><Relationship Id="rId5796" Type="http://schemas.openxmlformats.org/officeDocument/2006/relationships/hyperlink" Target="http://www.bom.gov.au/jsp/ncc/cdio/weatherData/av?p_display_type=dailyDataFile&amp;p_nccObsCode=123&amp;p_stn_num=004106&amp;p_c=-3587203&amp;p_startYear=2010" TargetMode="External"/><Relationship Id="rId5797" Type="http://schemas.openxmlformats.org/officeDocument/2006/relationships/hyperlink" Target="http://www.bom.gov.au/jsp/ncc/cdio/weatherData/av?p_display_type=dailyDataFile&amp;p_nccObsCode=123&amp;p_stn_num=010092&amp;p_c=-20585048&amp;p_startYear=2010" TargetMode="External"/><Relationship Id="rId5798" Type="http://schemas.openxmlformats.org/officeDocument/2006/relationships/hyperlink" Target="http://www.bom.gov.au/jsp/ncc/cdio/weatherData/av?p_display_type=dailyDataFile&amp;p_nccObsCode=123&amp;p_stn_num=009581&amp;p_c=-18575733&amp;p_startYear=2010" TargetMode="External"/><Relationship Id="rId5799" Type="http://schemas.openxmlformats.org/officeDocument/2006/relationships/hyperlink" Target="http://www.bom.gov.au/jsp/ncc/cdio/weatherData/av?p_display_type=dailyDataFile&amp;p_nccObsCode=123&amp;p_stn_num=006099&amp;p_c=-7657450&amp;p_startYear=2010" TargetMode="External"/><Relationship Id="rId5800" Type="http://schemas.openxmlformats.org/officeDocument/2006/relationships/hyperlink" Target="http://www.bom.gov.au/jsp/ncc/cdio/weatherData/av?p_display_type=dailyDataFile&amp;p_nccObsCode=123&amp;p_stn_num=010614&amp;p_c=-22749289&amp;p_startYear=2010" TargetMode="External"/><Relationship Id="rId5801" Type="http://schemas.openxmlformats.org/officeDocument/2006/relationships/hyperlink" Target="http://www.bom.gov.au/jsp/ncc/cdio/weatherData/av?p_display_type=dailyDataFile&amp;p_nccObsCode=123&amp;p_stn_num=010111&amp;p_c=-20665627&amp;p_startYear=2010" TargetMode="External"/><Relationship Id="rId5802" Type="http://schemas.openxmlformats.org/officeDocument/2006/relationships/hyperlink" Target="http://www.bom.gov.au/jsp/ncc/cdio/weatherData/av?p_display_type=dailyDataFile&amp;p_nccObsCode=123&amp;p_stn_num=002012&amp;p_c=-1028791&amp;p_startYear=2010" TargetMode="External"/><Relationship Id="rId5803" Type="http://schemas.openxmlformats.org/officeDocument/2006/relationships/hyperlink" Target="http://www.bom.gov.au/jsp/ncc/cdio/weatherData/av?p_display_type=dailyDataFile&amp;p_nccObsCode=123&amp;p_stn_num=005016&amp;p_c=-5251214&amp;p_startYear=2010" TargetMode="External"/><Relationship Id="rId5804" Type="http://schemas.openxmlformats.org/officeDocument/2006/relationships/hyperlink" Target="http://www.bom.gov.au/jsp/ncc/cdio/weatherData/av?p_display_type=dailyDataFile&amp;p_nccObsCode=123&amp;p_stn_num=009225&amp;p_c=-17239287&amp;p_startYear=2010" TargetMode="External"/><Relationship Id="rId5805" Type="http://schemas.openxmlformats.org/officeDocument/2006/relationships/hyperlink" Target="http://www.bom.gov.au/jsp/ncc/cdio/weatherData/av?p_display_type=dailyDataFile&amp;p_nccObsCode=123&amp;p_stn_num=004032&amp;p_c=-3470567&amp;p_startYear=2010" TargetMode="External"/><Relationship Id="rId5806" Type="http://schemas.openxmlformats.org/officeDocument/2006/relationships/hyperlink" Target="http://www.bom.gov.au/jsp/ncc/cdio/weatherData/av?p_display_type=dailyDataFile&amp;p_nccObsCode=123&amp;p_stn_num=004090&amp;p_c=-3566059&amp;p_startYear=2010" TargetMode="External"/><Relationship Id="rId5807" Type="http://schemas.openxmlformats.org/officeDocument/2006/relationships/hyperlink" Target="http://www.bom.gov.au/jsp/ncc/cdio/weatherData/av?p_display_type=dailyDataFile&amp;p_nccObsCode=123&amp;p_stn_num=009193&amp;p_c=-17122688&amp;p_startYear=2010" TargetMode="External"/><Relationship Id="rId5808" Type="http://schemas.openxmlformats.org/officeDocument/2006/relationships/hyperlink" Target="http://www.bom.gov.au/jsp/ncc/cdio/weatherData/av?p_display_type=dailyDataFile&amp;p_nccObsCode=123&amp;p_stn_num=012320&amp;p_c=-30576919&amp;p_startYear=2010" TargetMode="External"/><Relationship Id="rId5809" Type="http://schemas.openxmlformats.org/officeDocument/2006/relationships/hyperlink" Target="http://www.bom.gov.au/jsp/ncc/cdio/weatherData/av?p_display_type=dailyDataFile&amp;p_nccObsCode=123&amp;p_stn_num=010917&amp;p_c=-24056616&amp;p_startYear=2010" TargetMode="External"/><Relationship Id="rId5810" Type="http://schemas.openxmlformats.org/officeDocument/2006/relationships/hyperlink" Target="http://www.bom.gov.au/jsp/ncc/cdio/weatherData/av?p_display_type=dailyDataFile&amp;p_nccObsCode=123&amp;p_stn_num=013012&amp;p_c=-34084147&amp;p_startYear=2010" TargetMode="External"/><Relationship Id="rId5811" Type="http://schemas.openxmlformats.org/officeDocument/2006/relationships/hyperlink" Target="http://www.bom.gov.au/jsp/ncc/cdio/weatherData/av?p_display_type=dailyDataFile&amp;p_nccObsCode=123&amp;p_stn_num=001006&amp;p_c=-424126&amp;p_startYear=2010" TargetMode="External"/><Relationship Id="rId5812" Type="http://schemas.openxmlformats.org/officeDocument/2006/relationships/hyperlink" Target="http://www.bom.gov.au/jsp/ncc/cdio/weatherData/av?p_display_type=dailyDataFile&amp;p_nccObsCode=123&amp;p_stn_num=010311&amp;p_c=-21485063&amp;p_startYear=2010" TargetMode="External"/><Relationship Id="rId5813" Type="http://schemas.openxmlformats.org/officeDocument/2006/relationships/hyperlink" Target="http://www.bom.gov.au/jsp/ncc/cdio/weatherData/av?p_display_type=dailyDataFile&amp;p_nccObsCode=123&amp;p_stn_num=011017&amp;p_c=-24482696&amp;p_startYear=2011" TargetMode="External"/><Relationship Id="rId5814" Type="http://schemas.openxmlformats.org/officeDocument/2006/relationships/hyperlink" Target="http://www.bom.gov.au/jsp/ncc/cdio/weatherData/av?p_display_type=dailyDataFile&amp;p_nccObsCode=123&amp;p_stn_num=009617&amp;p_c=-18705176&amp;p_startYear=2011" TargetMode="External"/><Relationship Id="rId5815" Type="http://schemas.openxmlformats.org/officeDocument/2006/relationships/hyperlink" Target="http://www.bom.gov.au/jsp/ncc/cdio/weatherData/av?p_display_type=dailyDataFile&amp;p_nccObsCode=123&amp;p_stn_num=003003&amp;p_c=-2011440&amp;p_startYear=2011" TargetMode="External"/><Relationship Id="rId5816" Type="http://schemas.openxmlformats.org/officeDocument/2006/relationships/hyperlink" Target="http://www.bom.gov.au/jsp/ncc/cdio/weatherData/av?p_display_type=dailyDataFile&amp;p_nccObsCode=123&amp;p_stn_num=009965&amp;p_c=-20068084&amp;p_startYear=2011" TargetMode="External"/><Relationship Id="rId5817" Type="http://schemas.openxmlformats.org/officeDocument/2006/relationships/hyperlink" Target="http://www.bom.gov.au/jsp/ncc/cdio/weatherData/av?p_display_type=dailyDataFile&amp;p_nccObsCode=123&amp;p_stn_num=009603&amp;p_c=-18653852&amp;p_startYear=2011" TargetMode="External"/><Relationship Id="rId5818" Type="http://schemas.openxmlformats.org/officeDocument/2006/relationships/hyperlink" Target="http://www.bom.gov.au/jsp/ncc/cdio/weatherData/av?p_display_type=dailyDataFile&amp;p_nccObsCode=123&amp;p_stn_num=9518&amp;p_c=-18328795&amp;p_startYear=2011" TargetMode="External"/><Relationship Id="rId5819" Type="http://schemas.openxmlformats.org/officeDocument/2006/relationships/hyperlink" Target="http://www.bom.gov.au/jsp/ncc/cdio/weatherData/av?p_display_type=dailyDataFile&amp;p_nccObsCode=123&amp;p_stn_num=9519&amp;p_c=-18332602&amp;p_startYear=2011" TargetMode="External"/><Relationship Id="rId5820" Type="http://schemas.openxmlformats.org/officeDocument/2006/relationships/hyperlink" Target="http://www.bom.gov.au/jsp/ncc/cdio/weatherData/av?p_display_type=dailyDataFile&amp;p_nccObsCode=123&amp;p_stn_num=006011&amp;p_c=-7438005&amp;p_startYear=2011" TargetMode="External"/><Relationship Id="rId5821" Type="http://schemas.openxmlformats.org/officeDocument/2006/relationships/hyperlink" Target="http://www.bom.gov.au/jsp/ncc/cdio/weatherData/av?p_display_type=dailyDataFile&amp;p_nccObsCode=123&amp;p_stn_num=009994&amp;p_c=-20187588&amp;p_startYear=2011" TargetMode="External"/><Relationship Id="rId5822" Type="http://schemas.openxmlformats.org/officeDocument/2006/relationships/hyperlink" Target="http://www.bom.gov.au/jsp/ncc/cdio/weatherData/av?p_display_type=dailyDataFile&amp;p_nccObsCode=123&amp;p_stn_num=003032&amp;p_c=-2050186&amp;p_startYear=2011" TargetMode="External"/><Relationship Id="rId5823" Type="http://schemas.openxmlformats.org/officeDocument/2006/relationships/hyperlink" Target="http://www.bom.gov.au/jsp/ncc/cdio/weatherData/av?p_display_type=dailyDataFile&amp;p_nccObsCode=123&amp;p_stn_num=009534&amp;p_c=-18391012&amp;p_startYear=2011" TargetMode="External"/><Relationship Id="rId5824" Type="http://schemas.openxmlformats.org/officeDocument/2006/relationships/hyperlink" Target="http://www.bom.gov.au/jsp/ncc/cdio/weatherData/av?p_display_type=dailyDataFile&amp;p_nccObsCode=123&amp;p_stn_num=009789&amp;p_c=-19376485&amp;p_startYear=2011" TargetMode="External"/><Relationship Id="rId5825" Type="http://schemas.openxmlformats.org/officeDocument/2006/relationships/hyperlink" Target="http://www.bom.gov.au/jsp/ncc/cdio/weatherData/av?p_display_type=dailyDataFile&amp;p_nccObsCode=123&amp;p_stn_num=008051&amp;p_c=-13175301&amp;p_startYear=2011" TargetMode="External"/><Relationship Id="rId5826" Type="http://schemas.openxmlformats.org/officeDocument/2006/relationships/hyperlink" Target="http://www.bom.gov.au/jsp/ncc/cdio/weatherData/av?p_display_type=dailyDataFile&amp;p_nccObsCode=123&amp;p_stn_num=009977&amp;p_c=-20120941&amp;p_startYear=2011" TargetMode="External"/><Relationship Id="rId5827" Type="http://schemas.openxmlformats.org/officeDocument/2006/relationships/hyperlink" Target="http://www.bom.gov.au/jsp/ncc/cdio/weatherData/av?p_display_type=dailyDataFile&amp;p_nccObsCode=123&amp;p_stn_num=012038&amp;p_c=-28977407&amp;p_startYear=2011" TargetMode="External"/><Relationship Id="rId5828" Type="http://schemas.openxmlformats.org/officeDocument/2006/relationships/hyperlink" Target="http://www.bom.gov.au/jsp/ncc/cdio/weatherData/av?p_display_type=dailyDataFile&amp;p_nccObsCode=123&amp;p_stn_num=010916&amp;p_c=-24045905&amp;p_startYear=2011" TargetMode="External"/><Relationship Id="rId5829" Type="http://schemas.openxmlformats.org/officeDocument/2006/relationships/hyperlink" Target="http://www.bom.gov.au/jsp/ncc/cdio/weatherData/av?p_display_type=dailyDataFile&amp;p_nccObsCode=123&amp;p_stn_num=010073&amp;p_c=-20507159&amp;p_startYear=2011" TargetMode="External"/><Relationship Id="rId5830" Type="http://schemas.openxmlformats.org/officeDocument/2006/relationships/hyperlink" Target="http://www.bom.gov.au/jsp/ncc/cdio/weatherData/av?p_display_type=dailyDataFile&amp;p_nccObsCode=123&amp;p_stn_num=004106&amp;p_c=-3587203&amp;p_startYear=2011" TargetMode="External"/><Relationship Id="rId5831" Type="http://schemas.openxmlformats.org/officeDocument/2006/relationships/hyperlink" Target="http://www.bom.gov.au/jsp/ncc/cdio/weatherData/av?p_display_type=dailyDataFile&amp;p_nccObsCode=123&amp;p_stn_num=010092&amp;p_c=-20585048&amp;p_startYear=2011" TargetMode="External"/><Relationship Id="rId5832" Type="http://schemas.openxmlformats.org/officeDocument/2006/relationships/hyperlink" Target="http://www.bom.gov.au/jsp/ncc/cdio/weatherData/av?p_display_type=dailyDataFile&amp;p_nccObsCode=123&amp;p_stn_num=009581&amp;p_c=-18575733&amp;p_startYear=2011" TargetMode="External"/><Relationship Id="rId5833" Type="http://schemas.openxmlformats.org/officeDocument/2006/relationships/hyperlink" Target="http://www.bom.gov.au/jsp/ncc/cdio/weatherData/av?p_display_type=dailyDataFile&amp;p_nccObsCode=123&amp;p_stn_num=006099&amp;p_c=-7657450&amp;p_startYear=2011" TargetMode="External"/><Relationship Id="rId5834" Type="http://schemas.openxmlformats.org/officeDocument/2006/relationships/hyperlink" Target="http://www.bom.gov.au/jsp/ncc/cdio/weatherData/av?p_display_type=dailyDataFile&amp;p_nccObsCode=123&amp;p_stn_num=010614&amp;p_c=-22749289&amp;p_startYear=2011" TargetMode="External"/><Relationship Id="rId5835" Type="http://schemas.openxmlformats.org/officeDocument/2006/relationships/hyperlink" Target="http://www.bom.gov.au/jsp/ncc/cdio/weatherData/av?p_display_type=dailyDataFile&amp;p_nccObsCode=123&amp;p_stn_num=010111&amp;p_c=-20665627&amp;p_startYear=2011" TargetMode="External"/><Relationship Id="rId5836" Type="http://schemas.openxmlformats.org/officeDocument/2006/relationships/hyperlink" Target="http://www.bom.gov.au/jsp/ncc/cdio/weatherData/av?p_display_type=dailyDataFile&amp;p_nccObsCode=123&amp;p_stn_num=002012&amp;p_c=-1028791&amp;p_startYear=2011" TargetMode="External"/><Relationship Id="rId5837" Type="http://schemas.openxmlformats.org/officeDocument/2006/relationships/hyperlink" Target="http://www.bom.gov.au/jsp/ncc/cdio/weatherData/av?p_display_type=dailyDataFile&amp;p_nccObsCode=123&amp;p_stn_num=005016&amp;p_c=-5251214&amp;p_startYear=2011" TargetMode="External"/><Relationship Id="rId5838" Type="http://schemas.openxmlformats.org/officeDocument/2006/relationships/hyperlink" Target="http://www.bom.gov.au/jsp/ncc/cdio/weatherData/av?p_display_type=dailyDataFile&amp;p_nccObsCode=123&amp;p_stn_num=009225&amp;p_c=-17239287&amp;p_startYear=2011" TargetMode="External"/><Relationship Id="rId5839" Type="http://schemas.openxmlformats.org/officeDocument/2006/relationships/hyperlink" Target="http://www.bom.gov.au/jsp/ncc/cdio/weatherData/av?p_display_type=dailyDataFile&amp;p_nccObsCode=123&amp;p_stn_num=004032&amp;p_c=-3470567&amp;p_startYear=2011" TargetMode="External"/><Relationship Id="rId5840" Type="http://schemas.openxmlformats.org/officeDocument/2006/relationships/hyperlink" Target="http://www.bom.gov.au/jsp/ncc/cdio/weatherData/av?p_display_type=dailyDataFile&amp;p_nccObsCode=123&amp;p_stn_num=004090&amp;p_c=-3566059&amp;p_startYear=2011" TargetMode="External"/><Relationship Id="rId5841" Type="http://schemas.openxmlformats.org/officeDocument/2006/relationships/hyperlink" Target="http://www.bom.gov.au/jsp/ncc/cdio/weatherData/av?p_display_type=dailyDataFile&amp;p_nccObsCode=123&amp;p_stn_num=009193&amp;p_c=-16898869&amp;p_startYear=2011" TargetMode="External"/><Relationship Id="rId5842" Type="http://schemas.openxmlformats.org/officeDocument/2006/relationships/hyperlink" Target="http://www.bom.gov.au/jsp/ncc/cdio/weatherData/av?p_display_type=dailyDataFile&amp;p_nccObsCode=123&amp;p_stn_num=012320&amp;p_c=-30576919&amp;p_startYear=2011" TargetMode="External"/><Relationship Id="rId5843" Type="http://schemas.openxmlformats.org/officeDocument/2006/relationships/hyperlink" Target="http://www.bom.gov.au/jsp/ncc/cdio/weatherData/av?p_display_type=dailyDataFile&amp;p_nccObsCode=123&amp;p_stn_num=010917&amp;p_c=-24056616&amp;p_startYear=2011" TargetMode="External"/><Relationship Id="rId5844" Type="http://schemas.openxmlformats.org/officeDocument/2006/relationships/hyperlink" Target="http://www.bom.gov.au/jsp/ncc/cdio/weatherData/av?p_display_type=dailyDataFile&amp;p_nccObsCode=123&amp;p_stn_num=013012&amp;p_c=-34084147&amp;p_startYear=2011" TargetMode="External"/><Relationship Id="rId5845" Type="http://schemas.openxmlformats.org/officeDocument/2006/relationships/hyperlink" Target="http://www.bom.gov.au/jsp/ncc/cdio/weatherData/av?p_display_type=dailyDataFile&amp;p_nccObsCode=123&amp;p_stn_num=001006&amp;p_c=-424126&amp;p_startYear=2011" TargetMode="External"/><Relationship Id="rId5846" Type="http://schemas.openxmlformats.org/officeDocument/2006/relationships/hyperlink" Target="http://www.bom.gov.au/jsp/ncc/cdio/weatherData/av?p_display_type=dailyDataFile&amp;p_nccObsCode=123&amp;p_stn_num=010311&amp;p_c=-21485063&amp;p_startYear=2011" TargetMode="External"/><Relationship Id="rId5847" Type="http://schemas.openxmlformats.org/officeDocument/2006/relationships/hyperlink" Target="http://www.bom.gov.au/jsp/ncc/cdio/weatherData/av?p_display_type=dailyDataFile&amp;p_nccObsCode=123&amp;p_stn_num=011017&amp;p_c=-24482696&amp;p_startYear=2012" TargetMode="External"/><Relationship Id="rId5848" Type="http://schemas.openxmlformats.org/officeDocument/2006/relationships/hyperlink" Target="http://www.bom.gov.au/jsp/ncc/cdio/weatherData/av?p_display_type=dailyDataFile&amp;p_nccObsCode=123&amp;p_stn_num=009617&amp;p_c=-18705176&amp;p_startYear=2012" TargetMode="External"/><Relationship Id="rId5849" Type="http://schemas.openxmlformats.org/officeDocument/2006/relationships/hyperlink" Target="http://www.bom.gov.au/jsp/ncc/cdio/weatherData/av?p_display_type=dailyDataFile&amp;p_nccObsCode=123&amp;p_stn_num=003003&amp;p_c=-2011440&amp;p_startYear=2012" TargetMode="External"/><Relationship Id="rId5850" Type="http://schemas.openxmlformats.org/officeDocument/2006/relationships/hyperlink" Target="http://www.bom.gov.au/jsp/ncc/cdio/weatherData/av?p_display_type=dailyDataFile&amp;p_nccObsCode=123&amp;p_stn_num=009965&amp;p_c=-20068084&amp;p_startYear=2012" TargetMode="External"/><Relationship Id="rId5851" Type="http://schemas.openxmlformats.org/officeDocument/2006/relationships/hyperlink" Target="http://www.bom.gov.au/jsp/ncc/cdio/weatherData/av?p_display_type=dailyDataFile&amp;p_nccObsCode=123&amp;p_stn_num=009603&amp;p_c=-18653852&amp;p_startYear=2012" TargetMode="External"/><Relationship Id="rId5852" Type="http://schemas.openxmlformats.org/officeDocument/2006/relationships/hyperlink" Target="http://www.bom.gov.au/jsp/ncc/cdio/weatherData/av?p_display_type=dailyDataFile&amp;p_nccObsCode=123&amp;p_stn_num=9518&amp;p_c=-18328795&amp;p_startYear=2012" TargetMode="External"/><Relationship Id="rId5853" Type="http://schemas.openxmlformats.org/officeDocument/2006/relationships/hyperlink" Target="http://www.bom.gov.au/jsp/ncc/cdio/weatherData/av?p_display_type=dailyDataFile&amp;p_nccObsCode=123&amp;p_stn_num=9519&amp;p_c=-18332602&amp;p_startYear=2012" TargetMode="External"/><Relationship Id="rId5854" Type="http://schemas.openxmlformats.org/officeDocument/2006/relationships/hyperlink" Target="http://www.bom.gov.au/jsp/ncc/cdio/weatherData/av?p_display_type=dailyDataFile&amp;p_nccObsCode=123&amp;p_stn_num=006011&amp;p_c=-7438005&amp;p_startYear=2012" TargetMode="External"/><Relationship Id="rId5855" Type="http://schemas.openxmlformats.org/officeDocument/2006/relationships/hyperlink" Target="http://www.bom.gov.au/jsp/ncc/cdio/weatherData/av?p_display_type=dailyDataFile&amp;p_nccObsCode=123&amp;p_stn_num=009994&amp;p_c=-20187588&amp;p_startYear=2012" TargetMode="External"/><Relationship Id="rId5856" Type="http://schemas.openxmlformats.org/officeDocument/2006/relationships/hyperlink" Target="http://www.bom.gov.au/jsp/ncc/cdio/weatherData/av?p_display_type=dailyDataFile&amp;p_nccObsCode=123&amp;p_stn_num=003032&amp;p_c=-2050186&amp;p_startYear=2012" TargetMode="External"/><Relationship Id="rId5857" Type="http://schemas.openxmlformats.org/officeDocument/2006/relationships/hyperlink" Target="http://www.bom.gov.au/jsp/ncc/cdio/weatherData/av?p_display_type=dailyDataFile&amp;p_nccObsCode=123&amp;p_stn_num=009534&amp;p_c=-18391012&amp;p_startYear=2012" TargetMode="External"/><Relationship Id="rId5858" Type="http://schemas.openxmlformats.org/officeDocument/2006/relationships/hyperlink" Target="http://www.bom.gov.au/jsp/ncc/cdio/weatherData/av?p_display_type=dailyDataFile&amp;p_nccObsCode=123&amp;p_stn_num=009789&amp;p_c=-19376485&amp;p_startYear=2012" TargetMode="External"/><Relationship Id="rId5859" Type="http://schemas.openxmlformats.org/officeDocument/2006/relationships/hyperlink" Target="http://www.bom.gov.au/jsp/ncc/cdio/weatherData/av?p_display_type=dailyDataFile&amp;p_nccObsCode=123&amp;p_stn_num=008315&amp;p_c=-14039426&amp;p_startYear=2012" TargetMode="External"/><Relationship Id="rId5860" Type="http://schemas.openxmlformats.org/officeDocument/2006/relationships/hyperlink" Target="http://www.bom.gov.au/jsp/ncc/cdio/weatherData/av?p_display_type=dailyDataFile&amp;p_nccObsCode=123&amp;p_stn_num=009977&amp;p_c=-20120941&amp;p_startYear=2012" TargetMode="External"/><Relationship Id="rId5861" Type="http://schemas.openxmlformats.org/officeDocument/2006/relationships/hyperlink" Target="http://www.bom.gov.au/jsp/ncc/cdio/weatherData/av?p_display_type=dailyDataFile&amp;p_nccObsCode=123&amp;p_stn_num=012038&amp;p_c=-28977407&amp;p_startYear=2012" TargetMode="External"/><Relationship Id="rId5862" Type="http://schemas.openxmlformats.org/officeDocument/2006/relationships/hyperlink" Target="http://www.bom.gov.au/jsp/ncc/cdio/weatherData/av?p_display_type=dailyDataFile&amp;p_nccObsCode=123&amp;p_stn_num=010916&amp;p_c=-24045905&amp;p_startYear=2012" TargetMode="External"/><Relationship Id="rId5863" Type="http://schemas.openxmlformats.org/officeDocument/2006/relationships/hyperlink" Target="http://www.bom.gov.au/jsp/ncc/cdio/weatherData/av?p_display_type=dailyDataFile&amp;p_nccObsCode=123&amp;p_stn_num=010073&amp;p_c=-20507159&amp;p_startYear=2012" TargetMode="External"/><Relationship Id="rId5864" Type="http://schemas.openxmlformats.org/officeDocument/2006/relationships/hyperlink" Target="http://www.bom.gov.au/jsp/ncc/cdio/weatherData/av?p_display_type=dailyDataFile&amp;p_nccObsCode=123&amp;p_stn_num=004106&amp;p_c=-3587203&amp;p_startYear=2012" TargetMode="External"/><Relationship Id="rId5865" Type="http://schemas.openxmlformats.org/officeDocument/2006/relationships/hyperlink" Target="http://www.bom.gov.au/jsp/ncc/cdio/weatherData/av?p_display_type=dailyDataFile&amp;p_nccObsCode=123&amp;p_stn_num=010092&amp;p_c=-20585048&amp;p_startYear=2012" TargetMode="External"/><Relationship Id="rId5866" Type="http://schemas.openxmlformats.org/officeDocument/2006/relationships/hyperlink" Target="http://www.bom.gov.au/jsp/ncc/cdio/weatherData/av?p_display_type=dailyDataFile&amp;p_nccObsCode=123&amp;p_stn_num=009581&amp;p_c=-18575733&amp;p_startYear=2012" TargetMode="External"/><Relationship Id="rId5867" Type="http://schemas.openxmlformats.org/officeDocument/2006/relationships/hyperlink" Target="http://www.bom.gov.au/jsp/ncc/cdio/weatherData/av?p_display_type=dailyDataFile&amp;p_nccObsCode=123&amp;p_stn_num=006099&amp;p_c=-7657450&amp;p_startYear=2012" TargetMode="External"/><Relationship Id="rId5868" Type="http://schemas.openxmlformats.org/officeDocument/2006/relationships/hyperlink" Target="http://www.bom.gov.au/jsp/ncc/cdio/weatherData/av?p_display_type=dailyDataFile&amp;p_nccObsCode=123&amp;p_stn_num=010614&amp;p_c=-22749289&amp;p_startYear=2012" TargetMode="External"/><Relationship Id="rId5869" Type="http://schemas.openxmlformats.org/officeDocument/2006/relationships/hyperlink" Target="http://www.bom.gov.au/jsp/ncc/cdio/weatherData/av?p_display_type=dailyDataFile&amp;p_nccObsCode=123&amp;p_stn_num=010111&amp;p_c=-20665627&amp;p_startYear=2012" TargetMode="External"/><Relationship Id="rId5870" Type="http://schemas.openxmlformats.org/officeDocument/2006/relationships/hyperlink" Target="http://www.bom.gov.au/jsp/ncc/cdio/weatherData/av?p_display_type=dailyDataFile&amp;p_nccObsCode=123&amp;p_stn_num=002012&amp;p_c=-1028791&amp;p_startYear=2012" TargetMode="External"/><Relationship Id="rId5871" Type="http://schemas.openxmlformats.org/officeDocument/2006/relationships/hyperlink" Target="http://www.bom.gov.au/jsp/ncc/cdio/weatherData/av?p_display_type=dailyDataFile&amp;p_nccObsCode=123&amp;p_stn_num=005017&amp;p_c=-5253220&amp;p_startYear=2012" TargetMode="External"/><Relationship Id="rId5872" Type="http://schemas.openxmlformats.org/officeDocument/2006/relationships/hyperlink" Target="http://www.bom.gov.au/jsp/ncc/cdio/weatherData/av?p_display_type=dailyDataFile&amp;p_nccObsCode=123&amp;p_stn_num=009225&amp;p_c=-17239287&amp;p_startYear=2012" TargetMode="External"/><Relationship Id="rId5873" Type="http://schemas.openxmlformats.org/officeDocument/2006/relationships/hyperlink" Target="http://www.bom.gov.au/jsp/ncc/cdio/weatherData/av?p_display_type=dailyDataFile&amp;p_nccObsCode=123&amp;p_stn_num=004032&amp;p_c=-3470567&amp;p_startYear=2012" TargetMode="External"/><Relationship Id="rId5874" Type="http://schemas.openxmlformats.org/officeDocument/2006/relationships/hyperlink" Target="http://www.bom.gov.au/jsp/ncc/cdio/weatherData/av?p_display_type=dailyDataFile&amp;p_nccObsCode=123&amp;p_stn_num=004090&amp;p_c=-3566059&amp;p_startYear=2012" TargetMode="External"/><Relationship Id="rId5875" Type="http://schemas.openxmlformats.org/officeDocument/2006/relationships/hyperlink" Target="http://www.bom.gov.au/jsp/ncc/cdio/weatherData/av?p_display_type=dailyDataFile&amp;p_nccObsCode=123&amp;p_stn_num=009193&amp;p_c=-16898869&amp;p_startYear=2012" TargetMode="External"/><Relationship Id="rId5876" Type="http://schemas.openxmlformats.org/officeDocument/2006/relationships/hyperlink" Target="http://www.bom.gov.au/jsp/ncc/cdio/weatherData/av?p_display_type=dailyDataFile&amp;p_nccObsCode=123&amp;p_stn_num=012320&amp;p_c=-30576919&amp;p_startYear=2012" TargetMode="External"/><Relationship Id="rId5877" Type="http://schemas.openxmlformats.org/officeDocument/2006/relationships/hyperlink" Target="http://www.bom.gov.au/jsp/ncc/cdio/weatherData/av?p_display_type=dailyDataFile&amp;p_nccObsCode=123&amp;p_stn_num=010917&amp;p_c=-24056616&amp;p_startYear=2012" TargetMode="External"/><Relationship Id="rId5878" Type="http://schemas.openxmlformats.org/officeDocument/2006/relationships/hyperlink" Target="http://www.bom.gov.au/jsp/ncc/cdio/weatherData/av?p_display_type=dailyDataFile&amp;p_nccObsCode=123&amp;p_stn_num=013012&amp;p_c=-34084147&amp;p_startYear=2012" TargetMode="External"/><Relationship Id="rId5879" Type="http://schemas.openxmlformats.org/officeDocument/2006/relationships/hyperlink" Target="http://www.bom.gov.au/jsp/ncc/cdio/weatherData/av?p_display_type=dailyDataFile&amp;p_nccObsCode=123&amp;p_stn_num=001006&amp;p_c=-424126&amp;p_startYear=2012" TargetMode="External"/><Relationship Id="rId5880" Type="http://schemas.openxmlformats.org/officeDocument/2006/relationships/hyperlink" Target="http://www.bom.gov.au/jsp/ncc/cdio/weatherData/av?p_display_type=dailyDataFile&amp;p_nccObsCode=123&amp;p_stn_num=010311&amp;p_c=-21485063&amp;p_startYear=2012" TargetMode="External"/><Relationship Id="rId5881" Type="http://schemas.openxmlformats.org/officeDocument/2006/relationships/hyperlink" Target="http://www.bom.gov.au/jsp/ncc/cdio/weatherData/av?p_display_type=dailyDataFile&amp;p_nccObsCode=123&amp;p_stn_num=011017&amp;p_c=-24482696&amp;p_startYear=2013" TargetMode="External"/><Relationship Id="rId5882" Type="http://schemas.openxmlformats.org/officeDocument/2006/relationships/hyperlink" Target="http://www.bom.gov.au/jsp/ncc/cdio/weatherData/av?p_display_type=dailyDataFile&amp;p_nccObsCode=123&amp;p_stn_num=009617&amp;p_c=-18705176&amp;p_startYear=2013" TargetMode="External"/><Relationship Id="rId5883" Type="http://schemas.openxmlformats.org/officeDocument/2006/relationships/hyperlink" Target="http://www.bom.gov.au/jsp/ncc/cdio/weatherData/av?p_display_type=dailyDataFile&amp;p_nccObsCode=123&amp;p_stn_num=003003&amp;p_c=-2011440&amp;p_startYear=2013" TargetMode="External"/><Relationship Id="rId5884" Type="http://schemas.openxmlformats.org/officeDocument/2006/relationships/hyperlink" Target="http://www.bom.gov.au/jsp/ncc/cdio/weatherData/av?p_display_type=dailyDataFile&amp;p_nccObsCode=123&amp;p_stn_num=009965&amp;p_c=-20068084&amp;p_startYear=2013" TargetMode="External"/><Relationship Id="rId5885" Type="http://schemas.openxmlformats.org/officeDocument/2006/relationships/hyperlink" Target="http://www.bom.gov.au/jsp/ncc/cdio/weatherData/av?p_display_type=dailyDataFile&amp;p_nccObsCode=123&amp;p_stn_num=009603&amp;p_c=-18653852&amp;p_startYear=2013" TargetMode="External"/><Relationship Id="rId5886" Type="http://schemas.openxmlformats.org/officeDocument/2006/relationships/hyperlink" Target="http://www.bom.gov.au/jsp/ncc/cdio/weatherData/av?p_display_type=dailyDataFile&amp;p_nccObsCode=123&amp;p_stn_num=9518&amp;p_c=-18328795&amp;p_startYear=2013" TargetMode="External"/><Relationship Id="rId5887" Type="http://schemas.openxmlformats.org/officeDocument/2006/relationships/hyperlink" Target="http://www.bom.gov.au/jsp/ncc/cdio/weatherData/av?p_display_type=dailyDataFile&amp;p_nccObsCode=123&amp;p_stn_num=9519&amp;p_c=-18332602&amp;p_startYear=2013" TargetMode="External"/><Relationship Id="rId5888" Type="http://schemas.openxmlformats.org/officeDocument/2006/relationships/hyperlink" Target="http://www.bom.gov.au/jsp/ncc/cdio/weatherData/av?p_display_type=dailyDataFile&amp;p_nccObsCode=123&amp;p_stn_num=006011&amp;p_c=-7438005&amp;p_startYear=2013" TargetMode="External"/><Relationship Id="rId5889" Type="http://schemas.openxmlformats.org/officeDocument/2006/relationships/hyperlink" Target="http://www.bom.gov.au/jsp/ncc/cdio/weatherData/av?p_display_type=dailyDataFile&amp;p_nccObsCode=123&amp;p_stn_num=009994&amp;p_c=-20187588&amp;p_startYear=2013" TargetMode="External"/><Relationship Id="rId5890" Type="http://schemas.openxmlformats.org/officeDocument/2006/relationships/hyperlink" Target="http://www.bom.gov.au/jsp/ncc/cdio/weatherData/av?p_display_type=dailyDataFile&amp;p_nccObsCode=123&amp;p_stn_num=003032&amp;p_c=-2050186&amp;p_startYear=2013" TargetMode="External"/><Relationship Id="rId5891" Type="http://schemas.openxmlformats.org/officeDocument/2006/relationships/hyperlink" Target="http://www.bom.gov.au/jsp/ncc/cdio/weatherData/av?p_display_type=dailyDataFile&amp;p_nccObsCode=123&amp;p_stn_num=009534&amp;p_c=-18391012&amp;p_startYear=2013" TargetMode="External"/><Relationship Id="rId5892" Type="http://schemas.openxmlformats.org/officeDocument/2006/relationships/hyperlink" Target="http://www.bom.gov.au/jsp/ncc/cdio/weatherData/av?p_display_type=dailyDataFile&amp;p_nccObsCode=123&amp;p_stn_num=009789&amp;p_c=-19376485&amp;p_startYear=2013" TargetMode="External"/><Relationship Id="rId5893" Type="http://schemas.openxmlformats.org/officeDocument/2006/relationships/hyperlink" Target="http://www.bom.gov.au/jsp/ncc/cdio/weatherData/av?p_display_type=dailyDataFile&amp;p_nccObsCode=123&amp;p_stn_num=008315&amp;p_c=-14039426&amp;p_startYear=2013" TargetMode="External"/><Relationship Id="rId5894" Type="http://schemas.openxmlformats.org/officeDocument/2006/relationships/hyperlink" Target="http://www.bom.gov.au/jsp/ncc/cdio/weatherData/av?p_display_type=dailyDataFile&amp;p_nccObsCode=123&amp;p_stn_num=009977&amp;p_c=-20120941&amp;p_startYear=2013" TargetMode="External"/><Relationship Id="rId5895" Type="http://schemas.openxmlformats.org/officeDocument/2006/relationships/hyperlink" Target="http://www.bom.gov.au/jsp/ncc/cdio/weatherData/av?p_display_type=dailyDataFile&amp;p_nccObsCode=123&amp;p_stn_num=012038&amp;p_c=-28977407&amp;p_startYear=2013" TargetMode="External"/><Relationship Id="rId5896" Type="http://schemas.openxmlformats.org/officeDocument/2006/relationships/hyperlink" Target="http://www.bom.gov.au/jsp/ncc/cdio/weatherData/av?p_display_type=dailyDataFile&amp;p_nccObsCode=123&amp;p_stn_num=010916&amp;p_c=-24045905&amp;p_startYear=2013" TargetMode="External"/><Relationship Id="rId5897" Type="http://schemas.openxmlformats.org/officeDocument/2006/relationships/hyperlink" Target="http://www.bom.gov.au/jsp/ncc/cdio/weatherData/av?p_display_type=dailyDataFile&amp;p_nccObsCode=123&amp;p_stn_num=010073&amp;p_c=-20507159&amp;p_startYear=2013" TargetMode="External"/><Relationship Id="rId5898" Type="http://schemas.openxmlformats.org/officeDocument/2006/relationships/hyperlink" Target="http://www.bom.gov.au/jsp/ncc/cdio/weatherData/av?p_display_type=dailyDataFile&amp;p_nccObsCode=123&amp;p_stn_num=004106&amp;p_c=-3587203&amp;p_startYear=2013" TargetMode="External"/><Relationship Id="rId5899" Type="http://schemas.openxmlformats.org/officeDocument/2006/relationships/hyperlink" Target="http://www.bom.gov.au/jsp/ncc/cdio/weatherData/av?p_display_type=dailyDataFile&amp;p_nccObsCode=123&amp;p_stn_num=010092&amp;p_c=-20585048&amp;p_startYear=2013" TargetMode="External"/><Relationship Id="rId5900" Type="http://schemas.openxmlformats.org/officeDocument/2006/relationships/hyperlink" Target="http://www.bom.gov.au/jsp/ncc/cdio/weatherData/av?p_display_type=dailyDataFile&amp;p_nccObsCode=123&amp;p_stn_num=009581&amp;p_c=-18575733&amp;p_startYear=2013" TargetMode="External"/><Relationship Id="rId5901" Type="http://schemas.openxmlformats.org/officeDocument/2006/relationships/hyperlink" Target="http://www.bom.gov.au/jsp/ncc/cdio/weatherData/av?p_display_type=dailyDataFile&amp;p_nccObsCode=123&amp;p_stn_num=006099&amp;p_c=-7657450&amp;p_startYear=2013" TargetMode="External"/><Relationship Id="rId5902" Type="http://schemas.openxmlformats.org/officeDocument/2006/relationships/hyperlink" Target="http://www.bom.gov.au/jsp/ncc/cdio/weatherData/av?p_display_type=dailyDataFile&amp;p_nccObsCode=123&amp;p_stn_num=010614&amp;p_c=-22749289&amp;p_startYear=2013" TargetMode="External"/><Relationship Id="rId5903" Type="http://schemas.openxmlformats.org/officeDocument/2006/relationships/hyperlink" Target="http://www.bom.gov.au/jsp/ncc/cdio/weatherData/av?p_display_type=dailyDataFile&amp;p_nccObsCode=123&amp;p_stn_num=010111&amp;p_c=-20665627&amp;p_startYear=2013" TargetMode="External"/><Relationship Id="rId5904" Type="http://schemas.openxmlformats.org/officeDocument/2006/relationships/hyperlink" Target="http://www.bom.gov.au/jsp/ncc/cdio/weatherData/av?p_display_type=dailyDataFile&amp;p_nccObsCode=123&amp;p_stn_num=002012&amp;p_c=-1028791&amp;p_startYear=2013" TargetMode="External"/><Relationship Id="rId5905" Type="http://schemas.openxmlformats.org/officeDocument/2006/relationships/hyperlink" Target="http://www.bom.gov.au/jsp/ncc/cdio/weatherData/av?p_display_type=dailyDataFile&amp;p_nccObsCode=123&amp;p_stn_num=005017&amp;p_c=-5253220&amp;p_startYear=2013" TargetMode="External"/><Relationship Id="rId5906" Type="http://schemas.openxmlformats.org/officeDocument/2006/relationships/hyperlink" Target="http://www.bom.gov.au/jsp/ncc/cdio/weatherData/av?p_display_type=dailyDataFile&amp;p_nccObsCode=123&amp;p_stn_num=009225&amp;p_c=-17239287&amp;p_startYear=2013" TargetMode="External"/><Relationship Id="rId5907" Type="http://schemas.openxmlformats.org/officeDocument/2006/relationships/hyperlink" Target="http://www.bom.gov.au/jsp/ncc/cdio/weatherData/av?p_display_type=dailyDataFile&amp;p_nccObsCode=123&amp;p_stn_num=004032&amp;p_c=-3470567&amp;p_startYear=2013" TargetMode="External"/><Relationship Id="rId5908" Type="http://schemas.openxmlformats.org/officeDocument/2006/relationships/hyperlink" Target="http://www.bom.gov.au/jsp/ncc/cdio/weatherData/av?p_display_type=dailyDataFile&amp;p_nccObsCode=123&amp;p_stn_num=004090&amp;p_c=-3566059&amp;p_startYear=2013" TargetMode="External"/><Relationship Id="rId5909" Type="http://schemas.openxmlformats.org/officeDocument/2006/relationships/hyperlink" Target="http://www.bom.gov.au/jsp/ncc/cdio/weatherData/av?p_display_type=dailyDataFile&amp;p_nccObsCode=123&amp;p_stn_num=009193&amp;p_c=-16898869&amp;p_startYear=2013" TargetMode="External"/><Relationship Id="rId5910" Type="http://schemas.openxmlformats.org/officeDocument/2006/relationships/hyperlink" Target="http://www.bom.gov.au/jsp/ncc/cdio/weatherData/av?p_display_type=dailyDataFile&amp;p_nccObsCode=123&amp;p_stn_num=012320&amp;p_c=-30576919&amp;p_startYear=2013" TargetMode="External"/><Relationship Id="rId5911" Type="http://schemas.openxmlformats.org/officeDocument/2006/relationships/hyperlink" Target="http://www.bom.gov.au/jsp/ncc/cdio/weatherData/av?p_display_type=dailyDataFile&amp;p_nccObsCode=123&amp;p_stn_num=010917&amp;p_c=-24056616&amp;p_startYear=2013" TargetMode="External"/><Relationship Id="rId5912" Type="http://schemas.openxmlformats.org/officeDocument/2006/relationships/hyperlink" Target="http://www.bom.gov.au/jsp/ncc/cdio/weatherData/av?p_display_type=dailyDataFile&amp;p_nccObsCode=123&amp;p_stn_num=013012&amp;p_c=-34084147&amp;p_startYear=2013" TargetMode="External"/><Relationship Id="rId5913" Type="http://schemas.openxmlformats.org/officeDocument/2006/relationships/hyperlink" Target="http://www.bom.gov.au/jsp/ncc/cdio/weatherData/av?p_display_type=dailyDataFile&amp;p_nccObsCode=123&amp;p_stn_num=001006&amp;p_c=-424126&amp;p_startYear=2013" TargetMode="External"/><Relationship Id="rId5914" Type="http://schemas.openxmlformats.org/officeDocument/2006/relationships/hyperlink" Target="http://www.bom.gov.au/jsp/ncc/cdio/weatherData/av?p_display_type=dailyDataFile&amp;p_nccObsCode=123&amp;p_stn_num=010311&amp;p_c=-21485063&amp;p_startYear=2013" TargetMode="External"/><Relationship Id="rId5915" Type="http://schemas.openxmlformats.org/officeDocument/2006/relationships/hyperlink" Target="http://www.bom.gov.au/jsp/ncc/cdio/weatherData/av?p_display_type=dailyDataFile&amp;p_nccObsCode=123&amp;p_stn_num=011017&amp;p_c=-24482696&amp;p_startYear=2014" TargetMode="External"/><Relationship Id="rId5916" Type="http://schemas.openxmlformats.org/officeDocument/2006/relationships/hyperlink" Target="http://www.bom.gov.au/jsp/ncc/cdio/weatherData/av?p_display_type=dailyDataFile&amp;p_nccObsCode=123&amp;p_stn_num=003003&amp;p_c=-2011440&amp;p_startYear=2014" TargetMode="External"/><Relationship Id="rId5917" Type="http://schemas.openxmlformats.org/officeDocument/2006/relationships/hyperlink" Target="http://www.bom.gov.au/jsp/ncc/cdio/weatherData/av?p_display_type=dailyDataFile&amp;p_nccObsCode=123&amp;p_stn_num=009965&amp;p_c=-20068084&amp;p_startYear=2014" TargetMode="External"/><Relationship Id="rId5918" Type="http://schemas.openxmlformats.org/officeDocument/2006/relationships/hyperlink" Target="http://www.bom.gov.au/jsp/ncc/cdio/weatherData/av?p_display_type=dailyDataFile&amp;p_nccObsCode=123&amp;p_stn_num=009603&amp;p_c=-18653852&amp;p_startYear=2014" TargetMode="External"/><Relationship Id="rId5919" Type="http://schemas.openxmlformats.org/officeDocument/2006/relationships/hyperlink" Target="http://www.bom.gov.au/jsp/ncc/cdio/weatherData/av?p_display_type=dailyDataFile&amp;p_nccObsCode=123&amp;p_stn_num=9518&amp;p_c=-18328795&amp;p_startYear=2014" TargetMode="External"/><Relationship Id="rId5920" Type="http://schemas.openxmlformats.org/officeDocument/2006/relationships/hyperlink" Target="http://www.bom.gov.au/jsp/ncc/cdio/weatherData/av?p_display_type=dailyDataFile&amp;p_nccObsCode=123&amp;p_stn_num=9519&amp;p_c=-18332602&amp;p_startYear=2014" TargetMode="External"/><Relationship Id="rId5921" Type="http://schemas.openxmlformats.org/officeDocument/2006/relationships/hyperlink" Target="http://www.bom.gov.au/jsp/ncc/cdio/weatherData/av?p_display_type=dailyDataFile&amp;p_nccObsCode=123&amp;p_stn_num=006011&amp;p_c=-7438005&amp;p_startYear=2014" TargetMode="External"/><Relationship Id="rId5922" Type="http://schemas.openxmlformats.org/officeDocument/2006/relationships/hyperlink" Target="http://www.bom.gov.au/jsp/ncc/cdio/weatherData/av?p_display_type=dailyDataFile&amp;p_nccObsCode=123&amp;p_stn_num=009994&amp;p_c=-20187588&amp;p_startYear=2014" TargetMode="External"/><Relationship Id="rId5923" Type="http://schemas.openxmlformats.org/officeDocument/2006/relationships/hyperlink" Target="http://www.bom.gov.au/jsp/ncc/cdio/weatherData/av?p_display_type=dailyDataFile&amp;p_nccObsCode=123&amp;p_stn_num=003032&amp;p_c=-2050186&amp;p_startYear=2014" TargetMode="External"/><Relationship Id="rId5924" Type="http://schemas.openxmlformats.org/officeDocument/2006/relationships/hyperlink" Target="http://www.bom.gov.au/jsp/ncc/cdio/weatherData/av?p_display_type=dailyDataFile&amp;p_nccObsCode=123&amp;p_stn_num=009534&amp;p_c=-18391012&amp;p_startYear=2014" TargetMode="External"/><Relationship Id="rId5925" Type="http://schemas.openxmlformats.org/officeDocument/2006/relationships/hyperlink" Target="http://www.bom.gov.au/jsp/ncc/cdio/weatherData/av?p_display_type=dailyDataFile&amp;p_nccObsCode=123&amp;p_stn_num=009789&amp;p_c=-19376485&amp;p_startYear=2014" TargetMode="External"/><Relationship Id="rId5926" Type="http://schemas.openxmlformats.org/officeDocument/2006/relationships/hyperlink" Target="http://www.bom.gov.au/jsp/ncc/cdio/weatherData/av?p_display_type=dailyDataFile&amp;p_nccObsCode=123&amp;p_stn_num=008315&amp;p_c=-14039426&amp;p_startYear=2014" TargetMode="External"/><Relationship Id="rId5927" Type="http://schemas.openxmlformats.org/officeDocument/2006/relationships/hyperlink" Target="http://www.bom.gov.au/jsp/ncc/cdio/weatherData/av?p_display_type=dailyDataFile&amp;p_nccObsCode=123&amp;p_stn_num=009977&amp;p_c=-20120941&amp;p_startYear=2014" TargetMode="External"/><Relationship Id="rId5928" Type="http://schemas.openxmlformats.org/officeDocument/2006/relationships/hyperlink" Target="http://www.bom.gov.au/jsp/ncc/cdio/weatherData/av?p_display_type=dailyDataFile&amp;p_nccObsCode=123&amp;p_stn_num=012038&amp;p_c=-28977407&amp;p_startYear=2014" TargetMode="External"/><Relationship Id="rId5929" Type="http://schemas.openxmlformats.org/officeDocument/2006/relationships/hyperlink" Target="http://www.bom.gov.au/jsp/ncc/cdio/weatherData/av?p_display_type=dailyDataFile&amp;p_nccObsCode=123&amp;p_stn_num=010916&amp;p_c=-24045905&amp;p_startYear=2014" TargetMode="External"/><Relationship Id="rId5930" Type="http://schemas.openxmlformats.org/officeDocument/2006/relationships/hyperlink" Target="http://www.bom.gov.au/jsp/ncc/cdio/weatherData/av?p_display_type=dailyDataFile&amp;p_nccObsCode=123&amp;p_stn_num=010073&amp;p_c=-20507159&amp;p_startYear=2014" TargetMode="External"/><Relationship Id="rId5931" Type="http://schemas.openxmlformats.org/officeDocument/2006/relationships/hyperlink" Target="http://www.bom.gov.au/jsp/ncc/cdio/weatherData/av?p_display_type=dailyDataFile&amp;p_nccObsCode=123&amp;p_stn_num=004106&amp;p_c=-3587203&amp;p_startYear=2014" TargetMode="External"/><Relationship Id="rId5932" Type="http://schemas.openxmlformats.org/officeDocument/2006/relationships/hyperlink" Target="http://www.bom.gov.au/jsp/ncc/cdio/weatherData/av?p_display_type=dailyDataFile&amp;p_nccObsCode=123&amp;p_stn_num=010092&amp;p_c=-20585048&amp;p_startYear=2014" TargetMode="External"/><Relationship Id="rId5933" Type="http://schemas.openxmlformats.org/officeDocument/2006/relationships/hyperlink" Target="http://www.bom.gov.au/jsp/ncc/cdio/weatherData/av?p_display_type=dailyDataFile&amp;p_nccObsCode=123&amp;p_stn_num=009581&amp;p_c=-18575733&amp;p_startYear=2014" TargetMode="External"/><Relationship Id="rId5934" Type="http://schemas.openxmlformats.org/officeDocument/2006/relationships/hyperlink" Target="http://www.bom.gov.au/jsp/ncc/cdio/weatherData/av?p_display_type=dailyDataFile&amp;p_nccObsCode=123&amp;p_stn_num=006099&amp;p_c=-7657450&amp;p_startYear=2014" TargetMode="External"/><Relationship Id="rId5935" Type="http://schemas.openxmlformats.org/officeDocument/2006/relationships/hyperlink" Target="http://www.bom.gov.au/jsp/ncc/cdio/weatherData/av?p_display_type=dailyDataFile&amp;p_nccObsCode=123&amp;p_stn_num=010614&amp;p_c=-22749289&amp;p_startYear=2014" TargetMode="External"/><Relationship Id="rId5936" Type="http://schemas.openxmlformats.org/officeDocument/2006/relationships/hyperlink" Target="http://www.bom.gov.au/jsp/ncc/cdio/weatherData/av?p_display_type=dailyDataFile&amp;p_nccObsCode=123&amp;p_stn_num=010111&amp;p_c=-20665627&amp;p_startYear=2014" TargetMode="External"/><Relationship Id="rId5937" Type="http://schemas.openxmlformats.org/officeDocument/2006/relationships/hyperlink" Target="http://www.bom.gov.au/jsp/ncc/cdio/weatherData/av?p_display_type=dailyDataFile&amp;p_nccObsCode=123&amp;p_stn_num=002012&amp;p_c=-1028791&amp;p_startYear=2014" TargetMode="External"/><Relationship Id="rId5938" Type="http://schemas.openxmlformats.org/officeDocument/2006/relationships/hyperlink" Target="http://www.bom.gov.au/jsp/ncc/cdio/weatherData/av?p_display_type=dailyDataFile&amp;p_nccObsCode=123&amp;p_stn_num=005017&amp;p_c=-5253220&amp;p_startYear=2014" TargetMode="External"/><Relationship Id="rId5939" Type="http://schemas.openxmlformats.org/officeDocument/2006/relationships/hyperlink" Target="http://www.bom.gov.au/jsp/ncc/cdio/weatherData/av?p_display_type=dailyDataFile&amp;p_nccObsCode=123&amp;p_stn_num=009225&amp;p_c=-17239287&amp;p_startYear=2014" TargetMode="External"/><Relationship Id="rId5940" Type="http://schemas.openxmlformats.org/officeDocument/2006/relationships/hyperlink" Target="http://www.bom.gov.au/jsp/ncc/cdio/weatherData/av?p_display_type=dailyDataFile&amp;p_nccObsCode=123&amp;p_stn_num=004032&amp;p_c=-3470567&amp;p_startYear=2014" TargetMode="External"/><Relationship Id="rId5941" Type="http://schemas.openxmlformats.org/officeDocument/2006/relationships/hyperlink" Target="http://www.bom.gov.au/jsp/ncc/cdio/weatherData/av?p_display_type=dailyDataFile&amp;p_nccObsCode=123&amp;p_stn_num=004090&amp;p_c=-3566059&amp;p_startYear=2014" TargetMode="External"/><Relationship Id="rId5942" Type="http://schemas.openxmlformats.org/officeDocument/2006/relationships/hyperlink" Target="http://www.bom.gov.au/jsp/ncc/cdio/weatherData/av?p_display_type=dailyDataFile&amp;p_nccObsCode=123&amp;p_stn_num=009193&amp;p_c=-16898869&amp;p_startYear=2014" TargetMode="External"/><Relationship Id="rId5943" Type="http://schemas.openxmlformats.org/officeDocument/2006/relationships/hyperlink" Target="http://www.bom.gov.au/jsp/ncc/cdio/weatherData/av?p_display_type=dailyDataFile&amp;p_nccObsCode=123&amp;p_stn_num=012320&amp;p_c=-30576919&amp;p_startYear=2014" TargetMode="External"/><Relationship Id="rId5944" Type="http://schemas.openxmlformats.org/officeDocument/2006/relationships/hyperlink" Target="http://www.bom.gov.au/jsp/ncc/cdio/weatherData/av?p_display_type=dailyDataFile&amp;p_nccObsCode=123&amp;p_stn_num=010917&amp;p_c=-24056616&amp;p_startYear=2014" TargetMode="External"/><Relationship Id="rId5945" Type="http://schemas.openxmlformats.org/officeDocument/2006/relationships/hyperlink" Target="http://www.bom.gov.au/jsp/ncc/cdio/weatherData/av?p_display_type=dailyDataFile&amp;p_nccObsCode=123&amp;p_stn_num=013012&amp;p_c=-34084147&amp;p_startYear=2014" TargetMode="External"/><Relationship Id="rId5946" Type="http://schemas.openxmlformats.org/officeDocument/2006/relationships/hyperlink" Target="http://www.bom.gov.au/jsp/ncc/cdio/weatherData/av?p_display_type=dailyDataFile&amp;p_nccObsCode=123&amp;p_stn_num=001006&amp;p_c=-424126&amp;p_startYear=2014" TargetMode="External"/><Relationship Id="rId5947" Type="http://schemas.openxmlformats.org/officeDocument/2006/relationships/hyperlink" Target="http://www.bom.gov.au/jsp/ncc/cdio/weatherData/av?p_display_type=dailyDataFile&amp;p_nccObsCode=123&amp;p_stn_num=010311&amp;p_c=-21485063&amp;p_startYear=2014" TargetMode="External"/><Relationship Id="rId5948" Type="http://schemas.openxmlformats.org/officeDocument/2006/relationships/hyperlink" Target="http://www.bom.gov.au/jsp/ncc/cdio/weatherData/av?p_display_type=dailyDataFile&amp;p_nccObsCode=123&amp;p_stn_num=011017&amp;p_c=-24482696&amp;p_startYear=2015" TargetMode="External"/><Relationship Id="rId5949" Type="http://schemas.openxmlformats.org/officeDocument/2006/relationships/hyperlink" Target="http://www.bom.gov.au/jsp/ncc/cdio/weatherData/av?p_display_type=dailyDataFile&amp;p_nccObsCode=123&amp;p_stn_num=003003&amp;p_c=-2011440&amp;p_startYear=2015" TargetMode="External"/><Relationship Id="rId5950" Type="http://schemas.openxmlformats.org/officeDocument/2006/relationships/hyperlink" Target="http://www.bom.gov.au/jsp/ncc/cdio/weatherData/av?p_display_type=dailyDataFile&amp;p_nccObsCode=123&amp;p_stn_num=009965&amp;p_c=-20068084&amp;p_startYear=2015" TargetMode="External"/><Relationship Id="rId5951" Type="http://schemas.openxmlformats.org/officeDocument/2006/relationships/hyperlink" Target="http://www.bom.gov.au/jsp/ncc/cdio/weatherData/av?p_display_type=dailyDataFile&amp;p_nccObsCode=123&amp;p_stn_num=009603&amp;p_c=-18653852&amp;p_startYear=2015" TargetMode="External"/><Relationship Id="rId5952" Type="http://schemas.openxmlformats.org/officeDocument/2006/relationships/hyperlink" Target="http://www.bom.gov.au/jsp/ncc/cdio/weatherData/av?p_display_type=dailyDataFile&amp;p_nccObsCode=123&amp;p_stn_num=9518&amp;p_c=-18328795&amp;p_startYear=2015" TargetMode="External"/><Relationship Id="rId5953" Type="http://schemas.openxmlformats.org/officeDocument/2006/relationships/hyperlink" Target="http://www.bom.gov.au/jsp/ncc/cdio/weatherData/av?p_display_type=dailyDataFile&amp;p_nccObsCode=123&amp;p_stn_num=006011&amp;p_c=-7438005&amp;p_startYear=2015" TargetMode="External"/><Relationship Id="rId5954" Type="http://schemas.openxmlformats.org/officeDocument/2006/relationships/hyperlink" Target="http://www.bom.gov.au/jsp/ncc/cdio/weatherData/av?p_display_type=dailyDataFile&amp;p_nccObsCode=123&amp;p_stn_num=009994&amp;p_c=-20187588&amp;p_startYear=2015" TargetMode="External"/><Relationship Id="rId5955" Type="http://schemas.openxmlformats.org/officeDocument/2006/relationships/hyperlink" Target="http://www.bom.gov.au/jsp/ncc/cdio/weatherData/av?p_display_type=dailyDataFile&amp;p_nccObsCode=123&amp;p_stn_num=003032&amp;p_c=-2050186&amp;p_startYear=2015" TargetMode="External"/><Relationship Id="rId5956" Type="http://schemas.openxmlformats.org/officeDocument/2006/relationships/hyperlink" Target="http://www.bom.gov.au/jsp/ncc/cdio/weatherData/av?p_display_type=dailyDataFile&amp;p_nccObsCode=123&amp;p_stn_num=009534&amp;p_c=-18391012&amp;p_startYear=2015" TargetMode="External"/><Relationship Id="rId5957" Type="http://schemas.openxmlformats.org/officeDocument/2006/relationships/hyperlink" Target="http://www.bom.gov.au/jsp/ncc/cdio/weatherData/av?p_display_type=dailyDataFile&amp;p_nccObsCode=123&amp;p_stn_num=009789&amp;p_c=-19376485&amp;p_startYear=2015" TargetMode="External"/><Relationship Id="rId5958" Type="http://schemas.openxmlformats.org/officeDocument/2006/relationships/hyperlink" Target="http://www.bom.gov.au/jsp/ncc/cdio/weatherData/av?p_display_type=dailyDataFile&amp;p_nccObsCode=123&amp;p_stn_num=008315&amp;p_c=-14039426&amp;p_startYear=2015" TargetMode="External"/><Relationship Id="rId5959" Type="http://schemas.openxmlformats.org/officeDocument/2006/relationships/hyperlink" Target="http://www.bom.gov.au/jsp/ncc/cdio/weatherData/av?p_display_type=dailyDataFile&amp;p_nccObsCode=123&amp;p_stn_num=009977&amp;p_c=-20120941&amp;p_startYear=2015" TargetMode="External"/><Relationship Id="rId5960" Type="http://schemas.openxmlformats.org/officeDocument/2006/relationships/hyperlink" Target="http://www.bom.gov.au/jsp/ncc/cdio/weatherData/av?p_display_type=dailyDataFile&amp;p_nccObsCode=123&amp;p_stn_num=012038&amp;p_c=-28977407&amp;p_startYear=2015" TargetMode="External"/><Relationship Id="rId5961" Type="http://schemas.openxmlformats.org/officeDocument/2006/relationships/hyperlink" Target="http://www.bom.gov.au/jsp/ncc/cdio/weatherData/av?p_display_type=dailyDataFile&amp;p_nccObsCode=123&amp;p_stn_num=010916&amp;p_c=-24045905&amp;p_startYear=2015" TargetMode="External"/><Relationship Id="rId5962" Type="http://schemas.openxmlformats.org/officeDocument/2006/relationships/hyperlink" Target="http://www.bom.gov.au/jsp/ncc/cdio/weatherData/av?p_display_type=dailyDataFile&amp;p_nccObsCode=123&amp;p_stn_num=010073&amp;p_c=-20507159&amp;p_startYear=2015" TargetMode="External"/><Relationship Id="rId5963" Type="http://schemas.openxmlformats.org/officeDocument/2006/relationships/hyperlink" Target="http://www.bom.gov.au/jsp/ncc/cdio/weatherData/av?p_display_type=dailyDataFile&amp;p_nccObsCode=123&amp;p_stn_num=004106&amp;p_c=-3587203&amp;p_startYear=2015" TargetMode="External"/><Relationship Id="rId5964" Type="http://schemas.openxmlformats.org/officeDocument/2006/relationships/hyperlink" Target="http://www.bom.gov.au/jsp/ncc/cdio/weatherData/av?p_display_type=dailyDataFile&amp;p_nccObsCode=123&amp;p_stn_num=010092&amp;p_c=-20585048&amp;p_startYear=2015" TargetMode="External"/><Relationship Id="rId5965" Type="http://schemas.openxmlformats.org/officeDocument/2006/relationships/hyperlink" Target="http://www.bom.gov.au/jsp/ncc/cdio/weatherData/av?p_display_type=dailyDataFile&amp;p_nccObsCode=123&amp;p_stn_num=009581&amp;p_c=-18575733&amp;p_startYear=2015" TargetMode="External"/><Relationship Id="rId5966" Type="http://schemas.openxmlformats.org/officeDocument/2006/relationships/hyperlink" Target="http://www.bom.gov.au/jsp/ncc/cdio/weatherData/av?p_display_type=dailyDataFile&amp;p_nccObsCode=123&amp;p_stn_num=006099&amp;p_c=-7657450&amp;p_startYear=2015" TargetMode="External"/><Relationship Id="rId5967" Type="http://schemas.openxmlformats.org/officeDocument/2006/relationships/hyperlink" Target="http://www.bom.gov.au/jsp/ncc/cdio/weatherData/av?p_display_type=dailyDataFile&amp;p_nccObsCode=123&amp;p_stn_num=010614&amp;p_c=-22749289&amp;p_startYear=2015" TargetMode="External"/><Relationship Id="rId5968" Type="http://schemas.openxmlformats.org/officeDocument/2006/relationships/hyperlink" Target="http://www.bom.gov.au/jsp/ncc/cdio/weatherData/av?p_display_type=dailyDataFile&amp;p_nccObsCode=123&amp;p_stn_num=010111&amp;p_c=-20665627&amp;p_startYear=2015" TargetMode="External"/><Relationship Id="rId5969" Type="http://schemas.openxmlformats.org/officeDocument/2006/relationships/hyperlink" Target="http://www.bom.gov.au/jsp/ncc/cdio/weatherData/av?p_display_type=dailyDataFile&amp;p_nccObsCode=123&amp;p_stn_num=002012&amp;p_c=-1028791&amp;p_startYear=2015" TargetMode="External"/><Relationship Id="rId5970" Type="http://schemas.openxmlformats.org/officeDocument/2006/relationships/hyperlink" Target="http://www.bom.gov.au/jsp/ncc/cdio/weatherData/av?p_display_type=dailyDataFile&amp;p_nccObsCode=123&amp;p_stn_num=005017&amp;p_c=-5253220&amp;p_startYear=2015" TargetMode="External"/><Relationship Id="rId5971" Type="http://schemas.openxmlformats.org/officeDocument/2006/relationships/hyperlink" Target="http://www.bom.gov.au/jsp/ncc/cdio/weatherData/av?p_display_type=dailyDataFile&amp;p_nccObsCode=123&amp;p_stn_num=009225&amp;p_c=-17239287&amp;p_startYear=2015" TargetMode="External"/><Relationship Id="rId5972" Type="http://schemas.openxmlformats.org/officeDocument/2006/relationships/hyperlink" Target="http://www.bom.gov.au/jsp/ncc/cdio/weatherData/av?p_display_type=dailyDataFile&amp;p_nccObsCode=123&amp;p_stn_num=004032&amp;p_c=-3470567&amp;p_startYear=2015" TargetMode="External"/><Relationship Id="rId5973" Type="http://schemas.openxmlformats.org/officeDocument/2006/relationships/hyperlink" Target="http://www.bom.gov.au/jsp/ncc/cdio/weatherData/av?p_display_type=dailyDataFile&amp;p_nccObsCode=123&amp;p_stn_num=004090&amp;p_c=-3566059&amp;p_startYear=2015" TargetMode="External"/><Relationship Id="rId5974" Type="http://schemas.openxmlformats.org/officeDocument/2006/relationships/hyperlink" Target="http://www.bom.gov.au/jsp/ncc/cdio/weatherData/av?p_display_type=dailyDataFile&amp;p_nccObsCode=123&amp;p_stn_num=009193&amp;p_c=-16898869&amp;p_startYear=2015" TargetMode="External"/><Relationship Id="rId5975" Type="http://schemas.openxmlformats.org/officeDocument/2006/relationships/hyperlink" Target="http://www.bom.gov.au/jsp/ncc/cdio/weatherData/av?p_display_type=dailyDataFile&amp;p_nccObsCode=123&amp;p_stn_num=012320&amp;p_c=-30576919&amp;p_startYear=2015" TargetMode="External"/><Relationship Id="rId5976" Type="http://schemas.openxmlformats.org/officeDocument/2006/relationships/hyperlink" Target="http://www.bom.gov.au/jsp/ncc/cdio/weatherData/av?p_display_type=dailyDataFile&amp;p_nccObsCode=123&amp;p_stn_num=010917&amp;p_c=-24056616&amp;p_startYear=2015" TargetMode="External"/><Relationship Id="rId5977" Type="http://schemas.openxmlformats.org/officeDocument/2006/relationships/hyperlink" Target="http://www.bom.gov.au/jsp/ncc/cdio/weatherData/av?p_display_type=dailyDataFile&amp;p_nccObsCode=123&amp;p_stn_num=013012&amp;p_c=-34084147&amp;p_startYear=2015" TargetMode="External"/><Relationship Id="rId5978" Type="http://schemas.openxmlformats.org/officeDocument/2006/relationships/hyperlink" Target="http://www.bom.gov.au/jsp/ncc/cdio/weatherData/av?p_display_type=dailyDataFile&amp;p_nccObsCode=123&amp;p_stn_num=001006&amp;p_c=-424126&amp;p_startYear=2015" TargetMode="External"/><Relationship Id="rId5979" Type="http://schemas.openxmlformats.org/officeDocument/2006/relationships/hyperlink" Target="http://www.bom.gov.au/jsp/ncc/cdio/weatherData/av?p_display_type=dailyDataFile&amp;p_nccObsCode=123&amp;p_stn_num=010311&amp;p_c=-21485063&amp;p_startYear=2015" TargetMode="External"/><Relationship Id="rId5980" Type="http://schemas.openxmlformats.org/officeDocument/2006/relationships/hyperlink" Target="http://www.bom.gov.au/jsp/ncc/cdio/weatherData/av?p_display_type=dailyDataFile&amp;p_nccObsCode=123&amp;p_stn_num=011017&amp;p_c=-24482696&amp;p_startYear=2016" TargetMode="External"/><Relationship Id="rId5981" Type="http://schemas.openxmlformats.org/officeDocument/2006/relationships/hyperlink" Target="http://www.bom.gov.au/jsp/ncc/cdio/weatherData/av?p_display_type=dailyDataFile&amp;p_nccObsCode=123&amp;p_stn_num=009965&amp;p_c=-20068084&amp;p_startYear=2016" TargetMode="External"/><Relationship Id="rId5982" Type="http://schemas.openxmlformats.org/officeDocument/2006/relationships/hyperlink" Target="http://www.bom.gov.au/jsp/ncc/cdio/weatherData/av?p_display_type=dailyDataFile&amp;p_nccObsCode=123&amp;p_stn_num=009603&amp;p_c=-18653852&amp;p_startYear=2016" TargetMode="External"/><Relationship Id="rId5983" Type="http://schemas.openxmlformats.org/officeDocument/2006/relationships/hyperlink" Target="http://www.bom.gov.au/jsp/ncc/cdio/weatherData/av?p_display_type=dailyDataFile&amp;p_nccObsCode=123&amp;p_stn_num=9518&amp;p_c=-18328795&amp;p_startYear=2016" TargetMode="External"/><Relationship Id="rId5984" Type="http://schemas.openxmlformats.org/officeDocument/2006/relationships/hyperlink" Target="http://www.bom.gov.au/jsp/ncc/cdio/weatherData/av?p_display_type=dailyDataFile&amp;p_nccObsCode=123&amp;p_stn_num=006011&amp;p_c=-7438005&amp;p_startYear=2016" TargetMode="External"/><Relationship Id="rId5985" Type="http://schemas.openxmlformats.org/officeDocument/2006/relationships/hyperlink" Target="http://www.bom.gov.au/jsp/ncc/cdio/weatherData/av?p_display_type=dailyDataFile&amp;p_nccObsCode=123&amp;p_stn_num=009994&amp;p_c=-20187588&amp;p_startYear=2016" TargetMode="External"/><Relationship Id="rId5986" Type="http://schemas.openxmlformats.org/officeDocument/2006/relationships/hyperlink" Target="http://www.bom.gov.au/jsp/ncc/cdio/weatherData/av?p_display_type=dailyDataFile&amp;p_nccObsCode=123&amp;p_stn_num=003032&amp;p_c=-2050186&amp;p_startYear=2016" TargetMode="External"/><Relationship Id="rId5987" Type="http://schemas.openxmlformats.org/officeDocument/2006/relationships/hyperlink" Target="http://www.bom.gov.au/jsp/ncc/cdio/weatherData/av?p_display_type=dailyDataFile&amp;p_nccObsCode=123&amp;p_stn_num=009534&amp;p_c=-18391012&amp;p_startYear=2016" TargetMode="External"/><Relationship Id="rId5988" Type="http://schemas.openxmlformats.org/officeDocument/2006/relationships/hyperlink" Target="http://www.bom.gov.au/jsp/ncc/cdio/weatherData/av?p_display_type=dailyDataFile&amp;p_nccObsCode=123&amp;p_stn_num=009789&amp;p_c=-19376485&amp;p_startYear=2016" TargetMode="External"/><Relationship Id="rId5989" Type="http://schemas.openxmlformats.org/officeDocument/2006/relationships/hyperlink" Target="http://www.bom.gov.au/jsp/ncc/cdio/weatherData/av?p_display_type=dailyDataFile&amp;p_nccObsCode=123&amp;p_stn_num=008315&amp;p_c=-14039426&amp;p_startYear=2016" TargetMode="External"/><Relationship Id="rId5990" Type="http://schemas.openxmlformats.org/officeDocument/2006/relationships/hyperlink" Target="http://www.bom.gov.au/jsp/ncc/cdio/weatherData/av?p_display_type=dailyDataFile&amp;p_nccObsCode=123&amp;p_stn_num=009977&amp;p_c=-20120941&amp;p_startYear=2016" TargetMode="External"/><Relationship Id="rId5991" Type="http://schemas.openxmlformats.org/officeDocument/2006/relationships/hyperlink" Target="http://www.bom.gov.au/jsp/ncc/cdio/weatherData/av?p_display_type=dailyDataFile&amp;p_nccObsCode=123&amp;p_stn_num=012038&amp;p_c=-28977407&amp;p_startYear=2016" TargetMode="External"/><Relationship Id="rId5992" Type="http://schemas.openxmlformats.org/officeDocument/2006/relationships/hyperlink" Target="http://www.bom.gov.au/jsp/ncc/cdio/weatherData/av?p_display_type=dailyDataFile&amp;p_nccObsCode=123&amp;p_stn_num=010916&amp;p_c=-24045905&amp;p_startYear=2016" TargetMode="External"/><Relationship Id="rId5993" Type="http://schemas.openxmlformats.org/officeDocument/2006/relationships/hyperlink" Target="http://www.bom.gov.au/jsp/ncc/cdio/weatherData/av?p_display_type=dailyDataFile&amp;p_nccObsCode=123&amp;p_stn_num=010073&amp;p_c=-20507159&amp;p_startYear=2016" TargetMode="External"/><Relationship Id="rId5994" Type="http://schemas.openxmlformats.org/officeDocument/2006/relationships/hyperlink" Target="http://www.bom.gov.au/jsp/ncc/cdio/weatherData/av?p_display_type=dailyDataFile&amp;p_nccObsCode=123&amp;p_stn_num=004106&amp;p_c=-3587203&amp;p_startYear=2016" TargetMode="External"/><Relationship Id="rId5995" Type="http://schemas.openxmlformats.org/officeDocument/2006/relationships/hyperlink" Target="http://www.bom.gov.au/jsp/ncc/cdio/weatherData/av?p_display_type=dailyDataFile&amp;p_nccObsCode=123&amp;p_stn_num=010092&amp;p_c=-20585048&amp;p_startYear=2016" TargetMode="External"/><Relationship Id="rId5996" Type="http://schemas.openxmlformats.org/officeDocument/2006/relationships/hyperlink" Target="http://www.bom.gov.au/jsp/ncc/cdio/weatherData/av?p_display_type=dailyDataFile&amp;p_nccObsCode=123&amp;p_stn_num=009581&amp;p_c=-18575733&amp;p_startYear=2016" TargetMode="External"/><Relationship Id="rId5997" Type="http://schemas.openxmlformats.org/officeDocument/2006/relationships/hyperlink" Target="http://www.bom.gov.au/jsp/ncc/cdio/weatherData/av?p_display_type=dailyDataFile&amp;p_nccObsCode=123&amp;p_stn_num=006099&amp;p_c=-7657450&amp;p_startYear=2016" TargetMode="External"/><Relationship Id="rId5998" Type="http://schemas.openxmlformats.org/officeDocument/2006/relationships/hyperlink" Target="http://www.bom.gov.au/jsp/ncc/cdio/weatherData/av?p_display_type=dailyDataFile&amp;p_nccObsCode=123&amp;p_stn_num=010614&amp;p_c=-22749289&amp;p_startYear=2016" TargetMode="External"/><Relationship Id="rId5999" Type="http://schemas.openxmlformats.org/officeDocument/2006/relationships/hyperlink" Target="http://www.bom.gov.au/jsp/ncc/cdio/weatherData/av?p_display_type=dailyDataFile&amp;p_nccObsCode=123&amp;p_stn_num=010111&amp;p_c=-20665627&amp;p_startYear=2016" TargetMode="External"/><Relationship Id="rId6000" Type="http://schemas.openxmlformats.org/officeDocument/2006/relationships/hyperlink" Target="http://www.bom.gov.au/jsp/ncc/cdio/weatherData/av?p_display_type=dailyDataFile&amp;p_nccObsCode=123&amp;p_stn_num=002079&amp;p_c=-1083611&amp;p_startYear=2016" TargetMode="External"/><Relationship Id="rId6001" Type="http://schemas.openxmlformats.org/officeDocument/2006/relationships/hyperlink" Target="http://www.bom.gov.au/jsp/ncc/cdio/weatherData/av?p_display_type=dailyDataFile&amp;p_nccObsCode=123&amp;p_stn_num=005017&amp;p_c=-5253220&amp;p_startYear=2016" TargetMode="External"/><Relationship Id="rId6002" Type="http://schemas.openxmlformats.org/officeDocument/2006/relationships/hyperlink" Target="http://www.bom.gov.au/jsp/ncc/cdio/weatherData/av?p_display_type=dailyDataFile&amp;p_nccObsCode=123&amp;p_stn_num=009225&amp;p_c=-17239287&amp;p_startYear=2016" TargetMode="External"/><Relationship Id="rId6003" Type="http://schemas.openxmlformats.org/officeDocument/2006/relationships/hyperlink" Target="http://www.bom.gov.au/jsp/ncc/cdio/weatherData/av?p_display_type=dailyDataFile&amp;p_nccObsCode=123&amp;p_stn_num=004032&amp;p_c=-3470567&amp;p_startYear=2016" TargetMode="External"/><Relationship Id="rId6004" Type="http://schemas.openxmlformats.org/officeDocument/2006/relationships/hyperlink" Target="http://www.bom.gov.au/jsp/ncc/cdio/weatherData/av?p_display_type=dailyDataFile&amp;p_nccObsCode=123&amp;p_stn_num=004090&amp;p_c=-3566059&amp;p_startYear=2016" TargetMode="External"/><Relationship Id="rId6005" Type="http://schemas.openxmlformats.org/officeDocument/2006/relationships/hyperlink" Target="http://www.bom.gov.au/jsp/ncc/cdio/weatherData/av?p_display_type=dailyDataFile&amp;p_nccObsCode=123&amp;p_stn_num=009193&amp;p_c=-16898869&amp;p_startYear=2016" TargetMode="External"/><Relationship Id="rId6006" Type="http://schemas.openxmlformats.org/officeDocument/2006/relationships/hyperlink" Target="http://www.bom.gov.au/jsp/ncc/cdio/weatherData/av?p_display_type=dailyDataFile&amp;p_nccObsCode=123&amp;p_stn_num=012320&amp;p_c=-30576919&amp;p_startYear=2016" TargetMode="External"/><Relationship Id="rId6007" Type="http://schemas.openxmlformats.org/officeDocument/2006/relationships/hyperlink" Target="http://www.bom.gov.au/jsp/ncc/cdio/weatherData/av?p_display_type=dailyDataFile&amp;p_nccObsCode=123&amp;p_stn_num=010917&amp;p_c=-24056616&amp;p_startYear=2016" TargetMode="External"/><Relationship Id="rId6008" Type="http://schemas.openxmlformats.org/officeDocument/2006/relationships/hyperlink" Target="http://www.bom.gov.au/jsp/ncc/cdio/weatherData/av?p_display_type=dailyDataFile&amp;p_nccObsCode=123&amp;p_stn_num=013012&amp;p_c=-34084147&amp;p_startYear=2016" TargetMode="External"/><Relationship Id="rId6009" Type="http://schemas.openxmlformats.org/officeDocument/2006/relationships/hyperlink" Target="http://www.bom.gov.au/jsp/ncc/cdio/weatherData/av?p_display_type=dailyDataFile&amp;p_nccObsCode=123&amp;p_stn_num=001006&amp;p_c=-424126&amp;p_startYear=2016" TargetMode="External"/><Relationship Id="rId6010" Type="http://schemas.openxmlformats.org/officeDocument/2006/relationships/hyperlink" Target="http://www.bom.gov.au/jsp/ncc/cdio/weatherData/av?p_display_type=dailyDataFile&amp;p_nccObsCode=123&amp;p_stn_num=010311&amp;p_c=-21485063&amp;p_startYear=2016" TargetMode="External"/><Relationship Id="rId6011" Type="http://schemas.openxmlformats.org/officeDocument/2006/relationships/hyperlink" Target="http://www.bom.gov.au/jsp/ncc/cdio/weatherData/av?p_display_type=dailyDataFile&amp;p_nccObsCode=123&amp;p_stn_num=009965&amp;p_c=-20068084&amp;p_startYear=2017" TargetMode="External"/><Relationship Id="rId6012" Type="http://schemas.openxmlformats.org/officeDocument/2006/relationships/hyperlink" Target="http://www.bom.gov.au/jsp/ncc/cdio/weatherData/av?p_display_type=dailyDataFile&amp;p_nccObsCode=123&amp;p_stn_num=009603&amp;p_c=-18653852&amp;p_startYear=2017" TargetMode="External"/><Relationship Id="rId6013" Type="http://schemas.openxmlformats.org/officeDocument/2006/relationships/hyperlink" Target="http://www.bom.gov.au/jsp/ncc/cdio/weatherData/av?p_display_type=dailyDataFile&amp;p_nccObsCode=123&amp;p_stn_num=9518&amp;p_c=-18328795&amp;p_startYear=2017" TargetMode="External"/><Relationship Id="rId6014" Type="http://schemas.openxmlformats.org/officeDocument/2006/relationships/hyperlink" Target="http://www.bom.gov.au/jsp/ncc/cdio/weatherData/av?p_display_type=dailyDataFile&amp;p_nccObsCode=123&amp;p_stn_num=006011&amp;p_c=-7438005&amp;p_startYear=2017" TargetMode="External"/><Relationship Id="rId6015" Type="http://schemas.openxmlformats.org/officeDocument/2006/relationships/hyperlink" Target="http://www.bom.gov.au/jsp/ncc/cdio/weatherData/av?p_display_type=dailyDataFile&amp;p_nccObsCode=123&amp;p_stn_num=009994&amp;p_c=-20187588&amp;p_startYear=2017" TargetMode="External"/><Relationship Id="rId6016" Type="http://schemas.openxmlformats.org/officeDocument/2006/relationships/hyperlink" Target="http://www.bom.gov.au/jsp/ncc/cdio/weatherData/av?p_display_type=dailyDataFile&amp;p_nccObsCode=123&amp;p_stn_num=003032&amp;p_c=-2050186&amp;p_startYear=2017" TargetMode="External"/><Relationship Id="rId6017" Type="http://schemas.openxmlformats.org/officeDocument/2006/relationships/hyperlink" Target="http://www.bom.gov.au/jsp/ncc/cdio/weatherData/av?p_display_type=dailyDataFile&amp;p_nccObsCode=123&amp;p_stn_num=009534&amp;p_c=-18391012&amp;p_startYear=2017" TargetMode="External"/><Relationship Id="rId6018" Type="http://schemas.openxmlformats.org/officeDocument/2006/relationships/hyperlink" Target="http://www.bom.gov.au/jsp/ncc/cdio/weatherData/av?p_display_type=dailyDataFile&amp;p_nccObsCode=123&amp;p_stn_num=009789&amp;p_c=-19376485&amp;p_startYear=2017" TargetMode="External"/><Relationship Id="rId6019" Type="http://schemas.openxmlformats.org/officeDocument/2006/relationships/hyperlink" Target="http://www.bom.gov.au/jsp/ncc/cdio/weatherData/av?p_display_type=dailyDataFile&amp;p_nccObsCode=123&amp;p_stn_num=008315&amp;p_c=-14039426&amp;p_startYear=2017" TargetMode="External"/><Relationship Id="rId6020" Type="http://schemas.openxmlformats.org/officeDocument/2006/relationships/hyperlink" Target="http://www.bom.gov.au/jsp/ncc/cdio/weatherData/av?p_display_type=dailyDataFile&amp;p_nccObsCode=123&amp;p_stn_num=009977&amp;p_c=-20120941&amp;p_startYear=2017" TargetMode="External"/><Relationship Id="rId6021" Type="http://schemas.openxmlformats.org/officeDocument/2006/relationships/hyperlink" Target="http://www.bom.gov.au/jsp/ncc/cdio/weatherData/av?p_display_type=dailyDataFile&amp;p_nccObsCode=123&amp;p_stn_num=012038&amp;p_c=-28977407&amp;p_startYear=2017" TargetMode="External"/><Relationship Id="rId6022" Type="http://schemas.openxmlformats.org/officeDocument/2006/relationships/hyperlink" Target="http://www.bom.gov.au/jsp/ncc/cdio/weatherData/av?p_display_type=dailyDataFile&amp;p_nccObsCode=123&amp;p_stn_num=010916&amp;p_c=-24045905&amp;p_startYear=2017" TargetMode="External"/><Relationship Id="rId6023" Type="http://schemas.openxmlformats.org/officeDocument/2006/relationships/hyperlink" Target="http://www.bom.gov.au/jsp/ncc/cdio/weatherData/av?p_display_type=dailyDataFile&amp;p_nccObsCode=123&amp;p_stn_num=010073&amp;p_c=-20507159&amp;p_startYear=2017" TargetMode="External"/><Relationship Id="rId6024" Type="http://schemas.openxmlformats.org/officeDocument/2006/relationships/hyperlink" Target="http://www.bom.gov.au/jsp/ncc/cdio/weatherData/av?p_display_type=dailyDataFile&amp;p_nccObsCode=123&amp;p_stn_num=004106&amp;p_c=-3587203&amp;p_startYear=2017" TargetMode="External"/><Relationship Id="rId6025" Type="http://schemas.openxmlformats.org/officeDocument/2006/relationships/hyperlink" Target="http://www.bom.gov.au/jsp/ncc/cdio/weatherData/av?p_display_type=dailyDataFile&amp;p_nccObsCode=123&amp;p_stn_num=010092&amp;p_c=-20585048&amp;p_startYear=2017" TargetMode="External"/><Relationship Id="rId6026" Type="http://schemas.openxmlformats.org/officeDocument/2006/relationships/hyperlink" Target="http://www.bom.gov.au/jsp/ncc/cdio/weatherData/av?p_display_type=dailyDataFile&amp;p_nccObsCode=123&amp;p_stn_num=009581&amp;p_c=-18575733&amp;p_startYear=2017" TargetMode="External"/><Relationship Id="rId6027" Type="http://schemas.openxmlformats.org/officeDocument/2006/relationships/hyperlink" Target="http://www.bom.gov.au/jsp/ncc/cdio/weatherData/av?p_display_type=dailyDataFile&amp;p_nccObsCode=123&amp;p_stn_num=006099&amp;p_c=-7657450&amp;p_startYear=2017" TargetMode="External"/><Relationship Id="rId6028" Type="http://schemas.openxmlformats.org/officeDocument/2006/relationships/hyperlink" Target="http://www.bom.gov.au/jsp/ncc/cdio/weatherData/av?p_display_type=dailyDataFile&amp;p_nccObsCode=123&amp;p_stn_num=010614&amp;p_c=-22749289&amp;p_startYear=2017" TargetMode="External"/><Relationship Id="rId6029" Type="http://schemas.openxmlformats.org/officeDocument/2006/relationships/hyperlink" Target="http://www.bom.gov.au/jsp/ncc/cdio/weatherData/av?p_display_type=dailyDataFile&amp;p_nccObsCode=123&amp;p_stn_num=010111&amp;p_c=-20665627&amp;p_startYear=2017" TargetMode="External"/><Relationship Id="rId6030" Type="http://schemas.openxmlformats.org/officeDocument/2006/relationships/hyperlink" Target="http://www.bom.gov.au/jsp/ncc/cdio/weatherData/av?p_display_type=dailyDataFile&amp;p_nccObsCode=123&amp;p_stn_num=002079&amp;p_c=-1083611&amp;p_startYear=2017" TargetMode="External"/><Relationship Id="rId6031" Type="http://schemas.openxmlformats.org/officeDocument/2006/relationships/hyperlink" Target="http://www.bom.gov.au/jsp/ncc/cdio/weatherData/av?p_display_type=dailyDataFile&amp;p_nccObsCode=123&amp;p_stn_num=005017&amp;p_c=-5253220&amp;p_startYear=2017" TargetMode="External"/><Relationship Id="rId6032" Type="http://schemas.openxmlformats.org/officeDocument/2006/relationships/hyperlink" Target="http://www.bom.gov.au/jsp/ncc/cdio/weatherData/av?p_display_type=dailyDataFile&amp;p_nccObsCode=123&amp;p_stn_num=009225&amp;p_c=-17239287&amp;p_startYear=2017" TargetMode="External"/><Relationship Id="rId6033" Type="http://schemas.openxmlformats.org/officeDocument/2006/relationships/hyperlink" Target="http://www.bom.gov.au/jsp/ncc/cdio/weatherData/av?p_display_type=dailyDataFile&amp;p_nccObsCode=123&amp;p_stn_num=004032&amp;p_c=-3470567&amp;p_startYear=2017" TargetMode="External"/><Relationship Id="rId6034" Type="http://schemas.openxmlformats.org/officeDocument/2006/relationships/hyperlink" Target="http://www.bom.gov.au/jsp/ncc/cdio/weatherData/av?p_display_type=dailyDataFile&amp;p_nccObsCode=123&amp;p_stn_num=004090&amp;p_c=-3566059&amp;p_startYear=2017" TargetMode="External"/><Relationship Id="rId6035" Type="http://schemas.openxmlformats.org/officeDocument/2006/relationships/hyperlink" Target="http://www.bom.gov.au/jsp/ncc/cdio/weatherData/av?p_display_type=dailyDataFile&amp;p_nccObsCode=123&amp;p_stn_num=009193&amp;p_c=-16898869&amp;p_startYear=2017" TargetMode="External"/><Relationship Id="rId6036" Type="http://schemas.openxmlformats.org/officeDocument/2006/relationships/hyperlink" Target="http://www.bom.gov.au/jsp/ncc/cdio/weatherData/av?p_display_type=dailyDataFile&amp;p_nccObsCode=123&amp;p_stn_num=012320&amp;p_c=-30576919&amp;p_startYear=2017" TargetMode="External"/><Relationship Id="rId6037" Type="http://schemas.openxmlformats.org/officeDocument/2006/relationships/hyperlink" Target="http://www.bom.gov.au/jsp/ncc/cdio/weatherData/av?p_display_type=dailyDataFile&amp;p_nccObsCode=123&amp;p_stn_num=010917&amp;p_c=-24056616&amp;p_startYear=2017" TargetMode="External"/><Relationship Id="rId6038" Type="http://schemas.openxmlformats.org/officeDocument/2006/relationships/hyperlink" Target="http://www.bom.gov.au/jsp/ncc/cdio/weatherData/av?p_display_type=dailyDataFile&amp;p_nccObsCode=123&amp;p_stn_num=013012&amp;p_c=-34084147&amp;p_startYear=2017" TargetMode="External"/><Relationship Id="rId6039" Type="http://schemas.openxmlformats.org/officeDocument/2006/relationships/hyperlink" Target="http://www.bom.gov.au/jsp/ncc/cdio/weatherData/av?p_display_type=dailyDataFile&amp;p_nccObsCode=123&amp;p_stn_num=001006&amp;p_c=-424126&amp;p_startYear=2017" TargetMode="External"/><Relationship Id="rId6040" Type="http://schemas.openxmlformats.org/officeDocument/2006/relationships/hyperlink" Target="http://www.bom.gov.au/jsp/ncc/cdio/weatherData/av?p_display_type=dailyDataFile&amp;p_nccObsCode=123&amp;p_stn_num=010311&amp;p_c=-21485063&amp;p_startYear=2017" TargetMode="External"/><Relationship Id="rId6041" Type="http://schemas.openxmlformats.org/officeDocument/2006/relationships/hyperlink" Target="http://www.bom.gov.au/jsp/ncc/cdio/weatherData/av?p_display_type=dailyDataFile&amp;p_nccObsCode=123&amp;p_stn_num=009965&amp;p_c=-20068084&amp;p_startYear=2018" TargetMode="External"/><Relationship Id="rId6042" Type="http://schemas.openxmlformats.org/officeDocument/2006/relationships/hyperlink" Target="http://www.bom.gov.au/jsp/ncc/cdio/weatherData/av?p_display_type=dailyDataFile&amp;p_nccObsCode=123&amp;p_stn_num=009603&amp;p_c=-18653852&amp;p_startYear=2018" TargetMode="External"/><Relationship Id="rId6043" Type="http://schemas.openxmlformats.org/officeDocument/2006/relationships/hyperlink" Target="http://www.bom.gov.au/jsp/ncc/cdio/weatherData/av?p_display_type=dailyDataFile&amp;p_nccObsCode=123&amp;p_stn_num=006011&amp;p_c=-7438005&amp;p_startYear=2018" TargetMode="External"/><Relationship Id="rId6044" Type="http://schemas.openxmlformats.org/officeDocument/2006/relationships/hyperlink" Target="http://www.bom.gov.au/jsp/ncc/cdio/weatherData/av?p_display_type=dailyDataFile&amp;p_nccObsCode=123&amp;p_stn_num=009994&amp;p_c=-20187588&amp;p_startYear=2018" TargetMode="External"/><Relationship Id="rId6045" Type="http://schemas.openxmlformats.org/officeDocument/2006/relationships/hyperlink" Target="http://www.bom.gov.au/jsp/ncc/cdio/weatherData/av?p_display_type=dailyDataFile&amp;p_nccObsCode=123&amp;p_stn_num=003032&amp;p_c=-2050186&amp;p_startYear=2018" TargetMode="External"/><Relationship Id="rId6046" Type="http://schemas.openxmlformats.org/officeDocument/2006/relationships/hyperlink" Target="http://www.bom.gov.au/jsp/ncc/cdio/weatherData/av?p_display_type=dailyDataFile&amp;p_nccObsCode=123&amp;p_stn_num=009534&amp;p_c=-18391012&amp;p_startYear=2018" TargetMode="External"/><Relationship Id="rId6047" Type="http://schemas.openxmlformats.org/officeDocument/2006/relationships/hyperlink" Target="http://www.bom.gov.au/jsp/ncc/cdio/weatherData/av?p_display_type=dailyDataFile&amp;p_nccObsCode=123&amp;p_stn_num=009789&amp;p_c=-19376485&amp;p_startYear=2018" TargetMode="External"/><Relationship Id="rId6048" Type="http://schemas.openxmlformats.org/officeDocument/2006/relationships/hyperlink" Target="http://www.bom.gov.au/jsp/ncc/cdio/weatherData/av?p_display_type=dailyDataFile&amp;p_nccObsCode=123&amp;p_stn_num=008315&amp;p_c=-14039426&amp;p_startYear=2018" TargetMode="External"/><Relationship Id="rId6049" Type="http://schemas.openxmlformats.org/officeDocument/2006/relationships/hyperlink" Target="http://www.bom.gov.au/jsp/ncc/cdio/weatherData/av?p_display_type=dailyDataFile&amp;p_nccObsCode=123&amp;p_stn_num=009977&amp;p_c=-20120941&amp;p_startYear=2018" TargetMode="External"/><Relationship Id="rId6050" Type="http://schemas.openxmlformats.org/officeDocument/2006/relationships/hyperlink" Target="http://www.bom.gov.au/jsp/ncc/cdio/weatherData/av?p_display_type=dailyDataFile&amp;p_nccObsCode=123&amp;p_stn_num=012038&amp;p_c=-28977407&amp;p_startYear=2018" TargetMode="External"/><Relationship Id="rId6051" Type="http://schemas.openxmlformats.org/officeDocument/2006/relationships/hyperlink" Target="http://www.bom.gov.au/jsp/ncc/cdio/weatherData/av?p_display_type=dailyDataFile&amp;p_nccObsCode=123&amp;p_stn_num=010916&amp;p_c=-24045905&amp;p_startYear=2018" TargetMode="External"/><Relationship Id="rId6052" Type="http://schemas.openxmlformats.org/officeDocument/2006/relationships/hyperlink" Target="http://www.bom.gov.au/jsp/ncc/cdio/weatherData/av?p_display_type=dailyDataFile&amp;p_nccObsCode=123&amp;p_stn_num=010073&amp;p_c=-20507159&amp;p_startYear=2018" TargetMode="External"/><Relationship Id="rId6053" Type="http://schemas.openxmlformats.org/officeDocument/2006/relationships/hyperlink" Target="http://www.bom.gov.au/jsp/ncc/cdio/weatherData/av?p_display_type=dailyDataFile&amp;p_nccObsCode=123&amp;p_stn_num=004106&amp;p_c=-3587203&amp;p_startYear=2018" TargetMode="External"/><Relationship Id="rId6054" Type="http://schemas.openxmlformats.org/officeDocument/2006/relationships/hyperlink" Target="http://www.bom.gov.au/jsp/ncc/cdio/weatherData/av?p_display_type=dailyDataFile&amp;p_nccObsCode=123&amp;p_stn_num=010092&amp;p_c=-20585048&amp;p_startYear=2018" TargetMode="External"/><Relationship Id="rId6055" Type="http://schemas.openxmlformats.org/officeDocument/2006/relationships/hyperlink" Target="http://www.bom.gov.au/jsp/ncc/cdio/weatherData/av?p_display_type=dailyDataFile&amp;p_nccObsCode=123&amp;p_stn_num=009581&amp;p_c=-18575733&amp;p_startYear=2018" TargetMode="External"/><Relationship Id="rId6056" Type="http://schemas.openxmlformats.org/officeDocument/2006/relationships/hyperlink" Target="http://www.bom.gov.au/jsp/ncc/cdio/weatherData/av?p_display_type=dailyDataFile&amp;p_nccObsCode=123&amp;p_stn_num=006099&amp;p_c=-7657450&amp;p_startYear=2018" TargetMode="External"/><Relationship Id="rId6057" Type="http://schemas.openxmlformats.org/officeDocument/2006/relationships/hyperlink" Target="http://www.bom.gov.au/jsp/ncc/cdio/weatherData/av?p_display_type=dailyDataFile&amp;p_nccObsCode=123&amp;p_stn_num=010614&amp;p_c=-22749289&amp;p_startYear=2018" TargetMode="External"/><Relationship Id="rId6058" Type="http://schemas.openxmlformats.org/officeDocument/2006/relationships/hyperlink" Target="http://www.bom.gov.au/jsp/ncc/cdio/weatherData/av?p_display_type=dailyDataFile&amp;p_nccObsCode=123&amp;p_stn_num=010111&amp;p_c=-20665627&amp;p_startYear=2018" TargetMode="External"/><Relationship Id="rId6059" Type="http://schemas.openxmlformats.org/officeDocument/2006/relationships/hyperlink" Target="http://www.bom.gov.au/jsp/ncc/cdio/weatherData/av?p_display_type=dailyDataFile&amp;p_nccObsCode=123&amp;p_stn_num=002079&amp;p_c=-1083611&amp;p_startYear=2018" TargetMode="External"/><Relationship Id="rId6060" Type="http://schemas.openxmlformats.org/officeDocument/2006/relationships/hyperlink" Target="http://www.bom.gov.au/jsp/ncc/cdio/weatherData/av?p_display_type=dailyDataFile&amp;p_nccObsCode=123&amp;p_stn_num=005017&amp;p_c=-5253220&amp;p_startYear=2018" TargetMode="External"/><Relationship Id="rId6061" Type="http://schemas.openxmlformats.org/officeDocument/2006/relationships/hyperlink" Target="http://www.bom.gov.au/jsp/ncc/cdio/weatherData/av?p_display_type=dailyDataFile&amp;p_nccObsCode=123&amp;p_stn_num=009225&amp;p_c=-17239287&amp;p_startYear=2018" TargetMode="External"/><Relationship Id="rId6062" Type="http://schemas.openxmlformats.org/officeDocument/2006/relationships/hyperlink" Target="http://www.bom.gov.au/jsp/ncc/cdio/weatherData/av?p_display_type=dailyDataFile&amp;p_nccObsCode=123&amp;p_stn_num=004032&amp;p_c=-3470567&amp;p_startYear=2018" TargetMode="External"/><Relationship Id="rId6063" Type="http://schemas.openxmlformats.org/officeDocument/2006/relationships/hyperlink" Target="http://www.bom.gov.au/jsp/ncc/cdio/weatherData/av?p_display_type=dailyDataFile&amp;p_nccObsCode=123&amp;p_stn_num=004090&amp;p_c=-3566059&amp;p_startYear=2018" TargetMode="External"/><Relationship Id="rId6064" Type="http://schemas.openxmlformats.org/officeDocument/2006/relationships/hyperlink" Target="http://www.bom.gov.au/jsp/ncc/cdio/weatherData/av?p_display_type=dailyDataFile&amp;p_nccObsCode=123&amp;p_stn_num=009193&amp;p_c=-16898869&amp;p_startYear=2018" TargetMode="External"/><Relationship Id="rId6065" Type="http://schemas.openxmlformats.org/officeDocument/2006/relationships/hyperlink" Target="http://www.bom.gov.au/jsp/ncc/cdio/weatherData/av?p_display_type=dailyDataFile&amp;p_nccObsCode=123&amp;p_stn_num=012320&amp;p_c=-30576919&amp;p_startYear=2018" TargetMode="External"/><Relationship Id="rId6066" Type="http://schemas.openxmlformats.org/officeDocument/2006/relationships/hyperlink" Target="http://www.bom.gov.au/jsp/ncc/cdio/weatherData/av?p_display_type=dailyDataFile&amp;p_nccObsCode=123&amp;p_stn_num=010917&amp;p_c=-24056616&amp;p_startYear=2018" TargetMode="External"/><Relationship Id="rId6067" Type="http://schemas.openxmlformats.org/officeDocument/2006/relationships/hyperlink" Target="http://www.bom.gov.au/jsp/ncc/cdio/weatherData/av?p_display_type=dailyDataFile&amp;p_nccObsCode=123&amp;p_stn_num=013044&amp;p_c=-34025807&amp;p_startYear=2018" TargetMode="External"/><Relationship Id="rId6068" Type="http://schemas.openxmlformats.org/officeDocument/2006/relationships/hyperlink" Target="http://www.bom.gov.au/jsp/ncc/cdio/weatherData/av?p_display_type=dailyDataFile&amp;p_nccObsCode=123&amp;p_stn_num=001006&amp;p_c=-424126&amp;p_startYear=2018" TargetMode="External"/><Relationship Id="rId6069" Type="http://schemas.openxmlformats.org/officeDocument/2006/relationships/hyperlink" Target="http://www.bom.gov.au/jsp/ncc/cdio/weatherData/av?p_display_type=dailyDataFile&amp;p_nccObsCode=123&amp;p_stn_num=010311&amp;p_c=-21485063&amp;p_startYear=2018" TargetMode="External"/><Relationship Id="rId6070" Type="http://schemas.openxmlformats.org/officeDocument/2006/relationships/hyperlink" Target="http://www.bom.gov.au/jsp/ncc/cdio/weatherData/av?p_display_type=dailyDataFile&amp;p_nccObsCode=123&amp;p_stn_num=009965&amp;p_c=-20068084&amp;p_startYear=2019" TargetMode="External"/><Relationship Id="rId6071" Type="http://schemas.openxmlformats.org/officeDocument/2006/relationships/hyperlink" Target="http://www.bom.gov.au/jsp/ncc/cdio/weatherData/av?p_display_type=dailyDataFile&amp;p_nccObsCode=123&amp;p_stn_num=009603&amp;p_c=-18653852&amp;p_startYear=2019" TargetMode="External"/><Relationship Id="rId6072" Type="http://schemas.openxmlformats.org/officeDocument/2006/relationships/hyperlink" Target="http://www.bom.gov.au/jsp/ncc/cdio/weatherData/av?p_display_type=dailyDataFile&amp;p_nccObsCode=123&amp;p_stn_num=006011&amp;p_c=-7438005&amp;p_startYear=2019" TargetMode="External"/><Relationship Id="rId6073" Type="http://schemas.openxmlformats.org/officeDocument/2006/relationships/hyperlink" Target="http://www.bom.gov.au/jsp/ncc/cdio/weatherData/av?p_display_type=dailyDataFile&amp;p_nccObsCode=123&amp;p_stn_num=009994&amp;p_c=-20187588&amp;p_startYear=2019" TargetMode="External"/><Relationship Id="rId6074" Type="http://schemas.openxmlformats.org/officeDocument/2006/relationships/hyperlink" Target="http://www.bom.gov.au/jsp/ncc/cdio/weatherData/av?p_display_type=dailyDataFile&amp;p_nccObsCode=123&amp;p_stn_num=003032&amp;p_c=-2050186&amp;p_startYear=2019" TargetMode="External"/><Relationship Id="rId6075" Type="http://schemas.openxmlformats.org/officeDocument/2006/relationships/hyperlink" Target="http://www.bom.gov.au/jsp/ncc/cdio/weatherData/av?p_display_type=dailyDataFile&amp;p_nccObsCode=123&amp;p_stn_num=009534&amp;p_c=-18391012&amp;p_startYear=2019" TargetMode="External"/><Relationship Id="rId6076" Type="http://schemas.openxmlformats.org/officeDocument/2006/relationships/hyperlink" Target="http://www.bom.gov.au/jsp/ncc/cdio/weatherData/av?p_display_type=dailyDataFile&amp;p_nccObsCode=123&amp;p_stn_num=009789&amp;p_c=-19376485&amp;p_startYear=2019" TargetMode="External"/><Relationship Id="rId6077" Type="http://schemas.openxmlformats.org/officeDocument/2006/relationships/hyperlink" Target="http://www.bom.gov.au/jsp/ncc/cdio/weatherData/av?p_display_type=dailyDataFile&amp;p_nccObsCode=123&amp;p_stn_num=008315&amp;p_c=-14039426&amp;p_startYear=2019" TargetMode="External"/><Relationship Id="rId6078" Type="http://schemas.openxmlformats.org/officeDocument/2006/relationships/hyperlink" Target="http://www.bom.gov.au/jsp/ncc/cdio/weatherData/av?p_display_type=dailyDataFile&amp;p_nccObsCode=123&amp;p_stn_num=009977&amp;p_c=-20120941&amp;p_startYear=2019" TargetMode="External"/><Relationship Id="rId6079" Type="http://schemas.openxmlformats.org/officeDocument/2006/relationships/hyperlink" Target="http://www.bom.gov.au/jsp/ncc/cdio/weatherData/av?p_display_type=dailyDataFile&amp;p_nccObsCode=123&amp;p_stn_num=012038&amp;p_c=-28977407&amp;p_startYear=2019" TargetMode="External"/><Relationship Id="rId6080" Type="http://schemas.openxmlformats.org/officeDocument/2006/relationships/hyperlink" Target="http://www.bom.gov.au/jsp/ncc/cdio/weatherData/av?p_display_type=dailyDataFile&amp;p_nccObsCode=123&amp;p_stn_num=010916&amp;p_c=-24045905&amp;p_startYear=2019" TargetMode="External"/><Relationship Id="rId6081" Type="http://schemas.openxmlformats.org/officeDocument/2006/relationships/hyperlink" Target="http://www.bom.gov.au/jsp/ncc/cdio/weatherData/av?p_display_type=dailyDataFile&amp;p_nccObsCode=123&amp;p_stn_num=010073&amp;p_c=-20507159&amp;p_startYear=2019" TargetMode="External"/><Relationship Id="rId6082" Type="http://schemas.openxmlformats.org/officeDocument/2006/relationships/hyperlink" Target="http://www.bom.gov.au/jsp/ncc/cdio/weatherData/av?p_display_type=dailyDataFile&amp;p_nccObsCode=123&amp;p_stn_num=004106&amp;p_c=-3587203&amp;p_startYear=2019" TargetMode="External"/><Relationship Id="rId6083" Type="http://schemas.openxmlformats.org/officeDocument/2006/relationships/hyperlink" Target="http://www.bom.gov.au/jsp/ncc/cdio/weatherData/av?p_display_type=dailyDataFile&amp;p_nccObsCode=123&amp;p_stn_num=010092&amp;p_c=-20585048&amp;p_startYear=2019" TargetMode="External"/><Relationship Id="rId6084" Type="http://schemas.openxmlformats.org/officeDocument/2006/relationships/hyperlink" Target="http://www.bom.gov.au/jsp/ncc/cdio/weatherData/av?p_display_type=dailyDataFile&amp;p_nccObsCode=123&amp;p_stn_num=009581&amp;p_c=-18575733&amp;p_startYear=2019" TargetMode="External"/><Relationship Id="rId6085" Type="http://schemas.openxmlformats.org/officeDocument/2006/relationships/hyperlink" Target="http://www.bom.gov.au/jsp/ncc/cdio/weatherData/av?p_display_type=dailyDataFile&amp;p_nccObsCode=123&amp;p_stn_num=006099&amp;p_c=-7657450&amp;p_startYear=2019" TargetMode="External"/><Relationship Id="rId6086" Type="http://schemas.openxmlformats.org/officeDocument/2006/relationships/hyperlink" Target="http://www.bom.gov.au/jsp/ncc/cdio/weatherData/av?p_display_type=dailyDataFile&amp;p_nccObsCode=123&amp;p_stn_num=010614&amp;p_c=-22749289&amp;p_startYear=2019" TargetMode="External"/><Relationship Id="rId6087" Type="http://schemas.openxmlformats.org/officeDocument/2006/relationships/hyperlink" Target="http://www.bom.gov.au/jsp/ncc/cdio/weatherData/av?p_display_type=dailyDataFile&amp;p_nccObsCode=123&amp;p_stn_num=010111&amp;p_c=-20665627&amp;p_startYear=2019" TargetMode="External"/><Relationship Id="rId6088" Type="http://schemas.openxmlformats.org/officeDocument/2006/relationships/hyperlink" Target="http://www.bom.gov.au/jsp/ncc/cdio/weatherData/av?p_display_type=dailyDataFile&amp;p_nccObsCode=123&amp;p_stn_num=002079&amp;p_c=-1083611&amp;p_startYear=2019" TargetMode="External"/><Relationship Id="rId6089" Type="http://schemas.openxmlformats.org/officeDocument/2006/relationships/hyperlink" Target="http://www.bom.gov.au/jsp/ncc/cdio/weatherData/av?p_display_type=dailyDataFile&amp;p_nccObsCode=123&amp;p_stn_num=005017&amp;p_c=-5253220&amp;p_startYear=2019" TargetMode="External"/><Relationship Id="rId6090" Type="http://schemas.openxmlformats.org/officeDocument/2006/relationships/hyperlink" Target="http://www.bom.gov.au/jsp/ncc/cdio/weatherData/av?p_display_type=dailyDataFile&amp;p_nccObsCode=123&amp;p_stn_num=009225&amp;p_c=-17239287&amp;p_startYear=2019" TargetMode="External"/><Relationship Id="rId6091" Type="http://schemas.openxmlformats.org/officeDocument/2006/relationships/hyperlink" Target="http://www.bom.gov.au/jsp/ncc/cdio/weatherData/av?p_display_type=dailyDataFile&amp;p_nccObsCode=123&amp;p_stn_num=004032&amp;p_c=-3470567&amp;p_startYear=2019" TargetMode="External"/><Relationship Id="rId6092" Type="http://schemas.openxmlformats.org/officeDocument/2006/relationships/hyperlink" Target="http://www.bom.gov.au/jsp/ncc/cdio/weatherData/av?p_display_type=dailyDataFile&amp;p_nccObsCode=123&amp;p_stn_num=004090&amp;p_c=-3566059&amp;p_startYear=2019" TargetMode="External"/><Relationship Id="rId6093" Type="http://schemas.openxmlformats.org/officeDocument/2006/relationships/hyperlink" Target="http://www.bom.gov.au/jsp/ncc/cdio/weatherData/av?p_display_type=dailyDataFile&amp;p_nccObsCode=123&amp;p_stn_num=009193&amp;p_c=-16898869&amp;p_startYear=2019" TargetMode="External"/><Relationship Id="rId6094" Type="http://schemas.openxmlformats.org/officeDocument/2006/relationships/hyperlink" Target="http://www.bom.gov.au/jsp/ncc/cdio/weatherData/av?p_display_type=dailyDataFile&amp;p_nccObsCode=123&amp;p_stn_num=012320&amp;p_c=-30576919&amp;p_startYear=2019" TargetMode="External"/><Relationship Id="rId6095" Type="http://schemas.openxmlformats.org/officeDocument/2006/relationships/hyperlink" Target="http://www.bom.gov.au/jsp/ncc/cdio/weatherData/av?p_display_type=dailyDataFile&amp;p_nccObsCode=123&amp;p_stn_num=010917&amp;p_c=-24056616&amp;p_startYear=2019" TargetMode="External"/><Relationship Id="rId6096" Type="http://schemas.openxmlformats.org/officeDocument/2006/relationships/hyperlink" Target="http://www.bom.gov.au/jsp/ncc/cdio/weatherData/av?p_display_type=dailyDataFile&amp;p_nccObsCode=123&amp;p_stn_num=013044&amp;p_c=-34025807&amp;p_startYear=2019" TargetMode="External"/><Relationship Id="rId6097" Type="http://schemas.openxmlformats.org/officeDocument/2006/relationships/hyperlink" Target="http://www.bom.gov.au/jsp/ncc/cdio/weatherData/av?p_display_type=dailyDataFile&amp;p_nccObsCode=123&amp;p_stn_num=001006&amp;p_c=-424126&amp;p_startYear=2019" TargetMode="External"/><Relationship Id="rId6098" Type="http://schemas.openxmlformats.org/officeDocument/2006/relationships/hyperlink" Target="http://www.bom.gov.au/jsp/ncc/cdio/weatherData/av?p_display_type=dailyDataFile&amp;p_nccObsCode=123&amp;p_stn_num=010311&amp;p_c=-21485063&amp;p_startYear=2019" TargetMode="External"/><Relationship Id="rId6099" Type="http://schemas.openxmlformats.org/officeDocument/2006/relationships/hyperlink" Target="http://www.bom.gov.au/jsp/ncc/cdio/weatherData/av?p_display_type=dailyDataFile&amp;p_nccObsCode=123&amp;p_stn_num=012038&amp;p_c=-28977407&amp;p_startYear=2020" TargetMode="External"/><Relationship Id="rId6100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NT387"/>
  <sheetViews>
    <sheetView showFormulas="false" showGridLines="true" showRowColHeaders="true" showZeros="true" rightToLeft="false" tabSelected="true" showOutlineSymbols="true" defaultGridColor="true" view="normal" topLeftCell="A394" colorId="64" zoomScale="75" zoomScaleNormal="75" zoomScalePageLayoutView="100" workbookViewId="0">
      <selection pane="topLeft" activeCell="H438" activeCellId="0" sqref="H438"/>
    </sheetView>
  </sheetViews>
  <sheetFormatPr defaultColWidth="11.5703125" defaultRowHeight="12.8" zeroHeight="false" outlineLevelRow="0" outlineLevelCol="0"/>
  <cols>
    <col collapsed="false" customWidth="true" hidden="false" outlineLevel="0" max="2" min="1" style="1" width="6.14"/>
    <col collapsed="false" customWidth="true" hidden="false" outlineLevel="0" max="3" min="3" style="2" width="6.14"/>
    <col collapsed="false" customWidth="true" hidden="false" outlineLevel="0" max="4" min="4" style="3" width="6.14"/>
    <col collapsed="false" customWidth="true" hidden="false" outlineLevel="0" max="5" min="5" style="1" width="6.14"/>
    <col collapsed="false" customWidth="true" hidden="false" outlineLevel="0" max="6" min="6" style="4" width="6.14"/>
    <col collapsed="false" customWidth="true" hidden="false" outlineLevel="0" max="8" min="7" style="1" width="6.14"/>
    <col collapsed="false" customWidth="true" hidden="false" outlineLevel="0" max="9" min="9" style="5" width="6.14"/>
    <col collapsed="false" customWidth="true" hidden="false" outlineLevel="0" max="10" min="10" style="6" width="7.57"/>
    <col collapsed="false" customWidth="true" hidden="false" outlineLevel="0" max="26" min="26" style="1" width="92.42"/>
  </cols>
  <sheetData>
    <row r="1" s="14" customFormat="true" ht="12.8" hidden="false" customHeight="false" outlineLevel="0" collapsed="false">
      <c r="A1" s="1"/>
      <c r="B1" s="1"/>
      <c r="C1" s="2"/>
      <c r="D1" s="3"/>
      <c r="E1" s="1"/>
      <c r="F1" s="4"/>
      <c r="G1" s="1"/>
      <c r="H1" s="1"/>
      <c r="I1" s="5"/>
      <c r="J1" s="6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7" t="s">
        <v>0</v>
      </c>
      <c r="ALB1" s="8" t="s">
        <v>1</v>
      </c>
      <c r="ALC1" s="9" t="s">
        <v>2</v>
      </c>
      <c r="ALD1" s="10"/>
      <c r="ALE1" s="10"/>
      <c r="ALF1" s="10"/>
      <c r="ALG1" s="10"/>
      <c r="ALH1" s="10"/>
      <c r="ALI1" s="10"/>
      <c r="ALJ1" s="10"/>
      <c r="ALK1" s="10"/>
      <c r="ALL1" s="10"/>
      <c r="ALM1" s="10"/>
      <c r="ALN1" s="10"/>
      <c r="ALO1" s="10"/>
      <c r="ALP1" s="10"/>
      <c r="ALQ1" s="10"/>
      <c r="ALR1" s="10"/>
      <c r="ALS1" s="10"/>
      <c r="ALT1" s="10"/>
      <c r="ALU1" s="10"/>
      <c r="ALV1" s="10"/>
      <c r="ALW1" s="10"/>
      <c r="ALX1" s="10"/>
      <c r="ALY1" s="10"/>
      <c r="ALZ1" s="10"/>
      <c r="AMA1" s="11"/>
      <c r="AMB1" s="11"/>
      <c r="AMC1" s="10"/>
      <c r="AMD1" s="12"/>
      <c r="AME1" s="13" t="n">
        <v>1896</v>
      </c>
      <c r="AMF1" s="13" t="s">
        <v>3</v>
      </c>
      <c r="AMG1" s="10"/>
      <c r="AMH1" s="10"/>
      <c r="AMI1" s="10"/>
      <c r="AMJ1" s="10"/>
      <c r="AMK1" s="10"/>
      <c r="AML1" s="10"/>
      <c r="AMM1" s="10"/>
      <c r="AMN1" s="10"/>
      <c r="AMO1" s="10"/>
      <c r="AMP1" s="10"/>
      <c r="AMQ1" s="10"/>
      <c r="AMR1" s="10"/>
      <c r="AMS1" s="10"/>
      <c r="AMT1" s="10"/>
      <c r="AMU1" s="10"/>
      <c r="AMV1" s="10"/>
      <c r="AMW1" s="10"/>
      <c r="AMX1" s="10"/>
      <c r="AMY1" s="10"/>
      <c r="AMZ1" s="10"/>
      <c r="ANA1" s="10"/>
      <c r="ANB1" s="10"/>
      <c r="ANC1" s="10"/>
      <c r="AND1" s="10"/>
      <c r="ANE1" s="10"/>
      <c r="ANF1" s="10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</row>
    <row r="2" s="14" customFormat="true" ht="12.8" hidden="false" customHeight="false" outlineLevel="0" collapsed="false">
      <c r="A2" s="1"/>
      <c r="B2" s="1"/>
      <c r="C2" s="2"/>
      <c r="D2" s="3"/>
      <c r="E2" s="1"/>
      <c r="F2" s="4"/>
      <c r="G2" s="1"/>
      <c r="H2" s="1"/>
      <c r="I2" s="5"/>
      <c r="J2" s="6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7" t="s">
        <v>4</v>
      </c>
      <c r="ALB2" s="8" t="s">
        <v>5</v>
      </c>
      <c r="ALC2" s="9" t="s">
        <v>4</v>
      </c>
      <c r="ALD2" s="10"/>
      <c r="ALE2" s="10"/>
      <c r="ALF2" s="10"/>
      <c r="ALG2" s="10"/>
      <c r="ALH2" s="10"/>
      <c r="ALI2" s="10"/>
      <c r="ALJ2" s="10"/>
      <c r="ALK2" s="10"/>
      <c r="ALL2" s="10"/>
      <c r="ALM2" s="10"/>
      <c r="ALN2" s="10"/>
      <c r="ALO2" s="10"/>
      <c r="ALP2" s="10"/>
      <c r="ALQ2" s="10"/>
      <c r="ALR2" s="10"/>
      <c r="ALS2" s="10"/>
      <c r="ALT2" s="10"/>
      <c r="ALU2" s="10"/>
      <c r="ALV2" s="10"/>
      <c r="ALW2" s="10"/>
      <c r="ALX2" s="10"/>
      <c r="ALY2" s="10"/>
      <c r="ALZ2" s="10"/>
      <c r="AMA2" s="11"/>
      <c r="AMB2" s="11"/>
      <c r="AMC2" s="10"/>
      <c r="AMD2" s="12"/>
      <c r="AME2" s="13" t="n">
        <v>1897</v>
      </c>
      <c r="AMF2" s="13" t="s">
        <v>6</v>
      </c>
      <c r="AMG2" s="10"/>
      <c r="AMH2" s="10"/>
      <c r="AMI2" s="10"/>
      <c r="AMJ2" s="10"/>
      <c r="AMK2" s="10"/>
      <c r="AML2" s="10"/>
      <c r="AMM2" s="10"/>
      <c r="AMN2" s="10"/>
      <c r="AMO2" s="10"/>
      <c r="AMP2" s="10"/>
      <c r="AMQ2" s="10"/>
      <c r="AMR2" s="10"/>
      <c r="AMS2" s="10"/>
      <c r="AMT2" s="10"/>
      <c r="AMU2" s="10"/>
      <c r="AMV2" s="10"/>
      <c r="AMW2" s="10"/>
      <c r="AMX2" s="10"/>
      <c r="AMY2" s="10"/>
      <c r="AMZ2" s="10"/>
      <c r="ANA2" s="10"/>
      <c r="ANB2" s="10"/>
      <c r="ANC2" s="10"/>
      <c r="AND2" s="10"/>
      <c r="ANE2" s="10"/>
      <c r="ANF2" s="10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</row>
    <row r="3" s="14" customFormat="true" ht="12.8" hidden="false" customHeight="false" outlineLevel="0" collapsed="false">
      <c r="A3" s="1"/>
      <c r="B3" s="1"/>
      <c r="C3" s="2"/>
      <c r="D3" s="3"/>
      <c r="E3" s="1"/>
      <c r="F3" s="4"/>
      <c r="G3" s="1"/>
      <c r="H3" s="1"/>
      <c r="I3" s="5"/>
      <c r="J3" s="6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7"/>
      <c r="ALB3" s="8" t="s">
        <v>4</v>
      </c>
      <c r="ALC3" s="9"/>
      <c r="ALD3" s="10"/>
      <c r="ALE3" s="10"/>
      <c r="ALF3" s="10"/>
      <c r="ALG3" s="10"/>
      <c r="ALH3" s="10"/>
      <c r="ALI3" s="10"/>
      <c r="ALJ3" s="10"/>
      <c r="ALK3" s="10"/>
      <c r="ALL3" s="10"/>
      <c r="ALM3" s="10"/>
      <c r="ALN3" s="10"/>
      <c r="ALO3" s="10"/>
      <c r="ALP3" s="10"/>
      <c r="ALQ3" s="10"/>
      <c r="ALR3" s="10"/>
      <c r="ALS3" s="10"/>
      <c r="ALT3" s="10"/>
      <c r="ALU3" s="10"/>
      <c r="ALV3" s="10"/>
      <c r="ALW3" s="10"/>
      <c r="ALX3" s="10"/>
      <c r="ALY3" s="10"/>
      <c r="ALZ3" s="10"/>
      <c r="AMA3" s="11"/>
      <c r="AMB3" s="11"/>
      <c r="AMC3" s="10"/>
      <c r="AMD3" s="12"/>
      <c r="AME3" s="13" t="n">
        <v>1898</v>
      </c>
      <c r="AMF3" s="13" t="s">
        <v>7</v>
      </c>
      <c r="AMG3" s="10"/>
      <c r="AMH3" s="10"/>
      <c r="AMI3" s="10"/>
      <c r="AMJ3" s="10"/>
      <c r="AMK3" s="10"/>
      <c r="AML3" s="10"/>
      <c r="AMM3" s="10"/>
      <c r="AMN3" s="10"/>
      <c r="AMO3" s="10"/>
      <c r="AMP3" s="10"/>
      <c r="AMQ3" s="10"/>
      <c r="AMR3" s="10"/>
      <c r="AMS3" s="10"/>
      <c r="AMT3" s="10"/>
      <c r="AMU3" s="10"/>
      <c r="AMV3" s="10"/>
      <c r="AMW3" s="10"/>
      <c r="AMX3" s="10"/>
      <c r="AMY3" s="10"/>
      <c r="AMZ3" s="10"/>
      <c r="ANA3" s="10"/>
      <c r="ANB3" s="10"/>
      <c r="ANC3" s="10"/>
      <c r="AND3" s="10"/>
      <c r="ANE3" s="10"/>
      <c r="ANF3" s="10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</row>
    <row r="4" s="14" customFormat="true" ht="12.8" hidden="false" customHeight="false" outlineLevel="0" collapsed="false">
      <c r="A4" s="1"/>
      <c r="B4" s="1"/>
      <c r="C4" s="2"/>
      <c r="D4" s="3"/>
      <c r="E4" s="1"/>
      <c r="F4" s="4"/>
      <c r="G4" s="1"/>
      <c r="H4" s="1"/>
      <c r="I4" s="5"/>
      <c r="J4" s="6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7" t="s">
        <v>8</v>
      </c>
      <c r="ALB4" s="8" t="s">
        <v>9</v>
      </c>
      <c r="ALC4" s="9" t="n">
        <v>1886</v>
      </c>
      <c r="ALD4" s="10"/>
      <c r="ALE4" s="10"/>
      <c r="ALF4" s="10"/>
      <c r="ALG4" s="10"/>
      <c r="ALH4" s="10"/>
      <c r="ALI4" s="10"/>
      <c r="ALJ4" s="10"/>
      <c r="ALK4" s="10"/>
      <c r="ALL4" s="10"/>
      <c r="ALM4" s="10"/>
      <c r="ALN4" s="10"/>
      <c r="ALO4" s="10"/>
      <c r="ALP4" s="10"/>
      <c r="ALQ4" s="10"/>
      <c r="ALR4" s="10"/>
      <c r="ALS4" s="10"/>
      <c r="ALT4" s="10"/>
      <c r="ALU4" s="10"/>
      <c r="ALV4" s="10"/>
      <c r="ALW4" s="10"/>
      <c r="ALX4" s="10"/>
      <c r="ALY4" s="10"/>
      <c r="ALZ4" s="10"/>
      <c r="AMA4" s="11"/>
      <c r="AMB4" s="11"/>
      <c r="AMC4" s="10"/>
      <c r="AMD4" s="12"/>
      <c r="AME4" s="13" t="n">
        <v>1898</v>
      </c>
      <c r="AMF4" s="13" t="s">
        <v>10</v>
      </c>
      <c r="AMG4" s="10"/>
      <c r="AMH4" s="10"/>
      <c r="AMI4" s="10"/>
      <c r="AMJ4" s="10"/>
      <c r="AMK4" s="10"/>
      <c r="AML4" s="10"/>
      <c r="AMM4" s="10"/>
      <c r="AMN4" s="10"/>
      <c r="AMO4" s="10"/>
      <c r="AMP4" s="10"/>
      <c r="AMQ4" s="10"/>
      <c r="AMR4" s="10"/>
      <c r="AMS4" s="10"/>
      <c r="AMT4" s="10"/>
      <c r="AMU4" s="10"/>
      <c r="AMV4" s="10"/>
      <c r="AMW4" s="10"/>
      <c r="AMX4" s="10"/>
      <c r="AMY4" s="10"/>
      <c r="AMZ4" s="10"/>
      <c r="ANA4" s="10"/>
      <c r="ANB4" s="10"/>
      <c r="ANC4" s="10"/>
      <c r="AND4" s="10"/>
      <c r="ANE4" s="10"/>
      <c r="ANF4" s="10"/>
      <c r="ANG4" s="10"/>
      <c r="ANH4" s="10"/>
      <c r="ANI4" s="15"/>
      <c r="ANJ4" s="10"/>
      <c r="ANK4" s="10"/>
      <c r="ANL4" s="16" t="n">
        <v>1876</v>
      </c>
      <c r="ANM4" s="16" t="s">
        <v>11</v>
      </c>
      <c r="ANN4" s="10"/>
      <c r="ANO4" s="10"/>
      <c r="ANP4" s="10"/>
      <c r="ANQ4" s="10"/>
      <c r="ANR4" s="10"/>
      <c r="ANS4" s="10"/>
      <c r="ANT4" s="10"/>
    </row>
    <row r="5" s="14" customFormat="true" ht="12.8" hidden="false" customHeight="false" outlineLevel="0" collapsed="false">
      <c r="A5" s="1"/>
      <c r="B5" s="1"/>
      <c r="C5" s="2"/>
      <c r="D5" s="3"/>
      <c r="E5" s="1"/>
      <c r="F5" s="4"/>
      <c r="G5" s="1"/>
      <c r="H5" s="1"/>
      <c r="I5" s="5"/>
      <c r="J5" s="6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6" t="s">
        <v>12</v>
      </c>
      <c r="AFD5" s="1" t="n">
        <v>1876</v>
      </c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7" t="n">
        <v>2025</v>
      </c>
      <c r="ALB5" s="8" t="n">
        <v>2025</v>
      </c>
      <c r="ALC5" s="9" t="n">
        <v>2025</v>
      </c>
      <c r="ALD5" s="10"/>
      <c r="ALE5" s="10"/>
      <c r="ALF5" s="10"/>
      <c r="ALG5" s="10"/>
      <c r="ALH5" s="10"/>
      <c r="ALI5" s="10"/>
      <c r="ALJ5" s="10"/>
      <c r="ALK5" s="10"/>
      <c r="ALL5" s="10"/>
      <c r="ALM5" s="10"/>
      <c r="ALN5" s="10"/>
      <c r="ALO5" s="10"/>
      <c r="ALP5" s="10"/>
      <c r="ALQ5" s="10"/>
      <c r="ALR5" s="10"/>
      <c r="ALS5" s="10"/>
      <c r="ALT5" s="10"/>
      <c r="ALU5" s="10"/>
      <c r="ALV5" s="10"/>
      <c r="ALW5" s="10"/>
      <c r="ALX5" s="10"/>
      <c r="ALY5" s="10"/>
      <c r="ALZ5" s="10"/>
      <c r="AMA5" s="11"/>
      <c r="AMB5" s="11"/>
      <c r="AMC5" s="10"/>
      <c r="AMD5" s="12"/>
      <c r="AME5" s="13" t="n">
        <v>1900</v>
      </c>
      <c r="AMF5" s="13" t="s">
        <v>13</v>
      </c>
      <c r="AMG5" s="10"/>
      <c r="AMH5" s="10"/>
      <c r="AMI5" s="10"/>
      <c r="AMJ5" s="10"/>
      <c r="AMK5" s="10"/>
      <c r="AML5" s="10"/>
      <c r="AMM5" s="10"/>
      <c r="AMN5" s="10"/>
      <c r="AMO5" s="10"/>
      <c r="AMP5" s="10"/>
      <c r="AMQ5" s="10"/>
      <c r="AMR5" s="10"/>
      <c r="AMS5" s="10"/>
      <c r="AMT5" s="10"/>
      <c r="AMU5" s="10"/>
      <c r="AMV5" s="10"/>
      <c r="AMW5" s="10"/>
      <c r="AMX5" s="10"/>
      <c r="AMY5" s="10"/>
      <c r="AMZ5" s="10"/>
      <c r="ANA5" s="10"/>
      <c r="ANB5" s="10"/>
      <c r="ANC5" s="10"/>
      <c r="AND5" s="10"/>
      <c r="ANE5" s="10"/>
      <c r="ANF5" s="10"/>
      <c r="ANG5" s="10"/>
      <c r="ANH5" s="10"/>
      <c r="ANI5" s="15"/>
      <c r="ANJ5" s="10"/>
      <c r="ANK5" s="10"/>
      <c r="ANL5" s="1"/>
      <c r="ANM5" s="1"/>
      <c r="ANN5" s="10"/>
      <c r="ANO5" s="10"/>
      <c r="ANP5" s="10"/>
      <c r="ANQ5" s="10"/>
      <c r="ANR5" s="10"/>
      <c r="ANS5" s="10"/>
      <c r="ANT5" s="10"/>
    </row>
    <row r="6" s="14" customFormat="true" ht="12.8" hidden="false" customHeight="false" outlineLevel="0" collapsed="false">
      <c r="A6" s="1"/>
      <c r="B6" s="1"/>
      <c r="C6" s="2"/>
      <c r="D6" s="3"/>
      <c r="E6" s="1"/>
      <c r="F6" s="4"/>
      <c r="G6" s="1"/>
      <c r="H6" s="1"/>
      <c r="I6" s="5"/>
      <c r="J6" s="6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6" t="s">
        <v>14</v>
      </c>
      <c r="AFD6" s="1" t="n">
        <v>1880</v>
      </c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7"/>
      <c r="ALB6" s="18"/>
      <c r="ALC6" s="19"/>
      <c r="ALD6" s="10"/>
      <c r="ALE6" s="10"/>
      <c r="ALF6" s="10"/>
      <c r="ALG6" s="10"/>
      <c r="ALH6" s="10"/>
      <c r="ALI6" s="10"/>
      <c r="ALJ6" s="10"/>
      <c r="ALK6" s="10"/>
      <c r="ALL6" s="10"/>
      <c r="ALM6" s="10"/>
      <c r="ALN6" s="10"/>
      <c r="ALO6" s="10"/>
      <c r="ALP6" s="10"/>
      <c r="ALQ6" s="10"/>
      <c r="ALR6" s="10"/>
      <c r="ALS6" s="10"/>
      <c r="ALT6" s="10"/>
      <c r="ALU6" s="10"/>
      <c r="ALV6" s="10"/>
      <c r="ALW6" s="10"/>
      <c r="ALX6" s="10"/>
      <c r="ALY6" s="10"/>
      <c r="ALZ6" s="10"/>
      <c r="AMA6" s="20"/>
      <c r="AMB6" s="20"/>
      <c r="AMC6" s="21"/>
      <c r="AMD6" s="22"/>
      <c r="AME6" s="13" t="n">
        <v>1900</v>
      </c>
      <c r="AMF6" s="13" t="s">
        <v>15</v>
      </c>
      <c r="AMG6" s="10"/>
      <c r="AMH6" s="10"/>
      <c r="AMI6" s="10"/>
      <c r="AMJ6" s="10"/>
      <c r="AMK6" s="10"/>
      <c r="AML6" s="10"/>
      <c r="AMM6" s="10"/>
      <c r="AMN6" s="10"/>
      <c r="AMO6" s="10"/>
      <c r="AMP6" s="10"/>
      <c r="AMQ6" s="10"/>
      <c r="AMR6" s="10"/>
      <c r="AMS6" s="10"/>
      <c r="AMT6" s="10"/>
      <c r="AMU6" s="10"/>
      <c r="AMV6" s="10"/>
      <c r="AMW6" s="10"/>
      <c r="AMX6" s="10"/>
      <c r="AMY6" s="10"/>
      <c r="AMZ6" s="10"/>
      <c r="ANA6" s="10"/>
      <c r="ANB6" s="10"/>
      <c r="ANC6" s="10"/>
      <c r="AND6" s="10"/>
      <c r="ANE6" s="10"/>
      <c r="ANF6" s="10"/>
      <c r="ANG6" s="10"/>
      <c r="ANH6" s="10"/>
      <c r="ANI6" s="15"/>
      <c r="ANJ6" s="10"/>
      <c r="ANK6" s="10"/>
      <c r="ANL6" s="1"/>
      <c r="ANM6" s="1"/>
      <c r="ANN6" s="10"/>
      <c r="ANO6" s="10"/>
      <c r="ANP6" s="10"/>
      <c r="ANQ6" s="10"/>
      <c r="ANR6" s="10"/>
      <c r="ANS6" s="10"/>
      <c r="ANT6" s="10"/>
    </row>
    <row r="7" s="14" customFormat="true" ht="12.8" hidden="false" customHeight="false" outlineLevel="0" collapsed="false">
      <c r="A7" s="1"/>
      <c r="B7" s="1"/>
      <c r="C7" s="2"/>
      <c r="D7" s="3"/>
      <c r="E7" s="1"/>
      <c r="F7" s="4"/>
      <c r="G7" s="1"/>
      <c r="H7" s="1"/>
      <c r="I7" s="5"/>
      <c r="J7" s="6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6" t="s">
        <v>16</v>
      </c>
      <c r="AFD7" s="1" t="n">
        <v>1880</v>
      </c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7"/>
      <c r="ALB7" s="23"/>
      <c r="ALC7" s="24"/>
      <c r="ALD7" s="10"/>
      <c r="ALE7" s="10"/>
      <c r="ALF7" s="10"/>
      <c r="ALG7" s="10"/>
      <c r="ALH7" s="10"/>
      <c r="ALI7" s="10"/>
      <c r="ALJ7" s="10"/>
      <c r="ALK7" s="10"/>
      <c r="ALL7" s="10"/>
      <c r="ALM7" s="10"/>
      <c r="ALN7" s="10"/>
      <c r="ALO7" s="10"/>
      <c r="ALP7" s="10"/>
      <c r="ALQ7" s="10"/>
      <c r="ALR7" s="10"/>
      <c r="ALS7" s="10"/>
      <c r="ALT7" s="10"/>
      <c r="ALU7" s="10"/>
      <c r="ALV7" s="10"/>
      <c r="ALW7" s="10"/>
      <c r="ALX7" s="10"/>
      <c r="ALY7" s="10"/>
      <c r="ALZ7" s="10"/>
      <c r="AMA7" s="20"/>
      <c r="AMB7" s="20"/>
      <c r="AMC7" s="21"/>
      <c r="AMD7" s="22"/>
      <c r="AME7" s="25" t="n">
        <v>1901</v>
      </c>
      <c r="AMF7" s="26" t="s">
        <v>17</v>
      </c>
      <c r="AMG7" s="10"/>
      <c r="AMH7" s="10"/>
      <c r="AMI7" s="10"/>
      <c r="AMJ7" s="10"/>
      <c r="AMK7" s="10"/>
      <c r="AML7" s="10"/>
      <c r="AMM7" s="10"/>
      <c r="AMN7" s="10"/>
      <c r="AMO7" s="10"/>
      <c r="AMP7" s="10"/>
      <c r="AMQ7" s="10"/>
      <c r="AMR7" s="10"/>
      <c r="AMS7" s="10"/>
      <c r="AMT7" s="10"/>
      <c r="AMU7" s="10"/>
      <c r="AMV7" s="10"/>
      <c r="AMW7" s="10"/>
      <c r="AMX7" s="10"/>
      <c r="AMY7" s="10"/>
      <c r="AMZ7" s="10"/>
      <c r="ANA7" s="10"/>
      <c r="ANB7" s="10"/>
      <c r="ANC7" s="10"/>
      <c r="AND7" s="10"/>
      <c r="ANE7" s="10"/>
      <c r="ANF7" s="10"/>
      <c r="ANG7" s="10"/>
      <c r="ANH7" s="10"/>
      <c r="ANI7" s="15"/>
      <c r="ANJ7" s="10"/>
      <c r="ANK7" s="10"/>
      <c r="ANL7" s="1"/>
      <c r="ANM7" s="1"/>
      <c r="ANN7" s="10"/>
      <c r="ANO7" s="10"/>
      <c r="ANP7" s="10"/>
      <c r="ANQ7" s="10"/>
      <c r="ANR7" s="10"/>
      <c r="ANS7" s="10"/>
      <c r="ANT7" s="10"/>
    </row>
    <row r="8" s="14" customFormat="true" ht="12.8" hidden="false" customHeight="false" outlineLevel="0" collapsed="false">
      <c r="A8" s="1"/>
      <c r="B8" s="1"/>
      <c r="C8" s="2"/>
      <c r="D8" s="3"/>
      <c r="E8" s="1"/>
      <c r="F8" s="4"/>
      <c r="G8" s="1"/>
      <c r="H8" s="1"/>
      <c r="I8" s="5"/>
      <c r="J8" s="6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6" t="s">
        <v>18</v>
      </c>
      <c r="AFD8" s="1" t="n">
        <v>1880</v>
      </c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7"/>
      <c r="ALB8" s="23"/>
      <c r="ALC8" s="24"/>
      <c r="ALD8" s="10"/>
      <c r="ALE8" s="10"/>
      <c r="ALF8" s="10"/>
      <c r="ALG8" s="10"/>
      <c r="ALH8" s="10"/>
      <c r="ALI8" s="10"/>
      <c r="ALJ8" s="10"/>
      <c r="ALK8" s="10"/>
      <c r="ALL8" s="10"/>
      <c r="ALM8" s="10"/>
      <c r="ALN8" s="10"/>
      <c r="ALO8" s="10"/>
      <c r="ALP8" s="10"/>
      <c r="ALQ8" s="10"/>
      <c r="ALR8" s="10"/>
      <c r="ALS8" s="10"/>
      <c r="ALT8" s="10"/>
      <c r="ALU8" s="10"/>
      <c r="ALV8" s="10"/>
      <c r="ALW8" s="10"/>
      <c r="ALX8" s="10"/>
      <c r="ALY8" s="10"/>
      <c r="ALZ8" s="10"/>
      <c r="AMA8" s="20"/>
      <c r="AMB8" s="20"/>
      <c r="AMC8" s="21"/>
      <c r="AMD8" s="22"/>
      <c r="AME8" s="25" t="n">
        <v>1901</v>
      </c>
      <c r="AMF8" s="26" t="s">
        <v>19</v>
      </c>
      <c r="AMG8" s="10"/>
      <c r="AMH8" s="10"/>
      <c r="AMI8" s="10"/>
      <c r="AMJ8" s="10"/>
      <c r="AMK8" s="10"/>
      <c r="AML8" s="10"/>
      <c r="AMM8" s="10"/>
      <c r="AMN8" s="10"/>
      <c r="AMO8" s="10"/>
      <c r="AMP8" s="10"/>
      <c r="AMQ8" s="10"/>
      <c r="AMR8" s="10"/>
      <c r="AMS8" s="10"/>
      <c r="AMT8" s="10"/>
      <c r="AMU8" s="10"/>
      <c r="AMV8" s="10"/>
      <c r="AMW8" s="10"/>
      <c r="AMX8" s="10"/>
      <c r="AMY8" s="10"/>
      <c r="AMZ8" s="10"/>
      <c r="ANA8" s="10"/>
      <c r="ANB8" s="10"/>
      <c r="ANC8" s="10"/>
      <c r="AND8" s="10"/>
      <c r="ANE8" s="10"/>
      <c r="ANF8" s="10"/>
      <c r="ANG8" s="16" t="n">
        <v>1880</v>
      </c>
      <c r="ANH8" s="16" t="s">
        <v>20</v>
      </c>
      <c r="ANI8" s="16" t="n">
        <v>1880</v>
      </c>
      <c r="ANJ8" s="16" t="s">
        <v>21</v>
      </c>
      <c r="ANK8" s="1" t="n">
        <v>1880</v>
      </c>
      <c r="ANL8" s="16" t="s">
        <v>22</v>
      </c>
      <c r="ANM8" s="16" t="s">
        <v>23</v>
      </c>
      <c r="ANN8" s="16" t="n">
        <v>1880</v>
      </c>
      <c r="ANO8" s="16" t="s">
        <v>24</v>
      </c>
      <c r="ANP8" s="16" t="n">
        <v>1880</v>
      </c>
      <c r="ANQ8" s="10"/>
      <c r="ANR8" s="10"/>
      <c r="ANS8" s="10"/>
      <c r="ANT8" s="10"/>
    </row>
    <row r="9" s="14" customFormat="true" ht="12.8" hidden="false" customHeight="false" outlineLevel="0" collapsed="false">
      <c r="A9" s="1"/>
      <c r="B9" s="1"/>
      <c r="C9" s="2"/>
      <c r="D9" s="3"/>
      <c r="E9" s="1"/>
      <c r="F9" s="4"/>
      <c r="G9" s="1"/>
      <c r="H9" s="1"/>
      <c r="I9" s="5"/>
      <c r="J9" s="6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6" t="s">
        <v>25</v>
      </c>
      <c r="AFD9" s="1" t="n">
        <v>1880</v>
      </c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7"/>
      <c r="ALB9" s="23"/>
      <c r="ALC9" s="24"/>
      <c r="ALD9" s="10"/>
      <c r="ALE9" s="10"/>
      <c r="ALF9" s="10"/>
      <c r="ALG9" s="10"/>
      <c r="ALH9" s="10"/>
      <c r="ALI9" s="10"/>
      <c r="ALJ9" s="10"/>
      <c r="ALK9" s="10"/>
      <c r="ALL9" s="10"/>
      <c r="ALM9" s="10"/>
      <c r="ALN9" s="10"/>
      <c r="ALO9" s="10"/>
      <c r="ALP9" s="10"/>
      <c r="ALQ9" s="10"/>
      <c r="ALR9" s="10"/>
      <c r="ALS9" s="10"/>
      <c r="ALT9" s="10"/>
      <c r="ALU9" s="10"/>
      <c r="ALV9" s="10"/>
      <c r="ALW9" s="10"/>
      <c r="ALX9" s="10"/>
      <c r="ALY9" s="10"/>
      <c r="ALZ9" s="10"/>
      <c r="AMA9" s="20"/>
      <c r="AMB9" s="20"/>
      <c r="AMC9" s="21"/>
      <c r="AMD9" s="22"/>
      <c r="AME9" s="25" t="n">
        <v>1901</v>
      </c>
      <c r="AMF9" s="26" t="s">
        <v>26</v>
      </c>
      <c r="AMG9" s="10"/>
      <c r="AMH9" s="10"/>
      <c r="AMI9" s="10"/>
      <c r="AMJ9" s="10"/>
      <c r="AMK9" s="10"/>
      <c r="AML9" s="10"/>
      <c r="AMM9" s="10"/>
      <c r="AMN9" s="10"/>
      <c r="AMO9" s="10"/>
      <c r="AMP9" s="10"/>
      <c r="AMQ9" s="10"/>
      <c r="AMR9" s="10"/>
      <c r="AMS9" s="10"/>
      <c r="AMT9" s="10"/>
      <c r="AMU9" s="10"/>
      <c r="AMV9" s="10"/>
      <c r="AMW9" s="10"/>
      <c r="AMX9" s="10"/>
      <c r="AMY9" s="10"/>
      <c r="AMZ9" s="10"/>
      <c r="ANA9" s="10"/>
      <c r="ANB9" s="10"/>
      <c r="ANC9" s="10"/>
      <c r="AND9" s="10"/>
      <c r="ANE9" s="10"/>
      <c r="ANF9" s="10"/>
      <c r="ANG9" s="1"/>
      <c r="ANH9" s="1"/>
      <c r="ANI9" s="15"/>
      <c r="ANJ9" s="10"/>
      <c r="ANK9" s="10"/>
      <c r="ANL9" s="16" t="n">
        <v>1881</v>
      </c>
      <c r="ANM9" s="16" t="s">
        <v>27</v>
      </c>
      <c r="ANN9" s="10"/>
      <c r="ANO9" s="10"/>
      <c r="ANP9" s="10"/>
      <c r="ANQ9" s="10"/>
      <c r="ANR9" s="10"/>
      <c r="ANS9" s="10"/>
      <c r="ANT9" s="10"/>
    </row>
    <row r="10" s="27" customFormat="true" ht="12.8" hidden="false" customHeight="false" outlineLevel="0" collapsed="false">
      <c r="A10" s="1"/>
      <c r="B10" s="1"/>
      <c r="C10" s="2"/>
      <c r="D10" s="3"/>
      <c r="E10" s="1"/>
      <c r="F10" s="4"/>
      <c r="G10" s="1"/>
      <c r="H10" s="1"/>
      <c r="I10" s="5"/>
      <c r="J10" s="6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6" t="s">
        <v>28</v>
      </c>
      <c r="AFD10" s="1" t="n">
        <v>1880</v>
      </c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7"/>
      <c r="ALB10" s="23"/>
      <c r="ALC10" s="24"/>
      <c r="ALD10" s="10"/>
      <c r="ALE10" s="10"/>
      <c r="ALF10" s="10"/>
      <c r="ALG10" s="10"/>
      <c r="ALH10" s="10"/>
      <c r="ALI10" s="10"/>
      <c r="ALJ10" s="10"/>
      <c r="ALK10" s="10"/>
      <c r="ALL10" s="10"/>
      <c r="ALM10" s="10"/>
      <c r="ALN10" s="10"/>
      <c r="ALO10" s="10"/>
      <c r="ALP10" s="10"/>
      <c r="ALQ10" s="10"/>
      <c r="ALR10" s="10"/>
      <c r="ALS10" s="10"/>
      <c r="ALT10" s="10"/>
      <c r="ALU10" s="10"/>
      <c r="ALV10" s="10"/>
      <c r="ALW10" s="10"/>
      <c r="ALX10" s="10"/>
      <c r="ALY10" s="10"/>
      <c r="ALZ10" s="10"/>
      <c r="AMA10" s="20"/>
      <c r="AMB10" s="20"/>
      <c r="AMC10" s="21"/>
      <c r="AMD10" s="22"/>
      <c r="AME10" s="25" t="n">
        <v>1901</v>
      </c>
      <c r="AMF10" s="26" t="s">
        <v>29</v>
      </c>
      <c r="AMG10" s="10"/>
      <c r="AMH10" s="10"/>
      <c r="AMI10" s="10"/>
      <c r="AMJ10" s="10"/>
      <c r="AMK10" s="10"/>
      <c r="AML10" s="10"/>
      <c r="AMM10" s="10"/>
      <c r="AMN10" s="10"/>
      <c r="AMO10" s="10"/>
      <c r="AMP10" s="10"/>
      <c r="AMQ10" s="10"/>
      <c r="AMR10" s="10"/>
      <c r="AMS10" s="10"/>
      <c r="AMT10" s="10"/>
      <c r="AMU10" s="10"/>
      <c r="AMV10" s="10"/>
      <c r="AMW10" s="10"/>
      <c r="AMX10" s="10"/>
      <c r="AMY10" s="10"/>
      <c r="AMZ10" s="10"/>
      <c r="ANA10" s="10"/>
      <c r="ANB10" s="10"/>
      <c r="ANC10" s="10"/>
      <c r="AND10" s="10"/>
      <c r="ANE10" s="10"/>
      <c r="ANF10" s="10"/>
      <c r="ANG10" s="10"/>
      <c r="ANH10" s="10"/>
      <c r="ANI10" s="15"/>
      <c r="ANJ10" s="10"/>
      <c r="ANK10" s="10"/>
      <c r="ANL10" s="1"/>
      <c r="ANM10" s="1"/>
      <c r="ANN10" s="10"/>
      <c r="ANO10" s="10"/>
      <c r="ANP10" s="10"/>
      <c r="ANQ10" s="10"/>
      <c r="ANR10" s="10"/>
      <c r="ANS10" s="10"/>
      <c r="ANT10" s="10"/>
    </row>
    <row r="11" customFormat="false" ht="12.8" hidden="false" customHeight="false" outlineLevel="0" collapsed="false">
      <c r="AFC11" s="16" t="s">
        <v>30</v>
      </c>
      <c r="AFD11" s="1" t="n">
        <v>1881</v>
      </c>
      <c r="ALA11" s="17"/>
      <c r="ALB11" s="23"/>
      <c r="ALC11" s="24"/>
      <c r="ALD11" s="10"/>
      <c r="ALE11" s="10"/>
      <c r="ALF11" s="10"/>
      <c r="ALG11" s="10"/>
      <c r="ALH11" s="10"/>
      <c r="ALI11" s="10"/>
      <c r="ALJ11" s="10"/>
      <c r="ALK11" s="10"/>
      <c r="ALL11" s="10"/>
      <c r="ALM11" s="10"/>
      <c r="ALN11" s="10"/>
      <c r="ALO11" s="10"/>
      <c r="ALP11" s="10"/>
      <c r="ALQ11" s="10"/>
      <c r="ALR11" s="10"/>
      <c r="ALS11" s="10"/>
      <c r="ALT11" s="10"/>
      <c r="ALU11" s="10"/>
      <c r="ALV11" s="10"/>
      <c r="ALW11" s="10"/>
      <c r="ALX11" s="10"/>
      <c r="ALY11" s="10"/>
      <c r="ALZ11" s="10"/>
      <c r="AMA11" s="20"/>
      <c r="AMB11" s="20"/>
      <c r="AMC11" s="21"/>
      <c r="AMD11" s="22"/>
      <c r="AME11" s="26" t="n">
        <v>1901</v>
      </c>
      <c r="AMF11" s="26" t="s">
        <v>31</v>
      </c>
      <c r="AMG11" s="10"/>
      <c r="AMH11" s="10"/>
      <c r="AMI11" s="10"/>
      <c r="AMJ11" s="10"/>
      <c r="AMK11" s="10"/>
      <c r="AML11" s="10"/>
      <c r="AMM11" s="10"/>
      <c r="AMN11" s="10"/>
      <c r="AMO11" s="10"/>
      <c r="AMP11" s="10"/>
      <c r="AMQ11" s="10"/>
      <c r="AMR11" s="10"/>
      <c r="AMS11" s="10"/>
      <c r="AMT11" s="10"/>
      <c r="AMU11" s="10"/>
      <c r="AMV11" s="10"/>
      <c r="AMW11" s="10"/>
      <c r="AMX11" s="10"/>
      <c r="AMY11" s="10"/>
      <c r="AMZ11" s="10"/>
      <c r="ANA11" s="10"/>
      <c r="ANB11" s="10"/>
      <c r="ANC11" s="10"/>
      <c r="AND11" s="10"/>
      <c r="ANE11" s="10"/>
      <c r="ANF11" s="10"/>
      <c r="ANG11" s="10"/>
      <c r="ANH11" s="10"/>
      <c r="ANI11" s="15"/>
      <c r="ANJ11" s="10"/>
      <c r="ANK11" s="10"/>
      <c r="ANN11" s="10"/>
      <c r="ANO11" s="10"/>
      <c r="ANP11" s="10"/>
      <c r="ANQ11" s="10"/>
      <c r="ANR11" s="10"/>
      <c r="ANS11" s="10"/>
      <c r="ANT11" s="10"/>
    </row>
    <row r="12" customFormat="false" ht="12.8" hidden="false" customHeight="false" outlineLevel="0" collapsed="false">
      <c r="AFC12" s="16" t="s">
        <v>32</v>
      </c>
      <c r="AFD12" s="1" t="n">
        <v>1885</v>
      </c>
      <c r="ALA12" s="17"/>
      <c r="ALB12" s="23"/>
      <c r="ALC12" s="24"/>
      <c r="ALD12" s="10"/>
      <c r="ALE12" s="10"/>
      <c r="ALF12" s="10"/>
      <c r="ALG12" s="10"/>
      <c r="ALH12" s="10"/>
      <c r="ALI12" s="10"/>
      <c r="ALJ12" s="10"/>
      <c r="ALK12" s="10"/>
      <c r="ALL12" s="10"/>
      <c r="ALM12" s="10"/>
      <c r="ALN12" s="10"/>
      <c r="ALO12" s="10"/>
      <c r="ALP12" s="10"/>
      <c r="ALQ12" s="10"/>
      <c r="ALR12" s="10"/>
      <c r="ALS12" s="10"/>
      <c r="ALT12" s="10"/>
      <c r="ALU12" s="10"/>
      <c r="ALV12" s="10"/>
      <c r="ALW12" s="10"/>
      <c r="ALX12" s="10"/>
      <c r="ALY12" s="10"/>
      <c r="ALZ12" s="10"/>
      <c r="AMA12" s="20"/>
      <c r="AMB12" s="20"/>
      <c r="AMC12" s="21"/>
      <c r="AMD12" s="22"/>
      <c r="AME12" s="25" t="n">
        <v>1902</v>
      </c>
      <c r="AMF12" s="26" t="s">
        <v>33</v>
      </c>
      <c r="AMG12" s="10"/>
      <c r="AMH12" s="10"/>
      <c r="AMI12" s="10"/>
      <c r="AMJ12" s="10"/>
      <c r="AMK12" s="10"/>
      <c r="AML12" s="10"/>
      <c r="AMM12" s="10"/>
      <c r="AMN12" s="10"/>
      <c r="AMO12" s="10"/>
      <c r="AMP12" s="10"/>
      <c r="AMQ12" s="10"/>
      <c r="AMR12" s="10"/>
      <c r="AMS12" s="10"/>
      <c r="AMT12" s="10"/>
      <c r="AMU12" s="10"/>
      <c r="AMV12" s="10"/>
      <c r="AMW12" s="10"/>
      <c r="AMX12" s="10"/>
      <c r="AMY12" s="10"/>
      <c r="AMZ12" s="10"/>
      <c r="ANA12" s="10"/>
      <c r="ANB12" s="10"/>
      <c r="ANC12" s="10"/>
      <c r="AND12" s="10"/>
      <c r="ANE12" s="10"/>
      <c r="ANF12" s="10"/>
      <c r="ANG12" s="10"/>
      <c r="ANH12" s="10"/>
      <c r="ANI12" s="15"/>
      <c r="ANJ12" s="10"/>
      <c r="ANK12" s="10"/>
      <c r="ANN12" s="10"/>
      <c r="ANO12" s="10"/>
      <c r="ANP12" s="10"/>
      <c r="ANQ12" s="10"/>
      <c r="ANR12" s="10"/>
      <c r="ANS12" s="10"/>
      <c r="ANT12" s="10"/>
    </row>
    <row r="13" customFormat="false" ht="12.8" hidden="false" customHeight="false" outlineLevel="0" collapsed="false">
      <c r="AFC13" s="16" t="s">
        <v>34</v>
      </c>
      <c r="AFD13" s="1" t="n">
        <v>1885</v>
      </c>
      <c r="ALA13" s="17"/>
      <c r="ALB13" s="23"/>
      <c r="ALC13" s="24"/>
      <c r="ALD13" s="10"/>
      <c r="ALE13" s="10"/>
      <c r="ALF13" s="10"/>
      <c r="ALG13" s="10"/>
      <c r="ALH13" s="10"/>
      <c r="ALI13" s="10"/>
      <c r="ALJ13" s="10"/>
      <c r="ALK13" s="10"/>
      <c r="ALL13" s="10"/>
      <c r="ALM13" s="10"/>
      <c r="ALN13" s="10"/>
      <c r="ALO13" s="10"/>
      <c r="ALP13" s="10"/>
      <c r="ALQ13" s="10"/>
      <c r="ALR13" s="10"/>
      <c r="ALS13" s="10"/>
      <c r="ALT13" s="10"/>
      <c r="ALU13" s="10"/>
      <c r="ALV13" s="10"/>
      <c r="ALW13" s="10"/>
      <c r="ALX13" s="10"/>
      <c r="ALY13" s="10"/>
      <c r="ALZ13" s="10"/>
      <c r="AMA13" s="20"/>
      <c r="AMB13" s="20"/>
      <c r="AMC13" s="21"/>
      <c r="AMD13" s="22"/>
      <c r="AME13" s="26" t="n">
        <v>1902</v>
      </c>
      <c r="AMF13" s="26" t="s">
        <v>35</v>
      </c>
      <c r="AMG13" s="10"/>
      <c r="AMH13" s="10"/>
      <c r="AMI13" s="10"/>
      <c r="AMJ13" s="10"/>
      <c r="AMK13" s="10"/>
      <c r="AML13" s="10"/>
      <c r="AMM13" s="10"/>
      <c r="AMN13" s="10"/>
      <c r="AMO13" s="10"/>
      <c r="AMP13" s="10"/>
      <c r="AMQ13" s="10"/>
      <c r="AMR13" s="10"/>
      <c r="AMS13" s="10"/>
      <c r="AMT13" s="10"/>
      <c r="AMU13" s="10"/>
      <c r="AMV13" s="10"/>
      <c r="AMW13" s="10"/>
      <c r="AMX13" s="10"/>
      <c r="AMY13" s="10"/>
      <c r="AMZ13" s="10"/>
      <c r="ANA13" s="10"/>
      <c r="ANB13" s="10"/>
      <c r="ANC13" s="10"/>
      <c r="AND13" s="10"/>
      <c r="ANE13" s="10"/>
      <c r="ANF13" s="10"/>
      <c r="ANG13" s="10"/>
      <c r="ANH13" s="10"/>
      <c r="ANI13" s="15"/>
      <c r="ANJ13" s="10"/>
      <c r="ANK13" s="10"/>
      <c r="ANL13" s="16" t="n">
        <v>1885</v>
      </c>
      <c r="ANM13" s="16" t="s">
        <v>36</v>
      </c>
      <c r="ANN13" s="16" t="n">
        <v>1885</v>
      </c>
      <c r="ANO13" s="16" t="s">
        <v>37</v>
      </c>
      <c r="ANP13" s="10"/>
      <c r="ANQ13" s="10"/>
      <c r="ANR13" s="10"/>
      <c r="ANS13" s="10"/>
      <c r="ANT13" s="10"/>
    </row>
    <row r="14" customFormat="false" ht="12.8" hidden="false" customHeight="false" outlineLevel="0" collapsed="false">
      <c r="ALA14" s="17"/>
      <c r="ALB14" s="23"/>
      <c r="ALC14" s="24"/>
      <c r="ALD14" s="10"/>
      <c r="ALE14" s="10"/>
      <c r="ALF14" s="10"/>
      <c r="ALG14" s="10"/>
      <c r="ALH14" s="10"/>
      <c r="ALI14" s="10"/>
      <c r="ALJ14" s="10"/>
      <c r="ALK14" s="10"/>
      <c r="ALL14" s="10"/>
      <c r="ALM14" s="10"/>
      <c r="ALN14" s="10"/>
      <c r="ALO14" s="10"/>
      <c r="ALP14" s="10"/>
      <c r="ALQ14" s="10"/>
      <c r="ALR14" s="10"/>
      <c r="ALS14" s="10"/>
      <c r="ALT14" s="10"/>
      <c r="ALU14" s="10"/>
      <c r="ALV14" s="10"/>
      <c r="ALW14" s="10"/>
      <c r="ALX14" s="10"/>
      <c r="ALY14" s="10"/>
      <c r="ALZ14" s="10"/>
      <c r="AMA14" s="28"/>
      <c r="AMB14" s="20"/>
      <c r="AMC14" s="21"/>
      <c r="AMD14" s="22"/>
      <c r="AME14" s="26" t="n">
        <v>1902</v>
      </c>
      <c r="AMF14" s="26" t="s">
        <v>38</v>
      </c>
      <c r="AMG14" s="10"/>
      <c r="AMH14" s="10"/>
      <c r="AMI14" s="10"/>
      <c r="AMJ14" s="10"/>
      <c r="AMK14" s="10"/>
      <c r="AML14" s="10"/>
      <c r="AMM14" s="10"/>
      <c r="AMN14" s="10"/>
      <c r="AMO14" s="10"/>
      <c r="AMP14" s="10"/>
      <c r="AMQ14" s="10"/>
      <c r="AMR14" s="10"/>
      <c r="AMS14" s="10"/>
      <c r="AMT14" s="10"/>
      <c r="AMU14" s="10"/>
      <c r="AMV14" s="10"/>
      <c r="AMW14" s="10"/>
      <c r="AMX14" s="10"/>
      <c r="AMY14" s="10"/>
      <c r="AMZ14" s="10"/>
      <c r="ANA14" s="10"/>
      <c r="ANB14" s="10"/>
      <c r="ANC14" s="10"/>
      <c r="AND14" s="10"/>
      <c r="ANE14" s="10"/>
      <c r="ANF14" s="10"/>
      <c r="ANG14" s="10"/>
      <c r="ANH14" s="10"/>
      <c r="ANI14" s="10"/>
      <c r="ANJ14" s="10"/>
      <c r="ANK14" s="10"/>
      <c r="ANL14" s="10"/>
      <c r="ANM14" s="10"/>
      <c r="ANN14" s="10"/>
      <c r="ANO14" s="10"/>
      <c r="ANP14" s="10"/>
      <c r="ANQ14" s="10"/>
      <c r="ANR14" s="10"/>
      <c r="ANS14" s="10"/>
      <c r="ANT14" s="10"/>
    </row>
    <row r="15" customFormat="false" ht="12.8" hidden="false" customHeight="false" outlineLevel="0" collapsed="false">
      <c r="AKR15" s="16" t="s">
        <v>14</v>
      </c>
      <c r="AKU15" s="16" t="n">
        <v>1876</v>
      </c>
      <c r="AKV15" s="16" t="s">
        <v>11</v>
      </c>
      <c r="AKY15" s="16" t="s">
        <v>14</v>
      </c>
      <c r="ALA15" s="17"/>
      <c r="ALB15" s="23"/>
      <c r="ALC15" s="24"/>
      <c r="ALD15" s="10"/>
      <c r="ALE15" s="10"/>
      <c r="ALF15" s="10"/>
      <c r="ALG15" s="10"/>
      <c r="ALH15" s="10"/>
      <c r="ALI15" s="10"/>
      <c r="ALJ15" s="10"/>
      <c r="ALK15" s="10"/>
      <c r="ALL15" s="10"/>
      <c r="ALM15" s="10"/>
      <c r="ALN15" s="10"/>
      <c r="ALO15" s="10"/>
      <c r="ALP15" s="10"/>
      <c r="ALQ15" s="10"/>
      <c r="ALR15" s="10"/>
      <c r="ALS15" s="10"/>
      <c r="ALT15" s="10"/>
      <c r="ALU15" s="10"/>
      <c r="ALV15" s="10"/>
      <c r="ALW15" s="10"/>
      <c r="ALX15" s="10"/>
      <c r="ALY15" s="10"/>
      <c r="ALZ15" s="10"/>
      <c r="AMA15" s="28"/>
      <c r="AMB15" s="20"/>
      <c r="AMC15" s="21"/>
      <c r="AMD15" s="22"/>
      <c r="AME15" s="26" t="n">
        <v>1902</v>
      </c>
      <c r="AMF15" s="26" t="s">
        <v>39</v>
      </c>
      <c r="AMG15" s="10"/>
      <c r="AMH15" s="10"/>
      <c r="AMI15" s="10"/>
      <c r="AMJ15" s="10"/>
      <c r="AMK15" s="10"/>
      <c r="AML15" s="10"/>
      <c r="AMM15" s="10"/>
      <c r="AMN15" s="10"/>
      <c r="AMO15" s="10"/>
      <c r="AMP15" s="10"/>
      <c r="AMQ15" s="10"/>
      <c r="AMR15" s="10"/>
      <c r="AMS15" s="10"/>
      <c r="AMT15" s="10"/>
      <c r="AMU15" s="10"/>
      <c r="AMV15" s="10"/>
      <c r="AMW15" s="10"/>
      <c r="AMX15" s="10"/>
      <c r="AMY15" s="10"/>
      <c r="AMZ15" s="10"/>
      <c r="ANA15" s="10"/>
      <c r="ANB15" s="10"/>
      <c r="ANC15" s="10"/>
      <c r="AND15" s="10"/>
      <c r="ANE15" s="10"/>
      <c r="ANF15" s="10"/>
      <c r="ANG15" s="14"/>
      <c r="ANH15" s="14"/>
      <c r="ANI15" s="14"/>
      <c r="ANJ15" s="14"/>
      <c r="ANK15" s="14"/>
      <c r="ANL15" s="14"/>
      <c r="ANM15" s="14"/>
      <c r="ANN15" s="14"/>
      <c r="ANO15" s="14"/>
      <c r="ANP15" s="14"/>
      <c r="ANQ15" s="14"/>
      <c r="ANR15" s="14"/>
      <c r="ANS15" s="14"/>
      <c r="ANT15" s="14"/>
    </row>
    <row r="16" customFormat="false" ht="12.8" hidden="false" customHeight="false" outlineLevel="0" collapsed="false">
      <c r="B16" s="29"/>
      <c r="C16" s="30"/>
      <c r="D16" s="31"/>
      <c r="E16" s="29"/>
      <c r="F16" s="32"/>
      <c r="G16" s="3"/>
      <c r="H16" s="3"/>
      <c r="AKR16" s="16" t="s">
        <v>16</v>
      </c>
      <c r="AKU16" s="16" t="n">
        <v>1880</v>
      </c>
      <c r="AKV16" s="16" t="s">
        <v>20</v>
      </c>
      <c r="AKY16" s="16" t="s">
        <v>16</v>
      </c>
      <c r="ALA16" s="17"/>
      <c r="ALB16" s="23"/>
      <c r="ALC16" s="24"/>
      <c r="ALD16" s="10"/>
      <c r="ALE16" s="10"/>
      <c r="ALF16" s="10"/>
      <c r="ALG16" s="10"/>
      <c r="ALH16" s="10"/>
      <c r="ALI16" s="10"/>
      <c r="ALJ16" s="10"/>
      <c r="ALK16" s="10"/>
      <c r="ALL16" s="10"/>
      <c r="ALM16" s="10"/>
      <c r="ALN16" s="10"/>
      <c r="ALO16" s="10"/>
      <c r="ALP16" s="10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28"/>
      <c r="AMB16" s="20"/>
      <c r="AMC16" s="21"/>
      <c r="AMD16" s="22"/>
      <c r="AME16" s="25" t="n">
        <v>1904</v>
      </c>
      <c r="AMF16" s="26" t="s">
        <v>40</v>
      </c>
      <c r="AMG16" s="10"/>
      <c r="AMH16" s="10"/>
      <c r="AMI16" s="10"/>
      <c r="AMJ16" s="10"/>
      <c r="AMK16" s="10"/>
      <c r="AML16" s="10"/>
      <c r="AMM16" s="10"/>
      <c r="AMN16" s="10"/>
      <c r="AMO16" s="10"/>
      <c r="AMP16" s="10"/>
      <c r="AMQ16" s="10"/>
      <c r="AMR16" s="10"/>
      <c r="AMS16" s="10"/>
      <c r="AMT16" s="10"/>
      <c r="AMU16" s="10"/>
      <c r="AMV16" s="10"/>
      <c r="AMW16" s="10"/>
      <c r="AMX16" s="10"/>
      <c r="AMY16" s="10"/>
      <c r="AMZ16" s="10"/>
      <c r="ANA16" s="10"/>
      <c r="ANB16" s="10"/>
      <c r="ANC16" s="10"/>
      <c r="AND16" s="10"/>
      <c r="ANE16" s="10"/>
      <c r="ANF16" s="10"/>
      <c r="ANG16" s="14"/>
      <c r="ANH16" s="14"/>
      <c r="ANI16" s="14"/>
      <c r="ANJ16" s="14"/>
      <c r="ANK16" s="14"/>
      <c r="ANL16" s="14"/>
      <c r="ANM16" s="14"/>
      <c r="ANN16" s="14"/>
      <c r="ANO16" s="14"/>
      <c r="ANP16" s="14"/>
      <c r="ANQ16" s="14"/>
      <c r="ANR16" s="14"/>
      <c r="ANS16" s="14"/>
      <c r="ANT16" s="14"/>
    </row>
    <row r="17" customFormat="false" ht="12.8" hidden="false" customHeight="false" outlineLevel="0" collapsed="false">
      <c r="B17" s="29"/>
      <c r="C17" s="30"/>
      <c r="D17" s="31"/>
      <c r="E17" s="29"/>
      <c r="F17" s="32"/>
      <c r="G17" s="3"/>
      <c r="H17" s="3"/>
      <c r="AKR17" s="16" t="s">
        <v>32</v>
      </c>
      <c r="AKU17" s="16" t="n">
        <v>1880</v>
      </c>
      <c r="AKV17" s="16" t="s">
        <v>21</v>
      </c>
      <c r="AKY17" s="16" t="s">
        <v>32</v>
      </c>
      <c r="ALA17" s="17"/>
      <c r="ALB17" s="23"/>
      <c r="ALC17" s="24"/>
      <c r="ALD17" s="10"/>
      <c r="ALE17" s="10"/>
      <c r="ALF17" s="10"/>
      <c r="ALG17" s="10"/>
      <c r="ALH17" s="10"/>
      <c r="ALI17" s="10"/>
      <c r="ALJ17" s="10"/>
      <c r="ALK17" s="10"/>
      <c r="ALL17" s="10"/>
      <c r="ALM17" s="10"/>
      <c r="ALN17" s="10"/>
      <c r="ALO17" s="10"/>
      <c r="ALP17" s="10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28"/>
      <c r="AMB17" s="20"/>
      <c r="AMC17" s="21"/>
      <c r="AMD17" s="22"/>
      <c r="AMG17" s="10"/>
      <c r="AMH17" s="10"/>
      <c r="AMI17" s="10"/>
      <c r="AMJ17" s="10"/>
      <c r="AMK17" s="10"/>
      <c r="AML17" s="10"/>
      <c r="AMM17" s="10"/>
      <c r="AMN17" s="10"/>
      <c r="AMO17" s="10"/>
      <c r="AMP17" s="10"/>
      <c r="AMQ17" s="10"/>
      <c r="AMR17" s="10"/>
      <c r="AMS17" s="10"/>
      <c r="AMT17" s="10"/>
      <c r="AMU17" s="10"/>
      <c r="AMV17" s="10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14"/>
      <c r="ANH17" s="14"/>
      <c r="ANI17" s="14"/>
      <c r="ANJ17" s="14"/>
      <c r="ANK17" s="14"/>
      <c r="ANL17" s="14"/>
      <c r="ANM17" s="14"/>
      <c r="ANN17" s="14"/>
      <c r="ANO17" s="14"/>
      <c r="ANP17" s="14"/>
      <c r="ANQ17" s="14"/>
      <c r="ANR17" s="14"/>
      <c r="ANS17" s="14"/>
      <c r="ANT17" s="14"/>
    </row>
    <row r="18" customFormat="false" ht="12.8" hidden="false" customHeight="false" outlineLevel="0" collapsed="false">
      <c r="B18" s="29"/>
      <c r="C18" s="30"/>
      <c r="D18" s="31"/>
      <c r="E18" s="29"/>
      <c r="F18" s="32"/>
      <c r="G18" s="3"/>
      <c r="H18" s="3"/>
      <c r="AKR18" s="16" t="s">
        <v>34</v>
      </c>
      <c r="AKU18" s="16" t="n">
        <v>1880</v>
      </c>
      <c r="AKV18" s="16" t="s">
        <v>22</v>
      </c>
      <c r="AKY18" s="16" t="s">
        <v>34</v>
      </c>
      <c r="ALA18" s="17"/>
      <c r="ALB18" s="23"/>
      <c r="ALC18" s="24"/>
      <c r="ALD18" s="10"/>
      <c r="ALE18" s="10"/>
      <c r="ALF18" s="10"/>
      <c r="ALG18" s="10"/>
      <c r="ALH18" s="10"/>
      <c r="ALI18" s="10"/>
      <c r="ALJ18" s="10"/>
      <c r="ALK18" s="10"/>
      <c r="ALL18" s="10"/>
      <c r="ALM18" s="10"/>
      <c r="ALN18" s="10"/>
      <c r="ALO18" s="10"/>
      <c r="ALP18" s="10"/>
      <c r="ALQ18" s="10"/>
      <c r="ALR18" s="10"/>
      <c r="ALS18" s="10"/>
      <c r="ALT18" s="10"/>
      <c r="ALU18" s="10"/>
      <c r="ALV18" s="10"/>
      <c r="ALW18" s="10"/>
      <c r="ALX18" s="10"/>
      <c r="ALY18" s="10"/>
      <c r="ALZ18" s="10"/>
      <c r="AMA18" s="28"/>
      <c r="AMB18" s="20"/>
      <c r="AMC18" s="33" t="n">
        <v>1887</v>
      </c>
      <c r="AMD18" s="33" t="s">
        <v>41</v>
      </c>
      <c r="AMG18" s="10"/>
      <c r="AMH18" s="10"/>
      <c r="AMI18" s="10"/>
      <c r="AMJ18" s="10"/>
      <c r="AMK18" s="10"/>
      <c r="AML18" s="10"/>
      <c r="AMM18" s="10"/>
      <c r="AMN18" s="10"/>
      <c r="AMO18" s="10"/>
      <c r="AMP18" s="10"/>
      <c r="AMQ18" s="10"/>
      <c r="AMR18" s="10"/>
      <c r="AMS18" s="10"/>
      <c r="AMT18" s="10"/>
      <c r="AMU18" s="10"/>
      <c r="AMV18" s="10"/>
      <c r="AMW18" s="10"/>
      <c r="AMX18" s="10"/>
      <c r="AMY18" s="10"/>
      <c r="AMZ18" s="10"/>
      <c r="ANA18" s="10"/>
      <c r="ANB18" s="10"/>
      <c r="ANC18" s="10"/>
      <c r="AND18" s="10"/>
      <c r="ANE18" s="10"/>
      <c r="ANF18" s="10"/>
      <c r="ANG18" s="14"/>
      <c r="ANH18" s="14"/>
      <c r="ANI18" s="14"/>
      <c r="ANJ18" s="14"/>
      <c r="ANK18" s="14"/>
      <c r="ANL18" s="14"/>
      <c r="ANM18" s="14"/>
      <c r="ANN18" s="14"/>
      <c r="ANO18" s="14"/>
      <c r="ANP18" s="14"/>
      <c r="ANQ18" s="14"/>
      <c r="ANR18" s="14"/>
      <c r="ANS18" s="14"/>
      <c r="ANT18" s="14"/>
    </row>
    <row r="19" customFormat="false" ht="12.8" hidden="false" customHeight="false" outlineLevel="0" collapsed="false">
      <c r="B19" s="29"/>
      <c r="C19" s="30"/>
      <c r="D19" s="31"/>
      <c r="E19" s="29"/>
      <c r="F19" s="32"/>
      <c r="G19" s="3"/>
      <c r="H19" s="3"/>
      <c r="AKR19" s="16" t="s">
        <v>18</v>
      </c>
      <c r="AKU19" s="16" t="n">
        <v>1880</v>
      </c>
      <c r="AKV19" s="16" t="s">
        <v>23</v>
      </c>
      <c r="AKY19" s="16" t="s">
        <v>18</v>
      </c>
      <c r="ALA19" s="17"/>
      <c r="ALB19" s="23"/>
      <c r="ALC19" s="24"/>
      <c r="ALD19" s="10"/>
      <c r="ALE19" s="10"/>
      <c r="ALF19" s="10"/>
      <c r="ALG19" s="10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28"/>
      <c r="AMB19" s="20"/>
      <c r="AMC19" s="33" t="n">
        <v>1888</v>
      </c>
      <c r="AMD19" s="33" t="s">
        <v>42</v>
      </c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10"/>
      <c r="AMR19" s="10"/>
      <c r="AMS19" s="10"/>
      <c r="AMT19" s="10"/>
      <c r="AMU19" s="10"/>
      <c r="AMV19" s="10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14"/>
      <c r="ANH19" s="14"/>
      <c r="ANI19" s="14"/>
      <c r="ANJ19" s="14"/>
      <c r="ANK19" s="14"/>
      <c r="ANL19" s="14"/>
      <c r="ANM19" s="14"/>
      <c r="ANN19" s="14"/>
      <c r="ANO19" s="14"/>
      <c r="ANP19" s="14"/>
      <c r="ANQ19" s="14"/>
      <c r="ANR19" s="14"/>
      <c r="ANS19" s="14"/>
      <c r="ANT19" s="14"/>
    </row>
    <row r="20" customFormat="false" ht="12.8" hidden="false" customHeight="false" outlineLevel="0" collapsed="false">
      <c r="B20" s="29"/>
      <c r="C20" s="30"/>
      <c r="D20" s="31"/>
      <c r="E20" s="29"/>
      <c r="F20" s="32"/>
      <c r="G20" s="3"/>
      <c r="H20" s="3"/>
      <c r="AKQ20" s="1" t="s">
        <v>43</v>
      </c>
      <c r="AKR20" s="34" t="s">
        <v>12</v>
      </c>
      <c r="AKU20" s="16" t="n">
        <v>1880</v>
      </c>
      <c r="AKV20" s="16" t="s">
        <v>24</v>
      </c>
      <c r="AKY20" s="16" t="s">
        <v>12</v>
      </c>
      <c r="ALA20" s="35"/>
      <c r="ALB20" s="36"/>
      <c r="ALC20" s="37"/>
      <c r="ALD20" s="38"/>
      <c r="ALE20" s="38"/>
      <c r="ALF20" s="38"/>
      <c r="ALG20" s="38"/>
      <c r="ALH20" s="38"/>
      <c r="ALI20" s="38"/>
      <c r="ALJ20" s="38"/>
      <c r="ALK20" s="38"/>
      <c r="ALL20" s="38"/>
      <c r="ALM20" s="38"/>
      <c r="ALN20" s="38"/>
      <c r="ALO20" s="38"/>
      <c r="ALP20" s="38"/>
      <c r="ALQ20" s="38"/>
      <c r="ALR20" s="38"/>
      <c r="ALS20" s="38"/>
      <c r="ALT20" s="38"/>
      <c r="ALU20" s="38"/>
      <c r="ALV20" s="38"/>
      <c r="ALW20" s="38"/>
      <c r="ALX20" s="38"/>
      <c r="ALY20" s="38"/>
      <c r="ALZ20" s="38"/>
      <c r="AMA20" s="28"/>
      <c r="AMB20" s="39"/>
      <c r="AMC20" s="33" t="n">
        <v>1894</v>
      </c>
      <c r="AMD20" s="33" t="s">
        <v>44</v>
      </c>
      <c r="AMG20" s="38"/>
      <c r="AMH20" s="38"/>
      <c r="AMI20" s="38"/>
      <c r="AMJ20" s="38"/>
      <c r="AMK20" s="38"/>
      <c r="AML20" s="38"/>
      <c r="AMM20" s="38"/>
      <c r="AMN20" s="38"/>
      <c r="AMO20" s="38"/>
      <c r="AMP20" s="38"/>
      <c r="AMQ20" s="38"/>
      <c r="AMR20" s="38"/>
      <c r="AMS20" s="38"/>
      <c r="AMT20" s="38"/>
      <c r="AMU20" s="38"/>
      <c r="AMV20" s="38"/>
      <c r="AMW20" s="38"/>
      <c r="AMX20" s="38"/>
      <c r="AMY20" s="38"/>
      <c r="AMZ20" s="38"/>
      <c r="ANA20" s="38"/>
      <c r="ANB20" s="38"/>
      <c r="ANC20" s="38"/>
      <c r="AND20" s="38"/>
      <c r="ANE20" s="38"/>
      <c r="ANF20" s="38"/>
      <c r="ANG20" s="14"/>
      <c r="ANH20" s="14"/>
      <c r="ANI20" s="14"/>
      <c r="ANJ20" s="14"/>
      <c r="ANK20" s="14"/>
      <c r="ANL20" s="14"/>
      <c r="ANM20" s="14"/>
      <c r="ANN20" s="14"/>
      <c r="ANO20" s="14"/>
      <c r="ANP20" s="14"/>
      <c r="ANQ20" s="14"/>
      <c r="ANR20" s="14"/>
      <c r="ANS20" s="14"/>
      <c r="ANT20" s="14"/>
    </row>
    <row r="21" customFormat="false" ht="12.8" hidden="false" customHeight="false" outlineLevel="0" collapsed="false">
      <c r="B21" s="29"/>
      <c r="C21" s="30"/>
      <c r="D21" s="31"/>
      <c r="E21" s="29"/>
      <c r="F21" s="32"/>
      <c r="G21" s="3"/>
      <c r="H21" s="3"/>
      <c r="AKR21" s="16" t="s">
        <v>30</v>
      </c>
      <c r="AKU21" s="16" t="n">
        <v>1881</v>
      </c>
      <c r="AKV21" s="16" t="s">
        <v>27</v>
      </c>
      <c r="AKY21" s="16" t="s">
        <v>30</v>
      </c>
      <c r="ALA21" s="35"/>
      <c r="ALB21" s="36"/>
      <c r="ALC21" s="37"/>
      <c r="ALD21" s="38"/>
      <c r="ALE21" s="38"/>
      <c r="ALF21" s="38"/>
      <c r="ALG21" s="38"/>
      <c r="ALH21" s="38"/>
      <c r="ALI21" s="38"/>
      <c r="ALJ21" s="38"/>
      <c r="ALK21" s="38"/>
      <c r="ALL21" s="38"/>
      <c r="ALM21" s="38"/>
      <c r="ALN21" s="38"/>
      <c r="ALO21" s="38"/>
      <c r="ALP21" s="38"/>
      <c r="ALQ21" s="38"/>
      <c r="ALR21" s="38"/>
      <c r="ALS21" s="38"/>
      <c r="ALT21" s="38"/>
      <c r="ALU21" s="38"/>
      <c r="ALV21" s="38"/>
      <c r="ALW21" s="38"/>
      <c r="ALX21" s="38"/>
      <c r="ALY21" s="38"/>
      <c r="ALZ21" s="38"/>
      <c r="AMA21" s="28"/>
      <c r="AMB21" s="39"/>
      <c r="AMC21" s="33" t="n">
        <v>1895</v>
      </c>
      <c r="AMD21" s="33" t="s">
        <v>45</v>
      </c>
      <c r="AMG21" s="38"/>
      <c r="AMH21" s="38"/>
      <c r="AMI21" s="38"/>
      <c r="AMJ21" s="38"/>
      <c r="AMK21" s="38"/>
      <c r="AML21" s="38"/>
      <c r="AMM21" s="38"/>
      <c r="AMN21" s="38"/>
      <c r="AMO21" s="38"/>
      <c r="AMP21" s="38"/>
      <c r="AMQ21" s="38"/>
      <c r="AMR21" s="38"/>
      <c r="AMS21" s="38"/>
      <c r="AMT21" s="38"/>
      <c r="AMU21" s="38"/>
      <c r="AMV21" s="38"/>
      <c r="AMW21" s="38"/>
      <c r="AMX21" s="38"/>
      <c r="AMY21" s="38"/>
      <c r="AMZ21" s="38"/>
      <c r="ANA21" s="38"/>
      <c r="ANB21" s="38"/>
      <c r="ANC21" s="38"/>
      <c r="AND21" s="38"/>
      <c r="ANE21" s="38"/>
      <c r="ANF21" s="38"/>
      <c r="ANG21" s="14"/>
      <c r="ANH21" s="14"/>
      <c r="ANI21" s="14"/>
      <c r="ANJ21" s="14"/>
      <c r="ANK21" s="14"/>
      <c r="ANL21" s="14"/>
      <c r="ANM21" s="14"/>
      <c r="ANN21" s="14"/>
      <c r="ANO21" s="14"/>
      <c r="ANP21" s="14"/>
      <c r="ANQ21" s="14"/>
      <c r="ANR21" s="14"/>
      <c r="ANS21" s="14"/>
      <c r="ANT21" s="14"/>
    </row>
    <row r="22" customFormat="false" ht="12.8" hidden="false" customHeight="false" outlineLevel="0" collapsed="false">
      <c r="B22" s="29" t="s">
        <v>46</v>
      </c>
      <c r="C22" s="30"/>
      <c r="D22" s="31"/>
      <c r="E22" s="29"/>
      <c r="F22" s="32"/>
      <c r="G22" s="3"/>
      <c r="H22" s="3"/>
      <c r="AKR22" s="16" t="s">
        <v>25</v>
      </c>
      <c r="AKU22" s="16" t="n">
        <v>1885</v>
      </c>
      <c r="AKV22" s="16" t="s">
        <v>36</v>
      </c>
      <c r="AKY22" s="16" t="s">
        <v>25</v>
      </c>
      <c r="ALA22" s="35"/>
      <c r="ALB22" s="36"/>
      <c r="ALC22" s="37"/>
      <c r="ALD22" s="38"/>
      <c r="ALE22" s="38"/>
      <c r="ALF22" s="38"/>
      <c r="ALG22" s="38"/>
      <c r="ALH22" s="38"/>
      <c r="ALI22" s="38"/>
      <c r="ALJ22" s="38"/>
      <c r="ALK22" s="38"/>
      <c r="ALL22" s="38"/>
      <c r="ALM22" s="38"/>
      <c r="ALN22" s="38"/>
      <c r="ALO22" s="38"/>
      <c r="ALP22" s="38"/>
      <c r="ALQ22" s="38"/>
      <c r="ALR22" s="38"/>
      <c r="ALS22" s="38"/>
      <c r="ALT22" s="38"/>
      <c r="ALU22" s="38"/>
      <c r="ALV22" s="38"/>
      <c r="ALW22" s="38"/>
      <c r="ALX22" s="38"/>
      <c r="ALY22" s="38"/>
      <c r="ALZ22" s="38"/>
      <c r="AMA22" s="28"/>
      <c r="AMB22" s="39"/>
      <c r="AMC22" s="21"/>
      <c r="AMD22" s="22"/>
      <c r="AMG22" s="38"/>
      <c r="AMH22" s="38"/>
      <c r="AMI22" s="38"/>
      <c r="AMJ22" s="38"/>
      <c r="AMK22" s="38"/>
      <c r="AML22" s="38"/>
      <c r="AMM22" s="38"/>
      <c r="AMN22" s="38"/>
      <c r="AMO22" s="38"/>
      <c r="AMP22" s="38"/>
      <c r="AMQ22" s="38"/>
      <c r="AMR22" s="38"/>
      <c r="AMS22" s="38"/>
      <c r="AMT22" s="38"/>
      <c r="AMU22" s="38"/>
      <c r="AMV22" s="38"/>
      <c r="AMW22" s="38"/>
      <c r="AMX22" s="38"/>
      <c r="AMY22" s="38"/>
      <c r="AMZ22" s="38"/>
      <c r="ANA22" s="38"/>
      <c r="ANB22" s="38"/>
      <c r="ANC22" s="38"/>
      <c r="AND22" s="38"/>
      <c r="ANE22" s="38"/>
      <c r="ANF22" s="38"/>
      <c r="ANG22" s="14"/>
      <c r="ANH22" s="14"/>
      <c r="ANI22" s="14"/>
      <c r="ANJ22" s="14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</row>
    <row r="23" customFormat="false" ht="12.8" hidden="false" customHeight="false" outlineLevel="0" collapsed="false">
      <c r="B23" s="29"/>
      <c r="C23" s="30"/>
      <c r="D23" s="31"/>
      <c r="E23" s="29"/>
      <c r="F23" s="32"/>
      <c r="G23" s="3"/>
      <c r="H23" s="3"/>
      <c r="AKR23" s="16"/>
      <c r="AKU23" s="16" t="n">
        <v>1885</v>
      </c>
      <c r="AKV23" s="16" t="s">
        <v>37</v>
      </c>
      <c r="ALA23" s="35"/>
      <c r="ALB23" s="36"/>
      <c r="ALC23" s="37"/>
      <c r="ALD23" s="38"/>
      <c r="ALE23" s="38"/>
      <c r="ALF23" s="38"/>
      <c r="ALG23" s="38"/>
      <c r="ALH23" s="38"/>
      <c r="ALI23" s="38"/>
      <c r="ALJ23" s="38"/>
      <c r="ALK23" s="38"/>
      <c r="ALL23" s="38"/>
      <c r="ALM23" s="38"/>
      <c r="ALN23" s="38"/>
      <c r="ALO23" s="38"/>
      <c r="ALP23" s="38"/>
      <c r="ALQ23" s="38"/>
      <c r="ALR23" s="38"/>
      <c r="ALS23" s="38"/>
      <c r="ALT23" s="38"/>
      <c r="ALU23" s="38"/>
      <c r="ALV23" s="38"/>
      <c r="ALW23" s="38"/>
      <c r="ALX23" s="38"/>
      <c r="ALY23" s="38"/>
      <c r="ALZ23" s="38"/>
      <c r="AMA23" s="28"/>
      <c r="AMB23" s="39"/>
      <c r="AMC23" s="21"/>
      <c r="AMD23" s="22"/>
      <c r="AMG23" s="38"/>
      <c r="AMH23" s="38"/>
      <c r="AMI23" s="38"/>
      <c r="AMJ23" s="38"/>
      <c r="AMK23" s="38"/>
      <c r="AML23" s="38"/>
      <c r="AMM23" s="38"/>
      <c r="AMN23" s="38"/>
      <c r="AMO23" s="38"/>
      <c r="AMP23" s="38"/>
      <c r="AMQ23" s="38"/>
      <c r="AMR23" s="38"/>
      <c r="AMS23" s="38"/>
      <c r="AMT23" s="38"/>
      <c r="AMU23" s="38"/>
      <c r="AMV23" s="38"/>
      <c r="AMW23" s="38"/>
      <c r="AMX23" s="38"/>
      <c r="AMY23" s="38"/>
      <c r="AMZ23" s="38"/>
      <c r="ANA23" s="38"/>
      <c r="ANB23" s="38"/>
      <c r="ANC23" s="38"/>
      <c r="AND23" s="38"/>
      <c r="ANE23" s="38"/>
      <c r="ANF23" s="38"/>
      <c r="ANG23" s="14"/>
      <c r="ANH23" s="14"/>
      <c r="ANI23" s="14"/>
      <c r="ANJ23" s="14"/>
      <c r="ANK23" s="14"/>
      <c r="ANL23" s="14"/>
      <c r="ANM23" s="14"/>
      <c r="ANN23" s="14"/>
      <c r="ANO23" s="14"/>
      <c r="ANP23" s="14"/>
      <c r="ANQ23" s="14"/>
      <c r="ANR23" s="14"/>
      <c r="ANS23" s="14"/>
      <c r="ANT23" s="14"/>
    </row>
    <row r="24" customFormat="false" ht="12.8" hidden="false" customHeight="false" outlineLevel="0" collapsed="false">
      <c r="B24" s="29"/>
      <c r="C24" s="30"/>
      <c r="D24" s="31"/>
      <c r="E24" s="29"/>
      <c r="F24" s="32"/>
      <c r="G24" s="3"/>
      <c r="H24" s="3"/>
      <c r="AKR24" s="16"/>
      <c r="ALA24" s="35"/>
      <c r="ALB24" s="36"/>
      <c r="ALC24" s="37"/>
      <c r="ALD24" s="38"/>
      <c r="ALE24" s="38"/>
      <c r="ALF24" s="38"/>
      <c r="ALG24" s="38"/>
      <c r="ALH24" s="38"/>
      <c r="ALI24" s="38"/>
      <c r="ALJ24" s="38"/>
      <c r="ALK24" s="38"/>
      <c r="ALL24" s="38"/>
      <c r="ALM24" s="38"/>
      <c r="ALN24" s="38"/>
      <c r="ALO24" s="38"/>
      <c r="ALP24" s="38"/>
      <c r="ALQ24" s="38"/>
      <c r="ALR24" s="38"/>
      <c r="ALS24" s="38"/>
      <c r="ALT24" s="38"/>
      <c r="ALU24" s="38"/>
      <c r="ALV24" s="38"/>
      <c r="ALW24" s="38"/>
      <c r="ALX24" s="38"/>
      <c r="ALY24" s="38"/>
      <c r="ALZ24" s="38"/>
      <c r="AMA24" s="28"/>
      <c r="AMB24" s="39"/>
      <c r="AMC24" s="21"/>
      <c r="AMD24" s="22"/>
      <c r="AMG24" s="38"/>
      <c r="AMH24" s="38"/>
      <c r="AMI24" s="38"/>
      <c r="AMJ24" s="38"/>
      <c r="AMK24" s="38"/>
      <c r="AML24" s="38"/>
      <c r="AMM24" s="38"/>
      <c r="AMN24" s="38"/>
      <c r="AMO24" s="38"/>
      <c r="AMP24" s="38"/>
      <c r="AMQ24" s="38"/>
      <c r="AMR24" s="38"/>
      <c r="AMS24" s="38"/>
      <c r="AMT24" s="38"/>
      <c r="AMU24" s="38"/>
      <c r="AMV24" s="38"/>
      <c r="AMW24" s="38"/>
      <c r="AMX24" s="38"/>
      <c r="AMY24" s="38"/>
      <c r="AMZ24" s="38"/>
      <c r="ANA24" s="38"/>
      <c r="ANB24" s="38"/>
      <c r="ANC24" s="38"/>
      <c r="AND24" s="38"/>
      <c r="ANE24" s="38"/>
      <c r="ANF24" s="38"/>
      <c r="ANG24" s="14"/>
      <c r="ANH24" s="14"/>
      <c r="ANI24" s="14"/>
      <c r="ANJ24" s="14"/>
      <c r="ANK24" s="14"/>
      <c r="ANL24" s="14"/>
      <c r="ANM24" s="14"/>
      <c r="ANN24" s="14"/>
      <c r="ANO24" s="14"/>
      <c r="ANP24" s="14"/>
      <c r="ANQ24" s="14"/>
      <c r="ANR24" s="14"/>
      <c r="ANS24" s="14"/>
      <c r="ANT24" s="14"/>
    </row>
    <row r="25" customFormat="false" ht="12.8" hidden="false" customHeight="false" outlineLevel="0" collapsed="false">
      <c r="A25" s="40" t="n">
        <v>1875</v>
      </c>
      <c r="B25" s="41"/>
      <c r="C25" s="42"/>
      <c r="D25" s="43"/>
      <c r="E25" s="41"/>
      <c r="F25" s="44"/>
      <c r="G25" s="45"/>
      <c r="H25" s="45"/>
      <c r="I25" s="46"/>
      <c r="J25" s="47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/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10"/>
      <c r="WR25" s="10"/>
      <c r="WS25" s="10"/>
      <c r="WT25" s="10"/>
      <c r="WU25" s="10"/>
      <c r="WV25" s="10"/>
      <c r="WW25" s="10"/>
      <c r="WX25" s="10"/>
      <c r="WY25" s="10"/>
      <c r="WZ25" s="10"/>
      <c r="XA25" s="10"/>
      <c r="XB25" s="10"/>
      <c r="XC25" s="10"/>
      <c r="XD25" s="10"/>
      <c r="XE25" s="10"/>
      <c r="XF25" s="10"/>
      <c r="XG25" s="10"/>
      <c r="XH25" s="10"/>
      <c r="XI25" s="10"/>
      <c r="XJ25" s="10"/>
      <c r="XK25" s="10"/>
      <c r="XL25" s="10"/>
      <c r="XM25" s="10"/>
      <c r="XN25" s="10"/>
      <c r="XO25" s="10"/>
      <c r="XP25" s="10"/>
      <c r="XQ25" s="10"/>
      <c r="XR25" s="10"/>
      <c r="XS25" s="10"/>
      <c r="XT25" s="10"/>
      <c r="XU25" s="10"/>
      <c r="XV25" s="10"/>
      <c r="XW25" s="10"/>
      <c r="XX25" s="10"/>
      <c r="XY25" s="10"/>
      <c r="XZ25" s="10"/>
      <c r="YA25" s="10"/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10"/>
      <c r="YN25" s="10"/>
      <c r="YO25" s="10"/>
      <c r="YP25" s="10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10"/>
      <c r="ZD25" s="10"/>
      <c r="ZE25" s="10"/>
      <c r="ZF25" s="10"/>
      <c r="ZG25" s="10"/>
      <c r="ZH25" s="10"/>
      <c r="ZI25" s="10"/>
      <c r="ZJ25" s="10"/>
      <c r="ZK25" s="10"/>
      <c r="ZL25" s="10"/>
      <c r="ZM25" s="10"/>
      <c r="ZN25" s="10"/>
      <c r="ZO25" s="10"/>
      <c r="ZP25" s="10"/>
      <c r="ZQ25" s="10"/>
      <c r="ZR25" s="10"/>
      <c r="ZS25" s="10"/>
      <c r="ZT25" s="10"/>
      <c r="ZU25" s="10"/>
      <c r="ZV25" s="10"/>
      <c r="ZW25" s="10"/>
      <c r="ZX25" s="10"/>
      <c r="ZY25" s="10"/>
      <c r="ZZ25" s="10"/>
      <c r="AAA25" s="10"/>
      <c r="AAB25" s="10"/>
      <c r="AAC25" s="10"/>
      <c r="AAD25" s="10"/>
      <c r="AAE25" s="10"/>
      <c r="AAF25" s="10"/>
      <c r="AAG25" s="10"/>
      <c r="AAH25" s="10"/>
      <c r="AAI25" s="10"/>
      <c r="AAJ25" s="10"/>
      <c r="AAK25" s="10"/>
      <c r="AAL25" s="10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10"/>
      <c r="AAZ25" s="10"/>
      <c r="ABA25" s="10"/>
      <c r="ABB25" s="10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 t="s">
        <v>47</v>
      </c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10"/>
      <c r="ADL25" s="10"/>
      <c r="ADM25" s="10"/>
      <c r="ADN25" s="10"/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10"/>
      <c r="AEB25" s="10"/>
      <c r="AEC25" s="10"/>
      <c r="AED25" s="10"/>
      <c r="AEE25" s="10"/>
      <c r="AEF25" s="10"/>
      <c r="AEG25" s="10"/>
      <c r="AEH25" s="10"/>
      <c r="AEI25" s="10"/>
      <c r="AEJ25" s="10"/>
      <c r="AEK25" s="10"/>
      <c r="AEL25" s="10"/>
      <c r="AEM25" s="10"/>
      <c r="AEN25" s="10"/>
      <c r="AEO25" s="10"/>
      <c r="AEP25" s="10"/>
      <c r="AEQ25" s="10"/>
      <c r="AER25" s="10"/>
      <c r="AES25" s="10"/>
      <c r="AET25" s="10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10"/>
      <c r="AFH25" s="10"/>
      <c r="AFI25" s="10"/>
      <c r="AFJ25" s="10"/>
      <c r="AFK25" s="10"/>
      <c r="AFL25" s="10"/>
      <c r="AFM25" s="10"/>
      <c r="AFN25" s="10"/>
      <c r="AFO25" s="10"/>
      <c r="AFP25" s="10"/>
      <c r="AFQ25" s="10"/>
      <c r="AFR25" s="10"/>
      <c r="AFS25" s="10"/>
      <c r="AFT25" s="10"/>
      <c r="AFU25" s="10"/>
      <c r="AFV25" s="10"/>
      <c r="AFW25" s="10"/>
      <c r="AFX25" s="10"/>
      <c r="AFY25" s="10"/>
      <c r="AFZ25" s="10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10"/>
      <c r="AGN25" s="10"/>
      <c r="AGO25" s="10"/>
      <c r="AGP25" s="10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10"/>
      <c r="AHD25" s="10"/>
      <c r="AHE25" s="10"/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10"/>
      <c r="AIJ25" s="10"/>
      <c r="AIK25" s="10"/>
      <c r="AIL25" s="10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10"/>
      <c r="AIZ25" s="10"/>
      <c r="AJA25" s="10"/>
      <c r="AJB25" s="10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10"/>
      <c r="AJP25" s="10"/>
      <c r="AJQ25" s="10"/>
      <c r="AJR25" s="10"/>
      <c r="AJS25" s="10"/>
      <c r="AJT25" s="10"/>
      <c r="AJU25" s="10"/>
      <c r="AJV25" s="10"/>
      <c r="AJW25" s="10"/>
      <c r="AJX25" s="10"/>
      <c r="AJY25" s="10"/>
      <c r="AJZ25" s="10"/>
      <c r="AKA25" s="10"/>
      <c r="AKB25" s="10"/>
      <c r="AKC25" s="10"/>
      <c r="AKD25" s="10"/>
      <c r="AKE25" s="10"/>
      <c r="AKF25" s="10"/>
      <c r="AKG25" s="10"/>
      <c r="AKH25" s="10"/>
      <c r="AKI25" s="10"/>
      <c r="AKJ25" s="10"/>
      <c r="AKK25" s="10"/>
      <c r="AKL25" s="10"/>
      <c r="AKM25" s="10"/>
      <c r="AKN25" s="10"/>
      <c r="AKO25" s="10"/>
      <c r="AKP25" s="10"/>
      <c r="AKQ25" s="10"/>
      <c r="AKR25" s="15"/>
      <c r="AKS25" s="10"/>
      <c r="AKT25" s="10"/>
      <c r="AKU25" s="10"/>
      <c r="AKV25" s="10"/>
      <c r="AKW25" s="10"/>
      <c r="AKX25" s="10"/>
      <c r="AKY25" s="10"/>
      <c r="AKZ25" s="10"/>
      <c r="ALA25" s="35"/>
      <c r="ALB25" s="36"/>
      <c r="ALC25" s="37"/>
      <c r="ALD25" s="38"/>
      <c r="ALE25" s="38"/>
      <c r="ALF25" s="38"/>
      <c r="ALG25" s="38"/>
      <c r="ALH25" s="38"/>
      <c r="ALI25" s="38"/>
      <c r="ALJ25" s="38"/>
      <c r="ALK25" s="38"/>
      <c r="ALL25" s="38"/>
      <c r="ALM25" s="38"/>
      <c r="ALN25" s="38"/>
      <c r="ALO25" s="38"/>
      <c r="ALP25" s="38"/>
      <c r="ALQ25" s="38"/>
      <c r="ALR25" s="38"/>
      <c r="ALS25" s="38"/>
      <c r="ALT25" s="38"/>
      <c r="ALU25" s="38"/>
      <c r="ALV25" s="38"/>
      <c r="ALW25" s="38"/>
      <c r="ALX25" s="38"/>
      <c r="ALY25" s="38"/>
      <c r="ALZ25" s="38"/>
      <c r="AMA25" s="48"/>
      <c r="AMB25" s="39"/>
      <c r="AMC25" s="21"/>
      <c r="AMD25" s="22"/>
      <c r="AMG25" s="38"/>
      <c r="AMH25" s="38"/>
      <c r="AMI25" s="38"/>
      <c r="AMJ25" s="38"/>
      <c r="AMK25" s="38"/>
      <c r="AML25" s="38"/>
      <c r="AMM25" s="38"/>
      <c r="AMN25" s="38"/>
      <c r="AMO25" s="38"/>
      <c r="AMP25" s="38"/>
      <c r="AMQ25" s="38"/>
      <c r="AMR25" s="38"/>
      <c r="AMS25" s="38"/>
      <c r="AMT25" s="38"/>
      <c r="AMU25" s="38"/>
      <c r="AMV25" s="38"/>
      <c r="AMW25" s="38"/>
      <c r="AMX25" s="38"/>
      <c r="AMY25" s="38"/>
      <c r="AMZ25" s="38"/>
      <c r="ANA25" s="38"/>
      <c r="ANB25" s="38"/>
      <c r="ANC25" s="38"/>
      <c r="AND25" s="38"/>
      <c r="ANE25" s="38"/>
      <c r="ANF25" s="38"/>
      <c r="ANG25" s="27"/>
      <c r="ANH25" s="27"/>
      <c r="ANI25" s="27"/>
      <c r="ANJ25" s="27"/>
      <c r="ANK25" s="27"/>
      <c r="ANL25" s="27"/>
      <c r="ANM25" s="27"/>
      <c r="ANN25" s="27"/>
      <c r="ANO25" s="27"/>
      <c r="ANP25" s="27"/>
      <c r="ANQ25" s="27"/>
      <c r="ANR25" s="27"/>
      <c r="ANS25" s="27"/>
      <c r="ANT25" s="27"/>
    </row>
    <row r="26" customFormat="false" ht="12.8" hidden="false" customHeight="false" outlineLevel="0" collapsed="false">
      <c r="A26" s="40"/>
      <c r="B26" s="41" t="n">
        <f aca="false">AVERAGE(AO26,BO26,CO26,DO26,EO26,FO26,GO26,HO26,IO26,JO26,KO26,LO26,MO26,NO26,OO26,PO26,QO26,RO26,SO26,TO26,UO26,VO26,WO26,YO26,ZO26,AAO26,ABO26,ACO26,ADO26,AEO26,AFO26,AGO26,AHO26,AIO26,AJO26,AKO26)</f>
        <v>24.7416666666667</v>
      </c>
      <c r="C26" s="42"/>
      <c r="D26" s="43"/>
      <c r="E26" s="41"/>
      <c r="F26" s="44"/>
      <c r="G26" s="45" t="n">
        <f aca="false">MAX(AC26:AN26,BC26:BN26,CC26:CN26,DC26:DN26,EC26:EN26,FC26:FN26,GC26:GN26,HC26:HN26,IC26:IN26,JC26:JN26,KC26:KN26,LC26:LN26,MC26:MN26,NC26:NN26,OC26:ON26,PC26:PN26,QC26:QN26,RC26:RN26,SC26:SN26,TC26:TN26,UC26:UN26,VC26:VN26,WC26:WN26,YC26:YN26,ZC26:ZN26,AAC26:AAN26,ABC26:ABN26,ACC26:ACN26,ADC26:ADN26,AEC26:AEN26,AFC26:AFN26,AGC26:AGN26,AHC26:AHN26,AIC26:AIN26,AJC26:AJN26,AKC26:AKN26)</f>
        <v>34.3</v>
      </c>
      <c r="H26" s="49" t="n">
        <f aca="false">MEDIAN(AC26:AN26,BC26:BN26,CC26:CN26,DC26:DN26,EC26:EN26,FC26:FN26,GC26:GN26,HC26:HN26,IC26:IN26,JC26:JN26,KC26:KN26,LC26:LN26,MC26:MN26,NC26:NN26,OC26:ON26,PC26:PN26,QC26:QN26,RC26:RN26,SC26:SN26,TC26:TN26,UC26:UN26,VC26:VN26,WC26:WN26,YC26:YN26,ZC26:ZN26,AAC26:AAN26,ABC26:ABN26,ACC26:ACN26,ADC26:ADN26,AEC26:AEN26,AFC26:AFN26,AGC26:AGN26,AHC26:AHN26,AIC26:AIN26,AJC26:AJN26,AKC26:AKN26)</f>
        <v>23.45</v>
      </c>
      <c r="I26" s="46" t="n">
        <f aca="false">MIN(AC26:AN26,BC26:BN26,CC26:CN26,DC26:DN26,EC26:EN26,FC26:FN26,GC26:GN26,HC26:HN26,IC26:IN26,JC26:JN26,KC26:KN26,LC26:LN26,MC26:MN26,NC26:NN26,OC26:ON26,PC26:PN26,QC26:QN26,RC26:RN26,SC26:SN26,TC26:TN26,UC26:UN26,VC26:VN26,WC26:WN26,YC26:YN26,ZC26:ZN26,AAC26:AAN26,ABC26:ABN26,ACC26:ACN26,ADC26:ADN26,AEC26:AEN26,AFC26:AFN26,AGC26:AGN26,AHC26:AHN26,AIC26:AIN26,AJC26:AJN26,AKC26:AKN26)</f>
        <v>19.1</v>
      </c>
      <c r="J26" s="50" t="n">
        <f aca="false">(G26+I26)/2</f>
        <v>26.7</v>
      </c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10"/>
      <c r="ZD26" s="10"/>
      <c r="ZE26" s="10"/>
      <c r="ZF26" s="10"/>
      <c r="ZG26" s="10"/>
      <c r="ZH26" s="10"/>
      <c r="ZI26" s="10"/>
      <c r="ZJ26" s="10"/>
      <c r="ZK26" s="10"/>
      <c r="ZL26" s="10"/>
      <c r="ZM26" s="10"/>
      <c r="ZN26" s="10"/>
      <c r="ZO26" s="10"/>
      <c r="ZP26" s="10"/>
      <c r="ZQ26" s="10"/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51" t="n">
        <v>1876</v>
      </c>
      <c r="ACB26" s="52" t="n">
        <v>1876</v>
      </c>
      <c r="ACC26" s="53" t="n">
        <v>30.3</v>
      </c>
      <c r="ACD26" s="53" t="n">
        <v>34.3</v>
      </c>
      <c r="ACE26" s="53" t="n">
        <v>28.6</v>
      </c>
      <c r="ACF26" s="53" t="n">
        <v>26.5</v>
      </c>
      <c r="ACG26" s="53" t="n">
        <v>22.3</v>
      </c>
      <c r="ACH26" s="53" t="n">
        <v>19.1</v>
      </c>
      <c r="ACI26" s="53" t="n">
        <v>19.6</v>
      </c>
      <c r="ACJ26" s="53" t="n">
        <v>20.8</v>
      </c>
      <c r="ACK26" s="53" t="n">
        <v>20.4</v>
      </c>
      <c r="ACL26" s="53" t="n">
        <v>22.4</v>
      </c>
      <c r="ACM26" s="53" t="n">
        <v>24.5</v>
      </c>
      <c r="ACN26" s="53" t="n">
        <v>28.1</v>
      </c>
      <c r="ACO26" s="54" t="n">
        <f aca="false">AVERAGE(ACC26:ACN26)</f>
        <v>24.7416666666667</v>
      </c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10"/>
      <c r="AEB26" s="10"/>
      <c r="AEC26" s="10"/>
      <c r="AED26" s="1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10"/>
      <c r="AER26" s="10"/>
      <c r="AES26" s="10"/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/>
      <c r="AFH26" s="10"/>
      <c r="AFI26" s="10"/>
      <c r="AFJ26" s="1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/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10"/>
      <c r="AJP26" s="10"/>
      <c r="AJQ26" s="10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10"/>
      <c r="AKF26" s="10"/>
      <c r="AKG26" s="10"/>
      <c r="AKH26" s="1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5"/>
      <c r="AKS26" s="10"/>
      <c r="AKT26" s="10"/>
      <c r="AKU26" s="16" t="n">
        <v>1876</v>
      </c>
      <c r="AKV26" s="16" t="s">
        <v>11</v>
      </c>
      <c r="AKW26" s="10"/>
      <c r="AKX26" s="10"/>
      <c r="AKY26" s="10"/>
      <c r="AKZ26" s="10"/>
      <c r="ALA26" s="35" t="n">
        <f aca="false">(ACO26)</f>
        <v>24.7416666666667</v>
      </c>
      <c r="ALB26" s="36"/>
      <c r="ALC26" s="37"/>
      <c r="ALD26" s="38"/>
      <c r="ALE26" s="38"/>
      <c r="ALF26" s="38"/>
      <c r="ALG26" s="38"/>
      <c r="ALH26" s="38"/>
      <c r="ALI26" s="38"/>
      <c r="ALJ26" s="38"/>
      <c r="ALK26" s="38"/>
      <c r="ALL26" s="38"/>
      <c r="ALM26" s="38"/>
      <c r="ALN26" s="38"/>
      <c r="ALO26" s="38"/>
      <c r="ALP26" s="38"/>
      <c r="ALQ26" s="38"/>
      <c r="ALR26" s="38"/>
      <c r="ALS26" s="38"/>
      <c r="ALT26" s="38"/>
      <c r="ALU26" s="38"/>
      <c r="ALV26" s="38"/>
      <c r="ALW26" s="38"/>
      <c r="ALX26" s="38"/>
      <c r="ALY26" s="38"/>
      <c r="ALZ26" s="38"/>
      <c r="AMA26" s="55" t="n">
        <f aca="false">MAX(ACC26:ACN26)</f>
        <v>34.3</v>
      </c>
      <c r="AMB26" s="56"/>
      <c r="AMC26" s="21"/>
      <c r="AMD26" s="22"/>
      <c r="AMG26" s="38"/>
      <c r="AMH26" s="38"/>
      <c r="AMI26" s="38"/>
      <c r="AMJ26" s="38"/>
      <c r="AMK26" s="38"/>
      <c r="AML26" s="38"/>
      <c r="AMM26" s="38"/>
      <c r="AMN26" s="38"/>
      <c r="AMO26" s="38"/>
      <c r="AMP26" s="38"/>
      <c r="AMQ26" s="38"/>
      <c r="AMR26" s="38"/>
      <c r="AMS26" s="38"/>
      <c r="AMT26" s="38"/>
      <c r="AMU26" s="38"/>
      <c r="AMV26" s="38"/>
      <c r="AMW26" s="38"/>
      <c r="AMX26" s="38"/>
      <c r="AMY26" s="38"/>
      <c r="AMZ26" s="38"/>
      <c r="ANA26" s="38"/>
      <c r="ANB26" s="38"/>
      <c r="ANC26" s="38"/>
      <c r="AND26" s="38"/>
      <c r="ANE26" s="38"/>
      <c r="ANF26" s="38"/>
    </row>
    <row r="27" customFormat="false" ht="12.8" hidden="false" customHeight="false" outlineLevel="0" collapsed="false">
      <c r="A27" s="40"/>
      <c r="B27" s="41" t="n">
        <f aca="false">AVERAGE(AO27,BO27,CO27,DO27,EO27,FO27,GO27,HO27,IO27,JO27,KO27,LO27,MO27,NO27,OO27,PO27,QO27,RO27,SO27,TO27,UO27,VO27,WO27,YO27,ZO27,AAO27,ABO27,ACO27,ADO27,AEO27,AFO27,AGO27,AHO27,AIO27,AJO27,AKO27)</f>
        <v>25.1916666666667</v>
      </c>
      <c r="C27" s="42"/>
      <c r="D27" s="43"/>
      <c r="E27" s="41"/>
      <c r="F27" s="44"/>
      <c r="G27" s="45" t="n">
        <f aca="false">MAX(AC27:AN27,BC27:BN27,CC27:CN27,DC27:DN27,EC27:EN27,FC27:FN27,GC27:GN27,HC27:HN27,IC27:IN27,JC27:JN27,KC27:KN27,LC27:LN27,MC27:MN27,NC27:NN27,OC27:ON27,PC27:PN27,QC27:QN27,RC27:RN27,SC27:SN27,TC27:TN27,UC27:UN27,VC27:VN27,WC27:WN27,YC27:YN27,ZC27:ZN27,AAC27:AAN27,ABC27:ABN27,ACC27:ACN27,ADC27:ADN27,AEC27:AEN27,AFC27:AFN27,AGC27:AGN27,AHC27:AHN27,AIC27:AIN27,AJC27:AJN27,AKC27:AKN27)</f>
        <v>31.8</v>
      </c>
      <c r="H27" s="49" t="n">
        <f aca="false">MEDIAN(AC27:AN27,BC27:BN27,CC27:CN27,DC27:DN27,EC27:EN27,FC27:FN27,GC27:GN27,HC27:HN27,IC27:IN27,JC27:JN27,KC27:KN27,LC27:LN27,MC27:MN27,NC27:NN27,OC27:ON27,PC27:PN27,QC27:QN27,RC27:RN27,SC27:SN27,TC27:TN27,UC27:UN27,VC27:VN27,WC27:WN27,YC27:YN27,ZC27:ZN27,AAC27:AAN27,ABC27:ABN27,ACC27:ACN27,ADC27:ADN27,AEC27:AEN27,AFC27:AFN27,AGC27:AGN27,AHC27:AHN27,AIC27:AIN27,AJC27:AJN27,AKC27:AKN27)</f>
        <v>26.2</v>
      </c>
      <c r="I27" s="46" t="n">
        <f aca="false">MIN(AC27:AN27,BC27:BN27,CC27:CN27,DC27:DN27,EC27:EN27,FC27:FN27,GC27:GN27,HC27:HN27,IC27:IN27,JC27:JN27,KC27:KN27,LC27:LN27,MC27:MN27,NC27:NN27,OC27:ON27,PC27:PN27,QC27:QN27,RC27:RN27,SC27:SN27,TC27:TN27,UC27:UN27,VC27:VN27,WC27:WN27,YC27:YN27,ZC27:ZN27,AAC27:AAN27,ABC27:ABN27,ACC27:ACN27,ADC27:ADN27,AEC27:AEN27,AFC27:AFN27,AGC27:AGN27,AHC27:AHN27,AIC27:AIN27,AJC27:AJN27,AKC27:AKN27)</f>
        <v>17.4</v>
      </c>
      <c r="J27" s="50" t="n">
        <f aca="false">(G27+I27)/2</f>
        <v>24.6</v>
      </c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  <c r="HH27" s="10"/>
      <c r="HI27" s="10"/>
      <c r="HJ27" s="1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10"/>
      <c r="HX27" s="10"/>
      <c r="HY27" s="10"/>
      <c r="HZ27" s="1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10"/>
      <c r="IN27" s="10"/>
      <c r="IO27" s="10"/>
      <c r="IP27" s="10"/>
      <c r="IQ27" s="10"/>
      <c r="IR27" s="10"/>
      <c r="IS27" s="10"/>
      <c r="IT27" s="10"/>
      <c r="IU27" s="10"/>
      <c r="IV27" s="10"/>
      <c r="IW27" s="10"/>
      <c r="IX27" s="10"/>
      <c r="IY27" s="10"/>
      <c r="IZ27" s="10"/>
      <c r="JA27" s="10"/>
      <c r="JB27" s="10"/>
      <c r="JC27" s="10"/>
      <c r="JD27" s="10"/>
      <c r="JE27" s="10"/>
      <c r="JF27" s="10"/>
      <c r="JG27" s="10"/>
      <c r="JH27" s="10"/>
      <c r="JI27" s="10"/>
      <c r="JJ27" s="10"/>
      <c r="JK27" s="10"/>
      <c r="JL27" s="10"/>
      <c r="JM27" s="10"/>
      <c r="JN27" s="10"/>
      <c r="JO27" s="10"/>
      <c r="JP27" s="10"/>
      <c r="JQ27" s="10"/>
      <c r="JR27" s="10"/>
      <c r="JS27" s="10"/>
      <c r="JT27" s="10"/>
      <c r="JU27" s="10"/>
      <c r="JV27" s="10"/>
      <c r="JW27" s="10"/>
      <c r="JX27" s="10"/>
      <c r="JY27" s="10"/>
      <c r="JZ27" s="10"/>
      <c r="KA27" s="10"/>
      <c r="KB27" s="10"/>
      <c r="KC27" s="10"/>
      <c r="KD27" s="10"/>
      <c r="KE27" s="10"/>
      <c r="KF27" s="10"/>
      <c r="KG27" s="10"/>
      <c r="KH27" s="10"/>
      <c r="KI27" s="10"/>
      <c r="KJ27" s="10"/>
      <c r="KK27" s="10"/>
      <c r="KL27" s="10"/>
      <c r="KM27" s="10"/>
      <c r="KN27" s="10"/>
      <c r="KO27" s="10"/>
      <c r="KP27" s="10"/>
      <c r="KQ27" s="10"/>
      <c r="KR27" s="10"/>
      <c r="KS27" s="10"/>
      <c r="KT27" s="10"/>
      <c r="KU27" s="10"/>
      <c r="KV27" s="10"/>
      <c r="KW27" s="10"/>
      <c r="KX27" s="10"/>
      <c r="KY27" s="10"/>
      <c r="KZ27" s="10"/>
      <c r="LA27" s="10"/>
      <c r="LB27" s="10"/>
      <c r="LC27" s="10"/>
      <c r="LD27" s="10"/>
      <c r="LE27" s="10"/>
      <c r="LF27" s="10"/>
      <c r="LG27" s="10"/>
      <c r="LH27" s="10"/>
      <c r="LI27" s="10"/>
      <c r="LJ27" s="10"/>
      <c r="LK27" s="10"/>
      <c r="LL27" s="10"/>
      <c r="LM27" s="10"/>
      <c r="LN27" s="10"/>
      <c r="LO27" s="10"/>
      <c r="LP27" s="10"/>
      <c r="LQ27" s="10"/>
      <c r="LR27" s="10"/>
      <c r="LS27" s="10"/>
      <c r="LT27" s="10"/>
      <c r="LU27" s="10"/>
      <c r="LV27" s="10"/>
      <c r="LW27" s="10"/>
      <c r="LX27" s="10"/>
      <c r="LY27" s="10"/>
      <c r="LZ27" s="10"/>
      <c r="MA27" s="10"/>
      <c r="MB27" s="10"/>
      <c r="MC27" s="10"/>
      <c r="MD27" s="10"/>
      <c r="ME27" s="10"/>
      <c r="MF27" s="10"/>
      <c r="MG27" s="10"/>
      <c r="MH27" s="10"/>
      <c r="MI27" s="10"/>
      <c r="MJ27" s="10"/>
      <c r="MK27" s="10"/>
      <c r="ML27" s="10"/>
      <c r="MM27" s="10"/>
      <c r="MN27" s="10"/>
      <c r="MO27" s="10"/>
      <c r="MP27" s="10"/>
      <c r="MQ27" s="10"/>
      <c r="MR27" s="10"/>
      <c r="MS27" s="10"/>
      <c r="MT27" s="10"/>
      <c r="MU27" s="10"/>
      <c r="MV27" s="10"/>
      <c r="MW27" s="10"/>
      <c r="MX27" s="10"/>
      <c r="MY27" s="10"/>
      <c r="MZ27" s="10"/>
      <c r="NA27" s="10"/>
      <c r="NB27" s="10"/>
      <c r="NC27" s="10"/>
      <c r="ND27" s="10"/>
      <c r="NE27" s="10"/>
      <c r="NF27" s="10"/>
      <c r="NG27" s="10"/>
      <c r="NH27" s="10"/>
      <c r="NI27" s="10"/>
      <c r="NJ27" s="10"/>
      <c r="NK27" s="10"/>
      <c r="NL27" s="10"/>
      <c r="NM27" s="10"/>
      <c r="NN27" s="10"/>
      <c r="NO27" s="10"/>
      <c r="NP27" s="10"/>
      <c r="NQ27" s="10"/>
      <c r="NR27" s="10"/>
      <c r="NS27" s="10"/>
      <c r="NT27" s="10"/>
      <c r="NU27" s="10"/>
      <c r="NV27" s="10"/>
      <c r="NW27" s="10"/>
      <c r="NX27" s="10"/>
      <c r="NY27" s="10"/>
      <c r="NZ27" s="10"/>
      <c r="OA27" s="10"/>
      <c r="OB27" s="10"/>
      <c r="OC27" s="10"/>
      <c r="OD27" s="10"/>
      <c r="OE27" s="10"/>
      <c r="OF27" s="10"/>
      <c r="OG27" s="10"/>
      <c r="OH27" s="10"/>
      <c r="OI27" s="10"/>
      <c r="OJ27" s="10"/>
      <c r="OK27" s="10"/>
      <c r="OL27" s="10"/>
      <c r="OM27" s="10"/>
      <c r="ON27" s="10"/>
      <c r="OO27" s="10"/>
      <c r="OP27" s="10"/>
      <c r="OQ27" s="10"/>
      <c r="OR27" s="10"/>
      <c r="OS27" s="10"/>
      <c r="OT27" s="10"/>
      <c r="OU27" s="10"/>
      <c r="OV27" s="10"/>
      <c r="OW27" s="10"/>
      <c r="OX27" s="10"/>
      <c r="OY27" s="10"/>
      <c r="OZ27" s="10"/>
      <c r="PA27" s="10"/>
      <c r="PB27" s="10"/>
      <c r="PC27" s="10"/>
      <c r="PD27" s="10"/>
      <c r="PE27" s="10"/>
      <c r="PF27" s="10"/>
      <c r="PG27" s="10"/>
      <c r="PH27" s="10"/>
      <c r="PI27" s="10"/>
      <c r="PJ27" s="10"/>
      <c r="PK27" s="10"/>
      <c r="PL27" s="10"/>
      <c r="PM27" s="10"/>
      <c r="PN27" s="10"/>
      <c r="PO27" s="10"/>
      <c r="PP27" s="10"/>
      <c r="PQ27" s="10"/>
      <c r="PR27" s="10"/>
      <c r="PS27" s="10"/>
      <c r="PT27" s="10"/>
      <c r="PU27" s="10"/>
      <c r="PV27" s="10"/>
      <c r="PW27" s="10"/>
      <c r="PX27" s="10"/>
      <c r="PY27" s="10"/>
      <c r="PZ27" s="10"/>
      <c r="QA27" s="10"/>
      <c r="QB27" s="10"/>
      <c r="QC27" s="10"/>
      <c r="QD27" s="10"/>
      <c r="QE27" s="10"/>
      <c r="QF27" s="10"/>
      <c r="QG27" s="10"/>
      <c r="QH27" s="10"/>
      <c r="QI27" s="10"/>
      <c r="QJ27" s="10"/>
      <c r="QK27" s="10"/>
      <c r="QL27" s="10"/>
      <c r="QM27" s="10"/>
      <c r="QN27" s="10"/>
      <c r="QO27" s="10"/>
      <c r="QP27" s="10"/>
      <c r="QQ27" s="10"/>
      <c r="QR27" s="10"/>
      <c r="QS27" s="10"/>
      <c r="QT27" s="10"/>
      <c r="QU27" s="10"/>
      <c r="QV27" s="10"/>
      <c r="QW27" s="10"/>
      <c r="QX27" s="10"/>
      <c r="QY27" s="10"/>
      <c r="QZ27" s="10"/>
      <c r="RA27" s="10"/>
      <c r="RB27" s="10"/>
      <c r="RC27" s="10"/>
      <c r="RD27" s="10"/>
      <c r="RE27" s="10"/>
      <c r="RF27" s="10"/>
      <c r="RG27" s="10"/>
      <c r="RH27" s="10"/>
      <c r="RI27" s="10"/>
      <c r="RJ27" s="10"/>
      <c r="RK27" s="10"/>
      <c r="RL27" s="10"/>
      <c r="RM27" s="10"/>
      <c r="RN27" s="10"/>
      <c r="RO27" s="10"/>
      <c r="RP27" s="10"/>
      <c r="RQ27" s="10"/>
      <c r="RR27" s="10"/>
      <c r="RS27" s="10"/>
      <c r="RT27" s="10"/>
      <c r="RU27" s="10"/>
      <c r="RV27" s="10"/>
      <c r="RW27" s="10"/>
      <c r="RX27" s="10"/>
      <c r="RY27" s="10"/>
      <c r="RZ27" s="10"/>
      <c r="SA27" s="10"/>
      <c r="SB27" s="10"/>
      <c r="SC27" s="10"/>
      <c r="SD27" s="10"/>
      <c r="SE27" s="10"/>
      <c r="SF27" s="10"/>
      <c r="SG27" s="10"/>
      <c r="SH27" s="10"/>
      <c r="SI27" s="10"/>
      <c r="SJ27" s="10"/>
      <c r="SK27" s="10"/>
      <c r="SL27" s="10"/>
      <c r="SM27" s="10"/>
      <c r="SN27" s="10"/>
      <c r="SO27" s="10"/>
      <c r="SP27" s="10"/>
      <c r="SQ27" s="10"/>
      <c r="SR27" s="10"/>
      <c r="SS27" s="10"/>
      <c r="ST27" s="10"/>
      <c r="SU27" s="10"/>
      <c r="SV27" s="10"/>
      <c r="SW27" s="10"/>
      <c r="SX27" s="10"/>
      <c r="SY27" s="10"/>
      <c r="SZ27" s="10"/>
      <c r="TA27" s="10"/>
      <c r="TB27" s="10"/>
      <c r="TC27" s="10"/>
      <c r="TD27" s="10"/>
      <c r="TE27" s="10"/>
      <c r="TF27" s="10"/>
      <c r="TG27" s="10"/>
      <c r="TH27" s="10"/>
      <c r="TI27" s="10"/>
      <c r="TJ27" s="10"/>
      <c r="TK27" s="10"/>
      <c r="TL27" s="10"/>
      <c r="TM27" s="10"/>
      <c r="TN27" s="10"/>
      <c r="TO27" s="10"/>
      <c r="TP27" s="10"/>
      <c r="TQ27" s="10"/>
      <c r="TR27" s="10"/>
      <c r="TS27" s="10"/>
      <c r="TT27" s="10"/>
      <c r="TU27" s="10"/>
      <c r="TV27" s="10"/>
      <c r="TW27" s="10"/>
      <c r="TX27" s="10"/>
      <c r="TY27" s="10"/>
      <c r="TZ27" s="10"/>
      <c r="UA27" s="10"/>
      <c r="UB27" s="10"/>
      <c r="UC27" s="10"/>
      <c r="UD27" s="10"/>
      <c r="UE27" s="10"/>
      <c r="UF27" s="10"/>
      <c r="UG27" s="10"/>
      <c r="UH27" s="10"/>
      <c r="UI27" s="10"/>
      <c r="UJ27" s="10"/>
      <c r="UK27" s="10"/>
      <c r="UL27" s="10"/>
      <c r="UM27" s="10"/>
      <c r="UN27" s="10"/>
      <c r="UO27" s="10"/>
      <c r="UP27" s="10"/>
      <c r="UQ27" s="10"/>
      <c r="UR27" s="10"/>
      <c r="US27" s="10"/>
      <c r="UT27" s="10"/>
      <c r="UU27" s="10"/>
      <c r="UV27" s="10"/>
      <c r="UW27" s="10"/>
      <c r="UX27" s="10"/>
      <c r="UY27" s="10"/>
      <c r="UZ27" s="10"/>
      <c r="VA27" s="10"/>
      <c r="VB27" s="10"/>
      <c r="VC27" s="10"/>
      <c r="VD27" s="10"/>
      <c r="VE27" s="10"/>
      <c r="VF27" s="10"/>
      <c r="VG27" s="10"/>
      <c r="VH27" s="10"/>
      <c r="VI27" s="10"/>
      <c r="VJ27" s="10"/>
      <c r="VK27" s="10"/>
      <c r="VL27" s="10"/>
      <c r="VM27" s="10"/>
      <c r="VN27" s="10"/>
      <c r="VO27" s="10"/>
      <c r="VP27" s="10"/>
      <c r="VQ27" s="10"/>
      <c r="VR27" s="10"/>
      <c r="VS27" s="10"/>
      <c r="VT27" s="10"/>
      <c r="VU27" s="10"/>
      <c r="VV27" s="10"/>
      <c r="VW27" s="10"/>
      <c r="VX27" s="10"/>
      <c r="VY27" s="10"/>
      <c r="VZ27" s="10"/>
      <c r="WA27" s="10"/>
      <c r="WB27" s="10"/>
      <c r="WC27" s="10"/>
      <c r="WD27" s="10"/>
      <c r="WE27" s="10"/>
      <c r="WF27" s="10"/>
      <c r="WG27" s="10"/>
      <c r="WH27" s="10"/>
      <c r="WI27" s="10"/>
      <c r="WJ27" s="10"/>
      <c r="WK27" s="10"/>
      <c r="WL27" s="10"/>
      <c r="WM27" s="10"/>
      <c r="WN27" s="10"/>
      <c r="WO27" s="10"/>
      <c r="WP27" s="10"/>
      <c r="WQ27" s="10"/>
      <c r="WR27" s="10"/>
      <c r="WS27" s="10"/>
      <c r="WT27" s="10"/>
      <c r="WU27" s="10"/>
      <c r="WV27" s="10"/>
      <c r="WW27" s="10"/>
      <c r="WX27" s="10"/>
      <c r="WY27" s="10"/>
      <c r="WZ27" s="10"/>
      <c r="XA27" s="10"/>
      <c r="XB27" s="10"/>
      <c r="XC27" s="10"/>
      <c r="XD27" s="10"/>
      <c r="XE27" s="10"/>
      <c r="XF27" s="10"/>
      <c r="XG27" s="10"/>
      <c r="XH27" s="10"/>
      <c r="XI27" s="10"/>
      <c r="XJ27" s="10"/>
      <c r="XK27" s="10"/>
      <c r="XL27" s="10"/>
      <c r="XM27" s="10"/>
      <c r="XN27" s="10"/>
      <c r="XO27" s="10"/>
      <c r="XP27" s="10"/>
      <c r="XQ27" s="10"/>
      <c r="XR27" s="10"/>
      <c r="XS27" s="10"/>
      <c r="XT27" s="10"/>
      <c r="XU27" s="10"/>
      <c r="XV27" s="10"/>
      <c r="XW27" s="10"/>
      <c r="XX27" s="10"/>
      <c r="XY27" s="10"/>
      <c r="XZ27" s="10"/>
      <c r="YA27" s="10"/>
      <c r="YB27" s="10"/>
      <c r="YC27" s="10"/>
      <c r="YD27" s="10"/>
      <c r="YE27" s="10"/>
      <c r="YF27" s="10"/>
      <c r="YG27" s="10"/>
      <c r="YH27" s="10"/>
      <c r="YI27" s="10"/>
      <c r="YJ27" s="10"/>
      <c r="YK27" s="10"/>
      <c r="YL27" s="10"/>
      <c r="YM27" s="10"/>
      <c r="YN27" s="10"/>
      <c r="YO27" s="10"/>
      <c r="YP27" s="10"/>
      <c r="YQ27" s="10"/>
      <c r="YR27" s="10"/>
      <c r="YS27" s="10"/>
      <c r="YT27" s="10"/>
      <c r="YU27" s="10"/>
      <c r="YV27" s="10"/>
      <c r="YW27" s="10"/>
      <c r="YX27" s="10"/>
      <c r="YY27" s="10"/>
      <c r="YZ27" s="10"/>
      <c r="ZA27" s="10"/>
      <c r="ZB27" s="10"/>
      <c r="ZC27" s="10"/>
      <c r="ZD27" s="10"/>
      <c r="ZE27" s="10"/>
      <c r="ZF27" s="10"/>
      <c r="ZG27" s="10"/>
      <c r="ZH27" s="10"/>
      <c r="ZI27" s="10"/>
      <c r="ZJ27" s="10"/>
      <c r="ZK27" s="10"/>
      <c r="ZL27" s="10"/>
      <c r="ZM27" s="10"/>
      <c r="ZN27" s="10"/>
      <c r="ZO27" s="10"/>
      <c r="ZP27" s="10"/>
      <c r="ZQ27" s="10"/>
      <c r="ZR27" s="10"/>
      <c r="ZS27" s="10"/>
      <c r="ZT27" s="10"/>
      <c r="ZU27" s="10"/>
      <c r="ZV27" s="10"/>
      <c r="ZW27" s="10"/>
      <c r="ZX27" s="10"/>
      <c r="ZY27" s="10"/>
      <c r="ZZ27" s="10"/>
      <c r="AAA27" s="10"/>
      <c r="AAB27" s="10"/>
      <c r="AAC27" s="10"/>
      <c r="AAD27" s="10"/>
      <c r="AAE27" s="10"/>
      <c r="AAF27" s="10"/>
      <c r="AAG27" s="10"/>
      <c r="AAH27" s="10"/>
      <c r="AAI27" s="10"/>
      <c r="AAJ27" s="10"/>
      <c r="AAK27" s="10"/>
      <c r="AAL27" s="10"/>
      <c r="AAM27" s="10"/>
      <c r="AAN27" s="10"/>
      <c r="AAO27" s="10"/>
      <c r="AAP27" s="10"/>
      <c r="AAQ27" s="10"/>
      <c r="AAR27" s="10"/>
      <c r="AAS27" s="10"/>
      <c r="AAT27" s="10"/>
      <c r="AAU27" s="10"/>
      <c r="AAV27" s="10"/>
      <c r="AAW27" s="10"/>
      <c r="AAX27" s="10"/>
      <c r="AAY27" s="10"/>
      <c r="AAZ27" s="10"/>
      <c r="ABA27" s="10"/>
      <c r="ABB27" s="10"/>
      <c r="ABC27" s="10"/>
      <c r="ABD27" s="10"/>
      <c r="ABE27" s="10"/>
      <c r="ABF27" s="10"/>
      <c r="ABG27" s="10"/>
      <c r="ABH27" s="10"/>
      <c r="ABI27" s="10"/>
      <c r="ABJ27" s="10"/>
      <c r="ABK27" s="10"/>
      <c r="ABL27" s="10"/>
      <c r="ABM27" s="10"/>
      <c r="ABN27" s="10"/>
      <c r="ABO27" s="10"/>
      <c r="ABP27" s="10"/>
      <c r="ABQ27" s="10"/>
      <c r="ABR27" s="10"/>
      <c r="ABS27" s="10"/>
      <c r="ABT27" s="10"/>
      <c r="ABU27" s="10"/>
      <c r="ABV27" s="10"/>
      <c r="ABW27" s="10"/>
      <c r="ABX27" s="10"/>
      <c r="ABY27" s="10"/>
      <c r="ABZ27" s="10"/>
      <c r="ACA27" s="51" t="n">
        <v>1877</v>
      </c>
      <c r="ACB27" s="52" t="n">
        <v>1877</v>
      </c>
      <c r="ACC27" s="53" t="n">
        <v>29.8</v>
      </c>
      <c r="ACD27" s="53" t="n">
        <v>31.8</v>
      </c>
      <c r="ACE27" s="53" t="n">
        <v>31.7</v>
      </c>
      <c r="ACF27" s="53" t="n">
        <v>25.8</v>
      </c>
      <c r="ACG27" s="53" t="n">
        <v>20.5</v>
      </c>
      <c r="ACH27" s="53" t="n">
        <v>18.4</v>
      </c>
      <c r="ACI27" s="53" t="n">
        <v>17.4</v>
      </c>
      <c r="ACJ27" s="53" t="n">
        <v>18.8</v>
      </c>
      <c r="ACK27" s="53" t="n">
        <v>23.7</v>
      </c>
      <c r="ACL27" s="53" t="n">
        <v>26.6</v>
      </c>
      <c r="ACM27" s="53" t="n">
        <v>29.6</v>
      </c>
      <c r="ACN27" s="53" t="n">
        <v>28.2</v>
      </c>
      <c r="ACO27" s="54" t="n">
        <f aca="false">AVERAGE(ACC27:ACN27)</f>
        <v>25.1916666666667</v>
      </c>
      <c r="ACP27" s="10"/>
      <c r="ACQ27" s="10"/>
      <c r="ACR27" s="10"/>
      <c r="ACS27" s="10"/>
      <c r="ACT27" s="10"/>
      <c r="ACU27" s="10"/>
      <c r="ACV27" s="10"/>
      <c r="ACW27" s="10"/>
      <c r="ACX27" s="10"/>
      <c r="ACY27" s="10"/>
      <c r="ACZ27" s="10"/>
      <c r="ADA27" s="10"/>
      <c r="ADB27" s="10"/>
      <c r="ADC27" s="10"/>
      <c r="ADD27" s="10"/>
      <c r="ADE27" s="10"/>
      <c r="ADF27" s="10"/>
      <c r="ADG27" s="10"/>
      <c r="ADH27" s="10"/>
      <c r="ADI27" s="10"/>
      <c r="ADJ27" s="10"/>
      <c r="ADK27" s="10"/>
      <c r="ADL27" s="10"/>
      <c r="ADM27" s="10"/>
      <c r="ADN27" s="10"/>
      <c r="ADO27" s="10"/>
      <c r="ADP27" s="10"/>
      <c r="ADQ27" s="10"/>
      <c r="ADR27" s="10"/>
      <c r="ADS27" s="10"/>
      <c r="ADT27" s="10"/>
      <c r="ADU27" s="10"/>
      <c r="ADV27" s="10"/>
      <c r="ADW27" s="10"/>
      <c r="ADX27" s="10"/>
      <c r="ADY27" s="10"/>
      <c r="ADZ27" s="10"/>
      <c r="AEA27" s="10"/>
      <c r="AEB27" s="10"/>
      <c r="AEC27" s="10"/>
      <c r="AED27" s="10"/>
      <c r="AEE27" s="10"/>
      <c r="AEF27" s="10"/>
      <c r="AEG27" s="10"/>
      <c r="AEH27" s="10"/>
      <c r="AEI27" s="10"/>
      <c r="AEJ27" s="10"/>
      <c r="AEK27" s="10"/>
      <c r="AEL27" s="10"/>
      <c r="AEM27" s="10"/>
      <c r="AEN27" s="10"/>
      <c r="AEO27" s="10"/>
      <c r="AEP27" s="10"/>
      <c r="AEQ27" s="10"/>
      <c r="AER27" s="10"/>
      <c r="AES27" s="10"/>
      <c r="AET27" s="10"/>
      <c r="AEU27" s="10"/>
      <c r="AEV27" s="10"/>
      <c r="AEW27" s="10"/>
      <c r="AEX27" s="10"/>
      <c r="AEY27" s="10"/>
      <c r="AEZ27" s="10"/>
      <c r="AFA27" s="10"/>
      <c r="AFB27" s="10"/>
      <c r="AFC27" s="10"/>
      <c r="AFD27" s="10"/>
      <c r="AFE27" s="10"/>
      <c r="AFF27" s="10"/>
      <c r="AFG27" s="10"/>
      <c r="AFH27" s="10"/>
      <c r="AFI27" s="10"/>
      <c r="AFJ27" s="10"/>
      <c r="AFK27" s="10"/>
      <c r="AFL27" s="10"/>
      <c r="AFM27" s="10"/>
      <c r="AFN27" s="10"/>
      <c r="AFO27" s="10"/>
      <c r="AFP27" s="10"/>
      <c r="AFQ27" s="10"/>
      <c r="AFR27" s="10"/>
      <c r="AFS27" s="10"/>
      <c r="AFT27" s="10"/>
      <c r="AFU27" s="10"/>
      <c r="AFV27" s="10"/>
      <c r="AFW27" s="10"/>
      <c r="AFX27" s="10"/>
      <c r="AFY27" s="10"/>
      <c r="AFZ27" s="10"/>
      <c r="AGA27" s="10"/>
      <c r="AGB27" s="10"/>
      <c r="AGC27" s="10"/>
      <c r="AGD27" s="10"/>
      <c r="AGE27" s="10"/>
      <c r="AGF27" s="10"/>
      <c r="AGG27" s="10"/>
      <c r="AGH27" s="10"/>
      <c r="AGI27" s="10"/>
      <c r="AGJ27" s="10"/>
      <c r="AGK27" s="10"/>
      <c r="AGL27" s="10"/>
      <c r="AGM27" s="10"/>
      <c r="AGN27" s="10"/>
      <c r="AGO27" s="10"/>
      <c r="AGP27" s="10"/>
      <c r="AGQ27" s="10"/>
      <c r="AGR27" s="10"/>
      <c r="AGS27" s="10"/>
      <c r="AGT27" s="10"/>
      <c r="AGU27" s="10"/>
      <c r="AGV27" s="10"/>
      <c r="AGW27" s="10"/>
      <c r="AGX27" s="10"/>
      <c r="AGY27" s="10"/>
      <c r="AGZ27" s="10"/>
      <c r="AHA27" s="10"/>
      <c r="AHB27" s="10"/>
      <c r="AHC27" s="10"/>
      <c r="AHD27" s="10"/>
      <c r="AHE27" s="10"/>
      <c r="AHF27" s="10"/>
      <c r="AHG27" s="10"/>
      <c r="AHH27" s="10"/>
      <c r="AHI27" s="10"/>
      <c r="AHJ27" s="10"/>
      <c r="AHK27" s="10"/>
      <c r="AHL27" s="10"/>
      <c r="AHM27" s="10"/>
      <c r="AHN27" s="10"/>
      <c r="AHO27" s="10"/>
      <c r="AHP27" s="10"/>
      <c r="AHQ27" s="10"/>
      <c r="AHR27" s="10"/>
      <c r="AHS27" s="10"/>
      <c r="AHT27" s="10"/>
      <c r="AHU27" s="10"/>
      <c r="AHV27" s="10"/>
      <c r="AHW27" s="10"/>
      <c r="AHX27" s="10"/>
      <c r="AHY27" s="10"/>
      <c r="AHZ27" s="10"/>
      <c r="AIA27" s="10"/>
      <c r="AIB27" s="10"/>
      <c r="AIC27" s="10"/>
      <c r="AID27" s="10"/>
      <c r="AIE27" s="10"/>
      <c r="AIF27" s="10"/>
      <c r="AIG27" s="10"/>
      <c r="AIH27" s="10"/>
      <c r="AII27" s="10"/>
      <c r="AIJ27" s="10"/>
      <c r="AIK27" s="10"/>
      <c r="AIL27" s="10"/>
      <c r="AIM27" s="10"/>
      <c r="AIN27" s="10"/>
      <c r="AIO27" s="10"/>
      <c r="AIP27" s="10"/>
      <c r="AIQ27" s="10"/>
      <c r="AIR27" s="10"/>
      <c r="AIS27" s="10"/>
      <c r="AIT27" s="10"/>
      <c r="AIU27" s="10"/>
      <c r="AIV27" s="10"/>
      <c r="AIW27" s="10"/>
      <c r="AIX27" s="10"/>
      <c r="AIY27" s="10"/>
      <c r="AIZ27" s="10"/>
      <c r="AJA27" s="10"/>
      <c r="AJB27" s="10"/>
      <c r="AJC27" s="10"/>
      <c r="AJD27" s="10"/>
      <c r="AJE27" s="10"/>
      <c r="AJF27" s="10"/>
      <c r="AJG27" s="10"/>
      <c r="AJH27" s="10"/>
      <c r="AJI27" s="10"/>
      <c r="AJJ27" s="10"/>
      <c r="AJK27" s="10"/>
      <c r="AJL27" s="10"/>
      <c r="AJM27" s="10"/>
      <c r="AJN27" s="10"/>
      <c r="AJO27" s="10"/>
      <c r="AJP27" s="10"/>
      <c r="AJQ27" s="10"/>
      <c r="AJR27" s="10"/>
      <c r="AJS27" s="10"/>
      <c r="AJT27" s="10"/>
      <c r="AJU27" s="10"/>
      <c r="AJV27" s="10"/>
      <c r="AJW27" s="10"/>
      <c r="AJX27" s="10"/>
      <c r="AJY27" s="10"/>
      <c r="AJZ27" s="10"/>
      <c r="AKA27" s="10"/>
      <c r="AKB27" s="10"/>
      <c r="AKC27" s="10"/>
      <c r="AKD27" s="10"/>
      <c r="AKE27" s="10"/>
      <c r="AKF27" s="10"/>
      <c r="AKG27" s="10"/>
      <c r="AKH27" s="10"/>
      <c r="AKI27" s="10"/>
      <c r="AKJ27" s="10"/>
      <c r="AKK27" s="10"/>
      <c r="AKL27" s="10"/>
      <c r="AKM27" s="10"/>
      <c r="AKN27" s="10"/>
      <c r="AKO27" s="10"/>
      <c r="AKP27" s="10"/>
      <c r="AKQ27" s="10"/>
      <c r="AKR27" s="15"/>
      <c r="AKS27" s="10"/>
      <c r="AKT27" s="10"/>
      <c r="AKW27" s="10"/>
      <c r="AKX27" s="10"/>
      <c r="AKY27" s="10"/>
      <c r="AKZ27" s="10"/>
      <c r="ALA27" s="35" t="n">
        <f aca="false">(ACO27)</f>
        <v>25.1916666666667</v>
      </c>
      <c r="ALB27" s="36"/>
      <c r="ALC27" s="37"/>
      <c r="ALD27" s="38"/>
      <c r="ALE27" s="38"/>
      <c r="ALF27" s="38"/>
      <c r="ALG27" s="38"/>
      <c r="ALH27" s="38"/>
      <c r="ALI27" s="38"/>
      <c r="ALJ27" s="38"/>
      <c r="ALK27" s="38"/>
      <c r="ALL27" s="38"/>
      <c r="ALM27" s="38"/>
      <c r="ALN27" s="38"/>
      <c r="ALO27" s="38"/>
      <c r="ALP27" s="38"/>
      <c r="ALQ27" s="38"/>
      <c r="ALR27" s="38"/>
      <c r="ALS27" s="38"/>
      <c r="ALT27" s="38"/>
      <c r="ALU27" s="38"/>
      <c r="ALV27" s="38"/>
      <c r="ALW27" s="38"/>
      <c r="ALX27" s="38"/>
      <c r="ALY27" s="38"/>
      <c r="ALZ27" s="38"/>
      <c r="AMA27" s="57" t="n">
        <f aca="false">MAX(ACC27:ACN27)</f>
        <v>31.8</v>
      </c>
      <c r="AMB27" s="56" t="n">
        <f aca="false">MIN(ACC27:ACN27)</f>
        <v>17.4</v>
      </c>
      <c r="AMC27" s="21"/>
      <c r="AMD27" s="22"/>
      <c r="AMG27" s="38"/>
      <c r="AMH27" s="38"/>
      <c r="AMI27" s="38"/>
      <c r="AMJ27" s="38"/>
      <c r="AMK27" s="38"/>
      <c r="AML27" s="38"/>
      <c r="AMM27" s="38"/>
      <c r="AMN27" s="38"/>
      <c r="AMO27" s="38"/>
      <c r="AMP27" s="38"/>
      <c r="AMQ27" s="38"/>
      <c r="AMR27" s="38"/>
      <c r="AMS27" s="38"/>
      <c r="AMT27" s="38"/>
      <c r="AMU27" s="38"/>
      <c r="AMV27" s="38"/>
      <c r="AMW27" s="38"/>
      <c r="AMX27" s="38"/>
      <c r="AMY27" s="38"/>
      <c r="AMZ27" s="38"/>
      <c r="ANA27" s="38"/>
      <c r="ANB27" s="38"/>
      <c r="ANC27" s="38"/>
      <c r="AND27" s="38"/>
      <c r="ANE27" s="38"/>
      <c r="ANF27" s="38"/>
    </row>
    <row r="28" customFormat="false" ht="12.8" hidden="false" customHeight="false" outlineLevel="0" collapsed="false">
      <c r="A28" s="40"/>
      <c r="B28" s="41" t="n">
        <f aca="false">AVERAGE(AO28,BO28,CO28,DO28,EO28,FO28,GO28,HO28,IO28,JO28,KO28,LO28,MO28,NO28,OO28,PO28,QO28,RO28,SO28,TO28,UO28,VO28,WO28,YO28,ZO28,AAO28,ABO28,ACO28,ADO28,AEO28,AFO28,AGO28,AHO28,AIO28,AJO28,AKO28)</f>
        <v>25.4166666666667</v>
      </c>
      <c r="C28" s="42"/>
      <c r="D28" s="43"/>
      <c r="E28" s="41"/>
      <c r="F28" s="44"/>
      <c r="G28" s="45" t="n">
        <f aca="false">MAX(AC28:AN28,BC28:BN28,CC28:CN28,DC28:DN28,EC28:EN28,FC28:FN28,GC28:GN28,HC28:HN28,IC28:IN28,JC28:JN28,KC28:KN28,LC28:LN28,MC28:MN28,NC28:NN28,OC28:ON28,PC28:PN28,QC28:QN28,RC28:RN28,SC28:SN28,TC28:TN28,UC28:UN28,VC28:VN28,WC28:WN28,YC28:YN28,ZC28:ZN28,AAC28:AAN28,ABC28:ABN28,ACC28:ACN28,ADC28:ADN28,AEC28:AEN28,AFC28:AFN28,AGC28:AGN28,AHC28:AHN28,AIC28:AIN28,AJC28:AJN28,AKC28:AKN28)</f>
        <v>34.7</v>
      </c>
      <c r="H28" s="49" t="n">
        <f aca="false">MEDIAN(AC28:AN28,BC28:BN28,CC28:CN28,DC28:DN28,EC28:EN28,FC28:FN28,GC28:GN28,HC28:HN28,IC28:IN28,JC28:JN28,KC28:KN28,LC28:LN28,MC28:MN28,NC28:NN28,OC28:ON28,PC28:PN28,QC28:QN28,RC28:RN28,SC28:SN28,TC28:TN28,UC28:UN28,VC28:VN28,WC28:WN28,YC28:YN28,ZC28:ZN28,AAC28:AAN28,ABC28:ABN28,ACC28:ACN28,ADC28:ADN28,AEC28:AEN28,AFC28:AFN28,AGC28:AGN28,AHC28:AHN28,AIC28:AIN28,AJC28:AJN28,AKC28:AKN28)</f>
        <v>24.45</v>
      </c>
      <c r="I28" s="46" t="n">
        <f aca="false">MIN(AC28:AN28,BC28:BN28,CC28:CN28,DC28:DN28,EC28:EN28,FC28:FN28,GC28:GN28,HC28:HN28,IC28:IN28,JC28:JN28,KC28:KN28,LC28:LN28,MC28:MN28,NC28:NN28,OC28:ON28,PC28:PN28,QC28:QN28,RC28:RN28,SC28:SN28,TC28:TN28,UC28:UN28,VC28:VN28,WC28:WN28,YC28:YN28,ZC28:ZN28,AAC28:AAN28,ABC28:ABN28,ACC28:ACN28,ADC28:ADN28,AEC28:AEN28,AFC28:AFN28,AGC28:AGN28,AHC28:AHN28,AIC28:AIN28,AJC28:AJN28,AKC28:AKN28)</f>
        <v>18.3</v>
      </c>
      <c r="J28" s="50" t="n">
        <f aca="false">(G28+I28)/2</f>
        <v>26.5</v>
      </c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/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/>
      <c r="WM28" s="10"/>
      <c r="WN28" s="10"/>
      <c r="WO28" s="10"/>
      <c r="WP28" s="10"/>
      <c r="WQ28" s="10"/>
      <c r="WR28" s="10"/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/>
      <c r="XI28" s="10"/>
      <c r="XJ28" s="10"/>
      <c r="XK28" s="10"/>
      <c r="XL28" s="10"/>
      <c r="XM28" s="10"/>
      <c r="XN28" s="10"/>
      <c r="XO28" s="10"/>
      <c r="XP28" s="10"/>
      <c r="XQ28" s="10"/>
      <c r="XR28" s="10"/>
      <c r="XS28" s="10"/>
      <c r="XT28" s="10"/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/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/>
      <c r="YW28" s="10"/>
      <c r="YX28" s="10"/>
      <c r="YY28" s="10"/>
      <c r="YZ28" s="10"/>
      <c r="ZA28" s="10"/>
      <c r="ZB28" s="10"/>
      <c r="ZC28" s="10"/>
      <c r="ZD28" s="10"/>
      <c r="ZE28" s="10"/>
      <c r="ZF28" s="10"/>
      <c r="ZG28" s="10"/>
      <c r="ZH28" s="10"/>
      <c r="ZI28" s="10"/>
      <c r="ZJ28" s="10"/>
      <c r="ZK28" s="10"/>
      <c r="ZL28" s="10"/>
      <c r="ZM28" s="10"/>
      <c r="ZN28" s="10"/>
      <c r="ZO28" s="10"/>
      <c r="ZP28" s="10"/>
      <c r="ZQ28" s="10"/>
      <c r="ZR28" s="10"/>
      <c r="ZS28" s="10"/>
      <c r="ZT28" s="10"/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/>
      <c r="AAH28" s="10"/>
      <c r="AAI28" s="10"/>
      <c r="AAJ28" s="10"/>
      <c r="AAK28" s="10"/>
      <c r="AAL28" s="10"/>
      <c r="AAM28" s="10"/>
      <c r="AAN28" s="10"/>
      <c r="AAO28" s="10"/>
      <c r="AAP28" s="10"/>
      <c r="AAQ28" s="10"/>
      <c r="AAR28" s="10"/>
      <c r="AAS28" s="10"/>
      <c r="AAT28" s="10"/>
      <c r="AAU28" s="10"/>
      <c r="AAV28" s="10"/>
      <c r="AAW28" s="10"/>
      <c r="AAX28" s="10"/>
      <c r="AAY28" s="10"/>
      <c r="AAZ28" s="10"/>
      <c r="ABA28" s="10"/>
      <c r="ABB28" s="10"/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51" t="n">
        <v>1878</v>
      </c>
      <c r="ACB28" s="52" t="n">
        <v>1878</v>
      </c>
      <c r="ACC28" s="53" t="n">
        <v>34.7</v>
      </c>
      <c r="ACD28" s="53" t="n">
        <v>32.6</v>
      </c>
      <c r="ACE28" s="53" t="n">
        <v>29.3</v>
      </c>
      <c r="ACF28" s="53" t="n">
        <v>25</v>
      </c>
      <c r="ACG28" s="53" t="n">
        <v>22.8</v>
      </c>
      <c r="ACH28" s="53" t="n">
        <v>18.9</v>
      </c>
      <c r="ACI28" s="53" t="n">
        <v>18.3</v>
      </c>
      <c r="ACJ28" s="53" t="n">
        <v>18.9</v>
      </c>
      <c r="ACK28" s="53" t="n">
        <v>20.6</v>
      </c>
      <c r="ACL28" s="53" t="n">
        <v>23.9</v>
      </c>
      <c r="ACM28" s="53" t="n">
        <v>29.4</v>
      </c>
      <c r="ACN28" s="53" t="n">
        <v>30.6</v>
      </c>
      <c r="ACO28" s="54" t="n">
        <f aca="false">AVERAGE(ACC28:ACN28)</f>
        <v>25.4166666666667</v>
      </c>
      <c r="ACP28" s="10"/>
      <c r="ACQ28" s="10"/>
      <c r="ACR28" s="10"/>
      <c r="ACS28" s="10"/>
      <c r="ACT28" s="10"/>
      <c r="ACU28" s="10"/>
      <c r="ACV28" s="10"/>
      <c r="ACW28" s="10"/>
      <c r="ACX28" s="10"/>
      <c r="ACY28" s="10"/>
      <c r="ACZ28" s="10"/>
      <c r="ADA28" s="10"/>
      <c r="ADB28" s="10"/>
      <c r="ADC28" s="10"/>
      <c r="ADD28" s="10"/>
      <c r="ADE28" s="10"/>
      <c r="ADF28" s="10"/>
      <c r="ADG28" s="10"/>
      <c r="ADH28" s="10"/>
      <c r="ADI28" s="10"/>
      <c r="ADJ28" s="10"/>
      <c r="ADK28" s="10"/>
      <c r="ADL28" s="10"/>
      <c r="ADM28" s="10"/>
      <c r="ADN28" s="10"/>
      <c r="ADO28" s="10"/>
      <c r="ADP28" s="10"/>
      <c r="ADQ28" s="10"/>
      <c r="ADR28" s="10"/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/>
      <c r="AEG28" s="10"/>
      <c r="AEH28" s="10"/>
      <c r="AEI28" s="10"/>
      <c r="AEJ28" s="10"/>
      <c r="AEK28" s="10"/>
      <c r="AEL28" s="10"/>
      <c r="AEM28" s="10"/>
      <c r="AEN28" s="10"/>
      <c r="AEO28" s="10"/>
      <c r="AEP28" s="10"/>
      <c r="AEQ28" s="10"/>
      <c r="AER28" s="10"/>
      <c r="AES28" s="10"/>
      <c r="AET28" s="10"/>
      <c r="AEU28" s="10"/>
      <c r="AEV28" s="10"/>
      <c r="AEW28" s="10"/>
      <c r="AEX28" s="10"/>
      <c r="AEY28" s="10"/>
      <c r="AEZ28" s="10"/>
      <c r="AFA28" s="10"/>
      <c r="AFB28" s="10"/>
      <c r="AFC28" s="10"/>
      <c r="AFD28" s="10"/>
      <c r="AFE28" s="10"/>
      <c r="AFF28" s="10"/>
      <c r="AFG28" s="10"/>
      <c r="AFH28" s="10"/>
      <c r="AFI28" s="10"/>
      <c r="AFJ28" s="10"/>
      <c r="AFK28" s="10"/>
      <c r="AFL28" s="10"/>
      <c r="AFM28" s="10"/>
      <c r="AFN28" s="10"/>
      <c r="AFO28" s="10"/>
      <c r="AFP28" s="10"/>
      <c r="AFQ28" s="10"/>
      <c r="AFR28" s="10"/>
      <c r="AFS28" s="10"/>
      <c r="AFT28" s="10"/>
      <c r="AFU28" s="10"/>
      <c r="AFV28" s="10"/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/>
      <c r="AIH28" s="10"/>
      <c r="AII28" s="10"/>
      <c r="AIJ28" s="10"/>
      <c r="AIK28" s="10"/>
      <c r="AIL28" s="10"/>
      <c r="AIM28" s="10"/>
      <c r="AIN28" s="10"/>
      <c r="AIO28" s="10"/>
      <c r="AIP28" s="10"/>
      <c r="AIQ28" s="10"/>
      <c r="AIR28" s="10"/>
      <c r="AIS28" s="10"/>
      <c r="AIT28" s="10"/>
      <c r="AIU28" s="10"/>
      <c r="AIV28" s="10"/>
      <c r="AIW28" s="10"/>
      <c r="AIX28" s="10"/>
      <c r="AIY28" s="10"/>
      <c r="AIZ28" s="10"/>
      <c r="AJA28" s="10"/>
      <c r="AJB28" s="10"/>
      <c r="AJC28" s="10"/>
      <c r="AJD28" s="10"/>
      <c r="AJE28" s="10"/>
      <c r="AJF28" s="10"/>
      <c r="AJG28" s="10"/>
      <c r="AJH28" s="10"/>
      <c r="AJI28" s="10"/>
      <c r="AJJ28" s="10"/>
      <c r="AJK28" s="10"/>
      <c r="AJL28" s="10"/>
      <c r="AJM28" s="10"/>
      <c r="AJN28" s="10"/>
      <c r="AJO28" s="10"/>
      <c r="AJP28" s="10"/>
      <c r="AJQ28" s="10"/>
      <c r="AJR28" s="10"/>
      <c r="AJS28" s="10"/>
      <c r="AJT28" s="10"/>
      <c r="AJU28" s="10"/>
      <c r="AJV28" s="10"/>
      <c r="AJW28" s="10"/>
      <c r="AJX28" s="10"/>
      <c r="AJY28" s="10"/>
      <c r="AJZ28" s="10"/>
      <c r="AKA28" s="10"/>
      <c r="AKB28" s="10"/>
      <c r="AKC28" s="10"/>
      <c r="AKD28" s="10"/>
      <c r="AKE28" s="10"/>
      <c r="AKF28" s="10"/>
      <c r="AKG28" s="10"/>
      <c r="AKH28" s="10"/>
      <c r="AKI28" s="10"/>
      <c r="AKJ28" s="10"/>
      <c r="AKK28" s="10"/>
      <c r="AKL28" s="10"/>
      <c r="AKM28" s="10"/>
      <c r="AKN28" s="10"/>
      <c r="AKO28" s="10"/>
      <c r="AKP28" s="10"/>
      <c r="AKQ28" s="10"/>
      <c r="AKR28" s="15"/>
      <c r="AKS28" s="10"/>
      <c r="AKT28" s="10"/>
      <c r="AKW28" s="10"/>
      <c r="AKX28" s="10"/>
      <c r="AKY28" s="10"/>
      <c r="AKZ28" s="10"/>
      <c r="ALA28" s="35" t="n">
        <f aca="false">(ACO28)</f>
        <v>25.4166666666667</v>
      </c>
      <c r="ALB28" s="36"/>
      <c r="ALC28" s="37"/>
      <c r="ALD28" s="38"/>
      <c r="ALE28" s="38"/>
      <c r="ALF28" s="38"/>
      <c r="ALG28" s="38"/>
      <c r="ALH28" s="38"/>
      <c r="ALI28" s="38"/>
      <c r="ALJ28" s="38"/>
      <c r="ALK28" s="38"/>
      <c r="ALL28" s="38"/>
      <c r="ALM28" s="38"/>
      <c r="ALN28" s="38"/>
      <c r="ALO28" s="38"/>
      <c r="ALP28" s="38"/>
      <c r="ALQ28" s="38"/>
      <c r="ALR28" s="38"/>
      <c r="ALS28" s="38"/>
      <c r="ALT28" s="38"/>
      <c r="ALU28" s="38"/>
      <c r="ALV28" s="38"/>
      <c r="ALW28" s="38"/>
      <c r="ALX28" s="38"/>
      <c r="ALY28" s="38"/>
      <c r="ALZ28" s="38"/>
      <c r="AMA28" s="55" t="n">
        <f aca="false">MAX(ACC28:ACN28)</f>
        <v>34.7</v>
      </c>
      <c r="AMB28" s="56" t="n">
        <f aca="false">MIN(ACC28:ACN28)</f>
        <v>18.3</v>
      </c>
      <c r="AMC28" s="21"/>
      <c r="AMD28" s="22"/>
      <c r="AMG28" s="38"/>
      <c r="AMH28" s="38"/>
      <c r="AMI28" s="38"/>
      <c r="AMJ28" s="38"/>
      <c r="AMK28" s="38"/>
      <c r="AML28" s="38"/>
      <c r="AMM28" s="38"/>
      <c r="AMN28" s="38"/>
      <c r="AMO28" s="38"/>
      <c r="AMP28" s="38"/>
      <c r="AMQ28" s="38"/>
      <c r="AMR28" s="38"/>
      <c r="AMS28" s="38"/>
      <c r="AMT28" s="38"/>
      <c r="AMU28" s="38"/>
      <c r="AMV28" s="38"/>
      <c r="AMW28" s="38"/>
      <c r="AMX28" s="38"/>
      <c r="AMY28" s="38"/>
      <c r="AMZ28" s="38"/>
      <c r="ANA28" s="38"/>
      <c r="ANB28" s="38"/>
      <c r="ANC28" s="38"/>
      <c r="AND28" s="38"/>
      <c r="ANE28" s="38"/>
      <c r="ANF28" s="38"/>
    </row>
    <row r="29" customFormat="false" ht="12.8" hidden="false" customHeight="false" outlineLevel="0" collapsed="false">
      <c r="A29" s="40"/>
      <c r="B29" s="41" t="n">
        <f aca="false">AVERAGE(AO29,BO29,CO29,DO29,EO29,FO29,GO29,HO29,IO29,JO29,KO29,LO29,MO29,NO29,OO29,PO29,QO29,RO29,SO29,TO29,UO29,VO29,WO29,YO29,ZO29,AAO29,ABO29,ACO29,ADO29,AEO29,AFO29,AGO29,AHO29,AIO29,AJO29,AKO29)</f>
        <v>24.1333333333333</v>
      </c>
      <c r="C29" s="42"/>
      <c r="D29" s="43"/>
      <c r="E29" s="41"/>
      <c r="F29" s="44"/>
      <c r="G29" s="45" t="n">
        <f aca="false">MAX(AC29:AN29,BC29:BN29,CC29:CN29,DC29:DN29,EC29:EN29,FC29:FN29,GC29:GN29,HC29:HN29,IC29:IN29,JC29:JN29,KC29:KN29,LC29:LN29,MC29:MN29,NC29:NN29,OC29:ON29,PC29:PN29,QC29:QN29,RC29:RN29,SC29:SN29,TC29:TN29,UC29:UN29,VC29:VN29,WC29:WN29,YC29:YN29,ZC29:ZN29,AAC29:AAN29,ABC29:ABN29,ACC29:ACN29,ADC29:ADN29,AEC29:AEN29,AFC29:AFN29,AGC29:AGN29,AHC29:AHN29,AIC29:AIN29,AJC29:AJN29,AKC29:AKN29)</f>
        <v>32.3</v>
      </c>
      <c r="H29" s="49" t="n">
        <f aca="false">MEDIAN(AC29:AN29,BC29:BN29,CC29:CN29,DC29:DN29,EC29:EN29,FC29:FN29,GC29:GN29,HC29:HN29,IC29:IN29,JC29:JN29,KC29:KN29,LC29:LN29,MC29:MN29,NC29:NN29,OC29:ON29,PC29:PN29,QC29:QN29,RC29:RN29,SC29:SN29,TC29:TN29,UC29:UN29,VC29:VN29,WC29:WN29,YC29:YN29,ZC29:ZN29,AAC29:AAN29,ABC29:ABN29,ACC29:ACN29,ADC29:ADN29,AEC29:AEN29,AFC29:AFN29,AGC29:AGN29,AHC29:AHN29,AIC29:AIN29,AJC29:AJN29,AKC29:AKN29)</f>
        <v>23</v>
      </c>
      <c r="I29" s="46" t="n">
        <f aca="false">MIN(AC29:AN29,BC29:BN29,CC29:CN29,DC29:DN29,EC29:EN29,FC29:FN29,GC29:GN29,HC29:HN29,IC29:IN29,JC29:JN29,KC29:KN29,LC29:LN29,MC29:MN29,NC29:NN29,OC29:ON29,PC29:PN29,QC29:QN29,RC29:RN29,SC29:SN29,TC29:TN29,UC29:UN29,VC29:VN29,WC29:WN29,YC29:YN29,ZC29:ZN29,AAC29:AAN29,ABC29:ABN29,ACC29:ACN29,ADC29:ADN29,AEC29:AEN29,AFC29:AFN29,AGC29:AGN29,AHC29:AHN29,AIC29:AIN29,AJC29:AJN29,AKC29:AKN29)</f>
        <v>17.3</v>
      </c>
      <c r="J29" s="50" t="n">
        <f aca="false">(G29+I29)/2</f>
        <v>24.8</v>
      </c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 t="s">
        <v>48</v>
      </c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 t="s">
        <v>49</v>
      </c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 t="s">
        <v>50</v>
      </c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51" t="n">
        <v>1879</v>
      </c>
      <c r="ACB29" s="52" t="n">
        <v>1879</v>
      </c>
      <c r="ACC29" s="53" t="n">
        <v>32.3</v>
      </c>
      <c r="ACD29" s="53" t="n">
        <v>31.4</v>
      </c>
      <c r="ACE29" s="53" t="n">
        <v>28.1</v>
      </c>
      <c r="ACF29" s="53" t="n">
        <v>26.7</v>
      </c>
      <c r="ACG29" s="53" t="n">
        <v>21</v>
      </c>
      <c r="ACH29" s="53" t="n">
        <v>19.4</v>
      </c>
      <c r="ACI29" s="53" t="n">
        <v>17.3</v>
      </c>
      <c r="ACJ29" s="53" t="n">
        <v>18.9</v>
      </c>
      <c r="ACK29" s="53" t="n">
        <v>20.8</v>
      </c>
      <c r="ACL29" s="53" t="n">
        <v>21.7</v>
      </c>
      <c r="ACM29" s="53" t="n">
        <v>24.3</v>
      </c>
      <c r="ACN29" s="53" t="n">
        <v>27.7</v>
      </c>
      <c r="ACO29" s="54" t="n">
        <f aca="false">AVERAGE(ACC29:ACN29)</f>
        <v>24.1333333333333</v>
      </c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 t="s">
        <v>51</v>
      </c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10"/>
      <c r="AJL29" s="10"/>
      <c r="AJM29" s="10"/>
      <c r="AJN29" s="10"/>
      <c r="AJO29" s="10"/>
      <c r="AJP29" s="10"/>
      <c r="AJQ29" s="10"/>
      <c r="AJR29" s="10"/>
      <c r="AJS29" s="10"/>
      <c r="AJT29" s="10"/>
      <c r="AJU29" s="10"/>
      <c r="AJV29" s="10"/>
      <c r="AJW29" s="10"/>
      <c r="AJX29" s="10"/>
      <c r="AJY29" s="10"/>
      <c r="AJZ29" s="10"/>
      <c r="AKA29" s="10"/>
      <c r="AKB29" s="10" t="s">
        <v>52</v>
      </c>
      <c r="AKC29" s="10"/>
      <c r="AKD29" s="10"/>
      <c r="AKE29" s="10"/>
      <c r="AKF29" s="10"/>
      <c r="AKG29" s="10"/>
      <c r="AKH29" s="10"/>
      <c r="AKI29" s="10"/>
      <c r="AKJ29" s="10"/>
      <c r="AKK29" s="10"/>
      <c r="AKL29" s="10"/>
      <c r="AKM29" s="10"/>
      <c r="AKN29" s="10"/>
      <c r="AKO29" s="10"/>
      <c r="AKP29" s="10"/>
      <c r="AKQ29" s="10"/>
      <c r="AKR29" s="15"/>
      <c r="AKS29" s="10"/>
      <c r="AKT29" s="10"/>
      <c r="AKW29" s="10"/>
      <c r="AKX29" s="10"/>
      <c r="AKY29" s="10"/>
      <c r="AKZ29" s="10"/>
      <c r="ALA29" s="35" t="n">
        <f aca="false">(ACO29)</f>
        <v>24.1333333333333</v>
      </c>
      <c r="ALB29" s="36"/>
      <c r="ALC29" s="37"/>
      <c r="ALD29" s="38"/>
      <c r="ALE29" s="38"/>
      <c r="ALF29" s="38"/>
      <c r="ALG29" s="38"/>
      <c r="ALH29" s="38"/>
      <c r="ALI29" s="38"/>
      <c r="ALJ29" s="38"/>
      <c r="ALK29" s="38"/>
      <c r="ALL29" s="38"/>
      <c r="ALM29" s="38"/>
      <c r="ALN29" s="38"/>
      <c r="ALO29" s="38"/>
      <c r="ALP29" s="38"/>
      <c r="ALQ29" s="38"/>
      <c r="ALR29" s="38"/>
      <c r="ALS29" s="38"/>
      <c r="ALT29" s="38"/>
      <c r="ALU29" s="38"/>
      <c r="ALV29" s="38"/>
      <c r="ALW29" s="38"/>
      <c r="ALX29" s="38"/>
      <c r="ALY29" s="38"/>
      <c r="ALZ29" s="38"/>
      <c r="AMA29" s="55" t="n">
        <f aca="false">MAX(ACC29:ACN29)</f>
        <v>32.3</v>
      </c>
      <c r="AMB29" s="56" t="n">
        <f aca="false">MIN(ACC29:ACN29)</f>
        <v>17.3</v>
      </c>
      <c r="AMC29" s="21"/>
      <c r="AMD29" s="22"/>
      <c r="AMG29" s="38"/>
      <c r="AMH29" s="38"/>
      <c r="AMI29" s="38"/>
      <c r="AMJ29" s="38"/>
      <c r="AMK29" s="38"/>
      <c r="AML29" s="38"/>
      <c r="AMM29" s="38"/>
      <c r="AMN29" s="38"/>
      <c r="AMO29" s="38"/>
      <c r="AMP29" s="38"/>
      <c r="AMQ29" s="38"/>
      <c r="AMR29" s="38"/>
      <c r="AMS29" s="38"/>
      <c r="AMT29" s="38"/>
      <c r="AMU29" s="38"/>
      <c r="AMV29" s="38"/>
      <c r="AMW29" s="38"/>
      <c r="AMX29" s="38"/>
      <c r="AMY29" s="38"/>
      <c r="AMZ29" s="38"/>
      <c r="ANA29" s="38"/>
      <c r="ANB29" s="38"/>
      <c r="ANC29" s="38"/>
      <c r="AND29" s="38"/>
      <c r="ANE29" s="38"/>
      <c r="ANF29" s="38"/>
    </row>
    <row r="30" customFormat="false" ht="12.8" hidden="false" customHeight="false" outlineLevel="0" collapsed="false">
      <c r="A30" s="40" t="n">
        <f aca="false">A25+5</f>
        <v>1880</v>
      </c>
      <c r="B30" s="41" t="n">
        <f aca="false">AVERAGE(AO30,BO30,CO30,DO30,EO30,FO30,GO30,HO30,IO30,JO30,KO30,LO30,MO30,NO30,OO30,PO30,QO30,RO30,SO30,TO30,UO30,VO30,WO30,YO30,ZO30,AAO30,ABO30,ACO30,ADO30,AEO30,AFO30,AGO30,AHO30,AIO30,AJO30,AKO30)</f>
        <v>22.1055555555556</v>
      </c>
      <c r="C30" s="42" t="n">
        <f aca="false">AVERAGE(B26:B30)</f>
        <v>24.3177777777778</v>
      </c>
      <c r="D30" s="43"/>
      <c r="E30" s="41"/>
      <c r="F30" s="44"/>
      <c r="G30" s="45" t="n">
        <f aca="false">MAX(AC30:AN30,BC30:BN30,CC30:CN30,DC30:DN30,EC30:EN30,FC30:FN30,GC30:GN30,HC30:HN30,IC30:IN30,JC30:JN30,KC30:KN30,LC30:LN30,MC30:MN30,NC30:NN30,OC30:ON30,PC30:PN30,QC30:QN30,RC30:RN30,SC30:SN30,TC30:TN30,UC30:UN30,VC30:VN30,WC30:WN30,YC30:YN30,ZC30:ZN30,AAC30:AAN30,ABC30:ABN30,ACC30:ACN30,ADC30:ADN30,AEC30:AEN30,AFC30:AFN30,AGC30:AGN30,AHC30:AHN30,AIC30:AIN30,AJC30:AJN30,AKC30:AKN30)</f>
        <v>36.6</v>
      </c>
      <c r="H30" s="49" t="n">
        <f aca="false">MEDIAN(AC30:AN30,BC30:BN30,CC30:CN30,DC30:DN30,EC30:EN30,FC30:FN30,GC30:GN30,HC30:HN30,IC30:IN30,JC30:JN30,KC30:KN30,LC30:LN30,MC30:MN30,NC30:NN30,OC30:ON30,PC30:PN30,QC30:QN30,RC30:RN30,SC30:SN30,TC30:TN30,UC30:UN30,VC30:VN30,WC30:WN30,YC30:YN30,ZC30:ZN30,AAC30:AAN30,ABC30:ABN30,ACC30:ACN30,ADC30:ADN30,AEC30:AEN30,AFC30:AFN30,AGC30:AGN30,AHC30:AHN30,AIC30:AIN30,AJC30:AJN30,AKC30:AKN30)</f>
        <v>21.35</v>
      </c>
      <c r="I30" s="46" t="n">
        <f aca="false">MIN(AC30:AN30,BC30:BN30,CC30:CN30,DC30:DN30,EC30:EN30,FC30:FN30,GC30:GN30,HC30:HN30,IC30:IN30,JC30:JN30,KC30:KN30,LC30:LN30,MC30:MN30,NC30:NN30,OC30:ON30,PC30:PN30,QC30:QN30,RC30:RN30,SC30:SN30,TC30:TN30,UC30:UN30,VC30:VN30,WC30:WN30,YC30:YN30,ZC30:ZN30,AAC30:AAN30,ABC30:ABN30,ACC30:ACN30,ADC30:ADN30,AEC30:AEN30,AFC30:AFN30,AGC30:AGN30,AHC30:AHN30,AIC30:AIN30,AJC30:AJN30,AKC30:AKN30)</f>
        <v>14.3</v>
      </c>
      <c r="J30" s="50" t="n">
        <f aca="false">(G30+I30)/2</f>
        <v>25.45</v>
      </c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52" t="n">
        <v>1880</v>
      </c>
      <c r="AC30" s="53" t="n">
        <v>22.1</v>
      </c>
      <c r="AD30" s="53" t="n">
        <v>22.8</v>
      </c>
      <c r="AE30" s="53" t="n">
        <v>20.6</v>
      </c>
      <c r="AF30" s="53" t="n">
        <v>19.2</v>
      </c>
      <c r="AG30" s="53" t="n">
        <v>17.5</v>
      </c>
      <c r="AH30" s="53" t="n">
        <v>14.7</v>
      </c>
      <c r="AI30" s="53" t="n">
        <v>15.1</v>
      </c>
      <c r="AJ30" s="53" t="n">
        <v>15.2</v>
      </c>
      <c r="AK30" s="53" t="n">
        <v>16.2</v>
      </c>
      <c r="AL30" s="53" t="n">
        <v>16.2</v>
      </c>
      <c r="AM30" s="53" t="n">
        <v>18</v>
      </c>
      <c r="AN30" s="53" t="n">
        <v>20.8</v>
      </c>
      <c r="AO30" s="54" t="n">
        <f aca="false">AVERAGE(AC30:AN30)</f>
        <v>18.2</v>
      </c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 t="n">
        <v>1880</v>
      </c>
      <c r="EB30" s="52" t="n">
        <v>1880</v>
      </c>
      <c r="EC30" s="53" t="n">
        <v>29.6</v>
      </c>
      <c r="ED30" s="53" t="n">
        <v>27.9</v>
      </c>
      <c r="EE30" s="53" t="n">
        <v>24.2</v>
      </c>
      <c r="EF30" s="53" t="n">
        <v>21.4</v>
      </c>
      <c r="EG30" s="53" t="n">
        <v>18.6</v>
      </c>
      <c r="EH30" s="53" t="n">
        <v>16.4</v>
      </c>
      <c r="EI30" s="53" t="n">
        <v>17.1</v>
      </c>
      <c r="EJ30" s="53" t="n">
        <v>16.7</v>
      </c>
      <c r="EK30" s="53" t="n">
        <v>17.2</v>
      </c>
      <c r="EL30" s="53" t="n">
        <v>18.8</v>
      </c>
      <c r="EM30" s="53" t="n">
        <v>22.1</v>
      </c>
      <c r="EN30" s="53" t="n">
        <v>24.9</v>
      </c>
      <c r="EO30" s="54" t="n">
        <f aca="false">AVERAGE(EC30:EN30)</f>
        <v>21.2416666666667</v>
      </c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10"/>
      <c r="HN30" s="10"/>
      <c r="HO30" s="10"/>
      <c r="HP30" s="10"/>
      <c r="HQ30" s="10"/>
      <c r="HR30" s="10"/>
      <c r="HS30" s="10"/>
      <c r="HT30" s="10"/>
      <c r="HU30" s="10"/>
      <c r="HV30" s="10"/>
      <c r="HW30" s="10"/>
      <c r="HX30" s="10"/>
      <c r="HY30" s="10"/>
      <c r="HZ30" s="10"/>
      <c r="IA30" s="10"/>
      <c r="IB30" s="10"/>
      <c r="IC30" s="10"/>
      <c r="ID30" s="10"/>
      <c r="IE30" s="10"/>
      <c r="IF30" s="10"/>
      <c r="IG30" s="10"/>
      <c r="IH30" s="10"/>
      <c r="II30" s="10"/>
      <c r="IJ30" s="10"/>
      <c r="IK30" s="10"/>
      <c r="IL30" s="10"/>
      <c r="IM30" s="10"/>
      <c r="IN30" s="10"/>
      <c r="IO30" s="10"/>
      <c r="IP30" s="10"/>
      <c r="IQ30" s="10"/>
      <c r="IR30" s="10"/>
      <c r="IS30" s="10"/>
      <c r="IT30" s="10"/>
      <c r="IU30" s="10"/>
      <c r="IV30" s="10"/>
      <c r="IW30" s="10"/>
      <c r="IX30" s="10"/>
      <c r="IY30" s="10"/>
      <c r="IZ30" s="10"/>
      <c r="JA30" s="10"/>
      <c r="JB30" s="10"/>
      <c r="JC30" s="10"/>
      <c r="JD30" s="10"/>
      <c r="JE30" s="10"/>
      <c r="JF30" s="10"/>
      <c r="JG30" s="10"/>
      <c r="JH30" s="10"/>
      <c r="JI30" s="10"/>
      <c r="JJ30" s="10"/>
      <c r="JK30" s="10"/>
      <c r="JL30" s="10"/>
      <c r="JM30" s="10"/>
      <c r="JN30" s="10"/>
      <c r="JO30" s="10"/>
      <c r="JP30" s="10"/>
      <c r="JQ30" s="10"/>
      <c r="JR30" s="10"/>
      <c r="JS30" s="10"/>
      <c r="JT30" s="10"/>
      <c r="JU30" s="10"/>
      <c r="JV30" s="10"/>
      <c r="JW30" s="10"/>
      <c r="JX30" s="10"/>
      <c r="JY30" s="10"/>
      <c r="JZ30" s="10"/>
      <c r="KA30" s="10"/>
      <c r="KB30" s="10"/>
      <c r="KC30" s="10"/>
      <c r="KD30" s="10"/>
      <c r="KE30" s="10"/>
      <c r="KF30" s="10"/>
      <c r="KG30" s="10"/>
      <c r="KH30" s="10"/>
      <c r="KI30" s="10"/>
      <c r="KJ30" s="10"/>
      <c r="KK30" s="10"/>
      <c r="KL30" s="10"/>
      <c r="KM30" s="10"/>
      <c r="KN30" s="10"/>
      <c r="KO30" s="10"/>
      <c r="KP30" s="10"/>
      <c r="KQ30" s="10"/>
      <c r="KR30" s="10"/>
      <c r="KS30" s="10"/>
      <c r="KT30" s="10"/>
      <c r="KU30" s="10"/>
      <c r="KV30" s="10"/>
      <c r="KW30" s="10"/>
      <c r="KX30" s="10"/>
      <c r="KY30" s="10"/>
      <c r="KZ30" s="10"/>
      <c r="LA30" s="10"/>
      <c r="LB30" s="10"/>
      <c r="LC30" s="10"/>
      <c r="LD30" s="10"/>
      <c r="LE30" s="10"/>
      <c r="LF30" s="10"/>
      <c r="LG30" s="10"/>
      <c r="LH30" s="10"/>
      <c r="LI30" s="10"/>
      <c r="LJ30" s="10"/>
      <c r="LK30" s="10"/>
      <c r="LL30" s="10"/>
      <c r="LM30" s="10"/>
      <c r="LN30" s="10"/>
      <c r="LO30" s="10"/>
      <c r="LP30" s="10"/>
      <c r="LQ30" s="10"/>
      <c r="LR30" s="10"/>
      <c r="LS30" s="10"/>
      <c r="LT30" s="10"/>
      <c r="LU30" s="10"/>
      <c r="LV30" s="10"/>
      <c r="LW30" s="10"/>
      <c r="LX30" s="10"/>
      <c r="LY30" s="10"/>
      <c r="LZ30" s="10"/>
      <c r="MA30" s="10"/>
      <c r="MB30" s="10"/>
      <c r="MC30" s="10"/>
      <c r="MD30" s="10"/>
      <c r="ME30" s="10"/>
      <c r="MF30" s="10"/>
      <c r="MG30" s="10"/>
      <c r="MH30" s="10"/>
      <c r="MI30" s="10"/>
      <c r="MJ30" s="10"/>
      <c r="MK30" s="10"/>
      <c r="ML30" s="10"/>
      <c r="MM30" s="10"/>
      <c r="MN30" s="10"/>
      <c r="MO30" s="10"/>
      <c r="MP30" s="10"/>
      <c r="MQ30" s="10"/>
      <c r="MR30" s="10"/>
      <c r="MS30" s="10"/>
      <c r="MT30" s="10"/>
      <c r="MU30" s="10"/>
      <c r="MV30" s="10"/>
      <c r="MW30" s="10"/>
      <c r="MX30" s="10"/>
      <c r="MY30" s="10"/>
      <c r="MZ30" s="10"/>
      <c r="NA30" s="10" t="n">
        <v>1880</v>
      </c>
      <c r="NB30" s="52" t="n">
        <v>1880</v>
      </c>
      <c r="NC30" s="53" t="n">
        <v>31.3</v>
      </c>
      <c r="ND30" s="53" t="n">
        <v>26.8</v>
      </c>
      <c r="NE30" s="53" t="n">
        <v>26.4</v>
      </c>
      <c r="NF30" s="53" t="n">
        <v>23.9</v>
      </c>
      <c r="NG30" s="53" t="n">
        <v>21.8</v>
      </c>
      <c r="NH30" s="53" t="n">
        <v>18.8</v>
      </c>
      <c r="NI30" s="53" t="n">
        <v>18.7</v>
      </c>
      <c r="NJ30" s="53" t="n">
        <v>19.1</v>
      </c>
      <c r="NK30" s="53" t="n">
        <v>21.4</v>
      </c>
      <c r="NL30" s="53" t="n">
        <v>20.8</v>
      </c>
      <c r="NM30" s="53" t="n">
        <v>23.7</v>
      </c>
      <c r="NN30" s="53" t="n">
        <v>25.6</v>
      </c>
      <c r="NO30" s="54" t="n">
        <f aca="false">AVERAGE(NC30:NN30)</f>
        <v>23.1916666666667</v>
      </c>
      <c r="NP30" s="10"/>
      <c r="NQ30" s="10"/>
      <c r="NR30" s="10"/>
      <c r="NS30" s="10"/>
      <c r="NT30" s="10"/>
      <c r="NU30" s="10"/>
      <c r="NV30" s="10"/>
      <c r="NW30" s="10"/>
      <c r="NX30" s="10"/>
      <c r="NY30" s="10"/>
      <c r="NZ30" s="10"/>
      <c r="OA30" s="10"/>
      <c r="OB30" s="10"/>
      <c r="OC30" s="10"/>
      <c r="OD30" s="10"/>
      <c r="OE30" s="10"/>
      <c r="OF30" s="10"/>
      <c r="OG30" s="10"/>
      <c r="OH30" s="10"/>
      <c r="OI30" s="10"/>
      <c r="OJ30" s="10"/>
      <c r="OK30" s="10"/>
      <c r="OL30" s="10"/>
      <c r="OM30" s="10"/>
      <c r="ON30" s="10"/>
      <c r="OO30" s="10"/>
      <c r="OP30" s="10"/>
      <c r="OQ30" s="10"/>
      <c r="OR30" s="10"/>
      <c r="OS30" s="10"/>
      <c r="OT30" s="10"/>
      <c r="OU30" s="10"/>
      <c r="OV30" s="10"/>
      <c r="OW30" s="10"/>
      <c r="OX30" s="10"/>
      <c r="OY30" s="10"/>
      <c r="OZ30" s="10"/>
      <c r="PA30" s="10"/>
      <c r="PB30" s="10"/>
      <c r="PC30" s="10"/>
      <c r="PD30" s="10"/>
      <c r="PE30" s="10"/>
      <c r="PF30" s="10"/>
      <c r="PG30" s="10"/>
      <c r="PH30" s="10"/>
      <c r="PI30" s="10"/>
      <c r="PJ30" s="10"/>
      <c r="PK30" s="10"/>
      <c r="PL30" s="10"/>
      <c r="PM30" s="10"/>
      <c r="PN30" s="10"/>
      <c r="PO30" s="10"/>
      <c r="PP30" s="10"/>
      <c r="PQ30" s="10"/>
      <c r="PR30" s="10"/>
      <c r="PS30" s="10"/>
      <c r="PT30" s="10"/>
      <c r="PU30" s="10"/>
      <c r="PV30" s="10"/>
      <c r="PW30" s="10"/>
      <c r="PX30" s="10"/>
      <c r="PY30" s="10"/>
      <c r="PZ30" s="10"/>
      <c r="QA30" s="10"/>
      <c r="QB30" s="10"/>
      <c r="QC30" s="10"/>
      <c r="QD30" s="10"/>
      <c r="QE30" s="10"/>
      <c r="QF30" s="10"/>
      <c r="QG30" s="10"/>
      <c r="QH30" s="10"/>
      <c r="QI30" s="10"/>
      <c r="QJ30" s="10"/>
      <c r="QK30" s="10"/>
      <c r="QL30" s="10"/>
      <c r="QM30" s="10"/>
      <c r="QN30" s="10"/>
      <c r="QO30" s="10"/>
      <c r="QP30" s="10"/>
      <c r="QQ30" s="10"/>
      <c r="QR30" s="10"/>
      <c r="QS30" s="10"/>
      <c r="QT30" s="10"/>
      <c r="QU30" s="10"/>
      <c r="QV30" s="10"/>
      <c r="QW30" s="10"/>
      <c r="QX30" s="10"/>
      <c r="QY30" s="10"/>
      <c r="QZ30" s="10"/>
      <c r="RA30" s="10"/>
      <c r="RB30" s="10"/>
      <c r="RC30" s="10"/>
      <c r="RD30" s="10"/>
      <c r="RE30" s="10"/>
      <c r="RF30" s="10"/>
      <c r="RG30" s="10"/>
      <c r="RH30" s="10"/>
      <c r="RI30" s="10"/>
      <c r="RJ30" s="10"/>
      <c r="RK30" s="10"/>
      <c r="RL30" s="10"/>
      <c r="RM30" s="10"/>
      <c r="RN30" s="10"/>
      <c r="RO30" s="10"/>
      <c r="RP30" s="10"/>
      <c r="RQ30" s="10"/>
      <c r="RR30" s="10"/>
      <c r="RS30" s="10"/>
      <c r="RT30" s="10"/>
      <c r="RU30" s="10"/>
      <c r="RV30" s="10"/>
      <c r="RW30" s="10"/>
      <c r="RX30" s="10"/>
      <c r="RY30" s="10"/>
      <c r="RZ30" s="10"/>
      <c r="SA30" s="10"/>
      <c r="SB30" s="10"/>
      <c r="SC30" s="10"/>
      <c r="SD30" s="10"/>
      <c r="SE30" s="10"/>
      <c r="SF30" s="10"/>
      <c r="SG30" s="10"/>
      <c r="SH30" s="10"/>
      <c r="SI30" s="10"/>
      <c r="SJ30" s="10"/>
      <c r="SK30" s="10"/>
      <c r="SL30" s="10"/>
      <c r="SM30" s="10"/>
      <c r="SN30" s="10"/>
      <c r="SO30" s="10"/>
      <c r="SP30" s="10"/>
      <c r="SQ30" s="10"/>
      <c r="SR30" s="10"/>
      <c r="SS30" s="10"/>
      <c r="ST30" s="10"/>
      <c r="SU30" s="10"/>
      <c r="SV30" s="10"/>
      <c r="SW30" s="10"/>
      <c r="SX30" s="10"/>
      <c r="SY30" s="10"/>
      <c r="SZ30" s="10"/>
      <c r="TA30" s="10"/>
      <c r="TB30" s="10"/>
      <c r="TC30" s="10"/>
      <c r="TD30" s="10"/>
      <c r="TE30" s="10"/>
      <c r="TF30" s="10"/>
      <c r="TG30" s="10"/>
      <c r="TH30" s="10"/>
      <c r="TI30" s="10"/>
      <c r="TJ30" s="10"/>
      <c r="TK30" s="10"/>
      <c r="TL30" s="10"/>
      <c r="TM30" s="10"/>
      <c r="TN30" s="10"/>
      <c r="TO30" s="10"/>
      <c r="TP30" s="10"/>
      <c r="TQ30" s="10"/>
      <c r="TR30" s="10"/>
      <c r="TS30" s="10"/>
      <c r="TT30" s="10"/>
      <c r="TU30" s="10"/>
      <c r="TV30" s="10"/>
      <c r="TW30" s="10"/>
      <c r="TX30" s="10"/>
      <c r="TY30" s="10"/>
      <c r="TZ30" s="10"/>
      <c r="UA30" s="10"/>
      <c r="UB30" s="10"/>
      <c r="UC30" s="10"/>
      <c r="UD30" s="10"/>
      <c r="UE30" s="10"/>
      <c r="UF30" s="10"/>
      <c r="UG30" s="10"/>
      <c r="UH30" s="10"/>
      <c r="UI30" s="10"/>
      <c r="UJ30" s="10"/>
      <c r="UK30" s="10"/>
      <c r="UL30" s="10"/>
      <c r="UM30" s="10"/>
      <c r="UN30" s="10"/>
      <c r="UO30" s="10"/>
      <c r="UP30" s="10"/>
      <c r="UQ30" s="10"/>
      <c r="UR30" s="10"/>
      <c r="US30" s="10"/>
      <c r="UT30" s="10"/>
      <c r="UU30" s="10"/>
      <c r="UV30" s="10"/>
      <c r="UW30" s="10"/>
      <c r="UX30" s="10"/>
      <c r="UY30" s="10"/>
      <c r="UZ30" s="10"/>
      <c r="VA30" s="10"/>
      <c r="VB30" s="10"/>
      <c r="VC30" s="10"/>
      <c r="VD30" s="10"/>
      <c r="VE30" s="10"/>
      <c r="VF30" s="10"/>
      <c r="VG30" s="10"/>
      <c r="VH30" s="10"/>
      <c r="VI30" s="10"/>
      <c r="VJ30" s="10"/>
      <c r="VK30" s="10"/>
      <c r="VL30" s="10"/>
      <c r="VM30" s="10"/>
      <c r="VN30" s="10"/>
      <c r="VO30" s="10"/>
      <c r="VP30" s="10"/>
      <c r="VQ30" s="10"/>
      <c r="VR30" s="10"/>
      <c r="VS30" s="10"/>
      <c r="VT30" s="10"/>
      <c r="VU30" s="10"/>
      <c r="VV30" s="10"/>
      <c r="VW30" s="10"/>
      <c r="VX30" s="10"/>
      <c r="VY30" s="10"/>
      <c r="VZ30" s="10"/>
      <c r="WA30" s="10"/>
      <c r="WB30" s="10"/>
      <c r="WC30" s="10"/>
      <c r="WD30" s="10"/>
      <c r="WE30" s="10"/>
      <c r="WF30" s="10"/>
      <c r="WG30" s="10"/>
      <c r="WH30" s="10"/>
      <c r="WI30" s="10"/>
      <c r="WJ30" s="10"/>
      <c r="WK30" s="10"/>
      <c r="WL30" s="10"/>
      <c r="WM30" s="10"/>
      <c r="WN30" s="10"/>
      <c r="WO30" s="10"/>
      <c r="WP30" s="10"/>
      <c r="WQ30" s="10"/>
      <c r="WR30" s="10"/>
      <c r="WS30" s="10"/>
      <c r="WT30" s="10"/>
      <c r="WU30" s="10"/>
      <c r="WV30" s="10"/>
      <c r="WW30" s="10"/>
      <c r="WX30" s="10"/>
      <c r="WY30" s="10"/>
      <c r="WZ30" s="10"/>
      <c r="XA30" s="10"/>
      <c r="XB30" s="10"/>
      <c r="XC30" s="10"/>
      <c r="XD30" s="10"/>
      <c r="XE30" s="10"/>
      <c r="XF30" s="10"/>
      <c r="XG30" s="10"/>
      <c r="XH30" s="10"/>
      <c r="XI30" s="10"/>
      <c r="XJ30" s="10"/>
      <c r="XK30" s="10"/>
      <c r="XL30" s="10"/>
      <c r="XM30" s="10"/>
      <c r="XN30" s="10"/>
      <c r="XO30" s="10"/>
      <c r="XP30" s="10"/>
      <c r="XQ30" s="10"/>
      <c r="XR30" s="10"/>
      <c r="XS30" s="10"/>
      <c r="XT30" s="10"/>
      <c r="XU30" s="10"/>
      <c r="XV30" s="10"/>
      <c r="XW30" s="10"/>
      <c r="XX30" s="10"/>
      <c r="XY30" s="10"/>
      <c r="XZ30" s="10"/>
      <c r="YA30" s="10"/>
      <c r="YB30" s="10"/>
      <c r="YC30" s="10"/>
      <c r="YD30" s="10"/>
      <c r="YE30" s="10"/>
      <c r="YF30" s="10"/>
      <c r="YG30" s="10"/>
      <c r="YH30" s="10"/>
      <c r="YI30" s="10"/>
      <c r="YJ30" s="10"/>
      <c r="YK30" s="10"/>
      <c r="YL30" s="10"/>
      <c r="YM30" s="10"/>
      <c r="YN30" s="10"/>
      <c r="YO30" s="10"/>
      <c r="YP30" s="10"/>
      <c r="YQ30" s="10"/>
      <c r="YR30" s="10"/>
      <c r="YS30" s="10"/>
      <c r="YT30" s="10"/>
      <c r="YU30" s="10"/>
      <c r="YV30" s="10"/>
      <c r="YW30" s="10"/>
      <c r="YX30" s="10"/>
      <c r="YY30" s="10"/>
      <c r="YZ30" s="10"/>
      <c r="ZA30" s="10"/>
      <c r="ZB30" s="10"/>
      <c r="ZC30" s="10"/>
      <c r="ZD30" s="10"/>
      <c r="ZE30" s="10"/>
      <c r="ZF30" s="10"/>
      <c r="ZG30" s="10"/>
      <c r="ZH30" s="10"/>
      <c r="ZI30" s="10"/>
      <c r="ZJ30" s="10"/>
      <c r="ZK30" s="10"/>
      <c r="ZL30" s="10"/>
      <c r="ZM30" s="10"/>
      <c r="ZN30" s="10"/>
      <c r="ZO30" s="10"/>
      <c r="ZP30" s="10"/>
      <c r="ZQ30" s="10"/>
      <c r="ZR30" s="10"/>
      <c r="ZS30" s="10"/>
      <c r="ZT30" s="10"/>
      <c r="ZU30" s="10"/>
      <c r="ZV30" s="10"/>
      <c r="ZW30" s="10"/>
      <c r="ZX30" s="10"/>
      <c r="ZY30" s="10"/>
      <c r="ZZ30" s="10"/>
      <c r="AAA30" s="10"/>
      <c r="AAB30" s="10"/>
      <c r="AAC30" s="10"/>
      <c r="AAD30" s="10"/>
      <c r="AAE30" s="10"/>
      <c r="AAF30" s="10"/>
      <c r="AAG30" s="10"/>
      <c r="AAH30" s="10"/>
      <c r="AAI30" s="10"/>
      <c r="AAJ30" s="10"/>
      <c r="AAK30" s="10"/>
      <c r="AAL30" s="10"/>
      <c r="AAM30" s="10"/>
      <c r="AAN30" s="10"/>
      <c r="AAO30" s="10"/>
      <c r="AAP30" s="10"/>
      <c r="AAQ30" s="10"/>
      <c r="AAR30" s="10"/>
      <c r="AAS30" s="10"/>
      <c r="AAT30" s="10"/>
      <c r="AAU30" s="10"/>
      <c r="AAV30" s="10"/>
      <c r="AAW30" s="10"/>
      <c r="AAX30" s="10"/>
      <c r="AAY30" s="10"/>
      <c r="AAZ30" s="10"/>
      <c r="ABA30" s="10"/>
      <c r="ABB30" s="10"/>
      <c r="ABC30" s="10"/>
      <c r="ABD30" s="10"/>
      <c r="ABE30" s="10"/>
      <c r="ABF30" s="10"/>
      <c r="ABG30" s="10"/>
      <c r="ABH30" s="10"/>
      <c r="ABI30" s="10"/>
      <c r="ABJ30" s="10"/>
      <c r="ABK30" s="10"/>
      <c r="ABL30" s="10"/>
      <c r="ABM30" s="10"/>
      <c r="ABN30" s="10"/>
      <c r="ABO30" s="10"/>
      <c r="ABP30" s="10"/>
      <c r="ABQ30" s="10"/>
      <c r="ABR30" s="10"/>
      <c r="ABS30" s="10"/>
      <c r="ABT30" s="10"/>
      <c r="ABU30" s="10"/>
      <c r="ABV30" s="10"/>
      <c r="ABW30" s="10"/>
      <c r="ABX30" s="10"/>
      <c r="ABY30" s="10"/>
      <c r="ABZ30" s="10"/>
      <c r="ACA30" s="51" t="n">
        <v>1880</v>
      </c>
      <c r="ACB30" s="52" t="n">
        <v>1880</v>
      </c>
      <c r="ACC30" s="53" t="n">
        <v>36.6</v>
      </c>
      <c r="ACD30" s="53" t="n">
        <v>33.9</v>
      </c>
      <c r="ACE30" s="53" t="n">
        <v>28.2</v>
      </c>
      <c r="ACF30" s="53" t="n">
        <v>25.4</v>
      </c>
      <c r="ACG30" s="53" t="n">
        <v>21.7</v>
      </c>
      <c r="ACH30" s="53" t="n">
        <v>17.8</v>
      </c>
      <c r="ACI30" s="53" t="n">
        <v>18.4</v>
      </c>
      <c r="ACJ30" s="53" t="n">
        <v>18.5</v>
      </c>
      <c r="ACK30" s="53" t="n">
        <v>21.3</v>
      </c>
      <c r="ACL30" s="53" t="n">
        <v>22.4</v>
      </c>
      <c r="ACM30" s="53" t="n">
        <v>25.9</v>
      </c>
      <c r="ACN30" s="53" t="n">
        <v>30.2</v>
      </c>
      <c r="ACO30" s="54" t="n">
        <f aca="false">AVERAGE(ACC30:ACN30)</f>
        <v>25.025</v>
      </c>
      <c r="ACP30" s="10"/>
      <c r="ACQ30" s="10"/>
      <c r="ACR30" s="10"/>
      <c r="ACS30" s="10"/>
      <c r="ACT30" s="10"/>
      <c r="ACU30" s="10"/>
      <c r="ACV30" s="10"/>
      <c r="ACW30" s="10"/>
      <c r="ACX30" s="10"/>
      <c r="ACY30" s="10"/>
      <c r="ACZ30" s="10"/>
      <c r="ADA30" s="10"/>
      <c r="ADB30" s="10"/>
      <c r="ADC30" s="10"/>
      <c r="ADD30" s="10"/>
      <c r="ADE30" s="10"/>
      <c r="ADF30" s="10"/>
      <c r="ADG30" s="10"/>
      <c r="ADH30" s="10"/>
      <c r="ADI30" s="10"/>
      <c r="ADJ30" s="10"/>
      <c r="ADK30" s="10"/>
      <c r="ADL30" s="10"/>
      <c r="ADM30" s="10"/>
      <c r="ADN30" s="10"/>
      <c r="ADO30" s="10"/>
      <c r="ADP30" s="10"/>
      <c r="ADQ30" s="10"/>
      <c r="ADR30" s="10"/>
      <c r="ADS30" s="10"/>
      <c r="ADT30" s="10"/>
      <c r="ADU30" s="10"/>
      <c r="ADV30" s="10"/>
      <c r="ADW30" s="10"/>
      <c r="ADX30" s="10"/>
      <c r="ADY30" s="10"/>
      <c r="ADZ30" s="10"/>
      <c r="AEA30" s="10"/>
      <c r="AEB30" s="10" t="s">
        <v>53</v>
      </c>
      <c r="AEC30" s="10"/>
      <c r="AED30" s="10"/>
      <c r="AEE30" s="10"/>
      <c r="AEF30" s="10"/>
      <c r="AEG30" s="10"/>
      <c r="AEH30" s="10"/>
      <c r="AEI30" s="10"/>
      <c r="AEJ30" s="10"/>
      <c r="AEK30" s="10"/>
      <c r="AEL30" s="10"/>
      <c r="AEM30" s="10"/>
      <c r="AEN30" s="10"/>
      <c r="AEO30" s="54"/>
      <c r="AEP30" s="10"/>
      <c r="AEQ30" s="10"/>
      <c r="AER30" s="10"/>
      <c r="AES30" s="10"/>
      <c r="AET30" s="10"/>
      <c r="AEU30" s="10"/>
      <c r="AEV30" s="10"/>
      <c r="AEW30" s="10"/>
      <c r="AEX30" s="10"/>
      <c r="AEY30" s="10"/>
      <c r="AEZ30" s="10"/>
      <c r="AFA30" s="10" t="n">
        <v>1880</v>
      </c>
      <c r="AFB30" s="52" t="n">
        <v>1880</v>
      </c>
      <c r="AFC30" s="53" t="n">
        <v>31.2</v>
      </c>
      <c r="AFD30" s="53" t="n">
        <v>29.8</v>
      </c>
      <c r="AFE30" s="53" t="n">
        <v>26.2</v>
      </c>
      <c r="AFF30" s="53" t="n">
        <v>23.4</v>
      </c>
      <c r="AFG30" s="53" t="n">
        <v>20.8</v>
      </c>
      <c r="AFH30" s="53" t="n">
        <v>17.1</v>
      </c>
      <c r="AFI30" s="53" t="n">
        <v>17.2</v>
      </c>
      <c r="AFJ30" s="53" t="n">
        <v>17.4</v>
      </c>
      <c r="AFK30" s="53" t="n">
        <v>19.4</v>
      </c>
      <c r="AFL30" s="53" t="n">
        <v>19.3</v>
      </c>
      <c r="AFM30" s="53" t="n">
        <v>22.4</v>
      </c>
      <c r="AFN30" s="53" t="n">
        <v>25.1</v>
      </c>
      <c r="AFO30" s="54" t="n">
        <f aca="false">AVERAGE(AFC30:AFN30)</f>
        <v>22.4416666666667</v>
      </c>
      <c r="AFP30" s="10"/>
      <c r="AFQ30" s="10"/>
      <c r="AFR30" s="10"/>
      <c r="AFS30" s="10"/>
      <c r="AFT30" s="10"/>
      <c r="AFU30" s="10"/>
      <c r="AFV30" s="10"/>
      <c r="AFW30" s="10"/>
      <c r="AFX30" s="10"/>
      <c r="AFY30" s="10"/>
      <c r="AFZ30" s="10"/>
      <c r="AGA30" s="10"/>
      <c r="AGB30" s="10"/>
      <c r="AGC30" s="10"/>
      <c r="AGD30" s="10"/>
      <c r="AGE30" s="10"/>
      <c r="AGF30" s="10"/>
      <c r="AGG30" s="10"/>
      <c r="AGH30" s="10"/>
      <c r="AGI30" s="10"/>
      <c r="AGJ30" s="10"/>
      <c r="AGK30" s="10"/>
      <c r="AGL30" s="10"/>
      <c r="AGM30" s="10"/>
      <c r="AGN30" s="10"/>
      <c r="AGO30" s="10"/>
      <c r="AGP30" s="10"/>
      <c r="AGQ30" s="10"/>
      <c r="AGR30" s="10"/>
      <c r="AGS30" s="10"/>
      <c r="AGT30" s="10"/>
      <c r="AGU30" s="10"/>
      <c r="AGV30" s="10"/>
      <c r="AGW30" s="10"/>
      <c r="AGX30" s="10"/>
      <c r="AGY30" s="10"/>
      <c r="AGZ30" s="10"/>
      <c r="AHA30" s="10"/>
      <c r="AHB30" s="10"/>
      <c r="AHC30" s="10"/>
      <c r="AHD30" s="10"/>
      <c r="AHE30" s="10"/>
      <c r="AHF30" s="10"/>
      <c r="AHG30" s="10"/>
      <c r="AHH30" s="10"/>
      <c r="AHI30" s="10"/>
      <c r="AHJ30" s="10"/>
      <c r="AHK30" s="10"/>
      <c r="AHL30" s="10"/>
      <c r="AHM30" s="10"/>
      <c r="AHN30" s="10"/>
      <c r="AHO30" s="10"/>
      <c r="AHP30" s="10"/>
      <c r="AHQ30" s="10"/>
      <c r="AHR30" s="10"/>
      <c r="AHS30" s="10"/>
      <c r="AHT30" s="10"/>
      <c r="AHU30" s="10"/>
      <c r="AHV30" s="10"/>
      <c r="AHW30" s="10"/>
      <c r="AHX30" s="10"/>
      <c r="AHY30" s="10"/>
      <c r="AHZ30" s="10"/>
      <c r="AIA30" s="10"/>
      <c r="AIB30" s="10"/>
      <c r="AIC30" s="10"/>
      <c r="AID30" s="10"/>
      <c r="AIE30" s="10"/>
      <c r="AIF30" s="10"/>
      <c r="AIG30" s="10"/>
      <c r="AIH30" s="10"/>
      <c r="AII30" s="10"/>
      <c r="AIJ30" s="10"/>
      <c r="AIK30" s="10"/>
      <c r="AIL30" s="10"/>
      <c r="AIM30" s="10"/>
      <c r="AIN30" s="10"/>
      <c r="AIO30" s="10"/>
      <c r="AIP30" s="10"/>
      <c r="AIQ30" s="10"/>
      <c r="AIR30" s="10"/>
      <c r="AIS30" s="10"/>
      <c r="AIT30" s="10"/>
      <c r="AIU30" s="10"/>
      <c r="AIV30" s="10"/>
      <c r="AIW30" s="10"/>
      <c r="AIX30" s="10"/>
      <c r="AIY30" s="10"/>
      <c r="AIZ30" s="10"/>
      <c r="AJA30" s="10"/>
      <c r="AJB30" s="10"/>
      <c r="AJC30" s="10"/>
      <c r="AJD30" s="10"/>
      <c r="AJE30" s="10"/>
      <c r="AJF30" s="10"/>
      <c r="AJG30" s="10"/>
      <c r="AJH30" s="10"/>
      <c r="AJI30" s="10"/>
      <c r="AJJ30" s="10"/>
      <c r="AJK30" s="10"/>
      <c r="AJL30" s="10"/>
      <c r="AJM30" s="10"/>
      <c r="AJN30" s="10"/>
      <c r="AJO30" s="10"/>
      <c r="AJP30" s="10"/>
      <c r="AJQ30" s="10"/>
      <c r="AJR30" s="10"/>
      <c r="AJS30" s="10"/>
      <c r="AJT30" s="10"/>
      <c r="AJU30" s="10"/>
      <c r="AJV30" s="10"/>
      <c r="AJW30" s="10"/>
      <c r="AJX30" s="10"/>
      <c r="AJY30" s="10"/>
      <c r="AJZ30" s="10"/>
      <c r="AKA30" s="10" t="n">
        <v>1880</v>
      </c>
      <c r="AKB30" s="52" t="n">
        <v>1880</v>
      </c>
      <c r="AKC30" s="53" t="n">
        <v>34.2</v>
      </c>
      <c r="AKD30" s="53" t="n">
        <v>32.9</v>
      </c>
      <c r="AKE30" s="53" t="n">
        <v>25.3</v>
      </c>
      <c r="AKF30" s="53" t="n">
        <v>21.6</v>
      </c>
      <c r="AKG30" s="53" t="n">
        <v>18.4</v>
      </c>
      <c r="AKH30" s="53" t="n">
        <v>14.3</v>
      </c>
      <c r="AKI30" s="53" t="n">
        <v>14.3</v>
      </c>
      <c r="AKJ30" s="53" t="n">
        <v>15.5</v>
      </c>
      <c r="AKK30" s="53" t="n">
        <v>18.3</v>
      </c>
      <c r="AKL30" s="53" t="n">
        <v>21.1</v>
      </c>
      <c r="AKM30" s="53" t="n">
        <v>24.9</v>
      </c>
      <c r="AKN30" s="53" t="n">
        <v>29.6</v>
      </c>
      <c r="AKO30" s="54" t="n">
        <f aca="false">AVERAGE(AKC30:AKN30)</f>
        <v>22.5333333333333</v>
      </c>
      <c r="AKP30" s="16" t="n">
        <v>1880</v>
      </c>
      <c r="AKQ30" s="16" t="s">
        <v>20</v>
      </c>
      <c r="AKR30" s="16" t="n">
        <v>1880</v>
      </c>
      <c r="AKS30" s="16" t="s">
        <v>21</v>
      </c>
      <c r="AKT30" s="1" t="n">
        <v>1880</v>
      </c>
      <c r="AKU30" s="16" t="s">
        <v>22</v>
      </c>
      <c r="AKV30" s="16" t="s">
        <v>23</v>
      </c>
      <c r="AKW30" s="16" t="n">
        <v>1880</v>
      </c>
      <c r="AKX30" s="16" t="s">
        <v>24</v>
      </c>
      <c r="AKY30" s="16" t="n">
        <v>1880</v>
      </c>
      <c r="ALA30" s="35" t="n">
        <f aca="false">(ACO30+AO30+EO30+NO30+AKO30+AFO30)/6</f>
        <v>22.1055555555556</v>
      </c>
      <c r="ALB30" s="36"/>
      <c r="ALC30" s="37"/>
      <c r="ALD30" s="38"/>
      <c r="ALE30" s="38"/>
      <c r="ALF30" s="38"/>
      <c r="ALG30" s="38"/>
      <c r="ALH30" s="38"/>
      <c r="ALI30" s="38"/>
      <c r="ALJ30" s="38"/>
      <c r="ALK30" s="38"/>
      <c r="ALL30" s="38"/>
      <c r="ALM30" s="38"/>
      <c r="ALN30" s="38"/>
      <c r="ALO30" s="38"/>
      <c r="ALP30" s="38"/>
      <c r="ALQ30" s="38"/>
      <c r="ALR30" s="38"/>
      <c r="ALS30" s="38"/>
      <c r="ALT30" s="38"/>
      <c r="ALU30" s="38"/>
      <c r="ALV30" s="38"/>
      <c r="ALW30" s="38"/>
      <c r="ALX30" s="38"/>
      <c r="ALY30" s="38"/>
      <c r="ALZ30" s="38"/>
      <c r="AMA30" s="28" t="n">
        <f aca="false">MAX(ACC30:ACN30,AC30:AN30,EC30:EN30,NC30:NN30,AKC30:AKN30,AFC30:AFN30)</f>
        <v>36.6</v>
      </c>
      <c r="AMB30" s="28" t="n">
        <f aca="false">MIN(ACC30:ACN30,AC30:AN30,EC30:EN30,NC30:NN30,AKC30:AKN30,AFC30:AFN30)</f>
        <v>14.3</v>
      </c>
      <c r="AMC30" s="21"/>
      <c r="AMD30" s="22"/>
      <c r="AMG30" s="38"/>
      <c r="AMH30" s="38"/>
      <c r="AMI30" s="38"/>
      <c r="AMJ30" s="38"/>
      <c r="AMK30" s="38"/>
      <c r="AML30" s="38"/>
      <c r="AMM30" s="38"/>
      <c r="AMN30" s="38"/>
      <c r="AMO30" s="38"/>
      <c r="AMP30" s="38"/>
      <c r="AMQ30" s="38"/>
      <c r="AMR30" s="38"/>
      <c r="AMS30" s="38"/>
      <c r="AMT30" s="38"/>
      <c r="AMU30" s="38"/>
      <c r="AMV30" s="38"/>
      <c r="AMW30" s="38"/>
      <c r="AMX30" s="38"/>
      <c r="AMY30" s="38"/>
      <c r="AMZ30" s="38"/>
      <c r="ANA30" s="38"/>
      <c r="ANB30" s="38"/>
      <c r="ANC30" s="38"/>
      <c r="AND30" s="38"/>
      <c r="ANE30" s="38"/>
      <c r="ANF30" s="38"/>
    </row>
    <row r="31" customFormat="false" ht="12.8" hidden="false" customHeight="false" outlineLevel="0" collapsed="false">
      <c r="A31" s="40"/>
      <c r="B31" s="41" t="n">
        <f aca="false">AVERAGE(AO31,BO31,CO31,DO31,EO31,FO31,GO31,HO31,IO31,JO31,KO31,LO31,MO31,NO31,OO31,PO31,QO31,RO31,SO31,TO31,UO31,VO31,WO31,YO31,ZO31,AAO31,ABO31,ACO31,ADO31,AEO31,AFO31,AGO31,AHO31,AIO31,AJO31,AKO31)</f>
        <v>23.8017857142857</v>
      </c>
      <c r="C31" s="42" t="n">
        <f aca="false">AVERAGE(B27:B31)</f>
        <v>24.1298015873016</v>
      </c>
      <c r="D31" s="43"/>
      <c r="E31" s="41"/>
      <c r="F31" s="44"/>
      <c r="G31" s="45" t="n">
        <f aca="false">MAX(AC31:AN31,BC31:BN31,CC31:CN31,DC31:DN31,EC31:EN31,FC31:FN31,GC31:GN31,HC31:HN31,IC31:IN31,JC31:JN31,KC31:KN31,LC31:LN31,MC31:MN31,NC31:NN31,OC31:ON31,PC31:PN31,QC31:QN31,RC31:RN31,SC31:SN31,TC31:TN31,UC31:UN31,VC31:VN31,WC31:WN31,YC31:YN31,ZC31:ZN31,AAC31:AAN31,ABC31:ABN31,ACC31:ACN31,ADC31:ADN31,AEC31:AEN31,AFC31:AFN31,AGC31:AGN31,AHC31:AHN31,AIC31:AIN31,AJC31:AJN31,AKC31:AKN31)</f>
        <v>38.9</v>
      </c>
      <c r="H31" s="49" t="n">
        <f aca="false">MEDIAN(AC31:AN31,BC31:BN31,CC31:CN31,DC31:DN31,EC31:EN31,FC31:FN31,GC31:GN31,HC31:HN31,IC31:IN31,JC31:JN31,KC31:KN31,LC31:LN31,MC31:MN31,NC31:NN31,OC31:ON31,PC31:PN31,QC31:QN31,RC31:RN31,SC31:SN31,TC31:TN31,UC31:UN31,VC31:VN31,WC31:WN31,YC31:YN31,ZC31:ZN31,AAC31:AAN31,ABC31:ABN31,ACC31:ACN31,ADC31:ADN31,AEC31:AEN31,AFC31:AFN31,AGC31:AGN31,AHC31:AHN31,AIC31:AIN31,AJC31:AJN31,AKC31:AKN31)</f>
        <v>22.775</v>
      </c>
      <c r="I31" s="46" t="n">
        <f aca="false">MIN(AC31:AN31,BC31:BN31,CC31:CN31,DC31:DN31,EC31:EN31,FC31:FN31,GC31:GN31,HC31:HN31,IC31:IN31,JC31:JN31,KC31:KN31,LC31:LN31,MC31:MN31,NC31:NN31,OC31:ON31,PC31:PN31,QC31:QN31,RC31:RN31,SC31:SN31,TC31:TN31,UC31:UN31,VC31:VN31,WC31:WN31,YC31:YN31,ZC31:ZN31,AAC31:AAN31,ABC31:ABN31,ACC31:ACN31,ADC31:ADN31,AEC31:AEN31,AFC31:AFN31,AGC31:AGN31,AHC31:AHN31,AIC31:AIN31,AJC31:AJN31,AKC31:AKN31)</f>
        <v>14.4</v>
      </c>
      <c r="J31" s="50" t="n">
        <f aca="false">(G31+I31)/2</f>
        <v>26.65</v>
      </c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52" t="n">
        <v>1881</v>
      </c>
      <c r="AC31" s="53" t="n">
        <v>20.1</v>
      </c>
      <c r="AD31" s="53" t="n">
        <v>22.2</v>
      </c>
      <c r="AE31" s="53" t="n">
        <v>22.2</v>
      </c>
      <c r="AF31" s="53" t="n">
        <v>19.6</v>
      </c>
      <c r="AG31" s="53" t="n">
        <v>17.1</v>
      </c>
      <c r="AH31" s="53" t="n">
        <v>14.4</v>
      </c>
      <c r="AI31" s="53" t="n">
        <v>15.3</v>
      </c>
      <c r="AJ31" s="53" t="n">
        <v>15.5</v>
      </c>
      <c r="AK31" s="53" t="n">
        <v>16.4</v>
      </c>
      <c r="AL31" s="53" t="n">
        <v>16.1</v>
      </c>
      <c r="AM31" s="53" t="n">
        <v>18.7</v>
      </c>
      <c r="AN31" s="53" t="n">
        <v>20.7</v>
      </c>
      <c r="AO31" s="54" t="n">
        <f aca="false">AVERAGE(AC31:AN31)</f>
        <v>18.1916666666667</v>
      </c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 t="n">
        <v>1881</v>
      </c>
      <c r="EB31" s="52" t="n">
        <v>1881</v>
      </c>
      <c r="EC31" s="58" t="n">
        <f aca="false">SUM(EC30+EC32)/2</f>
        <v>28.2</v>
      </c>
      <c r="ED31" s="58" t="n">
        <f aca="false">SUM(ED30+ED32)/2</f>
        <v>28.55</v>
      </c>
      <c r="EE31" s="58" t="n">
        <f aca="false">SUM(EE30+EE32)/2</f>
        <v>24.95</v>
      </c>
      <c r="EF31" s="58" t="n">
        <f aca="false">SUM(EF30+EF32)/2</f>
        <v>21.85</v>
      </c>
      <c r="EG31" s="58" t="n">
        <f aca="false">SUM(EG30+EG32)/2</f>
        <v>18.95</v>
      </c>
      <c r="EH31" s="58" t="n">
        <f aca="false">SUM(EH30+EH32)/2</f>
        <v>16.85</v>
      </c>
      <c r="EI31" s="58" t="n">
        <f aca="false">SUM(EI30+EI32)/2</f>
        <v>17</v>
      </c>
      <c r="EJ31" s="58" t="n">
        <f aca="false">SUM(EJ30+EJ32)/2</f>
        <v>16.6</v>
      </c>
      <c r="EK31" s="58" t="n">
        <f aca="false">SUM(EK30+EK32)/2</f>
        <v>17.65</v>
      </c>
      <c r="EL31" s="58" t="n">
        <f aca="false">SUM(EL30+EL32)/2</f>
        <v>19.7</v>
      </c>
      <c r="EM31" s="58" t="n">
        <f aca="false">SUM(EM30+EM32)/2</f>
        <v>22.85</v>
      </c>
      <c r="EN31" s="58" t="n">
        <f aca="false">SUM(EN30+EN32)/2</f>
        <v>25.4</v>
      </c>
      <c r="EO31" s="54" t="n">
        <f aca="false">AVERAGE(EC31:EN31)</f>
        <v>21.5458333333333</v>
      </c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/>
      <c r="HN31" s="10"/>
      <c r="HO31" s="10"/>
      <c r="HP31" s="10"/>
      <c r="HQ31" s="10"/>
      <c r="HR31" s="10"/>
      <c r="HS31" s="10"/>
      <c r="HT31" s="10"/>
      <c r="HU31" s="10"/>
      <c r="HV31" s="10"/>
      <c r="HW31" s="10"/>
      <c r="HX31" s="10"/>
      <c r="HY31" s="10"/>
      <c r="HZ31" s="10"/>
      <c r="IA31" s="10"/>
      <c r="IB31" s="10"/>
      <c r="IC31" s="10"/>
      <c r="ID31" s="10"/>
      <c r="IE31" s="10"/>
      <c r="IF31" s="10"/>
      <c r="IG31" s="10"/>
      <c r="IH31" s="10"/>
      <c r="II31" s="10"/>
      <c r="IJ31" s="10"/>
      <c r="IK31" s="10"/>
      <c r="IL31" s="10"/>
      <c r="IM31" s="10"/>
      <c r="IN31" s="10"/>
      <c r="IO31" s="10"/>
      <c r="IP31" s="10"/>
      <c r="IQ31" s="10"/>
      <c r="IR31" s="10"/>
      <c r="IS31" s="10"/>
      <c r="IT31" s="10"/>
      <c r="IU31" s="10"/>
      <c r="IV31" s="10"/>
      <c r="IW31" s="10"/>
      <c r="IX31" s="10"/>
      <c r="IY31" s="10"/>
      <c r="IZ31" s="10"/>
      <c r="JA31" s="10"/>
      <c r="JB31" s="10"/>
      <c r="JC31" s="10"/>
      <c r="JD31" s="10"/>
      <c r="JE31" s="10"/>
      <c r="JF31" s="10"/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/>
      <c r="JT31" s="10"/>
      <c r="JU31" s="10"/>
      <c r="JV31" s="10"/>
      <c r="JW31" s="10"/>
      <c r="JX31" s="10"/>
      <c r="JY31" s="10"/>
      <c r="JZ31" s="10"/>
      <c r="KA31" s="10"/>
      <c r="KB31" s="10"/>
      <c r="KC31" s="10"/>
      <c r="KD31" s="10"/>
      <c r="KE31" s="10"/>
      <c r="KF31" s="10"/>
      <c r="KG31" s="10"/>
      <c r="KH31" s="10"/>
      <c r="KI31" s="10"/>
      <c r="KJ31" s="10"/>
      <c r="KK31" s="10"/>
      <c r="KL31" s="10"/>
      <c r="KM31" s="10"/>
      <c r="KN31" s="10"/>
      <c r="KO31" s="10"/>
      <c r="KP31" s="10"/>
      <c r="KQ31" s="10"/>
      <c r="KR31" s="10"/>
      <c r="KS31" s="10"/>
      <c r="KT31" s="10"/>
      <c r="KU31" s="10"/>
      <c r="KV31" s="10"/>
      <c r="KW31" s="10"/>
      <c r="KX31" s="10"/>
      <c r="KY31" s="10"/>
      <c r="KZ31" s="10"/>
      <c r="LA31" s="10"/>
      <c r="LB31" s="10"/>
      <c r="LC31" s="10"/>
      <c r="LD31" s="10"/>
      <c r="LE31" s="10"/>
      <c r="LF31" s="10"/>
      <c r="LG31" s="10"/>
      <c r="LH31" s="10"/>
      <c r="LI31" s="10"/>
      <c r="LJ31" s="10"/>
      <c r="LK31" s="10"/>
      <c r="LL31" s="10"/>
      <c r="LM31" s="10"/>
      <c r="LN31" s="10"/>
      <c r="LO31" s="10"/>
      <c r="LP31" s="10"/>
      <c r="LQ31" s="10"/>
      <c r="LR31" s="10"/>
      <c r="LS31" s="10"/>
      <c r="LT31" s="10"/>
      <c r="LU31" s="10"/>
      <c r="LV31" s="10"/>
      <c r="LW31" s="10"/>
      <c r="LX31" s="10"/>
      <c r="LY31" s="10"/>
      <c r="LZ31" s="10"/>
      <c r="MA31" s="10"/>
      <c r="MB31" s="10"/>
      <c r="MC31" s="10"/>
      <c r="MD31" s="10"/>
      <c r="ME31" s="10"/>
      <c r="MF31" s="10"/>
      <c r="MG31" s="10"/>
      <c r="MH31" s="10"/>
      <c r="MI31" s="10"/>
      <c r="MJ31" s="10"/>
      <c r="MK31" s="10"/>
      <c r="ML31" s="10"/>
      <c r="MM31" s="10"/>
      <c r="MN31" s="10"/>
      <c r="MO31" s="10"/>
      <c r="MP31" s="10"/>
      <c r="MQ31" s="10"/>
      <c r="MR31" s="10"/>
      <c r="MS31" s="10"/>
      <c r="MT31" s="10"/>
      <c r="MU31" s="10"/>
      <c r="MV31" s="10"/>
      <c r="MW31" s="10"/>
      <c r="MX31" s="10"/>
      <c r="MY31" s="10"/>
      <c r="MZ31" s="10"/>
      <c r="NA31" s="10" t="n">
        <v>1881</v>
      </c>
      <c r="NB31" s="52" t="n">
        <v>1881</v>
      </c>
      <c r="NC31" s="53" t="n">
        <v>26.9</v>
      </c>
      <c r="ND31" s="53" t="n">
        <v>28.9</v>
      </c>
      <c r="NE31" s="53" t="n">
        <v>29.7</v>
      </c>
      <c r="NF31" s="53" t="n">
        <v>25.1</v>
      </c>
      <c r="NG31" s="53" t="n">
        <v>21.5</v>
      </c>
      <c r="NH31" s="53" t="n">
        <v>18.9</v>
      </c>
      <c r="NI31" s="53" t="n">
        <v>20</v>
      </c>
      <c r="NJ31" s="53" t="n">
        <v>20.4</v>
      </c>
      <c r="NK31" s="53" t="n">
        <v>21.6</v>
      </c>
      <c r="NL31" s="53" t="n">
        <v>22.7</v>
      </c>
      <c r="NM31" s="53" t="n">
        <v>24.4</v>
      </c>
      <c r="NN31" s="53" t="n">
        <v>28.9</v>
      </c>
      <c r="NO31" s="54" t="n">
        <f aca="false">AVERAGE(NC31:NN31)</f>
        <v>24.0833333333333</v>
      </c>
      <c r="NP31" s="10"/>
      <c r="NQ31" s="10"/>
      <c r="NR31" s="10"/>
      <c r="NS31" s="10"/>
      <c r="NT31" s="10"/>
      <c r="NU31" s="10"/>
      <c r="NV31" s="10"/>
      <c r="NW31" s="10"/>
      <c r="NX31" s="10"/>
      <c r="NY31" s="10"/>
      <c r="NZ31" s="10"/>
      <c r="OA31" s="10"/>
      <c r="OB31" s="10"/>
      <c r="OC31" s="10"/>
      <c r="OD31" s="10"/>
      <c r="OE31" s="10"/>
      <c r="OF31" s="10"/>
      <c r="OG31" s="10"/>
      <c r="OH31" s="10"/>
      <c r="OI31" s="10"/>
      <c r="OJ31" s="10"/>
      <c r="OK31" s="10"/>
      <c r="OL31" s="10"/>
      <c r="OM31" s="10"/>
      <c r="ON31" s="10"/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/>
      <c r="PC31" s="10"/>
      <c r="PD31" s="10"/>
      <c r="PE31" s="10"/>
      <c r="PF31" s="10"/>
      <c r="PG31" s="10"/>
      <c r="PH31" s="10"/>
      <c r="PI31" s="10"/>
      <c r="PJ31" s="10"/>
      <c r="PK31" s="10"/>
      <c r="PL31" s="10"/>
      <c r="PM31" s="10"/>
      <c r="PN31" s="10"/>
      <c r="PO31" s="10"/>
      <c r="PP31" s="10"/>
      <c r="PQ31" s="10"/>
      <c r="PR31" s="10"/>
      <c r="PS31" s="10"/>
      <c r="PT31" s="10"/>
      <c r="PU31" s="10"/>
      <c r="PV31" s="10"/>
      <c r="PW31" s="10"/>
      <c r="PX31" s="10"/>
      <c r="PY31" s="10"/>
      <c r="PZ31" s="10"/>
      <c r="QA31" s="10"/>
      <c r="QB31" s="10"/>
      <c r="QC31" s="10"/>
      <c r="QD31" s="10"/>
      <c r="QE31" s="10"/>
      <c r="QF31" s="10"/>
      <c r="QG31" s="10"/>
      <c r="QH31" s="10"/>
      <c r="QI31" s="10"/>
      <c r="QJ31" s="10"/>
      <c r="QK31" s="10"/>
      <c r="QL31" s="10"/>
      <c r="QM31" s="10"/>
      <c r="QN31" s="10"/>
      <c r="QO31" s="10"/>
      <c r="QP31" s="10"/>
      <c r="QQ31" s="10"/>
      <c r="QR31" s="10"/>
      <c r="QS31" s="10"/>
      <c r="QT31" s="10"/>
      <c r="QU31" s="10"/>
      <c r="QV31" s="10"/>
      <c r="QW31" s="10"/>
      <c r="QX31" s="10"/>
      <c r="QY31" s="10"/>
      <c r="QZ31" s="10"/>
      <c r="RA31" s="10"/>
      <c r="RB31" s="10"/>
      <c r="RC31" s="10"/>
      <c r="RD31" s="10"/>
      <c r="RE31" s="10"/>
      <c r="RF31" s="10"/>
      <c r="RG31" s="10"/>
      <c r="RH31" s="10"/>
      <c r="RI31" s="10"/>
      <c r="RJ31" s="10"/>
      <c r="RK31" s="10"/>
      <c r="RL31" s="10"/>
      <c r="RM31" s="10"/>
      <c r="RN31" s="10"/>
      <c r="RO31" s="10"/>
      <c r="RP31" s="10"/>
      <c r="RQ31" s="10"/>
      <c r="RR31" s="10"/>
      <c r="RS31" s="10"/>
      <c r="RT31" s="10"/>
      <c r="RU31" s="10"/>
      <c r="RV31" s="10"/>
      <c r="RW31" s="10"/>
      <c r="RX31" s="10"/>
      <c r="RY31" s="10"/>
      <c r="RZ31" s="10"/>
      <c r="SA31" s="10"/>
      <c r="SB31" s="10"/>
      <c r="SC31" s="10"/>
      <c r="SD31" s="10"/>
      <c r="SE31" s="10"/>
      <c r="SF31" s="10"/>
      <c r="SG31" s="10"/>
      <c r="SH31" s="10"/>
      <c r="SI31" s="10"/>
      <c r="SJ31" s="10"/>
      <c r="SK31" s="10"/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/>
      <c r="SY31" s="10"/>
      <c r="SZ31" s="10"/>
      <c r="TA31" s="10"/>
      <c r="TB31" s="10"/>
      <c r="TC31" s="10"/>
      <c r="TD31" s="10"/>
      <c r="TE31" s="10"/>
      <c r="TF31" s="10"/>
      <c r="TG31" s="10"/>
      <c r="TH31" s="10"/>
      <c r="TI31" s="10"/>
      <c r="TJ31" s="10"/>
      <c r="TK31" s="10"/>
      <c r="TL31" s="10"/>
      <c r="TM31" s="10"/>
      <c r="TN31" s="10"/>
      <c r="TO31" s="10"/>
      <c r="TP31" s="10"/>
      <c r="TQ31" s="10"/>
      <c r="TR31" s="10"/>
      <c r="TS31" s="10"/>
      <c r="TT31" s="10"/>
      <c r="TU31" s="10"/>
      <c r="TV31" s="10"/>
      <c r="TW31" s="10"/>
      <c r="TX31" s="10"/>
      <c r="TY31" s="10"/>
      <c r="TZ31" s="10"/>
      <c r="UA31" s="10"/>
      <c r="UB31" s="10"/>
      <c r="UC31" s="10"/>
      <c r="UD31" s="10"/>
      <c r="UE31" s="10"/>
      <c r="UF31" s="10"/>
      <c r="UG31" s="10"/>
      <c r="UH31" s="10"/>
      <c r="UI31" s="10"/>
      <c r="UJ31" s="10"/>
      <c r="UK31" s="10"/>
      <c r="UL31" s="10"/>
      <c r="UM31" s="10"/>
      <c r="UN31" s="10"/>
      <c r="UO31" s="10"/>
      <c r="UP31" s="10"/>
      <c r="UQ31" s="10"/>
      <c r="UR31" s="10"/>
      <c r="US31" s="10"/>
      <c r="UT31" s="10"/>
      <c r="UU31" s="10"/>
      <c r="UV31" s="10"/>
      <c r="UW31" s="10"/>
      <c r="UX31" s="10"/>
      <c r="UY31" s="10"/>
      <c r="UZ31" s="10"/>
      <c r="VA31" s="10"/>
      <c r="VB31" s="10"/>
      <c r="VC31" s="10"/>
      <c r="VD31" s="10"/>
      <c r="VE31" s="10"/>
      <c r="VF31" s="10"/>
      <c r="VG31" s="10"/>
      <c r="VH31" s="10"/>
      <c r="VI31" s="10"/>
      <c r="VJ31" s="10"/>
      <c r="VK31" s="10"/>
      <c r="VL31" s="10"/>
      <c r="VM31" s="10"/>
      <c r="VN31" s="10"/>
      <c r="VO31" s="10"/>
      <c r="VP31" s="10"/>
      <c r="VQ31" s="10"/>
      <c r="VR31" s="10"/>
      <c r="VS31" s="10"/>
      <c r="VT31" s="10"/>
      <c r="VU31" s="10"/>
      <c r="VV31" s="10"/>
      <c r="VW31" s="10"/>
      <c r="VX31" s="10"/>
      <c r="VY31" s="10"/>
      <c r="VZ31" s="10"/>
      <c r="WA31" s="10"/>
      <c r="WB31" s="10"/>
      <c r="WC31" s="10"/>
      <c r="WD31" s="10"/>
      <c r="WE31" s="10"/>
      <c r="WF31" s="10"/>
      <c r="WG31" s="10"/>
      <c r="WH31" s="10"/>
      <c r="WI31" s="10"/>
      <c r="WJ31" s="10"/>
      <c r="WK31" s="10"/>
      <c r="WL31" s="10"/>
      <c r="WM31" s="10"/>
      <c r="WN31" s="10"/>
      <c r="WO31" s="10"/>
      <c r="WP31" s="10"/>
      <c r="WQ31" s="10"/>
      <c r="WR31" s="10"/>
      <c r="WS31" s="10"/>
      <c r="WT31" s="10"/>
      <c r="WU31" s="10"/>
      <c r="WV31" s="10"/>
      <c r="WW31" s="10"/>
      <c r="WX31" s="10"/>
      <c r="WY31" s="10"/>
      <c r="WZ31" s="10"/>
      <c r="XA31" s="10"/>
      <c r="XB31" s="10"/>
      <c r="XC31" s="10"/>
      <c r="XD31" s="10"/>
      <c r="XE31" s="10"/>
      <c r="XF31" s="10"/>
      <c r="XG31" s="10"/>
      <c r="XH31" s="10"/>
      <c r="XI31" s="10"/>
      <c r="XJ31" s="10"/>
      <c r="XK31" s="10"/>
      <c r="XL31" s="10"/>
      <c r="XM31" s="10"/>
      <c r="XN31" s="10"/>
      <c r="XO31" s="10"/>
      <c r="XP31" s="10"/>
      <c r="XQ31" s="10"/>
      <c r="XR31" s="10"/>
      <c r="XS31" s="10"/>
      <c r="XT31" s="10"/>
      <c r="XU31" s="10"/>
      <c r="XV31" s="10"/>
      <c r="XW31" s="10"/>
      <c r="XX31" s="10"/>
      <c r="XY31" s="10"/>
      <c r="XZ31" s="10"/>
      <c r="YA31" s="10"/>
      <c r="YB31" s="10"/>
      <c r="YC31" s="10"/>
      <c r="YD31" s="10"/>
      <c r="YE31" s="10"/>
      <c r="YF31" s="10"/>
      <c r="YG31" s="10"/>
      <c r="YH31" s="10"/>
      <c r="YI31" s="10"/>
      <c r="YJ31" s="10"/>
      <c r="YK31" s="10"/>
      <c r="YL31" s="10"/>
      <c r="YM31" s="10"/>
      <c r="YN31" s="10"/>
      <c r="YO31" s="10"/>
      <c r="YP31" s="10"/>
      <c r="YQ31" s="10"/>
      <c r="YR31" s="10"/>
      <c r="YS31" s="10"/>
      <c r="YT31" s="10"/>
      <c r="YU31" s="10"/>
      <c r="YV31" s="10"/>
      <c r="YW31" s="10"/>
      <c r="YX31" s="10"/>
      <c r="YY31" s="10"/>
      <c r="YZ31" s="10"/>
      <c r="ZA31" s="10"/>
      <c r="ZB31" s="10"/>
      <c r="ZC31" s="10"/>
      <c r="ZD31" s="10"/>
      <c r="ZE31" s="10"/>
      <c r="ZF31" s="10"/>
      <c r="ZG31" s="10"/>
      <c r="ZH31" s="10"/>
      <c r="ZI31" s="10"/>
      <c r="ZJ31" s="10"/>
      <c r="ZK31" s="10"/>
      <c r="ZL31" s="10"/>
      <c r="ZM31" s="10"/>
      <c r="ZN31" s="10"/>
      <c r="ZO31" s="10"/>
      <c r="ZP31" s="10"/>
      <c r="ZQ31" s="10"/>
      <c r="ZR31" s="10"/>
      <c r="ZS31" s="10"/>
      <c r="ZT31" s="10"/>
      <c r="ZU31" s="10"/>
      <c r="ZV31" s="10"/>
      <c r="ZW31" s="10"/>
      <c r="ZX31" s="10"/>
      <c r="ZY31" s="10"/>
      <c r="ZZ31" s="10"/>
      <c r="AAA31" s="10"/>
      <c r="AAB31" s="10"/>
      <c r="AAC31" s="10"/>
      <c r="AAD31" s="10"/>
      <c r="AAE31" s="10"/>
      <c r="AAF31" s="10"/>
      <c r="AAG31" s="10"/>
      <c r="AAH31" s="10"/>
      <c r="AAI31" s="10"/>
      <c r="AAJ31" s="10"/>
      <c r="AAK31" s="10"/>
      <c r="AAL31" s="10"/>
      <c r="AAM31" s="10"/>
      <c r="AAN31" s="10"/>
      <c r="AAO31" s="10"/>
      <c r="AAP31" s="10"/>
      <c r="AAQ31" s="10"/>
      <c r="AAR31" s="10"/>
      <c r="AAS31" s="10"/>
      <c r="AAT31" s="10"/>
      <c r="AAU31" s="10"/>
      <c r="AAV31" s="10"/>
      <c r="AAW31" s="10"/>
      <c r="AAX31" s="10"/>
      <c r="AAY31" s="10"/>
      <c r="AAZ31" s="10"/>
      <c r="ABA31" s="10"/>
      <c r="ABB31" s="10"/>
      <c r="ABC31" s="10"/>
      <c r="ABD31" s="10"/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51" t="n">
        <v>1881</v>
      </c>
      <c r="ACB31" s="52" t="n">
        <v>1881</v>
      </c>
      <c r="ACC31" s="53" t="n">
        <v>29.8</v>
      </c>
      <c r="ACD31" s="53" t="n">
        <v>33.2</v>
      </c>
      <c r="ACE31" s="53" t="n">
        <v>32.2</v>
      </c>
      <c r="ACF31" s="53" t="n">
        <v>26.8</v>
      </c>
      <c r="ACG31" s="53" t="n">
        <v>21.3</v>
      </c>
      <c r="ACH31" s="53" t="n">
        <v>18.2</v>
      </c>
      <c r="ACI31" s="53" t="n">
        <v>18.9</v>
      </c>
      <c r="ACJ31" s="53" t="n">
        <v>20.1</v>
      </c>
      <c r="ACK31" s="53" t="n">
        <v>21.3</v>
      </c>
      <c r="ACL31" s="53" t="n">
        <v>25.7</v>
      </c>
      <c r="ACM31" s="53" t="n">
        <v>26.9</v>
      </c>
      <c r="ACN31" s="53" t="n">
        <v>29.3</v>
      </c>
      <c r="ACO31" s="54" t="n">
        <f aca="false">AVERAGE(ACC31:ACN31)</f>
        <v>25.3083333333333</v>
      </c>
      <c r="ACP31" s="10"/>
      <c r="ACQ31" s="10"/>
      <c r="ACR31" s="10"/>
      <c r="ACS31" s="10"/>
      <c r="ACT31" s="10"/>
      <c r="ACU31" s="10"/>
      <c r="ACV31" s="10"/>
      <c r="ACW31" s="10"/>
      <c r="ACX31" s="10"/>
      <c r="ACY31" s="10"/>
      <c r="ACZ31" s="10"/>
      <c r="ADA31" s="10"/>
      <c r="ADB31" s="10"/>
      <c r="ADC31" s="10"/>
      <c r="ADD31" s="10"/>
      <c r="ADE31" s="10"/>
      <c r="ADF31" s="10"/>
      <c r="ADG31" s="10"/>
      <c r="ADH31" s="10"/>
      <c r="ADI31" s="10"/>
      <c r="ADJ31" s="10"/>
      <c r="ADK31" s="10"/>
      <c r="ADL31" s="10"/>
      <c r="ADM31" s="10"/>
      <c r="ADN31" s="10"/>
      <c r="ADO31" s="10"/>
      <c r="ADP31" s="10"/>
      <c r="ADQ31" s="10"/>
      <c r="ADR31" s="10"/>
      <c r="ADS31" s="10"/>
      <c r="ADT31" s="10"/>
      <c r="ADU31" s="10"/>
      <c r="ADV31" s="10"/>
      <c r="ADW31" s="10"/>
      <c r="ADX31" s="10"/>
      <c r="ADY31" s="10"/>
      <c r="ADZ31" s="10"/>
      <c r="AEA31" s="10" t="n">
        <v>1881</v>
      </c>
      <c r="AEB31" s="52" t="n">
        <v>1881</v>
      </c>
      <c r="AEC31" s="59" t="n">
        <f aca="false">SUM(AEC32:AEC34)/3</f>
        <v>37.6666666666667</v>
      </c>
      <c r="AED31" s="59" t="n">
        <f aca="false">SUM(AED32:AED34)/3</f>
        <v>37.9</v>
      </c>
      <c r="AEE31" s="59" t="n">
        <f aca="false">SUM(AEE32:AEE34)/3</f>
        <v>36.2</v>
      </c>
      <c r="AEF31" s="53" t="n">
        <v>35.5</v>
      </c>
      <c r="AEG31" s="53" t="n">
        <v>31.8</v>
      </c>
      <c r="AEH31" s="53" t="n">
        <v>24.4</v>
      </c>
      <c r="AEI31" s="53" t="n">
        <v>25.4</v>
      </c>
      <c r="AEJ31" s="53" t="n">
        <v>28.8</v>
      </c>
      <c r="AEK31" s="53" t="n">
        <v>30.8</v>
      </c>
      <c r="AEL31" s="53" t="n">
        <v>33.6</v>
      </c>
      <c r="AEM31" s="59" t="n">
        <f aca="false">SUM(AEM32:AEM34)/3</f>
        <v>34.5333333333333</v>
      </c>
      <c r="AEN31" s="53" t="n">
        <v>38.9</v>
      </c>
      <c r="AEO31" s="54" t="n">
        <f aca="false">AVERAGE(AEC31:AEN31)</f>
        <v>32.9583333333333</v>
      </c>
      <c r="AEP31" s="10"/>
      <c r="AEQ31" s="10"/>
      <c r="AER31" s="10"/>
      <c r="AES31" s="10"/>
      <c r="AET31" s="10"/>
      <c r="AEU31" s="10"/>
      <c r="AEV31" s="10"/>
      <c r="AEW31" s="10"/>
      <c r="AEX31" s="10"/>
      <c r="AEY31" s="10"/>
      <c r="AEZ31" s="10"/>
      <c r="AFA31" s="10" t="n">
        <v>1881</v>
      </c>
      <c r="AFB31" s="52" t="n">
        <v>1881</v>
      </c>
      <c r="AFC31" s="58" t="n">
        <f aca="false">SUM(AFC30+AFC32)/2</f>
        <v>28.7</v>
      </c>
      <c r="AFD31" s="58" t="n">
        <f aca="false">SUM(AFD30+AFD32)/2</f>
        <v>28.6</v>
      </c>
      <c r="AFE31" s="58" t="n">
        <f aca="false">SUM(AFE30+AFE32)/2</f>
        <v>25.75</v>
      </c>
      <c r="AFF31" s="58" t="n">
        <f aca="false">SUM(AFF30+AFF32)/2</f>
        <v>23</v>
      </c>
      <c r="AFG31" s="58" t="n">
        <f aca="false">SUM(AFG30+AFG32)/2</f>
        <v>20.25</v>
      </c>
      <c r="AFH31" s="58" t="n">
        <f aca="false">SUM(AFH30+AFH32)/2</f>
        <v>17.35</v>
      </c>
      <c r="AFI31" s="58" t="n">
        <f aca="false">SUM(AFI30+AFI32)/2</f>
        <v>17.15</v>
      </c>
      <c r="AFJ31" s="58" t="n">
        <f aca="false">SUM(AFJ30+AFJ32)/2</f>
        <v>16.85</v>
      </c>
      <c r="AFK31" s="58" t="n">
        <f aca="false">SUM(AFK30+AFK32)/2</f>
        <v>18.95</v>
      </c>
      <c r="AFL31" s="58" t="n">
        <f aca="false">SUM(AFL30+AFL32)/2</f>
        <v>19.75</v>
      </c>
      <c r="AFM31" s="58" t="n">
        <f aca="false">SUM(AFM30+AFM32)/2</f>
        <v>22.15</v>
      </c>
      <c r="AFN31" s="58" t="n">
        <f aca="false">SUM(AFN30+AFN32)/2</f>
        <v>25.8</v>
      </c>
      <c r="AFO31" s="54" t="n">
        <f aca="false">AVERAGE(AFC31:AFN31)</f>
        <v>22.025</v>
      </c>
      <c r="AFP31" s="10"/>
      <c r="AFQ31" s="10"/>
      <c r="AFR31" s="10"/>
      <c r="AFS31" s="10"/>
      <c r="AFT31" s="10"/>
      <c r="AFU31" s="10"/>
      <c r="AFV31" s="10"/>
      <c r="AFW31" s="10"/>
      <c r="AFX31" s="10"/>
      <c r="AFY31" s="10"/>
      <c r="AFZ31" s="10"/>
      <c r="AGA31" s="10"/>
      <c r="AGB31" s="10"/>
      <c r="AGC31" s="10"/>
      <c r="AGD31" s="10"/>
      <c r="AGE31" s="10"/>
      <c r="AGF31" s="10"/>
      <c r="AGG31" s="10"/>
      <c r="AGH31" s="10"/>
      <c r="AGI31" s="10"/>
      <c r="AGJ31" s="10"/>
      <c r="AGK31" s="10"/>
      <c r="AGL31" s="10"/>
      <c r="AGM31" s="10"/>
      <c r="AGN31" s="10"/>
      <c r="AGO31" s="10"/>
      <c r="AGP31" s="10"/>
      <c r="AGQ31" s="10"/>
      <c r="AGR31" s="10"/>
      <c r="AGS31" s="10"/>
      <c r="AGT31" s="10"/>
      <c r="AGU31" s="10"/>
      <c r="AGV31" s="10"/>
      <c r="AGW31" s="10"/>
      <c r="AGX31" s="10"/>
      <c r="AGY31" s="10"/>
      <c r="AGZ31" s="10"/>
      <c r="AHA31" s="10"/>
      <c r="AHB31" s="10"/>
      <c r="AHC31" s="10"/>
      <c r="AHD31" s="10"/>
      <c r="AHE31" s="10"/>
      <c r="AHF31" s="10"/>
      <c r="AHG31" s="10"/>
      <c r="AHH31" s="10"/>
      <c r="AHI31" s="10"/>
      <c r="AHJ31" s="10"/>
      <c r="AHK31" s="10"/>
      <c r="AHL31" s="10"/>
      <c r="AHM31" s="10"/>
      <c r="AHN31" s="10"/>
      <c r="AHO31" s="10"/>
      <c r="AHP31" s="10"/>
      <c r="AHQ31" s="10"/>
      <c r="AHR31" s="10"/>
      <c r="AHS31" s="10"/>
      <c r="AHT31" s="10"/>
      <c r="AHU31" s="10"/>
      <c r="AHV31" s="10"/>
      <c r="AHW31" s="10"/>
      <c r="AHX31" s="10"/>
      <c r="AHY31" s="10"/>
      <c r="AHZ31" s="10"/>
      <c r="AIA31" s="10"/>
      <c r="AIB31" s="10"/>
      <c r="AIC31" s="10"/>
      <c r="AID31" s="10"/>
      <c r="AIE31" s="10"/>
      <c r="AIF31" s="10"/>
      <c r="AIG31" s="10"/>
      <c r="AIH31" s="10"/>
      <c r="AII31" s="10"/>
      <c r="AIJ31" s="10"/>
      <c r="AIK31" s="10"/>
      <c r="AIL31" s="10"/>
      <c r="AIM31" s="10"/>
      <c r="AIN31" s="10"/>
      <c r="AIO31" s="10"/>
      <c r="AIP31" s="10"/>
      <c r="AIQ31" s="10"/>
      <c r="AIR31" s="10"/>
      <c r="AIS31" s="10"/>
      <c r="AIT31" s="10"/>
      <c r="AIU31" s="10"/>
      <c r="AIV31" s="10"/>
      <c r="AIW31" s="10"/>
      <c r="AIX31" s="10"/>
      <c r="AIY31" s="10"/>
      <c r="AIZ31" s="10"/>
      <c r="AJA31" s="10"/>
      <c r="AJB31" s="10"/>
      <c r="AJC31" s="10"/>
      <c r="AJD31" s="10"/>
      <c r="AJE31" s="10"/>
      <c r="AJF31" s="10"/>
      <c r="AJG31" s="10"/>
      <c r="AJH31" s="10"/>
      <c r="AJI31" s="10"/>
      <c r="AJJ31" s="10"/>
      <c r="AJK31" s="10"/>
      <c r="AJL31" s="10"/>
      <c r="AJM31" s="10"/>
      <c r="AJN31" s="10"/>
      <c r="AJO31" s="10"/>
      <c r="AJP31" s="10"/>
      <c r="AJQ31" s="10"/>
      <c r="AJR31" s="10"/>
      <c r="AJS31" s="10"/>
      <c r="AJT31" s="10"/>
      <c r="AJU31" s="10"/>
      <c r="AJV31" s="10"/>
      <c r="AJW31" s="10"/>
      <c r="AJX31" s="10"/>
      <c r="AJY31" s="10"/>
      <c r="AJZ31" s="10"/>
      <c r="AKA31" s="10" t="n">
        <v>1881</v>
      </c>
      <c r="AKB31" s="52" t="n">
        <v>1881</v>
      </c>
      <c r="AKC31" s="53" t="n">
        <v>29.4</v>
      </c>
      <c r="AKD31" s="53" t="n">
        <v>31.2</v>
      </c>
      <c r="AKE31" s="53" t="n">
        <v>23.9</v>
      </c>
      <c r="AKF31" s="53" t="n">
        <v>23.9</v>
      </c>
      <c r="AKG31" s="53" t="n">
        <v>18.5</v>
      </c>
      <c r="AKH31" s="53" t="n">
        <v>14.4</v>
      </c>
      <c r="AKI31" s="53" t="n">
        <v>15.2</v>
      </c>
      <c r="AKJ31" s="53" t="n">
        <v>16.1</v>
      </c>
      <c r="AKK31" s="53" t="n">
        <v>18.9</v>
      </c>
      <c r="AKL31" s="53" t="n">
        <v>23.5</v>
      </c>
      <c r="AKM31" s="53" t="n">
        <v>25.9</v>
      </c>
      <c r="AKN31" s="53" t="n">
        <v>29.1</v>
      </c>
      <c r="AKO31" s="54" t="n">
        <f aca="false">AVERAGE(AKC31:AKN31)</f>
        <v>22.5</v>
      </c>
      <c r="AKR31" s="15"/>
      <c r="AKS31" s="10"/>
      <c r="AKT31" s="10"/>
      <c r="AKU31" s="16" t="n">
        <v>1881</v>
      </c>
      <c r="AKV31" s="16" t="s">
        <v>27</v>
      </c>
      <c r="AKW31" s="10"/>
      <c r="AKX31" s="10"/>
      <c r="AKY31" s="10"/>
      <c r="AKZ31" s="10"/>
      <c r="ALA31" s="35" t="n">
        <f aca="false">(ACO31+AO31+EO31+NO31+AKO31+AFO31+AEO31)/7</f>
        <v>23.8017857142857</v>
      </c>
      <c r="ALB31" s="36"/>
      <c r="ALC31" s="37"/>
      <c r="ALD31" s="38"/>
      <c r="ALE31" s="38"/>
      <c r="ALF31" s="38"/>
      <c r="ALG31" s="38"/>
      <c r="ALH31" s="38"/>
      <c r="ALI31" s="38"/>
      <c r="ALJ31" s="38"/>
      <c r="ALK31" s="38"/>
      <c r="ALL31" s="38"/>
      <c r="ALM31" s="38"/>
      <c r="ALN31" s="38"/>
      <c r="ALO31" s="38"/>
      <c r="ALP31" s="38"/>
      <c r="ALQ31" s="38"/>
      <c r="ALR31" s="38"/>
      <c r="ALS31" s="38"/>
      <c r="ALT31" s="38"/>
      <c r="ALU31" s="38"/>
      <c r="ALV31" s="38"/>
      <c r="ALW31" s="38"/>
      <c r="ALX31" s="38"/>
      <c r="ALY31" s="38"/>
      <c r="ALZ31" s="38"/>
      <c r="AMA31" s="28" t="n">
        <f aca="false">MAX(ACC31:ACN31,AC31:AN31,EC31:EN31,NC31:NN31,AKC31:AKN31,AFC31:AFN31,AEC31:AEN31)</f>
        <v>38.9</v>
      </c>
      <c r="AMB31" s="28" t="n">
        <f aca="false">MIN(ACC31:ACN31,AC31:AN31,EC31:EN31,NC31:NN31,AKC31:AKN31,AFC31:AFN31)</f>
        <v>14.4</v>
      </c>
      <c r="AMC31" s="21"/>
      <c r="AMD31" s="22"/>
      <c r="AMG31" s="38"/>
      <c r="AMH31" s="38"/>
      <c r="AMI31" s="38"/>
      <c r="AMJ31" s="38"/>
      <c r="AMK31" s="38"/>
      <c r="AML31" s="38"/>
      <c r="AMM31" s="38"/>
      <c r="AMN31" s="38"/>
      <c r="AMO31" s="38"/>
      <c r="AMP31" s="38"/>
      <c r="AMQ31" s="38"/>
      <c r="AMR31" s="38"/>
      <c r="AMS31" s="38"/>
      <c r="AMT31" s="38"/>
      <c r="AMU31" s="38"/>
      <c r="AMV31" s="38"/>
      <c r="AMW31" s="38"/>
      <c r="AMX31" s="38"/>
      <c r="AMY31" s="38"/>
      <c r="AMZ31" s="38"/>
      <c r="ANA31" s="38"/>
      <c r="ANB31" s="38"/>
      <c r="ANC31" s="38"/>
      <c r="AND31" s="38"/>
      <c r="ANE31" s="38"/>
      <c r="ANF31" s="38"/>
    </row>
    <row r="32" customFormat="false" ht="12.8" hidden="false" customHeight="false" outlineLevel="0" collapsed="false">
      <c r="A32" s="40"/>
      <c r="B32" s="41" t="n">
        <f aca="false">AVERAGE(AO32,BO32,CO32,DO32,EO32,FO32,GO32,HO32,IO32,JO32,KO32,LO32,MO32,NO32,OO32,PO32,QO32,RO32,SO32,TO32,UO32,VO32,WO32,YO32,ZO32,AAO32,ABO32,ACO32,ADO32,AEO32,AFO32,AGO32,AHO32,AIO32,AJO32,AKO32)</f>
        <v>23.3392857142857</v>
      </c>
      <c r="C32" s="42" t="n">
        <f aca="false">AVERAGE(B28:B32)</f>
        <v>23.7593253968254</v>
      </c>
      <c r="D32" s="43"/>
      <c r="E32" s="41"/>
      <c r="F32" s="44"/>
      <c r="G32" s="45" t="n">
        <f aca="false">MAX(AC32:AN32,BC32:BN32,CC32:CN32,DC32:DN32,EC32:EN32,FC32:FN32,GC32:GN32,HC32:HN32,IC32:IN32,JC32:JN32,KC32:KN32,LC32:LN32,MC32:MN32,NC32:NN32,OC32:ON32,PC32:PN32,QC32:QN32,RC32:RN32,SC32:SN32,TC32:TN32,UC32:UN32,VC32:VN32,WC32:WN32,YC32:YN32,ZC32:ZN32,AAC32:AAN32,ABC32:ABN32,ACC32:ACN32,ADC32:ADN32,AEC32:AEN32,AFC32:AFN32,AGC32:AGN32,AHC32:AHN32,AIC32:AIN32,AJC32:AJN32,AKC32:AKN32)</f>
        <v>40.2</v>
      </c>
      <c r="H32" s="49" t="n">
        <f aca="false">MEDIAN(AC32:AN32,BC32:BN32,CC32:CN32,DC32:DN32,EC32:EN32,FC32:FN32,GC32:GN32,HC32:HN32,IC32:IN32,JC32:JN32,KC32:KN32,LC32:LN32,MC32:MN32,NC32:NN32,OC32:ON32,PC32:PN32,QC32:QN32,RC32:RN32,SC32:SN32,TC32:TN32,UC32:UN32,VC32:VN32,WC32:WN32,YC32:YN32,ZC32:ZN32,AAC32:AAN32,ABC32:ABN32,ACC32:ACN32,ADC32:ADN32,AEC32:AEN32,AFC32:AFN32,AGC32:AGN32,AHC32:AHN32,AIC32:AIN32,AJC32:AJN32,AKC32:AKN32)</f>
        <v>22.25</v>
      </c>
      <c r="I32" s="46" t="n">
        <f aca="false">MIN(AC32:AN32,BC32:BN32,CC32:CN32,DC32:DN32,EC32:EN32,FC32:FN32,GC32:GN32,HC32:HN32,IC32:IN32,JC32:JN32,KC32:KN32,LC32:LN32,MC32:MN32,NC32:NN32,OC32:ON32,PC32:PN32,QC32:QN32,RC32:RN32,SC32:SN32,TC32:TN32,UC32:UN32,VC32:VN32,WC32:WN32,YC32:YN32,ZC32:ZN32,AAC32:AAN32,ABC32:ABN32,ACC32:ACN32,ADC32:ADN32,AEC32:AEN32,AFC32:AFN32,AGC32:AGN32,AHC32:AHN32,AIC32:AIN32,AJC32:AJN32,AKC32:AKN32)</f>
        <v>14.4</v>
      </c>
      <c r="J32" s="50" t="n">
        <f aca="false">(G32+I32)/2</f>
        <v>27.3</v>
      </c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52" t="n">
        <v>1882</v>
      </c>
      <c r="AC32" s="53" t="n">
        <v>20.2</v>
      </c>
      <c r="AD32" s="53" t="n">
        <v>22.1</v>
      </c>
      <c r="AE32" s="53" t="n">
        <v>20.1</v>
      </c>
      <c r="AF32" s="53" t="n">
        <v>18.8</v>
      </c>
      <c r="AG32" s="53" t="n">
        <v>16.3</v>
      </c>
      <c r="AH32" s="53" t="n">
        <v>14.6</v>
      </c>
      <c r="AI32" s="53" t="n">
        <v>14.4</v>
      </c>
      <c r="AJ32" s="53" t="n">
        <v>14.9</v>
      </c>
      <c r="AK32" s="53" t="n">
        <v>16.4</v>
      </c>
      <c r="AL32" s="53" t="n">
        <v>17.3</v>
      </c>
      <c r="AM32" s="53" t="n">
        <v>17.8</v>
      </c>
      <c r="AN32" s="53" t="n">
        <v>20.8</v>
      </c>
      <c r="AO32" s="54" t="n">
        <f aca="false">AVERAGE(AC32:AN32)</f>
        <v>17.8083333333333</v>
      </c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 t="n">
        <v>1882</v>
      </c>
      <c r="EB32" s="52" t="n">
        <v>1882</v>
      </c>
      <c r="EC32" s="53" t="n">
        <v>26.8</v>
      </c>
      <c r="ED32" s="53" t="n">
        <v>29.2</v>
      </c>
      <c r="EE32" s="53" t="n">
        <v>25.7</v>
      </c>
      <c r="EF32" s="53" t="n">
        <v>22.3</v>
      </c>
      <c r="EG32" s="53" t="n">
        <v>19.3</v>
      </c>
      <c r="EH32" s="53" t="n">
        <v>17.3</v>
      </c>
      <c r="EI32" s="53" t="n">
        <v>16.9</v>
      </c>
      <c r="EJ32" s="53" t="n">
        <v>16.5</v>
      </c>
      <c r="EK32" s="53" t="n">
        <v>18.1</v>
      </c>
      <c r="EL32" s="53" t="n">
        <v>20.6</v>
      </c>
      <c r="EM32" s="53" t="n">
        <v>23.6</v>
      </c>
      <c r="EN32" s="53" t="n">
        <v>25.9</v>
      </c>
      <c r="EO32" s="54" t="n">
        <f aca="false">AVERAGE(EC32:EN32)</f>
        <v>21.85</v>
      </c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/>
      <c r="MS32" s="10"/>
      <c r="MT32" s="10"/>
      <c r="MU32" s="10"/>
      <c r="MV32" s="10"/>
      <c r="MW32" s="10"/>
      <c r="MX32" s="10"/>
      <c r="MY32" s="10"/>
      <c r="MZ32" s="10"/>
      <c r="NA32" s="10" t="n">
        <v>1882</v>
      </c>
      <c r="NB32" s="52" t="n">
        <v>1882</v>
      </c>
      <c r="NC32" s="53" t="n">
        <v>26.6</v>
      </c>
      <c r="ND32" s="53" t="n">
        <v>28.8</v>
      </c>
      <c r="NE32" s="53" t="n">
        <v>25.7</v>
      </c>
      <c r="NF32" s="53" t="n">
        <v>23.2</v>
      </c>
      <c r="NG32" s="53" t="n">
        <v>20.9</v>
      </c>
      <c r="NH32" s="53" t="n">
        <v>18.2</v>
      </c>
      <c r="NI32" s="53" t="n">
        <v>17.8</v>
      </c>
      <c r="NJ32" s="53" t="n">
        <v>18.2</v>
      </c>
      <c r="NK32" s="53" t="n">
        <v>19.8</v>
      </c>
      <c r="NL32" s="53" t="n">
        <v>22.4</v>
      </c>
      <c r="NM32" s="53" t="n">
        <v>23.6</v>
      </c>
      <c r="NN32" s="53" t="n">
        <v>26.3</v>
      </c>
      <c r="NO32" s="54" t="n">
        <f aca="false">AVERAGE(NC32:NN32)</f>
        <v>22.625</v>
      </c>
      <c r="NP32" s="10"/>
      <c r="NQ32" s="10"/>
      <c r="NR32" s="10"/>
      <c r="NS32" s="10"/>
      <c r="NT32" s="10"/>
      <c r="NU32" s="10"/>
      <c r="NV32" s="10"/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/>
      <c r="OZ32" s="10"/>
      <c r="PA32" s="10"/>
      <c r="PB32" s="10"/>
      <c r="PC32" s="10"/>
      <c r="PD32" s="10"/>
      <c r="PE32" s="10"/>
      <c r="PF32" s="10"/>
      <c r="PG32" s="10"/>
      <c r="PH32" s="10"/>
      <c r="PI32" s="10"/>
      <c r="PJ32" s="10"/>
      <c r="PK32" s="10"/>
      <c r="PL32" s="10"/>
      <c r="PM32" s="10"/>
      <c r="PN32" s="10"/>
      <c r="PO32" s="10"/>
      <c r="PP32" s="10"/>
      <c r="PQ32" s="10"/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/>
      <c r="TV32" s="10"/>
      <c r="TW32" s="10"/>
      <c r="TX32" s="10"/>
      <c r="TY32" s="10"/>
      <c r="TZ32" s="10"/>
      <c r="UA32" s="10"/>
      <c r="UB32" s="10"/>
      <c r="UC32" s="10"/>
      <c r="UD32" s="10"/>
      <c r="UE32" s="10"/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/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/>
      <c r="VT32" s="10"/>
      <c r="VU32" s="10"/>
      <c r="VV32" s="10"/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/>
      <c r="XW32" s="10"/>
      <c r="XX32" s="10"/>
      <c r="XY32" s="10"/>
      <c r="XZ32" s="10"/>
      <c r="YA32" s="10"/>
      <c r="YB32" s="10"/>
      <c r="YC32" s="10"/>
      <c r="YD32" s="10"/>
      <c r="YE32" s="10"/>
      <c r="YF32" s="10"/>
      <c r="YG32" s="10"/>
      <c r="YH32" s="10"/>
      <c r="YI32" s="10"/>
      <c r="YJ32" s="10"/>
      <c r="YK32" s="10"/>
      <c r="YL32" s="10"/>
      <c r="YM32" s="10"/>
      <c r="YN32" s="10"/>
      <c r="YO32" s="10"/>
      <c r="YP32" s="10"/>
      <c r="YQ32" s="10"/>
      <c r="YR32" s="10"/>
      <c r="YS32" s="10"/>
      <c r="YT32" s="10"/>
      <c r="YU32" s="10"/>
      <c r="YV32" s="10"/>
      <c r="YW32" s="10"/>
      <c r="YX32" s="10"/>
      <c r="YY32" s="10"/>
      <c r="YZ32" s="10"/>
      <c r="ZA32" s="10"/>
      <c r="ZB32" s="10"/>
      <c r="ZC32" s="10"/>
      <c r="ZD32" s="10"/>
      <c r="ZE32" s="10"/>
      <c r="ZF32" s="10"/>
      <c r="ZG32" s="10"/>
      <c r="ZH32" s="10"/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/>
      <c r="ZV32" s="10"/>
      <c r="ZW32" s="10"/>
      <c r="ZX32" s="10"/>
      <c r="ZY32" s="10"/>
      <c r="ZZ32" s="10"/>
      <c r="AAA32" s="10"/>
      <c r="AAB32" s="10"/>
      <c r="AAC32" s="10"/>
      <c r="AAD32" s="10"/>
      <c r="AAE32" s="10"/>
      <c r="AAF32" s="10"/>
      <c r="AAG32" s="10"/>
      <c r="AAH32" s="10"/>
      <c r="AAI32" s="10"/>
      <c r="AAJ32" s="10"/>
      <c r="AAK32" s="10"/>
      <c r="AAL32" s="10"/>
      <c r="AAM32" s="10"/>
      <c r="AAN32" s="10"/>
      <c r="AAO32" s="10"/>
      <c r="AAP32" s="10"/>
      <c r="AAQ32" s="10"/>
      <c r="AAR32" s="10"/>
      <c r="AAS32" s="10"/>
      <c r="AAT32" s="10"/>
      <c r="AAU32" s="10"/>
      <c r="AAV32" s="10"/>
      <c r="AAW32" s="10"/>
      <c r="AAX32" s="10"/>
      <c r="AAY32" s="10"/>
      <c r="AAZ32" s="10"/>
      <c r="ABA32" s="10"/>
      <c r="ABB32" s="10"/>
      <c r="ABC32" s="10"/>
      <c r="ABD32" s="10"/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51" t="n">
        <v>1882</v>
      </c>
      <c r="ACB32" s="52" t="n">
        <v>1882</v>
      </c>
      <c r="ACC32" s="53" t="n">
        <v>31.3</v>
      </c>
      <c r="ACD32" s="53" t="n">
        <v>34.2</v>
      </c>
      <c r="ACE32" s="53" t="n">
        <v>29.5</v>
      </c>
      <c r="ACF32" s="53" t="n">
        <v>24.3</v>
      </c>
      <c r="ACG32" s="53" t="n">
        <v>20.2</v>
      </c>
      <c r="ACH32" s="53" t="n">
        <v>17.4</v>
      </c>
      <c r="ACI32" s="53" t="n">
        <v>17.1</v>
      </c>
      <c r="ACJ32" s="53" t="n">
        <v>17.2</v>
      </c>
      <c r="ACK32" s="53" t="n">
        <v>20.5</v>
      </c>
      <c r="ACL32" s="53" t="n">
        <v>23.9</v>
      </c>
      <c r="ACM32" s="53" t="n">
        <v>26.4</v>
      </c>
      <c r="ACN32" s="53" t="n">
        <v>31.1</v>
      </c>
      <c r="ACO32" s="54" t="n">
        <f aca="false">AVERAGE(ACC32:ACN32)</f>
        <v>24.425</v>
      </c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/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/>
      <c r="ADY32" s="10"/>
      <c r="ADZ32" s="10"/>
      <c r="AEA32" s="10" t="n">
        <v>1882</v>
      </c>
      <c r="AEB32" s="52" t="n">
        <v>1882</v>
      </c>
      <c r="AEC32" s="53" t="n">
        <v>38.6</v>
      </c>
      <c r="AED32" s="53" t="n">
        <v>40.2</v>
      </c>
      <c r="AEE32" s="53" t="n">
        <v>36.1</v>
      </c>
      <c r="AEF32" s="53" t="n">
        <v>31.1</v>
      </c>
      <c r="AEG32" s="53" t="n">
        <v>30.3</v>
      </c>
      <c r="AEH32" s="53" t="n">
        <v>23.3</v>
      </c>
      <c r="AEI32" s="53" t="n">
        <v>22.1</v>
      </c>
      <c r="AEJ32" s="53" t="n">
        <v>24.8</v>
      </c>
      <c r="AEK32" s="53" t="n">
        <v>29.9</v>
      </c>
      <c r="AEL32" s="53" t="n">
        <v>32.1</v>
      </c>
      <c r="AEM32" s="53" t="n">
        <v>37</v>
      </c>
      <c r="AEN32" s="53" t="n">
        <v>37.7</v>
      </c>
      <c r="AEO32" s="54" t="n">
        <f aca="false">AVERAGE(AEC32:AEN32)</f>
        <v>31.9333333333333</v>
      </c>
      <c r="AEP32" s="10"/>
      <c r="AEQ32" s="10"/>
      <c r="AER32" s="10"/>
      <c r="AES32" s="10"/>
      <c r="AET32" s="10"/>
      <c r="AEU32" s="10"/>
      <c r="AEV32" s="10"/>
      <c r="AEW32" s="10"/>
      <c r="AEX32" s="10"/>
      <c r="AEY32" s="10"/>
      <c r="AEZ32" s="10"/>
      <c r="AFA32" s="10" t="n">
        <v>1882</v>
      </c>
      <c r="AFB32" s="52" t="n">
        <v>1882</v>
      </c>
      <c r="AFC32" s="53" t="n">
        <v>26.2</v>
      </c>
      <c r="AFD32" s="53" t="n">
        <v>27.4</v>
      </c>
      <c r="AFE32" s="53" t="n">
        <v>25.3</v>
      </c>
      <c r="AFF32" s="53" t="n">
        <v>22.6</v>
      </c>
      <c r="AFG32" s="53" t="n">
        <v>19.7</v>
      </c>
      <c r="AFH32" s="53" t="n">
        <v>17.6</v>
      </c>
      <c r="AFI32" s="53" t="n">
        <v>17.1</v>
      </c>
      <c r="AFJ32" s="53" t="n">
        <v>16.3</v>
      </c>
      <c r="AFK32" s="53" t="n">
        <v>18.5</v>
      </c>
      <c r="AFL32" s="53" t="n">
        <v>20.2</v>
      </c>
      <c r="AFM32" s="53" t="n">
        <v>21.9</v>
      </c>
      <c r="AFN32" s="53" t="n">
        <v>26.5</v>
      </c>
      <c r="AFO32" s="54" t="n">
        <f aca="false">AVERAGE(AFC32:AFN32)</f>
        <v>21.6083333333333</v>
      </c>
      <c r="AFP32" s="10"/>
      <c r="AFQ32" s="10"/>
      <c r="AFR32" s="10"/>
      <c r="AFS32" s="10"/>
      <c r="AFT32" s="10"/>
      <c r="AFU32" s="10"/>
      <c r="AFV32" s="10"/>
      <c r="AFW32" s="10"/>
      <c r="AFX32" s="10"/>
      <c r="AFY32" s="10"/>
      <c r="AFZ32" s="10"/>
      <c r="AGA32" s="10"/>
      <c r="AGB32" s="10"/>
      <c r="AGC32" s="10"/>
      <c r="AGD32" s="10"/>
      <c r="AGE32" s="10"/>
      <c r="AGF32" s="10"/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/>
      <c r="AHN32" s="10"/>
      <c r="AHO32" s="10"/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/>
      <c r="AIA32" s="10"/>
      <c r="AIB32" s="10"/>
      <c r="AIC32" s="10"/>
      <c r="AID32" s="10"/>
      <c r="AIE32" s="10"/>
      <c r="AIF32" s="10"/>
      <c r="AIG32" s="10"/>
      <c r="AIH32" s="10"/>
      <c r="AII32" s="10"/>
      <c r="AIJ32" s="10"/>
      <c r="AIK32" s="10"/>
      <c r="AIL32" s="10"/>
      <c r="AIM32" s="10"/>
      <c r="AIN32" s="10"/>
      <c r="AIO32" s="10"/>
      <c r="AIP32" s="10"/>
      <c r="AIQ32" s="10"/>
      <c r="AIR32" s="10"/>
      <c r="AIS32" s="10"/>
      <c r="AIT32" s="10"/>
      <c r="AIU32" s="10"/>
      <c r="AIV32" s="10"/>
      <c r="AIW32" s="10"/>
      <c r="AIX32" s="10"/>
      <c r="AIY32" s="10"/>
      <c r="AIZ32" s="10"/>
      <c r="AJA32" s="10"/>
      <c r="AJB32" s="10"/>
      <c r="AJC32" s="10"/>
      <c r="AJD32" s="10"/>
      <c r="AJE32" s="10"/>
      <c r="AJF32" s="10"/>
      <c r="AJG32" s="10"/>
      <c r="AJH32" s="10"/>
      <c r="AJI32" s="10"/>
      <c r="AJJ32" s="10"/>
      <c r="AJK32" s="10"/>
      <c r="AJL32" s="10"/>
      <c r="AJM32" s="10"/>
      <c r="AJN32" s="10"/>
      <c r="AJO32" s="10"/>
      <c r="AJP32" s="10"/>
      <c r="AJQ32" s="10"/>
      <c r="AJR32" s="10"/>
      <c r="AJS32" s="10"/>
      <c r="AJT32" s="10"/>
      <c r="AJU32" s="10"/>
      <c r="AJV32" s="10"/>
      <c r="AJW32" s="10"/>
      <c r="AJX32" s="10"/>
      <c r="AJY32" s="10"/>
      <c r="AJZ32" s="10"/>
      <c r="AKA32" s="10" t="n">
        <v>1882</v>
      </c>
      <c r="AKB32" s="52" t="n">
        <v>1882</v>
      </c>
      <c r="AKC32" s="53" t="n">
        <v>31.4</v>
      </c>
      <c r="AKD32" s="53" t="n">
        <v>32.8</v>
      </c>
      <c r="AKE32" s="53" t="n">
        <v>27.4</v>
      </c>
      <c r="AKF32" s="53" t="n">
        <v>22.2</v>
      </c>
      <c r="AKG32" s="53" t="n">
        <v>18.8</v>
      </c>
      <c r="AKH32" s="53" t="n">
        <v>15.3</v>
      </c>
      <c r="AKI32" s="53" t="n">
        <v>14.7</v>
      </c>
      <c r="AKJ32" s="53" t="n">
        <v>15.3</v>
      </c>
      <c r="AKK32" s="53" t="n">
        <v>18.9</v>
      </c>
      <c r="AKL32" s="53" t="n">
        <v>23.1</v>
      </c>
      <c r="AKM32" s="53" t="n">
        <v>26.9</v>
      </c>
      <c r="AKN32" s="53" t="n">
        <v>30.7</v>
      </c>
      <c r="AKO32" s="54" t="n">
        <f aca="false">AVERAGE(AKC32:AKN32)</f>
        <v>23.125</v>
      </c>
      <c r="AKP32" s="10"/>
      <c r="AKQ32" s="10"/>
      <c r="AKR32" s="15"/>
      <c r="AKS32" s="10"/>
      <c r="AKT32" s="10"/>
      <c r="AKW32" s="10"/>
      <c r="AKX32" s="10"/>
      <c r="AKY32" s="10"/>
      <c r="AKZ32" s="10"/>
      <c r="ALA32" s="35" t="n">
        <f aca="false">(ACO32+AO32+EO32+NO32+AKO32+AFO32+AEO32)/7</f>
        <v>23.3392857142857</v>
      </c>
      <c r="ALB32" s="36"/>
      <c r="ALC32" s="37"/>
      <c r="ALD32" s="38"/>
      <c r="ALE32" s="38"/>
      <c r="ALF32" s="38"/>
      <c r="ALG32" s="38"/>
      <c r="ALH32" s="38"/>
      <c r="ALI32" s="38"/>
      <c r="ALJ32" s="38"/>
      <c r="ALK32" s="38"/>
      <c r="ALL32" s="38"/>
      <c r="ALM32" s="38"/>
      <c r="ALN32" s="38"/>
      <c r="ALO32" s="38"/>
      <c r="ALP32" s="38"/>
      <c r="ALQ32" s="38"/>
      <c r="ALR32" s="38"/>
      <c r="ALS32" s="38"/>
      <c r="ALT32" s="38"/>
      <c r="ALU32" s="38"/>
      <c r="ALV32" s="38"/>
      <c r="ALW32" s="38"/>
      <c r="ALX32" s="38"/>
      <c r="ALY32" s="38"/>
      <c r="ALZ32" s="38"/>
      <c r="AMA32" s="28" t="n">
        <f aca="false">MAX(ACC32:ACN32,AC32:AN32,EC32:EN32,NC32:NN32,AKC32:AKN32,AFC32:AFN32,AEC32:AEN32)</f>
        <v>40.2</v>
      </c>
      <c r="AMB32" s="28" t="n">
        <f aca="false">MIN(ACC32:ACN32,AC32:AN32,EC32:EN32,NC32:NN32,AKC32:AKN32,AFC32:AFN32)</f>
        <v>14.4</v>
      </c>
      <c r="AMC32" s="21"/>
      <c r="AMD32" s="22"/>
      <c r="AME32" s="60"/>
      <c r="AMF32" s="61"/>
      <c r="AMG32" s="38"/>
      <c r="AMH32" s="38"/>
      <c r="AMI32" s="38"/>
      <c r="AMJ32" s="38"/>
      <c r="AMK32" s="38"/>
      <c r="AML32" s="38"/>
      <c r="AMM32" s="38"/>
      <c r="AMN32" s="38"/>
      <c r="AMO32" s="38"/>
      <c r="AMP32" s="38"/>
      <c r="AMQ32" s="38"/>
      <c r="AMR32" s="38"/>
      <c r="AMS32" s="38"/>
      <c r="AMT32" s="38"/>
      <c r="AMU32" s="38"/>
      <c r="AMV32" s="38"/>
      <c r="AMW32" s="38"/>
      <c r="AMX32" s="38"/>
      <c r="AMY32" s="38"/>
      <c r="AMZ32" s="38"/>
      <c r="ANA32" s="38"/>
      <c r="ANB32" s="38"/>
      <c r="ANC32" s="38"/>
      <c r="AND32" s="38"/>
      <c r="ANE32" s="38"/>
      <c r="ANF32" s="38"/>
    </row>
    <row r="33" customFormat="false" ht="12.8" hidden="false" customHeight="false" outlineLevel="0" collapsed="false">
      <c r="A33" s="40"/>
      <c r="B33" s="41" t="n">
        <f aca="false">AVERAGE(AO33,BO33,CO33,DO33,EO33,FO33,GO33,HO33,IO33,JO33,KO33,LO33,MO33,NO33,OO33,PO33,QO33,RO33,SO33,TO33,UO33,VO33,WO33,YO33,ZO33,AAO33,ABO33,ACO33,ADO33,AEO33,AFO33,AGO33,AHO33,AIO33,AJO33,AKO33)</f>
        <v>23.2261904761905</v>
      </c>
      <c r="C33" s="42" t="n">
        <f aca="false">AVERAGE(B29:B33)</f>
        <v>23.3212301587302</v>
      </c>
      <c r="D33" s="43"/>
      <c r="E33" s="41"/>
      <c r="F33" s="44"/>
      <c r="G33" s="45" t="n">
        <f aca="false">MAX(AC33:AN33,BC33:BN33,CC33:CN33,DC33:DN33,EC33:EN33,FC33:FN33,GC33:GN33,HC33:HN33,IC33:IN33,JC33:JN33,KC33:KN33,LC33:LN33,MC33:MN33,NC33:NN33,OC33:ON33,PC33:PN33,QC33:QN33,RC33:RN33,SC33:SN33,TC33:TN33,UC33:UN33,VC33:VN33,WC33:WN33,YC33:YN33,ZC33:ZN33,AAC33:AAN33,ABC33:ABN33,ACC33:ACN33,ADC33:ADN33,AEC33:AEN33,AFC33:AFN33,AGC33:AGN33,AHC33:AHN33,AIC33:AIN33,AJC33:AJN33,AKC33:AKN33)</f>
        <v>37.5</v>
      </c>
      <c r="H33" s="49" t="n">
        <f aca="false">MEDIAN(AC33:AN33,BC33:BN33,CC33:CN33,DC33:DN33,EC33:EN33,FC33:FN33,GC33:GN33,HC33:HN33,IC33:IN33,JC33:JN33,KC33:KN33,LC33:LN33,MC33:MN33,NC33:NN33,OC33:ON33,PC33:PN33,QC33:QN33,RC33:RN33,SC33:SN33,TC33:TN33,UC33:UN33,VC33:VN33,WC33:WN33,YC33:YN33,ZC33:ZN33,AAC33:AAN33,ABC33:ABN33,ACC33:ACN33,ADC33:ADN33,AEC33:AEN33,AFC33:AFN33,AGC33:AGN33,AHC33:AHN33,AIC33:AIN33,AJC33:AJN33,AKC33:AKN33)</f>
        <v>22.7</v>
      </c>
      <c r="I33" s="46" t="n">
        <f aca="false">MIN(AC33:AN33,BC33:BN33,CC33:CN33,DC33:DN33,EC33:EN33,FC33:FN33,GC33:GN33,HC33:HN33,IC33:IN33,JC33:JN33,KC33:KN33,LC33:LN33,MC33:MN33,NC33:NN33,OC33:ON33,PC33:PN33,QC33:QN33,RC33:RN33,SC33:SN33,TC33:TN33,UC33:UN33,VC33:VN33,WC33:WN33,YC33:YN33,ZC33:ZN33,AAC33:AAN33,ABC33:ABN33,ACC33:ACN33,ADC33:ADN33,AEC33:AEN33,AFC33:AFN33,AGC33:AGN33,AHC33:AHN33,AIC33:AIN33,AJC33:AJN33,AKC33:AKN33)</f>
        <v>14.1</v>
      </c>
      <c r="J33" s="50" t="n">
        <f aca="false">(G33+I33)/2</f>
        <v>25.8</v>
      </c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52" t="n">
        <v>1883</v>
      </c>
      <c r="AC33" s="53" t="n">
        <v>20.7</v>
      </c>
      <c r="AD33" s="53" t="n">
        <v>20.5</v>
      </c>
      <c r="AE33" s="53" t="n">
        <v>19.9</v>
      </c>
      <c r="AF33" s="53" t="n">
        <v>20.1</v>
      </c>
      <c r="AG33" s="53" t="n">
        <v>17.3</v>
      </c>
      <c r="AH33" s="53" t="n">
        <v>15.9</v>
      </c>
      <c r="AI33" s="53" t="n">
        <v>14.5</v>
      </c>
      <c r="AJ33" s="53" t="n">
        <v>14.1</v>
      </c>
      <c r="AK33" s="53" t="n">
        <v>14.4</v>
      </c>
      <c r="AL33" s="53" t="n">
        <v>16.5</v>
      </c>
      <c r="AM33" s="53" t="n">
        <v>18.2</v>
      </c>
      <c r="AN33" s="53" t="n">
        <v>21.9</v>
      </c>
      <c r="AO33" s="54" t="n">
        <f aca="false">AVERAGE(AC33:AN33)</f>
        <v>17.8333333333333</v>
      </c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 t="n">
        <v>1883</v>
      </c>
      <c r="EB33" s="52" t="n">
        <v>1883</v>
      </c>
      <c r="EC33" s="53" t="n">
        <v>25.7</v>
      </c>
      <c r="ED33" s="53" t="n">
        <v>26</v>
      </c>
      <c r="EE33" s="53" t="n">
        <v>24.2</v>
      </c>
      <c r="EF33" s="53" t="n">
        <v>22.5</v>
      </c>
      <c r="EG33" s="53" t="n">
        <v>20.2</v>
      </c>
      <c r="EH33" s="53" t="n">
        <v>18.6</v>
      </c>
      <c r="EI33" s="53" t="n">
        <v>17.5</v>
      </c>
      <c r="EJ33" s="53" t="n">
        <v>16.3</v>
      </c>
      <c r="EK33" s="53" t="n">
        <v>18.4</v>
      </c>
      <c r="EL33" s="53" t="n">
        <v>20.9</v>
      </c>
      <c r="EM33" s="53" t="n">
        <v>22.5</v>
      </c>
      <c r="EN33" s="53" t="n">
        <v>23.4</v>
      </c>
      <c r="EO33" s="54" t="n">
        <f aca="false">AVERAGE(EC33:EN33)</f>
        <v>21.35</v>
      </c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10"/>
      <c r="HN33" s="10"/>
      <c r="HO33" s="10"/>
      <c r="HP33" s="10"/>
      <c r="HQ33" s="10"/>
      <c r="HR33" s="10"/>
      <c r="HS33" s="10"/>
      <c r="HT33" s="10"/>
      <c r="HU33" s="10"/>
      <c r="HV33" s="10"/>
      <c r="HW33" s="10"/>
      <c r="HX33" s="10"/>
      <c r="HY33" s="10"/>
      <c r="HZ33" s="10"/>
      <c r="IA33" s="10"/>
      <c r="IB33" s="10"/>
      <c r="IC33" s="10"/>
      <c r="ID33" s="10"/>
      <c r="IE33" s="10"/>
      <c r="IF33" s="10"/>
      <c r="IG33" s="10"/>
      <c r="IH33" s="10"/>
      <c r="II33" s="10"/>
      <c r="IJ33" s="10"/>
      <c r="IK33" s="10"/>
      <c r="IL33" s="10"/>
      <c r="IM33" s="10"/>
      <c r="IN33" s="10"/>
      <c r="IO33" s="10"/>
      <c r="IP33" s="10"/>
      <c r="IQ33" s="10"/>
      <c r="IR33" s="10"/>
      <c r="IS33" s="10"/>
      <c r="IT33" s="10"/>
      <c r="IU33" s="10"/>
      <c r="IV33" s="10"/>
      <c r="IW33" s="10"/>
      <c r="IX33" s="10"/>
      <c r="IY33" s="10"/>
      <c r="IZ33" s="10"/>
      <c r="JA33" s="10"/>
      <c r="JB33" s="10"/>
      <c r="JC33" s="10"/>
      <c r="JD33" s="10"/>
      <c r="JE33" s="10"/>
      <c r="JF33" s="10"/>
      <c r="JG33" s="10"/>
      <c r="JH33" s="10"/>
      <c r="JI33" s="10"/>
      <c r="JJ33" s="10"/>
      <c r="JK33" s="10"/>
      <c r="JL33" s="10"/>
      <c r="JM33" s="10"/>
      <c r="JN33" s="10"/>
      <c r="JO33" s="10"/>
      <c r="JP33" s="10"/>
      <c r="JQ33" s="10"/>
      <c r="JR33" s="10"/>
      <c r="JS33" s="10"/>
      <c r="JT33" s="10"/>
      <c r="JU33" s="10"/>
      <c r="JV33" s="10"/>
      <c r="JW33" s="10"/>
      <c r="JX33" s="10"/>
      <c r="JY33" s="10"/>
      <c r="JZ33" s="10"/>
      <c r="KA33" s="10"/>
      <c r="KB33" s="10"/>
      <c r="KC33" s="10"/>
      <c r="KD33" s="10"/>
      <c r="KE33" s="10"/>
      <c r="KF33" s="10"/>
      <c r="KG33" s="10"/>
      <c r="KH33" s="10"/>
      <c r="KI33" s="10"/>
      <c r="KJ33" s="10"/>
      <c r="KK33" s="10"/>
      <c r="KL33" s="10"/>
      <c r="KM33" s="10"/>
      <c r="KN33" s="10"/>
      <c r="KO33" s="10"/>
      <c r="KP33" s="10"/>
      <c r="KQ33" s="10"/>
      <c r="KR33" s="10"/>
      <c r="KS33" s="10"/>
      <c r="KT33" s="10"/>
      <c r="KU33" s="10"/>
      <c r="KV33" s="10"/>
      <c r="KW33" s="10"/>
      <c r="KX33" s="10"/>
      <c r="KY33" s="10"/>
      <c r="KZ33" s="10"/>
      <c r="LA33" s="10"/>
      <c r="LB33" s="10"/>
      <c r="LC33" s="10"/>
      <c r="LD33" s="10"/>
      <c r="LE33" s="10"/>
      <c r="LF33" s="10"/>
      <c r="LG33" s="10"/>
      <c r="LH33" s="10"/>
      <c r="LI33" s="10"/>
      <c r="LJ33" s="10"/>
      <c r="LK33" s="10"/>
      <c r="LL33" s="10"/>
      <c r="LM33" s="10"/>
      <c r="LN33" s="10"/>
      <c r="LO33" s="10"/>
      <c r="LP33" s="10"/>
      <c r="LQ33" s="10"/>
      <c r="LR33" s="10"/>
      <c r="LS33" s="10"/>
      <c r="LT33" s="10"/>
      <c r="LU33" s="10"/>
      <c r="LV33" s="10"/>
      <c r="LW33" s="10"/>
      <c r="LX33" s="10"/>
      <c r="LY33" s="10"/>
      <c r="LZ33" s="10"/>
      <c r="MA33" s="10"/>
      <c r="MB33" s="10"/>
      <c r="MC33" s="10"/>
      <c r="MD33" s="10"/>
      <c r="ME33" s="10"/>
      <c r="MF33" s="10"/>
      <c r="MG33" s="10"/>
      <c r="MH33" s="10"/>
      <c r="MI33" s="10"/>
      <c r="MJ33" s="10"/>
      <c r="MK33" s="10"/>
      <c r="ML33" s="10"/>
      <c r="MM33" s="10"/>
      <c r="MN33" s="10"/>
      <c r="MO33" s="10"/>
      <c r="MP33" s="10"/>
      <c r="MQ33" s="10"/>
      <c r="MR33" s="10"/>
      <c r="MS33" s="10"/>
      <c r="MT33" s="10"/>
      <c r="MU33" s="10"/>
      <c r="MV33" s="10"/>
      <c r="MW33" s="10"/>
      <c r="MX33" s="10"/>
      <c r="MY33" s="10"/>
      <c r="MZ33" s="10"/>
      <c r="NA33" s="10" t="n">
        <v>1883</v>
      </c>
      <c r="NB33" s="52" t="n">
        <v>1883</v>
      </c>
      <c r="NC33" s="53" t="n">
        <v>26.4</v>
      </c>
      <c r="ND33" s="53" t="n">
        <v>31.9</v>
      </c>
      <c r="NE33" s="53" t="n">
        <v>25.7</v>
      </c>
      <c r="NF33" s="53" t="n">
        <v>26.1</v>
      </c>
      <c r="NG33" s="53" t="n">
        <v>22.9</v>
      </c>
      <c r="NH33" s="53" t="n">
        <v>20.6</v>
      </c>
      <c r="NI33" s="53" t="n">
        <v>18.8</v>
      </c>
      <c r="NJ33" s="53" t="n">
        <v>18.8</v>
      </c>
      <c r="NK33" s="53" t="n">
        <v>20.4</v>
      </c>
      <c r="NL33" s="53" t="n">
        <v>22.9</v>
      </c>
      <c r="NM33" s="53" t="n">
        <v>24.1</v>
      </c>
      <c r="NN33" s="53" t="n">
        <v>25.7</v>
      </c>
      <c r="NO33" s="54" t="n">
        <f aca="false">AVERAGE(NC33:NN33)</f>
        <v>23.6916666666667</v>
      </c>
      <c r="NP33" s="10"/>
      <c r="NQ33" s="10"/>
      <c r="NR33" s="10"/>
      <c r="NS33" s="10"/>
      <c r="NT33" s="10"/>
      <c r="NU33" s="10"/>
      <c r="NV33" s="10"/>
      <c r="NW33" s="10"/>
      <c r="NX33" s="10"/>
      <c r="NY33" s="10"/>
      <c r="NZ33" s="10"/>
      <c r="OA33" s="10"/>
      <c r="OB33" s="10"/>
      <c r="OC33" s="10"/>
      <c r="OD33" s="10"/>
      <c r="OE33" s="10"/>
      <c r="OF33" s="10"/>
      <c r="OG33" s="10"/>
      <c r="OH33" s="10"/>
      <c r="OI33" s="10"/>
      <c r="OJ33" s="10"/>
      <c r="OK33" s="10"/>
      <c r="OL33" s="10"/>
      <c r="OM33" s="10"/>
      <c r="ON33" s="10"/>
      <c r="OO33" s="10"/>
      <c r="OP33" s="10"/>
      <c r="OQ33" s="10"/>
      <c r="OR33" s="10"/>
      <c r="OS33" s="10"/>
      <c r="OT33" s="10"/>
      <c r="OU33" s="10"/>
      <c r="OV33" s="10"/>
      <c r="OW33" s="10"/>
      <c r="OX33" s="10"/>
      <c r="OY33" s="10"/>
      <c r="OZ33" s="10"/>
      <c r="PA33" s="10"/>
      <c r="PB33" s="10"/>
      <c r="PC33" s="10"/>
      <c r="PD33" s="10"/>
      <c r="PE33" s="10"/>
      <c r="PF33" s="10"/>
      <c r="PG33" s="10"/>
      <c r="PH33" s="10"/>
      <c r="PI33" s="10"/>
      <c r="PJ33" s="10"/>
      <c r="PK33" s="10"/>
      <c r="PL33" s="10"/>
      <c r="PM33" s="10"/>
      <c r="PN33" s="10"/>
      <c r="PO33" s="10"/>
      <c r="PP33" s="10"/>
      <c r="PQ33" s="10"/>
      <c r="PR33" s="10"/>
      <c r="PS33" s="10"/>
      <c r="PT33" s="10"/>
      <c r="PU33" s="10"/>
      <c r="PV33" s="10"/>
      <c r="PW33" s="10"/>
      <c r="PX33" s="10"/>
      <c r="PY33" s="10"/>
      <c r="PZ33" s="10"/>
      <c r="QA33" s="10"/>
      <c r="QB33" s="10"/>
      <c r="QC33" s="10"/>
      <c r="QD33" s="10"/>
      <c r="QE33" s="10"/>
      <c r="QF33" s="10"/>
      <c r="QG33" s="10"/>
      <c r="QH33" s="10"/>
      <c r="QI33" s="10"/>
      <c r="QJ33" s="10"/>
      <c r="QK33" s="10"/>
      <c r="QL33" s="10"/>
      <c r="QM33" s="10"/>
      <c r="QN33" s="10"/>
      <c r="QO33" s="10"/>
      <c r="QP33" s="10"/>
      <c r="QQ33" s="10"/>
      <c r="QR33" s="10"/>
      <c r="QS33" s="10"/>
      <c r="QT33" s="10"/>
      <c r="QU33" s="10"/>
      <c r="QV33" s="10"/>
      <c r="QW33" s="10"/>
      <c r="QX33" s="10"/>
      <c r="QY33" s="10"/>
      <c r="QZ33" s="10"/>
      <c r="RA33" s="10"/>
      <c r="RB33" s="10"/>
      <c r="RC33" s="10"/>
      <c r="RD33" s="10"/>
      <c r="RE33" s="10"/>
      <c r="RF33" s="10"/>
      <c r="RG33" s="10"/>
      <c r="RH33" s="10"/>
      <c r="RI33" s="10"/>
      <c r="RJ33" s="10"/>
      <c r="RK33" s="10"/>
      <c r="RL33" s="10"/>
      <c r="RM33" s="10"/>
      <c r="RN33" s="10"/>
      <c r="RO33" s="10"/>
      <c r="RP33" s="10"/>
      <c r="RQ33" s="10"/>
      <c r="RR33" s="10"/>
      <c r="RS33" s="10"/>
      <c r="RT33" s="10"/>
      <c r="RU33" s="10"/>
      <c r="RV33" s="10"/>
      <c r="RW33" s="10"/>
      <c r="RX33" s="10"/>
      <c r="RY33" s="10"/>
      <c r="RZ33" s="10"/>
      <c r="SA33" s="10"/>
      <c r="SB33" s="10"/>
      <c r="SC33" s="10"/>
      <c r="SD33" s="10"/>
      <c r="SE33" s="10"/>
      <c r="SF33" s="10"/>
      <c r="SG33" s="10"/>
      <c r="SH33" s="10"/>
      <c r="SI33" s="10"/>
      <c r="SJ33" s="10"/>
      <c r="SK33" s="10"/>
      <c r="SL33" s="10"/>
      <c r="SM33" s="10"/>
      <c r="SN33" s="10"/>
      <c r="SO33" s="10"/>
      <c r="SP33" s="10"/>
      <c r="SQ33" s="10"/>
      <c r="SR33" s="10"/>
      <c r="SS33" s="10"/>
      <c r="ST33" s="10"/>
      <c r="SU33" s="10"/>
      <c r="SV33" s="10"/>
      <c r="SW33" s="10"/>
      <c r="SX33" s="10"/>
      <c r="SY33" s="10"/>
      <c r="SZ33" s="10"/>
      <c r="TA33" s="10"/>
      <c r="TB33" s="10"/>
      <c r="TC33" s="10"/>
      <c r="TD33" s="10"/>
      <c r="TE33" s="10"/>
      <c r="TF33" s="10"/>
      <c r="TG33" s="10"/>
      <c r="TH33" s="10"/>
      <c r="TI33" s="10"/>
      <c r="TJ33" s="10"/>
      <c r="TK33" s="10"/>
      <c r="TL33" s="10"/>
      <c r="TM33" s="10"/>
      <c r="TN33" s="10"/>
      <c r="TO33" s="10"/>
      <c r="TP33" s="10"/>
      <c r="TQ33" s="10"/>
      <c r="TR33" s="10"/>
      <c r="TS33" s="10"/>
      <c r="TT33" s="10"/>
      <c r="TU33" s="10"/>
      <c r="TV33" s="10"/>
      <c r="TW33" s="10"/>
      <c r="TX33" s="10"/>
      <c r="TY33" s="10"/>
      <c r="TZ33" s="10"/>
      <c r="UA33" s="10"/>
      <c r="UB33" s="10"/>
      <c r="UC33" s="10"/>
      <c r="UD33" s="10"/>
      <c r="UE33" s="10"/>
      <c r="UF33" s="10"/>
      <c r="UG33" s="10"/>
      <c r="UH33" s="10"/>
      <c r="UI33" s="10"/>
      <c r="UJ33" s="10"/>
      <c r="UK33" s="10"/>
      <c r="UL33" s="10"/>
      <c r="UM33" s="10"/>
      <c r="UN33" s="10"/>
      <c r="UO33" s="10"/>
      <c r="UP33" s="10"/>
      <c r="UQ33" s="10"/>
      <c r="UR33" s="10"/>
      <c r="US33" s="10"/>
      <c r="UT33" s="10"/>
      <c r="UU33" s="10"/>
      <c r="UV33" s="10"/>
      <c r="UW33" s="10"/>
      <c r="UX33" s="10"/>
      <c r="UY33" s="10"/>
      <c r="UZ33" s="10"/>
      <c r="VA33" s="10"/>
      <c r="VB33" s="10"/>
      <c r="VC33" s="10"/>
      <c r="VD33" s="10"/>
      <c r="VE33" s="10"/>
      <c r="VF33" s="10"/>
      <c r="VG33" s="10"/>
      <c r="VH33" s="10"/>
      <c r="VI33" s="10"/>
      <c r="VJ33" s="10"/>
      <c r="VK33" s="10"/>
      <c r="VL33" s="10"/>
      <c r="VM33" s="10"/>
      <c r="VN33" s="10"/>
      <c r="VO33" s="10"/>
      <c r="VP33" s="10"/>
      <c r="VQ33" s="10"/>
      <c r="VR33" s="10"/>
      <c r="VS33" s="10"/>
      <c r="VT33" s="10"/>
      <c r="VU33" s="10"/>
      <c r="VV33" s="10"/>
      <c r="VW33" s="10"/>
      <c r="VX33" s="10"/>
      <c r="VY33" s="10"/>
      <c r="VZ33" s="10"/>
      <c r="WA33" s="10"/>
      <c r="WB33" s="10"/>
      <c r="WC33" s="10"/>
      <c r="WD33" s="10"/>
      <c r="WE33" s="10"/>
      <c r="WF33" s="10"/>
      <c r="WG33" s="10"/>
      <c r="WH33" s="10"/>
      <c r="WI33" s="10"/>
      <c r="WJ33" s="10"/>
      <c r="WK33" s="10"/>
      <c r="WL33" s="10"/>
      <c r="WM33" s="10"/>
      <c r="WN33" s="10"/>
      <c r="WO33" s="10"/>
      <c r="WP33" s="10"/>
      <c r="WQ33" s="10"/>
      <c r="WR33" s="10"/>
      <c r="WS33" s="10"/>
      <c r="WT33" s="10"/>
      <c r="WU33" s="10"/>
      <c r="WV33" s="10"/>
      <c r="WW33" s="10"/>
      <c r="WX33" s="10"/>
      <c r="WY33" s="10"/>
      <c r="WZ33" s="10"/>
      <c r="XA33" s="10"/>
      <c r="XB33" s="10"/>
      <c r="XC33" s="10"/>
      <c r="XD33" s="10"/>
      <c r="XE33" s="10"/>
      <c r="XF33" s="10"/>
      <c r="XG33" s="10"/>
      <c r="XH33" s="10"/>
      <c r="XI33" s="10"/>
      <c r="XJ33" s="10"/>
      <c r="XK33" s="10"/>
      <c r="XL33" s="10"/>
      <c r="XM33" s="10"/>
      <c r="XN33" s="10"/>
      <c r="XO33" s="10"/>
      <c r="XP33" s="10"/>
      <c r="XQ33" s="10"/>
      <c r="XR33" s="10"/>
      <c r="XS33" s="10"/>
      <c r="XT33" s="10"/>
      <c r="XU33" s="10"/>
      <c r="XV33" s="10"/>
      <c r="XW33" s="10"/>
      <c r="XX33" s="10"/>
      <c r="XY33" s="10"/>
      <c r="XZ33" s="10"/>
      <c r="YA33" s="10"/>
      <c r="YB33" s="10"/>
      <c r="YC33" s="10"/>
      <c r="YD33" s="10"/>
      <c r="YE33" s="10"/>
      <c r="YF33" s="10"/>
      <c r="YG33" s="10"/>
      <c r="YH33" s="10"/>
      <c r="YI33" s="10"/>
      <c r="YJ33" s="10"/>
      <c r="YK33" s="10"/>
      <c r="YL33" s="10"/>
      <c r="YM33" s="10"/>
      <c r="YN33" s="10"/>
      <c r="YO33" s="10"/>
      <c r="YP33" s="10"/>
      <c r="YQ33" s="10"/>
      <c r="YR33" s="10"/>
      <c r="YS33" s="10"/>
      <c r="YT33" s="10"/>
      <c r="YU33" s="10"/>
      <c r="YV33" s="10"/>
      <c r="YW33" s="10"/>
      <c r="YX33" s="10"/>
      <c r="YY33" s="10"/>
      <c r="YZ33" s="10"/>
      <c r="ZA33" s="10"/>
      <c r="ZB33" s="10"/>
      <c r="ZC33" s="10"/>
      <c r="ZD33" s="10"/>
      <c r="ZE33" s="10"/>
      <c r="ZF33" s="10"/>
      <c r="ZG33" s="10"/>
      <c r="ZH33" s="10"/>
      <c r="ZI33" s="10"/>
      <c r="ZJ33" s="10"/>
      <c r="ZK33" s="10"/>
      <c r="ZL33" s="10"/>
      <c r="ZM33" s="10"/>
      <c r="ZN33" s="10"/>
      <c r="ZO33" s="10"/>
      <c r="ZP33" s="10"/>
      <c r="ZQ33" s="10"/>
      <c r="ZR33" s="10"/>
      <c r="ZS33" s="10"/>
      <c r="ZT33" s="10"/>
      <c r="ZU33" s="10"/>
      <c r="ZV33" s="10"/>
      <c r="ZW33" s="10"/>
      <c r="ZX33" s="10"/>
      <c r="ZY33" s="10"/>
      <c r="ZZ33" s="10"/>
      <c r="AAA33" s="10"/>
      <c r="AAB33" s="10"/>
      <c r="AAC33" s="10"/>
      <c r="AAD33" s="10"/>
      <c r="AAE33" s="10"/>
      <c r="AAF33" s="10"/>
      <c r="AAG33" s="10"/>
      <c r="AAH33" s="10"/>
      <c r="AAI33" s="10"/>
      <c r="AAJ33" s="10"/>
      <c r="AAK33" s="10"/>
      <c r="AAL33" s="10"/>
      <c r="AAM33" s="10"/>
      <c r="AAN33" s="10"/>
      <c r="AAO33" s="10"/>
      <c r="AAP33" s="10"/>
      <c r="AAQ33" s="10"/>
      <c r="AAR33" s="10"/>
      <c r="AAS33" s="10"/>
      <c r="AAT33" s="10"/>
      <c r="AAU33" s="10"/>
      <c r="AAV33" s="10"/>
      <c r="AAW33" s="10"/>
      <c r="AAX33" s="10"/>
      <c r="AAY33" s="10"/>
      <c r="AAZ33" s="10"/>
      <c r="ABA33" s="10"/>
      <c r="ABB33" s="10"/>
      <c r="ABC33" s="10"/>
      <c r="ABD33" s="10"/>
      <c r="ABE33" s="10"/>
      <c r="ABF33" s="10"/>
      <c r="ABG33" s="10"/>
      <c r="ABH33" s="10"/>
      <c r="ABI33" s="10"/>
      <c r="ABJ33" s="10"/>
      <c r="ABK33" s="10"/>
      <c r="ABL33" s="10"/>
      <c r="ABM33" s="10"/>
      <c r="ABN33" s="10"/>
      <c r="ABO33" s="10"/>
      <c r="ABP33" s="10"/>
      <c r="ABQ33" s="10"/>
      <c r="ABR33" s="10"/>
      <c r="ABS33" s="10"/>
      <c r="ABT33" s="10"/>
      <c r="ABU33" s="10"/>
      <c r="ABV33" s="10"/>
      <c r="ABW33" s="10"/>
      <c r="ABX33" s="10"/>
      <c r="ABY33" s="10"/>
      <c r="ABZ33" s="10"/>
      <c r="ACA33" s="51" t="n">
        <v>1883</v>
      </c>
      <c r="ACB33" s="52" t="n">
        <v>1883</v>
      </c>
      <c r="ACC33" s="53" t="n">
        <v>30.5</v>
      </c>
      <c r="ACD33" s="53" t="n">
        <v>30.8</v>
      </c>
      <c r="ACE33" s="53" t="n">
        <v>28</v>
      </c>
      <c r="ACF33" s="53" t="n">
        <v>25.4</v>
      </c>
      <c r="ACG33" s="53" t="n">
        <v>21.7</v>
      </c>
      <c r="ACH33" s="53" t="n">
        <v>19.2</v>
      </c>
      <c r="ACI33" s="53" t="n">
        <v>17.6</v>
      </c>
      <c r="ACJ33" s="53" t="n">
        <v>17.9</v>
      </c>
      <c r="ACK33" s="53" t="n">
        <v>20.1</v>
      </c>
      <c r="ACL33" s="53" t="n">
        <v>24.1</v>
      </c>
      <c r="ACM33" s="53" t="n">
        <v>27.7</v>
      </c>
      <c r="ACN33" s="53" t="n">
        <v>27.9</v>
      </c>
      <c r="ACO33" s="54" t="n">
        <f aca="false">AVERAGE(ACC33:ACN33)</f>
        <v>24.2416666666667</v>
      </c>
      <c r="ACP33" s="10"/>
      <c r="ACQ33" s="10"/>
      <c r="ACR33" s="10"/>
      <c r="ACS33" s="10"/>
      <c r="ACT33" s="10"/>
      <c r="ACU33" s="10"/>
      <c r="ACV33" s="10"/>
      <c r="ACW33" s="10"/>
      <c r="ACX33" s="10"/>
      <c r="ACY33" s="10"/>
      <c r="ACZ33" s="10"/>
      <c r="ADA33" s="10"/>
      <c r="ADB33" s="10"/>
      <c r="ADC33" s="10"/>
      <c r="ADD33" s="10"/>
      <c r="ADE33" s="10"/>
      <c r="ADF33" s="10"/>
      <c r="ADG33" s="10"/>
      <c r="ADH33" s="10"/>
      <c r="ADI33" s="10"/>
      <c r="ADJ33" s="10"/>
      <c r="ADK33" s="10"/>
      <c r="ADL33" s="10"/>
      <c r="ADM33" s="10"/>
      <c r="ADN33" s="10"/>
      <c r="ADO33" s="10"/>
      <c r="ADP33" s="10"/>
      <c r="ADQ33" s="10"/>
      <c r="ADR33" s="10"/>
      <c r="ADS33" s="10"/>
      <c r="ADT33" s="10"/>
      <c r="ADU33" s="10"/>
      <c r="ADV33" s="10"/>
      <c r="ADW33" s="10"/>
      <c r="ADX33" s="10"/>
      <c r="ADY33" s="10"/>
      <c r="ADZ33" s="10"/>
      <c r="AEA33" s="10" t="n">
        <v>1883</v>
      </c>
      <c r="AEB33" s="52" t="n">
        <v>1883</v>
      </c>
      <c r="AEC33" s="53" t="n">
        <v>37.5</v>
      </c>
      <c r="AED33" s="53" t="n">
        <v>35.7</v>
      </c>
      <c r="AEE33" s="53" t="n">
        <v>37.5</v>
      </c>
      <c r="AEF33" s="53" t="n">
        <v>33.6</v>
      </c>
      <c r="AEG33" s="53" t="n">
        <v>29.6</v>
      </c>
      <c r="AEH33" s="53" t="n">
        <v>27.7</v>
      </c>
      <c r="AEI33" s="53" t="n">
        <v>25.9</v>
      </c>
      <c r="AEJ33" s="53" t="n">
        <v>24.9</v>
      </c>
      <c r="AEK33" s="53" t="n">
        <v>27.9</v>
      </c>
      <c r="AEL33" s="53" t="n">
        <v>30.7</v>
      </c>
      <c r="AEM33" s="53" t="n">
        <v>34.3</v>
      </c>
      <c r="AEN33" s="53" t="n">
        <v>36.3</v>
      </c>
      <c r="AEO33" s="54" t="n">
        <f aca="false">AVERAGE(AEC33:AEN33)</f>
        <v>31.8</v>
      </c>
      <c r="AEP33" s="10"/>
      <c r="AEQ33" s="10"/>
      <c r="AER33" s="10"/>
      <c r="AES33" s="10"/>
      <c r="AET33" s="10"/>
      <c r="AEU33" s="10"/>
      <c r="AEV33" s="10"/>
      <c r="AEW33" s="10"/>
      <c r="AEX33" s="10"/>
      <c r="AEY33" s="10"/>
      <c r="AEZ33" s="10"/>
      <c r="AFA33" s="10" t="n">
        <v>1883</v>
      </c>
      <c r="AFB33" s="52" t="n">
        <v>1883</v>
      </c>
      <c r="AFC33" s="53" t="n">
        <v>24.9</v>
      </c>
      <c r="AFD33" s="53" t="n">
        <v>26.2</v>
      </c>
      <c r="AFE33" s="53" t="n">
        <v>24.1</v>
      </c>
      <c r="AFF33" s="53" t="n">
        <v>23.3</v>
      </c>
      <c r="AFG33" s="53" t="n">
        <v>21.1</v>
      </c>
      <c r="AFH33" s="53" t="n">
        <v>19.5</v>
      </c>
      <c r="AFI33" s="53" t="n">
        <v>17.5</v>
      </c>
      <c r="AFJ33" s="53" t="n">
        <v>17.3</v>
      </c>
      <c r="AFK33" s="53" t="n">
        <v>18.2</v>
      </c>
      <c r="AFL33" s="53" t="n">
        <v>20.9</v>
      </c>
      <c r="AFM33" s="53" t="n">
        <v>21.8</v>
      </c>
      <c r="AFN33" s="53" t="n">
        <v>24.3</v>
      </c>
      <c r="AFO33" s="54" t="n">
        <f aca="false">AVERAGE(AFC33:AFN33)</f>
        <v>21.5916666666667</v>
      </c>
      <c r="AFP33" s="10"/>
      <c r="AFQ33" s="10"/>
      <c r="AFR33" s="10"/>
      <c r="AFS33" s="10"/>
      <c r="AFT33" s="10"/>
      <c r="AFU33" s="10"/>
      <c r="AFV33" s="10"/>
      <c r="AFW33" s="10"/>
      <c r="AFX33" s="10"/>
      <c r="AFY33" s="10"/>
      <c r="AFZ33" s="10"/>
      <c r="AGA33" s="10"/>
      <c r="AGB33" s="10"/>
      <c r="AGC33" s="10"/>
      <c r="AGD33" s="10"/>
      <c r="AGE33" s="10"/>
      <c r="AGF33" s="10"/>
      <c r="AGG33" s="10"/>
      <c r="AGH33" s="10"/>
      <c r="AGI33" s="10"/>
      <c r="AGJ33" s="10"/>
      <c r="AGK33" s="10"/>
      <c r="AGL33" s="10"/>
      <c r="AGM33" s="10"/>
      <c r="AGN33" s="10"/>
      <c r="AGO33" s="10"/>
      <c r="AGP33" s="10"/>
      <c r="AGQ33" s="10"/>
      <c r="AGR33" s="10"/>
      <c r="AGS33" s="10"/>
      <c r="AGT33" s="10"/>
      <c r="AGU33" s="10"/>
      <c r="AGV33" s="10"/>
      <c r="AGW33" s="10"/>
      <c r="AGX33" s="10"/>
      <c r="AGY33" s="10"/>
      <c r="AGZ33" s="10"/>
      <c r="AHA33" s="10"/>
      <c r="AHB33" s="10"/>
      <c r="AHC33" s="10"/>
      <c r="AHD33" s="10"/>
      <c r="AHE33" s="10"/>
      <c r="AHF33" s="10"/>
      <c r="AHG33" s="10"/>
      <c r="AHH33" s="10"/>
      <c r="AHI33" s="10"/>
      <c r="AHJ33" s="10"/>
      <c r="AHK33" s="10"/>
      <c r="AHL33" s="10"/>
      <c r="AHM33" s="10"/>
      <c r="AHN33" s="10"/>
      <c r="AHO33" s="10"/>
      <c r="AHP33" s="10"/>
      <c r="AHQ33" s="10"/>
      <c r="AHR33" s="10"/>
      <c r="AHS33" s="10"/>
      <c r="AHT33" s="10"/>
      <c r="AHU33" s="10"/>
      <c r="AHV33" s="10"/>
      <c r="AHW33" s="10"/>
      <c r="AHX33" s="10"/>
      <c r="AHY33" s="10"/>
      <c r="AHZ33" s="10"/>
      <c r="AIA33" s="10"/>
      <c r="AIB33" s="10"/>
      <c r="AIC33" s="10"/>
      <c r="AID33" s="10"/>
      <c r="AIE33" s="10"/>
      <c r="AIF33" s="10"/>
      <c r="AIG33" s="10"/>
      <c r="AIH33" s="10"/>
      <c r="AII33" s="10"/>
      <c r="AIJ33" s="10"/>
      <c r="AIK33" s="10"/>
      <c r="AIL33" s="10"/>
      <c r="AIM33" s="10"/>
      <c r="AIN33" s="10"/>
      <c r="AIO33" s="10"/>
      <c r="AIP33" s="10"/>
      <c r="AIQ33" s="10"/>
      <c r="AIR33" s="10"/>
      <c r="AIS33" s="10"/>
      <c r="AIT33" s="10"/>
      <c r="AIU33" s="10"/>
      <c r="AIV33" s="10"/>
      <c r="AIW33" s="10"/>
      <c r="AIX33" s="10"/>
      <c r="AIY33" s="10"/>
      <c r="AIZ33" s="10"/>
      <c r="AJA33" s="10"/>
      <c r="AJB33" s="10"/>
      <c r="AJC33" s="10"/>
      <c r="AJD33" s="10"/>
      <c r="AJE33" s="10"/>
      <c r="AJF33" s="10"/>
      <c r="AJG33" s="10"/>
      <c r="AJH33" s="10"/>
      <c r="AJI33" s="10"/>
      <c r="AJJ33" s="10"/>
      <c r="AJK33" s="10"/>
      <c r="AJL33" s="10"/>
      <c r="AJM33" s="10"/>
      <c r="AJN33" s="10"/>
      <c r="AJO33" s="10"/>
      <c r="AJP33" s="10"/>
      <c r="AJQ33" s="10"/>
      <c r="AJR33" s="10"/>
      <c r="AJS33" s="10"/>
      <c r="AJT33" s="10"/>
      <c r="AJU33" s="10"/>
      <c r="AJV33" s="10"/>
      <c r="AJW33" s="10"/>
      <c r="AJX33" s="10"/>
      <c r="AJY33" s="10"/>
      <c r="AJZ33" s="10"/>
      <c r="AKA33" s="10" t="n">
        <v>1883</v>
      </c>
      <c r="AKB33" s="52" t="n">
        <v>1883</v>
      </c>
      <c r="AKC33" s="53" t="n">
        <v>30.8</v>
      </c>
      <c r="AKD33" s="53" t="n">
        <v>28.2</v>
      </c>
      <c r="AKE33" s="53" t="n">
        <v>27</v>
      </c>
      <c r="AKF33" s="53" t="n">
        <v>23.8</v>
      </c>
      <c r="AKG33" s="53" t="n">
        <v>19.6</v>
      </c>
      <c r="AKH33" s="53" t="n">
        <v>16.6</v>
      </c>
      <c r="AKI33" s="53" t="n">
        <v>14.1</v>
      </c>
      <c r="AKJ33" s="53" t="n">
        <v>14.9</v>
      </c>
      <c r="AKK33" s="53" t="n">
        <v>16.8</v>
      </c>
      <c r="AKL33" s="53" t="n">
        <v>21.3</v>
      </c>
      <c r="AKM33" s="53" t="n">
        <v>24.4</v>
      </c>
      <c r="AKN33" s="53" t="n">
        <v>27.4</v>
      </c>
      <c r="AKO33" s="54" t="n">
        <f aca="false">AVERAGE(AKC33:AKN33)</f>
        <v>22.075</v>
      </c>
      <c r="AKP33" s="10"/>
      <c r="AKQ33" s="10"/>
      <c r="AKR33" s="15"/>
      <c r="AKS33" s="10"/>
      <c r="AKT33" s="10"/>
      <c r="AKW33" s="10"/>
      <c r="AKX33" s="10"/>
      <c r="AKY33" s="10"/>
      <c r="AKZ33" s="10"/>
      <c r="ALA33" s="35" t="n">
        <f aca="false">(ACO33+AO33+EO33+NO33+AKO33+AFO33+AEO33)/7</f>
        <v>23.2261904761905</v>
      </c>
      <c r="ALB33" s="36"/>
      <c r="ALC33" s="37"/>
      <c r="ALD33" s="38"/>
      <c r="ALE33" s="38"/>
      <c r="ALF33" s="38"/>
      <c r="ALG33" s="38"/>
      <c r="ALH33" s="38"/>
      <c r="ALI33" s="38"/>
      <c r="ALJ33" s="38"/>
      <c r="ALK33" s="38"/>
      <c r="ALL33" s="38"/>
      <c r="ALM33" s="38"/>
      <c r="ALN33" s="38"/>
      <c r="ALO33" s="38"/>
      <c r="ALP33" s="38"/>
      <c r="ALQ33" s="38"/>
      <c r="ALR33" s="38"/>
      <c r="ALS33" s="38"/>
      <c r="ALT33" s="38"/>
      <c r="ALU33" s="38"/>
      <c r="ALV33" s="38"/>
      <c r="ALW33" s="38"/>
      <c r="ALX33" s="38"/>
      <c r="ALY33" s="38"/>
      <c r="ALZ33" s="38"/>
      <c r="AMA33" s="28" t="n">
        <f aca="false">MAX(ACC33:ACN33,AC33:AN33,EC33:EN33,NC33:NN33,AKC33:AKN33,AFC33:AFN33,AEC33:AEN33)</f>
        <v>37.5</v>
      </c>
      <c r="AMB33" s="28" t="n">
        <f aca="false">MIN(ACC33:ACN33,AC33:AN33,EC33:EN33,NC33:NN33,AKC33:AKN33,AFC33:AFN33)</f>
        <v>14.1</v>
      </c>
      <c r="AMC33" s="21"/>
      <c r="AMD33" s="22"/>
      <c r="AME33" s="60"/>
      <c r="AMF33" s="61"/>
      <c r="AMG33" s="38"/>
      <c r="AMH33" s="38"/>
      <c r="AMI33" s="38"/>
      <c r="AMJ33" s="38"/>
      <c r="AMK33" s="38"/>
      <c r="AML33" s="38"/>
      <c r="AMM33" s="38"/>
      <c r="AMN33" s="38"/>
      <c r="AMO33" s="38"/>
      <c r="AMP33" s="38"/>
      <c r="AMQ33" s="38"/>
      <c r="AMR33" s="38"/>
      <c r="AMS33" s="38"/>
      <c r="AMT33" s="38"/>
      <c r="AMU33" s="38"/>
      <c r="AMV33" s="38"/>
      <c r="AMW33" s="38"/>
      <c r="AMX33" s="38"/>
      <c r="AMY33" s="38"/>
      <c r="AMZ33" s="38"/>
      <c r="ANA33" s="38"/>
      <c r="ANB33" s="38"/>
      <c r="ANC33" s="38"/>
      <c r="AND33" s="38"/>
      <c r="ANE33" s="38"/>
      <c r="ANF33" s="38"/>
    </row>
    <row r="34" customFormat="false" ht="12.8" hidden="false" customHeight="false" outlineLevel="0" collapsed="false">
      <c r="A34" s="40"/>
      <c r="B34" s="41" t="n">
        <f aca="false">AVERAGE(AO34,BO34,CO34,DO34,EO34,FO34,GO34,HO34,IO34,JO34,KO34,LO34,MO34,NO34,OO34,PO34,QO34,RO34,SO34,TO34,UO34,VO34,WO34,YO34,ZO34,AAO34,ABO34,ACO34,ADO34,AEO34,AFO34,AGO34,AHO34,AIO34,AJO34,AKO34)</f>
        <v>23.102380952381</v>
      </c>
      <c r="C34" s="42" t="n">
        <f aca="false">AVERAGE(B30:B34)</f>
        <v>23.1150396825397</v>
      </c>
      <c r="D34" s="43"/>
      <c r="E34" s="41"/>
      <c r="F34" s="44"/>
      <c r="G34" s="45" t="n">
        <f aca="false">MAX(AC34:AN34,BC34:BN34,CC34:CN34,DC34:DN34,EC34:EN34,FC34:FN34,GC34:GN34,HC34:HN34,IC34:IN34,JC34:JN34,KC34:KN34,LC34:LN34,MC34:MN34,NC34:NN34,OC34:ON34,PC34:PN34,QC34:QN34,RC34:RN34,SC34:SN34,TC34:TN34,UC34:UN34,VC34:VN34,WC34:WN34,YC34:YN34,ZC34:ZN34,AAC34:AAN34,ABC34:ABN34,ACC34:ACN34,ADC34:ADN34,AEC34:AEN34,AFC34:AFN34,AGC34:AGN34,AHC34:AHN34,AIC34:AIN34,AJC34:AJN34,AKC34:AKN34)</f>
        <v>37.8</v>
      </c>
      <c r="H34" s="49" t="n">
        <f aca="false">MEDIAN(AC34:AN34,BC34:BN34,CC34:CN34,DC34:DN34,EC34:EN34,FC34:FN34,GC34:GN34,HC34:HN34,IC34:IN34,JC34:JN34,KC34:KN34,LC34:LN34,MC34:MN34,NC34:NN34,OC34:ON34,PC34:PN34,QC34:QN34,RC34:RN34,SC34:SN34,TC34:TN34,UC34:UN34,VC34:VN34,WC34:WN34,YC34:YN34,ZC34:ZN34,AAC34:AAN34,ABC34:ABN34,ACC34:ACN34,ADC34:ADN34,AEC34:AEN34,AFC34:AFN34,AGC34:AGN34,AHC34:AHN34,AIC34:AIN34,AJC34:AJN34,AKC34:AKN34)</f>
        <v>22.475</v>
      </c>
      <c r="I34" s="46" t="n">
        <f aca="false">MIN(AC34:AN34,BC34:BN34,CC34:CN34,DC34:DN34,EC34:EN34,FC34:FN34,GC34:GN34,HC34:HN34,IC34:IN34,JC34:JN34,KC34:KN34,LC34:LN34,MC34:MN34,NC34:NN34,OC34:ON34,PC34:PN34,QC34:QN34,RC34:RN34,SC34:SN34,TC34:TN34,UC34:UN34,VC34:VN34,WC34:WN34,YC34:YN34,ZC34:ZN34,AAC34:AAN34,ABC34:ABN34,ACC34:ACN34,ADC34:ADN34,AEC34:AEN34,AFC34:AFN34,AGC34:AGN34,AHC34:AHN34,AIC34:AIN34,AJC34:AJN34,AKC34:AKN34)</f>
        <v>13.8</v>
      </c>
      <c r="J34" s="50" t="n">
        <f aca="false">(G34+I34)/2</f>
        <v>25.8</v>
      </c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52" t="n">
        <v>1884</v>
      </c>
      <c r="AC34" s="53" t="n">
        <v>20.9</v>
      </c>
      <c r="AD34" s="53" t="n">
        <v>21.5</v>
      </c>
      <c r="AE34" s="53" t="n">
        <v>21.2</v>
      </c>
      <c r="AF34" s="53" t="n">
        <v>18.6</v>
      </c>
      <c r="AG34" s="53" t="n">
        <v>16.6</v>
      </c>
      <c r="AH34" s="53" t="n">
        <v>14.2</v>
      </c>
      <c r="AI34" s="53" t="n">
        <v>13.8</v>
      </c>
      <c r="AJ34" s="53" t="n">
        <v>16.1</v>
      </c>
      <c r="AK34" s="53" t="n">
        <v>16</v>
      </c>
      <c r="AL34" s="53" t="n">
        <v>17.3</v>
      </c>
      <c r="AM34" s="53" t="n">
        <v>19.5</v>
      </c>
      <c r="AN34" s="53" t="n">
        <v>18.7</v>
      </c>
      <c r="AO34" s="54" t="n">
        <f aca="false">AVERAGE(AC34:AN34)</f>
        <v>17.8666666666667</v>
      </c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 t="n">
        <v>1884</v>
      </c>
      <c r="EB34" s="52" t="n">
        <v>1884</v>
      </c>
      <c r="EC34" s="58" t="n">
        <f aca="false">SUM(EC33+EC35)/2</f>
        <v>26.3</v>
      </c>
      <c r="ED34" s="58" t="n">
        <f aca="false">SUM(ED33+ED35)/2</f>
        <v>26.55</v>
      </c>
      <c r="EE34" s="58" t="n">
        <f aca="false">SUM(EE33+EE35)/2</f>
        <v>25.1</v>
      </c>
      <c r="EF34" s="58" t="n">
        <f aca="false">SUM(EF33+EF35)/2</f>
        <v>22.05</v>
      </c>
      <c r="EG34" s="58" t="n">
        <f aca="false">SUM(EG33+EG35)/2</f>
        <v>19.5</v>
      </c>
      <c r="EH34" s="58" t="n">
        <f aca="false">SUM(EH33+EH35)/2</f>
        <v>18</v>
      </c>
      <c r="EI34" s="58" t="n">
        <f aca="false">SUM(EI33+EI35)/2</f>
        <v>17.45</v>
      </c>
      <c r="EJ34" s="58" t="n">
        <f aca="false">SUM(EJ33+EJ35)/2</f>
        <v>16.25</v>
      </c>
      <c r="EK34" s="58" t="n">
        <f aca="false">SUM(EK33+EK35)/2</f>
        <v>18.35</v>
      </c>
      <c r="EL34" s="58" t="n">
        <f aca="false">SUM(EL33+EL35)/2</f>
        <v>21.05</v>
      </c>
      <c r="EM34" s="58" t="n">
        <f aca="false">SUM(EM33+EM35)/2</f>
        <v>23.65</v>
      </c>
      <c r="EN34" s="58" t="n">
        <f aca="false">SUM(EN33+EN35)/2</f>
        <v>25.3</v>
      </c>
      <c r="EO34" s="54" t="n">
        <f aca="false">AVERAGE(EC34:EN34)</f>
        <v>21.6291666666667</v>
      </c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/>
      <c r="FP34" s="10"/>
      <c r="FQ34" s="10"/>
      <c r="FR34" s="10"/>
      <c r="FS34" s="10"/>
      <c r="FT34" s="10"/>
      <c r="FU34" s="10"/>
      <c r="FV34" s="10"/>
      <c r="FW34" s="10"/>
      <c r="FX34" s="10"/>
      <c r="FY34" s="10"/>
      <c r="FZ34" s="10"/>
      <c r="GA34" s="10"/>
      <c r="GB34" s="10"/>
      <c r="GC34" s="10"/>
      <c r="GD34" s="10"/>
      <c r="GE34" s="10"/>
      <c r="GF34" s="10"/>
      <c r="GG34" s="10"/>
      <c r="GH34" s="10"/>
      <c r="GI34" s="10"/>
      <c r="GJ34" s="10"/>
      <c r="GK34" s="10"/>
      <c r="GL34" s="10"/>
      <c r="GM34" s="10"/>
      <c r="GN34" s="10"/>
      <c r="GO34" s="10"/>
      <c r="GP34" s="10"/>
      <c r="GQ34" s="10"/>
      <c r="GR34" s="10"/>
      <c r="GS34" s="10"/>
      <c r="GT34" s="10"/>
      <c r="GU34" s="10"/>
      <c r="GV34" s="10"/>
      <c r="GW34" s="10"/>
      <c r="GX34" s="10"/>
      <c r="GY34" s="10"/>
      <c r="GZ34" s="10"/>
      <c r="HA34" s="10"/>
      <c r="HB34" s="10"/>
      <c r="HC34" s="10"/>
      <c r="HD34" s="10"/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/>
      <c r="HV34" s="10"/>
      <c r="HW34" s="10"/>
      <c r="HX34" s="10"/>
      <c r="HY34" s="10"/>
      <c r="HZ34" s="10"/>
      <c r="IA34" s="10"/>
      <c r="IB34" s="10" t="s">
        <v>54</v>
      </c>
      <c r="IC34" s="10"/>
      <c r="ID34" s="10"/>
      <c r="IE34" s="10"/>
      <c r="IF34" s="10"/>
      <c r="IG34" s="10"/>
      <c r="IH34" s="10"/>
      <c r="II34" s="10"/>
      <c r="IJ34" s="10"/>
      <c r="IK34" s="10"/>
      <c r="IL34" s="10"/>
      <c r="IM34" s="10"/>
      <c r="IN34" s="10"/>
      <c r="IO34" s="54"/>
      <c r="IP34" s="10"/>
      <c r="IQ34" s="10"/>
      <c r="IR34" s="10"/>
      <c r="IS34" s="10"/>
      <c r="IT34" s="10"/>
      <c r="IU34" s="10"/>
      <c r="IV34" s="10"/>
      <c r="IW34" s="10"/>
      <c r="IX34" s="10"/>
      <c r="IY34" s="10"/>
      <c r="IZ34" s="10"/>
      <c r="JA34" s="10"/>
      <c r="JB34" s="10"/>
      <c r="JC34" s="10"/>
      <c r="JD34" s="10"/>
      <c r="JE34" s="10"/>
      <c r="JF34" s="10"/>
      <c r="JG34" s="10"/>
      <c r="JH34" s="10"/>
      <c r="JI34" s="10"/>
      <c r="JJ34" s="10"/>
      <c r="JK34" s="10"/>
      <c r="JL34" s="10"/>
      <c r="JM34" s="10"/>
      <c r="JN34" s="10"/>
      <c r="JO34" s="10"/>
      <c r="JP34" s="10"/>
      <c r="JQ34" s="10"/>
      <c r="JR34" s="10"/>
      <c r="JS34" s="10"/>
      <c r="JT34" s="10"/>
      <c r="JU34" s="10"/>
      <c r="JV34" s="10"/>
      <c r="JW34" s="10"/>
      <c r="JX34" s="10"/>
      <c r="JY34" s="10"/>
      <c r="JZ34" s="10"/>
      <c r="KA34" s="10"/>
      <c r="KB34" s="10"/>
      <c r="KC34" s="10"/>
      <c r="KD34" s="10"/>
      <c r="KE34" s="10"/>
      <c r="KF34" s="10"/>
      <c r="KG34" s="10"/>
      <c r="KH34" s="10"/>
      <c r="KI34" s="10"/>
      <c r="KJ34" s="10"/>
      <c r="KK34" s="10"/>
      <c r="KL34" s="10"/>
      <c r="KM34" s="10"/>
      <c r="KN34" s="10"/>
      <c r="KO34" s="10"/>
      <c r="KP34" s="10"/>
      <c r="KQ34" s="10"/>
      <c r="KR34" s="10"/>
      <c r="KS34" s="10"/>
      <c r="KT34" s="10"/>
      <c r="KU34" s="10"/>
      <c r="KV34" s="10"/>
      <c r="KW34" s="10"/>
      <c r="KX34" s="10"/>
      <c r="KY34" s="10"/>
      <c r="KZ34" s="10"/>
      <c r="LA34" s="10"/>
      <c r="LB34" s="10"/>
      <c r="LC34" s="10"/>
      <c r="LD34" s="10"/>
      <c r="LE34" s="10"/>
      <c r="LF34" s="10"/>
      <c r="LG34" s="10"/>
      <c r="LH34" s="10"/>
      <c r="LI34" s="10"/>
      <c r="LJ34" s="10"/>
      <c r="LK34" s="10"/>
      <c r="LL34" s="10"/>
      <c r="LM34" s="10"/>
      <c r="LN34" s="10"/>
      <c r="LO34" s="10"/>
      <c r="LP34" s="10"/>
      <c r="LQ34" s="10"/>
      <c r="LR34" s="10"/>
      <c r="LS34" s="10"/>
      <c r="LT34" s="10"/>
      <c r="LU34" s="10"/>
      <c r="LV34" s="10"/>
      <c r="LW34" s="10"/>
      <c r="LX34" s="10"/>
      <c r="LY34" s="10"/>
      <c r="LZ34" s="10"/>
      <c r="MA34" s="10"/>
      <c r="MB34" s="10" t="s">
        <v>55</v>
      </c>
      <c r="MC34" s="10"/>
      <c r="MD34" s="10"/>
      <c r="ME34" s="10"/>
      <c r="MF34" s="10"/>
      <c r="MG34" s="10"/>
      <c r="MH34" s="10"/>
      <c r="MI34" s="10"/>
      <c r="MJ34" s="10"/>
      <c r="MK34" s="10"/>
      <c r="ML34" s="10"/>
      <c r="MM34" s="10"/>
      <c r="MN34" s="10"/>
      <c r="MO34" s="10"/>
      <c r="MP34" s="10"/>
      <c r="MQ34" s="10"/>
      <c r="MR34" s="10"/>
      <c r="MS34" s="10"/>
      <c r="MT34" s="10"/>
      <c r="MU34" s="10"/>
      <c r="MV34" s="10"/>
      <c r="MW34" s="10"/>
      <c r="MX34" s="10"/>
      <c r="MY34" s="10"/>
      <c r="MZ34" s="10"/>
      <c r="NA34" s="10" t="n">
        <v>1884</v>
      </c>
      <c r="NB34" s="52" t="n">
        <v>1884</v>
      </c>
      <c r="NC34" s="58" t="n">
        <f aca="false">SUM(NC33+NC35)/2</f>
        <v>26.75</v>
      </c>
      <c r="ND34" s="58" t="n">
        <f aca="false">SUM(ND33+ND35)/2</f>
        <v>29.95</v>
      </c>
      <c r="NE34" s="58" t="n">
        <f aca="false">SUM(NE33+NE35)/2</f>
        <v>26.9</v>
      </c>
      <c r="NF34" s="58" t="n">
        <f aca="false">SUM(NF33+NF35)/2</f>
        <v>25.65</v>
      </c>
      <c r="NG34" s="58" t="n">
        <f aca="false">SUM(NG33+NG35)/2</f>
        <v>22</v>
      </c>
      <c r="NH34" s="58" t="n">
        <f aca="false">SUM(NH33+NH35)/2</f>
        <v>20.5</v>
      </c>
      <c r="NI34" s="58" t="n">
        <f aca="false">SUM(NI33+NI35)/2</f>
        <v>19.1</v>
      </c>
      <c r="NJ34" s="58" t="n">
        <f aca="false">SUM(NJ33+NJ35)/2</f>
        <v>19.1</v>
      </c>
      <c r="NK34" s="58" t="n">
        <f aca="false">SUM(NK33+NK35)/2</f>
        <v>20.4</v>
      </c>
      <c r="NL34" s="58" t="n">
        <f aca="false">SUM(NL33+NL35)/2</f>
        <v>23.15</v>
      </c>
      <c r="NM34" s="58" t="n">
        <f aca="false">SUM(NM33+NM35)/2</f>
        <v>26.6</v>
      </c>
      <c r="NN34" s="58" t="n">
        <f aca="false">SUM(NN33+NN35)/2</f>
        <v>28.7</v>
      </c>
      <c r="NO34" s="54" t="n">
        <f aca="false">AVERAGE(NC34:NN34)</f>
        <v>24.0666666666667</v>
      </c>
      <c r="NP34" s="10"/>
      <c r="NQ34" s="10"/>
      <c r="NR34" s="10"/>
      <c r="NS34" s="10"/>
      <c r="NT34" s="10"/>
      <c r="NU34" s="10"/>
      <c r="NV34" s="10"/>
      <c r="NW34" s="10"/>
      <c r="NX34" s="10"/>
      <c r="NY34" s="10"/>
      <c r="NZ34" s="10"/>
      <c r="OA34" s="10"/>
      <c r="OB34" s="10"/>
      <c r="OC34" s="10"/>
      <c r="OD34" s="10"/>
      <c r="OE34" s="10"/>
      <c r="OF34" s="10"/>
      <c r="OG34" s="10"/>
      <c r="OH34" s="10"/>
      <c r="OI34" s="10"/>
      <c r="OJ34" s="10"/>
      <c r="OK34" s="10"/>
      <c r="OL34" s="10"/>
      <c r="OM34" s="10"/>
      <c r="ON34" s="10"/>
      <c r="OO34" s="10"/>
      <c r="OP34" s="10"/>
      <c r="OQ34" s="10"/>
      <c r="OR34" s="10"/>
      <c r="OS34" s="10"/>
      <c r="OT34" s="10"/>
      <c r="OU34" s="10"/>
      <c r="OV34" s="10"/>
      <c r="OW34" s="10"/>
      <c r="OX34" s="10"/>
      <c r="OY34" s="10"/>
      <c r="OZ34" s="10"/>
      <c r="PA34" s="10"/>
      <c r="PB34" s="10"/>
      <c r="PC34" s="10"/>
      <c r="PD34" s="10"/>
      <c r="PE34" s="10"/>
      <c r="PF34" s="10"/>
      <c r="PG34" s="10"/>
      <c r="PH34" s="10"/>
      <c r="PI34" s="10"/>
      <c r="PJ34" s="10"/>
      <c r="PK34" s="10"/>
      <c r="PL34" s="10"/>
      <c r="PM34" s="10"/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/>
      <c r="QA34" s="10"/>
      <c r="QB34" s="10"/>
      <c r="QC34" s="10"/>
      <c r="QD34" s="10"/>
      <c r="QE34" s="10"/>
      <c r="QF34" s="10"/>
      <c r="QG34" s="10"/>
      <c r="QH34" s="10"/>
      <c r="QI34" s="10"/>
      <c r="QJ34" s="10"/>
      <c r="QK34" s="10"/>
      <c r="QL34" s="10"/>
      <c r="QM34" s="10"/>
      <c r="QN34" s="10"/>
      <c r="QO34" s="10"/>
      <c r="QP34" s="10"/>
      <c r="QQ34" s="10"/>
      <c r="QR34" s="10"/>
      <c r="QS34" s="10"/>
      <c r="QT34" s="10"/>
      <c r="QU34" s="10"/>
      <c r="QV34" s="10"/>
      <c r="QW34" s="10"/>
      <c r="QX34" s="10"/>
      <c r="QY34" s="10"/>
      <c r="QZ34" s="10"/>
      <c r="RA34" s="10"/>
      <c r="RB34" s="10"/>
      <c r="RC34" s="10"/>
      <c r="RD34" s="10"/>
      <c r="RE34" s="10"/>
      <c r="RF34" s="10"/>
      <c r="RG34" s="10"/>
      <c r="RH34" s="10"/>
      <c r="RI34" s="10"/>
      <c r="RJ34" s="10"/>
      <c r="RK34" s="10"/>
      <c r="RL34" s="10"/>
      <c r="RM34" s="10"/>
      <c r="RN34" s="10"/>
      <c r="RO34" s="10"/>
      <c r="RP34" s="10"/>
      <c r="RQ34" s="10"/>
      <c r="RR34" s="10"/>
      <c r="RS34" s="10"/>
      <c r="RT34" s="10"/>
      <c r="RU34" s="10"/>
      <c r="RV34" s="10"/>
      <c r="RW34" s="10"/>
      <c r="RX34" s="10"/>
      <c r="RY34" s="10"/>
      <c r="RZ34" s="10"/>
      <c r="SA34" s="10"/>
      <c r="SB34" s="10"/>
      <c r="SC34" s="10"/>
      <c r="SD34" s="10"/>
      <c r="SE34" s="10"/>
      <c r="SF34" s="10"/>
      <c r="SG34" s="10"/>
      <c r="SH34" s="10"/>
      <c r="SI34" s="10"/>
      <c r="SJ34" s="10"/>
      <c r="SK34" s="10"/>
      <c r="SL34" s="10"/>
      <c r="SM34" s="10"/>
      <c r="SN34" s="10"/>
      <c r="SO34" s="10"/>
      <c r="SP34" s="10"/>
      <c r="SQ34" s="10"/>
      <c r="SR34" s="10"/>
      <c r="SS34" s="10"/>
      <c r="ST34" s="10"/>
      <c r="SU34" s="10"/>
      <c r="SV34" s="10"/>
      <c r="SW34" s="10"/>
      <c r="SX34" s="10"/>
      <c r="SY34" s="10"/>
      <c r="SZ34" s="10"/>
      <c r="TA34" s="10"/>
      <c r="TB34" s="10"/>
      <c r="TC34" s="10"/>
      <c r="TD34" s="10"/>
      <c r="TE34" s="10"/>
      <c r="TF34" s="10"/>
      <c r="TG34" s="10"/>
      <c r="TH34" s="10"/>
      <c r="TI34" s="10"/>
      <c r="TJ34" s="10"/>
      <c r="TK34" s="10"/>
      <c r="TL34" s="10"/>
      <c r="TM34" s="10"/>
      <c r="TN34" s="10"/>
      <c r="TO34" s="10"/>
      <c r="TP34" s="10"/>
      <c r="TQ34" s="10"/>
      <c r="TR34" s="10"/>
      <c r="TS34" s="10"/>
      <c r="TT34" s="10"/>
      <c r="TU34" s="10"/>
      <c r="TV34" s="10"/>
      <c r="TW34" s="10"/>
      <c r="TX34" s="10"/>
      <c r="TY34" s="10"/>
      <c r="TZ34" s="10"/>
      <c r="UA34" s="10"/>
      <c r="UB34" s="10"/>
      <c r="UC34" s="10"/>
      <c r="UD34" s="10"/>
      <c r="UE34" s="10"/>
      <c r="UF34" s="10"/>
      <c r="UG34" s="10"/>
      <c r="UH34" s="10"/>
      <c r="UI34" s="10"/>
      <c r="UJ34" s="10"/>
      <c r="UK34" s="10"/>
      <c r="UL34" s="10"/>
      <c r="UM34" s="10"/>
      <c r="UN34" s="10"/>
      <c r="UO34" s="10"/>
      <c r="UP34" s="10"/>
      <c r="UQ34" s="10"/>
      <c r="UR34" s="10"/>
      <c r="US34" s="10"/>
      <c r="UT34" s="10"/>
      <c r="UU34" s="10"/>
      <c r="UV34" s="10"/>
      <c r="UW34" s="10"/>
      <c r="UX34" s="10"/>
      <c r="UY34" s="10"/>
      <c r="UZ34" s="10"/>
      <c r="VA34" s="10"/>
      <c r="VB34" s="10"/>
      <c r="VC34" s="10"/>
      <c r="VD34" s="10"/>
      <c r="VE34" s="10"/>
      <c r="VF34" s="10"/>
      <c r="VG34" s="10"/>
      <c r="VH34" s="10"/>
      <c r="VI34" s="10"/>
      <c r="VJ34" s="10"/>
      <c r="VK34" s="10"/>
      <c r="VL34" s="10"/>
      <c r="VM34" s="10"/>
      <c r="VN34" s="10"/>
      <c r="VO34" s="10"/>
      <c r="VP34" s="10"/>
      <c r="VQ34" s="10"/>
      <c r="VR34" s="10"/>
      <c r="VS34" s="10"/>
      <c r="VT34" s="10"/>
      <c r="VU34" s="10"/>
      <c r="VV34" s="10"/>
      <c r="VW34" s="10"/>
      <c r="VX34" s="10"/>
      <c r="VY34" s="10"/>
      <c r="VZ34" s="10"/>
      <c r="WA34" s="10"/>
      <c r="WB34" s="10"/>
      <c r="WC34" s="10"/>
      <c r="WD34" s="10"/>
      <c r="WE34" s="10"/>
      <c r="WF34" s="10"/>
      <c r="WG34" s="10"/>
      <c r="WH34" s="10"/>
      <c r="WI34" s="10"/>
      <c r="WJ34" s="10"/>
      <c r="WK34" s="10"/>
      <c r="WL34" s="10"/>
      <c r="WM34" s="10"/>
      <c r="WN34" s="10"/>
      <c r="WO34" s="10"/>
      <c r="WP34" s="10"/>
      <c r="WQ34" s="10"/>
      <c r="WR34" s="10"/>
      <c r="WS34" s="10"/>
      <c r="WT34" s="10"/>
      <c r="WU34" s="10"/>
      <c r="WV34" s="10"/>
      <c r="WW34" s="10"/>
      <c r="WX34" s="10"/>
      <c r="WY34" s="10"/>
      <c r="WZ34" s="10"/>
      <c r="XA34" s="10"/>
      <c r="XB34" s="10"/>
      <c r="XC34" s="10"/>
      <c r="XD34" s="10"/>
      <c r="XE34" s="10"/>
      <c r="XF34" s="10"/>
      <c r="XG34" s="10"/>
      <c r="XH34" s="10"/>
      <c r="XI34" s="10"/>
      <c r="XJ34" s="10"/>
      <c r="XK34" s="10"/>
      <c r="XL34" s="10"/>
      <c r="XM34" s="10"/>
      <c r="XN34" s="10"/>
      <c r="XO34" s="10"/>
      <c r="XP34" s="10"/>
      <c r="XQ34" s="10"/>
      <c r="XR34" s="10"/>
      <c r="XS34" s="10"/>
      <c r="XT34" s="10"/>
      <c r="XU34" s="10"/>
      <c r="XV34" s="10"/>
      <c r="XW34" s="10"/>
      <c r="XX34" s="10"/>
      <c r="XY34" s="10"/>
      <c r="XZ34" s="10"/>
      <c r="YA34" s="10"/>
      <c r="YB34" s="10"/>
      <c r="YC34" s="10"/>
      <c r="YD34" s="10"/>
      <c r="YE34" s="10"/>
      <c r="YF34" s="10"/>
      <c r="YG34" s="10"/>
      <c r="YH34" s="10"/>
      <c r="YI34" s="10"/>
      <c r="YJ34" s="10"/>
      <c r="YK34" s="10"/>
      <c r="YL34" s="10"/>
      <c r="YM34" s="10"/>
      <c r="YN34" s="10"/>
      <c r="YO34" s="10"/>
      <c r="YP34" s="10"/>
      <c r="YQ34" s="10"/>
      <c r="YR34" s="10"/>
      <c r="YS34" s="10"/>
      <c r="YT34" s="10"/>
      <c r="YU34" s="10"/>
      <c r="YV34" s="10"/>
      <c r="YW34" s="10"/>
      <c r="YX34" s="10"/>
      <c r="YY34" s="10"/>
      <c r="YZ34" s="10"/>
      <c r="ZA34" s="10"/>
      <c r="ZB34" s="10"/>
      <c r="ZC34" s="10"/>
      <c r="ZD34" s="10"/>
      <c r="ZE34" s="10"/>
      <c r="ZF34" s="10"/>
      <c r="ZG34" s="10"/>
      <c r="ZH34" s="10"/>
      <c r="ZI34" s="10"/>
      <c r="ZJ34" s="10"/>
      <c r="ZK34" s="10"/>
      <c r="ZL34" s="10"/>
      <c r="ZM34" s="10"/>
      <c r="ZN34" s="10"/>
      <c r="ZO34" s="10"/>
      <c r="ZP34" s="10"/>
      <c r="ZQ34" s="10"/>
      <c r="ZR34" s="10"/>
      <c r="ZS34" s="10"/>
      <c r="ZT34" s="10"/>
      <c r="ZU34" s="10"/>
      <c r="ZV34" s="10"/>
      <c r="ZW34" s="10"/>
      <c r="ZX34" s="10"/>
      <c r="ZY34" s="10"/>
      <c r="ZZ34" s="10"/>
      <c r="AAA34" s="10"/>
      <c r="AAB34" s="10"/>
      <c r="AAC34" s="10"/>
      <c r="AAD34" s="10"/>
      <c r="AAE34" s="10"/>
      <c r="AAF34" s="10"/>
      <c r="AAG34" s="10"/>
      <c r="AAH34" s="10"/>
      <c r="AAI34" s="10"/>
      <c r="AAJ34" s="10"/>
      <c r="AAK34" s="10"/>
      <c r="AAL34" s="10"/>
      <c r="AAM34" s="10"/>
      <c r="AAN34" s="10"/>
      <c r="AAO34" s="10"/>
      <c r="AAP34" s="10"/>
      <c r="AAQ34" s="10"/>
      <c r="AAR34" s="10"/>
      <c r="AAS34" s="10"/>
      <c r="AAT34" s="10"/>
      <c r="AAU34" s="10"/>
      <c r="AAV34" s="10"/>
      <c r="AAW34" s="10"/>
      <c r="AAX34" s="10"/>
      <c r="AAY34" s="10"/>
      <c r="AAZ34" s="10"/>
      <c r="ABA34" s="10"/>
      <c r="ABB34" s="10"/>
      <c r="ABC34" s="10"/>
      <c r="ABD34" s="10"/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/>
      <c r="ACA34" s="51" t="n">
        <v>1884</v>
      </c>
      <c r="ACB34" s="52" t="n">
        <v>1884</v>
      </c>
      <c r="ACC34" s="53" t="n">
        <v>32.1</v>
      </c>
      <c r="ACD34" s="53" t="n">
        <v>31.8</v>
      </c>
      <c r="ACE34" s="53" t="n">
        <v>30.1</v>
      </c>
      <c r="ACF34" s="53" t="n">
        <v>25.3</v>
      </c>
      <c r="ACG34" s="53" t="n">
        <v>21.1</v>
      </c>
      <c r="ACH34" s="53" t="n">
        <v>17.5</v>
      </c>
      <c r="ACI34" s="53" t="n">
        <v>17.3</v>
      </c>
      <c r="ACJ34" s="53" t="n">
        <v>19.3</v>
      </c>
      <c r="ACK34" s="53" t="n">
        <v>19.9</v>
      </c>
      <c r="ACL34" s="53" t="n">
        <v>22.9</v>
      </c>
      <c r="ACM34" s="53" t="n">
        <v>26.8</v>
      </c>
      <c r="ACN34" s="53" t="n">
        <v>26.6</v>
      </c>
      <c r="ACO34" s="54" t="n">
        <f aca="false">AVERAGE(ACC34:ACN34)</f>
        <v>24.225</v>
      </c>
      <c r="ACP34" s="10"/>
      <c r="ACQ34" s="10"/>
      <c r="ACR34" s="10"/>
      <c r="ACS34" s="10"/>
      <c r="ACT34" s="10"/>
      <c r="ACU34" s="10"/>
      <c r="ACV34" s="10"/>
      <c r="ACW34" s="10"/>
      <c r="ACX34" s="10"/>
      <c r="ACY34" s="10"/>
      <c r="ACZ34" s="10"/>
      <c r="ADA34" s="10"/>
      <c r="ADB34" s="10"/>
      <c r="ADC34" s="10"/>
      <c r="ADD34" s="10"/>
      <c r="ADE34" s="10"/>
      <c r="ADF34" s="10"/>
      <c r="ADG34" s="10"/>
      <c r="ADH34" s="10"/>
      <c r="ADI34" s="10"/>
      <c r="ADJ34" s="10"/>
      <c r="ADK34" s="10"/>
      <c r="ADL34" s="10"/>
      <c r="ADM34" s="10"/>
      <c r="ADN34" s="10"/>
      <c r="ADO34" s="10"/>
      <c r="ADP34" s="10"/>
      <c r="ADQ34" s="10"/>
      <c r="ADR34" s="10"/>
      <c r="ADS34" s="10"/>
      <c r="ADT34" s="10"/>
      <c r="ADU34" s="10"/>
      <c r="ADV34" s="10"/>
      <c r="ADW34" s="10"/>
      <c r="ADX34" s="10"/>
      <c r="ADY34" s="10"/>
      <c r="ADZ34" s="10"/>
      <c r="AEA34" s="10" t="n">
        <v>1884</v>
      </c>
      <c r="AEB34" s="52" t="n">
        <v>1884</v>
      </c>
      <c r="AEC34" s="53" t="n">
        <v>36.9</v>
      </c>
      <c r="AED34" s="53" t="n">
        <v>37.8</v>
      </c>
      <c r="AEE34" s="53" t="n">
        <v>35</v>
      </c>
      <c r="AEF34" s="53" t="n">
        <v>28.5</v>
      </c>
      <c r="AEG34" s="53" t="n">
        <v>24.7</v>
      </c>
      <c r="AEH34" s="53" t="n">
        <v>22.9</v>
      </c>
      <c r="AEI34" s="53" t="n">
        <v>21.2</v>
      </c>
      <c r="AEJ34" s="53" t="n">
        <v>23.6</v>
      </c>
      <c r="AEK34" s="53" t="n">
        <v>27.5</v>
      </c>
      <c r="AEL34" s="53" t="n">
        <v>31.8</v>
      </c>
      <c r="AEM34" s="53" t="n">
        <v>32.3</v>
      </c>
      <c r="AEN34" s="53" t="n">
        <v>35.1</v>
      </c>
      <c r="AEO34" s="54" t="n">
        <f aca="false">AVERAGE(AEC34:AEN34)</f>
        <v>29.775</v>
      </c>
      <c r="AEP34" s="10"/>
      <c r="AEQ34" s="10"/>
      <c r="AER34" s="10"/>
      <c r="AES34" s="10"/>
      <c r="AET34" s="10"/>
      <c r="AEU34" s="10"/>
      <c r="AEV34" s="10"/>
      <c r="AEW34" s="10"/>
      <c r="AEX34" s="10"/>
      <c r="AEY34" s="10"/>
      <c r="AEZ34" s="10"/>
      <c r="AFA34" s="10" t="n">
        <v>1884</v>
      </c>
      <c r="AFB34" s="52" t="n">
        <v>1884</v>
      </c>
      <c r="AFC34" s="58" t="n">
        <f aca="false">SUM(AFC33+AFC35)/2</f>
        <v>25.7</v>
      </c>
      <c r="AFD34" s="58" t="n">
        <f aca="false">SUM(AFD33+AFD35)/2</f>
        <v>26.25</v>
      </c>
      <c r="AFE34" s="58" t="n">
        <f aca="false">SUM(AFE33+AFE35)/2</f>
        <v>25.35</v>
      </c>
      <c r="AFF34" s="58" t="n">
        <f aca="false">SUM(AFF33+AFF35)/2</f>
        <v>23.15</v>
      </c>
      <c r="AFG34" s="58" t="n">
        <f aca="false">SUM(AFG33+AFG35)/2</f>
        <v>20.6</v>
      </c>
      <c r="AFH34" s="58" t="n">
        <f aca="false">SUM(AFH33+AFH35)/2</f>
        <v>18.65</v>
      </c>
      <c r="AFI34" s="58" t="n">
        <f aca="false">SUM(AFI33+AFI35)/2</f>
        <v>17.6</v>
      </c>
      <c r="AFJ34" s="58" t="n">
        <f aca="false">SUM(AFJ33+AFJ35)/2</f>
        <v>17.45</v>
      </c>
      <c r="AFK34" s="58" t="n">
        <f aca="false">SUM(AFK33+AFK35)/2</f>
        <v>18.5</v>
      </c>
      <c r="AFL34" s="58" t="n">
        <f aca="false">SUM(AFL33+AFL35)/2</f>
        <v>21.25</v>
      </c>
      <c r="AFM34" s="58" t="n">
        <f aca="false">SUM(AFM33+AFM35)/2</f>
        <v>23.15</v>
      </c>
      <c r="AFN34" s="58" t="n">
        <f aca="false">SUM(AFN33+AFN35)/2</f>
        <v>26.2</v>
      </c>
      <c r="AFO34" s="54" t="n">
        <f aca="false">AVERAGE(AFC34:AFN34)</f>
        <v>21.9875</v>
      </c>
      <c r="AFP34" s="10"/>
      <c r="AFQ34" s="10"/>
      <c r="AFR34" s="10"/>
      <c r="AFS34" s="10"/>
      <c r="AFT34" s="10"/>
      <c r="AFU34" s="10"/>
      <c r="AFV34" s="10"/>
      <c r="AFW34" s="10"/>
      <c r="AFX34" s="10"/>
      <c r="AFY34" s="10"/>
      <c r="AFZ34" s="10"/>
      <c r="AGA34" s="10"/>
      <c r="AGB34" s="10"/>
      <c r="AGC34" s="10"/>
      <c r="AGD34" s="10"/>
      <c r="AGE34" s="10"/>
      <c r="AGF34" s="10"/>
      <c r="AGG34" s="10"/>
      <c r="AGH34" s="10"/>
      <c r="AGI34" s="10"/>
      <c r="AGJ34" s="10"/>
      <c r="AGK34" s="10"/>
      <c r="AGL34" s="10"/>
      <c r="AGM34" s="10"/>
      <c r="AGN34" s="10"/>
      <c r="AGO34" s="10"/>
      <c r="AGP34" s="10"/>
      <c r="AGQ34" s="10"/>
      <c r="AGR34" s="10"/>
      <c r="AGS34" s="10"/>
      <c r="AGT34" s="10"/>
      <c r="AGU34" s="10"/>
      <c r="AGV34" s="10"/>
      <c r="AGW34" s="10"/>
      <c r="AGX34" s="10"/>
      <c r="AGY34" s="10"/>
      <c r="AGZ34" s="10"/>
      <c r="AHA34" s="10"/>
      <c r="AHB34" s="10"/>
      <c r="AHC34" s="10"/>
      <c r="AHD34" s="10"/>
      <c r="AHE34" s="10"/>
      <c r="AHF34" s="10"/>
      <c r="AHG34" s="10"/>
      <c r="AHH34" s="10"/>
      <c r="AHI34" s="10"/>
      <c r="AHJ34" s="10"/>
      <c r="AHK34" s="10"/>
      <c r="AHL34" s="10"/>
      <c r="AHM34" s="10"/>
      <c r="AHN34" s="10"/>
      <c r="AHO34" s="10"/>
      <c r="AHP34" s="10"/>
      <c r="AHQ34" s="10"/>
      <c r="AHR34" s="10"/>
      <c r="AHS34" s="10"/>
      <c r="AHT34" s="10"/>
      <c r="AHU34" s="10"/>
      <c r="AHV34" s="10"/>
      <c r="AHW34" s="10"/>
      <c r="AHX34" s="10"/>
      <c r="AHY34" s="10"/>
      <c r="AHZ34" s="10"/>
      <c r="AIA34" s="10"/>
      <c r="AIB34" s="10"/>
      <c r="AIC34" s="10"/>
      <c r="AID34" s="10"/>
      <c r="AIE34" s="10"/>
      <c r="AIF34" s="10"/>
      <c r="AIG34" s="10"/>
      <c r="AIH34" s="10"/>
      <c r="AII34" s="10"/>
      <c r="AIJ34" s="10"/>
      <c r="AIK34" s="10"/>
      <c r="AIL34" s="10"/>
      <c r="AIM34" s="10"/>
      <c r="AIN34" s="10"/>
      <c r="AIO34" s="10"/>
      <c r="AIP34" s="10"/>
      <c r="AIQ34" s="10"/>
      <c r="AIR34" s="10"/>
      <c r="AIS34" s="10"/>
      <c r="AIT34" s="10"/>
      <c r="AIU34" s="10"/>
      <c r="AIV34" s="10"/>
      <c r="AIW34" s="10"/>
      <c r="AIX34" s="10"/>
      <c r="AIY34" s="10"/>
      <c r="AIZ34" s="10"/>
      <c r="AJA34" s="10"/>
      <c r="AJB34" s="10"/>
      <c r="AJC34" s="10"/>
      <c r="AJD34" s="10"/>
      <c r="AJE34" s="10"/>
      <c r="AJF34" s="10"/>
      <c r="AJG34" s="10"/>
      <c r="AJH34" s="10"/>
      <c r="AJI34" s="10"/>
      <c r="AJJ34" s="10"/>
      <c r="AJK34" s="10"/>
      <c r="AJL34" s="10"/>
      <c r="AJM34" s="10"/>
      <c r="AJN34" s="10"/>
      <c r="AJO34" s="10"/>
      <c r="AJP34" s="10"/>
      <c r="AJQ34" s="10"/>
      <c r="AJR34" s="10"/>
      <c r="AJS34" s="10"/>
      <c r="AJT34" s="10"/>
      <c r="AJU34" s="10"/>
      <c r="AJV34" s="10"/>
      <c r="AJW34" s="10"/>
      <c r="AJX34" s="10"/>
      <c r="AJY34" s="10"/>
      <c r="AJZ34" s="10"/>
      <c r="AKA34" s="10" t="n">
        <v>1884</v>
      </c>
      <c r="AKB34" s="52" t="n">
        <v>1884</v>
      </c>
      <c r="AKC34" s="58" t="n">
        <f aca="false">SUM(AKC33+AKC35)/2</f>
        <v>30.55</v>
      </c>
      <c r="AKD34" s="58" t="n">
        <f aca="false">SUM(AKD33+AKD35)/2</f>
        <v>29.2</v>
      </c>
      <c r="AKE34" s="58" t="n">
        <f aca="false">SUM(AKE33+AKE35)/2</f>
        <v>27.15</v>
      </c>
      <c r="AKF34" s="58" t="n">
        <f aca="false">SUM(AKF33+AKF35)/2</f>
        <v>23.25</v>
      </c>
      <c r="AKG34" s="58" t="n">
        <f aca="false">SUM(AKG33+AKG35)/2</f>
        <v>18.25</v>
      </c>
      <c r="AKH34" s="58" t="n">
        <f aca="false">SUM(AKH33+AKH35)/2</f>
        <v>15.75</v>
      </c>
      <c r="AKI34" s="58" t="n">
        <f aca="false">SUM(AKI33+AKI35)/2</f>
        <v>14.5</v>
      </c>
      <c r="AKJ34" s="58" t="n">
        <f aca="false">SUM(AKJ33+AKJ35)/2</f>
        <v>14.85</v>
      </c>
      <c r="AKK34" s="58" t="n">
        <f aca="false">SUM(AKK33+AKK35)/2</f>
        <v>17.05</v>
      </c>
      <c r="AKL34" s="58" t="n">
        <f aca="false">SUM(AKL33+AKL35)/2</f>
        <v>21.6</v>
      </c>
      <c r="AKM34" s="58" t="n">
        <f aca="false">SUM(AKM33+AKM35)/2</f>
        <v>25.1</v>
      </c>
      <c r="AKN34" s="58" t="n">
        <f aca="false">SUM(AKN33+AKN35)/2</f>
        <v>28.75</v>
      </c>
      <c r="AKO34" s="54" t="n">
        <f aca="false">AVERAGE(AKC34:AKN34)</f>
        <v>22.1666666666667</v>
      </c>
      <c r="AKP34" s="10"/>
      <c r="AKQ34" s="10"/>
      <c r="AKR34" s="15"/>
      <c r="AKS34" s="10"/>
      <c r="AKT34" s="10"/>
      <c r="AKW34" s="10"/>
      <c r="AKX34" s="10"/>
      <c r="AKY34" s="10"/>
      <c r="AKZ34" s="10"/>
      <c r="ALA34" s="35" t="n">
        <f aca="false">(ACO34+AO34+EO34+NO34+AKO34+AFO34+AEO34)/7</f>
        <v>23.102380952381</v>
      </c>
      <c r="ALB34" s="36"/>
      <c r="ALC34" s="37"/>
      <c r="ALD34" s="38"/>
      <c r="ALE34" s="38"/>
      <c r="ALF34" s="38"/>
      <c r="ALG34" s="38"/>
      <c r="ALH34" s="38"/>
      <c r="ALI34" s="38"/>
      <c r="ALJ34" s="38"/>
      <c r="ALK34" s="38"/>
      <c r="ALL34" s="38"/>
      <c r="ALM34" s="38"/>
      <c r="ALN34" s="38"/>
      <c r="ALO34" s="38"/>
      <c r="ALP34" s="38"/>
      <c r="ALQ34" s="38"/>
      <c r="ALR34" s="38"/>
      <c r="ALS34" s="38"/>
      <c r="ALT34" s="38"/>
      <c r="ALU34" s="38"/>
      <c r="ALV34" s="38"/>
      <c r="ALW34" s="38"/>
      <c r="ALX34" s="38"/>
      <c r="ALY34" s="38"/>
      <c r="ALZ34" s="38"/>
      <c r="AMA34" s="28" t="n">
        <f aca="false">MAX(ACC34:ACN34,AC34:AN34,EC34:EN34,NC34:NN34,AKC34:AKN34,AFC34:AFN34,AEC34:AEN34)</f>
        <v>37.8</v>
      </c>
      <c r="AMB34" s="28" t="n">
        <f aca="false">MIN(ACC34:ACN34,AC34:AN34,EC34:EN34,NC34:NN34,AKC34:AKN34,AFC34:AFN34)</f>
        <v>13.8</v>
      </c>
      <c r="AMC34" s="21"/>
      <c r="AMD34" s="22"/>
      <c r="AME34" s="60"/>
      <c r="AMF34" s="61"/>
      <c r="AMG34" s="38"/>
      <c r="AMH34" s="38"/>
      <c r="AMI34" s="38"/>
      <c r="AMJ34" s="38"/>
      <c r="AMK34" s="38"/>
      <c r="AML34" s="38"/>
      <c r="AMM34" s="38"/>
      <c r="AMN34" s="38"/>
      <c r="AMO34" s="38"/>
      <c r="AMP34" s="38"/>
      <c r="AMQ34" s="38"/>
      <c r="AMR34" s="38"/>
      <c r="AMS34" s="38"/>
      <c r="AMT34" s="38"/>
      <c r="AMU34" s="38"/>
      <c r="AMV34" s="38"/>
      <c r="AMW34" s="38"/>
      <c r="AMX34" s="38"/>
      <c r="AMY34" s="38"/>
      <c r="AMZ34" s="38"/>
      <c r="ANA34" s="38"/>
      <c r="ANB34" s="38"/>
      <c r="ANC34" s="38"/>
      <c r="AND34" s="38"/>
      <c r="ANE34" s="38"/>
      <c r="ANF34" s="38"/>
    </row>
    <row r="35" customFormat="false" ht="12.8" hidden="false" customHeight="false" outlineLevel="0" collapsed="false">
      <c r="A35" s="40" t="n">
        <f aca="false">A30+5</f>
        <v>1885</v>
      </c>
      <c r="B35" s="41" t="n">
        <f aca="false">AVERAGE(AO35,BO35,CO35,DO35,EO35,FO35,GO35,HO35,IO35,JO35,KO35,LO35,MO35,NO35,OO35,PO35,QO35,RO35,SO35,TO35,UO35,VO35,WO35,YO35,ZO35,AAO35,ABO35,ACO35,ADO35,AEO35,AFO35,AGO35,AHO35,AIO35,AJO35,AKO35)</f>
        <v>23.9037037037037</v>
      </c>
      <c r="C35" s="42" t="n">
        <f aca="false">AVERAGE(B31:B35)</f>
        <v>23.4746693121693</v>
      </c>
      <c r="D35" s="43" t="n">
        <f aca="false">AVERAGE(B26:B35)</f>
        <v>23.8962235449735</v>
      </c>
      <c r="E35" s="41"/>
      <c r="F35" s="44"/>
      <c r="G35" s="45" t="n">
        <f aca="false">MAX(AC35:AN35,BC35:BN35,CC35:CN35,DC35:DN35,EC35:EN35,FC35:FN35,GC35:GN35,HC35:HN35,IC35:IN35,JC35:JN35,KC35:KN35,LC35:LN35,MC35:MN35,NC35:NN35,OC35:ON35,PC35:PN35,QC35:QN35,RC35:RN35,SC35:SN35,TC35:TN35,UC35:UN35,VC35:VN35,WC35:WN35,YC35:YN35,ZC35:ZN35,AAC35:AAN35,ABC35:ABN35,ACC35:ACN35,ADC35:ADN35,AEC35:AEN35,AFC35:AFN35,AGC35:AGN35,AHC35:AHN35,AIC35:AIN35,AJC35:AJN35,AKC35:AKN35)</f>
        <v>36.5</v>
      </c>
      <c r="H35" s="49" t="n">
        <f aca="false">MEDIAN(AC35:AN35,BC35:BN35,CC35:CN35,DC35:DN35,EC35:EN35,FC35:FN35,GC35:GN35,HC35:HN35,IC35:IN35,JC35:JN35,KC35:KN35,LC35:LN35,MC35:MN35,NC35:NN35,OC35:ON35,PC35:PN35,QC35:QN35,RC35:RN35,SC35:SN35,TC35:TN35,UC35:UN35,VC35:VN35,WC35:WN35,YC35:YN35,ZC35:ZN35,AAC35:AAN35,ABC35:ABN35,ACC35:ACN35,ADC35:ADN35,AEC35:AEN35,AFC35:AFN35,AGC35:AGN35,AHC35:AHN35,AIC35:AIN35,AJC35:AJN35,AKC35:AKN35)</f>
        <v>23.65</v>
      </c>
      <c r="I35" s="46" t="n">
        <f aca="false">MIN(AC35:AN35,BC35:BN35,CC35:CN35,DC35:DN35,EC35:EN35,FC35:FN35,GC35:GN35,HC35:HN35,IC35:IN35,JC35:JN35,KC35:KN35,LC35:LN35,MC35:MN35,NC35:NN35,OC35:ON35,PC35:PN35,QC35:QN35,RC35:RN35,SC35:SN35,TC35:TN35,UC35:UN35,VC35:VN35,WC35:WN35,YC35:YN35,ZC35:ZN35,AAC35:AAN35,ABC35:ABN35,ACC35:ACN35,ADC35:ADN35,AEC35:AEN35,AFC35:AFN35,AGC35:AGN35,AHC35:AHN35,AIC35:AIN35,AJC35:AJN35,AKC35:AKN35)</f>
        <v>14.3</v>
      </c>
      <c r="J35" s="50" t="n">
        <f aca="false">(G35+I35)/2</f>
        <v>25.4</v>
      </c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52" t="n">
        <v>1885</v>
      </c>
      <c r="AC35" s="53" t="n">
        <v>21.5</v>
      </c>
      <c r="AD35" s="53" t="n">
        <v>20.4</v>
      </c>
      <c r="AE35" s="53" t="n">
        <v>20.3</v>
      </c>
      <c r="AF35" s="53" t="n">
        <v>19.1</v>
      </c>
      <c r="AG35" s="53" t="n">
        <v>15.7</v>
      </c>
      <c r="AH35" s="53" t="n">
        <v>14.6</v>
      </c>
      <c r="AI35" s="53" t="n">
        <v>14.8</v>
      </c>
      <c r="AJ35" s="53" t="n">
        <v>14.3</v>
      </c>
      <c r="AK35" s="53" t="n">
        <v>15.1</v>
      </c>
      <c r="AL35" s="53" t="n">
        <v>17</v>
      </c>
      <c r="AM35" s="53" t="n">
        <v>18.8</v>
      </c>
      <c r="AN35" s="53" t="n">
        <v>21.6</v>
      </c>
      <c r="AO35" s="54" t="n">
        <f aca="false">AVERAGE(AC35:AN35)</f>
        <v>17.7666666666667</v>
      </c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 t="n">
        <v>1885</v>
      </c>
      <c r="EB35" s="52" t="n">
        <v>1885</v>
      </c>
      <c r="EC35" s="53" t="n">
        <v>26.9</v>
      </c>
      <c r="ED35" s="53" t="n">
        <v>27.1</v>
      </c>
      <c r="EE35" s="53" t="n">
        <v>26</v>
      </c>
      <c r="EF35" s="53" t="n">
        <v>21.6</v>
      </c>
      <c r="EG35" s="53" t="n">
        <v>18.8</v>
      </c>
      <c r="EH35" s="53" t="n">
        <v>17.4</v>
      </c>
      <c r="EI35" s="53" t="n">
        <v>17.4</v>
      </c>
      <c r="EJ35" s="53" t="n">
        <v>16.2</v>
      </c>
      <c r="EK35" s="53" t="n">
        <v>18.3</v>
      </c>
      <c r="EL35" s="53" t="n">
        <v>21.2</v>
      </c>
      <c r="EM35" s="53" t="n">
        <v>24.8</v>
      </c>
      <c r="EN35" s="53" t="n">
        <v>27.2</v>
      </c>
      <c r="EO35" s="54" t="n">
        <f aca="false">AVERAGE(EC35:EN35)</f>
        <v>21.9083333333333</v>
      </c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 t="n">
        <v>1885</v>
      </c>
      <c r="IB35" s="52" t="n">
        <v>1885</v>
      </c>
      <c r="IC35" s="53" t="n">
        <v>32.6</v>
      </c>
      <c r="ID35" s="53" t="n">
        <v>35.2</v>
      </c>
      <c r="IE35" s="53" t="n">
        <v>33.6</v>
      </c>
      <c r="IF35" s="53" t="n">
        <v>31.4</v>
      </c>
      <c r="IG35" s="53" t="n">
        <v>28</v>
      </c>
      <c r="IH35" s="53" t="n">
        <v>27.1</v>
      </c>
      <c r="II35" s="53" t="n">
        <v>25.3</v>
      </c>
      <c r="IJ35" s="53" t="n">
        <v>24.6</v>
      </c>
      <c r="IK35" s="53" t="n">
        <v>24.9</v>
      </c>
      <c r="IL35" s="53" t="n">
        <v>27.8</v>
      </c>
      <c r="IM35" s="53" t="n">
        <v>29.2</v>
      </c>
      <c r="IN35" s="53" t="n">
        <v>29.6</v>
      </c>
      <c r="IO35" s="54" t="n">
        <f aca="false">AVERAGE(IC35:IN35)</f>
        <v>29.1083333333333</v>
      </c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 t="n">
        <v>1885</v>
      </c>
      <c r="MB35" s="52" t="n">
        <v>1885</v>
      </c>
      <c r="MC35" s="53" t="n">
        <v>25.3</v>
      </c>
      <c r="MD35" s="53" t="n">
        <v>25.2</v>
      </c>
      <c r="ME35" s="53" t="n">
        <v>23</v>
      </c>
      <c r="MF35" s="53" t="n">
        <v>22.8</v>
      </c>
      <c r="MG35" s="53" t="n">
        <v>19.1</v>
      </c>
      <c r="MH35" s="53" t="n">
        <v>16.7</v>
      </c>
      <c r="MI35" s="53" t="n">
        <v>17.7</v>
      </c>
      <c r="MJ35" s="53" t="n">
        <v>17.9</v>
      </c>
      <c r="MK35" s="53" t="n">
        <v>18.5</v>
      </c>
      <c r="ML35" s="53" t="n">
        <v>20.5</v>
      </c>
      <c r="MM35" s="53" t="n">
        <v>22.6</v>
      </c>
      <c r="MN35" s="53" t="n">
        <v>26</v>
      </c>
      <c r="MO35" s="54" t="n">
        <f aca="false">AVERAGE(MC35:MN35)</f>
        <v>21.275</v>
      </c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 t="n">
        <v>1885</v>
      </c>
      <c r="NB35" s="52" t="n">
        <v>1885</v>
      </c>
      <c r="NC35" s="53" t="n">
        <v>27.1</v>
      </c>
      <c r="ND35" s="53" t="n">
        <v>28</v>
      </c>
      <c r="NE35" s="53" t="n">
        <v>28.1</v>
      </c>
      <c r="NF35" s="53" t="n">
        <v>25.2</v>
      </c>
      <c r="NG35" s="53" t="n">
        <v>21.1</v>
      </c>
      <c r="NH35" s="53" t="n">
        <v>20.4</v>
      </c>
      <c r="NI35" s="53" t="n">
        <v>19.4</v>
      </c>
      <c r="NJ35" s="53" t="n">
        <v>19.4</v>
      </c>
      <c r="NK35" s="53" t="n">
        <v>20.4</v>
      </c>
      <c r="NL35" s="53" t="n">
        <v>23.4</v>
      </c>
      <c r="NM35" s="53" t="n">
        <v>29.1</v>
      </c>
      <c r="NN35" s="53" t="n">
        <v>31.7</v>
      </c>
      <c r="NO35" s="54" t="n">
        <f aca="false">AVERAGE(NC35:NN35)</f>
        <v>24.4416666666667</v>
      </c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/>
      <c r="OZ35" s="10"/>
      <c r="PA35" s="10"/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0"/>
      <c r="VO35" s="10"/>
      <c r="VP35" s="10"/>
      <c r="VQ35" s="10"/>
      <c r="VR35" s="10"/>
      <c r="VS35" s="10"/>
      <c r="VT35" s="10"/>
      <c r="VU35" s="10"/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/>
      <c r="WP35" s="10"/>
      <c r="WQ35" s="10"/>
      <c r="WR35" s="10"/>
      <c r="WS35" s="10"/>
      <c r="WT35" s="10"/>
      <c r="WU35" s="10"/>
      <c r="WV35" s="10"/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/>
      <c r="XV35" s="10"/>
      <c r="XW35" s="10"/>
      <c r="XX35" s="10"/>
      <c r="XY35" s="10"/>
      <c r="XZ35" s="10"/>
      <c r="YA35" s="10"/>
      <c r="YB35" s="10"/>
      <c r="YC35" s="10"/>
      <c r="YD35" s="10"/>
      <c r="YE35" s="10"/>
      <c r="YF35" s="10"/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/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/>
      <c r="ZF35" s="10"/>
      <c r="ZG35" s="10"/>
      <c r="ZH35" s="10"/>
      <c r="ZI35" s="10"/>
      <c r="ZJ35" s="10"/>
      <c r="ZK35" s="10"/>
      <c r="ZL35" s="10"/>
      <c r="ZM35" s="10"/>
      <c r="ZN35" s="10"/>
      <c r="ZO35" s="10"/>
      <c r="ZP35" s="10"/>
      <c r="ZQ35" s="10"/>
      <c r="ZR35" s="10"/>
      <c r="ZS35" s="10"/>
      <c r="ZT35" s="10"/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/>
      <c r="AAK35" s="10"/>
      <c r="AAL35" s="10"/>
      <c r="AAM35" s="10"/>
      <c r="AAN35" s="10"/>
      <c r="AAO35" s="10"/>
      <c r="AAP35" s="10"/>
      <c r="AAQ35" s="10"/>
      <c r="AAR35" s="10"/>
      <c r="AAS35" s="10"/>
      <c r="AAT35" s="10"/>
      <c r="AAU35" s="10"/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51" t="n">
        <v>1885</v>
      </c>
      <c r="ACB35" s="52" t="n">
        <v>1885</v>
      </c>
      <c r="ACC35" s="53" t="n">
        <v>30.8</v>
      </c>
      <c r="ACD35" s="53" t="n">
        <v>31.6</v>
      </c>
      <c r="ACE35" s="53" t="n">
        <v>30.4</v>
      </c>
      <c r="ACF35" s="53" t="n">
        <v>24.8</v>
      </c>
      <c r="ACG35" s="53" t="n">
        <v>19.7</v>
      </c>
      <c r="ACH35" s="53" t="n">
        <v>17.7</v>
      </c>
      <c r="ACI35" s="53" t="n">
        <v>18.1</v>
      </c>
      <c r="ACJ35" s="53" t="n">
        <v>18</v>
      </c>
      <c r="ACK35" s="53" t="n">
        <v>19.9</v>
      </c>
      <c r="ACL35" s="53" t="n">
        <v>23.1</v>
      </c>
      <c r="ACM35" s="53" t="n">
        <v>27.3</v>
      </c>
      <c r="ACN35" s="53" t="n">
        <v>29.9</v>
      </c>
      <c r="ACO35" s="54" t="n">
        <f aca="false">AVERAGE(ACC35:ACN35)</f>
        <v>24.275</v>
      </c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/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/>
      <c r="ADO35" s="10"/>
      <c r="ADP35" s="10"/>
      <c r="ADQ35" s="10"/>
      <c r="ADR35" s="10"/>
      <c r="ADS35" s="10"/>
      <c r="ADT35" s="10"/>
      <c r="ADU35" s="10"/>
      <c r="ADV35" s="10"/>
      <c r="ADW35" s="10"/>
      <c r="ADX35" s="10"/>
      <c r="ADY35" s="10"/>
      <c r="ADZ35" s="10"/>
      <c r="AEA35" s="10" t="n">
        <v>1885</v>
      </c>
      <c r="AEB35" s="52" t="n">
        <v>1885</v>
      </c>
      <c r="AEC35" s="53" t="n">
        <v>36.5</v>
      </c>
      <c r="AED35" s="53" t="n">
        <v>35.7</v>
      </c>
      <c r="AEE35" s="53" t="n">
        <v>35</v>
      </c>
      <c r="AEF35" s="53" t="n">
        <v>32.6</v>
      </c>
      <c r="AEG35" s="53" t="n">
        <v>28.8</v>
      </c>
      <c r="AEH35" s="53" t="n">
        <v>23.9</v>
      </c>
      <c r="AEI35" s="53" t="n">
        <v>25.2</v>
      </c>
      <c r="AEJ35" s="53" t="n">
        <v>28.3</v>
      </c>
      <c r="AEK35" s="53" t="n">
        <v>29.9</v>
      </c>
      <c r="AEL35" s="53" t="n">
        <v>34.6</v>
      </c>
      <c r="AEM35" s="53" t="n">
        <v>33.6</v>
      </c>
      <c r="AEN35" s="53" t="n">
        <v>36.5</v>
      </c>
      <c r="AEO35" s="54" t="n">
        <f aca="false">AVERAGE(AEC35:AEN35)</f>
        <v>31.7166666666667</v>
      </c>
      <c r="AEP35" s="10"/>
      <c r="AEQ35" s="10"/>
      <c r="AER35" s="10"/>
      <c r="AES35" s="10"/>
      <c r="AET35" s="10"/>
      <c r="AEU35" s="10"/>
      <c r="AEV35" s="10"/>
      <c r="AEW35" s="10"/>
      <c r="AEX35" s="10"/>
      <c r="AEY35" s="10"/>
      <c r="AEZ35" s="10"/>
      <c r="AFA35" s="10" t="n">
        <v>1885</v>
      </c>
      <c r="AFB35" s="52" t="n">
        <v>1885</v>
      </c>
      <c r="AFC35" s="53" t="n">
        <v>26.5</v>
      </c>
      <c r="AFD35" s="53" t="n">
        <v>26.3</v>
      </c>
      <c r="AFE35" s="53" t="n">
        <v>26.6</v>
      </c>
      <c r="AFF35" s="53" t="n">
        <v>23</v>
      </c>
      <c r="AFG35" s="53" t="n">
        <v>20.1</v>
      </c>
      <c r="AFH35" s="53" t="n">
        <v>17.8</v>
      </c>
      <c r="AFI35" s="53" t="n">
        <v>17.7</v>
      </c>
      <c r="AFJ35" s="53" t="n">
        <v>17.6</v>
      </c>
      <c r="AFK35" s="53" t="n">
        <v>18.8</v>
      </c>
      <c r="AFL35" s="53" t="n">
        <v>21.6</v>
      </c>
      <c r="AFM35" s="53" t="n">
        <v>24.5</v>
      </c>
      <c r="AFN35" s="53" t="n">
        <v>28.1</v>
      </c>
      <c r="AFO35" s="54" t="n">
        <f aca="false">AVERAGE(AFC35:AFN35)</f>
        <v>22.3833333333333</v>
      </c>
      <c r="AFP35" s="10"/>
      <c r="AFQ35" s="10"/>
      <c r="AFR35" s="10"/>
      <c r="AFS35" s="10"/>
      <c r="AFT35" s="10"/>
      <c r="AFU35" s="10"/>
      <c r="AFV35" s="10"/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/>
      <c r="AGM35" s="10"/>
      <c r="AGN35" s="10"/>
      <c r="AGO35" s="10"/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/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/>
      <c r="AID35" s="10"/>
      <c r="AIE35" s="10"/>
      <c r="AIF35" s="10"/>
      <c r="AIG35" s="10"/>
      <c r="AIH35" s="10"/>
      <c r="AII35" s="10"/>
      <c r="AIJ35" s="10"/>
      <c r="AIK35" s="10"/>
      <c r="AIL35" s="10"/>
      <c r="AIM35" s="10"/>
      <c r="AIN35" s="10"/>
      <c r="AIO35" s="10"/>
      <c r="AIP35" s="10"/>
      <c r="AIQ35" s="10"/>
      <c r="AIR35" s="10"/>
      <c r="AIS35" s="10"/>
      <c r="AIT35" s="10"/>
      <c r="AIU35" s="10"/>
      <c r="AIV35" s="10"/>
      <c r="AIW35" s="10"/>
      <c r="AIX35" s="10"/>
      <c r="AIY35" s="10"/>
      <c r="AIZ35" s="10"/>
      <c r="AJA35" s="10"/>
      <c r="AJB35" s="10"/>
      <c r="AJC35" s="10"/>
      <c r="AJD35" s="10"/>
      <c r="AJE35" s="10"/>
      <c r="AJF35" s="10"/>
      <c r="AJG35" s="10"/>
      <c r="AJH35" s="10"/>
      <c r="AJI35" s="10"/>
      <c r="AJJ35" s="10"/>
      <c r="AJK35" s="10"/>
      <c r="AJL35" s="10"/>
      <c r="AJM35" s="10"/>
      <c r="AJN35" s="10"/>
      <c r="AJO35" s="10"/>
      <c r="AJP35" s="10"/>
      <c r="AJQ35" s="10"/>
      <c r="AJR35" s="10"/>
      <c r="AJS35" s="10"/>
      <c r="AJT35" s="10"/>
      <c r="AJU35" s="10"/>
      <c r="AJV35" s="10"/>
      <c r="AJW35" s="10"/>
      <c r="AJX35" s="10"/>
      <c r="AJY35" s="10"/>
      <c r="AJZ35" s="10"/>
      <c r="AKA35" s="10" t="n">
        <v>1885</v>
      </c>
      <c r="AKB35" s="52" t="n">
        <v>1885</v>
      </c>
      <c r="AKC35" s="53" t="n">
        <v>30.3</v>
      </c>
      <c r="AKD35" s="53" t="n">
        <v>30.2</v>
      </c>
      <c r="AKE35" s="53" t="n">
        <v>27.3</v>
      </c>
      <c r="AKF35" s="53" t="n">
        <v>22.7</v>
      </c>
      <c r="AKG35" s="53" t="n">
        <v>16.9</v>
      </c>
      <c r="AKH35" s="53" t="n">
        <v>14.9</v>
      </c>
      <c r="AKI35" s="53" t="n">
        <v>14.9</v>
      </c>
      <c r="AKJ35" s="53" t="n">
        <v>14.8</v>
      </c>
      <c r="AKK35" s="53" t="n">
        <v>17.3</v>
      </c>
      <c r="AKL35" s="53" t="n">
        <v>21.9</v>
      </c>
      <c r="AKM35" s="53" t="n">
        <v>25.8</v>
      </c>
      <c r="AKN35" s="53" t="n">
        <v>30.1</v>
      </c>
      <c r="AKO35" s="54" t="n">
        <f aca="false">AVERAGE(AKC35:AKN35)</f>
        <v>22.2583333333333</v>
      </c>
      <c r="AKP35" s="10"/>
      <c r="AKQ35" s="10"/>
      <c r="AKR35" s="15"/>
      <c r="AKS35" s="10"/>
      <c r="AKT35" s="10"/>
      <c r="AKU35" s="16" t="n">
        <v>1885</v>
      </c>
      <c r="AKV35" s="16" t="s">
        <v>36</v>
      </c>
      <c r="AKW35" s="16" t="n">
        <v>1885</v>
      </c>
      <c r="AKX35" s="16" t="s">
        <v>37</v>
      </c>
      <c r="AKY35" s="10"/>
      <c r="AKZ35" s="10"/>
      <c r="ALA35" s="35" t="n">
        <f aca="false">(ACO35+AO35+EO35+NO35+AKO35+AFO35+AEO35+IO35+MO35)/9</f>
        <v>23.9037037037037</v>
      </c>
      <c r="ALB35" s="36"/>
      <c r="ALC35" s="37"/>
      <c r="ALD35" s="38"/>
      <c r="ALE35" s="38"/>
      <c r="ALF35" s="38"/>
      <c r="ALG35" s="38"/>
      <c r="ALH35" s="38"/>
      <c r="ALI35" s="38"/>
      <c r="ALJ35" s="38"/>
      <c r="ALK35" s="38"/>
      <c r="ALL35" s="38"/>
      <c r="ALM35" s="38"/>
      <c r="ALN35" s="38"/>
      <c r="ALO35" s="38"/>
      <c r="ALP35" s="38"/>
      <c r="ALQ35" s="38"/>
      <c r="ALR35" s="38"/>
      <c r="ALS35" s="38"/>
      <c r="ALT35" s="38"/>
      <c r="ALU35" s="38"/>
      <c r="ALV35" s="38"/>
      <c r="ALW35" s="38"/>
      <c r="ALX35" s="38"/>
      <c r="ALY35" s="38"/>
      <c r="ALZ35" s="38"/>
      <c r="AMA35" s="28" t="n">
        <f aca="false">MAX(ACC35:ACN35,AC35:AN35,EC35:EN35,NC35:NN35,AKC35:AKN35,AFC35:AFN35,AEC35:AEN35,IC35:IN35,MC35:MN35)</f>
        <v>36.5</v>
      </c>
      <c r="AMB35" s="28" t="n">
        <f aca="false">MIN(ACC35:ACN35,AC35:AN35,EC35:EN35,NC35:NN35,AKC35:AKN35,AFC35:AFN35,AEC35:AEN35,IC35:IN35,MC35:MN35)</f>
        <v>14.3</v>
      </c>
      <c r="AMC35" s="21"/>
      <c r="AMD35" s="22"/>
      <c r="AME35" s="60"/>
      <c r="AMF35" s="61"/>
      <c r="AMG35" s="38"/>
      <c r="AMH35" s="38"/>
      <c r="AMI35" s="38"/>
      <c r="AMJ35" s="38"/>
      <c r="AMK35" s="38"/>
      <c r="AML35" s="38"/>
      <c r="AMM35" s="38"/>
      <c r="AMN35" s="38"/>
      <c r="AMO35" s="38"/>
      <c r="AMP35" s="38"/>
      <c r="AMQ35" s="38"/>
      <c r="AMR35" s="38"/>
      <c r="AMS35" s="38"/>
      <c r="AMT35" s="38"/>
      <c r="AMU35" s="38"/>
      <c r="AMV35" s="38"/>
      <c r="AMW35" s="38"/>
      <c r="AMX35" s="38"/>
      <c r="AMY35" s="38"/>
      <c r="AMZ35" s="38"/>
      <c r="ANA35" s="38"/>
      <c r="ANB35" s="38"/>
      <c r="ANC35" s="38"/>
      <c r="AND35" s="38"/>
      <c r="ANE35" s="38"/>
      <c r="ANF35" s="38"/>
    </row>
    <row r="36" customFormat="false" ht="12.8" hidden="false" customHeight="false" outlineLevel="0" collapsed="false">
      <c r="A36" s="62"/>
      <c r="B36" s="63" t="n">
        <f aca="false">AVERAGE(AO36,BO36,CO36,DO36,EO36,FO36,GO36,HO36,IO36,JO36,KO36,LO36,MO36,NO36,OO36,PO36,QO36,RO36,SO36,TO36,UO36,VO36,WO36,YO36,ZO36,AAO36,ABO36,ACO36,ADO36,AEO36,AFO36,AGO36,AHO36,AIO36,AJO36,AKO36)</f>
        <v>24.0421296296296</v>
      </c>
      <c r="C36" s="64" t="n">
        <f aca="false">AVERAGE(B32:B36)</f>
        <v>23.5227380952381</v>
      </c>
      <c r="D36" s="65" t="n">
        <f aca="false">AVERAGE(B27:B36)</f>
        <v>23.8262698412698</v>
      </c>
      <c r="E36" s="63"/>
      <c r="F36" s="66"/>
      <c r="G36" s="67" t="n">
        <f aca="false">MAX(AC36:AN36,BC36:BN36,CC36:CN36,DC36:DN36,EC36:EN36,FC36:FN36,GC36:GN36,HC36:HN36,IC36:IN36,JC36:JN36,KC36:KN36,LC36:LN36,MC36:MN36,NC36:NN36,OC36:ON36,PC36:PN36,QC36:QN36,RC36:RN36,SC36:SN36,TC36:TN36,UC36:UN36,VC36:VN36,WC36:WN36,YC36:YN36,ZC36:ZN36,AAC36:AAN36,ABC36:ABN36,ACC36:ACN36,ADC36:ADN36,AEC36:AEN36,AFC36:AFN36,AGC36:AGN36,AHC36:AHN36,AIC36:AIN36,AJC36:AJN36,AKC36:AKN36)</f>
        <v>37.6</v>
      </c>
      <c r="H36" s="68" t="n">
        <f aca="false">MEDIAN(AC36:AN36,BC36:BN36,CC36:CN36,DC36:DN36,EC36:EN36,FC36:FN36,GC36:GN36,HC36:HN36,IC36:IN36,JC36:JN36,KC36:KN36,LC36:LN36,MC36:MN36,NC36:NN36,OC36:ON36,PC36:PN36,QC36:QN36,RC36:RN36,SC36:SN36,TC36:TN36,UC36:UN36,VC36:VN36,WC36:WN36,YC36:YN36,ZC36:ZN36,AAC36:AAN36,ABC36:ABN36,ACC36:ACN36,ADC36:ADN36,AEC36:AEN36,AFC36:AFN36,AGC36:AGN36,AHC36:AHN36,AIC36:AIN36,AJC36:AJN36,AKC36:AKN36)</f>
        <v>23.15</v>
      </c>
      <c r="I36" s="69" t="n">
        <f aca="false">MIN(AC36:AN36,BC36:BN36,CC36:CN36,DC36:DN36,EC36:EN36,FC36:FN36,GC36:GN36,HC36:HN36,IC36:IN36,JC36:JN36,KC36:KN36,LC36:LN36,MC36:MN36,NC36:NN36,OC36:ON36,PC36:PN36,QC36:QN36,RC36:RN36,SC36:SN36,TC36:TN36,UC36:UN36,VC36:VN36,WC36:WN36,YC36:YN36,ZC36:ZN36,AAC36:AAN36,ABC36:ABN36,ACC36:ACN36,ADC36:ADN36,AEC36:AEN36,AFC36:AFN36,AGC36:AGN36,AHC36:AHN36,AIC36:AIN36,AJC36:AJN36,AKC36:AKN36)</f>
        <v>13.3</v>
      </c>
      <c r="J36" s="70" t="n">
        <f aca="false">(G36+I36)/2</f>
        <v>25.45</v>
      </c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2" t="n">
        <v>1886</v>
      </c>
      <c r="AC36" s="73" t="n">
        <v>20.3</v>
      </c>
      <c r="AD36" s="73" t="n">
        <v>21.1</v>
      </c>
      <c r="AE36" s="73" t="n">
        <v>21.1</v>
      </c>
      <c r="AF36" s="73" t="n">
        <v>19.2</v>
      </c>
      <c r="AG36" s="73" t="n">
        <v>16.8</v>
      </c>
      <c r="AH36" s="73" t="n">
        <v>15.8</v>
      </c>
      <c r="AI36" s="73" t="n">
        <v>13.6</v>
      </c>
      <c r="AJ36" s="73" t="n">
        <v>13.3</v>
      </c>
      <c r="AK36" s="73" t="n">
        <v>16.4</v>
      </c>
      <c r="AL36" s="73" t="n">
        <v>15.5</v>
      </c>
      <c r="AM36" s="73" t="n">
        <v>18.7</v>
      </c>
      <c r="AN36" s="73" t="n">
        <v>19.6</v>
      </c>
      <c r="AO36" s="74" t="n">
        <f aca="false">AVERAGE(AC36:AN36)</f>
        <v>17.6166666666667</v>
      </c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71"/>
      <c r="CX36" s="71"/>
      <c r="CY36" s="71"/>
      <c r="CZ36" s="71"/>
      <c r="DA36" s="71"/>
      <c r="DB36" s="71"/>
      <c r="DC36" s="71"/>
      <c r="DD36" s="71"/>
      <c r="DE36" s="71"/>
      <c r="DF36" s="71"/>
      <c r="DG36" s="71"/>
      <c r="DH36" s="71"/>
      <c r="DI36" s="71"/>
      <c r="DJ36" s="71"/>
      <c r="DK36" s="71"/>
      <c r="DL36" s="71"/>
      <c r="DM36" s="71"/>
      <c r="DN36" s="71"/>
      <c r="DO36" s="71"/>
      <c r="DP36" s="71"/>
      <c r="DQ36" s="71"/>
      <c r="DR36" s="71"/>
      <c r="DS36" s="71"/>
      <c r="DT36" s="71"/>
      <c r="DU36" s="71"/>
      <c r="DV36" s="71"/>
      <c r="DW36" s="71"/>
      <c r="DX36" s="71"/>
      <c r="DY36" s="71"/>
      <c r="DZ36" s="71"/>
      <c r="EA36" s="71" t="n">
        <v>1886</v>
      </c>
      <c r="EB36" s="72" t="n">
        <v>1886</v>
      </c>
      <c r="EC36" s="73" t="n">
        <v>27.3</v>
      </c>
      <c r="ED36" s="73" t="n">
        <v>27.4</v>
      </c>
      <c r="EE36" s="73" t="n">
        <v>26</v>
      </c>
      <c r="EF36" s="73" t="n">
        <v>23.1</v>
      </c>
      <c r="EG36" s="73" t="n">
        <v>19.8</v>
      </c>
      <c r="EH36" s="73" t="n">
        <v>19.6</v>
      </c>
      <c r="EI36" s="73" t="n">
        <v>16.2</v>
      </c>
      <c r="EJ36" s="73" t="n">
        <v>15.9</v>
      </c>
      <c r="EK36" s="73" t="n">
        <v>18.3</v>
      </c>
      <c r="EL36" s="73" t="n">
        <v>19.6</v>
      </c>
      <c r="EM36" s="73" t="n">
        <v>22.9</v>
      </c>
      <c r="EN36" s="73" t="n">
        <v>25.6</v>
      </c>
      <c r="EO36" s="74" t="n">
        <f aca="false">AVERAGE(EC36:EN36)</f>
        <v>21.8083333333333</v>
      </c>
      <c r="EP36" s="71"/>
      <c r="EQ36" s="71"/>
      <c r="ER36" s="71"/>
      <c r="ES36" s="71"/>
      <c r="ET36" s="71"/>
      <c r="EU36" s="71"/>
      <c r="EV36" s="71"/>
      <c r="EW36" s="71"/>
      <c r="EX36" s="71"/>
      <c r="EY36" s="71"/>
      <c r="EZ36" s="71"/>
      <c r="FA36" s="71"/>
      <c r="FB36" s="71"/>
      <c r="FC36" s="71"/>
      <c r="FD36" s="71"/>
      <c r="FE36" s="71"/>
      <c r="FF36" s="71"/>
      <c r="FG36" s="71"/>
      <c r="FH36" s="71"/>
      <c r="FI36" s="71"/>
      <c r="FJ36" s="71"/>
      <c r="FK36" s="71"/>
      <c r="FL36" s="71"/>
      <c r="FM36" s="71"/>
      <c r="FN36" s="71"/>
      <c r="FO36" s="71"/>
      <c r="FP36" s="71"/>
      <c r="FQ36" s="71"/>
      <c r="FR36" s="71"/>
      <c r="FS36" s="71"/>
      <c r="FT36" s="71"/>
      <c r="FU36" s="71"/>
      <c r="FV36" s="71"/>
      <c r="FW36" s="71"/>
      <c r="FX36" s="71"/>
      <c r="FY36" s="71"/>
      <c r="FZ36" s="71"/>
      <c r="GA36" s="71"/>
      <c r="GB36" s="71"/>
      <c r="GC36" s="71"/>
      <c r="GD36" s="71"/>
      <c r="GE36" s="71"/>
      <c r="GF36" s="71"/>
      <c r="GG36" s="71"/>
      <c r="GH36" s="71"/>
      <c r="GI36" s="71"/>
      <c r="GJ36" s="71"/>
      <c r="GK36" s="71"/>
      <c r="GL36" s="71"/>
      <c r="GM36" s="71"/>
      <c r="GN36" s="71"/>
      <c r="GO36" s="71"/>
      <c r="GP36" s="71"/>
      <c r="GQ36" s="71"/>
      <c r="GR36" s="71"/>
      <c r="GS36" s="71"/>
      <c r="GT36" s="71"/>
      <c r="GU36" s="71"/>
      <c r="GV36" s="71"/>
      <c r="GW36" s="71"/>
      <c r="GX36" s="71"/>
      <c r="GY36" s="71"/>
      <c r="GZ36" s="71"/>
      <c r="HA36" s="71"/>
      <c r="HB36" s="71"/>
      <c r="HC36" s="71"/>
      <c r="HD36" s="71"/>
      <c r="HE36" s="71"/>
      <c r="HF36" s="71"/>
      <c r="HG36" s="71"/>
      <c r="HH36" s="71"/>
      <c r="HI36" s="71"/>
      <c r="HJ36" s="71"/>
      <c r="HK36" s="71"/>
      <c r="HL36" s="71"/>
      <c r="HM36" s="71"/>
      <c r="HN36" s="71"/>
      <c r="HO36" s="71"/>
      <c r="HP36" s="71"/>
      <c r="HQ36" s="71"/>
      <c r="HR36" s="71"/>
      <c r="HS36" s="71"/>
      <c r="HT36" s="71"/>
      <c r="HU36" s="71"/>
      <c r="HV36" s="71"/>
      <c r="HW36" s="71"/>
      <c r="HX36" s="71"/>
      <c r="HY36" s="71"/>
      <c r="HZ36" s="71"/>
      <c r="IA36" s="71" t="n">
        <v>1886</v>
      </c>
      <c r="IB36" s="72" t="n">
        <v>1886</v>
      </c>
      <c r="IC36" s="73" t="n">
        <v>31.2</v>
      </c>
      <c r="ID36" s="73" t="n">
        <v>32.7</v>
      </c>
      <c r="IE36" s="73" t="n">
        <v>34.2</v>
      </c>
      <c r="IF36" s="73" t="n">
        <v>32.9</v>
      </c>
      <c r="IG36" s="73" t="n">
        <v>29.2</v>
      </c>
      <c r="IH36" s="73" t="n">
        <v>26.6</v>
      </c>
      <c r="II36" s="73" t="n">
        <v>24.6</v>
      </c>
      <c r="IJ36" s="73" t="n">
        <v>24.9</v>
      </c>
      <c r="IK36" s="73" t="n">
        <v>26.3</v>
      </c>
      <c r="IL36" s="73" t="n">
        <v>25.9</v>
      </c>
      <c r="IM36" s="73" t="n">
        <v>30.9</v>
      </c>
      <c r="IN36" s="73" t="n">
        <v>33.6</v>
      </c>
      <c r="IO36" s="74" t="n">
        <f aca="false">AVERAGE(IC36:IN36)</f>
        <v>29.4166666666667</v>
      </c>
      <c r="IP36" s="71"/>
      <c r="IQ36" s="71"/>
      <c r="IR36" s="71"/>
      <c r="IS36" s="71"/>
      <c r="IT36" s="71"/>
      <c r="IU36" s="71"/>
      <c r="IV36" s="71"/>
      <c r="IW36" s="71"/>
      <c r="IX36" s="71"/>
      <c r="IY36" s="71"/>
      <c r="IZ36" s="71"/>
      <c r="JA36" s="71"/>
      <c r="JB36" s="71"/>
      <c r="JC36" s="71"/>
      <c r="JD36" s="71"/>
      <c r="JE36" s="71"/>
      <c r="JF36" s="71"/>
      <c r="JG36" s="71"/>
      <c r="JH36" s="71"/>
      <c r="JI36" s="71"/>
      <c r="JJ36" s="71"/>
      <c r="JK36" s="71"/>
      <c r="JL36" s="71"/>
      <c r="JM36" s="71"/>
      <c r="JN36" s="71"/>
      <c r="JO36" s="71"/>
      <c r="JP36" s="71"/>
      <c r="JQ36" s="71"/>
      <c r="JR36" s="71"/>
      <c r="JS36" s="71"/>
      <c r="JT36" s="71"/>
      <c r="JU36" s="71"/>
      <c r="JV36" s="71"/>
      <c r="JW36" s="71"/>
      <c r="JX36" s="71"/>
      <c r="JY36" s="71"/>
      <c r="JZ36" s="71"/>
      <c r="KA36" s="71"/>
      <c r="KB36" s="71"/>
      <c r="KC36" s="71"/>
      <c r="KD36" s="71"/>
      <c r="KE36" s="71"/>
      <c r="KF36" s="71"/>
      <c r="KG36" s="71"/>
      <c r="KH36" s="71"/>
      <c r="KI36" s="71"/>
      <c r="KJ36" s="71"/>
      <c r="KK36" s="71"/>
      <c r="KL36" s="71"/>
      <c r="KM36" s="71"/>
      <c r="KN36" s="71"/>
      <c r="KO36" s="71"/>
      <c r="KP36" s="71"/>
      <c r="KQ36" s="71"/>
      <c r="KR36" s="71"/>
      <c r="KS36" s="71"/>
      <c r="KT36" s="71"/>
      <c r="KU36" s="71"/>
      <c r="KV36" s="71"/>
      <c r="KW36" s="71"/>
      <c r="KX36" s="71"/>
      <c r="KY36" s="71"/>
      <c r="KZ36" s="71"/>
      <c r="LA36" s="71"/>
      <c r="LB36" s="71"/>
      <c r="LC36" s="71"/>
      <c r="LD36" s="71"/>
      <c r="LE36" s="71"/>
      <c r="LF36" s="71"/>
      <c r="LG36" s="71"/>
      <c r="LH36" s="71"/>
      <c r="LI36" s="71"/>
      <c r="LJ36" s="71"/>
      <c r="LK36" s="71"/>
      <c r="LL36" s="71"/>
      <c r="LM36" s="71"/>
      <c r="LN36" s="71"/>
      <c r="LO36" s="71"/>
      <c r="LP36" s="71"/>
      <c r="LQ36" s="71"/>
      <c r="LR36" s="71"/>
      <c r="LS36" s="71"/>
      <c r="LT36" s="71"/>
      <c r="LU36" s="71"/>
      <c r="LV36" s="71"/>
      <c r="LW36" s="71"/>
      <c r="LX36" s="71"/>
      <c r="LY36" s="71"/>
      <c r="LZ36" s="71"/>
      <c r="MA36" s="71" t="n">
        <v>1886</v>
      </c>
      <c r="MB36" s="72" t="n">
        <v>1886</v>
      </c>
      <c r="MC36" s="73" t="n">
        <v>25.5</v>
      </c>
      <c r="MD36" s="73" t="n">
        <v>24.6</v>
      </c>
      <c r="ME36" s="73" t="n">
        <v>26.1</v>
      </c>
      <c r="MF36" s="73" t="n">
        <v>23.1</v>
      </c>
      <c r="MG36" s="73" t="n">
        <v>19.6</v>
      </c>
      <c r="MH36" s="73" t="n">
        <v>18.1</v>
      </c>
      <c r="MI36" s="73" t="n">
        <v>16.4</v>
      </c>
      <c r="MJ36" s="73" t="n">
        <v>15.8</v>
      </c>
      <c r="MK36" s="73" t="n">
        <v>19.7</v>
      </c>
      <c r="ML36" s="73" t="n">
        <v>19.3</v>
      </c>
      <c r="MM36" s="73" t="n">
        <v>23.1</v>
      </c>
      <c r="MN36" s="73" t="n">
        <v>23.2</v>
      </c>
      <c r="MO36" s="74" t="n">
        <f aca="false">AVERAGE(MC36:MN36)</f>
        <v>21.2083333333333</v>
      </c>
      <c r="MP36" s="71"/>
      <c r="MQ36" s="71"/>
      <c r="MR36" s="71"/>
      <c r="MS36" s="71"/>
      <c r="MT36" s="71"/>
      <c r="MU36" s="71"/>
      <c r="MV36" s="71"/>
      <c r="MW36" s="71"/>
      <c r="MX36" s="71"/>
      <c r="MY36" s="71"/>
      <c r="MZ36" s="71"/>
      <c r="NA36" s="71" t="n">
        <v>1886</v>
      </c>
      <c r="NB36" s="72" t="n">
        <v>1886</v>
      </c>
      <c r="NC36" s="73" t="n">
        <v>32.2</v>
      </c>
      <c r="ND36" s="73" t="n">
        <v>34.6</v>
      </c>
      <c r="NE36" s="73" t="n">
        <v>30.7</v>
      </c>
      <c r="NF36" s="73" t="n">
        <v>28</v>
      </c>
      <c r="NG36" s="73" t="n">
        <v>26.1</v>
      </c>
      <c r="NH36" s="73" t="n">
        <v>22.1</v>
      </c>
      <c r="NI36" s="73" t="n">
        <v>22.3</v>
      </c>
      <c r="NJ36" s="73" t="n">
        <v>20.7</v>
      </c>
      <c r="NK36" s="73" t="n">
        <v>22.3</v>
      </c>
      <c r="NL36" s="73" t="n">
        <v>23.6</v>
      </c>
      <c r="NM36" s="73" t="n">
        <v>26.6</v>
      </c>
      <c r="NN36" s="73" t="n">
        <v>32.2</v>
      </c>
      <c r="NO36" s="74" t="n">
        <f aca="false">AVERAGE(NC36:NN36)</f>
        <v>26.7833333333333</v>
      </c>
      <c r="NP36" s="71"/>
      <c r="NQ36" s="71"/>
      <c r="NR36" s="71"/>
      <c r="NS36" s="71"/>
      <c r="NT36" s="71"/>
      <c r="NU36" s="71"/>
      <c r="NV36" s="71"/>
      <c r="NW36" s="71"/>
      <c r="NX36" s="71"/>
      <c r="NY36" s="71"/>
      <c r="NZ36" s="71"/>
      <c r="OA36" s="71"/>
      <c r="OB36" s="71"/>
      <c r="OC36" s="71"/>
      <c r="OD36" s="71"/>
      <c r="OE36" s="71"/>
      <c r="OF36" s="71"/>
      <c r="OG36" s="71"/>
      <c r="OH36" s="71"/>
      <c r="OI36" s="71"/>
      <c r="OJ36" s="71"/>
      <c r="OK36" s="71"/>
      <c r="OL36" s="71"/>
      <c r="OM36" s="71"/>
      <c r="ON36" s="71"/>
      <c r="OO36" s="71"/>
      <c r="OP36" s="71"/>
      <c r="OQ36" s="71"/>
      <c r="OR36" s="71"/>
      <c r="OS36" s="71"/>
      <c r="OT36" s="71"/>
      <c r="OU36" s="71"/>
      <c r="OV36" s="71"/>
      <c r="OW36" s="71"/>
      <c r="OX36" s="71"/>
      <c r="OY36" s="71"/>
      <c r="OZ36" s="71"/>
      <c r="PA36" s="71"/>
      <c r="PB36" s="71"/>
      <c r="PC36" s="71"/>
      <c r="PD36" s="71"/>
      <c r="PE36" s="71"/>
      <c r="PF36" s="71"/>
      <c r="PG36" s="71"/>
      <c r="PH36" s="71"/>
      <c r="PI36" s="71"/>
      <c r="PJ36" s="71"/>
      <c r="PK36" s="71"/>
      <c r="PL36" s="71"/>
      <c r="PM36" s="71"/>
      <c r="PN36" s="71"/>
      <c r="PO36" s="71"/>
      <c r="PP36" s="71"/>
      <c r="PQ36" s="71"/>
      <c r="PR36" s="71"/>
      <c r="PS36" s="71"/>
      <c r="PT36" s="71"/>
      <c r="PU36" s="71"/>
      <c r="PV36" s="71"/>
      <c r="PW36" s="71"/>
      <c r="PX36" s="71"/>
      <c r="PY36" s="71"/>
      <c r="PZ36" s="71"/>
      <c r="QA36" s="71"/>
      <c r="QB36" s="71"/>
      <c r="QC36" s="71"/>
      <c r="QD36" s="71"/>
      <c r="QE36" s="71"/>
      <c r="QF36" s="71"/>
      <c r="QG36" s="71"/>
      <c r="QH36" s="71"/>
      <c r="QI36" s="71"/>
      <c r="QJ36" s="71"/>
      <c r="QK36" s="71"/>
      <c r="QL36" s="71"/>
      <c r="QM36" s="71"/>
      <c r="QN36" s="71"/>
      <c r="QO36" s="71"/>
      <c r="QP36" s="71"/>
      <c r="QQ36" s="71"/>
      <c r="QR36" s="71"/>
      <c r="QS36" s="71"/>
      <c r="QT36" s="71"/>
      <c r="QU36" s="71"/>
      <c r="QV36" s="71"/>
      <c r="QW36" s="71"/>
      <c r="QX36" s="71"/>
      <c r="QY36" s="71"/>
      <c r="QZ36" s="71"/>
      <c r="RA36" s="71"/>
      <c r="RB36" s="71"/>
      <c r="RC36" s="71"/>
      <c r="RD36" s="71"/>
      <c r="RE36" s="71"/>
      <c r="RF36" s="71"/>
      <c r="RG36" s="71"/>
      <c r="RH36" s="71"/>
      <c r="RI36" s="71"/>
      <c r="RJ36" s="71"/>
      <c r="RK36" s="71"/>
      <c r="RL36" s="71"/>
      <c r="RM36" s="71"/>
      <c r="RN36" s="71"/>
      <c r="RO36" s="71"/>
      <c r="RP36" s="71"/>
      <c r="RQ36" s="71"/>
      <c r="RR36" s="71"/>
      <c r="RS36" s="71"/>
      <c r="RT36" s="71"/>
      <c r="RU36" s="71"/>
      <c r="RV36" s="71"/>
      <c r="RW36" s="71"/>
      <c r="RX36" s="71"/>
      <c r="RY36" s="71"/>
      <c r="RZ36" s="71"/>
      <c r="SA36" s="71"/>
      <c r="SB36" s="71"/>
      <c r="SC36" s="71"/>
      <c r="SD36" s="71"/>
      <c r="SE36" s="71"/>
      <c r="SF36" s="71"/>
      <c r="SG36" s="71"/>
      <c r="SH36" s="71"/>
      <c r="SI36" s="71"/>
      <c r="SJ36" s="71"/>
      <c r="SK36" s="71"/>
      <c r="SL36" s="71"/>
      <c r="SM36" s="71"/>
      <c r="SN36" s="71"/>
      <c r="SO36" s="71"/>
      <c r="SP36" s="71"/>
      <c r="SQ36" s="71"/>
      <c r="SR36" s="71"/>
      <c r="SS36" s="71"/>
      <c r="ST36" s="71"/>
      <c r="SU36" s="71"/>
      <c r="SV36" s="71"/>
      <c r="SW36" s="71"/>
      <c r="SX36" s="71"/>
      <c r="SY36" s="71"/>
      <c r="SZ36" s="71"/>
      <c r="TA36" s="71"/>
      <c r="TB36" s="71"/>
      <c r="TC36" s="71"/>
      <c r="TD36" s="71"/>
      <c r="TE36" s="71"/>
      <c r="TF36" s="71"/>
      <c r="TG36" s="71"/>
      <c r="TH36" s="71"/>
      <c r="TI36" s="71"/>
      <c r="TJ36" s="71"/>
      <c r="TK36" s="71"/>
      <c r="TL36" s="71"/>
      <c r="TM36" s="71"/>
      <c r="TN36" s="71"/>
      <c r="TO36" s="71"/>
      <c r="TP36" s="71"/>
      <c r="TQ36" s="71"/>
      <c r="TR36" s="71"/>
      <c r="TS36" s="71"/>
      <c r="TT36" s="71"/>
      <c r="TU36" s="71"/>
      <c r="TV36" s="71"/>
      <c r="TW36" s="71"/>
      <c r="TX36" s="71"/>
      <c r="TY36" s="71"/>
      <c r="TZ36" s="71"/>
      <c r="UA36" s="71"/>
      <c r="UB36" s="71"/>
      <c r="UC36" s="71"/>
      <c r="UD36" s="71"/>
      <c r="UE36" s="71"/>
      <c r="UF36" s="71"/>
      <c r="UG36" s="71"/>
      <c r="UH36" s="71"/>
      <c r="UI36" s="71"/>
      <c r="UJ36" s="71"/>
      <c r="UK36" s="71"/>
      <c r="UL36" s="71"/>
      <c r="UM36" s="71"/>
      <c r="UN36" s="71"/>
      <c r="UO36" s="71"/>
      <c r="UP36" s="71"/>
      <c r="UQ36" s="71"/>
      <c r="UR36" s="71"/>
      <c r="US36" s="71"/>
      <c r="UT36" s="71"/>
      <c r="UU36" s="71"/>
      <c r="UV36" s="71"/>
      <c r="UW36" s="71"/>
      <c r="UX36" s="71"/>
      <c r="UY36" s="71"/>
      <c r="UZ36" s="71"/>
      <c r="VA36" s="71"/>
      <c r="VB36" s="71"/>
      <c r="VC36" s="71"/>
      <c r="VD36" s="71"/>
      <c r="VE36" s="71"/>
      <c r="VF36" s="71"/>
      <c r="VG36" s="71"/>
      <c r="VH36" s="71"/>
      <c r="VI36" s="71"/>
      <c r="VJ36" s="71"/>
      <c r="VK36" s="71"/>
      <c r="VL36" s="71"/>
      <c r="VM36" s="71"/>
      <c r="VN36" s="71"/>
      <c r="VO36" s="71"/>
      <c r="VP36" s="71"/>
      <c r="VQ36" s="71"/>
      <c r="VR36" s="71"/>
      <c r="VS36" s="71"/>
      <c r="VT36" s="71"/>
      <c r="VU36" s="71"/>
      <c r="VV36" s="71"/>
      <c r="VW36" s="71"/>
      <c r="VX36" s="71"/>
      <c r="VY36" s="71"/>
      <c r="VZ36" s="71"/>
      <c r="WA36" s="71"/>
      <c r="WB36" s="71"/>
      <c r="WC36" s="71"/>
      <c r="WD36" s="71"/>
      <c r="WE36" s="71"/>
      <c r="WF36" s="71"/>
      <c r="WG36" s="71"/>
      <c r="WH36" s="71"/>
      <c r="WI36" s="71"/>
      <c r="WJ36" s="71"/>
      <c r="WK36" s="71"/>
      <c r="WL36" s="71"/>
      <c r="WM36" s="71"/>
      <c r="WN36" s="71"/>
      <c r="WO36" s="71"/>
      <c r="WP36" s="71"/>
      <c r="WQ36" s="71"/>
      <c r="WR36" s="71"/>
      <c r="WS36" s="71"/>
      <c r="WT36" s="71"/>
      <c r="WU36" s="71"/>
      <c r="WV36" s="71"/>
      <c r="WW36" s="71"/>
      <c r="WX36" s="71"/>
      <c r="WY36" s="71"/>
      <c r="WZ36" s="71"/>
      <c r="XA36" s="71"/>
      <c r="XB36" s="71"/>
      <c r="XC36" s="71"/>
      <c r="XD36" s="71"/>
      <c r="XE36" s="71"/>
      <c r="XF36" s="71"/>
      <c r="XG36" s="71"/>
      <c r="XH36" s="71"/>
      <c r="XI36" s="71"/>
      <c r="XJ36" s="71"/>
      <c r="XK36" s="71"/>
      <c r="XL36" s="71"/>
      <c r="XM36" s="71"/>
      <c r="XN36" s="71"/>
      <c r="XO36" s="71"/>
      <c r="XP36" s="71"/>
      <c r="XQ36" s="71"/>
      <c r="XR36" s="71"/>
      <c r="XS36" s="71"/>
      <c r="XT36" s="71"/>
      <c r="XU36" s="71"/>
      <c r="XV36" s="71"/>
      <c r="XW36" s="71"/>
      <c r="XX36" s="71"/>
      <c r="XY36" s="71"/>
      <c r="XZ36" s="71"/>
      <c r="YA36" s="71"/>
      <c r="YB36" s="71"/>
      <c r="YC36" s="71"/>
      <c r="YD36" s="71"/>
      <c r="YE36" s="71"/>
      <c r="YF36" s="71"/>
      <c r="YG36" s="71"/>
      <c r="YH36" s="71"/>
      <c r="YI36" s="71"/>
      <c r="YJ36" s="71"/>
      <c r="YK36" s="71"/>
      <c r="YL36" s="71"/>
      <c r="YM36" s="71"/>
      <c r="YN36" s="71"/>
      <c r="YO36" s="71"/>
      <c r="YP36" s="71"/>
      <c r="YQ36" s="71"/>
      <c r="YR36" s="71"/>
      <c r="YS36" s="71"/>
      <c r="YT36" s="71"/>
      <c r="YU36" s="71"/>
      <c r="YV36" s="71"/>
      <c r="YW36" s="71"/>
      <c r="YX36" s="71"/>
      <c r="YY36" s="71"/>
      <c r="YZ36" s="71"/>
      <c r="ZA36" s="71"/>
      <c r="ZB36" s="71"/>
      <c r="ZC36" s="71"/>
      <c r="ZD36" s="71"/>
      <c r="ZE36" s="71"/>
      <c r="ZF36" s="71"/>
      <c r="ZG36" s="71"/>
      <c r="ZH36" s="71"/>
      <c r="ZI36" s="71"/>
      <c r="ZJ36" s="71"/>
      <c r="ZK36" s="71"/>
      <c r="ZL36" s="71"/>
      <c r="ZM36" s="71"/>
      <c r="ZN36" s="71"/>
      <c r="ZO36" s="71"/>
      <c r="ZP36" s="71"/>
      <c r="ZQ36" s="71"/>
      <c r="ZR36" s="71"/>
      <c r="ZS36" s="71"/>
      <c r="ZT36" s="71"/>
      <c r="ZU36" s="71"/>
      <c r="ZV36" s="71"/>
      <c r="ZW36" s="71"/>
      <c r="ZX36" s="71"/>
      <c r="ZY36" s="71"/>
      <c r="ZZ36" s="71"/>
      <c r="AAA36" s="71"/>
      <c r="AAB36" s="71"/>
      <c r="AAC36" s="71"/>
      <c r="AAD36" s="71"/>
      <c r="AAE36" s="71"/>
      <c r="AAF36" s="71"/>
      <c r="AAG36" s="71"/>
      <c r="AAH36" s="71"/>
      <c r="AAI36" s="71"/>
      <c r="AAJ36" s="71"/>
      <c r="AAK36" s="71"/>
      <c r="AAL36" s="71"/>
      <c r="AAM36" s="71"/>
      <c r="AAN36" s="71"/>
      <c r="AAO36" s="71"/>
      <c r="AAP36" s="71"/>
      <c r="AAQ36" s="71"/>
      <c r="AAR36" s="71"/>
      <c r="AAS36" s="71"/>
      <c r="AAT36" s="71"/>
      <c r="AAU36" s="71"/>
      <c r="AAV36" s="71"/>
      <c r="AAW36" s="71"/>
      <c r="AAX36" s="71"/>
      <c r="AAY36" s="71"/>
      <c r="AAZ36" s="71"/>
      <c r="ABA36" s="71"/>
      <c r="ABB36" s="71" t="s">
        <v>56</v>
      </c>
      <c r="ABC36" s="71"/>
      <c r="ABD36" s="71"/>
      <c r="ABE36" s="71"/>
      <c r="ABF36" s="71"/>
      <c r="ABG36" s="71"/>
      <c r="ABH36" s="71"/>
      <c r="ABI36" s="71"/>
      <c r="ABJ36" s="71"/>
      <c r="ABK36" s="71"/>
      <c r="ABL36" s="71"/>
      <c r="ABM36" s="71"/>
      <c r="ABN36" s="71"/>
      <c r="ABO36" s="71"/>
      <c r="ABP36" s="71"/>
      <c r="ABQ36" s="71"/>
      <c r="ABR36" s="71"/>
      <c r="ABS36" s="71"/>
      <c r="ABT36" s="71"/>
      <c r="ABU36" s="71"/>
      <c r="ABV36" s="71"/>
      <c r="ABW36" s="71"/>
      <c r="ABX36" s="71"/>
      <c r="ABY36" s="71"/>
      <c r="ABZ36" s="71"/>
      <c r="ACA36" s="75" t="n">
        <v>1886</v>
      </c>
      <c r="ACB36" s="72" t="n">
        <v>1886</v>
      </c>
      <c r="ACC36" s="73" t="n">
        <v>31.1</v>
      </c>
      <c r="ACD36" s="73" t="n">
        <v>33.2</v>
      </c>
      <c r="ACE36" s="73" t="n">
        <v>31.3</v>
      </c>
      <c r="ACF36" s="73" t="n">
        <v>26.8</v>
      </c>
      <c r="ACG36" s="73" t="n">
        <v>22.3</v>
      </c>
      <c r="ACH36" s="73" t="n">
        <v>19.3</v>
      </c>
      <c r="ACI36" s="73" t="n">
        <v>16.9</v>
      </c>
      <c r="ACJ36" s="73" t="n">
        <v>16.7</v>
      </c>
      <c r="ACK36" s="73" t="n">
        <v>19.5</v>
      </c>
      <c r="ACL36" s="73" t="n">
        <v>20.4</v>
      </c>
      <c r="ACM36" s="73" t="n">
        <v>25.3</v>
      </c>
      <c r="ACN36" s="73" t="n">
        <v>29.1</v>
      </c>
      <c r="ACO36" s="74" t="n">
        <f aca="false">AVERAGE(ACC36:ACN36)</f>
        <v>24.325</v>
      </c>
      <c r="ACP36" s="71"/>
      <c r="ACQ36" s="71"/>
      <c r="ACR36" s="71"/>
      <c r="ACS36" s="71"/>
      <c r="ACT36" s="71"/>
      <c r="ACU36" s="71"/>
      <c r="ACV36" s="71"/>
      <c r="ACW36" s="71"/>
      <c r="ACX36" s="71"/>
      <c r="ACY36" s="71"/>
      <c r="ACZ36" s="71"/>
      <c r="ADA36" s="71"/>
      <c r="ADB36" s="71"/>
      <c r="ADC36" s="71"/>
      <c r="ADD36" s="71"/>
      <c r="ADE36" s="71"/>
      <c r="ADF36" s="71"/>
      <c r="ADG36" s="71"/>
      <c r="ADH36" s="71"/>
      <c r="ADI36" s="71"/>
      <c r="ADJ36" s="71"/>
      <c r="ADK36" s="71"/>
      <c r="ADL36" s="71"/>
      <c r="ADM36" s="71"/>
      <c r="ADN36" s="71"/>
      <c r="ADO36" s="71"/>
      <c r="ADP36" s="71"/>
      <c r="ADQ36" s="71"/>
      <c r="ADR36" s="71"/>
      <c r="ADS36" s="71"/>
      <c r="ADT36" s="71"/>
      <c r="ADU36" s="71"/>
      <c r="ADV36" s="71"/>
      <c r="ADW36" s="71"/>
      <c r="ADX36" s="71"/>
      <c r="ADY36" s="71"/>
      <c r="ADZ36" s="71"/>
      <c r="AEA36" s="71" t="n">
        <v>1886</v>
      </c>
      <c r="AEB36" s="72" t="n">
        <v>1886</v>
      </c>
      <c r="AEC36" s="73" t="n">
        <v>36.3</v>
      </c>
      <c r="AED36" s="73" t="n">
        <v>36.1</v>
      </c>
      <c r="AEE36" s="73" t="n">
        <v>34.9</v>
      </c>
      <c r="AEF36" s="73" t="n">
        <v>31.2</v>
      </c>
      <c r="AEG36" s="76" t="n">
        <f aca="false">SUM(AEG35+AEG37)/2</f>
        <v>29.5</v>
      </c>
      <c r="AEH36" s="76" t="n">
        <f aca="false">SUM(AEH35+AEH37)/2</f>
        <v>24.55</v>
      </c>
      <c r="AEI36" s="73" t="n">
        <v>22</v>
      </c>
      <c r="AEJ36" s="73" t="n">
        <v>22</v>
      </c>
      <c r="AEK36" s="73" t="n">
        <v>26.2</v>
      </c>
      <c r="AEL36" s="73" t="n">
        <v>32.9</v>
      </c>
      <c r="AEM36" s="73" t="n">
        <v>36.9</v>
      </c>
      <c r="AEN36" s="73" t="n">
        <v>37.6</v>
      </c>
      <c r="AEO36" s="74" t="n">
        <f aca="false">AVERAGE(AEC36:AEN36)</f>
        <v>30.8458333333333</v>
      </c>
      <c r="AEP36" s="71"/>
      <c r="AEQ36" s="71"/>
      <c r="AER36" s="71"/>
      <c r="AES36" s="71"/>
      <c r="AET36" s="71"/>
      <c r="AEU36" s="71"/>
      <c r="AEV36" s="71"/>
      <c r="AEW36" s="71"/>
      <c r="AEX36" s="71"/>
      <c r="AEY36" s="71"/>
      <c r="AEZ36" s="71"/>
      <c r="AFA36" s="71" t="n">
        <v>1886</v>
      </c>
      <c r="AFB36" s="72" t="n">
        <v>1886</v>
      </c>
      <c r="AFC36" s="76" t="n">
        <f aca="false">SUM(AFC35+AFC37)/2</f>
        <v>26.2</v>
      </c>
      <c r="AFD36" s="76" t="n">
        <f aca="false">SUM(AFD35+AFD37)/2</f>
        <v>26.7</v>
      </c>
      <c r="AFE36" s="76" t="n">
        <f aca="false">SUM(AFE35+AFE37)/2</f>
        <v>25.75</v>
      </c>
      <c r="AFF36" s="76" t="n">
        <f aca="false">SUM(AFF35+AFF37)/2</f>
        <v>22.7</v>
      </c>
      <c r="AFG36" s="76" t="n">
        <f aca="false">SUM(AFG35+AFG37)/2</f>
        <v>20.35</v>
      </c>
      <c r="AFH36" s="76" t="n">
        <f aca="false">SUM(AFH35+AFH37)/2</f>
        <v>17.55</v>
      </c>
      <c r="AFI36" s="76" t="n">
        <f aca="false">SUM(AFI35+AFI37)/2</f>
        <v>17.65</v>
      </c>
      <c r="AFJ36" s="76" t="n">
        <f aca="false">SUM(AFJ35+AFJ37)/2</f>
        <v>17.5</v>
      </c>
      <c r="AFK36" s="76" t="n">
        <f aca="false">SUM(AFK35+AFK37)/2</f>
        <v>18.1</v>
      </c>
      <c r="AFL36" s="76" t="n">
        <f aca="false">SUM(AFL35+AFL37)/2</f>
        <v>21.6</v>
      </c>
      <c r="AFM36" s="76" t="n">
        <f aca="false">SUM(AFM35+AFM37)/2</f>
        <v>24.9</v>
      </c>
      <c r="AFN36" s="76" t="n">
        <f aca="false">SUM(AFN35+AFN37)/2</f>
        <v>27.25</v>
      </c>
      <c r="AFO36" s="74" t="n">
        <f aca="false">AVERAGE(AFC36:AFN36)</f>
        <v>22.1875</v>
      </c>
      <c r="AFP36" s="71"/>
      <c r="AFQ36" s="71"/>
      <c r="AFR36" s="71"/>
      <c r="AFS36" s="71"/>
      <c r="AFT36" s="71"/>
      <c r="AFU36" s="71"/>
      <c r="AFV36" s="71"/>
      <c r="AFW36" s="71"/>
      <c r="AFX36" s="71"/>
      <c r="AFY36" s="71"/>
      <c r="AFZ36" s="71"/>
      <c r="AGA36" s="71"/>
      <c r="AGB36" s="71"/>
      <c r="AGC36" s="71"/>
      <c r="AGD36" s="71"/>
      <c r="AGE36" s="71"/>
      <c r="AGF36" s="71"/>
      <c r="AGG36" s="71"/>
      <c r="AGH36" s="71"/>
      <c r="AGI36" s="71"/>
      <c r="AGJ36" s="71"/>
      <c r="AGK36" s="71"/>
      <c r="AGL36" s="71"/>
      <c r="AGM36" s="71"/>
      <c r="AGN36" s="71"/>
      <c r="AGO36" s="71"/>
      <c r="AGP36" s="71"/>
      <c r="AGQ36" s="71"/>
      <c r="AGR36" s="71"/>
      <c r="AGS36" s="71"/>
      <c r="AGT36" s="71"/>
      <c r="AGU36" s="71"/>
      <c r="AGV36" s="71"/>
      <c r="AGW36" s="71"/>
      <c r="AGX36" s="71"/>
      <c r="AGY36" s="71"/>
      <c r="AGZ36" s="71"/>
      <c r="AHA36" s="71"/>
      <c r="AHB36" s="71"/>
      <c r="AHC36" s="71"/>
      <c r="AHD36" s="71"/>
      <c r="AHE36" s="71"/>
      <c r="AHF36" s="71"/>
      <c r="AHG36" s="71"/>
      <c r="AHH36" s="71"/>
      <c r="AHI36" s="71"/>
      <c r="AHJ36" s="71"/>
      <c r="AHK36" s="71"/>
      <c r="AHL36" s="71"/>
      <c r="AHM36" s="71"/>
      <c r="AHN36" s="71"/>
      <c r="AHO36" s="71"/>
      <c r="AHP36" s="71"/>
      <c r="AHQ36" s="71"/>
      <c r="AHR36" s="71"/>
      <c r="AHS36" s="71"/>
      <c r="AHT36" s="71"/>
      <c r="AHU36" s="71"/>
      <c r="AHV36" s="71"/>
      <c r="AHW36" s="71"/>
      <c r="AHX36" s="71"/>
      <c r="AHY36" s="71"/>
      <c r="AHZ36" s="71"/>
      <c r="AIA36" s="71"/>
      <c r="AIB36" s="71"/>
      <c r="AIC36" s="71"/>
      <c r="AID36" s="71"/>
      <c r="AIE36" s="71"/>
      <c r="AIF36" s="71"/>
      <c r="AIG36" s="71"/>
      <c r="AIH36" s="71"/>
      <c r="AII36" s="71"/>
      <c r="AIJ36" s="71"/>
      <c r="AIK36" s="71"/>
      <c r="AIL36" s="71"/>
      <c r="AIM36" s="71"/>
      <c r="AIN36" s="71"/>
      <c r="AIO36" s="71"/>
      <c r="AIP36" s="71"/>
      <c r="AIQ36" s="71"/>
      <c r="AIR36" s="71"/>
      <c r="AIS36" s="71"/>
      <c r="AIT36" s="71"/>
      <c r="AIU36" s="71"/>
      <c r="AIV36" s="71"/>
      <c r="AIW36" s="71"/>
      <c r="AIX36" s="71"/>
      <c r="AIY36" s="71"/>
      <c r="AIZ36" s="71"/>
      <c r="AJA36" s="71"/>
      <c r="AJB36" s="71"/>
      <c r="AJC36" s="71"/>
      <c r="AJD36" s="71"/>
      <c r="AJE36" s="71"/>
      <c r="AJF36" s="71"/>
      <c r="AJG36" s="71"/>
      <c r="AJH36" s="71"/>
      <c r="AJI36" s="71"/>
      <c r="AJJ36" s="71"/>
      <c r="AJK36" s="71"/>
      <c r="AJL36" s="71"/>
      <c r="AJM36" s="71"/>
      <c r="AJN36" s="71"/>
      <c r="AJO36" s="71"/>
      <c r="AJP36" s="71"/>
      <c r="AJQ36" s="71"/>
      <c r="AJR36" s="71"/>
      <c r="AJS36" s="71"/>
      <c r="AJT36" s="71"/>
      <c r="AJU36" s="71"/>
      <c r="AJV36" s="71"/>
      <c r="AJW36" s="71"/>
      <c r="AJX36" s="71"/>
      <c r="AJY36" s="71"/>
      <c r="AJZ36" s="71"/>
      <c r="AKA36" s="71" t="n">
        <v>1886</v>
      </c>
      <c r="AKB36" s="72" t="n">
        <v>1886</v>
      </c>
      <c r="AKC36" s="76" t="n">
        <f aca="false">SUM(AKC35+AKC37)/2</f>
        <v>30.25</v>
      </c>
      <c r="AKD36" s="76" t="n">
        <f aca="false">SUM(AKD35+AKD37)/2</f>
        <v>29.2</v>
      </c>
      <c r="AKE36" s="76" t="n">
        <f aca="false">SUM(AKE35+AKE37)/2</f>
        <v>27.05</v>
      </c>
      <c r="AKF36" s="76" t="n">
        <f aca="false">SUM(AKF35+AKF37)/2</f>
        <v>22.05</v>
      </c>
      <c r="AKG36" s="76" t="n">
        <f aca="false">SUM(AKG35+AKG37)/2</f>
        <v>17.6</v>
      </c>
      <c r="AKH36" s="76" t="n">
        <f aca="false">SUM(AKH35+AKH37)/2</f>
        <v>14.65</v>
      </c>
      <c r="AKI36" s="76" t="n">
        <f aca="false">SUM(AKI35+AKI37)/2</f>
        <v>14.45</v>
      </c>
      <c r="AKJ36" s="76" t="n">
        <f aca="false">SUM(AKJ35+AKJ37)/2</f>
        <v>15</v>
      </c>
      <c r="AKK36" s="76" t="n">
        <f aca="false">SUM(AKK35+AKK37)/2</f>
        <v>17.45</v>
      </c>
      <c r="AKL36" s="76" t="n">
        <f aca="false">SUM(AKL35+AKL37)/2</f>
        <v>22.05</v>
      </c>
      <c r="AKM36" s="76" t="n">
        <f aca="false">SUM(AKM35+AKM37)/2</f>
        <v>26.35</v>
      </c>
      <c r="AKN36" s="76" t="n">
        <f aca="false">SUM(AKN35+AKN37)/2</f>
        <v>30.15</v>
      </c>
      <c r="AKO36" s="74" t="n">
        <f aca="false">AVERAGE(AKC36:AKN36)</f>
        <v>22.1875</v>
      </c>
      <c r="AKP36" s="71"/>
      <c r="AKQ36" s="71"/>
      <c r="AKR36" s="33"/>
      <c r="AKS36" s="71"/>
      <c r="AKT36" s="71"/>
      <c r="AKW36" s="71"/>
      <c r="AKX36" s="71"/>
      <c r="AKY36" s="71"/>
      <c r="AKZ36" s="71"/>
      <c r="ALA36" s="35" t="n">
        <f aca="false">(ACO36+AO36+EO36+NO36+AKO36+AFO36+AEO36+IO36+MO36)/9</f>
        <v>24.0421296296296</v>
      </c>
      <c r="ALB36" s="77"/>
      <c r="ALC36" s="78"/>
      <c r="ALD36" s="79"/>
      <c r="ALE36" s="79"/>
      <c r="ALF36" s="79"/>
      <c r="ALG36" s="79"/>
      <c r="ALH36" s="79"/>
      <c r="ALI36" s="79"/>
      <c r="ALJ36" s="79"/>
      <c r="ALK36" s="79"/>
      <c r="ALL36" s="79"/>
      <c r="ALM36" s="79"/>
      <c r="ALN36" s="79"/>
      <c r="ALO36" s="79"/>
      <c r="ALP36" s="79"/>
      <c r="ALQ36" s="79"/>
      <c r="ALR36" s="79"/>
      <c r="ALS36" s="79"/>
      <c r="ALT36" s="79"/>
      <c r="ALU36" s="79"/>
      <c r="ALV36" s="79"/>
      <c r="ALW36" s="79"/>
      <c r="ALX36" s="79"/>
      <c r="ALY36" s="79"/>
      <c r="ALZ36" s="80"/>
      <c r="AMA36" s="28" t="n">
        <f aca="false">MAX(ACC36:ACN36,AC36:AN36,EC36:EN36,NC36:NN36,AKC36:AKN36,AFC36:AFN36,AEC36:AEN36,IC36:IN36,MC36:MN36)</f>
        <v>37.6</v>
      </c>
      <c r="AMB36" s="28" t="n">
        <f aca="false">MIN(ACC36:ACN36,AC36:AN36,EC36:EN36,NC36:NN36,AKC36:AKN36,AFC36:AFN36,AEC36:AEN36,IC36:IN36,MC36:MN36)</f>
        <v>13.3</v>
      </c>
      <c r="AMC36" s="81"/>
      <c r="AMD36" s="82"/>
      <c r="AME36" s="60"/>
      <c r="AMF36" s="61"/>
      <c r="AMG36" s="80"/>
      <c r="AMH36" s="80"/>
      <c r="AMI36" s="80"/>
      <c r="AMJ36" s="79"/>
      <c r="AMK36" s="79"/>
      <c r="AML36" s="79"/>
      <c r="AMM36" s="79"/>
      <c r="AMN36" s="79"/>
      <c r="AMO36" s="79"/>
      <c r="AMP36" s="79"/>
      <c r="AMQ36" s="79"/>
      <c r="AMR36" s="79"/>
      <c r="AMS36" s="79"/>
      <c r="AMT36" s="79"/>
      <c r="AMU36" s="79"/>
      <c r="AMV36" s="79"/>
      <c r="AMW36" s="79"/>
      <c r="AMX36" s="79"/>
      <c r="AMY36" s="79"/>
      <c r="AMZ36" s="79"/>
      <c r="ANA36" s="79"/>
      <c r="ANB36" s="79"/>
      <c r="ANC36" s="79"/>
      <c r="AND36" s="79"/>
      <c r="ANE36" s="79"/>
      <c r="ANF36" s="79"/>
    </row>
    <row r="37" customFormat="false" ht="12.8" hidden="false" customHeight="false" outlineLevel="0" collapsed="false">
      <c r="A37" s="62"/>
      <c r="B37" s="63" t="n">
        <f aca="false">AVERAGE(AO37,BO37,CO37,DO37,EO37,FO37,GO37,HO37,IO37,JO37,KO37,LO37,MO37,NO37,OO37,PO37,QO37,RO37,SO37,TO37,UO37,VO37,WO37,YO37,ZO37,AAO37,ABO37,ACO37,ADO37,AEO37,AFO37,AGO37,AHO37,AIO37,AJO37,AKO37)</f>
        <v>24.3933333333333</v>
      </c>
      <c r="C37" s="64" t="n">
        <f aca="false">AVERAGE(B33:B37)</f>
        <v>23.7335476190476</v>
      </c>
      <c r="D37" s="65" t="n">
        <f aca="false">AVERAGE(B28:B37)</f>
        <v>23.7464365079365</v>
      </c>
      <c r="E37" s="63"/>
      <c r="F37" s="66"/>
      <c r="G37" s="67" t="n">
        <f aca="false">MAX(AC37:AN37,BC37:BN37,CC37:CN37,DC37:DN37,EC37:EN37,FC37:FN37,GC37:GN37,HC37:HN37,IC37:IN37,JC37:JN37,KC37:KN37,LC37:LN37,MC37:MN37,NC37:NN37,OC37:ON37,PC37:PN37,QC37:QN37,RC37:RN37,SC37:SN37,TC37:TN37,UC37:UN37,VC37:VN37,WC37:WN37,YC37:YN37,ZC37:ZN37,AAC37:AAN37,ABC37:ABN37,ACC37:ACN37,ADC37:ADN37,AEC37:AEN37,AFC37:AFN37,AGC37:AGN37,AHC37:AHN37,AIC37:AIN37,AJC37:AJN37,AKC37:AKN37)</f>
        <v>39.9</v>
      </c>
      <c r="H37" s="68" t="n">
        <f aca="false">MEDIAN(AC37:AN37,BC37:BN37,CC37:CN37,DC37:DN37,EC37:EN37,FC37:FN37,GC37:GN37,HC37:HN37,IC37:IN37,JC37:JN37,KC37:KN37,LC37:LN37,MC37:MN37,NC37:NN37,OC37:ON37,PC37:PN37,QC37:QN37,RC37:RN37,SC37:SN37,TC37:TN37,UC37:UN37,VC37:VN37,WC37:WN37,YC37:YN37,ZC37:ZN37,AAC37:AAN37,ABC37:ABN37,ACC37:ACN37,ADC37:ADN37,AEC37:AEN37,AFC37:AFN37,AGC37:AGN37,AHC37:AHN37,AIC37:AIN37,AJC37:AJN37,AKC37:AKN37)</f>
        <v>24.2</v>
      </c>
      <c r="I37" s="69" t="n">
        <f aca="false">MIN(AC37:AN37,BC37:BN37,CC37:CN37,DC37:DN37,EC37:EN37,FC37:FN37,GC37:GN37,HC37:HN37,IC37:IN37,JC37:JN37,KC37:KN37,LC37:LN37,MC37:MN37,NC37:NN37,OC37:ON37,PC37:PN37,QC37:QN37,RC37:RN37,SC37:SN37,TC37:TN37,UC37:UN37,VC37:VN37,WC37:WN37,YC37:YN37,ZC37:ZN37,AAC37:AAN37,ABC37:ABN37,ACC37:ACN37,ADC37:ADN37,AEC37:AEN37,AFC37:AFN37,AGC37:AGN37,AHC37:AHN37,AIC37:AIN37,AJC37:AJN37,AKC37:AKN37)</f>
        <v>13.3</v>
      </c>
      <c r="J37" s="70" t="n">
        <f aca="false">(G37+I37)/2</f>
        <v>26.6</v>
      </c>
      <c r="K37" s="71"/>
      <c r="L37" s="71"/>
      <c r="M37" s="71"/>
      <c r="N37" s="71"/>
      <c r="O37" s="71"/>
      <c r="P37" s="71"/>
      <c r="Q37" s="71"/>
      <c r="R37" s="71"/>
      <c r="S37" s="71"/>
      <c r="T37" s="71"/>
      <c r="U37" s="71"/>
      <c r="V37" s="71"/>
      <c r="W37" s="71"/>
      <c r="X37" s="71"/>
      <c r="Y37" s="71"/>
      <c r="Z37" s="71"/>
      <c r="AA37" s="71"/>
      <c r="AB37" s="72" t="n">
        <v>1887</v>
      </c>
      <c r="AC37" s="73" t="n">
        <v>19.7</v>
      </c>
      <c r="AD37" s="73" t="n">
        <v>19.8</v>
      </c>
      <c r="AE37" s="73" t="n">
        <v>18.6</v>
      </c>
      <c r="AF37" s="73" t="n">
        <v>18.1</v>
      </c>
      <c r="AG37" s="73" t="n">
        <v>15.9</v>
      </c>
      <c r="AH37" s="73" t="n">
        <v>13.3</v>
      </c>
      <c r="AI37" s="73" t="n">
        <v>13.8</v>
      </c>
      <c r="AJ37" s="73" t="n">
        <v>14.3</v>
      </c>
      <c r="AK37" s="73" t="n">
        <v>15.1</v>
      </c>
      <c r="AL37" s="73" t="n">
        <v>17.6</v>
      </c>
      <c r="AM37" s="73" t="n">
        <v>19.2</v>
      </c>
      <c r="AN37" s="73" t="n">
        <v>22.4</v>
      </c>
      <c r="AO37" s="74" t="n">
        <f aca="false">AVERAGE(AC37:AN37)</f>
        <v>17.3166666666667</v>
      </c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/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/>
      <c r="BV37" s="71"/>
      <c r="BW37" s="71"/>
      <c r="BX37" s="71"/>
      <c r="BY37" s="71"/>
      <c r="BZ37" s="71"/>
      <c r="CA37" s="71"/>
      <c r="CB37" s="71"/>
      <c r="CC37" s="71"/>
      <c r="CD37" s="71"/>
      <c r="CE37" s="71"/>
      <c r="CF37" s="71"/>
      <c r="CG37" s="71"/>
      <c r="CH37" s="71"/>
      <c r="CI37" s="71"/>
      <c r="CJ37" s="71"/>
      <c r="CK37" s="71"/>
      <c r="CL37" s="71"/>
      <c r="CM37" s="71"/>
      <c r="CN37" s="71"/>
      <c r="CO37" s="71"/>
      <c r="CP37" s="71"/>
      <c r="CQ37" s="71"/>
      <c r="CR37" s="71"/>
      <c r="CS37" s="71"/>
      <c r="CT37" s="71"/>
      <c r="CU37" s="71"/>
      <c r="CV37" s="71"/>
      <c r="CW37" s="71"/>
      <c r="CX37" s="71"/>
      <c r="CY37" s="71"/>
      <c r="CZ37" s="71"/>
      <c r="DA37" s="71"/>
      <c r="DB37" s="71"/>
      <c r="DC37" s="71"/>
      <c r="DD37" s="71"/>
      <c r="DE37" s="71"/>
      <c r="DF37" s="71"/>
      <c r="DG37" s="71"/>
      <c r="DH37" s="71"/>
      <c r="DI37" s="71"/>
      <c r="DJ37" s="71"/>
      <c r="DK37" s="71"/>
      <c r="DL37" s="71"/>
      <c r="DM37" s="71"/>
      <c r="DN37" s="71"/>
      <c r="DO37" s="71"/>
      <c r="DP37" s="71"/>
      <c r="DQ37" s="71"/>
      <c r="DR37" s="71"/>
      <c r="DS37" s="71"/>
      <c r="DT37" s="71"/>
      <c r="DU37" s="71"/>
      <c r="DV37" s="71"/>
      <c r="DW37" s="71"/>
      <c r="DX37" s="71"/>
      <c r="DY37" s="71"/>
      <c r="DZ37" s="71"/>
      <c r="EA37" s="71" t="n">
        <v>1887</v>
      </c>
      <c r="EB37" s="72" t="n">
        <v>1887</v>
      </c>
      <c r="EC37" s="73" t="n">
        <v>25.8</v>
      </c>
      <c r="ED37" s="73" t="n">
        <v>26.2</v>
      </c>
      <c r="EE37" s="73" t="n">
        <v>23.6</v>
      </c>
      <c r="EF37" s="73" t="n">
        <v>20.4</v>
      </c>
      <c r="EG37" s="73" t="n">
        <v>19.8</v>
      </c>
      <c r="EH37" s="73" t="n">
        <v>16.8</v>
      </c>
      <c r="EI37" s="73" t="n">
        <v>16.1</v>
      </c>
      <c r="EJ37" s="73" t="n">
        <v>17.2</v>
      </c>
      <c r="EK37" s="73" t="n">
        <v>17.6</v>
      </c>
      <c r="EL37" s="73" t="n">
        <v>21</v>
      </c>
      <c r="EM37" s="73" t="n">
        <v>25.2</v>
      </c>
      <c r="EN37" s="73" t="n">
        <v>25.7</v>
      </c>
      <c r="EO37" s="74" t="n">
        <f aca="false">AVERAGE(EC37:EN37)</f>
        <v>21.2833333333333</v>
      </c>
      <c r="EP37" s="71"/>
      <c r="EQ37" s="71"/>
      <c r="ER37" s="71"/>
      <c r="ES37" s="71"/>
      <c r="ET37" s="71"/>
      <c r="EU37" s="71"/>
      <c r="EV37" s="71"/>
      <c r="EW37" s="71"/>
      <c r="EX37" s="71"/>
      <c r="EY37" s="71"/>
      <c r="EZ37" s="71"/>
      <c r="FA37" s="71"/>
      <c r="FB37" s="71"/>
      <c r="FC37" s="71"/>
      <c r="FD37" s="71"/>
      <c r="FE37" s="71"/>
      <c r="FF37" s="71"/>
      <c r="FG37" s="71"/>
      <c r="FH37" s="71"/>
      <c r="FI37" s="71"/>
      <c r="FJ37" s="71"/>
      <c r="FK37" s="71"/>
      <c r="FL37" s="71"/>
      <c r="FM37" s="71"/>
      <c r="FN37" s="71"/>
      <c r="FO37" s="71"/>
      <c r="FP37" s="71"/>
      <c r="FQ37" s="71"/>
      <c r="FR37" s="71"/>
      <c r="FS37" s="71"/>
      <c r="FT37" s="71"/>
      <c r="FU37" s="71"/>
      <c r="FV37" s="71"/>
      <c r="FW37" s="71"/>
      <c r="FX37" s="71"/>
      <c r="FY37" s="71"/>
      <c r="FZ37" s="71"/>
      <c r="GA37" s="71"/>
      <c r="GB37" s="71"/>
      <c r="GC37" s="71"/>
      <c r="GD37" s="71"/>
      <c r="GE37" s="71"/>
      <c r="GF37" s="71"/>
      <c r="GG37" s="71"/>
      <c r="GH37" s="71"/>
      <c r="GI37" s="71"/>
      <c r="GJ37" s="71"/>
      <c r="GK37" s="71"/>
      <c r="GL37" s="71"/>
      <c r="GM37" s="71"/>
      <c r="GN37" s="71"/>
      <c r="GO37" s="71"/>
      <c r="GP37" s="71"/>
      <c r="GQ37" s="71"/>
      <c r="GR37" s="71"/>
      <c r="GS37" s="71"/>
      <c r="GT37" s="71"/>
      <c r="GU37" s="71"/>
      <c r="GV37" s="71"/>
      <c r="GW37" s="71"/>
      <c r="GX37" s="71"/>
      <c r="GY37" s="71"/>
      <c r="GZ37" s="71"/>
      <c r="HA37" s="71"/>
      <c r="HB37" s="71"/>
      <c r="HC37" s="71"/>
      <c r="HD37" s="71"/>
      <c r="HE37" s="71"/>
      <c r="HF37" s="71"/>
      <c r="HG37" s="71"/>
      <c r="HH37" s="71"/>
      <c r="HI37" s="71"/>
      <c r="HJ37" s="71"/>
      <c r="HK37" s="71"/>
      <c r="HL37" s="71"/>
      <c r="HM37" s="71"/>
      <c r="HN37" s="71"/>
      <c r="HO37" s="71"/>
      <c r="HP37" s="71"/>
      <c r="HQ37" s="71"/>
      <c r="HR37" s="71"/>
      <c r="HS37" s="71"/>
      <c r="HT37" s="71"/>
      <c r="HU37" s="71"/>
      <c r="HV37" s="71"/>
      <c r="HW37" s="71"/>
      <c r="HX37" s="71"/>
      <c r="HY37" s="71"/>
      <c r="HZ37" s="71"/>
      <c r="IA37" s="71" t="n">
        <v>1887</v>
      </c>
      <c r="IB37" s="72" t="n">
        <v>1887</v>
      </c>
      <c r="IC37" s="73" t="n">
        <v>31.2</v>
      </c>
      <c r="ID37" s="73" t="n">
        <v>32.7</v>
      </c>
      <c r="IE37" s="73" t="n">
        <v>31.9</v>
      </c>
      <c r="IF37" s="73" t="n">
        <v>29.8</v>
      </c>
      <c r="IG37" s="73" t="n">
        <v>26.9</v>
      </c>
      <c r="IH37" s="73" t="n">
        <v>25.3</v>
      </c>
      <c r="II37" s="73" t="n">
        <v>23.1</v>
      </c>
      <c r="IJ37" s="73" t="n">
        <v>24.7</v>
      </c>
      <c r="IK37" s="73" t="n">
        <v>26.1</v>
      </c>
      <c r="IL37" s="73" t="n">
        <v>28.6</v>
      </c>
      <c r="IM37" s="73" t="n">
        <v>28.6</v>
      </c>
      <c r="IN37" s="73" t="n">
        <v>32.4</v>
      </c>
      <c r="IO37" s="74" t="n">
        <f aca="false">AVERAGE(IC37:IN37)</f>
        <v>28.4416666666667</v>
      </c>
      <c r="IP37" s="71"/>
      <c r="IQ37" s="71"/>
      <c r="IR37" s="71"/>
      <c r="IS37" s="71"/>
      <c r="IT37" s="71"/>
      <c r="IU37" s="71"/>
      <c r="IV37" s="71"/>
      <c r="IW37" s="71"/>
      <c r="IX37" s="71"/>
      <c r="IY37" s="71"/>
      <c r="IZ37" s="71"/>
      <c r="JA37" s="71"/>
      <c r="JB37" s="71"/>
      <c r="JC37" s="71"/>
      <c r="JD37" s="71"/>
      <c r="JE37" s="71"/>
      <c r="JF37" s="71"/>
      <c r="JG37" s="71"/>
      <c r="JH37" s="71"/>
      <c r="JI37" s="71"/>
      <c r="JJ37" s="71"/>
      <c r="JK37" s="71"/>
      <c r="JL37" s="71"/>
      <c r="JM37" s="71"/>
      <c r="JN37" s="71"/>
      <c r="JO37" s="71"/>
      <c r="JP37" s="71"/>
      <c r="JQ37" s="71"/>
      <c r="JR37" s="71"/>
      <c r="JS37" s="71"/>
      <c r="JT37" s="71"/>
      <c r="JU37" s="71"/>
      <c r="JV37" s="71"/>
      <c r="JW37" s="71"/>
      <c r="JX37" s="71"/>
      <c r="JY37" s="71"/>
      <c r="JZ37" s="71"/>
      <c r="KA37" s="71"/>
      <c r="KB37" s="71" t="s">
        <v>57</v>
      </c>
      <c r="KC37" s="71"/>
      <c r="KD37" s="71"/>
      <c r="KE37" s="71"/>
      <c r="KF37" s="71"/>
      <c r="KG37" s="71"/>
      <c r="KH37" s="71"/>
      <c r="KI37" s="71"/>
      <c r="KJ37" s="71"/>
      <c r="KK37" s="71"/>
      <c r="KL37" s="71"/>
      <c r="KM37" s="71"/>
      <c r="KN37" s="71"/>
      <c r="KO37" s="71"/>
      <c r="KP37" s="71"/>
      <c r="KQ37" s="71"/>
      <c r="KR37" s="71"/>
      <c r="KS37" s="71"/>
      <c r="KT37" s="71"/>
      <c r="KU37" s="71"/>
      <c r="KV37" s="71"/>
      <c r="KW37" s="71"/>
      <c r="KX37" s="71"/>
      <c r="KY37" s="71"/>
      <c r="KZ37" s="71"/>
      <c r="LA37" s="71"/>
      <c r="LB37" s="71"/>
      <c r="LC37" s="71"/>
      <c r="LD37" s="71"/>
      <c r="LE37" s="71"/>
      <c r="LF37" s="71"/>
      <c r="LG37" s="71"/>
      <c r="LH37" s="71"/>
      <c r="LI37" s="71"/>
      <c r="LJ37" s="71"/>
      <c r="LK37" s="71"/>
      <c r="LL37" s="71"/>
      <c r="LM37" s="71"/>
      <c r="LN37" s="71"/>
      <c r="LO37" s="71"/>
      <c r="LP37" s="71"/>
      <c r="LQ37" s="71"/>
      <c r="LR37" s="71"/>
      <c r="LS37" s="71"/>
      <c r="LT37" s="71"/>
      <c r="LU37" s="71"/>
      <c r="LV37" s="71"/>
      <c r="LW37" s="71"/>
      <c r="LX37" s="71"/>
      <c r="LY37" s="71"/>
      <c r="LZ37" s="71"/>
      <c r="MA37" s="71" t="n">
        <v>1887</v>
      </c>
      <c r="MB37" s="72" t="n">
        <v>1887</v>
      </c>
      <c r="MC37" s="73" t="n">
        <v>24.2</v>
      </c>
      <c r="MD37" s="73" t="n">
        <v>22.9</v>
      </c>
      <c r="ME37" s="73" t="n">
        <v>23.1</v>
      </c>
      <c r="MF37" s="73" t="n">
        <v>21.2</v>
      </c>
      <c r="MG37" s="73" t="n">
        <v>18.5</v>
      </c>
      <c r="MH37" s="73" t="n">
        <v>15.7</v>
      </c>
      <c r="MI37" s="73" t="n">
        <v>16.2</v>
      </c>
      <c r="MJ37" s="73" t="n">
        <v>16.7</v>
      </c>
      <c r="MK37" s="73" t="n">
        <v>18.3</v>
      </c>
      <c r="ML37" s="73" t="n">
        <v>20.9</v>
      </c>
      <c r="MM37" s="73" t="n">
        <v>22.9</v>
      </c>
      <c r="MN37" s="73" t="n">
        <v>25.6</v>
      </c>
      <c r="MO37" s="74" t="n">
        <f aca="false">AVERAGE(MC37:MN37)</f>
        <v>20.5166666666667</v>
      </c>
      <c r="MP37" s="71"/>
      <c r="MQ37" s="71"/>
      <c r="MR37" s="71"/>
      <c r="MS37" s="71"/>
      <c r="MT37" s="71"/>
      <c r="MU37" s="71"/>
      <c r="MV37" s="71"/>
      <c r="MW37" s="71"/>
      <c r="MX37" s="71"/>
      <c r="MY37" s="71"/>
      <c r="MZ37" s="71"/>
      <c r="NA37" s="71" t="n">
        <v>1887</v>
      </c>
      <c r="NB37" s="72" t="n">
        <v>1887</v>
      </c>
      <c r="NC37" s="73" t="n">
        <v>30.9</v>
      </c>
      <c r="ND37" s="73" t="n">
        <v>33.2</v>
      </c>
      <c r="NE37" s="73" t="n">
        <v>32.4</v>
      </c>
      <c r="NF37" s="73" t="n">
        <v>27.8</v>
      </c>
      <c r="NG37" s="73" t="n">
        <v>24.2</v>
      </c>
      <c r="NH37" s="73" t="n">
        <v>21.2</v>
      </c>
      <c r="NI37" s="73" t="n">
        <v>19.6</v>
      </c>
      <c r="NJ37" s="73" t="n">
        <v>19.9</v>
      </c>
      <c r="NK37" s="73" t="n">
        <v>20.3</v>
      </c>
      <c r="NL37" s="73" t="n">
        <v>23</v>
      </c>
      <c r="NM37" s="73" t="n">
        <v>27.3</v>
      </c>
      <c r="NN37" s="73" t="n">
        <v>28.8</v>
      </c>
      <c r="NO37" s="74" t="n">
        <f aca="false">AVERAGE(NC37:NN37)</f>
        <v>25.7166666666667</v>
      </c>
      <c r="NP37" s="71"/>
      <c r="NQ37" s="71"/>
      <c r="NR37" s="71"/>
      <c r="NS37" s="71"/>
      <c r="NT37" s="71"/>
      <c r="NU37" s="71"/>
      <c r="NV37" s="71"/>
      <c r="NW37" s="71"/>
      <c r="NX37" s="71"/>
      <c r="NY37" s="71"/>
      <c r="NZ37" s="71"/>
      <c r="OA37" s="71"/>
      <c r="OB37" s="71"/>
      <c r="OC37" s="71"/>
      <c r="OD37" s="71"/>
      <c r="OE37" s="71"/>
      <c r="OF37" s="71"/>
      <c r="OG37" s="71"/>
      <c r="OH37" s="71"/>
      <c r="OI37" s="71"/>
      <c r="OJ37" s="71"/>
      <c r="OK37" s="71"/>
      <c r="OL37" s="71"/>
      <c r="OM37" s="71"/>
      <c r="ON37" s="71"/>
      <c r="OO37" s="71"/>
      <c r="OP37" s="71"/>
      <c r="OQ37" s="71"/>
      <c r="OR37" s="71"/>
      <c r="OS37" s="71"/>
      <c r="OT37" s="71"/>
      <c r="OU37" s="71"/>
      <c r="OV37" s="71"/>
      <c r="OW37" s="71"/>
      <c r="OX37" s="71"/>
      <c r="OY37" s="71"/>
      <c r="OZ37" s="71"/>
      <c r="PA37" s="71"/>
      <c r="PB37" s="71"/>
      <c r="PC37" s="71"/>
      <c r="PD37" s="71"/>
      <c r="PE37" s="71"/>
      <c r="PF37" s="71"/>
      <c r="PG37" s="71"/>
      <c r="PH37" s="71"/>
      <c r="PI37" s="71"/>
      <c r="PJ37" s="71"/>
      <c r="PK37" s="71"/>
      <c r="PL37" s="71"/>
      <c r="PM37" s="71"/>
      <c r="PN37" s="71"/>
      <c r="PO37" s="71"/>
      <c r="PP37" s="71"/>
      <c r="PQ37" s="71"/>
      <c r="PR37" s="71"/>
      <c r="PS37" s="71"/>
      <c r="PT37" s="71"/>
      <c r="PU37" s="71"/>
      <c r="PV37" s="71"/>
      <c r="PW37" s="71"/>
      <c r="PX37" s="71"/>
      <c r="PY37" s="71"/>
      <c r="PZ37" s="71"/>
      <c r="QA37" s="71"/>
      <c r="QB37" s="71"/>
      <c r="QC37" s="71"/>
      <c r="QD37" s="71"/>
      <c r="QE37" s="71"/>
      <c r="QF37" s="71"/>
      <c r="QG37" s="71"/>
      <c r="QH37" s="71"/>
      <c r="QI37" s="71"/>
      <c r="QJ37" s="71"/>
      <c r="QK37" s="71"/>
      <c r="QL37" s="71"/>
      <c r="QM37" s="71"/>
      <c r="QN37" s="71"/>
      <c r="QO37" s="71"/>
      <c r="QP37" s="71"/>
      <c r="QQ37" s="71"/>
      <c r="QR37" s="71"/>
      <c r="QS37" s="71"/>
      <c r="QT37" s="71"/>
      <c r="QU37" s="71"/>
      <c r="QV37" s="71"/>
      <c r="QW37" s="71"/>
      <c r="QX37" s="71"/>
      <c r="QY37" s="71"/>
      <c r="QZ37" s="71"/>
      <c r="RA37" s="71"/>
      <c r="RB37" s="71"/>
      <c r="RC37" s="71"/>
      <c r="RD37" s="71"/>
      <c r="RE37" s="71"/>
      <c r="RF37" s="71"/>
      <c r="RG37" s="71"/>
      <c r="RH37" s="71"/>
      <c r="RI37" s="71"/>
      <c r="RJ37" s="71"/>
      <c r="RK37" s="71"/>
      <c r="RL37" s="71"/>
      <c r="RM37" s="71"/>
      <c r="RN37" s="71"/>
      <c r="RO37" s="71"/>
      <c r="RP37" s="71"/>
      <c r="RQ37" s="71"/>
      <c r="RR37" s="71"/>
      <c r="RS37" s="71"/>
      <c r="RT37" s="71"/>
      <c r="RU37" s="71"/>
      <c r="RV37" s="71"/>
      <c r="RW37" s="71"/>
      <c r="RX37" s="71"/>
      <c r="RY37" s="71"/>
      <c r="RZ37" s="71"/>
      <c r="SA37" s="71"/>
      <c r="SB37" s="71"/>
      <c r="SC37" s="71"/>
      <c r="SD37" s="71"/>
      <c r="SE37" s="71"/>
      <c r="SF37" s="71"/>
      <c r="SG37" s="71"/>
      <c r="SH37" s="71"/>
      <c r="SI37" s="71"/>
      <c r="SJ37" s="71"/>
      <c r="SK37" s="71"/>
      <c r="SL37" s="71"/>
      <c r="SM37" s="71"/>
      <c r="SN37" s="71"/>
      <c r="SO37" s="71"/>
      <c r="SP37" s="71"/>
      <c r="SQ37" s="71"/>
      <c r="SR37" s="71"/>
      <c r="SS37" s="71"/>
      <c r="ST37" s="71"/>
      <c r="SU37" s="71"/>
      <c r="SV37" s="71"/>
      <c r="SW37" s="71"/>
      <c r="SX37" s="71"/>
      <c r="SY37" s="71"/>
      <c r="SZ37" s="71"/>
      <c r="TA37" s="71"/>
      <c r="TB37" s="71"/>
      <c r="TC37" s="71"/>
      <c r="TD37" s="71"/>
      <c r="TE37" s="71"/>
      <c r="TF37" s="71"/>
      <c r="TG37" s="71"/>
      <c r="TH37" s="71"/>
      <c r="TI37" s="71"/>
      <c r="TJ37" s="71"/>
      <c r="TK37" s="71"/>
      <c r="TL37" s="71"/>
      <c r="TM37" s="71"/>
      <c r="TN37" s="71"/>
      <c r="TO37" s="71"/>
      <c r="TP37" s="71"/>
      <c r="TQ37" s="71"/>
      <c r="TR37" s="71"/>
      <c r="TS37" s="71"/>
      <c r="TT37" s="71"/>
      <c r="TU37" s="71"/>
      <c r="TV37" s="71"/>
      <c r="TW37" s="71"/>
      <c r="TX37" s="71"/>
      <c r="TY37" s="71"/>
      <c r="TZ37" s="71"/>
      <c r="UA37" s="71"/>
      <c r="UB37" s="71"/>
      <c r="UC37" s="71"/>
      <c r="UD37" s="71"/>
      <c r="UE37" s="71"/>
      <c r="UF37" s="71"/>
      <c r="UG37" s="71"/>
      <c r="UH37" s="71"/>
      <c r="UI37" s="71"/>
      <c r="UJ37" s="71"/>
      <c r="UK37" s="71"/>
      <c r="UL37" s="71"/>
      <c r="UM37" s="71"/>
      <c r="UN37" s="71"/>
      <c r="UO37" s="71"/>
      <c r="UP37" s="71"/>
      <c r="UQ37" s="71"/>
      <c r="UR37" s="71"/>
      <c r="US37" s="71"/>
      <c r="UT37" s="71"/>
      <c r="UU37" s="71"/>
      <c r="UV37" s="71"/>
      <c r="UW37" s="71"/>
      <c r="UX37" s="71"/>
      <c r="UY37" s="71"/>
      <c r="UZ37" s="71"/>
      <c r="VA37" s="71"/>
      <c r="VB37" s="71"/>
      <c r="VC37" s="71"/>
      <c r="VD37" s="71"/>
      <c r="VE37" s="71"/>
      <c r="VF37" s="71"/>
      <c r="VG37" s="71"/>
      <c r="VH37" s="71"/>
      <c r="VI37" s="71"/>
      <c r="VJ37" s="71"/>
      <c r="VK37" s="71"/>
      <c r="VL37" s="71"/>
      <c r="VM37" s="71"/>
      <c r="VN37" s="71"/>
      <c r="VO37" s="71"/>
      <c r="VP37" s="71"/>
      <c r="VQ37" s="71"/>
      <c r="VR37" s="71"/>
      <c r="VS37" s="71"/>
      <c r="VT37" s="71"/>
      <c r="VU37" s="71"/>
      <c r="VV37" s="71"/>
      <c r="VW37" s="71"/>
      <c r="VX37" s="71"/>
      <c r="VY37" s="71"/>
      <c r="VZ37" s="71"/>
      <c r="WA37" s="71"/>
      <c r="WB37" s="71"/>
      <c r="WC37" s="71"/>
      <c r="WD37" s="71"/>
      <c r="WE37" s="71"/>
      <c r="WF37" s="71"/>
      <c r="WG37" s="71"/>
      <c r="WH37" s="71"/>
      <c r="WI37" s="71"/>
      <c r="WJ37" s="71"/>
      <c r="WK37" s="71"/>
      <c r="WL37" s="71"/>
      <c r="WM37" s="71"/>
      <c r="WN37" s="71"/>
      <c r="WO37" s="71"/>
      <c r="WP37" s="71"/>
      <c r="WQ37" s="71"/>
      <c r="WR37" s="71"/>
      <c r="WS37" s="71"/>
      <c r="WT37" s="71"/>
      <c r="WU37" s="71"/>
      <c r="WV37" s="71"/>
      <c r="WW37" s="71"/>
      <c r="WX37" s="71"/>
      <c r="WY37" s="71"/>
      <c r="WZ37" s="71"/>
      <c r="XA37" s="71"/>
      <c r="XB37" s="71"/>
      <c r="XC37" s="71"/>
      <c r="XD37" s="71"/>
      <c r="XE37" s="71"/>
      <c r="XF37" s="71"/>
      <c r="XG37" s="71"/>
      <c r="XH37" s="71"/>
      <c r="XI37" s="71"/>
      <c r="XJ37" s="71"/>
      <c r="XK37" s="71"/>
      <c r="XL37" s="71"/>
      <c r="XM37" s="71"/>
      <c r="XN37" s="71"/>
      <c r="XO37" s="71"/>
      <c r="XP37" s="71"/>
      <c r="XQ37" s="71"/>
      <c r="XR37" s="71"/>
      <c r="XS37" s="71"/>
      <c r="XT37" s="71"/>
      <c r="XU37" s="71"/>
      <c r="XV37" s="71"/>
      <c r="XW37" s="71"/>
      <c r="XX37" s="71"/>
      <c r="XY37" s="71"/>
      <c r="XZ37" s="71"/>
      <c r="YA37" s="71"/>
      <c r="YB37" s="71"/>
      <c r="YC37" s="71"/>
      <c r="YD37" s="71"/>
      <c r="YE37" s="71"/>
      <c r="YF37" s="71"/>
      <c r="YG37" s="71"/>
      <c r="YH37" s="71"/>
      <c r="YI37" s="71"/>
      <c r="YJ37" s="71"/>
      <c r="YK37" s="71"/>
      <c r="YL37" s="71"/>
      <c r="YM37" s="71"/>
      <c r="YN37" s="71"/>
      <c r="YO37" s="71"/>
      <c r="YP37" s="71"/>
      <c r="YQ37" s="71"/>
      <c r="YR37" s="71"/>
      <c r="YS37" s="71"/>
      <c r="YT37" s="71"/>
      <c r="YU37" s="71"/>
      <c r="YV37" s="71"/>
      <c r="YW37" s="71"/>
      <c r="YX37" s="71"/>
      <c r="YY37" s="71"/>
      <c r="YZ37" s="71"/>
      <c r="ZA37" s="71"/>
      <c r="ZB37" s="71"/>
      <c r="ZC37" s="71"/>
      <c r="ZD37" s="71"/>
      <c r="ZE37" s="71"/>
      <c r="ZF37" s="71"/>
      <c r="ZG37" s="71"/>
      <c r="ZH37" s="71"/>
      <c r="ZI37" s="71"/>
      <c r="ZJ37" s="71"/>
      <c r="ZK37" s="71"/>
      <c r="ZL37" s="71"/>
      <c r="ZM37" s="71"/>
      <c r="ZN37" s="71"/>
      <c r="ZO37" s="71"/>
      <c r="ZP37" s="71"/>
      <c r="ZQ37" s="71"/>
      <c r="ZR37" s="71"/>
      <c r="ZS37" s="71"/>
      <c r="ZT37" s="71"/>
      <c r="ZU37" s="71"/>
      <c r="ZV37" s="71"/>
      <c r="ZW37" s="71"/>
      <c r="ZX37" s="71"/>
      <c r="ZY37" s="71"/>
      <c r="ZZ37" s="71"/>
      <c r="AAA37" s="71"/>
      <c r="AAB37" s="71"/>
      <c r="AAC37" s="71"/>
      <c r="AAD37" s="71"/>
      <c r="AAE37" s="71"/>
      <c r="AAF37" s="71"/>
      <c r="AAG37" s="71"/>
      <c r="AAH37" s="71"/>
      <c r="AAI37" s="71"/>
      <c r="AAJ37" s="71"/>
      <c r="AAK37" s="71"/>
      <c r="AAL37" s="71"/>
      <c r="AAM37" s="71"/>
      <c r="AAN37" s="71"/>
      <c r="AAO37" s="71"/>
      <c r="AAP37" s="71"/>
      <c r="AAQ37" s="71"/>
      <c r="AAR37" s="71"/>
      <c r="AAS37" s="71"/>
      <c r="AAT37" s="71"/>
      <c r="AAU37" s="71"/>
      <c r="AAV37" s="71"/>
      <c r="AAW37" s="71"/>
      <c r="AAX37" s="71"/>
      <c r="AAY37" s="71"/>
      <c r="AAZ37" s="71"/>
      <c r="ABA37" s="71" t="n">
        <v>1887</v>
      </c>
      <c r="ABB37" s="72" t="n">
        <v>1887</v>
      </c>
      <c r="ABC37" s="73" t="n">
        <v>36.6</v>
      </c>
      <c r="ABD37" s="73" t="n">
        <v>34.9</v>
      </c>
      <c r="ABE37" s="73" t="n">
        <v>36.1</v>
      </c>
      <c r="ABF37" s="73" t="n">
        <v>32.4</v>
      </c>
      <c r="ABG37" s="73" t="n">
        <v>30.1</v>
      </c>
      <c r="ABH37" s="73" t="n">
        <v>22.8</v>
      </c>
      <c r="ABI37" s="73" t="n">
        <v>22.9</v>
      </c>
      <c r="ABJ37" s="73" t="n">
        <v>24.4</v>
      </c>
      <c r="ABK37" s="73" t="n">
        <v>27.5</v>
      </c>
      <c r="ABL37" s="73" t="n">
        <v>31.7</v>
      </c>
      <c r="ABM37" s="73" t="n">
        <v>29.7</v>
      </c>
      <c r="ABN37" s="73" t="n">
        <v>36.3</v>
      </c>
      <c r="ABO37" s="74" t="n">
        <f aca="false">AVERAGE(ABC37:ABN37)</f>
        <v>30.45</v>
      </c>
      <c r="ABP37" s="71"/>
      <c r="ABQ37" s="71"/>
      <c r="ABR37" s="71"/>
      <c r="ABS37" s="71"/>
      <c r="ABT37" s="71"/>
      <c r="ABU37" s="71"/>
      <c r="ABV37" s="71"/>
      <c r="ABW37" s="71"/>
      <c r="ABX37" s="71"/>
      <c r="ABY37" s="71"/>
      <c r="ABZ37" s="71"/>
      <c r="ACA37" s="75" t="n">
        <v>1887</v>
      </c>
      <c r="ACB37" s="72" t="n">
        <v>1887</v>
      </c>
      <c r="ACC37" s="73" t="n">
        <v>28.2</v>
      </c>
      <c r="ACD37" s="73" t="n">
        <v>29.1</v>
      </c>
      <c r="ACE37" s="73" t="n">
        <v>27.5</v>
      </c>
      <c r="ACF37" s="73" t="n">
        <v>23.1</v>
      </c>
      <c r="ACG37" s="73" t="n">
        <v>20.9</v>
      </c>
      <c r="ACH37" s="73" t="n">
        <v>16.6</v>
      </c>
      <c r="ACI37" s="73" t="n">
        <v>16.3</v>
      </c>
      <c r="ACJ37" s="73" t="n">
        <v>18</v>
      </c>
      <c r="ACK37" s="73" t="n">
        <v>18.4</v>
      </c>
      <c r="ACL37" s="73" t="n">
        <v>22.1</v>
      </c>
      <c r="ACM37" s="73" t="n">
        <v>27.2</v>
      </c>
      <c r="ACN37" s="73" t="n">
        <v>28.4</v>
      </c>
      <c r="ACO37" s="74" t="n">
        <f aca="false">AVERAGE(ACC37:ACN37)</f>
        <v>22.9833333333333</v>
      </c>
      <c r="ACP37" s="71"/>
      <c r="ACQ37" s="71"/>
      <c r="ACR37" s="71"/>
      <c r="ACS37" s="71"/>
      <c r="ACT37" s="71"/>
      <c r="ACU37" s="71"/>
      <c r="ACV37" s="71"/>
      <c r="ACW37" s="71"/>
      <c r="ACX37" s="71"/>
      <c r="ACY37" s="71"/>
      <c r="ACZ37" s="71"/>
      <c r="ADA37" s="71"/>
      <c r="ADB37" s="71"/>
      <c r="ADC37" s="71"/>
      <c r="ADD37" s="71"/>
      <c r="ADE37" s="71"/>
      <c r="ADF37" s="71"/>
      <c r="ADG37" s="71"/>
      <c r="ADH37" s="71"/>
      <c r="ADI37" s="71"/>
      <c r="ADJ37" s="71"/>
      <c r="ADK37" s="71"/>
      <c r="ADL37" s="71"/>
      <c r="ADM37" s="71"/>
      <c r="ADN37" s="71"/>
      <c r="ADO37" s="71"/>
      <c r="ADP37" s="71"/>
      <c r="ADQ37" s="71"/>
      <c r="ADR37" s="71"/>
      <c r="ADS37" s="71"/>
      <c r="ADT37" s="71"/>
      <c r="ADU37" s="71"/>
      <c r="ADV37" s="71"/>
      <c r="ADW37" s="71"/>
      <c r="ADX37" s="71"/>
      <c r="ADY37" s="71"/>
      <c r="ADZ37" s="71"/>
      <c r="AEA37" s="71" t="n">
        <v>1887</v>
      </c>
      <c r="AEB37" s="72" t="n">
        <v>1887</v>
      </c>
      <c r="AEC37" s="73" t="n">
        <v>37</v>
      </c>
      <c r="AED37" s="73" t="n">
        <v>36.3</v>
      </c>
      <c r="AEE37" s="73" t="n">
        <v>38.8</v>
      </c>
      <c r="AEF37" s="73" t="n">
        <v>33.4</v>
      </c>
      <c r="AEG37" s="73" t="n">
        <v>30.2</v>
      </c>
      <c r="AEH37" s="73" t="n">
        <v>25.2</v>
      </c>
      <c r="AEI37" s="73" t="n">
        <v>26.4</v>
      </c>
      <c r="AEJ37" s="73" t="n">
        <v>27.4</v>
      </c>
      <c r="AEK37" s="73" t="n">
        <v>28.5</v>
      </c>
      <c r="AEL37" s="73" t="n">
        <v>37.9</v>
      </c>
      <c r="AEM37" s="73" t="n">
        <v>36.4</v>
      </c>
      <c r="AEN37" s="73" t="n">
        <v>39.9</v>
      </c>
      <c r="AEO37" s="74" t="n">
        <f aca="false">AVERAGE(AEC37:AEN37)</f>
        <v>33.1166666666667</v>
      </c>
      <c r="AEP37" s="71"/>
      <c r="AEQ37" s="71"/>
      <c r="AER37" s="71"/>
      <c r="AES37" s="71"/>
      <c r="AET37" s="71"/>
      <c r="AEU37" s="71"/>
      <c r="AEV37" s="71"/>
      <c r="AEW37" s="71"/>
      <c r="AEX37" s="71"/>
      <c r="AEY37" s="71"/>
      <c r="AEZ37" s="71"/>
      <c r="AFA37" s="71" t="n">
        <v>1887</v>
      </c>
      <c r="AFB37" s="72" t="n">
        <v>1887</v>
      </c>
      <c r="AFC37" s="73" t="n">
        <v>25.9</v>
      </c>
      <c r="AFD37" s="73" t="n">
        <v>27.1</v>
      </c>
      <c r="AFE37" s="73" t="n">
        <v>24.9</v>
      </c>
      <c r="AFF37" s="73" t="n">
        <v>22.4</v>
      </c>
      <c r="AFG37" s="73" t="n">
        <v>20.6</v>
      </c>
      <c r="AFH37" s="73" t="n">
        <v>17.3</v>
      </c>
      <c r="AFI37" s="73" t="n">
        <v>17.6</v>
      </c>
      <c r="AFJ37" s="73" t="n">
        <v>17.4</v>
      </c>
      <c r="AFK37" s="73" t="n">
        <v>17.4</v>
      </c>
      <c r="AFL37" s="73" t="n">
        <v>21.6</v>
      </c>
      <c r="AFM37" s="73" t="n">
        <v>25.3</v>
      </c>
      <c r="AFN37" s="73" t="n">
        <v>26.4</v>
      </c>
      <c r="AFO37" s="74" t="n">
        <f aca="false">AVERAGE(AFC37:AFN37)</f>
        <v>21.9916666666667</v>
      </c>
      <c r="AFP37" s="71"/>
      <c r="AFQ37" s="71"/>
      <c r="AFR37" s="71"/>
      <c r="AFS37" s="71"/>
      <c r="AFT37" s="71"/>
      <c r="AFU37" s="71"/>
      <c r="AFV37" s="71"/>
      <c r="AFW37" s="71"/>
      <c r="AFX37" s="71"/>
      <c r="AFY37" s="71"/>
      <c r="AFZ37" s="71"/>
      <c r="AGA37" s="71"/>
      <c r="AGB37" s="71"/>
      <c r="AGC37" s="71"/>
      <c r="AGD37" s="71"/>
      <c r="AGE37" s="71"/>
      <c r="AGF37" s="71"/>
      <c r="AGG37" s="71"/>
      <c r="AGH37" s="71"/>
      <c r="AGI37" s="71"/>
      <c r="AGJ37" s="71"/>
      <c r="AGK37" s="71"/>
      <c r="AGL37" s="71"/>
      <c r="AGM37" s="71"/>
      <c r="AGN37" s="71"/>
      <c r="AGO37" s="71"/>
      <c r="AGP37" s="71"/>
      <c r="AGQ37" s="71"/>
      <c r="AGR37" s="71"/>
      <c r="AGS37" s="71"/>
      <c r="AGT37" s="71"/>
      <c r="AGU37" s="71"/>
      <c r="AGV37" s="71"/>
      <c r="AGW37" s="71"/>
      <c r="AGX37" s="71"/>
      <c r="AGY37" s="71"/>
      <c r="AGZ37" s="71"/>
      <c r="AHA37" s="71"/>
      <c r="AHB37" s="71"/>
      <c r="AHC37" s="71"/>
      <c r="AHD37" s="71"/>
      <c r="AHE37" s="71"/>
      <c r="AHF37" s="71"/>
      <c r="AHG37" s="71"/>
      <c r="AHH37" s="71"/>
      <c r="AHI37" s="71"/>
      <c r="AHJ37" s="71"/>
      <c r="AHK37" s="71"/>
      <c r="AHL37" s="71"/>
      <c r="AHM37" s="71"/>
      <c r="AHN37" s="71"/>
      <c r="AHO37" s="71"/>
      <c r="AHP37" s="71"/>
      <c r="AHQ37" s="71"/>
      <c r="AHR37" s="71"/>
      <c r="AHS37" s="71"/>
      <c r="AHT37" s="71"/>
      <c r="AHU37" s="71"/>
      <c r="AHV37" s="71"/>
      <c r="AHW37" s="71"/>
      <c r="AHX37" s="71"/>
      <c r="AHY37" s="71"/>
      <c r="AHZ37" s="71"/>
      <c r="AIA37" s="71"/>
      <c r="AIB37" s="71"/>
      <c r="AIC37" s="71"/>
      <c r="AID37" s="71"/>
      <c r="AIE37" s="71"/>
      <c r="AIF37" s="71"/>
      <c r="AIG37" s="71"/>
      <c r="AIH37" s="71"/>
      <c r="AII37" s="71"/>
      <c r="AIJ37" s="71"/>
      <c r="AIK37" s="71"/>
      <c r="AIL37" s="71"/>
      <c r="AIM37" s="71"/>
      <c r="AIN37" s="71"/>
      <c r="AIO37" s="71"/>
      <c r="AIP37" s="71"/>
      <c r="AIQ37" s="71"/>
      <c r="AIR37" s="71"/>
      <c r="AIS37" s="71"/>
      <c r="AIT37" s="71"/>
      <c r="AIU37" s="71"/>
      <c r="AIV37" s="71"/>
      <c r="AIW37" s="71"/>
      <c r="AIX37" s="71"/>
      <c r="AIY37" s="71"/>
      <c r="AIZ37" s="71"/>
      <c r="AJA37" s="71"/>
      <c r="AJB37" s="71"/>
      <c r="AJC37" s="71"/>
      <c r="AJD37" s="71"/>
      <c r="AJE37" s="71"/>
      <c r="AJF37" s="71"/>
      <c r="AJG37" s="71"/>
      <c r="AJH37" s="71"/>
      <c r="AJI37" s="71"/>
      <c r="AJJ37" s="71"/>
      <c r="AJK37" s="71"/>
      <c r="AJL37" s="71"/>
      <c r="AJM37" s="71"/>
      <c r="AJN37" s="71"/>
      <c r="AJO37" s="71"/>
      <c r="AJP37" s="71"/>
      <c r="AJQ37" s="71"/>
      <c r="AJR37" s="71"/>
      <c r="AJS37" s="71"/>
      <c r="AJT37" s="71"/>
      <c r="AJU37" s="71"/>
      <c r="AJV37" s="71"/>
      <c r="AJW37" s="71"/>
      <c r="AJX37" s="71"/>
      <c r="AJY37" s="71"/>
      <c r="AJZ37" s="71"/>
      <c r="AKA37" s="71" t="n">
        <v>1887</v>
      </c>
      <c r="AKB37" s="72" t="n">
        <v>1887</v>
      </c>
      <c r="AKC37" s="73" t="n">
        <v>30.2</v>
      </c>
      <c r="AKD37" s="73" t="n">
        <v>28.2</v>
      </c>
      <c r="AKE37" s="73" t="n">
        <v>26.8</v>
      </c>
      <c r="AKF37" s="73" t="n">
        <v>21.4</v>
      </c>
      <c r="AKG37" s="73" t="n">
        <v>18.3</v>
      </c>
      <c r="AKH37" s="73" t="n">
        <v>14.4</v>
      </c>
      <c r="AKI37" s="73" t="n">
        <v>14</v>
      </c>
      <c r="AKJ37" s="73" t="n">
        <v>15.2</v>
      </c>
      <c r="AKK37" s="73" t="n">
        <v>17.6</v>
      </c>
      <c r="AKL37" s="73" t="n">
        <v>22.2</v>
      </c>
      <c r="AKM37" s="73" t="n">
        <v>26.9</v>
      </c>
      <c r="AKN37" s="73" t="n">
        <v>30.2</v>
      </c>
      <c r="AKO37" s="74" t="n">
        <f aca="false">AVERAGE(AKC37:AKN37)</f>
        <v>22.1166666666667</v>
      </c>
      <c r="AKP37" s="71"/>
      <c r="AKQ37" s="71"/>
      <c r="AKR37" s="16" t="s">
        <v>14</v>
      </c>
      <c r="AKS37" s="71"/>
      <c r="AKT37" s="71"/>
      <c r="AKW37" s="71"/>
      <c r="AKX37" s="33" t="n">
        <v>1887</v>
      </c>
      <c r="AKY37" s="33" t="s">
        <v>41</v>
      </c>
      <c r="AKZ37" s="71"/>
      <c r="ALA37" s="35" t="n">
        <f aca="false">(ACO37+AO37+EO37+NO37+AKO37+AFO37+AEO37+IO37+MO37)/9</f>
        <v>23.7203703703704</v>
      </c>
      <c r="ALB37" s="77" t="n">
        <f aca="false">(ABO37)</f>
        <v>30.45</v>
      </c>
      <c r="ALC37" s="78"/>
      <c r="ALD37" s="79"/>
      <c r="ALE37" s="79"/>
      <c r="ALF37" s="79"/>
      <c r="ALG37" s="79"/>
      <c r="ALH37" s="79"/>
      <c r="ALI37" s="79"/>
      <c r="ALJ37" s="79"/>
      <c r="ALK37" s="79"/>
      <c r="ALL37" s="79"/>
      <c r="ALM37" s="79"/>
      <c r="ALN37" s="79"/>
      <c r="ALO37" s="79"/>
      <c r="ALP37" s="79"/>
      <c r="ALQ37" s="79"/>
      <c r="ALR37" s="79"/>
      <c r="ALS37" s="79"/>
      <c r="ALT37" s="79"/>
      <c r="ALU37" s="79"/>
      <c r="ALV37" s="79"/>
      <c r="ALW37" s="79"/>
      <c r="ALX37" s="79"/>
      <c r="ALY37" s="79"/>
      <c r="ALZ37" s="80"/>
      <c r="AMA37" s="28" t="n">
        <f aca="false">MAX(ACC37:ACN37,AC37:AN37,EC37:EN37,NC37:NN37,AKC37:AKN37,AFC37:AFN37,AEC37:AEN37,IC37:IN37,MC37:MN37)</f>
        <v>39.9</v>
      </c>
      <c r="AMB37" s="28" t="n">
        <f aca="false">MIN(ACC37:ACN37,AC37:AN37,EC37:EN37,NC37:NN37,AKC37:AKN37,AFC37:AFN37,AEC37:AEN37,IC37:IN37,MC37:MN37)</f>
        <v>13.3</v>
      </c>
      <c r="AMC37" s="81" t="n">
        <f aca="false">MAX(ABC37:ABN37)</f>
        <v>36.6</v>
      </c>
      <c r="AMD37" s="83"/>
      <c r="AME37" s="60"/>
      <c r="AMF37" s="61"/>
      <c r="AMG37" s="80"/>
      <c r="AMH37" s="80"/>
      <c r="AMI37" s="80"/>
      <c r="AMJ37" s="79"/>
      <c r="AMK37" s="79"/>
      <c r="AML37" s="79"/>
      <c r="AMM37" s="79"/>
      <c r="AMN37" s="79"/>
      <c r="AMO37" s="79"/>
      <c r="AMP37" s="79"/>
      <c r="AMQ37" s="79"/>
      <c r="AMR37" s="79"/>
      <c r="AMS37" s="79"/>
      <c r="AMT37" s="79"/>
      <c r="AMU37" s="79"/>
      <c r="AMV37" s="79"/>
      <c r="AMW37" s="79"/>
      <c r="AMX37" s="79"/>
      <c r="AMY37" s="79"/>
      <c r="AMZ37" s="79"/>
      <c r="ANA37" s="79"/>
      <c r="ANB37" s="79"/>
      <c r="ANC37" s="79"/>
      <c r="AND37" s="79"/>
      <c r="ANE37" s="79"/>
      <c r="ANF37" s="79"/>
    </row>
    <row r="38" customFormat="false" ht="12.8" hidden="false" customHeight="false" outlineLevel="0" collapsed="false">
      <c r="A38" s="62"/>
      <c r="B38" s="63" t="n">
        <f aca="false">AVERAGE(AO38,BO38,CO38,DO38,EO38,FO38,GO38,HO38,IO38,JO38,KO38,LO38,MO38,NO38,OO38,PO38,QO38,RO38,SO38,TO38,UO38,VO38,WO38,YO38,ZO38,AAO38,ABO38,ACO38,ADO38,AEO38,AFO38,AGO38,AHO38,AIO38,AJO38,AKO38)</f>
        <v>26.1598484848485</v>
      </c>
      <c r="C38" s="64" t="n">
        <f aca="false">AVERAGE(B34:B38)</f>
        <v>24.3202792207792</v>
      </c>
      <c r="D38" s="65" t="n">
        <f aca="false">AVERAGE(B29:B38)</f>
        <v>23.8207546897547</v>
      </c>
      <c r="E38" s="63"/>
      <c r="F38" s="66"/>
      <c r="G38" s="67" t="n">
        <f aca="false">MAX(AC38:AN38,BC38:BN38,CC38:CN38,DC38:DN38,EC38:EN38,FC38:FN38,GC38:GN38,HC38:HN38,IC38:IN38,JC38:JN38,KC38:KN38,LC38:LN38,MC38:MN38,NC38:NN38,OC38:ON38,PC38:PN38,QC38:QN38,RC38:RN38,SC38:SN38,TC38:TN38,UC38:UN38,VC38:VN38,WC38:WN38,YC38:YN38,ZC38:ZN38,AAC38:AAN38,ABC38:ABN38,ACC38:ACN38,ADC38:ADN38,AEC38:AEN38,AFC38:AFN38,AGC38:AGN38,AHC38:AHN38,AIC38:AIN38,AJC38:AJN38,AKC38:AKN38)</f>
        <v>38.8</v>
      </c>
      <c r="H38" s="68" t="n">
        <f aca="false">MEDIAN(AC38:AN38,BC38:BN38,CC38:CN38,DC38:DN38,EC38:EN38,FC38:FN38,GC38:GN38,HC38:HN38,IC38:IN38,JC38:JN38,KC38:KN38,LC38:LN38,MC38:MN38,NC38:NN38,OC38:ON38,PC38:PN38,QC38:QN38,RC38:RN38,SC38:SN38,TC38:TN38,UC38:UN38,VC38:VN38,WC38:WN38,YC38:YN38,ZC38:ZN38,AAC38:AAN38,ABC38:ABN38,ACC38:ACN38,ADC38:ADN38,AEC38:AEN38,AFC38:AFN38,AGC38:AGN38,AHC38:AHN38,AIC38:AIN38,AJC38:AJN38,AKC38:AKN38)</f>
        <v>25.8</v>
      </c>
      <c r="I38" s="69" t="n">
        <f aca="false">MIN(AC38:AN38,BC38:BN38,CC38:CN38,DC38:DN38,EC38:EN38,FC38:FN38,GC38:GN38,HC38:HN38,IC38:IN38,JC38:JN38,KC38:KN38,LC38:LN38,MC38:MN38,NC38:NN38,OC38:ON38,PC38:PN38,QC38:QN38,RC38:RN38,SC38:SN38,TC38:TN38,UC38:UN38,VC38:VN38,WC38:WN38,YC38:YN38,ZC38:ZN38,AAC38:AAN38,ABC38:ABN38,ACC38:ACN38,ADC38:ADN38,AEC38:AEN38,AFC38:AFN38,AGC38:AGN38,AHC38:AHN38,AIC38:AIN38,AJC38:AJN38,AKC38:AKN38)</f>
        <v>13.9</v>
      </c>
      <c r="J38" s="70" t="n">
        <f aca="false">(G38+I38)/2</f>
        <v>26.35</v>
      </c>
      <c r="K38" s="71"/>
      <c r="L38" s="71"/>
      <c r="M38" s="71"/>
      <c r="N38" s="71"/>
      <c r="O38" s="71"/>
      <c r="P38" s="71"/>
      <c r="Q38" s="71"/>
      <c r="R38" s="71"/>
      <c r="S38" s="71"/>
      <c r="T38" s="71"/>
      <c r="U38" s="71"/>
      <c r="V38" s="71"/>
      <c r="W38" s="71"/>
      <c r="X38" s="71"/>
      <c r="Y38" s="71"/>
      <c r="Z38" s="71"/>
      <c r="AA38" s="71"/>
      <c r="AB38" s="72" t="n">
        <v>1888</v>
      </c>
      <c r="AC38" s="73" t="n">
        <v>21.7</v>
      </c>
      <c r="AD38" s="73" t="n">
        <v>21.4</v>
      </c>
      <c r="AE38" s="73" t="n">
        <v>22.2</v>
      </c>
      <c r="AF38" s="73" t="n">
        <v>19.3</v>
      </c>
      <c r="AG38" s="73" t="n">
        <v>16.8</v>
      </c>
      <c r="AH38" s="73" t="n">
        <v>14.7</v>
      </c>
      <c r="AI38" s="73" t="n">
        <v>13.9</v>
      </c>
      <c r="AJ38" s="73" t="n">
        <v>14.2</v>
      </c>
      <c r="AK38" s="73" t="n">
        <v>15.3</v>
      </c>
      <c r="AL38" s="73" t="n">
        <v>17.7</v>
      </c>
      <c r="AM38" s="73" t="n">
        <v>21.8</v>
      </c>
      <c r="AN38" s="73" t="n">
        <v>22.4</v>
      </c>
      <c r="AO38" s="74" t="n">
        <f aca="false">AVERAGE(AC38:AN38)</f>
        <v>18.45</v>
      </c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71"/>
      <c r="BA38" s="71"/>
      <c r="BB38" s="71"/>
      <c r="BC38" s="71"/>
      <c r="BD38" s="71"/>
      <c r="BE38" s="71"/>
      <c r="BF38" s="71"/>
      <c r="BG38" s="71"/>
      <c r="BH38" s="71"/>
      <c r="BI38" s="71"/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/>
      <c r="BV38" s="71"/>
      <c r="BW38" s="71"/>
      <c r="BX38" s="71"/>
      <c r="BY38" s="71"/>
      <c r="BZ38" s="71"/>
      <c r="CA38" s="71"/>
      <c r="CB38" s="71"/>
      <c r="CC38" s="71"/>
      <c r="CD38" s="71"/>
      <c r="CE38" s="71"/>
      <c r="CF38" s="71"/>
      <c r="CG38" s="71"/>
      <c r="CH38" s="71"/>
      <c r="CI38" s="71"/>
      <c r="CJ38" s="71"/>
      <c r="CK38" s="71"/>
      <c r="CL38" s="71"/>
      <c r="CM38" s="71"/>
      <c r="CN38" s="71"/>
      <c r="CO38" s="71"/>
      <c r="CP38" s="71"/>
      <c r="CQ38" s="71"/>
      <c r="CR38" s="71"/>
      <c r="CS38" s="71"/>
      <c r="CT38" s="71"/>
      <c r="CU38" s="71"/>
      <c r="CV38" s="71"/>
      <c r="CW38" s="71"/>
      <c r="CX38" s="71"/>
      <c r="CY38" s="71"/>
      <c r="CZ38" s="71"/>
      <c r="DA38" s="71"/>
      <c r="DB38" s="71"/>
      <c r="DC38" s="71"/>
      <c r="DD38" s="71"/>
      <c r="DE38" s="71"/>
      <c r="DF38" s="71"/>
      <c r="DG38" s="71"/>
      <c r="DH38" s="71"/>
      <c r="DI38" s="71"/>
      <c r="DJ38" s="71"/>
      <c r="DK38" s="71"/>
      <c r="DL38" s="71"/>
      <c r="DM38" s="71"/>
      <c r="DN38" s="71"/>
      <c r="DO38" s="71"/>
      <c r="DP38" s="71"/>
      <c r="DQ38" s="71"/>
      <c r="DR38" s="71"/>
      <c r="DS38" s="71"/>
      <c r="DT38" s="71"/>
      <c r="DU38" s="71"/>
      <c r="DV38" s="71"/>
      <c r="DW38" s="71"/>
      <c r="DX38" s="71"/>
      <c r="DY38" s="71"/>
      <c r="DZ38" s="71"/>
      <c r="EA38" s="71" t="n">
        <v>1888</v>
      </c>
      <c r="EB38" s="72" t="n">
        <v>1888</v>
      </c>
      <c r="EC38" s="73" t="n">
        <v>27.6</v>
      </c>
      <c r="ED38" s="73" t="n">
        <v>27.9</v>
      </c>
      <c r="EE38" s="73" t="n">
        <v>28.6</v>
      </c>
      <c r="EF38" s="73" t="n">
        <v>23.1</v>
      </c>
      <c r="EG38" s="73" t="n">
        <v>20.5</v>
      </c>
      <c r="EH38" s="73" t="n">
        <v>19</v>
      </c>
      <c r="EI38" s="73" t="n">
        <v>18.5</v>
      </c>
      <c r="EJ38" s="73" t="n">
        <v>17.9</v>
      </c>
      <c r="EK38" s="73" t="n">
        <v>18.2</v>
      </c>
      <c r="EL38" s="73" t="n">
        <v>21.5</v>
      </c>
      <c r="EM38" s="73" t="n">
        <v>23.8</v>
      </c>
      <c r="EN38" s="73" t="n">
        <v>26.9</v>
      </c>
      <c r="EO38" s="74" t="n">
        <f aca="false">AVERAGE(EC38:EN38)</f>
        <v>22.7916666666667</v>
      </c>
      <c r="EP38" s="71"/>
      <c r="EQ38" s="71"/>
      <c r="ER38" s="71"/>
      <c r="ES38" s="71"/>
      <c r="ET38" s="71"/>
      <c r="EU38" s="71"/>
      <c r="EV38" s="71"/>
      <c r="EW38" s="71"/>
      <c r="EX38" s="71"/>
      <c r="EY38" s="71"/>
      <c r="EZ38" s="71"/>
      <c r="FA38" s="71"/>
      <c r="FB38" s="71"/>
      <c r="FC38" s="71"/>
      <c r="FD38" s="71"/>
      <c r="FE38" s="71"/>
      <c r="FF38" s="71"/>
      <c r="FG38" s="71"/>
      <c r="FH38" s="71"/>
      <c r="FI38" s="71"/>
      <c r="FJ38" s="71"/>
      <c r="FK38" s="71"/>
      <c r="FL38" s="71"/>
      <c r="FM38" s="71"/>
      <c r="FN38" s="71"/>
      <c r="FO38" s="71"/>
      <c r="FP38" s="71"/>
      <c r="FQ38" s="71"/>
      <c r="FR38" s="71"/>
      <c r="FS38" s="71"/>
      <c r="FT38" s="71"/>
      <c r="FU38" s="71"/>
      <c r="FV38" s="71"/>
      <c r="FW38" s="71"/>
      <c r="FX38" s="71"/>
      <c r="FY38" s="71"/>
      <c r="FZ38" s="71"/>
      <c r="GA38" s="71"/>
      <c r="GB38" s="71"/>
      <c r="GC38" s="71"/>
      <c r="GD38" s="71"/>
      <c r="GE38" s="71"/>
      <c r="GF38" s="71"/>
      <c r="GG38" s="71"/>
      <c r="GH38" s="71"/>
      <c r="GI38" s="71"/>
      <c r="GJ38" s="71"/>
      <c r="GK38" s="71"/>
      <c r="GL38" s="71"/>
      <c r="GM38" s="71"/>
      <c r="GN38" s="71"/>
      <c r="GO38" s="71"/>
      <c r="GP38" s="71"/>
      <c r="GQ38" s="71"/>
      <c r="GR38" s="71"/>
      <c r="GS38" s="71"/>
      <c r="GT38" s="71"/>
      <c r="GU38" s="71"/>
      <c r="GV38" s="71"/>
      <c r="GW38" s="71"/>
      <c r="GX38" s="71"/>
      <c r="GY38" s="71"/>
      <c r="GZ38" s="71"/>
      <c r="HA38" s="71"/>
      <c r="HB38" s="71"/>
      <c r="HC38" s="71"/>
      <c r="HD38" s="71"/>
      <c r="HE38" s="71"/>
      <c r="HF38" s="71"/>
      <c r="HG38" s="71"/>
      <c r="HH38" s="71"/>
      <c r="HI38" s="71"/>
      <c r="HJ38" s="71"/>
      <c r="HK38" s="71"/>
      <c r="HL38" s="71"/>
      <c r="HM38" s="71"/>
      <c r="HN38" s="71"/>
      <c r="HO38" s="71"/>
      <c r="HP38" s="71"/>
      <c r="HQ38" s="71"/>
      <c r="HR38" s="71"/>
      <c r="HS38" s="71"/>
      <c r="HT38" s="71"/>
      <c r="HU38" s="71"/>
      <c r="HV38" s="71"/>
      <c r="HW38" s="71"/>
      <c r="HX38" s="71"/>
      <c r="HY38" s="71"/>
      <c r="HZ38" s="71"/>
      <c r="IA38" s="71" t="n">
        <v>1888</v>
      </c>
      <c r="IB38" s="72" t="n">
        <v>1888</v>
      </c>
      <c r="IC38" s="73" t="n">
        <v>32.6</v>
      </c>
      <c r="ID38" s="73" t="n">
        <v>33.4</v>
      </c>
      <c r="IE38" s="73" t="n">
        <v>33.9</v>
      </c>
      <c r="IF38" s="73" t="n">
        <v>30.3</v>
      </c>
      <c r="IG38" s="73" t="n">
        <v>28</v>
      </c>
      <c r="IH38" s="73" t="n">
        <v>26.2</v>
      </c>
      <c r="II38" s="73" t="n">
        <v>25.3</v>
      </c>
      <c r="IJ38" s="73" t="n">
        <v>25.5</v>
      </c>
      <c r="IK38" s="73" t="n">
        <v>27.2</v>
      </c>
      <c r="IL38" s="73" t="n">
        <v>27.9</v>
      </c>
      <c r="IM38" s="73" t="n">
        <v>30.2</v>
      </c>
      <c r="IN38" s="73" t="n">
        <v>30.7</v>
      </c>
      <c r="IO38" s="74" t="n">
        <f aca="false">AVERAGE(IC38:IN38)</f>
        <v>29.2666666666667</v>
      </c>
      <c r="IP38" s="71"/>
      <c r="IQ38" s="71"/>
      <c r="IR38" s="71"/>
      <c r="IS38" s="71"/>
      <c r="IT38" s="71"/>
      <c r="IU38" s="71"/>
      <c r="IV38" s="71"/>
      <c r="IW38" s="71"/>
      <c r="IX38" s="71"/>
      <c r="IY38" s="71"/>
      <c r="IZ38" s="71"/>
      <c r="JA38" s="71"/>
      <c r="JB38" s="71"/>
      <c r="JC38" s="71"/>
      <c r="JD38" s="71"/>
      <c r="JE38" s="71"/>
      <c r="JF38" s="71"/>
      <c r="JG38" s="71"/>
      <c r="JH38" s="71"/>
      <c r="JI38" s="71"/>
      <c r="JJ38" s="71"/>
      <c r="JK38" s="71"/>
      <c r="JL38" s="71"/>
      <c r="JM38" s="71"/>
      <c r="JN38" s="71"/>
      <c r="JO38" s="71"/>
      <c r="JP38" s="71"/>
      <c r="JQ38" s="71"/>
      <c r="JR38" s="71"/>
      <c r="JS38" s="71"/>
      <c r="JT38" s="71"/>
      <c r="JU38" s="71"/>
      <c r="JV38" s="71"/>
      <c r="JW38" s="71"/>
      <c r="JX38" s="71"/>
      <c r="JY38" s="71"/>
      <c r="JZ38" s="71"/>
      <c r="KA38" s="71" t="n">
        <v>1888</v>
      </c>
      <c r="KB38" s="72" t="n">
        <v>1888</v>
      </c>
      <c r="KC38" s="73" t="n">
        <v>32.2</v>
      </c>
      <c r="KD38" s="73" t="n">
        <v>34.7</v>
      </c>
      <c r="KE38" s="73" t="n">
        <v>37.1</v>
      </c>
      <c r="KF38" s="73" t="n">
        <v>36.3</v>
      </c>
      <c r="KG38" s="73" t="n">
        <v>32.6</v>
      </c>
      <c r="KH38" s="73" t="n">
        <v>32</v>
      </c>
      <c r="KI38" s="73" t="n">
        <v>31.2</v>
      </c>
      <c r="KJ38" s="73" t="n">
        <v>32.1</v>
      </c>
      <c r="KK38" s="73" t="n">
        <v>34.9</v>
      </c>
      <c r="KL38" s="73" t="n">
        <v>37.2</v>
      </c>
      <c r="KM38" s="73" t="n">
        <v>38.8</v>
      </c>
      <c r="KN38" s="73" t="n">
        <v>38.6</v>
      </c>
      <c r="KO38" s="74" t="n">
        <f aca="false">AVERAGE(KC38:KN38)</f>
        <v>34.8083333333333</v>
      </c>
      <c r="KP38" s="71"/>
      <c r="KQ38" s="71"/>
      <c r="KR38" s="71"/>
      <c r="KS38" s="71"/>
      <c r="KT38" s="71"/>
      <c r="KU38" s="71"/>
      <c r="KV38" s="71"/>
      <c r="KW38" s="71"/>
      <c r="KX38" s="71"/>
      <c r="KY38" s="71"/>
      <c r="KZ38" s="71"/>
      <c r="LA38" s="71"/>
      <c r="LB38" s="71"/>
      <c r="LC38" s="71"/>
      <c r="LD38" s="71"/>
      <c r="LE38" s="71"/>
      <c r="LF38" s="71"/>
      <c r="LG38" s="71"/>
      <c r="LH38" s="71"/>
      <c r="LI38" s="71"/>
      <c r="LJ38" s="71"/>
      <c r="LK38" s="71"/>
      <c r="LL38" s="71"/>
      <c r="LM38" s="71"/>
      <c r="LN38" s="71"/>
      <c r="LO38" s="71"/>
      <c r="LP38" s="71"/>
      <c r="LQ38" s="71"/>
      <c r="LR38" s="71"/>
      <c r="LS38" s="71"/>
      <c r="LT38" s="71"/>
      <c r="LU38" s="71"/>
      <c r="LV38" s="71"/>
      <c r="LW38" s="71"/>
      <c r="LX38" s="71"/>
      <c r="LY38" s="71"/>
      <c r="LZ38" s="71"/>
      <c r="MA38" s="71" t="n">
        <v>1888</v>
      </c>
      <c r="MB38" s="72" t="n">
        <v>1888</v>
      </c>
      <c r="MC38" s="73" t="n">
        <v>25.6</v>
      </c>
      <c r="MD38" s="73" t="n">
        <v>25.7</v>
      </c>
      <c r="ME38" s="73" t="n">
        <v>25.1</v>
      </c>
      <c r="MF38" s="73" t="n">
        <v>23.6</v>
      </c>
      <c r="MG38" s="73" t="n">
        <v>19.8</v>
      </c>
      <c r="MH38" s="73" t="n">
        <v>17.8</v>
      </c>
      <c r="MI38" s="73" t="n">
        <v>16.9</v>
      </c>
      <c r="MJ38" s="73" t="n">
        <v>16.7</v>
      </c>
      <c r="MK38" s="73" t="n">
        <v>19.1</v>
      </c>
      <c r="ML38" s="73" t="n">
        <v>21.7</v>
      </c>
      <c r="MM38" s="73" t="n">
        <v>25.1</v>
      </c>
      <c r="MN38" s="73" t="n">
        <v>26</v>
      </c>
      <c r="MO38" s="74" t="n">
        <f aca="false">AVERAGE(MC38:MN38)</f>
        <v>21.925</v>
      </c>
      <c r="MP38" s="71"/>
      <c r="MQ38" s="71"/>
      <c r="MR38" s="71"/>
      <c r="MS38" s="71"/>
      <c r="MT38" s="71"/>
      <c r="MU38" s="71"/>
      <c r="MV38" s="71"/>
      <c r="MW38" s="71"/>
      <c r="MX38" s="71"/>
      <c r="MY38" s="71"/>
      <c r="MZ38" s="71"/>
      <c r="NA38" s="71" t="n">
        <v>1888</v>
      </c>
      <c r="NB38" s="72" t="n">
        <v>1888</v>
      </c>
      <c r="NC38" s="73" t="n">
        <v>29.3</v>
      </c>
      <c r="ND38" s="73" t="n">
        <v>28.8</v>
      </c>
      <c r="NE38" s="73" t="n">
        <v>33.8</v>
      </c>
      <c r="NF38" s="73" t="n">
        <v>25.2</v>
      </c>
      <c r="NG38" s="73" t="n">
        <v>22.7</v>
      </c>
      <c r="NH38" s="73" t="n">
        <v>21.1</v>
      </c>
      <c r="NI38" s="73" t="n">
        <v>19.1</v>
      </c>
      <c r="NJ38" s="73" t="n">
        <v>19.9</v>
      </c>
      <c r="NK38" s="73" t="n">
        <v>21.8</v>
      </c>
      <c r="NL38" s="73" t="n">
        <v>24.8</v>
      </c>
      <c r="NM38" s="73" t="n">
        <v>26.9</v>
      </c>
      <c r="NN38" s="73" t="n">
        <v>28.2</v>
      </c>
      <c r="NO38" s="74" t="n">
        <f aca="false">AVERAGE(NC38:NN38)</f>
        <v>25.1333333333333</v>
      </c>
      <c r="NP38" s="71"/>
      <c r="NQ38" s="71"/>
      <c r="NR38" s="71"/>
      <c r="NS38" s="71"/>
      <c r="NT38" s="71"/>
      <c r="NU38" s="71"/>
      <c r="NV38" s="71"/>
      <c r="NW38" s="71"/>
      <c r="NX38" s="71"/>
      <c r="NY38" s="71"/>
      <c r="NZ38" s="71"/>
      <c r="OA38" s="71"/>
      <c r="OB38" s="71"/>
      <c r="OC38" s="71"/>
      <c r="OD38" s="71"/>
      <c r="OE38" s="71"/>
      <c r="OF38" s="71"/>
      <c r="OG38" s="71"/>
      <c r="OH38" s="71"/>
      <c r="OI38" s="71"/>
      <c r="OJ38" s="71"/>
      <c r="OK38" s="71"/>
      <c r="OL38" s="71"/>
      <c r="OM38" s="71"/>
      <c r="ON38" s="71"/>
      <c r="OO38" s="71"/>
      <c r="OP38" s="71"/>
      <c r="OQ38" s="71"/>
      <c r="OR38" s="71"/>
      <c r="OS38" s="71"/>
      <c r="OT38" s="71"/>
      <c r="OU38" s="71"/>
      <c r="OV38" s="71"/>
      <c r="OW38" s="71"/>
      <c r="OX38" s="71"/>
      <c r="OY38" s="71"/>
      <c r="OZ38" s="71"/>
      <c r="PA38" s="71"/>
      <c r="PB38" s="71"/>
      <c r="PC38" s="71"/>
      <c r="PD38" s="71"/>
      <c r="PE38" s="71"/>
      <c r="PF38" s="71"/>
      <c r="PG38" s="71"/>
      <c r="PH38" s="71"/>
      <c r="PI38" s="71"/>
      <c r="PJ38" s="71"/>
      <c r="PK38" s="71"/>
      <c r="PL38" s="71"/>
      <c r="PM38" s="71"/>
      <c r="PN38" s="71"/>
      <c r="PO38" s="71"/>
      <c r="PP38" s="71"/>
      <c r="PQ38" s="71"/>
      <c r="PR38" s="71"/>
      <c r="PS38" s="71"/>
      <c r="PT38" s="71"/>
      <c r="PU38" s="71"/>
      <c r="PV38" s="71"/>
      <c r="PW38" s="71"/>
      <c r="PX38" s="71"/>
      <c r="PY38" s="71"/>
      <c r="PZ38" s="71"/>
      <c r="QA38" s="71"/>
      <c r="QB38" s="71"/>
      <c r="QC38" s="71"/>
      <c r="QD38" s="71"/>
      <c r="QE38" s="71"/>
      <c r="QF38" s="71"/>
      <c r="QG38" s="71"/>
      <c r="QH38" s="71"/>
      <c r="QI38" s="71"/>
      <c r="QJ38" s="71"/>
      <c r="QK38" s="71"/>
      <c r="QL38" s="71"/>
      <c r="QM38" s="71"/>
      <c r="QN38" s="71"/>
      <c r="QO38" s="71"/>
      <c r="QP38" s="71"/>
      <c r="QQ38" s="71"/>
      <c r="QR38" s="71"/>
      <c r="QS38" s="71"/>
      <c r="QT38" s="71"/>
      <c r="QU38" s="71"/>
      <c r="QV38" s="71"/>
      <c r="QW38" s="71"/>
      <c r="QX38" s="71"/>
      <c r="QY38" s="71"/>
      <c r="QZ38" s="71"/>
      <c r="RA38" s="71"/>
      <c r="RB38" s="71"/>
      <c r="RC38" s="71"/>
      <c r="RD38" s="71"/>
      <c r="RE38" s="71"/>
      <c r="RF38" s="71"/>
      <c r="RG38" s="71"/>
      <c r="RH38" s="71"/>
      <c r="RI38" s="71"/>
      <c r="RJ38" s="71"/>
      <c r="RK38" s="71"/>
      <c r="RL38" s="71"/>
      <c r="RM38" s="71"/>
      <c r="RN38" s="71"/>
      <c r="RO38" s="71"/>
      <c r="RP38" s="71"/>
      <c r="RQ38" s="71"/>
      <c r="RR38" s="71"/>
      <c r="RS38" s="71"/>
      <c r="RT38" s="71"/>
      <c r="RU38" s="71"/>
      <c r="RV38" s="71"/>
      <c r="RW38" s="71"/>
      <c r="RX38" s="71"/>
      <c r="RY38" s="71"/>
      <c r="RZ38" s="71"/>
      <c r="SA38" s="71"/>
      <c r="SB38" s="71"/>
      <c r="SC38" s="71"/>
      <c r="SD38" s="71"/>
      <c r="SE38" s="71"/>
      <c r="SF38" s="71"/>
      <c r="SG38" s="71"/>
      <c r="SH38" s="71"/>
      <c r="SI38" s="71"/>
      <c r="SJ38" s="71"/>
      <c r="SK38" s="71"/>
      <c r="SL38" s="71"/>
      <c r="SM38" s="71"/>
      <c r="SN38" s="71"/>
      <c r="SO38" s="71"/>
      <c r="SP38" s="71"/>
      <c r="SQ38" s="71"/>
      <c r="SR38" s="71"/>
      <c r="SS38" s="71"/>
      <c r="ST38" s="71"/>
      <c r="SU38" s="71"/>
      <c r="SV38" s="71"/>
      <c r="SW38" s="71"/>
      <c r="SX38" s="71"/>
      <c r="SY38" s="71"/>
      <c r="SZ38" s="71"/>
      <c r="TA38" s="71"/>
      <c r="TB38" s="71"/>
      <c r="TC38" s="71"/>
      <c r="TD38" s="71"/>
      <c r="TE38" s="71"/>
      <c r="TF38" s="71"/>
      <c r="TG38" s="71"/>
      <c r="TH38" s="71"/>
      <c r="TI38" s="71"/>
      <c r="TJ38" s="71"/>
      <c r="TK38" s="71"/>
      <c r="TL38" s="71"/>
      <c r="TM38" s="71"/>
      <c r="TN38" s="71"/>
      <c r="TO38" s="71"/>
      <c r="TP38" s="71"/>
      <c r="TQ38" s="71"/>
      <c r="TR38" s="71"/>
      <c r="TS38" s="71"/>
      <c r="TT38" s="71"/>
      <c r="TU38" s="71"/>
      <c r="TV38" s="71"/>
      <c r="TW38" s="71"/>
      <c r="TX38" s="71"/>
      <c r="TY38" s="71"/>
      <c r="TZ38" s="71"/>
      <c r="UA38" s="71"/>
      <c r="UB38" s="71"/>
      <c r="UC38" s="71"/>
      <c r="UD38" s="71"/>
      <c r="UE38" s="71"/>
      <c r="UF38" s="71"/>
      <c r="UG38" s="71"/>
      <c r="UH38" s="71"/>
      <c r="UI38" s="71"/>
      <c r="UJ38" s="71"/>
      <c r="UK38" s="71"/>
      <c r="UL38" s="71"/>
      <c r="UM38" s="71"/>
      <c r="UN38" s="71"/>
      <c r="UO38" s="71"/>
      <c r="UP38" s="71"/>
      <c r="UQ38" s="71"/>
      <c r="UR38" s="71"/>
      <c r="US38" s="71"/>
      <c r="UT38" s="71"/>
      <c r="UU38" s="71"/>
      <c r="UV38" s="71"/>
      <c r="UW38" s="71"/>
      <c r="UX38" s="71"/>
      <c r="UY38" s="71"/>
      <c r="UZ38" s="71"/>
      <c r="VA38" s="71"/>
      <c r="VB38" s="71"/>
      <c r="VC38" s="71"/>
      <c r="VD38" s="71"/>
      <c r="VE38" s="71"/>
      <c r="VF38" s="71"/>
      <c r="VG38" s="71"/>
      <c r="VH38" s="71"/>
      <c r="VI38" s="71"/>
      <c r="VJ38" s="71"/>
      <c r="VK38" s="71"/>
      <c r="VL38" s="71"/>
      <c r="VM38" s="71"/>
      <c r="VN38" s="71"/>
      <c r="VO38" s="71"/>
      <c r="VP38" s="71"/>
      <c r="VQ38" s="71"/>
      <c r="VR38" s="71"/>
      <c r="VS38" s="71"/>
      <c r="VT38" s="71"/>
      <c r="VU38" s="71"/>
      <c r="VV38" s="71"/>
      <c r="VW38" s="71"/>
      <c r="VX38" s="71"/>
      <c r="VY38" s="71"/>
      <c r="VZ38" s="71"/>
      <c r="WA38" s="71"/>
      <c r="WB38" s="71"/>
      <c r="WC38" s="71"/>
      <c r="WD38" s="71"/>
      <c r="WE38" s="71"/>
      <c r="WF38" s="71"/>
      <c r="WG38" s="71"/>
      <c r="WH38" s="71"/>
      <c r="WI38" s="71"/>
      <c r="WJ38" s="71"/>
      <c r="WK38" s="71"/>
      <c r="WL38" s="71"/>
      <c r="WM38" s="71"/>
      <c r="WN38" s="71"/>
      <c r="WO38" s="71"/>
      <c r="WP38" s="71"/>
      <c r="WQ38" s="71"/>
      <c r="WR38" s="71"/>
      <c r="WS38" s="71"/>
      <c r="WT38" s="71"/>
      <c r="WU38" s="71"/>
      <c r="WV38" s="71"/>
      <c r="WW38" s="71"/>
      <c r="WX38" s="71"/>
      <c r="WY38" s="71"/>
      <c r="WZ38" s="71"/>
      <c r="XA38" s="71"/>
      <c r="XB38" s="71"/>
      <c r="XC38" s="71"/>
      <c r="XD38" s="71"/>
      <c r="XE38" s="71"/>
      <c r="XF38" s="71"/>
      <c r="XG38" s="71"/>
      <c r="XH38" s="71"/>
      <c r="XI38" s="71"/>
      <c r="XJ38" s="71"/>
      <c r="XK38" s="71"/>
      <c r="XL38" s="71"/>
      <c r="XM38" s="71"/>
      <c r="XN38" s="71"/>
      <c r="XO38" s="71"/>
      <c r="XP38" s="71"/>
      <c r="XQ38" s="71"/>
      <c r="XR38" s="71"/>
      <c r="XS38" s="71"/>
      <c r="XT38" s="71"/>
      <c r="XU38" s="71"/>
      <c r="XV38" s="71"/>
      <c r="XW38" s="71"/>
      <c r="XX38" s="71"/>
      <c r="XY38" s="71"/>
      <c r="XZ38" s="71"/>
      <c r="YA38" s="71"/>
      <c r="YB38" s="71"/>
      <c r="YC38" s="71"/>
      <c r="YD38" s="71"/>
      <c r="YE38" s="71"/>
      <c r="YF38" s="71"/>
      <c r="YG38" s="71"/>
      <c r="YH38" s="71"/>
      <c r="YI38" s="71"/>
      <c r="YJ38" s="71"/>
      <c r="YK38" s="71"/>
      <c r="YL38" s="71"/>
      <c r="YM38" s="71"/>
      <c r="YN38" s="71"/>
      <c r="YO38" s="71"/>
      <c r="YP38" s="71"/>
      <c r="YQ38" s="71"/>
      <c r="YR38" s="71"/>
      <c r="YS38" s="71"/>
      <c r="YT38" s="71"/>
      <c r="YU38" s="71"/>
      <c r="YV38" s="71"/>
      <c r="YW38" s="71"/>
      <c r="YX38" s="71"/>
      <c r="YY38" s="71"/>
      <c r="YZ38" s="71"/>
      <c r="ZA38" s="71"/>
      <c r="ZB38" s="71"/>
      <c r="ZC38" s="71"/>
      <c r="ZD38" s="71"/>
      <c r="ZE38" s="71"/>
      <c r="ZF38" s="71"/>
      <c r="ZG38" s="71"/>
      <c r="ZH38" s="71"/>
      <c r="ZI38" s="71"/>
      <c r="ZJ38" s="71"/>
      <c r="ZK38" s="71"/>
      <c r="ZL38" s="71"/>
      <c r="ZM38" s="71"/>
      <c r="ZN38" s="71"/>
      <c r="ZO38" s="71"/>
      <c r="ZP38" s="71"/>
      <c r="ZQ38" s="71"/>
      <c r="ZR38" s="71"/>
      <c r="ZS38" s="71"/>
      <c r="ZT38" s="71"/>
      <c r="ZU38" s="71"/>
      <c r="ZV38" s="71"/>
      <c r="ZW38" s="71"/>
      <c r="ZX38" s="71"/>
      <c r="ZY38" s="71"/>
      <c r="ZZ38" s="71"/>
      <c r="AAA38" s="71"/>
      <c r="AAB38" s="71"/>
      <c r="AAC38" s="71"/>
      <c r="AAD38" s="71"/>
      <c r="AAE38" s="71"/>
      <c r="AAF38" s="71"/>
      <c r="AAG38" s="71"/>
      <c r="AAH38" s="71"/>
      <c r="AAI38" s="71"/>
      <c r="AAJ38" s="71"/>
      <c r="AAK38" s="71"/>
      <c r="AAL38" s="71"/>
      <c r="AAM38" s="71"/>
      <c r="AAN38" s="71"/>
      <c r="AAO38" s="71"/>
      <c r="AAP38" s="71"/>
      <c r="AAQ38" s="71"/>
      <c r="AAR38" s="71"/>
      <c r="AAS38" s="71"/>
      <c r="AAT38" s="71"/>
      <c r="AAU38" s="71"/>
      <c r="AAV38" s="71"/>
      <c r="AAW38" s="71"/>
      <c r="AAX38" s="71"/>
      <c r="AAY38" s="71"/>
      <c r="AAZ38" s="71"/>
      <c r="ABA38" s="71" t="n">
        <v>1888</v>
      </c>
      <c r="ABB38" s="72" t="n">
        <v>1888</v>
      </c>
      <c r="ABC38" s="73" t="n">
        <v>35.1</v>
      </c>
      <c r="ABD38" s="73" t="n">
        <v>35.9</v>
      </c>
      <c r="ABE38" s="73" t="n">
        <v>35.7</v>
      </c>
      <c r="ABF38" s="73" t="n">
        <v>35.1</v>
      </c>
      <c r="ABG38" s="73" t="n">
        <v>28.4</v>
      </c>
      <c r="ABH38" s="73" t="n">
        <v>24.2</v>
      </c>
      <c r="ABI38" s="73" t="n">
        <v>24.1</v>
      </c>
      <c r="ABJ38" s="73" t="n">
        <v>24.1</v>
      </c>
      <c r="ABK38" s="73" t="n">
        <v>27.6</v>
      </c>
      <c r="ABL38" s="73" t="n">
        <v>31.5</v>
      </c>
      <c r="ABM38" s="73" t="n">
        <v>35.6</v>
      </c>
      <c r="ABN38" s="73" t="n">
        <v>35.4</v>
      </c>
      <c r="ABO38" s="74" t="n">
        <f aca="false">AVERAGE(ABC38:ABN38)</f>
        <v>31.0583333333333</v>
      </c>
      <c r="ABP38" s="71"/>
      <c r="ABQ38" s="71"/>
      <c r="ABR38" s="71"/>
      <c r="ABS38" s="71"/>
      <c r="ABT38" s="71"/>
      <c r="ABU38" s="71"/>
      <c r="ABV38" s="71"/>
      <c r="ABW38" s="71"/>
      <c r="ABX38" s="71"/>
      <c r="ABY38" s="71"/>
      <c r="ABZ38" s="71"/>
      <c r="ACA38" s="75" t="n">
        <v>1888</v>
      </c>
      <c r="ACB38" s="72" t="n">
        <v>1888</v>
      </c>
      <c r="ACC38" s="73" t="n">
        <v>29.9</v>
      </c>
      <c r="ACD38" s="73" t="n">
        <v>30.1</v>
      </c>
      <c r="ACE38" s="73" t="n">
        <v>32</v>
      </c>
      <c r="ACF38" s="73" t="n">
        <v>25.7</v>
      </c>
      <c r="ACG38" s="73" t="n">
        <v>20.4</v>
      </c>
      <c r="ACH38" s="73" t="n">
        <v>18.9</v>
      </c>
      <c r="ACI38" s="73" t="n">
        <v>17.9</v>
      </c>
      <c r="ACJ38" s="73" t="n">
        <v>18.4</v>
      </c>
      <c r="ACK38" s="73" t="n">
        <v>20.6</v>
      </c>
      <c r="ACL38" s="73" t="n">
        <v>23.4</v>
      </c>
      <c r="ACM38" s="73" t="n">
        <v>26.1</v>
      </c>
      <c r="ACN38" s="73" t="n">
        <v>28.1</v>
      </c>
      <c r="ACO38" s="74" t="n">
        <f aca="false">AVERAGE(ACC38:ACN38)</f>
        <v>24.2916666666667</v>
      </c>
      <c r="ACP38" s="71"/>
      <c r="ACQ38" s="71"/>
      <c r="ACR38" s="71"/>
      <c r="ACS38" s="71"/>
      <c r="ACT38" s="71"/>
      <c r="ACU38" s="71"/>
      <c r="ACV38" s="71"/>
      <c r="ACW38" s="71"/>
      <c r="ACX38" s="71"/>
      <c r="ACY38" s="71"/>
      <c r="ACZ38" s="71"/>
      <c r="ADA38" s="71"/>
      <c r="ADB38" s="71"/>
      <c r="ADC38" s="71"/>
      <c r="ADD38" s="71"/>
      <c r="ADE38" s="71"/>
      <c r="ADF38" s="71"/>
      <c r="ADG38" s="71"/>
      <c r="ADH38" s="71"/>
      <c r="ADI38" s="71"/>
      <c r="ADJ38" s="71"/>
      <c r="ADK38" s="71"/>
      <c r="ADL38" s="71"/>
      <c r="ADM38" s="71"/>
      <c r="ADN38" s="71"/>
      <c r="ADO38" s="71"/>
      <c r="ADP38" s="71"/>
      <c r="ADQ38" s="71"/>
      <c r="ADR38" s="71"/>
      <c r="ADS38" s="71"/>
      <c r="ADT38" s="71"/>
      <c r="ADU38" s="71"/>
      <c r="ADV38" s="71"/>
      <c r="ADW38" s="71"/>
      <c r="ADX38" s="71"/>
      <c r="ADY38" s="71"/>
      <c r="ADZ38" s="71"/>
      <c r="AEA38" s="71" t="n">
        <v>1888</v>
      </c>
      <c r="AEB38" s="72" t="n">
        <v>1888</v>
      </c>
      <c r="AEC38" s="73" t="n">
        <v>36.4</v>
      </c>
      <c r="AED38" s="73" t="n">
        <v>37.9</v>
      </c>
      <c r="AEE38" s="73" t="n">
        <v>37.7</v>
      </c>
      <c r="AEF38" s="73" t="n">
        <v>35.2</v>
      </c>
      <c r="AEG38" s="73" t="n">
        <v>31.7</v>
      </c>
      <c r="AEH38" s="73" t="n">
        <v>26.4</v>
      </c>
      <c r="AEI38" s="73" t="n">
        <v>24.2</v>
      </c>
      <c r="AEJ38" s="73" t="n">
        <v>27.2</v>
      </c>
      <c r="AEK38" s="73" t="n">
        <v>30.1</v>
      </c>
      <c r="AEL38" s="73" t="n">
        <v>35.9</v>
      </c>
      <c r="AEM38" s="73" t="n">
        <v>36.9</v>
      </c>
      <c r="AEN38" s="76" t="n">
        <f aca="false">SUM(AEN37+AEN39)/2</f>
        <v>37.4</v>
      </c>
      <c r="AEO38" s="74" t="n">
        <f aca="false">AVERAGE(AEC38:AEN38)</f>
        <v>33.0833333333333</v>
      </c>
      <c r="AEP38" s="71"/>
      <c r="AEQ38" s="71"/>
      <c r="AER38" s="71"/>
      <c r="AES38" s="71"/>
      <c r="AET38" s="71"/>
      <c r="AEU38" s="71"/>
      <c r="AEV38" s="71"/>
      <c r="AEW38" s="71"/>
      <c r="AEX38" s="71"/>
      <c r="AEY38" s="71"/>
      <c r="AEZ38" s="71"/>
      <c r="AFA38" s="71" t="n">
        <v>1888</v>
      </c>
      <c r="AFB38" s="72" t="n">
        <v>1888</v>
      </c>
      <c r="AFC38" s="73" t="n">
        <v>27.6</v>
      </c>
      <c r="AFD38" s="73" t="n">
        <v>28.1</v>
      </c>
      <c r="AFE38" s="73" t="n">
        <v>29.3</v>
      </c>
      <c r="AFF38" s="73" t="n">
        <v>24.1</v>
      </c>
      <c r="AFG38" s="73" t="n">
        <v>21.2</v>
      </c>
      <c r="AFH38" s="73" t="n">
        <v>19.3</v>
      </c>
      <c r="AFI38" s="73" t="n">
        <v>18.1</v>
      </c>
      <c r="AFJ38" s="73" t="n">
        <v>17.8</v>
      </c>
      <c r="AFK38" s="73" t="n">
        <v>19.2</v>
      </c>
      <c r="AFL38" s="73" t="n">
        <v>22.7</v>
      </c>
      <c r="AFM38" s="73" t="n">
        <v>25.4</v>
      </c>
      <c r="AFN38" s="73" t="n">
        <v>25.9</v>
      </c>
      <c r="AFO38" s="74" t="n">
        <f aca="false">AVERAGE(AFC38:AFN38)</f>
        <v>23.225</v>
      </c>
      <c r="AFP38" s="71"/>
      <c r="AFQ38" s="71"/>
      <c r="AFR38" s="71"/>
      <c r="AFS38" s="71"/>
      <c r="AFT38" s="71"/>
      <c r="AFU38" s="71"/>
      <c r="AFV38" s="71"/>
      <c r="AFW38" s="71"/>
      <c r="AFX38" s="71"/>
      <c r="AFY38" s="71"/>
      <c r="AFZ38" s="71"/>
      <c r="AGA38" s="71"/>
      <c r="AGB38" s="71"/>
      <c r="AGC38" s="71"/>
      <c r="AGD38" s="71"/>
      <c r="AGE38" s="71"/>
      <c r="AGF38" s="71"/>
      <c r="AGG38" s="71"/>
      <c r="AGH38" s="71"/>
      <c r="AGI38" s="71"/>
      <c r="AGJ38" s="71"/>
      <c r="AGK38" s="71"/>
      <c r="AGL38" s="71"/>
      <c r="AGM38" s="71"/>
      <c r="AGN38" s="71"/>
      <c r="AGO38" s="71"/>
      <c r="AGP38" s="71"/>
      <c r="AGQ38" s="71"/>
      <c r="AGR38" s="71"/>
      <c r="AGS38" s="71"/>
      <c r="AGT38" s="71"/>
      <c r="AGU38" s="71"/>
      <c r="AGV38" s="71"/>
      <c r="AGW38" s="71"/>
      <c r="AGX38" s="71"/>
      <c r="AGY38" s="71"/>
      <c r="AGZ38" s="71"/>
      <c r="AHA38" s="71"/>
      <c r="AHB38" s="71"/>
      <c r="AHC38" s="71"/>
      <c r="AHD38" s="71"/>
      <c r="AHE38" s="71"/>
      <c r="AHF38" s="71"/>
      <c r="AHG38" s="71"/>
      <c r="AHH38" s="71"/>
      <c r="AHI38" s="71"/>
      <c r="AHJ38" s="71"/>
      <c r="AHK38" s="71"/>
      <c r="AHL38" s="71"/>
      <c r="AHM38" s="71"/>
      <c r="AHN38" s="71"/>
      <c r="AHO38" s="71"/>
      <c r="AHP38" s="71"/>
      <c r="AHQ38" s="71"/>
      <c r="AHR38" s="71"/>
      <c r="AHS38" s="71"/>
      <c r="AHT38" s="71"/>
      <c r="AHU38" s="71"/>
      <c r="AHV38" s="71"/>
      <c r="AHW38" s="71"/>
      <c r="AHX38" s="71"/>
      <c r="AHY38" s="71"/>
      <c r="AHZ38" s="71"/>
      <c r="AIA38" s="71"/>
      <c r="AIB38" s="71"/>
      <c r="AIC38" s="71"/>
      <c r="AID38" s="71"/>
      <c r="AIE38" s="71"/>
      <c r="AIF38" s="71"/>
      <c r="AIG38" s="71"/>
      <c r="AIH38" s="71"/>
      <c r="AII38" s="71"/>
      <c r="AIJ38" s="71"/>
      <c r="AIK38" s="71"/>
      <c r="AIL38" s="71"/>
      <c r="AIM38" s="71"/>
      <c r="AIN38" s="71"/>
      <c r="AIO38" s="71"/>
      <c r="AIP38" s="71"/>
      <c r="AIQ38" s="71"/>
      <c r="AIR38" s="71"/>
      <c r="AIS38" s="71"/>
      <c r="AIT38" s="71"/>
      <c r="AIU38" s="71"/>
      <c r="AIV38" s="71"/>
      <c r="AIW38" s="71"/>
      <c r="AIX38" s="71"/>
      <c r="AIY38" s="71"/>
      <c r="AIZ38" s="71"/>
      <c r="AJA38" s="71"/>
      <c r="AJB38" s="71"/>
      <c r="AJC38" s="71"/>
      <c r="AJD38" s="71"/>
      <c r="AJE38" s="71"/>
      <c r="AJF38" s="71"/>
      <c r="AJG38" s="71"/>
      <c r="AJH38" s="71"/>
      <c r="AJI38" s="71"/>
      <c r="AJJ38" s="71"/>
      <c r="AJK38" s="71"/>
      <c r="AJL38" s="71"/>
      <c r="AJM38" s="71"/>
      <c r="AJN38" s="71"/>
      <c r="AJO38" s="71"/>
      <c r="AJP38" s="71"/>
      <c r="AJQ38" s="71"/>
      <c r="AJR38" s="71"/>
      <c r="AJS38" s="71"/>
      <c r="AJT38" s="71"/>
      <c r="AJU38" s="71"/>
      <c r="AJV38" s="71"/>
      <c r="AJW38" s="71"/>
      <c r="AJX38" s="71"/>
      <c r="AJY38" s="71"/>
      <c r="AJZ38" s="71"/>
      <c r="AKA38" s="71" t="n">
        <v>1888</v>
      </c>
      <c r="AKB38" s="72" t="n">
        <v>1888</v>
      </c>
      <c r="AKC38" s="73" t="n">
        <v>32.1</v>
      </c>
      <c r="AKD38" s="73" t="n">
        <v>31.6</v>
      </c>
      <c r="AKE38" s="73" t="n">
        <v>30.9</v>
      </c>
      <c r="AKF38" s="73" t="n">
        <v>24.6</v>
      </c>
      <c r="AKG38" s="73" t="n">
        <v>18.6</v>
      </c>
      <c r="AKH38" s="73" t="n">
        <v>16.1</v>
      </c>
      <c r="AKI38" s="73" t="n">
        <v>14.8</v>
      </c>
      <c r="AKJ38" s="73" t="n">
        <v>15.8</v>
      </c>
      <c r="AKK38" s="73" t="n">
        <v>18.8</v>
      </c>
      <c r="AKL38" s="73" t="n">
        <v>23</v>
      </c>
      <c r="AKM38" s="73" t="n">
        <v>27.9</v>
      </c>
      <c r="AKN38" s="73" t="n">
        <v>30.5</v>
      </c>
      <c r="AKO38" s="74" t="n">
        <f aca="false">AVERAGE(AKC38:AKN38)</f>
        <v>23.725</v>
      </c>
      <c r="AKP38" s="71"/>
      <c r="AKQ38" s="71"/>
      <c r="AKR38" s="16" t="s">
        <v>42</v>
      </c>
      <c r="AKS38" s="71"/>
      <c r="AKT38" s="71"/>
      <c r="AKU38" s="71"/>
      <c r="AKV38" s="71"/>
      <c r="AKW38" s="71"/>
      <c r="AKX38" s="33" t="n">
        <v>1888</v>
      </c>
      <c r="AKY38" s="33" t="s">
        <v>42</v>
      </c>
      <c r="AKZ38" s="71"/>
      <c r="ALA38" s="35" t="n">
        <f aca="false">(ACO38+AO38+EO38+NO38+AKO38+AFO38+AEO38+IO38+MO38)/9</f>
        <v>24.6546296296296</v>
      </c>
      <c r="ALB38" s="77" t="n">
        <f aca="false">(ABO38+KO38)/2</f>
        <v>32.9333333333333</v>
      </c>
      <c r="ALC38" s="78"/>
      <c r="ALD38" s="79"/>
      <c r="ALE38" s="79"/>
      <c r="ALF38" s="79"/>
      <c r="ALG38" s="79"/>
      <c r="ALH38" s="79"/>
      <c r="ALI38" s="79"/>
      <c r="ALJ38" s="79"/>
      <c r="ALK38" s="79"/>
      <c r="ALL38" s="79"/>
      <c r="ALM38" s="79"/>
      <c r="ALN38" s="79"/>
      <c r="ALO38" s="79"/>
      <c r="ALP38" s="79"/>
      <c r="ALQ38" s="79"/>
      <c r="ALR38" s="79"/>
      <c r="ALS38" s="79"/>
      <c r="ALT38" s="79"/>
      <c r="ALU38" s="79"/>
      <c r="ALV38" s="79"/>
      <c r="ALW38" s="79"/>
      <c r="ALX38" s="79"/>
      <c r="ALY38" s="79"/>
      <c r="ALZ38" s="80"/>
      <c r="AMA38" s="28" t="n">
        <f aca="false">MAX(ACC38:ACN38,AC38:AN38,EC38:EN38,NC38:NN38,AKC38:AKN38,AFC38:AFN38,AEC38:AEN38,IC38:IN38,MC38:MN38)</f>
        <v>37.9</v>
      </c>
      <c r="AMB38" s="28" t="n">
        <f aca="false">MIN(ACC38:ACN38,AC38:AN38,EC38:EN38,NC38:NN38,AKC38:AKN38,AFC38:AFN38,AEC38:AEN38,IC38:IN38,MC38:MN38)</f>
        <v>13.9</v>
      </c>
      <c r="AMC38" s="81" t="n">
        <f aca="false">MAX(ABC38:ABN38,KC38:KN38)</f>
        <v>38.8</v>
      </c>
      <c r="AMD38" s="83"/>
      <c r="AME38" s="60"/>
      <c r="AMF38" s="61"/>
      <c r="AMG38" s="80"/>
      <c r="AMH38" s="80"/>
      <c r="AMI38" s="80"/>
      <c r="AMJ38" s="79"/>
      <c r="AMK38" s="79"/>
      <c r="AML38" s="79"/>
      <c r="AMM38" s="79"/>
      <c r="AMN38" s="79"/>
      <c r="AMO38" s="79"/>
      <c r="AMP38" s="79"/>
      <c r="AMQ38" s="79"/>
      <c r="AMR38" s="79"/>
      <c r="AMS38" s="79"/>
      <c r="AMT38" s="79"/>
      <c r="AMU38" s="79"/>
      <c r="AMV38" s="79"/>
      <c r="AMW38" s="79"/>
      <c r="AMX38" s="79"/>
      <c r="AMY38" s="79"/>
      <c r="AMZ38" s="79"/>
      <c r="ANA38" s="79"/>
      <c r="ANB38" s="79"/>
      <c r="ANC38" s="79"/>
      <c r="AND38" s="79"/>
      <c r="ANE38" s="79"/>
      <c r="ANF38" s="79"/>
    </row>
    <row r="39" customFormat="false" ht="12.8" hidden="false" customHeight="false" outlineLevel="0" collapsed="false">
      <c r="A39" s="62"/>
      <c r="B39" s="63" t="n">
        <f aca="false">AVERAGE(AO39,BO39,CO39,DO39,EO39,FO39,GO39,HO39,IO39,JO39,KO39,LO39,MO39,NO39,OO39,PO39,QO39,RO39,SO39,TO39,UO39,VO39,WO39,YO39,ZO39,AAO39,ABO39,ACO39,ADO39,AEO39,AFO39,AGO39,AHO39,AIO39,AJO39,AKO39)</f>
        <v>25.3719696969697</v>
      </c>
      <c r="C39" s="64" t="n">
        <f aca="false">AVERAGE(B35:B39)</f>
        <v>24.774196969697</v>
      </c>
      <c r="D39" s="65" t="n">
        <f aca="false">AVERAGE(B30:B39)</f>
        <v>23.9446183261183</v>
      </c>
      <c r="E39" s="63"/>
      <c r="F39" s="66"/>
      <c r="G39" s="67" t="n">
        <f aca="false">MAX(AC39:AN39,BC39:BN39,CC39:CN39,DC39:DN39,EC39:EN39,FC39:FN39,GC39:GN39,HC39:HN39,IC39:IN39,JC39:JN39,KC39:KN39,LC39:LN39,MC39:MN39,NC39:NN39,OC39:ON39,PC39:PN39,QC39:QN39,RC39:RN39,SC39:SN39,TC39:TN39,UC39:UN39,VC39:VN39,WC39:WN39,YC39:YN39,ZC39:ZN39,AAC39:AAN39,ABC39:ABN39,ACC39:ACN39,ADC39:ADN39,AEC39:AEN39,AFC39:AFN39,AGC39:AGN39,AHC39:AHN39,AIC39:AIN39,AJC39:AJN39,AKC39:AKN39)</f>
        <v>37.8</v>
      </c>
      <c r="H39" s="68" t="n">
        <f aca="false">MEDIAN(AC39:AN39,BC39:BN39,CC39:CN39,DC39:DN39,EC39:EN39,FC39:FN39,GC39:GN39,HC39:HN39,IC39:IN39,JC39:JN39,KC39:KN39,LC39:LN39,MC39:MN39,NC39:NN39,OC39:ON39,PC39:PN39,QC39:QN39,RC39:RN39,SC39:SN39,TC39:TN39,UC39:UN39,VC39:VN39,WC39:WN39,YC39:YN39,ZC39:ZN39,AAC39:AAN39,ABC39:ABN39,ACC39:ACN39,ADC39:ADN39,AEC39:AEN39,AFC39:AFN39,AGC39:AGN39,AHC39:AHN39,AIC39:AIN39,AJC39:AJN39,AKC39:AKN39)</f>
        <v>25.3</v>
      </c>
      <c r="I39" s="69" t="n">
        <f aca="false">MIN(AC39:AN39,BC39:BN39,CC39:CN39,DC39:DN39,EC39:EN39,FC39:FN39,GC39:GN39,HC39:HN39,IC39:IN39,JC39:JN39,KC39:KN39,LC39:LN39,MC39:MN39,NC39:NN39,OC39:ON39,PC39:PN39,QC39:QN39,RC39:RN39,SC39:SN39,TC39:TN39,UC39:UN39,VC39:VN39,WC39:WN39,YC39:YN39,ZC39:ZN39,AAC39:AAN39,ABC39:ABN39,ACC39:ACN39,ADC39:ADN39,AEC39:AEN39,AFC39:AFN39,AGC39:AGN39,AHC39:AHN39,AIC39:AIN39,AJC39:AJN39,AKC39:AKN39)</f>
        <v>12.7</v>
      </c>
      <c r="J39" s="70" t="n">
        <f aca="false">(G39+I39)/2</f>
        <v>25.25</v>
      </c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2" t="n">
        <v>1889</v>
      </c>
      <c r="AC39" s="73" t="n">
        <v>22.7</v>
      </c>
      <c r="AD39" s="73" t="n">
        <v>21.8</v>
      </c>
      <c r="AE39" s="73" t="n">
        <v>20.8</v>
      </c>
      <c r="AF39" s="73" t="n">
        <v>19.5</v>
      </c>
      <c r="AG39" s="73" t="n">
        <v>15.9</v>
      </c>
      <c r="AH39" s="73" t="n">
        <v>13.4</v>
      </c>
      <c r="AI39" s="73" t="n">
        <v>12.7</v>
      </c>
      <c r="AJ39" s="73" t="n">
        <v>13</v>
      </c>
      <c r="AK39" s="73" t="n">
        <v>13.9</v>
      </c>
      <c r="AL39" s="73" t="n">
        <v>15.3</v>
      </c>
      <c r="AM39" s="73" t="n">
        <v>17.1</v>
      </c>
      <c r="AN39" s="73" t="n">
        <v>19.5</v>
      </c>
      <c r="AO39" s="74" t="n">
        <f aca="false">AVERAGE(AC39:AN39)</f>
        <v>17.1333333333333</v>
      </c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  <c r="BV39" s="71"/>
      <c r="BW39" s="71"/>
      <c r="BX39" s="71"/>
      <c r="BY39" s="71"/>
      <c r="BZ39" s="71"/>
      <c r="CA39" s="71"/>
      <c r="CB39" s="71"/>
      <c r="CC39" s="71"/>
      <c r="CD39" s="71"/>
      <c r="CE39" s="71"/>
      <c r="CF39" s="71"/>
      <c r="CG39" s="71"/>
      <c r="CH39" s="71"/>
      <c r="CI39" s="71"/>
      <c r="CJ39" s="71"/>
      <c r="CK39" s="71"/>
      <c r="CL39" s="71"/>
      <c r="CM39" s="71"/>
      <c r="CN39" s="71"/>
      <c r="CO39" s="71"/>
      <c r="CP39" s="71"/>
      <c r="CQ39" s="71"/>
      <c r="CR39" s="71"/>
      <c r="CS39" s="71"/>
      <c r="CT39" s="71"/>
      <c r="CU39" s="71"/>
      <c r="CV39" s="71"/>
      <c r="CW39" s="71"/>
      <c r="CX39" s="71"/>
      <c r="CY39" s="71"/>
      <c r="CZ39" s="71"/>
      <c r="DA39" s="71"/>
      <c r="DB39" s="71"/>
      <c r="DC39" s="71"/>
      <c r="DD39" s="71"/>
      <c r="DE39" s="71"/>
      <c r="DF39" s="71"/>
      <c r="DG39" s="71"/>
      <c r="DH39" s="71"/>
      <c r="DI39" s="71"/>
      <c r="DJ39" s="71"/>
      <c r="DK39" s="71"/>
      <c r="DL39" s="71"/>
      <c r="DM39" s="71"/>
      <c r="DN39" s="71"/>
      <c r="DO39" s="71"/>
      <c r="DP39" s="71"/>
      <c r="DQ39" s="71"/>
      <c r="DR39" s="71"/>
      <c r="DS39" s="71"/>
      <c r="DT39" s="71"/>
      <c r="DU39" s="71"/>
      <c r="DV39" s="71"/>
      <c r="DW39" s="71"/>
      <c r="DX39" s="71"/>
      <c r="DY39" s="71"/>
      <c r="DZ39" s="71"/>
      <c r="EA39" s="71" t="n">
        <v>1889</v>
      </c>
      <c r="EB39" s="72" t="n">
        <v>1889</v>
      </c>
      <c r="EC39" s="73" t="n">
        <v>25.2</v>
      </c>
      <c r="ED39" s="73" t="n">
        <v>26.2</v>
      </c>
      <c r="EE39" s="73" t="n">
        <v>25.8</v>
      </c>
      <c r="EF39" s="73" t="n">
        <v>24.7</v>
      </c>
      <c r="EG39" s="73" t="n">
        <v>19.5</v>
      </c>
      <c r="EH39" s="73" t="n">
        <v>16.1</v>
      </c>
      <c r="EI39" s="73" t="n">
        <v>16</v>
      </c>
      <c r="EJ39" s="73" t="n">
        <v>16.9</v>
      </c>
      <c r="EK39" s="73" t="n">
        <v>14.9</v>
      </c>
      <c r="EL39" s="73" t="n">
        <v>18.8</v>
      </c>
      <c r="EM39" s="73" t="n">
        <v>22.6</v>
      </c>
      <c r="EN39" s="73" t="n">
        <v>26</v>
      </c>
      <c r="EO39" s="74" t="n">
        <f aca="false">AVERAGE(EC39:EN39)</f>
        <v>21.0583333333333</v>
      </c>
      <c r="EP39" s="71"/>
      <c r="EQ39" s="71"/>
      <c r="ER39" s="71"/>
      <c r="ES39" s="71"/>
      <c r="ET39" s="71"/>
      <c r="EU39" s="71"/>
      <c r="EV39" s="71"/>
      <c r="EW39" s="71"/>
      <c r="EX39" s="71"/>
      <c r="EY39" s="71"/>
      <c r="EZ39" s="71"/>
      <c r="FA39" s="71"/>
      <c r="FB39" s="71"/>
      <c r="FC39" s="71"/>
      <c r="FD39" s="71"/>
      <c r="FE39" s="71"/>
      <c r="FF39" s="71"/>
      <c r="FG39" s="71"/>
      <c r="FH39" s="71"/>
      <c r="FI39" s="71"/>
      <c r="FJ39" s="71"/>
      <c r="FK39" s="71"/>
      <c r="FL39" s="71"/>
      <c r="FM39" s="71"/>
      <c r="FN39" s="71"/>
      <c r="FO39" s="71"/>
      <c r="FP39" s="71"/>
      <c r="FQ39" s="71"/>
      <c r="FR39" s="71"/>
      <c r="FS39" s="71"/>
      <c r="FT39" s="71"/>
      <c r="FU39" s="71"/>
      <c r="FV39" s="71"/>
      <c r="FW39" s="71"/>
      <c r="FX39" s="71"/>
      <c r="FY39" s="71"/>
      <c r="FZ39" s="71"/>
      <c r="GA39" s="71"/>
      <c r="GB39" s="71"/>
      <c r="GC39" s="71"/>
      <c r="GD39" s="71"/>
      <c r="GE39" s="71"/>
      <c r="GF39" s="71"/>
      <c r="GG39" s="71"/>
      <c r="GH39" s="71"/>
      <c r="GI39" s="71"/>
      <c r="GJ39" s="71"/>
      <c r="GK39" s="71"/>
      <c r="GL39" s="71"/>
      <c r="GM39" s="71"/>
      <c r="GN39" s="71"/>
      <c r="GO39" s="71"/>
      <c r="GP39" s="71"/>
      <c r="GQ39" s="71"/>
      <c r="GR39" s="71"/>
      <c r="GS39" s="71"/>
      <c r="GT39" s="71"/>
      <c r="GU39" s="71"/>
      <c r="GV39" s="71"/>
      <c r="GW39" s="71"/>
      <c r="GX39" s="71"/>
      <c r="GY39" s="71"/>
      <c r="GZ39" s="71"/>
      <c r="HA39" s="71"/>
      <c r="HB39" s="71"/>
      <c r="HC39" s="71"/>
      <c r="HD39" s="71"/>
      <c r="HE39" s="71"/>
      <c r="HF39" s="71"/>
      <c r="HG39" s="71"/>
      <c r="HH39" s="71"/>
      <c r="HI39" s="71"/>
      <c r="HJ39" s="71"/>
      <c r="HK39" s="71"/>
      <c r="HL39" s="71"/>
      <c r="HM39" s="71"/>
      <c r="HN39" s="71"/>
      <c r="HO39" s="71"/>
      <c r="HP39" s="71"/>
      <c r="HQ39" s="71"/>
      <c r="HR39" s="71"/>
      <c r="HS39" s="71"/>
      <c r="HT39" s="71"/>
      <c r="HU39" s="71"/>
      <c r="HV39" s="71"/>
      <c r="HW39" s="71"/>
      <c r="HX39" s="71"/>
      <c r="HY39" s="71"/>
      <c r="HZ39" s="71"/>
      <c r="IA39" s="71" t="n">
        <v>1889</v>
      </c>
      <c r="IB39" s="72" t="n">
        <v>1889</v>
      </c>
      <c r="IC39" s="73" t="n">
        <v>31.7</v>
      </c>
      <c r="ID39" s="73" t="n">
        <v>31.2</v>
      </c>
      <c r="IE39" s="73" t="n">
        <v>33.4</v>
      </c>
      <c r="IF39" s="73" t="n">
        <v>32.6</v>
      </c>
      <c r="IG39" s="73" t="n">
        <v>27.7</v>
      </c>
      <c r="IH39" s="73" t="n">
        <v>25.8</v>
      </c>
      <c r="II39" s="73" t="n">
        <v>25.6</v>
      </c>
      <c r="IJ39" s="73" t="n">
        <v>25.7</v>
      </c>
      <c r="IK39" s="73" t="n">
        <v>26.7</v>
      </c>
      <c r="IL39" s="73" t="n">
        <v>26.3</v>
      </c>
      <c r="IM39" s="73" t="n">
        <v>26.8</v>
      </c>
      <c r="IN39" s="73" t="n">
        <v>29.6</v>
      </c>
      <c r="IO39" s="74" t="n">
        <f aca="false">AVERAGE(IC39:IN39)</f>
        <v>28.5916666666667</v>
      </c>
      <c r="IP39" s="71"/>
      <c r="IQ39" s="71"/>
      <c r="IR39" s="71"/>
      <c r="IS39" s="71"/>
      <c r="IT39" s="71"/>
      <c r="IU39" s="71"/>
      <c r="IV39" s="71"/>
      <c r="IW39" s="71"/>
      <c r="IX39" s="71"/>
      <c r="IY39" s="71"/>
      <c r="IZ39" s="71"/>
      <c r="JA39" s="71"/>
      <c r="JB39" s="71"/>
      <c r="JC39" s="71"/>
      <c r="JD39" s="71"/>
      <c r="JE39" s="71"/>
      <c r="JF39" s="71"/>
      <c r="JG39" s="71"/>
      <c r="JH39" s="71"/>
      <c r="JI39" s="71"/>
      <c r="JJ39" s="71"/>
      <c r="JK39" s="71"/>
      <c r="JL39" s="71"/>
      <c r="JM39" s="71"/>
      <c r="JN39" s="71"/>
      <c r="JO39" s="71"/>
      <c r="JP39" s="71"/>
      <c r="JQ39" s="71"/>
      <c r="JR39" s="71"/>
      <c r="JS39" s="71"/>
      <c r="JT39" s="71"/>
      <c r="JU39" s="71"/>
      <c r="JV39" s="71"/>
      <c r="JW39" s="71"/>
      <c r="JX39" s="71"/>
      <c r="JY39" s="71"/>
      <c r="JZ39" s="71"/>
      <c r="KA39" s="71" t="n">
        <v>1889</v>
      </c>
      <c r="KB39" s="72" t="n">
        <v>1889</v>
      </c>
      <c r="KC39" s="73" t="n">
        <v>36.9</v>
      </c>
      <c r="KD39" s="73" t="n">
        <v>36.6</v>
      </c>
      <c r="KE39" s="73" t="n">
        <v>37.1</v>
      </c>
      <c r="KF39" s="73" t="n">
        <v>36.5</v>
      </c>
      <c r="KG39" s="73" t="n">
        <v>33.8</v>
      </c>
      <c r="KH39" s="73" t="n">
        <v>30.2</v>
      </c>
      <c r="KI39" s="73" t="n">
        <v>31.4</v>
      </c>
      <c r="KJ39" s="73" t="n">
        <v>33</v>
      </c>
      <c r="KK39" s="73" t="n">
        <v>35.6</v>
      </c>
      <c r="KL39" s="73" t="n">
        <v>37.4</v>
      </c>
      <c r="KM39" s="73" t="n">
        <v>37.1</v>
      </c>
      <c r="KN39" s="73" t="n">
        <v>35.4</v>
      </c>
      <c r="KO39" s="74" t="n">
        <f aca="false">AVERAGE(KC39:KN39)</f>
        <v>35.0833333333333</v>
      </c>
      <c r="KP39" s="71"/>
      <c r="KQ39" s="71"/>
      <c r="KR39" s="71"/>
      <c r="KS39" s="71"/>
      <c r="KT39" s="71"/>
      <c r="KU39" s="71"/>
      <c r="KV39" s="71"/>
      <c r="KW39" s="71"/>
      <c r="KX39" s="71"/>
      <c r="KY39" s="71"/>
      <c r="KZ39" s="71"/>
      <c r="LA39" s="71"/>
      <c r="LB39" s="71"/>
      <c r="LC39" s="71"/>
      <c r="LD39" s="71"/>
      <c r="LE39" s="71"/>
      <c r="LF39" s="71"/>
      <c r="LG39" s="71"/>
      <c r="LH39" s="71"/>
      <c r="LI39" s="71"/>
      <c r="LJ39" s="71"/>
      <c r="LK39" s="71"/>
      <c r="LL39" s="71"/>
      <c r="LM39" s="71"/>
      <c r="LN39" s="71"/>
      <c r="LO39" s="71"/>
      <c r="LP39" s="71"/>
      <c r="LQ39" s="71"/>
      <c r="LR39" s="71"/>
      <c r="LS39" s="71"/>
      <c r="LT39" s="71"/>
      <c r="LU39" s="71"/>
      <c r="LV39" s="71"/>
      <c r="LW39" s="71"/>
      <c r="LX39" s="71"/>
      <c r="LY39" s="71"/>
      <c r="LZ39" s="71"/>
      <c r="MA39" s="71" t="n">
        <v>1889</v>
      </c>
      <c r="MB39" s="72" t="n">
        <v>1889</v>
      </c>
      <c r="MC39" s="73" t="n">
        <v>25</v>
      </c>
      <c r="MD39" s="73" t="n">
        <v>29.4</v>
      </c>
      <c r="ME39" s="73" t="n">
        <v>24.7</v>
      </c>
      <c r="MF39" s="73" t="n">
        <v>23.9</v>
      </c>
      <c r="MG39" s="73" t="n">
        <v>19.1</v>
      </c>
      <c r="MH39" s="73" t="n">
        <v>16.4</v>
      </c>
      <c r="MI39" s="73" t="n">
        <v>16.5</v>
      </c>
      <c r="MJ39" s="73" t="n">
        <v>17.2</v>
      </c>
      <c r="MK39" s="73" t="n">
        <v>18.8</v>
      </c>
      <c r="ML39" s="73" t="n">
        <v>20.6</v>
      </c>
      <c r="MM39" s="73" t="n">
        <v>22.6</v>
      </c>
      <c r="MN39" s="73" t="n">
        <v>25.4</v>
      </c>
      <c r="MO39" s="74" t="n">
        <f aca="false">AVERAGE(MC39:MN39)</f>
        <v>21.6333333333333</v>
      </c>
      <c r="MP39" s="71"/>
      <c r="MQ39" s="71"/>
      <c r="MR39" s="71"/>
      <c r="MS39" s="71"/>
      <c r="MT39" s="71"/>
      <c r="MU39" s="71"/>
      <c r="MV39" s="71"/>
      <c r="MW39" s="71"/>
      <c r="MX39" s="71"/>
      <c r="MY39" s="71"/>
      <c r="MZ39" s="71"/>
      <c r="NA39" s="71" t="n">
        <v>1889</v>
      </c>
      <c r="NB39" s="72" t="n">
        <v>1889</v>
      </c>
      <c r="NC39" s="73" t="n">
        <v>29.4</v>
      </c>
      <c r="ND39" s="73" t="n">
        <v>27.2</v>
      </c>
      <c r="NE39" s="73" t="n">
        <v>30.3</v>
      </c>
      <c r="NF39" s="73" t="n">
        <v>27.6</v>
      </c>
      <c r="NG39" s="73" t="n">
        <v>22.4</v>
      </c>
      <c r="NH39" s="73" t="n">
        <v>19.8</v>
      </c>
      <c r="NI39" s="73" t="n">
        <v>20.3</v>
      </c>
      <c r="NJ39" s="73" t="n">
        <v>20.1</v>
      </c>
      <c r="NK39" s="73" t="n">
        <v>21.6</v>
      </c>
      <c r="NL39" s="73" t="n">
        <v>22.4</v>
      </c>
      <c r="NM39" s="73" t="n">
        <v>23.7</v>
      </c>
      <c r="NN39" s="73" t="n">
        <v>26.9</v>
      </c>
      <c r="NO39" s="74" t="n">
        <f aca="false">AVERAGE(NC39:NN39)</f>
        <v>24.3083333333333</v>
      </c>
      <c r="NP39" s="71"/>
      <c r="NQ39" s="71"/>
      <c r="NR39" s="71"/>
      <c r="NS39" s="71"/>
      <c r="NT39" s="71"/>
      <c r="NU39" s="71"/>
      <c r="NV39" s="71"/>
      <c r="NW39" s="71"/>
      <c r="NX39" s="71"/>
      <c r="NY39" s="71"/>
      <c r="NZ39" s="71"/>
      <c r="OA39" s="71"/>
      <c r="OB39" s="71"/>
      <c r="OC39" s="71"/>
      <c r="OD39" s="71"/>
      <c r="OE39" s="71"/>
      <c r="OF39" s="71"/>
      <c r="OG39" s="71"/>
      <c r="OH39" s="71"/>
      <c r="OI39" s="71"/>
      <c r="OJ39" s="71"/>
      <c r="OK39" s="71"/>
      <c r="OL39" s="71"/>
      <c r="OM39" s="71"/>
      <c r="ON39" s="71"/>
      <c r="OO39" s="71"/>
      <c r="OP39" s="71"/>
      <c r="OQ39" s="71"/>
      <c r="OR39" s="71"/>
      <c r="OS39" s="71"/>
      <c r="OT39" s="71"/>
      <c r="OU39" s="71"/>
      <c r="OV39" s="71"/>
      <c r="OW39" s="71"/>
      <c r="OX39" s="71"/>
      <c r="OY39" s="71"/>
      <c r="OZ39" s="71"/>
      <c r="PA39" s="71"/>
      <c r="PB39" s="71"/>
      <c r="PC39" s="71"/>
      <c r="PD39" s="71"/>
      <c r="PE39" s="71"/>
      <c r="PF39" s="71"/>
      <c r="PG39" s="71"/>
      <c r="PH39" s="71"/>
      <c r="PI39" s="71"/>
      <c r="PJ39" s="71"/>
      <c r="PK39" s="71"/>
      <c r="PL39" s="71"/>
      <c r="PM39" s="71"/>
      <c r="PN39" s="71"/>
      <c r="PO39" s="71"/>
      <c r="PP39" s="71"/>
      <c r="PQ39" s="71"/>
      <c r="PR39" s="71"/>
      <c r="PS39" s="71"/>
      <c r="PT39" s="71"/>
      <c r="PU39" s="71"/>
      <c r="PV39" s="71"/>
      <c r="PW39" s="71"/>
      <c r="PX39" s="71"/>
      <c r="PY39" s="71"/>
      <c r="PZ39" s="71"/>
      <c r="QA39" s="71"/>
      <c r="QB39" s="71"/>
      <c r="QC39" s="71"/>
      <c r="QD39" s="71"/>
      <c r="QE39" s="71"/>
      <c r="QF39" s="71"/>
      <c r="QG39" s="71"/>
      <c r="QH39" s="71"/>
      <c r="QI39" s="71"/>
      <c r="QJ39" s="71"/>
      <c r="QK39" s="71"/>
      <c r="QL39" s="71"/>
      <c r="QM39" s="71"/>
      <c r="QN39" s="71"/>
      <c r="QO39" s="71"/>
      <c r="QP39" s="71"/>
      <c r="QQ39" s="71"/>
      <c r="QR39" s="71"/>
      <c r="QS39" s="71"/>
      <c r="QT39" s="71"/>
      <c r="QU39" s="71"/>
      <c r="QV39" s="71"/>
      <c r="QW39" s="71"/>
      <c r="QX39" s="71"/>
      <c r="QY39" s="71"/>
      <c r="QZ39" s="71"/>
      <c r="RA39" s="71"/>
      <c r="RB39" s="71"/>
      <c r="RC39" s="71"/>
      <c r="RD39" s="71"/>
      <c r="RE39" s="71"/>
      <c r="RF39" s="71"/>
      <c r="RG39" s="71"/>
      <c r="RH39" s="71"/>
      <c r="RI39" s="71"/>
      <c r="RJ39" s="71"/>
      <c r="RK39" s="71"/>
      <c r="RL39" s="71"/>
      <c r="RM39" s="71"/>
      <c r="RN39" s="71"/>
      <c r="RO39" s="71"/>
      <c r="RP39" s="71"/>
      <c r="RQ39" s="71"/>
      <c r="RR39" s="71"/>
      <c r="RS39" s="71"/>
      <c r="RT39" s="71"/>
      <c r="RU39" s="71"/>
      <c r="RV39" s="71"/>
      <c r="RW39" s="71"/>
      <c r="RX39" s="71"/>
      <c r="RY39" s="71"/>
      <c r="RZ39" s="71"/>
      <c r="SA39" s="71"/>
      <c r="SB39" s="71"/>
      <c r="SC39" s="71"/>
      <c r="SD39" s="71"/>
      <c r="SE39" s="71"/>
      <c r="SF39" s="71"/>
      <c r="SG39" s="71"/>
      <c r="SH39" s="71"/>
      <c r="SI39" s="71"/>
      <c r="SJ39" s="71"/>
      <c r="SK39" s="71"/>
      <c r="SL39" s="71"/>
      <c r="SM39" s="71"/>
      <c r="SN39" s="71"/>
      <c r="SO39" s="71"/>
      <c r="SP39" s="71"/>
      <c r="SQ39" s="71"/>
      <c r="SR39" s="71"/>
      <c r="SS39" s="71"/>
      <c r="ST39" s="71"/>
      <c r="SU39" s="71"/>
      <c r="SV39" s="71"/>
      <c r="SW39" s="71"/>
      <c r="SX39" s="71"/>
      <c r="SY39" s="71"/>
      <c r="SZ39" s="71"/>
      <c r="TA39" s="71"/>
      <c r="TB39" s="71"/>
      <c r="TC39" s="71"/>
      <c r="TD39" s="71"/>
      <c r="TE39" s="71"/>
      <c r="TF39" s="71"/>
      <c r="TG39" s="71"/>
      <c r="TH39" s="71"/>
      <c r="TI39" s="71"/>
      <c r="TJ39" s="71"/>
      <c r="TK39" s="71"/>
      <c r="TL39" s="71"/>
      <c r="TM39" s="71"/>
      <c r="TN39" s="71"/>
      <c r="TO39" s="71"/>
      <c r="TP39" s="71"/>
      <c r="TQ39" s="71"/>
      <c r="TR39" s="71"/>
      <c r="TS39" s="71"/>
      <c r="TT39" s="71"/>
      <c r="TU39" s="71"/>
      <c r="TV39" s="71"/>
      <c r="TW39" s="71"/>
      <c r="TX39" s="71"/>
      <c r="TY39" s="71"/>
      <c r="TZ39" s="71"/>
      <c r="UA39" s="71"/>
      <c r="UB39" s="71"/>
      <c r="UC39" s="71"/>
      <c r="UD39" s="71"/>
      <c r="UE39" s="71"/>
      <c r="UF39" s="71"/>
      <c r="UG39" s="71"/>
      <c r="UH39" s="71"/>
      <c r="UI39" s="71"/>
      <c r="UJ39" s="71"/>
      <c r="UK39" s="71"/>
      <c r="UL39" s="71"/>
      <c r="UM39" s="71"/>
      <c r="UN39" s="71"/>
      <c r="UO39" s="71"/>
      <c r="UP39" s="71"/>
      <c r="UQ39" s="71"/>
      <c r="UR39" s="71"/>
      <c r="US39" s="71"/>
      <c r="UT39" s="71"/>
      <c r="UU39" s="71"/>
      <c r="UV39" s="71"/>
      <c r="UW39" s="71"/>
      <c r="UX39" s="71"/>
      <c r="UY39" s="71"/>
      <c r="UZ39" s="71"/>
      <c r="VA39" s="71"/>
      <c r="VB39" s="71"/>
      <c r="VC39" s="71"/>
      <c r="VD39" s="71"/>
      <c r="VE39" s="71"/>
      <c r="VF39" s="71"/>
      <c r="VG39" s="71"/>
      <c r="VH39" s="71"/>
      <c r="VI39" s="71"/>
      <c r="VJ39" s="71"/>
      <c r="VK39" s="71"/>
      <c r="VL39" s="71"/>
      <c r="VM39" s="71"/>
      <c r="VN39" s="71"/>
      <c r="VO39" s="71"/>
      <c r="VP39" s="71"/>
      <c r="VQ39" s="71"/>
      <c r="VR39" s="71"/>
      <c r="VS39" s="71"/>
      <c r="VT39" s="71"/>
      <c r="VU39" s="71"/>
      <c r="VV39" s="71"/>
      <c r="VW39" s="71"/>
      <c r="VX39" s="71"/>
      <c r="VY39" s="71"/>
      <c r="VZ39" s="71"/>
      <c r="WA39" s="71"/>
      <c r="WB39" s="71"/>
      <c r="WC39" s="71"/>
      <c r="WD39" s="71"/>
      <c r="WE39" s="71"/>
      <c r="WF39" s="71"/>
      <c r="WG39" s="71"/>
      <c r="WH39" s="71"/>
      <c r="WI39" s="71"/>
      <c r="WJ39" s="71"/>
      <c r="WK39" s="71"/>
      <c r="WL39" s="71"/>
      <c r="WM39" s="71"/>
      <c r="WN39" s="71"/>
      <c r="WO39" s="71"/>
      <c r="WP39" s="71"/>
      <c r="WQ39" s="71"/>
      <c r="WR39" s="71"/>
      <c r="WS39" s="71"/>
      <c r="WT39" s="71"/>
      <c r="WU39" s="71"/>
      <c r="WV39" s="71"/>
      <c r="WW39" s="71"/>
      <c r="WX39" s="71"/>
      <c r="WY39" s="71"/>
      <c r="WZ39" s="71"/>
      <c r="XA39" s="71"/>
      <c r="XB39" s="71"/>
      <c r="XC39" s="71"/>
      <c r="XD39" s="71"/>
      <c r="XE39" s="71"/>
      <c r="XF39" s="71"/>
      <c r="XG39" s="71"/>
      <c r="XH39" s="71"/>
      <c r="XI39" s="71"/>
      <c r="XJ39" s="71"/>
      <c r="XK39" s="71"/>
      <c r="XL39" s="71"/>
      <c r="XM39" s="71"/>
      <c r="XN39" s="71"/>
      <c r="XO39" s="71"/>
      <c r="XP39" s="71"/>
      <c r="XQ39" s="71"/>
      <c r="XR39" s="71"/>
      <c r="XS39" s="71"/>
      <c r="XT39" s="71"/>
      <c r="XU39" s="71"/>
      <c r="XV39" s="71"/>
      <c r="XW39" s="71"/>
      <c r="XX39" s="71"/>
      <c r="XY39" s="71"/>
      <c r="XZ39" s="71"/>
      <c r="YA39" s="71"/>
      <c r="YB39" s="71"/>
      <c r="YC39" s="71"/>
      <c r="YD39" s="71"/>
      <c r="YE39" s="71"/>
      <c r="YF39" s="71"/>
      <c r="YG39" s="71"/>
      <c r="YH39" s="71"/>
      <c r="YI39" s="71"/>
      <c r="YJ39" s="71"/>
      <c r="YK39" s="71"/>
      <c r="YL39" s="71"/>
      <c r="YM39" s="71"/>
      <c r="YN39" s="71"/>
      <c r="YO39" s="71"/>
      <c r="YP39" s="71"/>
      <c r="YQ39" s="71"/>
      <c r="YR39" s="71"/>
      <c r="YS39" s="71"/>
      <c r="YT39" s="71"/>
      <c r="YU39" s="71"/>
      <c r="YV39" s="71"/>
      <c r="YW39" s="71"/>
      <c r="YX39" s="71"/>
      <c r="YY39" s="71"/>
      <c r="YZ39" s="71"/>
      <c r="ZA39" s="71"/>
      <c r="ZB39" s="71"/>
      <c r="ZC39" s="71"/>
      <c r="ZD39" s="71"/>
      <c r="ZE39" s="71"/>
      <c r="ZF39" s="71"/>
      <c r="ZG39" s="71"/>
      <c r="ZH39" s="71"/>
      <c r="ZI39" s="71"/>
      <c r="ZJ39" s="71"/>
      <c r="ZK39" s="71"/>
      <c r="ZL39" s="71"/>
      <c r="ZM39" s="71"/>
      <c r="ZN39" s="71"/>
      <c r="ZO39" s="71"/>
      <c r="ZP39" s="71"/>
      <c r="ZQ39" s="71"/>
      <c r="ZR39" s="71"/>
      <c r="ZS39" s="71"/>
      <c r="ZT39" s="71"/>
      <c r="ZU39" s="71"/>
      <c r="ZV39" s="71"/>
      <c r="ZW39" s="71"/>
      <c r="ZX39" s="71"/>
      <c r="ZY39" s="71"/>
      <c r="ZZ39" s="71"/>
      <c r="AAA39" s="71"/>
      <c r="AAB39" s="71"/>
      <c r="AAC39" s="71"/>
      <c r="AAD39" s="71"/>
      <c r="AAE39" s="71"/>
      <c r="AAF39" s="71"/>
      <c r="AAG39" s="71"/>
      <c r="AAH39" s="71"/>
      <c r="AAI39" s="71"/>
      <c r="AAJ39" s="71"/>
      <c r="AAK39" s="71"/>
      <c r="AAL39" s="71"/>
      <c r="AAM39" s="71"/>
      <c r="AAN39" s="71"/>
      <c r="AAO39" s="71"/>
      <c r="AAP39" s="71"/>
      <c r="AAQ39" s="71"/>
      <c r="AAR39" s="71"/>
      <c r="AAS39" s="71"/>
      <c r="AAT39" s="71"/>
      <c r="AAU39" s="71"/>
      <c r="AAV39" s="71"/>
      <c r="AAW39" s="71"/>
      <c r="AAX39" s="71"/>
      <c r="AAY39" s="71"/>
      <c r="AAZ39" s="71"/>
      <c r="ABA39" s="71" t="n">
        <v>1889</v>
      </c>
      <c r="ABB39" s="72" t="n">
        <v>1889</v>
      </c>
      <c r="ABC39" s="73" t="n">
        <v>36.8</v>
      </c>
      <c r="ABD39" s="73" t="n">
        <v>36.8</v>
      </c>
      <c r="ABE39" s="73" t="n">
        <v>34.2</v>
      </c>
      <c r="ABF39" s="73" t="n">
        <v>33.3</v>
      </c>
      <c r="ABG39" s="73" t="n">
        <v>26.9</v>
      </c>
      <c r="ABH39" s="73" t="n">
        <v>23</v>
      </c>
      <c r="ABI39" s="73" t="n">
        <v>23.3</v>
      </c>
      <c r="ABJ39" s="73" t="n">
        <v>24.4</v>
      </c>
      <c r="ABK39" s="73" t="n">
        <v>27</v>
      </c>
      <c r="ABL39" s="73" t="n">
        <v>31.7</v>
      </c>
      <c r="ABM39" s="73" t="n">
        <v>33.4</v>
      </c>
      <c r="ABN39" s="73" t="n">
        <v>37.5</v>
      </c>
      <c r="ABO39" s="74" t="n">
        <f aca="false">AVERAGE(ABC39:ABN39)</f>
        <v>30.6916666666667</v>
      </c>
      <c r="ABP39" s="71"/>
      <c r="ABQ39" s="71"/>
      <c r="ABR39" s="71"/>
      <c r="ABS39" s="71"/>
      <c r="ABT39" s="71"/>
      <c r="ABU39" s="71"/>
      <c r="ABV39" s="71"/>
      <c r="ABW39" s="71"/>
      <c r="ABX39" s="71"/>
      <c r="ABY39" s="71"/>
      <c r="ABZ39" s="71"/>
      <c r="ACA39" s="75" t="n">
        <v>1889</v>
      </c>
      <c r="ACB39" s="72" t="n">
        <v>1889</v>
      </c>
      <c r="ACC39" s="73" t="n">
        <v>28.7</v>
      </c>
      <c r="ACD39" s="73" t="n">
        <v>29.6</v>
      </c>
      <c r="ACE39" s="73" t="n">
        <v>29.8</v>
      </c>
      <c r="ACF39" s="73" t="n">
        <v>26.7</v>
      </c>
      <c r="ACG39" s="73" t="n">
        <v>19.6</v>
      </c>
      <c r="ACH39" s="73" t="n">
        <v>17.2</v>
      </c>
      <c r="ACI39" s="73" t="n">
        <v>17.4</v>
      </c>
      <c r="ACJ39" s="73" t="n">
        <v>18.8</v>
      </c>
      <c r="ACK39" s="73" t="n">
        <v>19.9</v>
      </c>
      <c r="ACL39" s="73" t="n">
        <v>20.6</v>
      </c>
      <c r="ACM39" s="73" t="n">
        <v>23.7</v>
      </c>
      <c r="ACN39" s="73" t="n">
        <v>27.9</v>
      </c>
      <c r="ACO39" s="74" t="n">
        <f aca="false">AVERAGE(ACC39:ACN39)</f>
        <v>23.325</v>
      </c>
      <c r="ACP39" s="71"/>
      <c r="ACQ39" s="71"/>
      <c r="ACR39" s="71"/>
      <c r="ACS39" s="71"/>
      <c r="ACT39" s="71"/>
      <c r="ACU39" s="71"/>
      <c r="ACV39" s="71"/>
      <c r="ACW39" s="71"/>
      <c r="ACX39" s="71"/>
      <c r="ACY39" s="71"/>
      <c r="ACZ39" s="71"/>
      <c r="ADA39" s="71"/>
      <c r="ADB39" s="71"/>
      <c r="ADC39" s="71"/>
      <c r="ADD39" s="71"/>
      <c r="ADE39" s="71"/>
      <c r="ADF39" s="71"/>
      <c r="ADG39" s="71"/>
      <c r="ADH39" s="71"/>
      <c r="ADI39" s="71"/>
      <c r="ADJ39" s="71"/>
      <c r="ADK39" s="71"/>
      <c r="ADL39" s="71"/>
      <c r="ADM39" s="71"/>
      <c r="ADN39" s="71"/>
      <c r="ADO39" s="71"/>
      <c r="ADP39" s="71"/>
      <c r="ADQ39" s="71"/>
      <c r="ADR39" s="71"/>
      <c r="ADS39" s="71"/>
      <c r="ADT39" s="71"/>
      <c r="ADU39" s="71"/>
      <c r="ADV39" s="71"/>
      <c r="ADW39" s="71"/>
      <c r="ADX39" s="71"/>
      <c r="ADY39" s="71"/>
      <c r="ADZ39" s="71"/>
      <c r="AEA39" s="71" t="n">
        <v>1889</v>
      </c>
      <c r="AEB39" s="72" t="n">
        <v>1889</v>
      </c>
      <c r="AEC39" s="76" t="n">
        <f aca="false">SUM(AEC38+AEC40)/2</f>
        <v>37.5</v>
      </c>
      <c r="AED39" s="76" t="n">
        <f aca="false">SUM(AED38+AED40)/2</f>
        <v>37.25</v>
      </c>
      <c r="AEE39" s="76" t="n">
        <f aca="false">SUM(AEE38+AEE40)/2</f>
        <v>37.8</v>
      </c>
      <c r="AEF39" s="76" t="n">
        <f aca="false">SUM(AEF38+AEF40)/2</f>
        <v>34.55</v>
      </c>
      <c r="AEG39" s="76" t="n">
        <f aca="false">SUM(AEG38+AEG40)/2</f>
        <v>29.8</v>
      </c>
      <c r="AEH39" s="76" t="n">
        <f aca="false">SUM(AEH38+AEH40)/2</f>
        <v>25.8</v>
      </c>
      <c r="AEI39" s="76" t="n">
        <f aca="false">SUM(AEI38+AEI40)/2</f>
        <v>24.35</v>
      </c>
      <c r="AEJ39" s="76" t="n">
        <f aca="false">SUM(AEJ38+AEJ40)/2</f>
        <v>27.65</v>
      </c>
      <c r="AEK39" s="76" t="n">
        <f aca="false">SUM(AEK38+AEK40)/2</f>
        <v>30.45</v>
      </c>
      <c r="AEL39" s="76" t="n">
        <f aca="false">SUM(AEL38+AEL40)/2</f>
        <v>34.05</v>
      </c>
      <c r="AEM39" s="73" t="n">
        <v>35.8</v>
      </c>
      <c r="AEN39" s="73" t="n">
        <v>34.9</v>
      </c>
      <c r="AEO39" s="74" t="n">
        <f aca="false">AVERAGE(AEC39:AEN39)</f>
        <v>32.4916666666667</v>
      </c>
      <c r="AEP39" s="71"/>
      <c r="AEQ39" s="71"/>
      <c r="AER39" s="71"/>
      <c r="AES39" s="71"/>
      <c r="AET39" s="71"/>
      <c r="AEU39" s="71"/>
      <c r="AEV39" s="71"/>
      <c r="AEW39" s="71"/>
      <c r="AEX39" s="71"/>
      <c r="AEY39" s="71"/>
      <c r="AEZ39" s="71"/>
      <c r="AFA39" s="71" t="n">
        <v>1889</v>
      </c>
      <c r="AFB39" s="72" t="n">
        <v>1889</v>
      </c>
      <c r="AFC39" s="73" t="n">
        <v>26.8</v>
      </c>
      <c r="AFD39" s="73" t="n">
        <v>27.6</v>
      </c>
      <c r="AFE39" s="73" t="n">
        <v>27.1</v>
      </c>
      <c r="AFF39" s="73" t="n">
        <v>25.1</v>
      </c>
      <c r="AFG39" s="73" t="n">
        <v>18.8</v>
      </c>
      <c r="AFH39" s="73" t="n">
        <v>17.7</v>
      </c>
      <c r="AFI39" s="73" t="n">
        <v>17.7</v>
      </c>
      <c r="AFJ39" s="73" t="n">
        <v>17.6</v>
      </c>
      <c r="AFK39" s="73" t="n">
        <v>19.9</v>
      </c>
      <c r="AFL39" s="73" t="n">
        <v>20.5</v>
      </c>
      <c r="AFM39" s="73" t="n">
        <v>22.5</v>
      </c>
      <c r="AFN39" s="73" t="n">
        <v>24.9</v>
      </c>
      <c r="AFO39" s="74" t="n">
        <f aca="false">AVERAGE(AFC39:AFN39)</f>
        <v>22.1833333333333</v>
      </c>
      <c r="AFP39" s="71"/>
      <c r="AFQ39" s="71"/>
      <c r="AFR39" s="71"/>
      <c r="AFS39" s="71"/>
      <c r="AFT39" s="71"/>
      <c r="AFU39" s="71"/>
      <c r="AFV39" s="71"/>
      <c r="AFW39" s="71"/>
      <c r="AFX39" s="71"/>
      <c r="AFY39" s="71"/>
      <c r="AFZ39" s="71"/>
      <c r="AGA39" s="71"/>
      <c r="AGB39" s="71"/>
      <c r="AGC39" s="71"/>
      <c r="AGD39" s="71"/>
      <c r="AGE39" s="71"/>
      <c r="AGF39" s="71"/>
      <c r="AGG39" s="71"/>
      <c r="AGH39" s="71"/>
      <c r="AGI39" s="71"/>
      <c r="AGJ39" s="71"/>
      <c r="AGK39" s="71"/>
      <c r="AGL39" s="71"/>
      <c r="AGM39" s="71"/>
      <c r="AGN39" s="71"/>
      <c r="AGO39" s="71"/>
      <c r="AGP39" s="71"/>
      <c r="AGQ39" s="71"/>
      <c r="AGR39" s="71"/>
      <c r="AGS39" s="71"/>
      <c r="AGT39" s="71"/>
      <c r="AGU39" s="71"/>
      <c r="AGV39" s="71"/>
      <c r="AGW39" s="71"/>
      <c r="AGX39" s="71"/>
      <c r="AGY39" s="71"/>
      <c r="AGZ39" s="71"/>
      <c r="AHA39" s="71"/>
      <c r="AHB39" s="71"/>
      <c r="AHC39" s="71"/>
      <c r="AHD39" s="71"/>
      <c r="AHE39" s="71"/>
      <c r="AHF39" s="71"/>
      <c r="AHG39" s="71"/>
      <c r="AHH39" s="71"/>
      <c r="AHI39" s="71"/>
      <c r="AHJ39" s="71"/>
      <c r="AHK39" s="71"/>
      <c r="AHL39" s="71"/>
      <c r="AHM39" s="71"/>
      <c r="AHN39" s="71"/>
      <c r="AHO39" s="71"/>
      <c r="AHP39" s="71"/>
      <c r="AHQ39" s="71"/>
      <c r="AHR39" s="71"/>
      <c r="AHS39" s="71"/>
      <c r="AHT39" s="71"/>
      <c r="AHU39" s="71"/>
      <c r="AHV39" s="71"/>
      <c r="AHW39" s="71"/>
      <c r="AHX39" s="71"/>
      <c r="AHY39" s="71"/>
      <c r="AHZ39" s="71"/>
      <c r="AIA39" s="71"/>
      <c r="AIB39" s="71"/>
      <c r="AIC39" s="71"/>
      <c r="AID39" s="71"/>
      <c r="AIE39" s="71"/>
      <c r="AIF39" s="71"/>
      <c r="AIG39" s="71"/>
      <c r="AIH39" s="71"/>
      <c r="AII39" s="71"/>
      <c r="AIJ39" s="71"/>
      <c r="AIK39" s="71"/>
      <c r="AIL39" s="71"/>
      <c r="AIM39" s="71"/>
      <c r="AIN39" s="71"/>
      <c r="AIO39" s="71"/>
      <c r="AIP39" s="71"/>
      <c r="AIQ39" s="71"/>
      <c r="AIR39" s="71"/>
      <c r="AIS39" s="71"/>
      <c r="AIT39" s="71"/>
      <c r="AIU39" s="71"/>
      <c r="AIV39" s="71"/>
      <c r="AIW39" s="71"/>
      <c r="AIX39" s="71"/>
      <c r="AIY39" s="71"/>
      <c r="AIZ39" s="71"/>
      <c r="AJA39" s="71"/>
      <c r="AJB39" s="71"/>
      <c r="AJC39" s="71"/>
      <c r="AJD39" s="71"/>
      <c r="AJE39" s="71"/>
      <c r="AJF39" s="71"/>
      <c r="AJG39" s="71"/>
      <c r="AJH39" s="71"/>
      <c r="AJI39" s="71"/>
      <c r="AJJ39" s="71"/>
      <c r="AJK39" s="71"/>
      <c r="AJL39" s="71"/>
      <c r="AJM39" s="71"/>
      <c r="AJN39" s="71"/>
      <c r="AJO39" s="71"/>
      <c r="AJP39" s="71"/>
      <c r="AJQ39" s="71"/>
      <c r="AJR39" s="71"/>
      <c r="AJS39" s="71"/>
      <c r="AJT39" s="71"/>
      <c r="AJU39" s="71"/>
      <c r="AJV39" s="71"/>
      <c r="AJW39" s="71"/>
      <c r="AJX39" s="71"/>
      <c r="AJY39" s="71"/>
      <c r="AJZ39" s="71"/>
      <c r="AKA39" s="71" t="n">
        <v>1889</v>
      </c>
      <c r="AKB39" s="72" t="n">
        <v>1889</v>
      </c>
      <c r="AKC39" s="73" t="n">
        <v>30.7</v>
      </c>
      <c r="AKD39" s="73" t="n">
        <v>33.5</v>
      </c>
      <c r="AKE39" s="73" t="n">
        <v>29.6</v>
      </c>
      <c r="AKF39" s="73" t="n">
        <v>24.8</v>
      </c>
      <c r="AKG39" s="73" t="n">
        <v>17.7</v>
      </c>
      <c r="AKH39" s="73" t="n">
        <v>14.4</v>
      </c>
      <c r="AKI39" s="73" t="n">
        <v>14</v>
      </c>
      <c r="AKJ39" s="73" t="n">
        <v>15.1</v>
      </c>
      <c r="AKK39" s="73" t="n">
        <v>17.5</v>
      </c>
      <c r="AKL39" s="73" t="n">
        <v>19.4</v>
      </c>
      <c r="AKM39" s="73" t="n">
        <v>24.5</v>
      </c>
      <c r="AKN39" s="73" t="n">
        <v>29.9</v>
      </c>
      <c r="AKO39" s="74" t="n">
        <f aca="false">AVERAGE(AKC39:AKN39)</f>
        <v>22.5916666666667</v>
      </c>
      <c r="AKP39" s="71"/>
      <c r="AKQ39" s="71"/>
      <c r="AKR39" s="16" t="s">
        <v>41</v>
      </c>
      <c r="AKS39" s="71"/>
      <c r="AKT39" s="71"/>
      <c r="AKU39" s="71"/>
      <c r="AKV39" s="71"/>
      <c r="AKW39" s="71"/>
      <c r="AKX39" s="33" t="n">
        <v>1894</v>
      </c>
      <c r="AKY39" s="33" t="s">
        <v>44</v>
      </c>
      <c r="AKZ39" s="71"/>
      <c r="ALA39" s="35" t="n">
        <f aca="false">(ACO39+AO39+EO39+NO39+AKO39+AFO39+AEO39+IO39+MO39)/9</f>
        <v>23.7018518518519</v>
      </c>
      <c r="ALB39" s="77" t="n">
        <f aca="false">(ABO39+KO39)/2</f>
        <v>32.8875</v>
      </c>
      <c r="ALC39" s="78"/>
      <c r="ALD39" s="79"/>
      <c r="ALE39" s="79"/>
      <c r="ALF39" s="79"/>
      <c r="ALG39" s="79"/>
      <c r="ALH39" s="79"/>
      <c r="ALI39" s="79"/>
      <c r="ALJ39" s="79"/>
      <c r="ALK39" s="79"/>
      <c r="ALL39" s="79"/>
      <c r="ALM39" s="79"/>
      <c r="ALN39" s="79"/>
      <c r="ALO39" s="79"/>
      <c r="ALP39" s="79"/>
      <c r="ALQ39" s="79"/>
      <c r="ALR39" s="79"/>
      <c r="ALS39" s="79"/>
      <c r="ALT39" s="79"/>
      <c r="ALU39" s="79"/>
      <c r="ALV39" s="79"/>
      <c r="ALW39" s="79"/>
      <c r="ALX39" s="79"/>
      <c r="ALY39" s="79"/>
      <c r="ALZ39" s="80"/>
      <c r="AMA39" s="28" t="n">
        <f aca="false">MAX(ACC39:ACN39,AC39:AN39,EC39:EN39,NC39:NN39,AKC39:AKN39,AFC39:AFN39,AEC39:AEN39,IC39:IN39,MC39:MN39)</f>
        <v>37.8</v>
      </c>
      <c r="AMB39" s="28" t="n">
        <f aca="false">MIN(ACC39:ACN39,AC39:AN39,EC39:EN39,NC39:NN39,AKC39:AKN39,AFC39:AFN39,AEC39:AEN39,IC39:IN39,MC39:MN39)</f>
        <v>12.7</v>
      </c>
      <c r="AMC39" s="81" t="n">
        <f aca="false">MAX(ABC39:ABN39,KC39:KN39)</f>
        <v>37.5</v>
      </c>
      <c r="AMD39" s="83"/>
      <c r="AME39" s="60"/>
      <c r="AMF39" s="61"/>
      <c r="AMG39" s="80"/>
      <c r="AMH39" s="80"/>
      <c r="AMI39" s="80"/>
      <c r="AMJ39" s="79"/>
      <c r="AMK39" s="79"/>
      <c r="AML39" s="79"/>
      <c r="AMM39" s="79"/>
      <c r="AMN39" s="79"/>
      <c r="AMO39" s="79"/>
      <c r="AMP39" s="79"/>
      <c r="AMQ39" s="79"/>
      <c r="AMR39" s="79"/>
      <c r="AMS39" s="79"/>
      <c r="AMT39" s="79"/>
      <c r="AMU39" s="79"/>
      <c r="AMV39" s="79"/>
      <c r="AMW39" s="79"/>
      <c r="AMX39" s="79"/>
      <c r="AMY39" s="79"/>
      <c r="AMZ39" s="79"/>
      <c r="ANA39" s="79"/>
      <c r="ANB39" s="79"/>
      <c r="ANC39" s="79"/>
      <c r="AND39" s="79"/>
      <c r="ANE39" s="79"/>
      <c r="ANF39" s="79"/>
    </row>
    <row r="40" customFormat="false" ht="12.8" hidden="false" customHeight="false" outlineLevel="0" collapsed="false">
      <c r="A40" s="62" t="n">
        <f aca="false">A35+5</f>
        <v>1890</v>
      </c>
      <c r="B40" s="63" t="n">
        <f aca="false">AVERAGE(AO40,BO40,CO40,DO40,EO40,FO40,GO40,HO40,IO40,JO40,KO40,LO40,MO40,NO40,OO40,PO40,QO40,RO40,SO40,TO40,UO40,VO40,WO40,YO40,ZO40,AAO40,ABO40,ACO40,ADO40,AEO40,AFO40,AGO40,AHO40,AIO40,AJO40,AKO40)</f>
        <v>25.3189393939394</v>
      </c>
      <c r="C40" s="64" t="n">
        <f aca="false">AVERAGE(B36:B40)</f>
        <v>25.0572441077441</v>
      </c>
      <c r="D40" s="65" t="n">
        <f aca="false">AVERAGE(B31:B40)</f>
        <v>24.2659567099567</v>
      </c>
      <c r="E40" s="63"/>
      <c r="F40" s="66"/>
      <c r="G40" s="67" t="n">
        <f aca="false">MAX(AC40:AN40,BC40:BN40,CC40:CN40,DC40:DN40,EC40:EN40,FC40:FN40,GC40:GN40,HC40:HN40,IC40:IN40,JC40:JN40,KC40:KN40,LC40:LN40,MC40:MN40,NC40:NN40,OC40:ON40,PC40:PN40,QC40:QN40,RC40:RN40,SC40:SN40,TC40:TN40,UC40:UN40,VC40:VN40,WC40:WN40,YC40:YN40,ZC40:ZN40,AAC40:AAN40,ABC40:ABN40,ACC40:ACN40,ADC40:ADN40,AEC40:AEN40,AFC40:AFN40,AGC40:AGN40,AHC40:AHN40,AIC40:AIN40,AJC40:AJN40,AKC40:AKN40)</f>
        <v>38.6</v>
      </c>
      <c r="H40" s="68" t="n">
        <f aca="false">MEDIAN(AC40:AN40,BC40:BN40,CC40:CN40,DC40:DN40,EC40:EN40,FC40:FN40,GC40:GN40,HC40:HN40,IC40:IN40,JC40:JN40,KC40:KN40,LC40:LN40,MC40:MN40,NC40:NN40,OC40:ON40,PC40:PN40,QC40:QN40,RC40:RN40,SC40:SN40,TC40:TN40,UC40:UN40,VC40:VN40,WC40:WN40,YC40:YN40,ZC40:ZN40,AAC40:AAN40,ABC40:ABN40,ACC40:ACN40,ADC40:ADN40,AEC40:AEN40,AFC40:AFN40,AGC40:AGN40,AHC40:AHN40,AIC40:AIN40,AJC40:AJN40,AKC40:AKN40)</f>
        <v>25.8</v>
      </c>
      <c r="I40" s="69" t="n">
        <f aca="false">MIN(AC40:AN40,BC40:BN40,CC40:CN40,DC40:DN40,EC40:EN40,FC40:FN40,GC40:GN40,HC40:HN40,IC40:IN40,JC40:JN40,KC40:KN40,LC40:LN40,MC40:MN40,NC40:NN40,OC40:ON40,PC40:PN40,QC40:QN40,RC40:RN40,SC40:SN40,TC40:TN40,UC40:UN40,VC40:VN40,WC40:WN40,YC40:YN40,ZC40:ZN40,AAC40:AAN40,ABC40:ABN40,ACC40:ACN40,ADC40:ADN40,AEC40:AEN40,AFC40:AFN40,AGC40:AGN40,AHC40:AHN40,AIC40:AIN40,AJC40:AJN40,AKC40:AKN40)</f>
        <v>12.4</v>
      </c>
      <c r="J40" s="70" t="n">
        <f aca="false">(G40+I40)/2</f>
        <v>25.5</v>
      </c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  <c r="AA40" s="71"/>
      <c r="AB40" s="72" t="n">
        <v>1890</v>
      </c>
      <c r="AC40" s="73" t="n">
        <v>20.6</v>
      </c>
      <c r="AD40" s="73" t="n">
        <v>20.8</v>
      </c>
      <c r="AE40" s="73" t="n">
        <v>19.9</v>
      </c>
      <c r="AF40" s="73" t="n">
        <v>19</v>
      </c>
      <c r="AG40" s="73" t="n">
        <v>16.8</v>
      </c>
      <c r="AH40" s="73" t="n">
        <v>13.9</v>
      </c>
      <c r="AI40" s="73" t="n">
        <v>12.4</v>
      </c>
      <c r="AJ40" s="73" t="n">
        <v>13.1</v>
      </c>
      <c r="AK40" s="73" t="n">
        <v>14.6</v>
      </c>
      <c r="AL40" s="73" t="n">
        <v>14.8</v>
      </c>
      <c r="AM40" s="73" t="n">
        <v>18</v>
      </c>
      <c r="AN40" s="73" t="n">
        <v>19.7</v>
      </c>
      <c r="AO40" s="74" t="n">
        <f aca="false">AVERAGE(AC40:AN40)</f>
        <v>16.9666666666667</v>
      </c>
      <c r="AP40" s="71"/>
      <c r="AQ40" s="71"/>
      <c r="AR40" s="71"/>
      <c r="AS40" s="71"/>
      <c r="AT40" s="71"/>
      <c r="AU40" s="71"/>
      <c r="AV40" s="71"/>
      <c r="AW40" s="71"/>
      <c r="AX40" s="71"/>
      <c r="AY40" s="71"/>
      <c r="AZ40" s="71"/>
      <c r="BA40" s="71"/>
      <c r="BB40" s="71"/>
      <c r="BC40" s="71"/>
      <c r="BD40" s="71"/>
      <c r="BE40" s="71"/>
      <c r="BF40" s="71"/>
      <c r="BG40" s="71"/>
      <c r="BH40" s="71"/>
      <c r="BI40" s="71"/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/>
      <c r="BV40" s="71"/>
      <c r="BW40" s="71"/>
      <c r="BX40" s="71"/>
      <c r="BY40" s="71"/>
      <c r="BZ40" s="71"/>
      <c r="CA40" s="71"/>
      <c r="CB40" s="71"/>
      <c r="CC40" s="71"/>
      <c r="CD40" s="71"/>
      <c r="CE40" s="71"/>
      <c r="CF40" s="71"/>
      <c r="CG40" s="71"/>
      <c r="CH40" s="71"/>
      <c r="CI40" s="71"/>
      <c r="CJ40" s="71"/>
      <c r="CK40" s="71"/>
      <c r="CL40" s="71"/>
      <c r="CM40" s="71"/>
      <c r="CN40" s="71"/>
      <c r="CO40" s="71"/>
      <c r="CP40" s="71"/>
      <c r="CQ40" s="71"/>
      <c r="CR40" s="71"/>
      <c r="CS40" s="71"/>
      <c r="CT40" s="71"/>
      <c r="CU40" s="71"/>
      <c r="CV40" s="71"/>
      <c r="CW40" s="71"/>
      <c r="CX40" s="71"/>
      <c r="CY40" s="71"/>
      <c r="CZ40" s="71"/>
      <c r="DA40" s="71"/>
      <c r="DB40" s="71"/>
      <c r="DC40" s="71"/>
      <c r="DD40" s="71"/>
      <c r="DE40" s="71"/>
      <c r="DF40" s="71"/>
      <c r="DG40" s="71"/>
      <c r="DH40" s="71"/>
      <c r="DI40" s="71"/>
      <c r="DJ40" s="71"/>
      <c r="DK40" s="71"/>
      <c r="DL40" s="71"/>
      <c r="DM40" s="71"/>
      <c r="DN40" s="71"/>
      <c r="DO40" s="71"/>
      <c r="DP40" s="71"/>
      <c r="DQ40" s="71"/>
      <c r="DR40" s="71"/>
      <c r="DS40" s="71"/>
      <c r="DT40" s="71"/>
      <c r="DU40" s="71"/>
      <c r="DV40" s="71"/>
      <c r="DW40" s="71"/>
      <c r="DX40" s="71"/>
      <c r="DY40" s="71"/>
      <c r="DZ40" s="71"/>
      <c r="EA40" s="71" t="n">
        <v>1890</v>
      </c>
      <c r="EB40" s="72" t="n">
        <v>1890</v>
      </c>
      <c r="EC40" s="73" t="n">
        <v>28.1</v>
      </c>
      <c r="ED40" s="73" t="n">
        <v>26.3</v>
      </c>
      <c r="EE40" s="73" t="n">
        <v>24.7</v>
      </c>
      <c r="EF40" s="73" t="n">
        <v>24.4</v>
      </c>
      <c r="EG40" s="73" t="n">
        <v>17.4</v>
      </c>
      <c r="EH40" s="73" t="n">
        <v>16.3</v>
      </c>
      <c r="EI40" s="73" t="n">
        <v>16.7</v>
      </c>
      <c r="EJ40" s="73" t="n">
        <v>17.1</v>
      </c>
      <c r="EK40" s="73" t="n">
        <v>18.5</v>
      </c>
      <c r="EL40" s="73" t="n">
        <v>18.3</v>
      </c>
      <c r="EM40" s="73" t="n">
        <v>24.4</v>
      </c>
      <c r="EN40" s="73" t="n">
        <v>25.8</v>
      </c>
      <c r="EO40" s="74" t="n">
        <f aca="false">AVERAGE(EC40:EN40)</f>
        <v>21.5</v>
      </c>
      <c r="EP40" s="71"/>
      <c r="EQ40" s="71"/>
      <c r="ER40" s="71"/>
      <c r="ES40" s="71"/>
      <c r="ET40" s="71"/>
      <c r="EU40" s="71"/>
      <c r="EV40" s="71"/>
      <c r="EW40" s="71"/>
      <c r="EX40" s="71"/>
      <c r="EY40" s="71"/>
      <c r="EZ40" s="71"/>
      <c r="FA40" s="71"/>
      <c r="FB40" s="71"/>
      <c r="FC40" s="71"/>
      <c r="FD40" s="71"/>
      <c r="FE40" s="71"/>
      <c r="FF40" s="71"/>
      <c r="FG40" s="71"/>
      <c r="FH40" s="71"/>
      <c r="FI40" s="71"/>
      <c r="FJ40" s="71"/>
      <c r="FK40" s="71"/>
      <c r="FL40" s="71"/>
      <c r="FM40" s="71"/>
      <c r="FN40" s="71"/>
      <c r="FO40" s="71"/>
      <c r="FP40" s="71"/>
      <c r="FQ40" s="71"/>
      <c r="FR40" s="71"/>
      <c r="FS40" s="71"/>
      <c r="FT40" s="71"/>
      <c r="FU40" s="71"/>
      <c r="FV40" s="71"/>
      <c r="FW40" s="71"/>
      <c r="FX40" s="71"/>
      <c r="FY40" s="71"/>
      <c r="FZ40" s="71"/>
      <c r="GA40" s="71"/>
      <c r="GB40" s="71"/>
      <c r="GC40" s="71"/>
      <c r="GD40" s="71"/>
      <c r="GE40" s="71"/>
      <c r="GF40" s="71"/>
      <c r="GG40" s="71"/>
      <c r="GH40" s="71"/>
      <c r="GI40" s="71"/>
      <c r="GJ40" s="71"/>
      <c r="GK40" s="71"/>
      <c r="GL40" s="71"/>
      <c r="GM40" s="71"/>
      <c r="GN40" s="71"/>
      <c r="GO40" s="71"/>
      <c r="GP40" s="71"/>
      <c r="GQ40" s="71"/>
      <c r="GR40" s="71"/>
      <c r="GS40" s="71"/>
      <c r="GT40" s="71"/>
      <c r="GU40" s="71"/>
      <c r="GV40" s="71"/>
      <c r="GW40" s="71"/>
      <c r="GX40" s="71"/>
      <c r="GY40" s="71"/>
      <c r="GZ40" s="71"/>
      <c r="HA40" s="71"/>
      <c r="HB40" s="71"/>
      <c r="HC40" s="71"/>
      <c r="HD40" s="71"/>
      <c r="HE40" s="71"/>
      <c r="HF40" s="71"/>
      <c r="HG40" s="71"/>
      <c r="HH40" s="71"/>
      <c r="HI40" s="71"/>
      <c r="HJ40" s="71"/>
      <c r="HK40" s="71"/>
      <c r="HL40" s="71"/>
      <c r="HM40" s="71"/>
      <c r="HN40" s="71"/>
      <c r="HO40" s="71"/>
      <c r="HP40" s="71"/>
      <c r="HQ40" s="71"/>
      <c r="HR40" s="71"/>
      <c r="HS40" s="71"/>
      <c r="HT40" s="71"/>
      <c r="HU40" s="71"/>
      <c r="HV40" s="71"/>
      <c r="HW40" s="71"/>
      <c r="HX40" s="71"/>
      <c r="HY40" s="71"/>
      <c r="HZ40" s="71"/>
      <c r="IA40" s="71" t="n">
        <v>1890</v>
      </c>
      <c r="IB40" s="72" t="n">
        <v>1890</v>
      </c>
      <c r="IC40" s="73" t="n">
        <v>32.7</v>
      </c>
      <c r="ID40" s="73" t="n">
        <v>31.1</v>
      </c>
      <c r="IE40" s="73" t="n">
        <v>32.5</v>
      </c>
      <c r="IF40" s="73" t="n">
        <v>33.2</v>
      </c>
      <c r="IG40" s="73" t="n">
        <v>28</v>
      </c>
      <c r="IH40" s="73" t="n">
        <v>25.3</v>
      </c>
      <c r="II40" s="73" t="n">
        <v>24.4</v>
      </c>
      <c r="IJ40" s="73" t="n">
        <v>25.7</v>
      </c>
      <c r="IK40" s="73" t="n">
        <v>26.8</v>
      </c>
      <c r="IL40" s="73" t="n">
        <v>26.4</v>
      </c>
      <c r="IM40" s="73" t="n">
        <v>29.6</v>
      </c>
      <c r="IN40" s="73" t="n">
        <v>28.9</v>
      </c>
      <c r="IO40" s="74" t="n">
        <f aca="false">AVERAGE(IC40:IN40)</f>
        <v>28.7166666666667</v>
      </c>
      <c r="IP40" s="71"/>
      <c r="IQ40" s="71"/>
      <c r="IR40" s="71"/>
      <c r="IS40" s="71"/>
      <c r="IT40" s="71"/>
      <c r="IU40" s="71"/>
      <c r="IV40" s="71"/>
      <c r="IW40" s="71"/>
      <c r="IX40" s="71"/>
      <c r="IY40" s="71"/>
      <c r="IZ40" s="71"/>
      <c r="JA40" s="71"/>
      <c r="JB40" s="71"/>
      <c r="JC40" s="71"/>
      <c r="JD40" s="71"/>
      <c r="JE40" s="71"/>
      <c r="JF40" s="71"/>
      <c r="JG40" s="71"/>
      <c r="JH40" s="71"/>
      <c r="JI40" s="71"/>
      <c r="JJ40" s="71"/>
      <c r="JK40" s="71"/>
      <c r="JL40" s="71"/>
      <c r="JM40" s="71"/>
      <c r="JN40" s="71"/>
      <c r="JO40" s="71"/>
      <c r="JP40" s="71"/>
      <c r="JQ40" s="71"/>
      <c r="JR40" s="71"/>
      <c r="JS40" s="71"/>
      <c r="JT40" s="71"/>
      <c r="JU40" s="71"/>
      <c r="JV40" s="71"/>
      <c r="JW40" s="71"/>
      <c r="JX40" s="71"/>
      <c r="JY40" s="71"/>
      <c r="JZ40" s="71"/>
      <c r="KA40" s="71" t="n">
        <v>1890</v>
      </c>
      <c r="KB40" s="72" t="n">
        <v>1890</v>
      </c>
      <c r="KC40" s="73" t="n">
        <v>35.1</v>
      </c>
      <c r="KD40" s="73" t="n">
        <v>33.7</v>
      </c>
      <c r="KE40" s="73" t="n">
        <v>36.8</v>
      </c>
      <c r="KF40" s="73" t="n">
        <v>36.6</v>
      </c>
      <c r="KG40" s="73" t="n">
        <v>34</v>
      </c>
      <c r="KH40" s="73" t="n">
        <v>30.3</v>
      </c>
      <c r="KI40" s="73" t="n">
        <v>30.8</v>
      </c>
      <c r="KJ40" s="73" t="n">
        <v>34.1</v>
      </c>
      <c r="KK40" s="73" t="n">
        <v>34.8</v>
      </c>
      <c r="KL40" s="73" t="n">
        <v>35.2</v>
      </c>
      <c r="KM40" s="73" t="n">
        <v>36.1</v>
      </c>
      <c r="KN40" s="73" t="n">
        <v>35.7</v>
      </c>
      <c r="KO40" s="74" t="n">
        <f aca="false">AVERAGE(KC40:KN40)</f>
        <v>34.4333333333333</v>
      </c>
      <c r="KP40" s="71"/>
      <c r="KQ40" s="71"/>
      <c r="KR40" s="71"/>
      <c r="KS40" s="71"/>
      <c r="KT40" s="71"/>
      <c r="KU40" s="71"/>
      <c r="KV40" s="71"/>
      <c r="KW40" s="71"/>
      <c r="KX40" s="71"/>
      <c r="KY40" s="71"/>
      <c r="KZ40" s="71"/>
      <c r="LA40" s="71"/>
      <c r="LB40" s="71"/>
      <c r="LC40" s="71"/>
      <c r="LD40" s="71"/>
      <c r="LE40" s="71"/>
      <c r="LF40" s="71"/>
      <c r="LG40" s="71"/>
      <c r="LH40" s="71"/>
      <c r="LI40" s="71"/>
      <c r="LJ40" s="71"/>
      <c r="LK40" s="71"/>
      <c r="LL40" s="71"/>
      <c r="LM40" s="71"/>
      <c r="LN40" s="71"/>
      <c r="LO40" s="71"/>
      <c r="LP40" s="71"/>
      <c r="LQ40" s="71"/>
      <c r="LR40" s="71"/>
      <c r="LS40" s="71"/>
      <c r="LT40" s="71"/>
      <c r="LU40" s="71"/>
      <c r="LV40" s="71"/>
      <c r="LW40" s="71"/>
      <c r="LX40" s="71"/>
      <c r="LY40" s="71"/>
      <c r="LZ40" s="71"/>
      <c r="MA40" s="71" t="n">
        <v>1890</v>
      </c>
      <c r="MB40" s="72" t="n">
        <v>1890</v>
      </c>
      <c r="MC40" s="73" t="n">
        <v>26.4</v>
      </c>
      <c r="MD40" s="73" t="n">
        <v>25.3</v>
      </c>
      <c r="ME40" s="73" t="n">
        <v>24.9</v>
      </c>
      <c r="MF40" s="73" t="n">
        <v>23.9</v>
      </c>
      <c r="MG40" s="73" t="n">
        <v>21.2</v>
      </c>
      <c r="MH40" s="73" t="n">
        <v>17.8</v>
      </c>
      <c r="MI40" s="73" t="n">
        <v>15.5</v>
      </c>
      <c r="MJ40" s="73" t="n">
        <v>17.2</v>
      </c>
      <c r="MK40" s="73" t="n">
        <v>19.1</v>
      </c>
      <c r="ML40" s="73" t="n">
        <v>20.5</v>
      </c>
      <c r="MM40" s="73" t="n">
        <v>20.4</v>
      </c>
      <c r="MN40" s="73" t="n">
        <v>24.2</v>
      </c>
      <c r="MO40" s="74" t="n">
        <f aca="false">AVERAGE(MC40:MN40)</f>
        <v>21.3666666666667</v>
      </c>
      <c r="MP40" s="71"/>
      <c r="MQ40" s="71"/>
      <c r="MR40" s="71"/>
      <c r="MS40" s="71"/>
      <c r="MT40" s="71"/>
      <c r="MU40" s="71"/>
      <c r="MV40" s="71"/>
      <c r="MW40" s="71"/>
      <c r="MX40" s="71"/>
      <c r="MY40" s="71"/>
      <c r="MZ40" s="71"/>
      <c r="NA40" s="71" t="n">
        <v>1890</v>
      </c>
      <c r="NB40" s="72" t="n">
        <v>1890</v>
      </c>
      <c r="NC40" s="73" t="n">
        <v>29.2</v>
      </c>
      <c r="ND40" s="73" t="n">
        <v>27.8</v>
      </c>
      <c r="NE40" s="73" t="n">
        <v>28.1</v>
      </c>
      <c r="NF40" s="73" t="n">
        <v>28.1</v>
      </c>
      <c r="NG40" s="73" t="n">
        <v>22.4</v>
      </c>
      <c r="NH40" s="73" t="n">
        <v>19.3</v>
      </c>
      <c r="NI40" s="73" t="n">
        <v>18.1</v>
      </c>
      <c r="NJ40" s="73" t="n">
        <v>19.4</v>
      </c>
      <c r="NK40" s="73" t="n">
        <v>20.2</v>
      </c>
      <c r="NL40" s="73" t="n">
        <v>21.7</v>
      </c>
      <c r="NM40" s="73" t="n">
        <v>26.2</v>
      </c>
      <c r="NN40" s="73" t="n">
        <v>28.1</v>
      </c>
      <c r="NO40" s="74" t="n">
        <f aca="false">AVERAGE(NC40:NN40)</f>
        <v>24.05</v>
      </c>
      <c r="NP40" s="71"/>
      <c r="NQ40" s="71"/>
      <c r="NR40" s="71"/>
      <c r="NS40" s="71"/>
      <c r="NT40" s="71"/>
      <c r="NU40" s="71"/>
      <c r="NV40" s="71"/>
      <c r="NW40" s="71"/>
      <c r="NX40" s="71"/>
      <c r="NY40" s="71"/>
      <c r="NZ40" s="71"/>
      <c r="OA40" s="71"/>
      <c r="OB40" s="71"/>
      <c r="OC40" s="71"/>
      <c r="OD40" s="71"/>
      <c r="OE40" s="71"/>
      <c r="OF40" s="71"/>
      <c r="OG40" s="71"/>
      <c r="OH40" s="71"/>
      <c r="OI40" s="71"/>
      <c r="OJ40" s="71"/>
      <c r="OK40" s="71"/>
      <c r="OL40" s="71"/>
      <c r="OM40" s="71"/>
      <c r="ON40" s="71"/>
      <c r="OO40" s="71"/>
      <c r="OP40" s="71"/>
      <c r="OQ40" s="71"/>
      <c r="OR40" s="71"/>
      <c r="OS40" s="71"/>
      <c r="OT40" s="71"/>
      <c r="OU40" s="71"/>
      <c r="OV40" s="71"/>
      <c r="OW40" s="71"/>
      <c r="OX40" s="71"/>
      <c r="OY40" s="71"/>
      <c r="OZ40" s="71"/>
      <c r="PA40" s="71"/>
      <c r="PB40" s="71"/>
      <c r="PC40" s="71"/>
      <c r="PD40" s="71"/>
      <c r="PE40" s="71"/>
      <c r="PF40" s="71"/>
      <c r="PG40" s="71"/>
      <c r="PH40" s="71"/>
      <c r="PI40" s="71"/>
      <c r="PJ40" s="71"/>
      <c r="PK40" s="71"/>
      <c r="PL40" s="71"/>
      <c r="PM40" s="71"/>
      <c r="PN40" s="71"/>
      <c r="PO40" s="71"/>
      <c r="PP40" s="71"/>
      <c r="PQ40" s="71"/>
      <c r="PR40" s="71"/>
      <c r="PS40" s="71"/>
      <c r="PT40" s="71"/>
      <c r="PU40" s="71"/>
      <c r="PV40" s="71"/>
      <c r="PW40" s="71"/>
      <c r="PX40" s="71"/>
      <c r="PY40" s="71"/>
      <c r="PZ40" s="71"/>
      <c r="QA40" s="71"/>
      <c r="QB40" s="71"/>
      <c r="QC40" s="71"/>
      <c r="QD40" s="71"/>
      <c r="QE40" s="71"/>
      <c r="QF40" s="71"/>
      <c r="QG40" s="71"/>
      <c r="QH40" s="71"/>
      <c r="QI40" s="71"/>
      <c r="QJ40" s="71"/>
      <c r="QK40" s="71"/>
      <c r="QL40" s="71"/>
      <c r="QM40" s="71"/>
      <c r="QN40" s="71"/>
      <c r="QO40" s="71"/>
      <c r="QP40" s="71"/>
      <c r="QQ40" s="71"/>
      <c r="QR40" s="71"/>
      <c r="QS40" s="71"/>
      <c r="QT40" s="71"/>
      <c r="QU40" s="71"/>
      <c r="QV40" s="71"/>
      <c r="QW40" s="71"/>
      <c r="QX40" s="71"/>
      <c r="QY40" s="71"/>
      <c r="QZ40" s="71"/>
      <c r="RA40" s="71"/>
      <c r="RB40" s="71"/>
      <c r="RC40" s="71"/>
      <c r="RD40" s="71"/>
      <c r="RE40" s="71"/>
      <c r="RF40" s="71"/>
      <c r="RG40" s="71"/>
      <c r="RH40" s="71"/>
      <c r="RI40" s="71"/>
      <c r="RJ40" s="71"/>
      <c r="RK40" s="71"/>
      <c r="RL40" s="71"/>
      <c r="RM40" s="71"/>
      <c r="RN40" s="71"/>
      <c r="RO40" s="71"/>
      <c r="RP40" s="71"/>
      <c r="RQ40" s="71"/>
      <c r="RR40" s="71"/>
      <c r="RS40" s="71"/>
      <c r="RT40" s="71"/>
      <c r="RU40" s="71"/>
      <c r="RV40" s="71"/>
      <c r="RW40" s="71"/>
      <c r="RX40" s="71"/>
      <c r="RY40" s="71"/>
      <c r="RZ40" s="71"/>
      <c r="SA40" s="71"/>
      <c r="SB40" s="71"/>
      <c r="SC40" s="71"/>
      <c r="SD40" s="71"/>
      <c r="SE40" s="71"/>
      <c r="SF40" s="71"/>
      <c r="SG40" s="71"/>
      <c r="SH40" s="71"/>
      <c r="SI40" s="71"/>
      <c r="SJ40" s="71"/>
      <c r="SK40" s="71"/>
      <c r="SL40" s="71"/>
      <c r="SM40" s="71"/>
      <c r="SN40" s="71"/>
      <c r="SO40" s="71"/>
      <c r="SP40" s="71"/>
      <c r="SQ40" s="71"/>
      <c r="SR40" s="71"/>
      <c r="SS40" s="71"/>
      <c r="ST40" s="71"/>
      <c r="SU40" s="71"/>
      <c r="SV40" s="71"/>
      <c r="SW40" s="71"/>
      <c r="SX40" s="71"/>
      <c r="SY40" s="71"/>
      <c r="SZ40" s="71"/>
      <c r="TA40" s="71"/>
      <c r="TB40" s="71"/>
      <c r="TC40" s="71"/>
      <c r="TD40" s="71"/>
      <c r="TE40" s="71"/>
      <c r="TF40" s="71"/>
      <c r="TG40" s="71"/>
      <c r="TH40" s="71"/>
      <c r="TI40" s="71"/>
      <c r="TJ40" s="71"/>
      <c r="TK40" s="71"/>
      <c r="TL40" s="71"/>
      <c r="TM40" s="71"/>
      <c r="TN40" s="71"/>
      <c r="TO40" s="71"/>
      <c r="TP40" s="71"/>
      <c r="TQ40" s="71"/>
      <c r="TR40" s="71"/>
      <c r="TS40" s="71"/>
      <c r="TT40" s="71"/>
      <c r="TU40" s="71"/>
      <c r="TV40" s="71"/>
      <c r="TW40" s="71"/>
      <c r="TX40" s="71"/>
      <c r="TY40" s="71"/>
      <c r="TZ40" s="71"/>
      <c r="UA40" s="71"/>
      <c r="UB40" s="71"/>
      <c r="UC40" s="71"/>
      <c r="UD40" s="71"/>
      <c r="UE40" s="71"/>
      <c r="UF40" s="71"/>
      <c r="UG40" s="71"/>
      <c r="UH40" s="71"/>
      <c r="UI40" s="71"/>
      <c r="UJ40" s="71"/>
      <c r="UK40" s="71"/>
      <c r="UL40" s="71"/>
      <c r="UM40" s="71"/>
      <c r="UN40" s="71"/>
      <c r="UO40" s="71"/>
      <c r="UP40" s="71"/>
      <c r="UQ40" s="71"/>
      <c r="UR40" s="71"/>
      <c r="US40" s="71"/>
      <c r="UT40" s="71"/>
      <c r="UU40" s="71"/>
      <c r="UV40" s="71"/>
      <c r="UW40" s="71"/>
      <c r="UX40" s="71"/>
      <c r="UY40" s="71"/>
      <c r="UZ40" s="71"/>
      <c r="VA40" s="71"/>
      <c r="VB40" s="71"/>
      <c r="VC40" s="71"/>
      <c r="VD40" s="71"/>
      <c r="VE40" s="71"/>
      <c r="VF40" s="71"/>
      <c r="VG40" s="71"/>
      <c r="VH40" s="71"/>
      <c r="VI40" s="71"/>
      <c r="VJ40" s="71"/>
      <c r="VK40" s="71"/>
      <c r="VL40" s="71"/>
      <c r="VM40" s="71"/>
      <c r="VN40" s="71"/>
      <c r="VO40" s="71"/>
      <c r="VP40" s="71"/>
      <c r="VQ40" s="71"/>
      <c r="VR40" s="71"/>
      <c r="VS40" s="71"/>
      <c r="VT40" s="71"/>
      <c r="VU40" s="71"/>
      <c r="VV40" s="71"/>
      <c r="VW40" s="71"/>
      <c r="VX40" s="71"/>
      <c r="VY40" s="71"/>
      <c r="VZ40" s="71"/>
      <c r="WA40" s="71"/>
      <c r="WB40" s="71"/>
      <c r="WC40" s="71"/>
      <c r="WD40" s="71"/>
      <c r="WE40" s="71"/>
      <c r="WF40" s="71"/>
      <c r="WG40" s="71"/>
      <c r="WH40" s="71"/>
      <c r="WI40" s="71"/>
      <c r="WJ40" s="71"/>
      <c r="WK40" s="71"/>
      <c r="WL40" s="71"/>
      <c r="WM40" s="71"/>
      <c r="WN40" s="71"/>
      <c r="WO40" s="71"/>
      <c r="WP40" s="71"/>
      <c r="WQ40" s="71"/>
      <c r="WR40" s="71"/>
      <c r="WS40" s="71"/>
      <c r="WT40" s="71"/>
      <c r="WU40" s="71"/>
      <c r="WV40" s="71"/>
      <c r="WW40" s="71"/>
      <c r="WX40" s="71"/>
      <c r="WY40" s="71"/>
      <c r="WZ40" s="71"/>
      <c r="XA40" s="71"/>
      <c r="XB40" s="71"/>
      <c r="XC40" s="71"/>
      <c r="XD40" s="71"/>
      <c r="XE40" s="71"/>
      <c r="XF40" s="71"/>
      <c r="XG40" s="71"/>
      <c r="XH40" s="71"/>
      <c r="XI40" s="71"/>
      <c r="XJ40" s="71"/>
      <c r="XK40" s="71"/>
      <c r="XL40" s="71"/>
      <c r="XM40" s="71"/>
      <c r="XN40" s="71"/>
      <c r="XO40" s="71"/>
      <c r="XP40" s="71"/>
      <c r="XQ40" s="71"/>
      <c r="XR40" s="71"/>
      <c r="XS40" s="71"/>
      <c r="XT40" s="71"/>
      <c r="XU40" s="71"/>
      <c r="XV40" s="71"/>
      <c r="XW40" s="71"/>
      <c r="XX40" s="71"/>
      <c r="XY40" s="71"/>
      <c r="XZ40" s="71"/>
      <c r="YA40" s="71"/>
      <c r="YB40" s="71"/>
      <c r="YC40" s="71"/>
      <c r="YD40" s="71"/>
      <c r="YE40" s="71"/>
      <c r="YF40" s="71"/>
      <c r="YG40" s="71"/>
      <c r="YH40" s="71"/>
      <c r="YI40" s="71"/>
      <c r="YJ40" s="71"/>
      <c r="YK40" s="71"/>
      <c r="YL40" s="71"/>
      <c r="YM40" s="71"/>
      <c r="YN40" s="71"/>
      <c r="YO40" s="71"/>
      <c r="YP40" s="71"/>
      <c r="YQ40" s="71"/>
      <c r="YR40" s="71"/>
      <c r="YS40" s="71"/>
      <c r="YT40" s="71"/>
      <c r="YU40" s="71"/>
      <c r="YV40" s="71"/>
      <c r="YW40" s="71"/>
      <c r="YX40" s="71"/>
      <c r="YY40" s="71"/>
      <c r="YZ40" s="71"/>
      <c r="ZA40" s="71"/>
      <c r="ZB40" s="71"/>
      <c r="ZC40" s="71"/>
      <c r="ZD40" s="71"/>
      <c r="ZE40" s="71"/>
      <c r="ZF40" s="71"/>
      <c r="ZG40" s="71"/>
      <c r="ZH40" s="71"/>
      <c r="ZI40" s="71"/>
      <c r="ZJ40" s="71"/>
      <c r="ZK40" s="71"/>
      <c r="ZL40" s="71"/>
      <c r="ZM40" s="71"/>
      <c r="ZN40" s="71"/>
      <c r="ZO40" s="71"/>
      <c r="ZP40" s="71"/>
      <c r="ZQ40" s="71"/>
      <c r="ZR40" s="71"/>
      <c r="ZS40" s="71"/>
      <c r="ZT40" s="71"/>
      <c r="ZU40" s="71"/>
      <c r="ZV40" s="71"/>
      <c r="ZW40" s="71"/>
      <c r="ZX40" s="71"/>
      <c r="ZY40" s="71"/>
      <c r="ZZ40" s="71"/>
      <c r="AAA40" s="71"/>
      <c r="AAB40" s="71"/>
      <c r="AAC40" s="71"/>
      <c r="AAD40" s="71"/>
      <c r="AAE40" s="71"/>
      <c r="AAF40" s="71"/>
      <c r="AAG40" s="71"/>
      <c r="AAH40" s="71"/>
      <c r="AAI40" s="71"/>
      <c r="AAJ40" s="71"/>
      <c r="AAK40" s="71"/>
      <c r="AAL40" s="71"/>
      <c r="AAM40" s="71"/>
      <c r="AAN40" s="71"/>
      <c r="AAO40" s="71"/>
      <c r="AAP40" s="71"/>
      <c r="AAQ40" s="71"/>
      <c r="AAR40" s="71"/>
      <c r="AAS40" s="71"/>
      <c r="AAT40" s="71"/>
      <c r="AAU40" s="71"/>
      <c r="AAV40" s="71"/>
      <c r="AAW40" s="71"/>
      <c r="AAX40" s="71"/>
      <c r="AAY40" s="71"/>
      <c r="AAZ40" s="71"/>
      <c r="ABA40" s="71" t="n">
        <v>1890</v>
      </c>
      <c r="ABB40" s="72" t="n">
        <v>1890</v>
      </c>
      <c r="ABC40" s="73" t="n">
        <v>37.3</v>
      </c>
      <c r="ABD40" s="73" t="n">
        <v>34.6</v>
      </c>
      <c r="ABE40" s="73" t="n">
        <v>37.6</v>
      </c>
      <c r="ABF40" s="73" t="n">
        <v>32.1</v>
      </c>
      <c r="ABG40" s="73" t="n">
        <v>26.7</v>
      </c>
      <c r="ABH40" s="73" t="n">
        <v>23.8</v>
      </c>
      <c r="ABI40" s="73" t="n">
        <v>23.7</v>
      </c>
      <c r="ABJ40" s="73" t="n">
        <v>25.8</v>
      </c>
      <c r="ABK40" s="73" t="n">
        <v>28.4</v>
      </c>
      <c r="ABL40" s="73" t="n">
        <v>29.6</v>
      </c>
      <c r="ABM40" s="73" t="n">
        <v>33.1</v>
      </c>
      <c r="ABN40" s="73" t="n">
        <v>35</v>
      </c>
      <c r="ABO40" s="74" t="n">
        <f aca="false">AVERAGE(ABC40:ABN40)</f>
        <v>30.6416666666667</v>
      </c>
      <c r="ABP40" s="71"/>
      <c r="ABQ40" s="71"/>
      <c r="ABR40" s="71"/>
      <c r="ABS40" s="71"/>
      <c r="ABT40" s="71"/>
      <c r="ABU40" s="71"/>
      <c r="ABV40" s="71"/>
      <c r="ABW40" s="71"/>
      <c r="ABX40" s="71"/>
      <c r="ABY40" s="71"/>
      <c r="ABZ40" s="71"/>
      <c r="ACA40" s="75" t="n">
        <v>1890</v>
      </c>
      <c r="ACB40" s="72" t="n">
        <v>1890</v>
      </c>
      <c r="ACC40" s="73" t="n">
        <v>31.9</v>
      </c>
      <c r="ACD40" s="73" t="n">
        <v>29.3</v>
      </c>
      <c r="ACE40" s="73" t="n">
        <v>28.7</v>
      </c>
      <c r="ACF40" s="73" t="n">
        <v>28.4</v>
      </c>
      <c r="ACG40" s="73" t="n">
        <v>21.5</v>
      </c>
      <c r="ACH40" s="73" t="n">
        <v>17.4</v>
      </c>
      <c r="ACI40" s="73" t="n">
        <v>16.9</v>
      </c>
      <c r="ACJ40" s="73" t="n">
        <v>18.2</v>
      </c>
      <c r="ACK40" s="73" t="n">
        <v>19.7</v>
      </c>
      <c r="ACL40" s="73" t="n">
        <v>20.1</v>
      </c>
      <c r="ACM40" s="73" t="n">
        <v>26.2</v>
      </c>
      <c r="ACN40" s="73" t="n">
        <v>27.3</v>
      </c>
      <c r="ACO40" s="74" t="n">
        <f aca="false">AVERAGE(ACC40:ACN40)</f>
        <v>23.8</v>
      </c>
      <c r="ACP40" s="71"/>
      <c r="ACQ40" s="71"/>
      <c r="ACR40" s="71"/>
      <c r="ACS40" s="71"/>
      <c r="ACT40" s="71"/>
      <c r="ACU40" s="71"/>
      <c r="ACV40" s="71"/>
      <c r="ACW40" s="71"/>
      <c r="ACX40" s="71"/>
      <c r="ACY40" s="71"/>
      <c r="ACZ40" s="71"/>
      <c r="ADA40" s="71"/>
      <c r="ADB40" s="71"/>
      <c r="ADC40" s="71"/>
      <c r="ADD40" s="71"/>
      <c r="ADE40" s="71"/>
      <c r="ADF40" s="71"/>
      <c r="ADG40" s="71"/>
      <c r="ADH40" s="71"/>
      <c r="ADI40" s="71"/>
      <c r="ADJ40" s="71"/>
      <c r="ADK40" s="71"/>
      <c r="ADL40" s="71"/>
      <c r="ADM40" s="71"/>
      <c r="ADN40" s="71"/>
      <c r="ADO40" s="71"/>
      <c r="ADP40" s="71"/>
      <c r="ADQ40" s="71"/>
      <c r="ADR40" s="71"/>
      <c r="ADS40" s="71"/>
      <c r="ADT40" s="71"/>
      <c r="ADU40" s="71"/>
      <c r="ADV40" s="71"/>
      <c r="ADW40" s="71"/>
      <c r="ADX40" s="71"/>
      <c r="ADY40" s="71"/>
      <c r="ADZ40" s="71"/>
      <c r="AEA40" s="71" t="n">
        <v>1890</v>
      </c>
      <c r="AEB40" s="72" t="n">
        <v>1890</v>
      </c>
      <c r="AEC40" s="73" t="n">
        <v>38.6</v>
      </c>
      <c r="AED40" s="73" t="n">
        <v>36.6</v>
      </c>
      <c r="AEE40" s="73" t="n">
        <v>37.9</v>
      </c>
      <c r="AEF40" s="73" t="n">
        <v>33.9</v>
      </c>
      <c r="AEG40" s="73" t="n">
        <v>27.9</v>
      </c>
      <c r="AEH40" s="73" t="n">
        <v>25.2</v>
      </c>
      <c r="AEI40" s="73" t="n">
        <v>24.5</v>
      </c>
      <c r="AEJ40" s="73" t="n">
        <v>28.1</v>
      </c>
      <c r="AEK40" s="73" t="n">
        <v>30.8</v>
      </c>
      <c r="AEL40" s="73" t="n">
        <v>32.2</v>
      </c>
      <c r="AEM40" s="73" t="n">
        <v>34.6</v>
      </c>
      <c r="AEN40" s="73" t="n">
        <v>36.8</v>
      </c>
      <c r="AEO40" s="74" t="n">
        <f aca="false">AVERAGE(AEC40:AEN40)</f>
        <v>32.2583333333333</v>
      </c>
      <c r="AEP40" s="71"/>
      <c r="AEQ40" s="71"/>
      <c r="AER40" s="71"/>
      <c r="AES40" s="71"/>
      <c r="AET40" s="71"/>
      <c r="AEU40" s="71"/>
      <c r="AEV40" s="71"/>
      <c r="AEW40" s="71"/>
      <c r="AEX40" s="71"/>
      <c r="AEY40" s="71"/>
      <c r="AEZ40" s="71"/>
      <c r="AFA40" s="71" t="n">
        <v>1890</v>
      </c>
      <c r="AFB40" s="72" t="n">
        <v>1890</v>
      </c>
      <c r="AFC40" s="73" t="n">
        <v>28</v>
      </c>
      <c r="AFD40" s="73" t="n">
        <v>27.3</v>
      </c>
      <c r="AFE40" s="73" t="n">
        <v>26.2</v>
      </c>
      <c r="AFF40" s="73" t="n">
        <v>27.3</v>
      </c>
      <c r="AFG40" s="73" t="n">
        <v>21.8</v>
      </c>
      <c r="AFH40" s="73" t="n">
        <v>15.8</v>
      </c>
      <c r="AFI40" s="73" t="n">
        <v>14.4</v>
      </c>
      <c r="AFJ40" s="73" t="n">
        <v>16.6</v>
      </c>
      <c r="AFK40" s="73" t="n">
        <v>17.9</v>
      </c>
      <c r="AFL40" s="73" t="n">
        <v>18.3</v>
      </c>
      <c r="AFM40" s="73" t="n">
        <v>21.1</v>
      </c>
      <c r="AFN40" s="73" t="n">
        <v>22.3</v>
      </c>
      <c r="AFO40" s="74" t="n">
        <f aca="false">AVERAGE(AFC40:AFN40)</f>
        <v>21.4166666666667</v>
      </c>
      <c r="AFP40" s="71"/>
      <c r="AFQ40" s="71"/>
      <c r="AFR40" s="71"/>
      <c r="AFS40" s="71"/>
      <c r="AFT40" s="71"/>
      <c r="AFU40" s="71"/>
      <c r="AFV40" s="71"/>
      <c r="AFW40" s="71"/>
      <c r="AFX40" s="71"/>
      <c r="AFY40" s="71"/>
      <c r="AFZ40" s="71"/>
      <c r="AGA40" s="71"/>
      <c r="AGB40" s="71"/>
      <c r="AGC40" s="71"/>
      <c r="AGD40" s="71"/>
      <c r="AGE40" s="71"/>
      <c r="AGF40" s="71"/>
      <c r="AGG40" s="71"/>
      <c r="AGH40" s="71"/>
      <c r="AGI40" s="71"/>
      <c r="AGJ40" s="71"/>
      <c r="AGK40" s="71"/>
      <c r="AGL40" s="71"/>
      <c r="AGM40" s="71"/>
      <c r="AGN40" s="71"/>
      <c r="AGO40" s="71"/>
      <c r="AGP40" s="71"/>
      <c r="AGQ40" s="71"/>
      <c r="AGR40" s="71"/>
      <c r="AGS40" s="71"/>
      <c r="AGT40" s="71"/>
      <c r="AGU40" s="71"/>
      <c r="AGV40" s="71"/>
      <c r="AGW40" s="71"/>
      <c r="AGX40" s="71"/>
      <c r="AGY40" s="71"/>
      <c r="AGZ40" s="71"/>
      <c r="AHA40" s="71"/>
      <c r="AHB40" s="71"/>
      <c r="AHC40" s="71"/>
      <c r="AHD40" s="71"/>
      <c r="AHE40" s="71"/>
      <c r="AHF40" s="71"/>
      <c r="AHG40" s="71"/>
      <c r="AHH40" s="71"/>
      <c r="AHI40" s="71"/>
      <c r="AHJ40" s="71"/>
      <c r="AHK40" s="71"/>
      <c r="AHL40" s="71"/>
      <c r="AHM40" s="71"/>
      <c r="AHN40" s="71"/>
      <c r="AHO40" s="71"/>
      <c r="AHP40" s="71"/>
      <c r="AHQ40" s="71"/>
      <c r="AHR40" s="71"/>
      <c r="AHS40" s="71"/>
      <c r="AHT40" s="71"/>
      <c r="AHU40" s="71"/>
      <c r="AHV40" s="71"/>
      <c r="AHW40" s="71"/>
      <c r="AHX40" s="71"/>
      <c r="AHY40" s="71"/>
      <c r="AHZ40" s="71"/>
      <c r="AIA40" s="71"/>
      <c r="AIB40" s="71"/>
      <c r="AIC40" s="71"/>
      <c r="AID40" s="71"/>
      <c r="AIE40" s="71"/>
      <c r="AIF40" s="71"/>
      <c r="AIG40" s="71"/>
      <c r="AIH40" s="71"/>
      <c r="AII40" s="71"/>
      <c r="AIJ40" s="71"/>
      <c r="AIK40" s="71"/>
      <c r="AIL40" s="71"/>
      <c r="AIM40" s="71"/>
      <c r="AIN40" s="71"/>
      <c r="AIO40" s="71"/>
      <c r="AIP40" s="71"/>
      <c r="AIQ40" s="71"/>
      <c r="AIR40" s="71"/>
      <c r="AIS40" s="71"/>
      <c r="AIT40" s="71"/>
      <c r="AIU40" s="71"/>
      <c r="AIV40" s="71"/>
      <c r="AIW40" s="71"/>
      <c r="AIX40" s="71"/>
      <c r="AIY40" s="71"/>
      <c r="AIZ40" s="71"/>
      <c r="AJA40" s="71"/>
      <c r="AJB40" s="71"/>
      <c r="AJC40" s="71"/>
      <c r="AJD40" s="71"/>
      <c r="AJE40" s="71"/>
      <c r="AJF40" s="71"/>
      <c r="AJG40" s="71"/>
      <c r="AJH40" s="71"/>
      <c r="AJI40" s="71"/>
      <c r="AJJ40" s="71"/>
      <c r="AJK40" s="71"/>
      <c r="AJL40" s="71"/>
      <c r="AJM40" s="71"/>
      <c r="AJN40" s="71"/>
      <c r="AJO40" s="71"/>
      <c r="AJP40" s="71"/>
      <c r="AJQ40" s="71"/>
      <c r="AJR40" s="71"/>
      <c r="AJS40" s="71"/>
      <c r="AJT40" s="71"/>
      <c r="AJU40" s="71"/>
      <c r="AJV40" s="71"/>
      <c r="AJW40" s="71"/>
      <c r="AJX40" s="71"/>
      <c r="AJY40" s="71"/>
      <c r="AJZ40" s="71"/>
      <c r="AKA40" s="71" t="n">
        <v>1890</v>
      </c>
      <c r="AKB40" s="72" t="n">
        <v>1890</v>
      </c>
      <c r="AKC40" s="73" t="n">
        <v>33.6</v>
      </c>
      <c r="AKD40" s="73" t="n">
        <v>30.2</v>
      </c>
      <c r="AKE40" s="73" t="n">
        <v>28.8</v>
      </c>
      <c r="AKF40" s="73" t="n">
        <v>26.9</v>
      </c>
      <c r="AKG40" s="73" t="n">
        <v>19.3</v>
      </c>
      <c r="AKH40" s="73" t="n">
        <v>14.5</v>
      </c>
      <c r="AKI40" s="73" t="n">
        <v>13.9</v>
      </c>
      <c r="AKJ40" s="73" t="n">
        <v>15.8</v>
      </c>
      <c r="AKK40" s="73" t="n">
        <v>18.6</v>
      </c>
      <c r="AKL40" s="73" t="n">
        <v>19.6</v>
      </c>
      <c r="AKM40" s="73" t="n">
        <v>27.9</v>
      </c>
      <c r="AKN40" s="73" t="n">
        <v>31.2</v>
      </c>
      <c r="AKO40" s="74" t="n">
        <f aca="false">AVERAGE(AKC40:AKN40)</f>
        <v>23.3583333333333</v>
      </c>
      <c r="AKP40" s="71"/>
      <c r="AKQ40" s="71"/>
      <c r="AKR40" s="33" t="s">
        <v>45</v>
      </c>
      <c r="AKS40" s="71"/>
      <c r="AKT40" s="71"/>
      <c r="AKU40" s="71"/>
      <c r="AKV40" s="71"/>
      <c r="AKW40" s="71"/>
      <c r="AKX40" s="33" t="n">
        <v>1895</v>
      </c>
      <c r="AKY40" s="33" t="s">
        <v>45</v>
      </c>
      <c r="AKZ40" s="71"/>
      <c r="ALA40" s="35" t="n">
        <f aca="false">(ACO40+AO40+EO40+NO40+AKO40+AFO40+AEO40+IO40+MO40)/9</f>
        <v>23.7148148148148</v>
      </c>
      <c r="ALB40" s="77" t="n">
        <f aca="false">(ABO40+KO40)/2</f>
        <v>32.5375</v>
      </c>
      <c r="ALC40" s="78"/>
      <c r="ALD40" s="79"/>
      <c r="ALE40" s="79"/>
      <c r="ALF40" s="79"/>
      <c r="ALG40" s="79"/>
      <c r="ALH40" s="79"/>
      <c r="ALI40" s="79"/>
      <c r="ALJ40" s="79"/>
      <c r="ALK40" s="79"/>
      <c r="ALL40" s="79"/>
      <c r="ALM40" s="79"/>
      <c r="ALN40" s="79"/>
      <c r="ALO40" s="79"/>
      <c r="ALP40" s="79"/>
      <c r="ALQ40" s="79"/>
      <c r="ALR40" s="79"/>
      <c r="ALS40" s="79"/>
      <c r="ALT40" s="79"/>
      <c r="ALU40" s="79"/>
      <c r="ALV40" s="79"/>
      <c r="ALW40" s="79"/>
      <c r="ALX40" s="79"/>
      <c r="ALY40" s="79"/>
      <c r="ALZ40" s="80"/>
      <c r="AMA40" s="28" t="n">
        <f aca="false">MAX(ACC40:ACN40,AC40:AN40,EC40:EN40,NC40:NN40,AKC40:AKN40,AFC40:AFN40,AEC40:AEN40,IC40:IN40,MC40:MN40)</f>
        <v>38.6</v>
      </c>
      <c r="AMB40" s="28" t="n">
        <f aca="false">MIN(ACC40:ACN40,AC40:AN40,EC40:EN40,NC40:NN40,AKC40:AKN40,AFC40:AFN40,AEC40:AEN40,IC40:IN40,MC40:MN40)</f>
        <v>12.4</v>
      </c>
      <c r="AMC40" s="81" t="n">
        <f aca="false">MAX(ABC40:ABN40,KC40:KN40)</f>
        <v>37.6</v>
      </c>
      <c r="AMD40" s="83"/>
      <c r="AME40" s="60"/>
      <c r="AMF40" s="61"/>
      <c r="AMG40" s="80"/>
      <c r="AMH40" s="80"/>
      <c r="AMI40" s="80"/>
      <c r="AMJ40" s="79"/>
      <c r="AMK40" s="79"/>
      <c r="AML40" s="79"/>
      <c r="AMM40" s="79"/>
      <c r="AMN40" s="79"/>
      <c r="AMO40" s="79"/>
      <c r="AMP40" s="79"/>
      <c r="AMQ40" s="79"/>
      <c r="AMR40" s="79"/>
      <c r="AMS40" s="79"/>
      <c r="AMT40" s="79"/>
      <c r="AMU40" s="79"/>
      <c r="AMV40" s="79"/>
      <c r="AMW40" s="79"/>
      <c r="AMX40" s="79"/>
      <c r="AMY40" s="79"/>
      <c r="AMZ40" s="79"/>
      <c r="ANA40" s="79"/>
      <c r="ANB40" s="79"/>
      <c r="ANC40" s="79"/>
      <c r="AND40" s="79"/>
      <c r="ANE40" s="79"/>
      <c r="ANF40" s="79"/>
    </row>
    <row r="41" customFormat="false" ht="12.8" hidden="false" customHeight="false" outlineLevel="0" collapsed="false">
      <c r="A41" s="62"/>
      <c r="B41" s="63" t="n">
        <f aca="false">AVERAGE(AO41,BO41,CO41,DO41,EO41,FO41,GO41,HO41,IO41,JO41,KO41,LO41,MO41,NO41,OO41,PO41,QO41,RO41,SO41,TO41,UO41,VO41,WO41,YO41,ZO41,AAO41,ABO41,ACO41,ADO41,AEO41,AFO41,AGO41,AHO41,AIO41,AJO41,AKO41)</f>
        <v>25.6265151515152</v>
      </c>
      <c r="C41" s="64" t="n">
        <f aca="false">AVERAGE(B37:B41)</f>
        <v>25.3741212121212</v>
      </c>
      <c r="D41" s="65" t="n">
        <f aca="false">AVERAGE(B32:B41)</f>
        <v>24.4484296536797</v>
      </c>
      <c r="E41" s="63"/>
      <c r="F41" s="66"/>
      <c r="G41" s="67" t="n">
        <f aca="false">MAX(AC41:AN41,BC41:BN41,CC41:CN41,DC41:DN41,EC41:EN41,FC41:FN41,GC41:GN41,HC41:HN41,IC41:IN41,JC41:JN41,KC41:KN41,LC41:LN41,MC41:MN41,NC41:NN41,OC41:ON41,PC41:PN41,QC41:QN41,RC41:RN41,SC41:SN41,TC41:TN41,UC41:UN41,VC41:VN41,WC41:WN41,YC41:YN41,ZC41:ZN41,AAC41:AAN41,ABC41:ABN41,ACC41:ACN41,ADC41:ADN41,AEC41:AEN41,AFC41:AFN41,AGC41:AGN41,AHC41:AHN41,AIC41:AIN41,AJC41:AJN41,AKC41:AKN41)</f>
        <v>36.9</v>
      </c>
      <c r="H41" s="68" t="n">
        <f aca="false">MEDIAN(AC41:AN41,BC41:BN41,CC41:CN41,DC41:DN41,EC41:EN41,FC41:FN41,GC41:GN41,HC41:HN41,IC41:IN41,JC41:JN41,KC41:KN41,LC41:LN41,MC41:MN41,NC41:NN41,OC41:ON41,PC41:PN41,QC41:QN41,RC41:RN41,SC41:SN41,TC41:TN41,UC41:UN41,VC41:VN41,WC41:WN41,YC41:YN41,ZC41:ZN41,AAC41:AAN41,ABC41:ABN41,ACC41:ACN41,ADC41:ADN41,AEC41:AEN41,AFC41:AFN41,AGC41:AGN41,AHC41:AHN41,AIC41:AIN41,AJC41:AJN41,AKC41:AKN41)</f>
        <v>25.1</v>
      </c>
      <c r="I41" s="69" t="n">
        <f aca="false">MIN(AC41:AN41,BC41:BN41,CC41:CN41,DC41:DN41,EC41:EN41,FC41:FN41,GC41:GN41,HC41:HN41,IC41:IN41,JC41:JN41,KC41:KN41,LC41:LN41,MC41:MN41,NC41:NN41,OC41:ON41,PC41:PN41,QC41:QN41,RC41:RN41,SC41:SN41,TC41:TN41,UC41:UN41,VC41:VN41,WC41:WN41,YC41:YN41,ZC41:ZN41,AAC41:AAN41,ABC41:ABN41,ACC41:ACN41,ADC41:ADN41,AEC41:AEN41,AFC41:AFN41,AGC41:AGN41,AHC41:AHN41,AIC41:AIN41,AJC41:AJN41,AKC41:AKN41)</f>
        <v>14.9</v>
      </c>
      <c r="J41" s="70" t="n">
        <f aca="false">(G41+I41)/2</f>
        <v>25.9</v>
      </c>
      <c r="K41" s="71"/>
      <c r="L41" s="71"/>
      <c r="M41" s="71"/>
      <c r="N41" s="71"/>
      <c r="O41" s="71"/>
      <c r="P41" s="71"/>
      <c r="Q41" s="71"/>
      <c r="R41" s="71"/>
      <c r="S41" s="71"/>
      <c r="T41" s="71"/>
      <c r="U41" s="71"/>
      <c r="V41" s="71"/>
      <c r="W41" s="71"/>
      <c r="X41" s="71"/>
      <c r="Y41" s="71"/>
      <c r="Z41" s="71"/>
      <c r="AA41" s="71"/>
      <c r="AB41" s="72" t="n">
        <v>1891</v>
      </c>
      <c r="AC41" s="73" t="n">
        <v>19.7</v>
      </c>
      <c r="AD41" s="73" t="n">
        <v>21.2</v>
      </c>
      <c r="AE41" s="73" t="n">
        <v>21.7</v>
      </c>
      <c r="AF41" s="73" t="n">
        <v>20.6</v>
      </c>
      <c r="AG41" s="73" t="n">
        <v>17.7</v>
      </c>
      <c r="AH41" s="73" t="n">
        <v>14.9</v>
      </c>
      <c r="AI41" s="73" t="n">
        <v>14.9</v>
      </c>
      <c r="AJ41" s="73" t="n">
        <v>15.3</v>
      </c>
      <c r="AK41" s="73" t="n">
        <v>15.4</v>
      </c>
      <c r="AL41" s="73" t="n">
        <v>16.4</v>
      </c>
      <c r="AM41" s="73" t="n">
        <v>20.7</v>
      </c>
      <c r="AN41" s="73" t="n">
        <v>21.4</v>
      </c>
      <c r="AO41" s="74" t="n">
        <f aca="false">AVERAGE(AC41:AN41)</f>
        <v>18.325</v>
      </c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1"/>
      <c r="CH41" s="71"/>
      <c r="CI41" s="71"/>
      <c r="CJ41" s="71"/>
      <c r="CK41" s="71"/>
      <c r="CL41" s="71"/>
      <c r="CM41" s="71"/>
      <c r="CN41" s="71"/>
      <c r="CO41" s="71"/>
      <c r="CP41" s="71"/>
      <c r="CQ41" s="71"/>
      <c r="CR41" s="71"/>
      <c r="CS41" s="71"/>
      <c r="CT41" s="71"/>
      <c r="CU41" s="71"/>
      <c r="CV41" s="71"/>
      <c r="CW41" s="71"/>
      <c r="CX41" s="71"/>
      <c r="CY41" s="71"/>
      <c r="CZ41" s="71"/>
      <c r="DA41" s="71"/>
      <c r="DB41" s="71"/>
      <c r="DC41" s="71"/>
      <c r="DD41" s="71"/>
      <c r="DE41" s="71"/>
      <c r="DF41" s="71"/>
      <c r="DG41" s="71"/>
      <c r="DH41" s="71"/>
      <c r="DI41" s="71"/>
      <c r="DJ41" s="71"/>
      <c r="DK41" s="71"/>
      <c r="DL41" s="71"/>
      <c r="DM41" s="71"/>
      <c r="DN41" s="71"/>
      <c r="DO41" s="71"/>
      <c r="DP41" s="71"/>
      <c r="DQ41" s="71"/>
      <c r="DR41" s="71"/>
      <c r="DS41" s="71"/>
      <c r="DT41" s="71"/>
      <c r="DU41" s="71"/>
      <c r="DV41" s="71"/>
      <c r="DW41" s="71"/>
      <c r="DX41" s="71"/>
      <c r="DY41" s="71"/>
      <c r="DZ41" s="71"/>
      <c r="EA41" s="71" t="n">
        <v>1891</v>
      </c>
      <c r="EB41" s="72" t="n">
        <v>1891</v>
      </c>
      <c r="EC41" s="73" t="n">
        <v>24.4</v>
      </c>
      <c r="ED41" s="73" t="n">
        <v>26.8</v>
      </c>
      <c r="EE41" s="73" t="n">
        <v>25.5</v>
      </c>
      <c r="EF41" s="73" t="n">
        <v>22.9</v>
      </c>
      <c r="EG41" s="73" t="n">
        <v>18.7</v>
      </c>
      <c r="EH41" s="73" t="n">
        <v>17.7</v>
      </c>
      <c r="EI41" s="73" t="n">
        <v>16.5</v>
      </c>
      <c r="EJ41" s="73" t="n">
        <v>16.4</v>
      </c>
      <c r="EK41" s="73" t="n">
        <v>16.4</v>
      </c>
      <c r="EL41" s="73" t="n">
        <v>20.2</v>
      </c>
      <c r="EM41" s="73" t="n">
        <v>24.4</v>
      </c>
      <c r="EN41" s="73" t="n">
        <v>25.9</v>
      </c>
      <c r="EO41" s="74" t="n">
        <f aca="false">AVERAGE(EC41:EN41)</f>
        <v>21.3166666666667</v>
      </c>
      <c r="EP41" s="71"/>
      <c r="EQ41" s="71"/>
      <c r="ER41" s="71"/>
      <c r="ES41" s="71"/>
      <c r="ET41" s="71"/>
      <c r="EU41" s="71"/>
      <c r="EV41" s="71"/>
      <c r="EW41" s="71"/>
      <c r="EX41" s="71"/>
      <c r="EY41" s="71"/>
      <c r="EZ41" s="71"/>
      <c r="FA41" s="71"/>
      <c r="FB41" s="71"/>
      <c r="FC41" s="71"/>
      <c r="FD41" s="71"/>
      <c r="FE41" s="71"/>
      <c r="FF41" s="71"/>
      <c r="FG41" s="71"/>
      <c r="FH41" s="71"/>
      <c r="FI41" s="71"/>
      <c r="FJ41" s="71"/>
      <c r="FK41" s="71"/>
      <c r="FL41" s="71"/>
      <c r="FM41" s="71"/>
      <c r="FN41" s="71"/>
      <c r="FO41" s="71"/>
      <c r="FP41" s="71"/>
      <c r="FQ41" s="71"/>
      <c r="FR41" s="71"/>
      <c r="FS41" s="71"/>
      <c r="FT41" s="71"/>
      <c r="FU41" s="71"/>
      <c r="FV41" s="71"/>
      <c r="FW41" s="71"/>
      <c r="FX41" s="71"/>
      <c r="FY41" s="71"/>
      <c r="FZ41" s="71"/>
      <c r="GA41" s="71"/>
      <c r="GB41" s="71"/>
      <c r="GC41" s="71"/>
      <c r="GD41" s="71"/>
      <c r="GE41" s="71"/>
      <c r="GF41" s="71"/>
      <c r="GG41" s="71"/>
      <c r="GH41" s="71"/>
      <c r="GI41" s="71"/>
      <c r="GJ41" s="71"/>
      <c r="GK41" s="71"/>
      <c r="GL41" s="71"/>
      <c r="GM41" s="71"/>
      <c r="GN41" s="71"/>
      <c r="GO41" s="71"/>
      <c r="GP41" s="71"/>
      <c r="GQ41" s="71"/>
      <c r="GR41" s="71"/>
      <c r="GS41" s="71"/>
      <c r="GT41" s="71"/>
      <c r="GU41" s="71"/>
      <c r="GV41" s="71"/>
      <c r="GW41" s="71"/>
      <c r="GX41" s="71"/>
      <c r="GY41" s="71"/>
      <c r="GZ41" s="71"/>
      <c r="HA41" s="71"/>
      <c r="HB41" s="71"/>
      <c r="HC41" s="71"/>
      <c r="HD41" s="71"/>
      <c r="HE41" s="71"/>
      <c r="HF41" s="71"/>
      <c r="HG41" s="71"/>
      <c r="HH41" s="71"/>
      <c r="HI41" s="71"/>
      <c r="HJ41" s="71"/>
      <c r="HK41" s="71"/>
      <c r="HL41" s="71"/>
      <c r="HM41" s="71"/>
      <c r="HN41" s="71"/>
      <c r="HO41" s="71"/>
      <c r="HP41" s="71"/>
      <c r="HQ41" s="71"/>
      <c r="HR41" s="71"/>
      <c r="HS41" s="71"/>
      <c r="HT41" s="71"/>
      <c r="HU41" s="71"/>
      <c r="HV41" s="71"/>
      <c r="HW41" s="71"/>
      <c r="HX41" s="71"/>
      <c r="HY41" s="71"/>
      <c r="HZ41" s="71"/>
      <c r="IA41" s="71" t="n">
        <v>1891</v>
      </c>
      <c r="IB41" s="72" t="n">
        <v>1891</v>
      </c>
      <c r="IC41" s="73" t="n">
        <v>31.1</v>
      </c>
      <c r="ID41" s="73" t="n">
        <v>33.3</v>
      </c>
      <c r="IE41" s="73" t="n">
        <v>31.3</v>
      </c>
      <c r="IF41" s="73" t="n">
        <v>29.2</v>
      </c>
      <c r="IG41" s="73" t="n">
        <v>27.4</v>
      </c>
      <c r="IH41" s="73" t="n">
        <v>25.2</v>
      </c>
      <c r="II41" s="73" t="n">
        <v>24.8</v>
      </c>
      <c r="IJ41" s="73" t="n">
        <v>25.7</v>
      </c>
      <c r="IK41" s="73" t="n">
        <v>26.6</v>
      </c>
      <c r="IL41" s="73" t="n">
        <v>26.4</v>
      </c>
      <c r="IM41" s="73" t="n">
        <v>29.1</v>
      </c>
      <c r="IN41" s="73" t="n">
        <v>28.5</v>
      </c>
      <c r="IO41" s="74" t="n">
        <f aca="false">AVERAGE(IC41:IN41)</f>
        <v>28.2166666666667</v>
      </c>
      <c r="IP41" s="71"/>
      <c r="IQ41" s="71"/>
      <c r="IR41" s="71"/>
      <c r="IS41" s="71"/>
      <c r="IT41" s="71"/>
      <c r="IU41" s="71"/>
      <c r="IV41" s="71"/>
      <c r="IW41" s="71"/>
      <c r="IX41" s="71"/>
      <c r="IY41" s="71"/>
      <c r="IZ41" s="71"/>
      <c r="JA41" s="71"/>
      <c r="JB41" s="71"/>
      <c r="JC41" s="71"/>
      <c r="JD41" s="71"/>
      <c r="JE41" s="71"/>
      <c r="JF41" s="71"/>
      <c r="JG41" s="71"/>
      <c r="JH41" s="71"/>
      <c r="JI41" s="71"/>
      <c r="JJ41" s="71"/>
      <c r="JK41" s="71"/>
      <c r="JL41" s="71"/>
      <c r="JM41" s="71"/>
      <c r="JN41" s="71"/>
      <c r="JO41" s="71"/>
      <c r="JP41" s="71"/>
      <c r="JQ41" s="71"/>
      <c r="JR41" s="71"/>
      <c r="JS41" s="71"/>
      <c r="JT41" s="71"/>
      <c r="JU41" s="71"/>
      <c r="JV41" s="71"/>
      <c r="JW41" s="71"/>
      <c r="JX41" s="71"/>
      <c r="JY41" s="71"/>
      <c r="JZ41" s="71"/>
      <c r="KA41" s="71" t="n">
        <v>1891</v>
      </c>
      <c r="KB41" s="72" t="n">
        <v>1891</v>
      </c>
      <c r="KC41" s="73" t="n">
        <v>34.8</v>
      </c>
      <c r="KD41" s="73" t="n">
        <v>35.4</v>
      </c>
      <c r="KE41" s="73" t="n">
        <v>36.4</v>
      </c>
      <c r="KF41" s="73" t="n">
        <v>36.1</v>
      </c>
      <c r="KG41" s="73" t="n">
        <v>35.6</v>
      </c>
      <c r="KH41" s="73" t="n">
        <v>31.1</v>
      </c>
      <c r="KI41" s="73" t="n">
        <v>27.6</v>
      </c>
      <c r="KJ41" s="73" t="n">
        <v>30.5</v>
      </c>
      <c r="KK41" s="73" t="n">
        <v>33.9</v>
      </c>
      <c r="KL41" s="73" t="n">
        <v>35.4</v>
      </c>
      <c r="KM41" s="73" t="n">
        <v>36.3</v>
      </c>
      <c r="KN41" s="73" t="n">
        <v>36.9</v>
      </c>
      <c r="KO41" s="74" t="n">
        <f aca="false">AVERAGE(KC41:KN41)</f>
        <v>34.1666666666667</v>
      </c>
      <c r="KP41" s="71"/>
      <c r="KQ41" s="71"/>
      <c r="KR41" s="71"/>
      <c r="KS41" s="71"/>
      <c r="KT41" s="71"/>
      <c r="KU41" s="71"/>
      <c r="KV41" s="71"/>
      <c r="KW41" s="71"/>
      <c r="KX41" s="71"/>
      <c r="KY41" s="71"/>
      <c r="KZ41" s="71"/>
      <c r="LA41" s="71"/>
      <c r="LB41" s="71"/>
      <c r="LC41" s="71"/>
      <c r="LD41" s="71"/>
      <c r="LE41" s="71"/>
      <c r="LF41" s="71"/>
      <c r="LG41" s="71"/>
      <c r="LH41" s="71"/>
      <c r="LI41" s="71"/>
      <c r="LJ41" s="71"/>
      <c r="LK41" s="71"/>
      <c r="LL41" s="71"/>
      <c r="LM41" s="71"/>
      <c r="LN41" s="71"/>
      <c r="LO41" s="71"/>
      <c r="LP41" s="71"/>
      <c r="LQ41" s="71"/>
      <c r="LR41" s="71"/>
      <c r="LS41" s="71"/>
      <c r="LT41" s="71"/>
      <c r="LU41" s="71"/>
      <c r="LV41" s="71"/>
      <c r="LW41" s="71"/>
      <c r="LX41" s="71"/>
      <c r="LY41" s="71"/>
      <c r="LZ41" s="71"/>
      <c r="MA41" s="71" t="n">
        <v>1891</v>
      </c>
      <c r="MB41" s="72" t="n">
        <v>1891</v>
      </c>
      <c r="MC41" s="73" t="n">
        <v>23.8</v>
      </c>
      <c r="MD41" s="73" t="n">
        <v>24.5</v>
      </c>
      <c r="ME41" s="73" t="n">
        <v>24.8</v>
      </c>
      <c r="MF41" s="73" t="n">
        <v>23.2</v>
      </c>
      <c r="MG41" s="73" t="n">
        <v>21.1</v>
      </c>
      <c r="MH41" s="73" t="n">
        <v>16.8</v>
      </c>
      <c r="MI41" s="73" t="n">
        <v>17.1</v>
      </c>
      <c r="MJ41" s="73" t="n">
        <v>18.8</v>
      </c>
      <c r="MK41" s="73" t="n">
        <v>19.2</v>
      </c>
      <c r="ML41" s="73" t="n">
        <v>18.8</v>
      </c>
      <c r="MM41" s="73" t="n">
        <v>22</v>
      </c>
      <c r="MN41" s="73" t="n">
        <v>23.9</v>
      </c>
      <c r="MO41" s="74" t="n">
        <f aca="false">AVERAGE(MC41:MN41)</f>
        <v>21.1666666666667</v>
      </c>
      <c r="MP41" s="71"/>
      <c r="MQ41" s="71"/>
      <c r="MR41" s="71"/>
      <c r="MS41" s="71"/>
      <c r="MT41" s="71"/>
      <c r="MU41" s="71"/>
      <c r="MV41" s="71"/>
      <c r="MW41" s="71"/>
      <c r="MX41" s="71"/>
      <c r="MY41" s="71"/>
      <c r="MZ41" s="71"/>
      <c r="NA41" s="71" t="n">
        <v>1891</v>
      </c>
      <c r="NB41" s="72" t="n">
        <v>1891</v>
      </c>
      <c r="NC41" s="73" t="n">
        <v>27.8</v>
      </c>
      <c r="ND41" s="73" t="n">
        <v>28</v>
      </c>
      <c r="NE41" s="73" t="n">
        <v>28.1</v>
      </c>
      <c r="NF41" s="73" t="n">
        <v>25.3</v>
      </c>
      <c r="NG41" s="73" t="n">
        <v>20.6</v>
      </c>
      <c r="NH41" s="76" t="n">
        <f aca="false">SUM(NH40+NH42)/2</f>
        <v>19.5</v>
      </c>
      <c r="NI41" s="76" t="n">
        <f aca="false">SUM(NI40+NI42)/2</f>
        <v>18.9</v>
      </c>
      <c r="NJ41" s="76" t="n">
        <f aca="false">SUM(NJ40+NJ42)/2</f>
        <v>19.45</v>
      </c>
      <c r="NK41" s="76" t="n">
        <f aca="false">SUM(NK40+NK42)/2</f>
        <v>20.95</v>
      </c>
      <c r="NL41" s="73" t="n">
        <v>23.4</v>
      </c>
      <c r="NM41" s="73" t="n">
        <v>27.6</v>
      </c>
      <c r="NN41" s="73" t="n">
        <v>24.9</v>
      </c>
      <c r="NO41" s="74" t="n">
        <f aca="false">AVERAGE(NC41:NN41)</f>
        <v>23.7083333333333</v>
      </c>
      <c r="NP41" s="71"/>
      <c r="NQ41" s="71"/>
      <c r="NR41" s="71"/>
      <c r="NS41" s="71"/>
      <c r="NT41" s="71"/>
      <c r="NU41" s="71"/>
      <c r="NV41" s="71"/>
      <c r="NW41" s="71"/>
      <c r="NX41" s="71"/>
      <c r="NY41" s="71"/>
      <c r="NZ41" s="71"/>
      <c r="OA41" s="71"/>
      <c r="OB41" s="71"/>
      <c r="OC41" s="71"/>
      <c r="OD41" s="71"/>
      <c r="OE41" s="71"/>
      <c r="OF41" s="71"/>
      <c r="OG41" s="71"/>
      <c r="OH41" s="71"/>
      <c r="OI41" s="71"/>
      <c r="OJ41" s="71"/>
      <c r="OK41" s="71"/>
      <c r="OL41" s="71"/>
      <c r="OM41" s="71"/>
      <c r="ON41" s="71"/>
      <c r="OO41" s="71"/>
      <c r="OP41" s="71"/>
      <c r="OQ41" s="71"/>
      <c r="OR41" s="71"/>
      <c r="OS41" s="71"/>
      <c r="OT41" s="71"/>
      <c r="OU41" s="71"/>
      <c r="OV41" s="71"/>
      <c r="OW41" s="71"/>
      <c r="OX41" s="71"/>
      <c r="OY41" s="71"/>
      <c r="OZ41" s="71"/>
      <c r="PA41" s="71"/>
      <c r="PB41" s="71"/>
      <c r="PC41" s="71"/>
      <c r="PD41" s="71"/>
      <c r="PE41" s="71"/>
      <c r="PF41" s="71"/>
      <c r="PG41" s="71"/>
      <c r="PH41" s="71"/>
      <c r="PI41" s="71"/>
      <c r="PJ41" s="71"/>
      <c r="PK41" s="71"/>
      <c r="PL41" s="71"/>
      <c r="PM41" s="71"/>
      <c r="PN41" s="71"/>
      <c r="PO41" s="71"/>
      <c r="PP41" s="71"/>
      <c r="PQ41" s="71"/>
      <c r="PR41" s="71"/>
      <c r="PS41" s="71"/>
      <c r="PT41" s="71"/>
      <c r="PU41" s="71"/>
      <c r="PV41" s="71"/>
      <c r="PW41" s="71"/>
      <c r="PX41" s="71"/>
      <c r="PY41" s="71"/>
      <c r="PZ41" s="71"/>
      <c r="QA41" s="71"/>
      <c r="QB41" s="71"/>
      <c r="QC41" s="71"/>
      <c r="QD41" s="71"/>
      <c r="QE41" s="71"/>
      <c r="QF41" s="71"/>
      <c r="QG41" s="71"/>
      <c r="QH41" s="71"/>
      <c r="QI41" s="71"/>
      <c r="QJ41" s="71"/>
      <c r="QK41" s="71"/>
      <c r="QL41" s="71"/>
      <c r="QM41" s="71"/>
      <c r="QN41" s="71"/>
      <c r="QO41" s="71"/>
      <c r="QP41" s="71"/>
      <c r="QQ41" s="71"/>
      <c r="QR41" s="71"/>
      <c r="QS41" s="71"/>
      <c r="QT41" s="71"/>
      <c r="QU41" s="71"/>
      <c r="QV41" s="71"/>
      <c r="QW41" s="71"/>
      <c r="QX41" s="71"/>
      <c r="QY41" s="71"/>
      <c r="QZ41" s="71"/>
      <c r="RA41" s="71"/>
      <c r="RB41" s="71"/>
      <c r="RC41" s="71"/>
      <c r="RD41" s="71"/>
      <c r="RE41" s="71"/>
      <c r="RF41" s="71"/>
      <c r="RG41" s="71"/>
      <c r="RH41" s="71"/>
      <c r="RI41" s="71"/>
      <c r="RJ41" s="71"/>
      <c r="RK41" s="71"/>
      <c r="RL41" s="71"/>
      <c r="RM41" s="71"/>
      <c r="RN41" s="71"/>
      <c r="RO41" s="71"/>
      <c r="RP41" s="71"/>
      <c r="RQ41" s="71"/>
      <c r="RR41" s="71"/>
      <c r="RS41" s="71"/>
      <c r="RT41" s="71"/>
      <c r="RU41" s="71"/>
      <c r="RV41" s="71"/>
      <c r="RW41" s="71"/>
      <c r="RX41" s="71"/>
      <c r="RY41" s="71"/>
      <c r="RZ41" s="71"/>
      <c r="SA41" s="71"/>
      <c r="SB41" s="71"/>
      <c r="SC41" s="71"/>
      <c r="SD41" s="71"/>
      <c r="SE41" s="71"/>
      <c r="SF41" s="71"/>
      <c r="SG41" s="71"/>
      <c r="SH41" s="71"/>
      <c r="SI41" s="71"/>
      <c r="SJ41" s="71"/>
      <c r="SK41" s="71"/>
      <c r="SL41" s="71"/>
      <c r="SM41" s="71"/>
      <c r="SN41" s="71"/>
      <c r="SO41" s="71"/>
      <c r="SP41" s="71"/>
      <c r="SQ41" s="71"/>
      <c r="SR41" s="71"/>
      <c r="SS41" s="71"/>
      <c r="ST41" s="71"/>
      <c r="SU41" s="71"/>
      <c r="SV41" s="71"/>
      <c r="SW41" s="71"/>
      <c r="SX41" s="71"/>
      <c r="SY41" s="71"/>
      <c r="SZ41" s="71"/>
      <c r="TA41" s="71"/>
      <c r="TB41" s="71"/>
      <c r="TC41" s="71"/>
      <c r="TD41" s="71"/>
      <c r="TE41" s="71"/>
      <c r="TF41" s="71"/>
      <c r="TG41" s="71"/>
      <c r="TH41" s="71"/>
      <c r="TI41" s="71"/>
      <c r="TJ41" s="71"/>
      <c r="TK41" s="71"/>
      <c r="TL41" s="71"/>
      <c r="TM41" s="71"/>
      <c r="TN41" s="71"/>
      <c r="TO41" s="71"/>
      <c r="TP41" s="71"/>
      <c r="TQ41" s="71"/>
      <c r="TR41" s="71"/>
      <c r="TS41" s="71"/>
      <c r="TT41" s="71"/>
      <c r="TU41" s="71"/>
      <c r="TV41" s="71"/>
      <c r="TW41" s="71"/>
      <c r="TX41" s="71"/>
      <c r="TY41" s="71"/>
      <c r="TZ41" s="71"/>
      <c r="UA41" s="71"/>
      <c r="UB41" s="71"/>
      <c r="UC41" s="71"/>
      <c r="UD41" s="71"/>
      <c r="UE41" s="71"/>
      <c r="UF41" s="71"/>
      <c r="UG41" s="71"/>
      <c r="UH41" s="71"/>
      <c r="UI41" s="71"/>
      <c r="UJ41" s="71"/>
      <c r="UK41" s="71"/>
      <c r="UL41" s="71"/>
      <c r="UM41" s="71"/>
      <c r="UN41" s="71"/>
      <c r="UO41" s="71"/>
      <c r="UP41" s="71"/>
      <c r="UQ41" s="71"/>
      <c r="UR41" s="71"/>
      <c r="US41" s="71"/>
      <c r="UT41" s="71"/>
      <c r="UU41" s="71"/>
      <c r="UV41" s="71"/>
      <c r="UW41" s="71"/>
      <c r="UX41" s="71"/>
      <c r="UY41" s="71"/>
      <c r="UZ41" s="71"/>
      <c r="VA41" s="71"/>
      <c r="VB41" s="71"/>
      <c r="VC41" s="71"/>
      <c r="VD41" s="71"/>
      <c r="VE41" s="71"/>
      <c r="VF41" s="71"/>
      <c r="VG41" s="71"/>
      <c r="VH41" s="71"/>
      <c r="VI41" s="71"/>
      <c r="VJ41" s="71"/>
      <c r="VK41" s="71"/>
      <c r="VL41" s="71"/>
      <c r="VM41" s="71"/>
      <c r="VN41" s="71"/>
      <c r="VO41" s="71"/>
      <c r="VP41" s="71"/>
      <c r="VQ41" s="71"/>
      <c r="VR41" s="71"/>
      <c r="VS41" s="71"/>
      <c r="VT41" s="71"/>
      <c r="VU41" s="71"/>
      <c r="VV41" s="71"/>
      <c r="VW41" s="71"/>
      <c r="VX41" s="71"/>
      <c r="VY41" s="71"/>
      <c r="VZ41" s="71"/>
      <c r="WA41" s="71"/>
      <c r="WB41" s="71"/>
      <c r="WC41" s="71"/>
      <c r="WD41" s="71"/>
      <c r="WE41" s="71"/>
      <c r="WF41" s="71"/>
      <c r="WG41" s="71"/>
      <c r="WH41" s="71"/>
      <c r="WI41" s="71"/>
      <c r="WJ41" s="71"/>
      <c r="WK41" s="71"/>
      <c r="WL41" s="71"/>
      <c r="WM41" s="71"/>
      <c r="WN41" s="71"/>
      <c r="WO41" s="71"/>
      <c r="WP41" s="71"/>
      <c r="WQ41" s="71"/>
      <c r="WR41" s="71"/>
      <c r="WS41" s="71"/>
      <c r="WT41" s="71"/>
      <c r="WU41" s="71"/>
      <c r="WV41" s="71"/>
      <c r="WW41" s="71"/>
      <c r="WX41" s="71"/>
      <c r="WY41" s="71"/>
      <c r="WZ41" s="71"/>
      <c r="XA41" s="71"/>
      <c r="XB41" s="71"/>
      <c r="XC41" s="71"/>
      <c r="XD41" s="71"/>
      <c r="XE41" s="71"/>
      <c r="XF41" s="71"/>
      <c r="XG41" s="71"/>
      <c r="XH41" s="71"/>
      <c r="XI41" s="71"/>
      <c r="XJ41" s="71"/>
      <c r="XK41" s="71"/>
      <c r="XL41" s="71"/>
      <c r="XM41" s="71"/>
      <c r="XN41" s="71"/>
      <c r="XO41" s="71"/>
      <c r="XP41" s="71"/>
      <c r="XQ41" s="71"/>
      <c r="XR41" s="71"/>
      <c r="XS41" s="71"/>
      <c r="XT41" s="71"/>
      <c r="XU41" s="71"/>
      <c r="XV41" s="71"/>
      <c r="XW41" s="71"/>
      <c r="XX41" s="71"/>
      <c r="XY41" s="71"/>
      <c r="XZ41" s="71"/>
      <c r="YA41" s="71"/>
      <c r="YB41" s="71"/>
      <c r="YC41" s="71"/>
      <c r="YD41" s="71"/>
      <c r="YE41" s="71"/>
      <c r="YF41" s="71"/>
      <c r="YG41" s="71"/>
      <c r="YH41" s="71"/>
      <c r="YI41" s="71"/>
      <c r="YJ41" s="71"/>
      <c r="YK41" s="71"/>
      <c r="YL41" s="71"/>
      <c r="YM41" s="71"/>
      <c r="YN41" s="71"/>
      <c r="YO41" s="71"/>
      <c r="YP41" s="71"/>
      <c r="YQ41" s="71"/>
      <c r="YR41" s="71"/>
      <c r="YS41" s="71"/>
      <c r="YT41" s="71"/>
      <c r="YU41" s="71"/>
      <c r="YV41" s="71"/>
      <c r="YW41" s="71"/>
      <c r="YX41" s="71"/>
      <c r="YY41" s="71"/>
      <c r="YZ41" s="71"/>
      <c r="ZA41" s="71"/>
      <c r="ZB41" s="71"/>
      <c r="ZC41" s="71"/>
      <c r="ZD41" s="71"/>
      <c r="ZE41" s="71"/>
      <c r="ZF41" s="71"/>
      <c r="ZG41" s="71"/>
      <c r="ZH41" s="71"/>
      <c r="ZI41" s="71"/>
      <c r="ZJ41" s="71"/>
      <c r="ZK41" s="71"/>
      <c r="ZL41" s="71"/>
      <c r="ZM41" s="71"/>
      <c r="ZN41" s="71"/>
      <c r="ZO41" s="71"/>
      <c r="ZP41" s="71"/>
      <c r="ZQ41" s="71"/>
      <c r="ZR41" s="71"/>
      <c r="ZS41" s="71"/>
      <c r="ZT41" s="71"/>
      <c r="ZU41" s="71"/>
      <c r="ZV41" s="71"/>
      <c r="ZW41" s="71"/>
      <c r="ZX41" s="71"/>
      <c r="ZY41" s="71"/>
      <c r="ZZ41" s="71"/>
      <c r="AAA41" s="71"/>
      <c r="AAB41" s="71"/>
      <c r="AAC41" s="71"/>
      <c r="AAD41" s="71"/>
      <c r="AAE41" s="71"/>
      <c r="AAF41" s="71"/>
      <c r="AAG41" s="71"/>
      <c r="AAH41" s="71"/>
      <c r="AAI41" s="71"/>
      <c r="AAJ41" s="71"/>
      <c r="AAK41" s="71"/>
      <c r="AAL41" s="71"/>
      <c r="AAM41" s="71"/>
      <c r="AAN41" s="71"/>
      <c r="AAO41" s="71"/>
      <c r="AAP41" s="71"/>
      <c r="AAQ41" s="71"/>
      <c r="AAR41" s="71"/>
      <c r="AAS41" s="71"/>
      <c r="AAT41" s="71"/>
      <c r="AAU41" s="71"/>
      <c r="AAV41" s="71"/>
      <c r="AAW41" s="71"/>
      <c r="AAX41" s="71"/>
      <c r="AAY41" s="71"/>
      <c r="AAZ41" s="71"/>
      <c r="ABA41" s="71" t="n">
        <v>1891</v>
      </c>
      <c r="ABB41" s="72" t="n">
        <v>1891</v>
      </c>
      <c r="ABC41" s="73" t="n">
        <v>36.1</v>
      </c>
      <c r="ABD41" s="73" t="n">
        <v>36.1</v>
      </c>
      <c r="ABE41" s="73" t="n">
        <v>35.7</v>
      </c>
      <c r="ABF41" s="73" t="n">
        <v>33.4</v>
      </c>
      <c r="ABG41" s="73" t="n">
        <v>31.6</v>
      </c>
      <c r="ABH41" s="73" t="n">
        <v>25</v>
      </c>
      <c r="ABI41" s="73" t="n">
        <v>23.7</v>
      </c>
      <c r="ABJ41" s="73" t="n">
        <v>26.3</v>
      </c>
      <c r="ABK41" s="73" t="n">
        <v>28.3</v>
      </c>
      <c r="ABL41" s="73" t="n">
        <v>30.7</v>
      </c>
      <c r="ABM41" s="73" t="n">
        <v>34</v>
      </c>
      <c r="ABN41" s="73" t="n">
        <v>33.4</v>
      </c>
      <c r="ABO41" s="74" t="n">
        <f aca="false">AVERAGE(ABC41:ABN41)</f>
        <v>31.1916666666667</v>
      </c>
      <c r="ABP41" s="71"/>
      <c r="ABQ41" s="71"/>
      <c r="ABR41" s="71"/>
      <c r="ABS41" s="71"/>
      <c r="ABT41" s="71"/>
      <c r="ABU41" s="71"/>
      <c r="ABV41" s="71"/>
      <c r="ABW41" s="71"/>
      <c r="ABX41" s="71"/>
      <c r="ABY41" s="71"/>
      <c r="ABZ41" s="71"/>
      <c r="ACA41" s="75" t="n">
        <v>1891</v>
      </c>
      <c r="ACB41" s="72" t="n">
        <v>1891</v>
      </c>
      <c r="ACC41" s="73" t="n">
        <v>29.2</v>
      </c>
      <c r="ACD41" s="73" t="n">
        <v>31.8</v>
      </c>
      <c r="ACE41" s="73" t="n">
        <v>28.9</v>
      </c>
      <c r="ACF41" s="73" t="n">
        <v>26.6</v>
      </c>
      <c r="ACG41" s="73" t="n">
        <v>21.3</v>
      </c>
      <c r="ACH41" s="73" t="n">
        <v>18.3</v>
      </c>
      <c r="ACI41" s="73" t="n">
        <v>18.1</v>
      </c>
      <c r="ACJ41" s="73" t="n">
        <v>19.2</v>
      </c>
      <c r="ACK41" s="73" t="n">
        <v>19.9</v>
      </c>
      <c r="ACL41" s="73" t="n">
        <v>23.2</v>
      </c>
      <c r="ACM41" s="73" t="n">
        <v>28.2</v>
      </c>
      <c r="ACN41" s="73" t="n">
        <v>27.3</v>
      </c>
      <c r="ACO41" s="74" t="n">
        <f aca="false">AVERAGE(ACC41:ACN41)</f>
        <v>24.3333333333333</v>
      </c>
      <c r="ACP41" s="71"/>
      <c r="ACQ41" s="71"/>
      <c r="ACR41" s="71"/>
      <c r="ACS41" s="71"/>
      <c r="ACT41" s="71"/>
      <c r="ACU41" s="71"/>
      <c r="ACV41" s="71"/>
      <c r="ACW41" s="71"/>
      <c r="ACX41" s="71"/>
      <c r="ACY41" s="71"/>
      <c r="ACZ41" s="71"/>
      <c r="ADA41" s="71"/>
      <c r="ADB41" s="71"/>
      <c r="ADC41" s="71"/>
      <c r="ADD41" s="71"/>
      <c r="ADE41" s="71"/>
      <c r="ADF41" s="71"/>
      <c r="ADG41" s="71"/>
      <c r="ADH41" s="71"/>
      <c r="ADI41" s="71"/>
      <c r="ADJ41" s="71"/>
      <c r="ADK41" s="71"/>
      <c r="ADL41" s="71"/>
      <c r="ADM41" s="71"/>
      <c r="ADN41" s="71"/>
      <c r="ADO41" s="71"/>
      <c r="ADP41" s="71"/>
      <c r="ADQ41" s="71"/>
      <c r="ADR41" s="71"/>
      <c r="ADS41" s="71"/>
      <c r="ADT41" s="71"/>
      <c r="ADU41" s="71"/>
      <c r="ADV41" s="71"/>
      <c r="ADW41" s="71"/>
      <c r="ADX41" s="71"/>
      <c r="ADY41" s="71"/>
      <c r="ADZ41" s="71"/>
      <c r="AEA41" s="71" t="n">
        <v>1891</v>
      </c>
      <c r="AEB41" s="72" t="n">
        <v>1891</v>
      </c>
      <c r="AEC41" s="73" t="n">
        <v>36.8</v>
      </c>
      <c r="AED41" s="73" t="n">
        <v>36.1</v>
      </c>
      <c r="AEE41" s="73" t="n">
        <v>35.3</v>
      </c>
      <c r="AEF41" s="73" t="n">
        <v>32.3</v>
      </c>
      <c r="AEG41" s="73" t="n">
        <v>30.4</v>
      </c>
      <c r="AEH41" s="73" t="n">
        <v>23.6</v>
      </c>
      <c r="AEI41" s="73" t="n">
        <v>22.6</v>
      </c>
      <c r="AEJ41" s="73" t="n">
        <v>25</v>
      </c>
      <c r="AEK41" s="73" t="n">
        <v>28.6</v>
      </c>
      <c r="AEL41" s="73" t="n">
        <v>32.9</v>
      </c>
      <c r="AEM41" s="73" t="n">
        <v>35.3</v>
      </c>
      <c r="AEN41" s="73" t="n">
        <v>35</v>
      </c>
      <c r="AEO41" s="74" t="n">
        <f aca="false">AVERAGE(AEC41:AEN41)</f>
        <v>31.1583333333333</v>
      </c>
      <c r="AEP41" s="71"/>
      <c r="AEQ41" s="71"/>
      <c r="AER41" s="71"/>
      <c r="AES41" s="71"/>
      <c r="AET41" s="71"/>
      <c r="AEU41" s="71"/>
      <c r="AEV41" s="71"/>
      <c r="AEW41" s="71"/>
      <c r="AEX41" s="71"/>
      <c r="AEY41" s="71"/>
      <c r="AEZ41" s="71"/>
      <c r="AFA41" s="71" t="n">
        <v>1891</v>
      </c>
      <c r="AFB41" s="72" t="n">
        <v>1891</v>
      </c>
      <c r="AFC41" s="73" t="n">
        <v>23.3</v>
      </c>
      <c r="AFD41" s="73" t="n">
        <v>24.7</v>
      </c>
      <c r="AFE41" s="73" t="n">
        <v>24.2</v>
      </c>
      <c r="AFF41" s="73" t="n">
        <v>25.7</v>
      </c>
      <c r="AFG41" s="73" t="n">
        <v>19.4</v>
      </c>
      <c r="AFH41" s="73" t="n">
        <v>17.6</v>
      </c>
      <c r="AFI41" s="73" t="n">
        <v>18</v>
      </c>
      <c r="AFJ41" s="73" t="n">
        <v>19.2</v>
      </c>
      <c r="AFK41" s="73" t="n">
        <v>19.3</v>
      </c>
      <c r="AFL41" s="73" t="n">
        <v>21.9</v>
      </c>
      <c r="AFM41" s="73" t="n">
        <v>26.3</v>
      </c>
      <c r="AFN41" s="73" t="n">
        <v>25.8</v>
      </c>
      <c r="AFO41" s="74" t="n">
        <f aca="false">AVERAGE(AFC41:AFN41)</f>
        <v>22.1166666666667</v>
      </c>
      <c r="AFP41" s="71"/>
      <c r="AFQ41" s="71"/>
      <c r="AFR41" s="71"/>
      <c r="AFS41" s="71"/>
      <c r="AFT41" s="71"/>
      <c r="AFU41" s="71"/>
      <c r="AFV41" s="71"/>
      <c r="AFW41" s="71"/>
      <c r="AFX41" s="71"/>
      <c r="AFY41" s="71"/>
      <c r="AFZ41" s="71"/>
      <c r="AGA41" s="71"/>
      <c r="AGB41" s="71"/>
      <c r="AGC41" s="71"/>
      <c r="AGD41" s="71"/>
      <c r="AGE41" s="71"/>
      <c r="AGF41" s="71"/>
      <c r="AGG41" s="71"/>
      <c r="AGH41" s="71"/>
      <c r="AGI41" s="71"/>
      <c r="AGJ41" s="71"/>
      <c r="AGK41" s="71"/>
      <c r="AGL41" s="71"/>
      <c r="AGM41" s="71"/>
      <c r="AGN41" s="71"/>
      <c r="AGO41" s="71"/>
      <c r="AGP41" s="71"/>
      <c r="AGQ41" s="71"/>
      <c r="AGR41" s="71"/>
      <c r="AGS41" s="71"/>
      <c r="AGT41" s="71"/>
      <c r="AGU41" s="71"/>
      <c r="AGV41" s="71"/>
      <c r="AGW41" s="71"/>
      <c r="AGX41" s="71"/>
      <c r="AGY41" s="71"/>
      <c r="AGZ41" s="71"/>
      <c r="AHA41" s="71"/>
      <c r="AHB41" s="71"/>
      <c r="AHC41" s="71"/>
      <c r="AHD41" s="71"/>
      <c r="AHE41" s="71"/>
      <c r="AHF41" s="71"/>
      <c r="AHG41" s="71"/>
      <c r="AHH41" s="71"/>
      <c r="AHI41" s="71"/>
      <c r="AHJ41" s="71"/>
      <c r="AHK41" s="71"/>
      <c r="AHL41" s="71"/>
      <c r="AHM41" s="71"/>
      <c r="AHN41" s="71"/>
      <c r="AHO41" s="71"/>
      <c r="AHP41" s="71"/>
      <c r="AHQ41" s="71"/>
      <c r="AHR41" s="71"/>
      <c r="AHS41" s="71"/>
      <c r="AHT41" s="71"/>
      <c r="AHU41" s="71"/>
      <c r="AHV41" s="71"/>
      <c r="AHW41" s="71"/>
      <c r="AHX41" s="71"/>
      <c r="AHY41" s="71"/>
      <c r="AHZ41" s="71"/>
      <c r="AIA41" s="71"/>
      <c r="AIB41" s="71"/>
      <c r="AIC41" s="71"/>
      <c r="AID41" s="71"/>
      <c r="AIE41" s="71"/>
      <c r="AIF41" s="71"/>
      <c r="AIG41" s="71"/>
      <c r="AIH41" s="71"/>
      <c r="AII41" s="71"/>
      <c r="AIJ41" s="71"/>
      <c r="AIK41" s="71"/>
      <c r="AIL41" s="71"/>
      <c r="AIM41" s="71"/>
      <c r="AIN41" s="71"/>
      <c r="AIO41" s="71"/>
      <c r="AIP41" s="71"/>
      <c r="AIQ41" s="71"/>
      <c r="AIR41" s="71"/>
      <c r="AIS41" s="71"/>
      <c r="AIT41" s="71"/>
      <c r="AIU41" s="71"/>
      <c r="AIV41" s="71"/>
      <c r="AIW41" s="71"/>
      <c r="AIX41" s="71"/>
      <c r="AIY41" s="71"/>
      <c r="AIZ41" s="71"/>
      <c r="AJA41" s="71"/>
      <c r="AJB41" s="71"/>
      <c r="AJC41" s="71"/>
      <c r="AJD41" s="71"/>
      <c r="AJE41" s="71"/>
      <c r="AJF41" s="71"/>
      <c r="AJG41" s="71"/>
      <c r="AJH41" s="71"/>
      <c r="AJI41" s="71"/>
      <c r="AJJ41" s="71"/>
      <c r="AJK41" s="71"/>
      <c r="AJL41" s="71"/>
      <c r="AJM41" s="71"/>
      <c r="AJN41" s="71"/>
      <c r="AJO41" s="71"/>
      <c r="AJP41" s="71"/>
      <c r="AJQ41" s="71"/>
      <c r="AJR41" s="71"/>
      <c r="AJS41" s="71"/>
      <c r="AJT41" s="71"/>
      <c r="AJU41" s="71"/>
      <c r="AJV41" s="71"/>
      <c r="AJW41" s="71"/>
      <c r="AJX41" s="71"/>
      <c r="AJY41" s="71"/>
      <c r="AJZ41" s="71"/>
      <c r="AKA41" s="71" t="n">
        <v>1891</v>
      </c>
      <c r="AKB41" s="72" t="n">
        <v>1891</v>
      </c>
      <c r="AKC41" s="73" t="n">
        <v>33.7</v>
      </c>
      <c r="AKD41" s="73" t="n">
        <v>35.3</v>
      </c>
      <c r="AKE41" s="73" t="n">
        <v>30.9</v>
      </c>
      <c r="AKF41" s="73" t="n">
        <v>27.9</v>
      </c>
      <c r="AKG41" s="73" t="n">
        <v>22.4</v>
      </c>
      <c r="AKH41" s="73" t="n">
        <v>18.1</v>
      </c>
      <c r="AKI41" s="73" t="n">
        <v>17.8</v>
      </c>
      <c r="AKJ41" s="73" t="n">
        <v>19.7</v>
      </c>
      <c r="AKK41" s="73" t="n">
        <v>20.3</v>
      </c>
      <c r="AKL41" s="73" t="n">
        <v>25.5</v>
      </c>
      <c r="AKM41" s="73" t="n">
        <v>31.1</v>
      </c>
      <c r="AKN41" s="73" t="n">
        <v>31.6</v>
      </c>
      <c r="AKO41" s="74" t="n">
        <f aca="false">AVERAGE(AKC41:AKN41)</f>
        <v>26.1916666666667</v>
      </c>
      <c r="AKP41" s="71"/>
      <c r="AKQ41" s="71"/>
      <c r="AKR41" s="33"/>
      <c r="AKS41" s="71"/>
      <c r="AKT41" s="71"/>
      <c r="AKU41" s="71"/>
      <c r="AKV41" s="71"/>
      <c r="AKW41" s="71"/>
      <c r="AKX41" s="71"/>
      <c r="AKY41" s="71"/>
      <c r="AKZ41" s="71"/>
      <c r="ALA41" s="35" t="n">
        <f aca="false">(ACO41+AO41+EO41+NO41+AKO41+AFO41+AEO41+IO41+MO41)/9</f>
        <v>24.0592592592593</v>
      </c>
      <c r="ALB41" s="77" t="n">
        <f aca="false">(ABO41+KO41)/2</f>
        <v>32.6791666666667</v>
      </c>
      <c r="ALC41" s="78"/>
      <c r="ALD41" s="79"/>
      <c r="ALE41" s="79"/>
      <c r="ALF41" s="79"/>
      <c r="ALG41" s="79"/>
      <c r="ALH41" s="79"/>
      <c r="ALI41" s="79"/>
      <c r="ALJ41" s="79"/>
      <c r="ALK41" s="79"/>
      <c r="ALL41" s="79"/>
      <c r="ALM41" s="79"/>
      <c r="ALN41" s="79"/>
      <c r="ALO41" s="79"/>
      <c r="ALP41" s="79"/>
      <c r="ALQ41" s="79"/>
      <c r="ALR41" s="79"/>
      <c r="ALS41" s="79"/>
      <c r="ALT41" s="79"/>
      <c r="ALU41" s="79"/>
      <c r="ALV41" s="79"/>
      <c r="ALW41" s="79"/>
      <c r="ALX41" s="79"/>
      <c r="ALY41" s="79"/>
      <c r="ALZ41" s="80"/>
      <c r="AMA41" s="28" t="n">
        <f aca="false">MAX(ACC41:ACN41,AC41:AN41,EC41:EN41,NC41:NN41,AKC41:AKN41,AFC41:AFN41,AEC41:AEN41,IC41:IN41,MC41:MN41)</f>
        <v>36.8</v>
      </c>
      <c r="AMB41" s="28" t="n">
        <f aca="false">MIN(ACC41:ACN41,AC41:AN41,EC41:EN41,NC41:NN41,AKC41:AKN41,AFC41:AFN41,AEC41:AEN41,IC41:IN41,MC41:MN41)</f>
        <v>14.9</v>
      </c>
      <c r="AMC41" s="81" t="n">
        <f aca="false">MAX(ABC41:ABN41,KC41:KN41)</f>
        <v>36.9</v>
      </c>
      <c r="AMD41" s="83"/>
      <c r="AME41" s="60"/>
      <c r="AMF41" s="61"/>
      <c r="AMG41" s="80"/>
      <c r="AMH41" s="80"/>
      <c r="AMI41" s="80"/>
      <c r="AMJ41" s="79"/>
      <c r="AMK41" s="79"/>
      <c r="AML41" s="79"/>
      <c r="AMM41" s="79"/>
      <c r="AMN41" s="79"/>
      <c r="AMO41" s="79"/>
      <c r="AMP41" s="79"/>
      <c r="AMQ41" s="79"/>
      <c r="AMR41" s="79"/>
      <c r="AMS41" s="79"/>
      <c r="AMT41" s="79"/>
      <c r="AMU41" s="79"/>
      <c r="AMV41" s="79"/>
      <c r="AMW41" s="79"/>
      <c r="AMX41" s="79"/>
      <c r="AMY41" s="79"/>
      <c r="AMZ41" s="79"/>
      <c r="ANA41" s="79"/>
      <c r="ANB41" s="79"/>
      <c r="ANC41" s="79"/>
      <c r="AND41" s="79"/>
      <c r="ANE41" s="79"/>
      <c r="ANF41" s="79"/>
    </row>
    <row r="42" customFormat="false" ht="12.8" hidden="false" customHeight="false" outlineLevel="0" collapsed="false">
      <c r="A42" s="62"/>
      <c r="B42" s="63" t="n">
        <f aca="false">AVERAGE(AO42,BO42,CO42,DO42,EO42,FO42,GO42,HO42,IO42,JO42,KO42,LO42,MO42,NO42,OO42,PO42,QO42,RO42,SO42,TO42,UO42,VO42,WO42,YO42,ZO42,AAO42,ABO42,ACO42,ADO42,AEO42,AFO42,AGO42,AHO42,AIO42,AJO42,AKO42)</f>
        <v>25.8234848484849</v>
      </c>
      <c r="C42" s="64" t="n">
        <f aca="false">AVERAGE(B38:B42)</f>
        <v>25.6601515151515</v>
      </c>
      <c r="D42" s="65" t="n">
        <f aca="false">AVERAGE(B33:B42)</f>
        <v>24.6968495670996</v>
      </c>
      <c r="E42" s="63"/>
      <c r="F42" s="66"/>
      <c r="G42" s="67" t="n">
        <f aca="false">MAX(AC42:AN42,BC42:BN42,CC42:CN42,DC42:DN42,EC42:EN42,FC42:FN42,GC42:GN42,HC42:HN42,IC42:IN42,JC42:JN42,KC42:KN42,LC42:LN42,MC42:MN42,NC42:NN42,OC42:ON42,PC42:PN42,QC42:QN42,RC42:RN42,SC42:SN42,TC42:TN42,UC42:UN42,VC42:VN42,WC42:WN42,YC42:YN42,ZC42:ZN42,AAC42:AAN42,ABC42:ABN42,ACC42:ACN42,ADC42:ADN42,AEC42:AEN42,AFC42:AFN42,AGC42:AGN42,AHC42:AHN42,AIC42:AIN42,AJC42:AJN42,AKC42:AKN42)</f>
        <v>37.9</v>
      </c>
      <c r="H42" s="68" t="n">
        <f aca="false">MEDIAN(AC42:AN42,BC42:BN42,CC42:CN42,DC42:DN42,EC42:EN42,FC42:FN42,GC42:GN42,HC42:HN42,IC42:IN42,JC42:JN42,KC42:KN42,LC42:LN42,MC42:MN42,NC42:NN42,OC42:ON42,PC42:PN42,QC42:QN42,RC42:RN42,SC42:SN42,TC42:TN42,UC42:UN42,VC42:VN42,WC42:WN42,YC42:YN42,ZC42:ZN42,AAC42:AAN42,ABC42:ABN42,ACC42:ACN42,ADC42:ADN42,AEC42:AEN42,AFC42:AFN42,AGC42:AGN42,AHC42:AHN42,AIC42:AIN42,AJC42:AJN42,AKC42:AKN42)</f>
        <v>25.3</v>
      </c>
      <c r="I42" s="69" t="n">
        <f aca="false">MIN(AC42:AN42,BC42:BN42,CC42:CN42,DC42:DN42,EC42:EN42,FC42:FN42,GC42:GN42,HC42:HN42,IC42:IN42,JC42:JN42,KC42:KN42,LC42:LN42,MC42:MN42,NC42:NN42,OC42:ON42,PC42:PN42,QC42:QN42,RC42:RN42,SC42:SN42,TC42:TN42,UC42:UN42,VC42:VN42,WC42:WN42,YC42:YN42,ZC42:ZN42,AAC42:AAN42,ABC42:ABN42,ACC42:ACN42,ADC42:ADN42,AEC42:AEN42,AFC42:AFN42,AGC42:AGN42,AHC42:AHN42,AIC42:AIN42,AJC42:AJN42,AKC42:AKN42)</f>
        <v>15.2</v>
      </c>
      <c r="J42" s="70" t="n">
        <f aca="false">(G42+I42)/2</f>
        <v>26.55</v>
      </c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  <c r="AA42" s="71"/>
      <c r="AB42" s="72" t="n">
        <v>1892</v>
      </c>
      <c r="AC42" s="73" t="n">
        <v>21.3</v>
      </c>
      <c r="AD42" s="73" t="n">
        <v>23</v>
      </c>
      <c r="AE42" s="73" t="n">
        <v>20.3</v>
      </c>
      <c r="AF42" s="73" t="n">
        <v>20.3</v>
      </c>
      <c r="AG42" s="73" t="n">
        <v>18.2</v>
      </c>
      <c r="AH42" s="73" t="n">
        <v>15.4</v>
      </c>
      <c r="AI42" s="73" t="n">
        <v>15.2</v>
      </c>
      <c r="AJ42" s="73" t="n">
        <v>15.4</v>
      </c>
      <c r="AK42" s="73" t="n">
        <v>16.9</v>
      </c>
      <c r="AL42" s="73" t="n">
        <v>16.9</v>
      </c>
      <c r="AM42" s="73" t="n">
        <v>19.5</v>
      </c>
      <c r="AN42" s="73" t="n">
        <v>22.8</v>
      </c>
      <c r="AO42" s="74" t="n">
        <f aca="false">AVERAGE(AC42:AN42)</f>
        <v>18.7666666666667</v>
      </c>
      <c r="AP42" s="71"/>
      <c r="AQ42" s="71"/>
      <c r="AR42" s="71"/>
      <c r="AS42" s="71"/>
      <c r="AT42" s="71"/>
      <c r="AU42" s="71"/>
      <c r="AV42" s="71"/>
      <c r="AW42" s="71"/>
      <c r="AX42" s="71"/>
      <c r="AY42" s="71"/>
      <c r="AZ42" s="71"/>
      <c r="BA42" s="71"/>
      <c r="BB42" s="71"/>
      <c r="BC42" s="71"/>
      <c r="BD42" s="71"/>
      <c r="BE42" s="71"/>
      <c r="BF42" s="71"/>
      <c r="BG42" s="71"/>
      <c r="BH42" s="71"/>
      <c r="BI42" s="71"/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/>
      <c r="BV42" s="71"/>
      <c r="BW42" s="71"/>
      <c r="BX42" s="71"/>
      <c r="BY42" s="71"/>
      <c r="BZ42" s="71"/>
      <c r="CA42" s="71"/>
      <c r="CB42" s="71"/>
      <c r="CC42" s="71"/>
      <c r="CD42" s="71"/>
      <c r="CE42" s="71"/>
      <c r="CF42" s="71"/>
      <c r="CG42" s="71"/>
      <c r="CH42" s="71"/>
      <c r="CI42" s="71"/>
      <c r="CJ42" s="71"/>
      <c r="CK42" s="71"/>
      <c r="CL42" s="71"/>
      <c r="CM42" s="71"/>
      <c r="CN42" s="71"/>
      <c r="CO42" s="71"/>
      <c r="CP42" s="71"/>
      <c r="CQ42" s="71"/>
      <c r="CR42" s="71"/>
      <c r="CS42" s="71"/>
      <c r="CT42" s="71"/>
      <c r="CU42" s="71"/>
      <c r="CV42" s="71"/>
      <c r="CW42" s="71"/>
      <c r="CX42" s="71"/>
      <c r="CY42" s="71"/>
      <c r="CZ42" s="71"/>
      <c r="DA42" s="71"/>
      <c r="DB42" s="71"/>
      <c r="DC42" s="71"/>
      <c r="DD42" s="71"/>
      <c r="DE42" s="71"/>
      <c r="DF42" s="71"/>
      <c r="DG42" s="71"/>
      <c r="DH42" s="71"/>
      <c r="DI42" s="71"/>
      <c r="DJ42" s="71"/>
      <c r="DK42" s="71"/>
      <c r="DL42" s="71"/>
      <c r="DM42" s="71"/>
      <c r="DN42" s="71"/>
      <c r="DO42" s="71"/>
      <c r="DP42" s="71"/>
      <c r="DQ42" s="71"/>
      <c r="DR42" s="71"/>
      <c r="DS42" s="71"/>
      <c r="DT42" s="71"/>
      <c r="DU42" s="71"/>
      <c r="DV42" s="71"/>
      <c r="DW42" s="71"/>
      <c r="DX42" s="71"/>
      <c r="DY42" s="71"/>
      <c r="DZ42" s="71"/>
      <c r="EA42" s="71" t="n">
        <v>1892</v>
      </c>
      <c r="EB42" s="72" t="n">
        <v>1892</v>
      </c>
      <c r="EC42" s="73" t="n">
        <v>27.9</v>
      </c>
      <c r="ED42" s="73" t="n">
        <v>29.6</v>
      </c>
      <c r="EE42" s="73" t="n">
        <v>24.6</v>
      </c>
      <c r="EF42" s="73" t="n">
        <v>21.4</v>
      </c>
      <c r="EG42" s="73" t="n">
        <v>19.6</v>
      </c>
      <c r="EH42" s="73" t="n">
        <v>15.7</v>
      </c>
      <c r="EI42" s="73" t="n">
        <v>15.8</v>
      </c>
      <c r="EJ42" s="73" t="n">
        <v>15.6</v>
      </c>
      <c r="EK42" s="73" t="n">
        <v>17.7</v>
      </c>
      <c r="EL42" s="73" t="n">
        <v>18.3</v>
      </c>
      <c r="EM42" s="73" t="n">
        <v>20.1</v>
      </c>
      <c r="EN42" s="73" t="n">
        <v>24.7</v>
      </c>
      <c r="EO42" s="74" t="n">
        <f aca="false">AVERAGE(EC42:EN42)</f>
        <v>20.9166666666667</v>
      </c>
      <c r="EP42" s="71"/>
      <c r="EQ42" s="71"/>
      <c r="ER42" s="71"/>
      <c r="ES42" s="71"/>
      <c r="ET42" s="71"/>
      <c r="EU42" s="71"/>
      <c r="EV42" s="71"/>
      <c r="EW42" s="71"/>
      <c r="EX42" s="71"/>
      <c r="EY42" s="71"/>
      <c r="EZ42" s="71"/>
      <c r="FA42" s="71"/>
      <c r="FB42" s="71"/>
      <c r="FC42" s="71"/>
      <c r="FD42" s="71"/>
      <c r="FE42" s="71"/>
      <c r="FF42" s="71"/>
      <c r="FG42" s="71"/>
      <c r="FH42" s="71"/>
      <c r="FI42" s="71"/>
      <c r="FJ42" s="71"/>
      <c r="FK42" s="71"/>
      <c r="FL42" s="71"/>
      <c r="FM42" s="71"/>
      <c r="FN42" s="71"/>
      <c r="FO42" s="71"/>
      <c r="FP42" s="71"/>
      <c r="FQ42" s="71"/>
      <c r="FR42" s="71"/>
      <c r="FS42" s="71"/>
      <c r="FT42" s="71"/>
      <c r="FU42" s="71"/>
      <c r="FV42" s="71"/>
      <c r="FW42" s="71"/>
      <c r="FX42" s="71"/>
      <c r="FY42" s="71"/>
      <c r="FZ42" s="71"/>
      <c r="GA42" s="71"/>
      <c r="GB42" s="71"/>
      <c r="GC42" s="71"/>
      <c r="GD42" s="71"/>
      <c r="GE42" s="71"/>
      <c r="GF42" s="71"/>
      <c r="GG42" s="71"/>
      <c r="GH42" s="71"/>
      <c r="GI42" s="71"/>
      <c r="GJ42" s="71"/>
      <c r="GK42" s="71"/>
      <c r="GL42" s="71"/>
      <c r="GM42" s="71"/>
      <c r="GN42" s="71"/>
      <c r="GO42" s="71"/>
      <c r="GP42" s="71"/>
      <c r="GQ42" s="71"/>
      <c r="GR42" s="71"/>
      <c r="GS42" s="71"/>
      <c r="GT42" s="71"/>
      <c r="GU42" s="71"/>
      <c r="GV42" s="71"/>
      <c r="GW42" s="71"/>
      <c r="GX42" s="71"/>
      <c r="GY42" s="71"/>
      <c r="GZ42" s="71"/>
      <c r="HA42" s="71"/>
      <c r="HB42" s="71"/>
      <c r="HC42" s="71"/>
      <c r="HD42" s="71"/>
      <c r="HE42" s="71"/>
      <c r="HF42" s="71"/>
      <c r="HG42" s="71"/>
      <c r="HH42" s="71"/>
      <c r="HI42" s="71"/>
      <c r="HJ42" s="71"/>
      <c r="HK42" s="71"/>
      <c r="HL42" s="71"/>
      <c r="HM42" s="71"/>
      <c r="HN42" s="71"/>
      <c r="HO42" s="71"/>
      <c r="HP42" s="71"/>
      <c r="HQ42" s="71"/>
      <c r="HR42" s="71"/>
      <c r="HS42" s="71"/>
      <c r="HT42" s="71"/>
      <c r="HU42" s="71"/>
      <c r="HV42" s="71"/>
      <c r="HW42" s="71"/>
      <c r="HX42" s="71"/>
      <c r="HY42" s="71"/>
      <c r="HZ42" s="71"/>
      <c r="IA42" s="71" t="n">
        <v>1892</v>
      </c>
      <c r="IB42" s="72" t="n">
        <v>1892</v>
      </c>
      <c r="IC42" s="73" t="n">
        <v>29.4</v>
      </c>
      <c r="ID42" s="73" t="n">
        <v>31.9</v>
      </c>
      <c r="IE42" s="73" t="n">
        <v>29.2</v>
      </c>
      <c r="IF42" s="73" t="n">
        <v>29.7</v>
      </c>
      <c r="IG42" s="73" t="n">
        <v>27.1</v>
      </c>
      <c r="IH42" s="73" t="n">
        <v>25.4</v>
      </c>
      <c r="II42" s="73" t="n">
        <v>24.6</v>
      </c>
      <c r="IJ42" s="73" t="n">
        <v>24.8</v>
      </c>
      <c r="IK42" s="73" t="n">
        <v>25.8</v>
      </c>
      <c r="IL42" s="73" t="n">
        <v>26.2</v>
      </c>
      <c r="IM42" s="73" t="n">
        <v>27.3</v>
      </c>
      <c r="IN42" s="73" t="n">
        <v>29.3</v>
      </c>
      <c r="IO42" s="74" t="n">
        <f aca="false">AVERAGE(IC42:IN42)</f>
        <v>27.5583333333333</v>
      </c>
      <c r="IP42" s="71"/>
      <c r="IQ42" s="71"/>
      <c r="IR42" s="71"/>
      <c r="IS42" s="71"/>
      <c r="IT42" s="71"/>
      <c r="IU42" s="71"/>
      <c r="IV42" s="71"/>
      <c r="IW42" s="71"/>
      <c r="IX42" s="71"/>
      <c r="IY42" s="71"/>
      <c r="IZ42" s="71"/>
      <c r="JA42" s="71"/>
      <c r="JB42" s="71"/>
      <c r="JC42" s="71"/>
      <c r="JD42" s="71"/>
      <c r="JE42" s="71"/>
      <c r="JF42" s="71"/>
      <c r="JG42" s="71"/>
      <c r="JH42" s="71"/>
      <c r="JI42" s="71"/>
      <c r="JJ42" s="71"/>
      <c r="JK42" s="71"/>
      <c r="JL42" s="71"/>
      <c r="JM42" s="71"/>
      <c r="JN42" s="71"/>
      <c r="JO42" s="71"/>
      <c r="JP42" s="71"/>
      <c r="JQ42" s="71"/>
      <c r="JR42" s="71"/>
      <c r="JS42" s="71"/>
      <c r="JT42" s="71"/>
      <c r="JU42" s="71"/>
      <c r="JV42" s="71"/>
      <c r="JW42" s="71"/>
      <c r="JX42" s="71"/>
      <c r="JY42" s="71"/>
      <c r="JZ42" s="71"/>
      <c r="KA42" s="71" t="n">
        <v>1892</v>
      </c>
      <c r="KB42" s="72" t="n">
        <v>1892</v>
      </c>
      <c r="KC42" s="73" t="n">
        <v>37.7</v>
      </c>
      <c r="KD42" s="73" t="n">
        <v>36.6</v>
      </c>
      <c r="KE42" s="73" t="n">
        <v>35.3</v>
      </c>
      <c r="KF42" s="73" t="n">
        <v>37.2</v>
      </c>
      <c r="KG42" s="73" t="n">
        <v>32.3</v>
      </c>
      <c r="KH42" s="73" t="n">
        <v>31.8</v>
      </c>
      <c r="KI42" s="73" t="n">
        <v>30.5</v>
      </c>
      <c r="KJ42" s="73" t="n">
        <v>34.1</v>
      </c>
      <c r="KK42" s="73" t="n">
        <v>34.2</v>
      </c>
      <c r="KL42" s="73" t="n">
        <v>36.6</v>
      </c>
      <c r="KM42" s="73" t="n">
        <v>36.2</v>
      </c>
      <c r="KN42" s="73" t="n">
        <v>35</v>
      </c>
      <c r="KO42" s="74" t="n">
        <f aca="false">AVERAGE(KC42:KN42)</f>
        <v>34.7916666666667</v>
      </c>
      <c r="KP42" s="71"/>
      <c r="KQ42" s="71"/>
      <c r="KR42" s="71"/>
      <c r="KS42" s="71"/>
      <c r="KT42" s="71"/>
      <c r="KU42" s="71"/>
      <c r="KV42" s="71"/>
      <c r="KW42" s="71"/>
      <c r="KX42" s="71"/>
      <c r="KY42" s="71"/>
      <c r="KZ42" s="71"/>
      <c r="LA42" s="71"/>
      <c r="LB42" s="71"/>
      <c r="LC42" s="71"/>
      <c r="LD42" s="71"/>
      <c r="LE42" s="71"/>
      <c r="LF42" s="71"/>
      <c r="LG42" s="71"/>
      <c r="LH42" s="71"/>
      <c r="LI42" s="71"/>
      <c r="LJ42" s="71"/>
      <c r="LK42" s="71"/>
      <c r="LL42" s="71"/>
      <c r="LM42" s="71"/>
      <c r="LN42" s="71"/>
      <c r="LO42" s="71"/>
      <c r="LP42" s="71"/>
      <c r="LQ42" s="71"/>
      <c r="LR42" s="71"/>
      <c r="LS42" s="71"/>
      <c r="LT42" s="71"/>
      <c r="LU42" s="71"/>
      <c r="LV42" s="71"/>
      <c r="LW42" s="71"/>
      <c r="LX42" s="71"/>
      <c r="LY42" s="71"/>
      <c r="LZ42" s="71"/>
      <c r="MA42" s="71" t="n">
        <v>1892</v>
      </c>
      <c r="MB42" s="72" t="n">
        <v>1892</v>
      </c>
      <c r="MC42" s="73" t="n">
        <v>24.4</v>
      </c>
      <c r="MD42" s="73" t="n">
        <v>23.9</v>
      </c>
      <c r="ME42" s="73" t="n">
        <v>23.9</v>
      </c>
      <c r="MF42" s="73" t="n">
        <v>23.2</v>
      </c>
      <c r="MG42" s="73" t="n">
        <v>20.2</v>
      </c>
      <c r="MH42" s="73" t="n">
        <v>16.7</v>
      </c>
      <c r="MI42" s="73" t="n">
        <v>17.9</v>
      </c>
      <c r="MJ42" s="73" t="n">
        <v>18.8</v>
      </c>
      <c r="MK42" s="73" t="n">
        <v>19.7</v>
      </c>
      <c r="ML42" s="73" t="n">
        <v>19.9</v>
      </c>
      <c r="MM42" s="73" t="n">
        <v>24.5</v>
      </c>
      <c r="MN42" s="73" t="n">
        <v>27.6</v>
      </c>
      <c r="MO42" s="74" t="n">
        <f aca="false">AVERAGE(MC42:MN42)</f>
        <v>21.725</v>
      </c>
      <c r="MP42" s="71"/>
      <c r="MQ42" s="71"/>
      <c r="MR42" s="71"/>
      <c r="MS42" s="71"/>
      <c r="MT42" s="71"/>
      <c r="MU42" s="71"/>
      <c r="MV42" s="71"/>
      <c r="MW42" s="71"/>
      <c r="MX42" s="71"/>
      <c r="MY42" s="71"/>
      <c r="MZ42" s="71"/>
      <c r="NA42" s="71" t="n">
        <v>1892</v>
      </c>
      <c r="NB42" s="72" t="n">
        <v>1892</v>
      </c>
      <c r="NC42" s="73" t="n">
        <v>28.1</v>
      </c>
      <c r="ND42" s="73" t="n">
        <v>32.3</v>
      </c>
      <c r="NE42" s="73" t="n">
        <v>27.2</v>
      </c>
      <c r="NF42" s="73" t="n">
        <v>26.8</v>
      </c>
      <c r="NG42" s="73" t="n">
        <v>23.4</v>
      </c>
      <c r="NH42" s="73" t="n">
        <v>19.7</v>
      </c>
      <c r="NI42" s="73" t="n">
        <v>19.7</v>
      </c>
      <c r="NJ42" s="73" t="n">
        <v>19.5</v>
      </c>
      <c r="NK42" s="73" t="n">
        <v>21.7</v>
      </c>
      <c r="NL42" s="73" t="n">
        <v>21.9</v>
      </c>
      <c r="NM42" s="73" t="n">
        <v>24.1</v>
      </c>
      <c r="NN42" s="73" t="n">
        <v>26.5</v>
      </c>
      <c r="NO42" s="74" t="n">
        <f aca="false">AVERAGE(NC42:NN42)</f>
        <v>24.2416666666667</v>
      </c>
      <c r="NP42" s="71"/>
      <c r="NQ42" s="71"/>
      <c r="NR42" s="71"/>
      <c r="NS42" s="71"/>
      <c r="NT42" s="71"/>
      <c r="NU42" s="71"/>
      <c r="NV42" s="71"/>
      <c r="NW42" s="71"/>
      <c r="NX42" s="71"/>
      <c r="NY42" s="71"/>
      <c r="NZ42" s="71"/>
      <c r="OA42" s="71"/>
      <c r="OB42" s="71"/>
      <c r="OC42" s="71"/>
      <c r="OD42" s="71"/>
      <c r="OE42" s="71"/>
      <c r="OF42" s="71"/>
      <c r="OG42" s="71"/>
      <c r="OH42" s="71"/>
      <c r="OI42" s="71"/>
      <c r="OJ42" s="71"/>
      <c r="OK42" s="71"/>
      <c r="OL42" s="71"/>
      <c r="OM42" s="71"/>
      <c r="ON42" s="71"/>
      <c r="OO42" s="71"/>
      <c r="OP42" s="71"/>
      <c r="OQ42" s="71"/>
      <c r="OR42" s="71"/>
      <c r="OS42" s="71"/>
      <c r="OT42" s="71"/>
      <c r="OU42" s="71"/>
      <c r="OV42" s="71"/>
      <c r="OW42" s="71"/>
      <c r="OX42" s="71"/>
      <c r="OY42" s="71"/>
      <c r="OZ42" s="71"/>
      <c r="PA42" s="71"/>
      <c r="PB42" s="71"/>
      <c r="PC42" s="71"/>
      <c r="PD42" s="71"/>
      <c r="PE42" s="71"/>
      <c r="PF42" s="71"/>
      <c r="PG42" s="71"/>
      <c r="PH42" s="71"/>
      <c r="PI42" s="71"/>
      <c r="PJ42" s="71"/>
      <c r="PK42" s="71"/>
      <c r="PL42" s="71"/>
      <c r="PM42" s="71"/>
      <c r="PN42" s="71"/>
      <c r="PO42" s="71"/>
      <c r="PP42" s="71"/>
      <c r="PQ42" s="71"/>
      <c r="PR42" s="71"/>
      <c r="PS42" s="71"/>
      <c r="PT42" s="71"/>
      <c r="PU42" s="71"/>
      <c r="PV42" s="71"/>
      <c r="PW42" s="71"/>
      <c r="PX42" s="71"/>
      <c r="PY42" s="71"/>
      <c r="PZ42" s="71"/>
      <c r="QA42" s="71"/>
      <c r="QB42" s="71"/>
      <c r="QC42" s="71"/>
      <c r="QD42" s="71"/>
      <c r="QE42" s="71"/>
      <c r="QF42" s="71"/>
      <c r="QG42" s="71"/>
      <c r="QH42" s="71"/>
      <c r="QI42" s="71"/>
      <c r="QJ42" s="71"/>
      <c r="QK42" s="71"/>
      <c r="QL42" s="71"/>
      <c r="QM42" s="71"/>
      <c r="QN42" s="71"/>
      <c r="QO42" s="71"/>
      <c r="QP42" s="71"/>
      <c r="QQ42" s="71"/>
      <c r="QR42" s="71"/>
      <c r="QS42" s="71"/>
      <c r="QT42" s="71"/>
      <c r="QU42" s="71"/>
      <c r="QV42" s="71"/>
      <c r="QW42" s="71"/>
      <c r="QX42" s="71"/>
      <c r="QY42" s="71"/>
      <c r="QZ42" s="71"/>
      <c r="RA42" s="71"/>
      <c r="RB42" s="71"/>
      <c r="RC42" s="71"/>
      <c r="RD42" s="71"/>
      <c r="RE42" s="71"/>
      <c r="RF42" s="71"/>
      <c r="RG42" s="71"/>
      <c r="RH42" s="71"/>
      <c r="RI42" s="71"/>
      <c r="RJ42" s="71"/>
      <c r="RK42" s="71"/>
      <c r="RL42" s="71"/>
      <c r="RM42" s="71"/>
      <c r="RN42" s="71"/>
      <c r="RO42" s="71"/>
      <c r="RP42" s="71"/>
      <c r="RQ42" s="71"/>
      <c r="RR42" s="71"/>
      <c r="RS42" s="71"/>
      <c r="RT42" s="71"/>
      <c r="RU42" s="71"/>
      <c r="RV42" s="71"/>
      <c r="RW42" s="71"/>
      <c r="RX42" s="71"/>
      <c r="RY42" s="71"/>
      <c r="RZ42" s="71"/>
      <c r="SA42" s="71"/>
      <c r="SB42" s="71"/>
      <c r="SC42" s="71"/>
      <c r="SD42" s="71"/>
      <c r="SE42" s="71"/>
      <c r="SF42" s="71"/>
      <c r="SG42" s="71"/>
      <c r="SH42" s="71"/>
      <c r="SI42" s="71"/>
      <c r="SJ42" s="71"/>
      <c r="SK42" s="71"/>
      <c r="SL42" s="71"/>
      <c r="SM42" s="71"/>
      <c r="SN42" s="71"/>
      <c r="SO42" s="71"/>
      <c r="SP42" s="71"/>
      <c r="SQ42" s="71"/>
      <c r="SR42" s="71"/>
      <c r="SS42" s="71"/>
      <c r="ST42" s="71"/>
      <c r="SU42" s="71"/>
      <c r="SV42" s="71"/>
      <c r="SW42" s="71"/>
      <c r="SX42" s="71"/>
      <c r="SY42" s="71"/>
      <c r="SZ42" s="71"/>
      <c r="TA42" s="71"/>
      <c r="TB42" s="71"/>
      <c r="TC42" s="71"/>
      <c r="TD42" s="71"/>
      <c r="TE42" s="71"/>
      <c r="TF42" s="71"/>
      <c r="TG42" s="71"/>
      <c r="TH42" s="71"/>
      <c r="TI42" s="71"/>
      <c r="TJ42" s="71"/>
      <c r="TK42" s="71"/>
      <c r="TL42" s="71"/>
      <c r="TM42" s="71"/>
      <c r="TN42" s="71"/>
      <c r="TO42" s="71"/>
      <c r="TP42" s="71"/>
      <c r="TQ42" s="71"/>
      <c r="TR42" s="71"/>
      <c r="TS42" s="71"/>
      <c r="TT42" s="71"/>
      <c r="TU42" s="71"/>
      <c r="TV42" s="71"/>
      <c r="TW42" s="71"/>
      <c r="TX42" s="71"/>
      <c r="TY42" s="71"/>
      <c r="TZ42" s="71"/>
      <c r="UA42" s="71"/>
      <c r="UB42" s="71"/>
      <c r="UC42" s="71"/>
      <c r="UD42" s="71"/>
      <c r="UE42" s="71"/>
      <c r="UF42" s="71"/>
      <c r="UG42" s="71"/>
      <c r="UH42" s="71"/>
      <c r="UI42" s="71"/>
      <c r="UJ42" s="71"/>
      <c r="UK42" s="71"/>
      <c r="UL42" s="71"/>
      <c r="UM42" s="71"/>
      <c r="UN42" s="71"/>
      <c r="UO42" s="71"/>
      <c r="UP42" s="71"/>
      <c r="UQ42" s="71"/>
      <c r="UR42" s="71"/>
      <c r="US42" s="71"/>
      <c r="UT42" s="71"/>
      <c r="UU42" s="71"/>
      <c r="UV42" s="71"/>
      <c r="UW42" s="71"/>
      <c r="UX42" s="71"/>
      <c r="UY42" s="71"/>
      <c r="UZ42" s="71"/>
      <c r="VA42" s="71"/>
      <c r="VB42" s="71"/>
      <c r="VC42" s="71"/>
      <c r="VD42" s="71"/>
      <c r="VE42" s="71"/>
      <c r="VF42" s="71"/>
      <c r="VG42" s="71"/>
      <c r="VH42" s="71"/>
      <c r="VI42" s="71"/>
      <c r="VJ42" s="71"/>
      <c r="VK42" s="71"/>
      <c r="VL42" s="71"/>
      <c r="VM42" s="71"/>
      <c r="VN42" s="71"/>
      <c r="VO42" s="71"/>
      <c r="VP42" s="71"/>
      <c r="VQ42" s="71"/>
      <c r="VR42" s="71"/>
      <c r="VS42" s="71"/>
      <c r="VT42" s="71"/>
      <c r="VU42" s="71"/>
      <c r="VV42" s="71"/>
      <c r="VW42" s="71"/>
      <c r="VX42" s="71"/>
      <c r="VY42" s="71"/>
      <c r="VZ42" s="71"/>
      <c r="WA42" s="71"/>
      <c r="WB42" s="71"/>
      <c r="WC42" s="71"/>
      <c r="WD42" s="71"/>
      <c r="WE42" s="71"/>
      <c r="WF42" s="71"/>
      <c r="WG42" s="71"/>
      <c r="WH42" s="71"/>
      <c r="WI42" s="71"/>
      <c r="WJ42" s="71"/>
      <c r="WK42" s="71"/>
      <c r="WL42" s="71"/>
      <c r="WM42" s="71"/>
      <c r="WN42" s="71"/>
      <c r="WO42" s="71"/>
      <c r="WP42" s="71"/>
      <c r="WQ42" s="71"/>
      <c r="WR42" s="71"/>
      <c r="WS42" s="71"/>
      <c r="WT42" s="71"/>
      <c r="WU42" s="71"/>
      <c r="WV42" s="71"/>
      <c r="WW42" s="71"/>
      <c r="WX42" s="71"/>
      <c r="WY42" s="71"/>
      <c r="WZ42" s="71"/>
      <c r="XA42" s="71"/>
      <c r="XB42" s="71"/>
      <c r="XC42" s="71"/>
      <c r="XD42" s="71"/>
      <c r="XE42" s="71"/>
      <c r="XF42" s="71"/>
      <c r="XG42" s="71"/>
      <c r="XH42" s="71"/>
      <c r="XI42" s="71"/>
      <c r="XJ42" s="71"/>
      <c r="XK42" s="71"/>
      <c r="XL42" s="71"/>
      <c r="XM42" s="71"/>
      <c r="XN42" s="71"/>
      <c r="XO42" s="71"/>
      <c r="XP42" s="71"/>
      <c r="XQ42" s="71"/>
      <c r="XR42" s="71"/>
      <c r="XS42" s="71"/>
      <c r="XT42" s="71"/>
      <c r="XU42" s="71"/>
      <c r="XV42" s="71"/>
      <c r="XW42" s="71"/>
      <c r="XX42" s="71"/>
      <c r="XY42" s="71"/>
      <c r="XZ42" s="71"/>
      <c r="YA42" s="71"/>
      <c r="YB42" s="71"/>
      <c r="YC42" s="71"/>
      <c r="YD42" s="71"/>
      <c r="YE42" s="71"/>
      <c r="YF42" s="71"/>
      <c r="YG42" s="71"/>
      <c r="YH42" s="71"/>
      <c r="YI42" s="71"/>
      <c r="YJ42" s="71"/>
      <c r="YK42" s="71"/>
      <c r="YL42" s="71"/>
      <c r="YM42" s="71"/>
      <c r="YN42" s="71"/>
      <c r="YO42" s="71"/>
      <c r="YP42" s="71"/>
      <c r="YQ42" s="71"/>
      <c r="YR42" s="71"/>
      <c r="YS42" s="71"/>
      <c r="YT42" s="71"/>
      <c r="YU42" s="71"/>
      <c r="YV42" s="71"/>
      <c r="YW42" s="71"/>
      <c r="YX42" s="71"/>
      <c r="YY42" s="71"/>
      <c r="YZ42" s="71"/>
      <c r="ZA42" s="71"/>
      <c r="ZB42" s="71"/>
      <c r="ZC42" s="71"/>
      <c r="ZD42" s="71"/>
      <c r="ZE42" s="71"/>
      <c r="ZF42" s="71"/>
      <c r="ZG42" s="71"/>
      <c r="ZH42" s="71"/>
      <c r="ZI42" s="71"/>
      <c r="ZJ42" s="71"/>
      <c r="ZK42" s="71"/>
      <c r="ZL42" s="71"/>
      <c r="ZM42" s="71"/>
      <c r="ZN42" s="71"/>
      <c r="ZO42" s="71"/>
      <c r="ZP42" s="71"/>
      <c r="ZQ42" s="71"/>
      <c r="ZR42" s="71"/>
      <c r="ZS42" s="71"/>
      <c r="ZT42" s="71"/>
      <c r="ZU42" s="71"/>
      <c r="ZV42" s="71"/>
      <c r="ZW42" s="71"/>
      <c r="ZX42" s="71"/>
      <c r="ZY42" s="71"/>
      <c r="ZZ42" s="71"/>
      <c r="AAA42" s="71"/>
      <c r="AAB42" s="71"/>
      <c r="AAC42" s="71"/>
      <c r="AAD42" s="71"/>
      <c r="AAE42" s="71"/>
      <c r="AAF42" s="71"/>
      <c r="AAG42" s="71"/>
      <c r="AAH42" s="71"/>
      <c r="AAI42" s="71"/>
      <c r="AAJ42" s="71"/>
      <c r="AAK42" s="71"/>
      <c r="AAL42" s="71"/>
      <c r="AAM42" s="71"/>
      <c r="AAN42" s="71"/>
      <c r="AAO42" s="71"/>
      <c r="AAP42" s="71"/>
      <c r="AAQ42" s="71"/>
      <c r="AAR42" s="71"/>
      <c r="AAS42" s="71"/>
      <c r="AAT42" s="71"/>
      <c r="AAU42" s="71"/>
      <c r="AAV42" s="71"/>
      <c r="AAW42" s="71"/>
      <c r="AAX42" s="71"/>
      <c r="AAY42" s="71"/>
      <c r="AAZ42" s="71"/>
      <c r="ABA42" s="71" t="n">
        <v>1892</v>
      </c>
      <c r="ABB42" s="72" t="n">
        <v>1892</v>
      </c>
      <c r="ABC42" s="73" t="n">
        <v>37.5</v>
      </c>
      <c r="ABD42" s="73" t="n">
        <v>37.9</v>
      </c>
      <c r="ABE42" s="73" t="n">
        <v>34.7</v>
      </c>
      <c r="ABF42" s="73" t="n">
        <v>35.2</v>
      </c>
      <c r="ABG42" s="73" t="n">
        <v>28.8</v>
      </c>
      <c r="ABH42" s="73" t="n">
        <v>26.3</v>
      </c>
      <c r="ABI42" s="73" t="n">
        <v>25.2</v>
      </c>
      <c r="ABJ42" s="73" t="n">
        <v>25.4</v>
      </c>
      <c r="ABK42" s="73" t="n">
        <v>28.1</v>
      </c>
      <c r="ABL42" s="73" t="n">
        <v>31.5</v>
      </c>
      <c r="ABM42" s="73" t="n">
        <v>34.7</v>
      </c>
      <c r="ABN42" s="73" t="n">
        <v>37.1</v>
      </c>
      <c r="ABO42" s="74" t="n">
        <f aca="false">AVERAGE(ABC42:ABN42)</f>
        <v>31.8666666666667</v>
      </c>
      <c r="ABP42" s="71"/>
      <c r="ABQ42" s="71"/>
      <c r="ABR42" s="71"/>
      <c r="ABS42" s="71"/>
      <c r="ABT42" s="71"/>
      <c r="ABU42" s="71"/>
      <c r="ABV42" s="71"/>
      <c r="ABW42" s="71"/>
      <c r="ABX42" s="71"/>
      <c r="ABY42" s="71"/>
      <c r="ABZ42" s="71"/>
      <c r="ACA42" s="75" t="n">
        <v>1892</v>
      </c>
      <c r="ACB42" s="72" t="n">
        <v>1892</v>
      </c>
      <c r="ACC42" s="73" t="n">
        <v>31.3</v>
      </c>
      <c r="ACD42" s="73" t="n">
        <v>32.4</v>
      </c>
      <c r="ACE42" s="73" t="n">
        <v>26.9</v>
      </c>
      <c r="ACF42" s="73" t="n">
        <v>25.3</v>
      </c>
      <c r="ACG42" s="73" t="n">
        <v>21.9</v>
      </c>
      <c r="ACH42" s="73" t="n">
        <v>17.6</v>
      </c>
      <c r="ACI42" s="73" t="n">
        <v>17.8</v>
      </c>
      <c r="ACJ42" s="73" t="n">
        <v>17.6</v>
      </c>
      <c r="ACK42" s="73" t="n">
        <v>20.7</v>
      </c>
      <c r="ACL42" s="73" t="n">
        <v>21.6</v>
      </c>
      <c r="ACM42" s="73" t="n">
        <v>23.9</v>
      </c>
      <c r="ACN42" s="73" t="n">
        <v>29.2</v>
      </c>
      <c r="ACO42" s="74" t="n">
        <f aca="false">AVERAGE(ACC42:ACN42)</f>
        <v>23.85</v>
      </c>
      <c r="ACP42" s="71"/>
      <c r="ACQ42" s="71"/>
      <c r="ACR42" s="71"/>
      <c r="ACS42" s="71"/>
      <c r="ACT42" s="71"/>
      <c r="ACU42" s="71"/>
      <c r="ACV42" s="71"/>
      <c r="ACW42" s="71"/>
      <c r="ACX42" s="71"/>
      <c r="ACY42" s="71"/>
      <c r="ACZ42" s="71"/>
      <c r="ADA42" s="71"/>
      <c r="ADB42" s="71"/>
      <c r="ADC42" s="71"/>
      <c r="ADD42" s="71"/>
      <c r="ADE42" s="71"/>
      <c r="ADF42" s="71"/>
      <c r="ADG42" s="71"/>
      <c r="ADH42" s="71"/>
      <c r="ADI42" s="71"/>
      <c r="ADJ42" s="71"/>
      <c r="ADK42" s="71"/>
      <c r="ADL42" s="71"/>
      <c r="ADM42" s="71"/>
      <c r="ADN42" s="71"/>
      <c r="ADO42" s="71"/>
      <c r="ADP42" s="71"/>
      <c r="ADQ42" s="71"/>
      <c r="ADR42" s="71"/>
      <c r="ADS42" s="71"/>
      <c r="ADT42" s="71"/>
      <c r="ADU42" s="71"/>
      <c r="ADV42" s="71"/>
      <c r="ADW42" s="71"/>
      <c r="ADX42" s="71"/>
      <c r="ADY42" s="71"/>
      <c r="ADZ42" s="71"/>
      <c r="AEA42" s="71" t="n">
        <v>1892</v>
      </c>
      <c r="AEB42" s="72" t="n">
        <v>1892</v>
      </c>
      <c r="AEC42" s="73" t="n">
        <v>36.7</v>
      </c>
      <c r="AED42" s="73" t="n">
        <v>36.8</v>
      </c>
      <c r="AEE42" s="73" t="n">
        <v>34.7</v>
      </c>
      <c r="AEF42" s="73" t="n">
        <v>33.7</v>
      </c>
      <c r="AEG42" s="73" t="n">
        <v>27.2</v>
      </c>
      <c r="AEH42" s="73" t="n">
        <v>24.6</v>
      </c>
      <c r="AEI42" s="73" t="n">
        <v>23.6</v>
      </c>
      <c r="AEJ42" s="73" t="n">
        <v>27</v>
      </c>
      <c r="AEK42" s="73" t="n">
        <v>27.9</v>
      </c>
      <c r="AEL42" s="73" t="n">
        <v>30.7</v>
      </c>
      <c r="AEM42" s="73" t="n">
        <v>35.3</v>
      </c>
      <c r="AEN42" s="73" t="n">
        <v>36.4</v>
      </c>
      <c r="AEO42" s="74" t="n">
        <f aca="false">AVERAGE(AEC42:AEN42)</f>
        <v>31.2166666666667</v>
      </c>
      <c r="AEP42" s="71"/>
      <c r="AEQ42" s="71"/>
      <c r="AER42" s="71"/>
      <c r="AES42" s="71"/>
      <c r="AET42" s="71"/>
      <c r="AEU42" s="71"/>
      <c r="AEV42" s="71"/>
      <c r="AEW42" s="71"/>
      <c r="AEX42" s="71"/>
      <c r="AEY42" s="71"/>
      <c r="AEZ42" s="71"/>
      <c r="AFA42" s="71" t="n">
        <v>1892</v>
      </c>
      <c r="AFB42" s="72" t="n">
        <v>1892</v>
      </c>
      <c r="AFC42" s="73" t="n">
        <v>31</v>
      </c>
      <c r="AFD42" s="73" t="n">
        <v>33.8</v>
      </c>
      <c r="AFE42" s="73" t="n">
        <v>27.9</v>
      </c>
      <c r="AFF42" s="73" t="n">
        <v>25.3</v>
      </c>
      <c r="AFG42" s="73" t="n">
        <v>21.3</v>
      </c>
      <c r="AFH42" s="73" t="n">
        <v>18.2</v>
      </c>
      <c r="AFI42" s="73" t="n">
        <v>17.2</v>
      </c>
      <c r="AFJ42" s="73" t="n">
        <v>17.9</v>
      </c>
      <c r="AFK42" s="73" t="n">
        <v>20.3</v>
      </c>
      <c r="AFL42" s="73" t="n">
        <v>20.9</v>
      </c>
      <c r="AFM42" s="73" t="n">
        <v>21.8</v>
      </c>
      <c r="AFN42" s="73" t="n">
        <v>28.2</v>
      </c>
      <c r="AFO42" s="74" t="n">
        <f aca="false">AVERAGE(AFC42:AFN42)</f>
        <v>23.65</v>
      </c>
      <c r="AFP42" s="71"/>
      <c r="AFQ42" s="71"/>
      <c r="AFR42" s="71"/>
      <c r="AFS42" s="71"/>
      <c r="AFT42" s="71"/>
      <c r="AFU42" s="71"/>
      <c r="AFV42" s="71"/>
      <c r="AFW42" s="71"/>
      <c r="AFX42" s="71"/>
      <c r="AFY42" s="71"/>
      <c r="AFZ42" s="71"/>
      <c r="AGA42" s="71"/>
      <c r="AGB42" s="71"/>
      <c r="AGC42" s="71"/>
      <c r="AGD42" s="71"/>
      <c r="AGE42" s="71"/>
      <c r="AGF42" s="71"/>
      <c r="AGG42" s="71"/>
      <c r="AGH42" s="71"/>
      <c r="AGI42" s="71"/>
      <c r="AGJ42" s="71"/>
      <c r="AGK42" s="71"/>
      <c r="AGL42" s="71"/>
      <c r="AGM42" s="71"/>
      <c r="AGN42" s="71"/>
      <c r="AGO42" s="71"/>
      <c r="AGP42" s="71"/>
      <c r="AGQ42" s="71"/>
      <c r="AGR42" s="71"/>
      <c r="AGS42" s="71"/>
      <c r="AGT42" s="71"/>
      <c r="AGU42" s="71"/>
      <c r="AGV42" s="71"/>
      <c r="AGW42" s="71"/>
      <c r="AGX42" s="71"/>
      <c r="AGY42" s="71"/>
      <c r="AGZ42" s="71"/>
      <c r="AHA42" s="71"/>
      <c r="AHB42" s="71"/>
      <c r="AHC42" s="71"/>
      <c r="AHD42" s="71"/>
      <c r="AHE42" s="71"/>
      <c r="AHF42" s="71"/>
      <c r="AHG42" s="71"/>
      <c r="AHH42" s="71"/>
      <c r="AHI42" s="71"/>
      <c r="AHJ42" s="71"/>
      <c r="AHK42" s="71"/>
      <c r="AHL42" s="71"/>
      <c r="AHM42" s="71"/>
      <c r="AHN42" s="71"/>
      <c r="AHO42" s="71"/>
      <c r="AHP42" s="71"/>
      <c r="AHQ42" s="71"/>
      <c r="AHR42" s="71"/>
      <c r="AHS42" s="71"/>
      <c r="AHT42" s="71"/>
      <c r="AHU42" s="71"/>
      <c r="AHV42" s="71"/>
      <c r="AHW42" s="71"/>
      <c r="AHX42" s="71"/>
      <c r="AHY42" s="71"/>
      <c r="AHZ42" s="71"/>
      <c r="AIA42" s="71"/>
      <c r="AIB42" s="71"/>
      <c r="AIC42" s="71"/>
      <c r="AID42" s="71"/>
      <c r="AIE42" s="71"/>
      <c r="AIF42" s="71"/>
      <c r="AIG42" s="71"/>
      <c r="AIH42" s="71"/>
      <c r="AII42" s="71"/>
      <c r="AIJ42" s="71"/>
      <c r="AIK42" s="71"/>
      <c r="AIL42" s="71"/>
      <c r="AIM42" s="71"/>
      <c r="AIN42" s="71"/>
      <c r="AIO42" s="71"/>
      <c r="AIP42" s="71"/>
      <c r="AIQ42" s="71"/>
      <c r="AIR42" s="71"/>
      <c r="AIS42" s="71"/>
      <c r="AIT42" s="71"/>
      <c r="AIU42" s="71"/>
      <c r="AIV42" s="71"/>
      <c r="AIW42" s="71"/>
      <c r="AIX42" s="71"/>
      <c r="AIY42" s="71"/>
      <c r="AIZ42" s="71"/>
      <c r="AJA42" s="71"/>
      <c r="AJB42" s="71"/>
      <c r="AJC42" s="71"/>
      <c r="AJD42" s="71"/>
      <c r="AJE42" s="71"/>
      <c r="AJF42" s="71"/>
      <c r="AJG42" s="71"/>
      <c r="AJH42" s="71"/>
      <c r="AJI42" s="71"/>
      <c r="AJJ42" s="71"/>
      <c r="AJK42" s="71"/>
      <c r="AJL42" s="71"/>
      <c r="AJM42" s="71"/>
      <c r="AJN42" s="71"/>
      <c r="AJO42" s="71"/>
      <c r="AJP42" s="71"/>
      <c r="AJQ42" s="71"/>
      <c r="AJR42" s="71"/>
      <c r="AJS42" s="71"/>
      <c r="AJT42" s="71"/>
      <c r="AJU42" s="71"/>
      <c r="AJV42" s="71"/>
      <c r="AJW42" s="71"/>
      <c r="AJX42" s="71"/>
      <c r="AJY42" s="71"/>
      <c r="AJZ42" s="71"/>
      <c r="AKA42" s="71" t="n">
        <v>1892</v>
      </c>
      <c r="AKB42" s="72" t="n">
        <v>1892</v>
      </c>
      <c r="AKC42" s="73" t="n">
        <v>35.2</v>
      </c>
      <c r="AKD42" s="73" t="n">
        <v>35.6</v>
      </c>
      <c r="AKE42" s="73" t="n">
        <v>28.1</v>
      </c>
      <c r="AKF42" s="73" t="n">
        <v>25.4</v>
      </c>
      <c r="AKG42" s="73" t="n">
        <v>22.4</v>
      </c>
      <c r="AKH42" s="73" t="n">
        <v>17.5</v>
      </c>
      <c r="AKI42" s="73" t="n">
        <v>16.9</v>
      </c>
      <c r="AKJ42" s="73" t="n">
        <v>17.4</v>
      </c>
      <c r="AKK42" s="73" t="n">
        <v>21</v>
      </c>
      <c r="AKL42" s="73" t="n">
        <v>23.6</v>
      </c>
      <c r="AKM42" s="73" t="n">
        <v>28.5</v>
      </c>
      <c r="AKN42" s="73" t="n">
        <v>34.1</v>
      </c>
      <c r="AKO42" s="74" t="n">
        <f aca="false">AVERAGE(AKC42:AKN42)</f>
        <v>25.475</v>
      </c>
      <c r="AKP42" s="71"/>
      <c r="AKQ42" s="71"/>
      <c r="AKR42" s="33"/>
      <c r="AKS42" s="71"/>
      <c r="AKT42" s="71"/>
      <c r="AKU42" s="71"/>
      <c r="AKV42" s="71"/>
      <c r="AKW42" s="71"/>
      <c r="AKX42" s="71"/>
      <c r="AKY42" s="71"/>
      <c r="AKZ42" s="71"/>
      <c r="ALA42" s="35" t="n">
        <f aca="false">(ACO42+AO42+EO42+NO42+AKO42+AFO42+AEO42+IO42+MO42)/9</f>
        <v>24.1555555555556</v>
      </c>
      <c r="ALB42" s="77" t="n">
        <f aca="false">(ABO42+KO42)/2</f>
        <v>33.3291666666667</v>
      </c>
      <c r="ALC42" s="78"/>
      <c r="ALD42" s="79"/>
      <c r="ALE42" s="79"/>
      <c r="ALF42" s="79"/>
      <c r="ALG42" s="79"/>
      <c r="ALH42" s="79"/>
      <c r="ALI42" s="79"/>
      <c r="ALJ42" s="79"/>
      <c r="ALK42" s="79"/>
      <c r="ALL42" s="79"/>
      <c r="ALM42" s="79"/>
      <c r="ALN42" s="79"/>
      <c r="ALO42" s="79"/>
      <c r="ALP42" s="79"/>
      <c r="ALQ42" s="79"/>
      <c r="ALR42" s="79"/>
      <c r="ALS42" s="79"/>
      <c r="ALT42" s="79"/>
      <c r="ALU42" s="79"/>
      <c r="ALV42" s="79"/>
      <c r="ALW42" s="79"/>
      <c r="ALX42" s="79"/>
      <c r="ALY42" s="79"/>
      <c r="ALZ42" s="80"/>
      <c r="AMA42" s="28" t="n">
        <f aca="false">MAX(ACC42:ACN42,AC42:AN42,EC42:EN42,NC42:NN42,AKC42:AKN42,AFC42:AFN42,AEC42:AEN42,IC42:IN42,MC42:MN42)</f>
        <v>36.8</v>
      </c>
      <c r="AMB42" s="28" t="n">
        <f aca="false">MIN(ACC42:ACN42,AC42:AN42,EC42:EN42,NC42:NN42,AKC42:AKN42,AFC42:AFN42,AEC42:AEN42,IC42:IN42,MC42:MN42)</f>
        <v>15.2</v>
      </c>
      <c r="AMC42" s="81" t="n">
        <f aca="false">MAX(ABC42:ABN42,KC42:KN42)</f>
        <v>37.9</v>
      </c>
      <c r="AMD42" s="83"/>
      <c r="AME42" s="60"/>
      <c r="AMF42" s="61"/>
      <c r="AMG42" s="80"/>
      <c r="AMH42" s="80"/>
      <c r="AMI42" s="80"/>
      <c r="AMJ42" s="79"/>
      <c r="AMK42" s="79"/>
      <c r="AML42" s="79"/>
      <c r="AMM42" s="79"/>
      <c r="AMN42" s="79"/>
      <c r="AMO42" s="79"/>
      <c r="AMP42" s="79"/>
      <c r="AMQ42" s="79"/>
      <c r="AMR42" s="79"/>
      <c r="AMS42" s="79"/>
      <c r="AMT42" s="79"/>
      <c r="AMU42" s="79"/>
      <c r="AMV42" s="79"/>
      <c r="AMW42" s="79"/>
      <c r="AMX42" s="79"/>
      <c r="AMY42" s="79"/>
      <c r="AMZ42" s="79"/>
      <c r="ANA42" s="79"/>
      <c r="ANB42" s="79"/>
      <c r="ANC42" s="79"/>
      <c r="AND42" s="79"/>
      <c r="ANE42" s="79"/>
      <c r="ANF42" s="79"/>
    </row>
    <row r="43" customFormat="false" ht="12.8" hidden="false" customHeight="false" outlineLevel="0" collapsed="false">
      <c r="A43" s="62"/>
      <c r="B43" s="63" t="n">
        <f aca="false">AVERAGE(AO43,BO43,CO43,DO43,EO43,FO43,GO43,HO43,IO43,JO43,KO43,LO43,MO43,NO43,OO43,PO43,QO43,RO43,SO43,TO43,UO43,VO43,WO43,YO43,ZO43,AAO43,ABO43,ACO43,ADO43,AEO43,AFO43,AGO43,AHO43,AIO43,AJO43,AKO43)</f>
        <v>25.3992424242424</v>
      </c>
      <c r="C43" s="64" t="n">
        <f aca="false">AVERAGE(B39:B43)</f>
        <v>25.5080303030303</v>
      </c>
      <c r="D43" s="65" t="n">
        <f aca="false">AVERAGE(B34:B43)</f>
        <v>24.9141547619048</v>
      </c>
      <c r="E43" s="63"/>
      <c r="F43" s="66"/>
      <c r="G43" s="67" t="n">
        <f aca="false">MAX(AC43:AN43,BC43:BN43,CC43:CN43,DC43:DN43,EC43:EN43,FC43:FN43,GC43:GN43,HC43:HN43,IC43:IN43,JC43:JN43,KC43:KN43,LC43:LN43,MC43:MN43,NC43:NN43,OC43:ON43,PC43:PN43,QC43:QN43,RC43:RN43,SC43:SN43,TC43:TN43,UC43:UN43,VC43:VN43,WC43:WN43,YC43:YN43,ZC43:ZN43,AAC43:AAN43,ABC43:ABN43,ACC43:ACN43,ADC43:ADN43,AEC43:AEN43,AFC43:AFN43,AGC43:AGN43,AHC43:AHN43,AIC43:AIN43,AJC43:AJN43,AKC43:AKN43)</f>
        <v>37.1</v>
      </c>
      <c r="H43" s="68" t="n">
        <f aca="false">MEDIAN(AC43:AN43,BC43:BN43,CC43:CN43,DC43:DN43,EC43:EN43,FC43:FN43,GC43:GN43,HC43:HN43,IC43:IN43,JC43:JN43,KC43:KN43,LC43:LN43,MC43:MN43,NC43:NN43,OC43:ON43,PC43:PN43,QC43:QN43,RC43:RN43,SC43:SN43,TC43:TN43,UC43:UN43,VC43:VN43,WC43:WN43,YC43:YN43,ZC43:ZN43,AAC43:AAN43,ABC43:ABN43,ACC43:ACN43,ADC43:ADN43,AEC43:AEN43,AFC43:AFN43,AGC43:AGN43,AHC43:AHN43,AIC43:AIN43,AJC43:AJN43,AKC43:AKN43)</f>
        <v>25.2</v>
      </c>
      <c r="I43" s="69" t="n">
        <f aca="false">MIN(AC43:AN43,BC43:BN43,CC43:CN43,DC43:DN43,EC43:EN43,FC43:FN43,GC43:GN43,HC43:HN43,IC43:IN43,JC43:JN43,KC43:KN43,LC43:LN43,MC43:MN43,NC43:NN43,OC43:ON43,PC43:PN43,QC43:QN43,RC43:RN43,SC43:SN43,TC43:TN43,UC43:UN43,VC43:VN43,WC43:WN43,YC43:YN43,ZC43:ZN43,AAC43:AAN43,ABC43:ABN43,ACC43:ACN43,ADC43:ADN43,AEC43:AEN43,AFC43:AFN43,AGC43:AGN43,AHC43:AHN43,AIC43:AIN43,AJC43:AJN43,AKC43:AKN43)</f>
        <v>15</v>
      </c>
      <c r="J43" s="70" t="n">
        <f aca="false">(G43+I43)/2</f>
        <v>26.05</v>
      </c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1"/>
      <c r="AA43" s="71"/>
      <c r="AB43" s="72" t="n">
        <v>1893</v>
      </c>
      <c r="AC43" s="73" t="n">
        <v>21.7</v>
      </c>
      <c r="AD43" s="73" t="n">
        <v>22.4</v>
      </c>
      <c r="AE43" s="73" t="n">
        <v>22.3</v>
      </c>
      <c r="AF43" s="73" t="n">
        <v>19.5</v>
      </c>
      <c r="AG43" s="73" t="n">
        <v>17.5</v>
      </c>
      <c r="AH43" s="73" t="n">
        <v>15</v>
      </c>
      <c r="AI43" s="73" t="n">
        <v>15.6</v>
      </c>
      <c r="AJ43" s="73" t="n">
        <v>15.9</v>
      </c>
      <c r="AK43" s="73" t="n">
        <v>17.2</v>
      </c>
      <c r="AL43" s="73" t="n">
        <v>18.2</v>
      </c>
      <c r="AM43" s="73" t="n">
        <v>19.3</v>
      </c>
      <c r="AN43" s="73" t="n">
        <v>22.2</v>
      </c>
      <c r="AO43" s="74" t="n">
        <f aca="false">AVERAGE(AC43:AN43)</f>
        <v>18.9</v>
      </c>
      <c r="AP43" s="71"/>
      <c r="AQ43" s="71"/>
      <c r="AR43" s="71"/>
      <c r="AS43" s="71"/>
      <c r="AT43" s="71"/>
      <c r="AU43" s="71"/>
      <c r="AV43" s="71"/>
      <c r="AW43" s="71"/>
      <c r="AX43" s="71"/>
      <c r="AY43" s="71"/>
      <c r="AZ43" s="71"/>
      <c r="BA43" s="71"/>
      <c r="BB43" s="71"/>
      <c r="BC43" s="71"/>
      <c r="BD43" s="71"/>
      <c r="BE43" s="71"/>
      <c r="BF43" s="71"/>
      <c r="BG43" s="71"/>
      <c r="BH43" s="71"/>
      <c r="BI43" s="71"/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/>
      <c r="BV43" s="71"/>
      <c r="BW43" s="71"/>
      <c r="BX43" s="71"/>
      <c r="BY43" s="71"/>
      <c r="BZ43" s="71"/>
      <c r="CA43" s="71"/>
      <c r="CB43" s="71"/>
      <c r="CC43" s="71"/>
      <c r="CD43" s="71"/>
      <c r="CE43" s="71"/>
      <c r="CF43" s="71"/>
      <c r="CG43" s="71"/>
      <c r="CH43" s="71"/>
      <c r="CI43" s="71"/>
      <c r="CJ43" s="71"/>
      <c r="CK43" s="71"/>
      <c r="CL43" s="71"/>
      <c r="CM43" s="71"/>
      <c r="CN43" s="71"/>
      <c r="CO43" s="71"/>
      <c r="CP43" s="71"/>
      <c r="CQ43" s="71"/>
      <c r="CR43" s="71"/>
      <c r="CS43" s="71"/>
      <c r="CT43" s="71"/>
      <c r="CU43" s="71"/>
      <c r="CV43" s="71"/>
      <c r="CW43" s="71"/>
      <c r="CX43" s="71"/>
      <c r="CY43" s="71"/>
      <c r="CZ43" s="71"/>
      <c r="DA43" s="71"/>
      <c r="DB43" s="71" t="s">
        <v>58</v>
      </c>
      <c r="DC43" s="71"/>
      <c r="DD43" s="71"/>
      <c r="DE43" s="71"/>
      <c r="DF43" s="71"/>
      <c r="DG43" s="71"/>
      <c r="DH43" s="71"/>
      <c r="DI43" s="71"/>
      <c r="DJ43" s="71"/>
      <c r="DK43" s="71"/>
      <c r="DL43" s="71"/>
      <c r="DM43" s="71"/>
      <c r="DN43" s="71"/>
      <c r="DO43" s="71"/>
      <c r="DP43" s="71"/>
      <c r="DQ43" s="71"/>
      <c r="DR43" s="71"/>
      <c r="DS43" s="71"/>
      <c r="DT43" s="71"/>
      <c r="DU43" s="71"/>
      <c r="DV43" s="71"/>
      <c r="DW43" s="71"/>
      <c r="DX43" s="71"/>
      <c r="DY43" s="71"/>
      <c r="DZ43" s="71"/>
      <c r="EA43" s="71" t="n">
        <v>1893</v>
      </c>
      <c r="EB43" s="72" t="n">
        <v>1893</v>
      </c>
      <c r="EC43" s="73" t="n">
        <v>27.3</v>
      </c>
      <c r="ED43" s="73" t="n">
        <v>27.7</v>
      </c>
      <c r="EE43" s="73" t="n">
        <v>25.1</v>
      </c>
      <c r="EF43" s="73" t="n">
        <v>20.4</v>
      </c>
      <c r="EG43" s="73" t="n">
        <v>17.9</v>
      </c>
      <c r="EH43" s="73" t="n">
        <v>15.9</v>
      </c>
      <c r="EI43" s="73" t="n">
        <v>16.1</v>
      </c>
      <c r="EJ43" s="73" t="n">
        <v>17.5</v>
      </c>
      <c r="EK43" s="73" t="n">
        <v>18.3</v>
      </c>
      <c r="EL43" s="73" t="n">
        <v>17.5</v>
      </c>
      <c r="EM43" s="73" t="n">
        <v>21.1</v>
      </c>
      <c r="EN43" s="73" t="n">
        <v>25.2</v>
      </c>
      <c r="EO43" s="74" t="n">
        <f aca="false">AVERAGE(EC43:EN43)</f>
        <v>20.8333333333333</v>
      </c>
      <c r="EP43" s="71"/>
      <c r="EQ43" s="71"/>
      <c r="ER43" s="71"/>
      <c r="ES43" s="71"/>
      <c r="ET43" s="71"/>
      <c r="EU43" s="71"/>
      <c r="EV43" s="71"/>
      <c r="EW43" s="71"/>
      <c r="EX43" s="71"/>
      <c r="EY43" s="71"/>
      <c r="EZ43" s="71"/>
      <c r="FA43" s="71"/>
      <c r="FB43" s="71"/>
      <c r="FC43" s="71"/>
      <c r="FD43" s="71"/>
      <c r="FE43" s="71"/>
      <c r="FF43" s="71"/>
      <c r="FG43" s="71"/>
      <c r="FH43" s="71"/>
      <c r="FI43" s="71"/>
      <c r="FJ43" s="71"/>
      <c r="FK43" s="71"/>
      <c r="FL43" s="71"/>
      <c r="FM43" s="71"/>
      <c r="FN43" s="71"/>
      <c r="FO43" s="71"/>
      <c r="FP43" s="71"/>
      <c r="FQ43" s="71"/>
      <c r="FR43" s="71"/>
      <c r="FS43" s="71"/>
      <c r="FT43" s="71"/>
      <c r="FU43" s="71"/>
      <c r="FV43" s="71"/>
      <c r="FW43" s="71"/>
      <c r="FX43" s="71"/>
      <c r="FY43" s="71"/>
      <c r="FZ43" s="71"/>
      <c r="GA43" s="71"/>
      <c r="GB43" s="71"/>
      <c r="GC43" s="71"/>
      <c r="GD43" s="71"/>
      <c r="GE43" s="71"/>
      <c r="GF43" s="71"/>
      <c r="GG43" s="71"/>
      <c r="GH43" s="71"/>
      <c r="GI43" s="71"/>
      <c r="GJ43" s="71"/>
      <c r="GK43" s="71"/>
      <c r="GL43" s="71"/>
      <c r="GM43" s="71"/>
      <c r="GN43" s="71"/>
      <c r="GO43" s="71"/>
      <c r="GP43" s="71"/>
      <c r="GQ43" s="71"/>
      <c r="GR43" s="71"/>
      <c r="GS43" s="71"/>
      <c r="GT43" s="71"/>
      <c r="GU43" s="71"/>
      <c r="GV43" s="71"/>
      <c r="GW43" s="71"/>
      <c r="GX43" s="71"/>
      <c r="GY43" s="71"/>
      <c r="GZ43" s="71"/>
      <c r="HA43" s="71"/>
      <c r="HB43" s="71"/>
      <c r="HC43" s="71"/>
      <c r="HD43" s="71"/>
      <c r="HE43" s="71"/>
      <c r="HF43" s="71"/>
      <c r="HG43" s="71"/>
      <c r="HH43" s="71"/>
      <c r="HI43" s="71"/>
      <c r="HJ43" s="71"/>
      <c r="HK43" s="71"/>
      <c r="HL43" s="71"/>
      <c r="HM43" s="71"/>
      <c r="HN43" s="71"/>
      <c r="HO43" s="71"/>
      <c r="HP43" s="71"/>
      <c r="HQ43" s="71"/>
      <c r="HR43" s="71"/>
      <c r="HS43" s="71"/>
      <c r="HT43" s="71"/>
      <c r="HU43" s="71"/>
      <c r="HV43" s="71"/>
      <c r="HW43" s="71"/>
      <c r="HX43" s="71"/>
      <c r="HY43" s="71"/>
      <c r="HZ43" s="71"/>
      <c r="IA43" s="71" t="n">
        <v>1893</v>
      </c>
      <c r="IB43" s="72" t="n">
        <v>1893</v>
      </c>
      <c r="IC43" s="73" t="n">
        <v>32.2</v>
      </c>
      <c r="ID43" s="73" t="n">
        <v>30.7</v>
      </c>
      <c r="IE43" s="73" t="n">
        <v>32</v>
      </c>
      <c r="IF43" s="73" t="n">
        <v>28.2</v>
      </c>
      <c r="IG43" s="73" t="n">
        <v>26.2</v>
      </c>
      <c r="IH43" s="73" t="n">
        <v>25.2</v>
      </c>
      <c r="II43" s="73" t="n">
        <v>26.2</v>
      </c>
      <c r="IJ43" s="73" t="n">
        <v>27.1</v>
      </c>
      <c r="IK43" s="73" t="n">
        <v>26.9</v>
      </c>
      <c r="IL43" s="73" t="n">
        <v>26.7</v>
      </c>
      <c r="IM43" s="73" t="n">
        <v>27.9</v>
      </c>
      <c r="IN43" s="73" t="n">
        <v>28.2</v>
      </c>
      <c r="IO43" s="74" t="n">
        <f aca="false">AVERAGE(IC43:IN43)</f>
        <v>28.125</v>
      </c>
      <c r="IP43" s="71"/>
      <c r="IQ43" s="71"/>
      <c r="IR43" s="71"/>
      <c r="IS43" s="71"/>
      <c r="IT43" s="71"/>
      <c r="IU43" s="71"/>
      <c r="IV43" s="71"/>
      <c r="IW43" s="71"/>
      <c r="IX43" s="71"/>
      <c r="IY43" s="71"/>
      <c r="IZ43" s="71"/>
      <c r="JA43" s="71"/>
      <c r="JB43" s="71"/>
      <c r="JC43" s="71"/>
      <c r="JD43" s="71"/>
      <c r="JE43" s="71"/>
      <c r="JF43" s="71"/>
      <c r="JG43" s="71"/>
      <c r="JH43" s="71"/>
      <c r="JI43" s="71"/>
      <c r="JJ43" s="71"/>
      <c r="JK43" s="71"/>
      <c r="JL43" s="71"/>
      <c r="JM43" s="71"/>
      <c r="JN43" s="71"/>
      <c r="JO43" s="71"/>
      <c r="JP43" s="71"/>
      <c r="JQ43" s="71"/>
      <c r="JR43" s="71"/>
      <c r="JS43" s="71"/>
      <c r="JT43" s="71"/>
      <c r="JU43" s="71"/>
      <c r="JV43" s="71"/>
      <c r="JW43" s="71"/>
      <c r="JX43" s="71"/>
      <c r="JY43" s="71"/>
      <c r="JZ43" s="71"/>
      <c r="KA43" s="71" t="n">
        <v>1893</v>
      </c>
      <c r="KB43" s="72" t="n">
        <v>1893</v>
      </c>
      <c r="KC43" s="73" t="n">
        <v>33.6</v>
      </c>
      <c r="KD43" s="73" t="n">
        <v>33.1</v>
      </c>
      <c r="KE43" s="73" t="n">
        <v>34.9</v>
      </c>
      <c r="KF43" s="73" t="n">
        <v>34.9</v>
      </c>
      <c r="KG43" s="73" t="n">
        <v>31.1</v>
      </c>
      <c r="KH43" s="73" t="n">
        <v>29.7</v>
      </c>
      <c r="KI43" s="73" t="n">
        <v>30.9</v>
      </c>
      <c r="KJ43" s="73" t="n">
        <v>32.4</v>
      </c>
      <c r="KK43" s="73" t="n">
        <v>35</v>
      </c>
      <c r="KL43" s="73" t="n">
        <v>37.1</v>
      </c>
      <c r="KM43" s="73" t="n">
        <v>36.6</v>
      </c>
      <c r="KN43" s="73" t="n">
        <v>34.3</v>
      </c>
      <c r="KO43" s="74" t="n">
        <f aca="false">AVERAGE(KC43:KN43)</f>
        <v>33.6333333333333</v>
      </c>
      <c r="KP43" s="71"/>
      <c r="KQ43" s="71"/>
      <c r="KR43" s="71"/>
      <c r="KS43" s="71"/>
      <c r="KT43" s="71"/>
      <c r="KU43" s="71"/>
      <c r="KV43" s="71"/>
      <c r="KW43" s="71"/>
      <c r="KX43" s="71"/>
      <c r="KY43" s="71"/>
      <c r="KZ43" s="71"/>
      <c r="LA43" s="71"/>
      <c r="LB43" s="71"/>
      <c r="LC43" s="71"/>
      <c r="LD43" s="71"/>
      <c r="LE43" s="71"/>
      <c r="LF43" s="71"/>
      <c r="LG43" s="71"/>
      <c r="LH43" s="71"/>
      <c r="LI43" s="71"/>
      <c r="LJ43" s="71"/>
      <c r="LK43" s="71"/>
      <c r="LL43" s="71"/>
      <c r="LM43" s="71"/>
      <c r="LN43" s="71"/>
      <c r="LO43" s="71"/>
      <c r="LP43" s="71"/>
      <c r="LQ43" s="71"/>
      <c r="LR43" s="71"/>
      <c r="LS43" s="71"/>
      <c r="LT43" s="71"/>
      <c r="LU43" s="71"/>
      <c r="LV43" s="71"/>
      <c r="LW43" s="71"/>
      <c r="LX43" s="71"/>
      <c r="LY43" s="71"/>
      <c r="LZ43" s="71"/>
      <c r="MA43" s="71" t="n">
        <v>1893</v>
      </c>
      <c r="MB43" s="72" t="n">
        <v>1893</v>
      </c>
      <c r="MC43" s="73" t="n">
        <v>25.2</v>
      </c>
      <c r="MD43" s="73" t="n">
        <v>26</v>
      </c>
      <c r="ME43" s="73" t="n">
        <v>24.9</v>
      </c>
      <c r="MF43" s="73" t="n">
        <v>22.9</v>
      </c>
      <c r="MG43" s="73" t="n">
        <v>21.5</v>
      </c>
      <c r="MH43" s="73" t="n">
        <v>16.3</v>
      </c>
      <c r="MI43" s="73" t="n">
        <v>16.6</v>
      </c>
      <c r="MJ43" s="73" t="n">
        <v>17.6</v>
      </c>
      <c r="MK43" s="73" t="n">
        <v>20.6</v>
      </c>
      <c r="ML43" s="73" t="n">
        <v>20.9</v>
      </c>
      <c r="MM43" s="73" t="n">
        <v>21.7</v>
      </c>
      <c r="MN43" s="73" t="n">
        <v>25.8</v>
      </c>
      <c r="MO43" s="74" t="n">
        <f aca="false">AVERAGE(MC43:MN43)</f>
        <v>21.6666666666667</v>
      </c>
      <c r="MP43" s="71"/>
      <c r="MQ43" s="71"/>
      <c r="MR43" s="71"/>
      <c r="MS43" s="71"/>
      <c r="MT43" s="71"/>
      <c r="MU43" s="71"/>
      <c r="MV43" s="71"/>
      <c r="MW43" s="71"/>
      <c r="MX43" s="71"/>
      <c r="MY43" s="71"/>
      <c r="MZ43" s="71"/>
      <c r="NA43" s="71" t="n">
        <v>1893</v>
      </c>
      <c r="NB43" s="72" t="n">
        <v>1893</v>
      </c>
      <c r="NC43" s="73" t="n">
        <v>30.3</v>
      </c>
      <c r="ND43" s="73" t="n">
        <v>29.1</v>
      </c>
      <c r="NE43" s="73" t="n">
        <v>28.5</v>
      </c>
      <c r="NF43" s="73" t="n">
        <v>24.4</v>
      </c>
      <c r="NG43" s="73" t="n">
        <v>21.6</v>
      </c>
      <c r="NH43" s="73" t="n">
        <v>19.3</v>
      </c>
      <c r="NI43" s="73" t="n">
        <v>19.7</v>
      </c>
      <c r="NJ43" s="73" t="n">
        <v>20.4</v>
      </c>
      <c r="NK43" s="73" t="n">
        <v>21.8</v>
      </c>
      <c r="NL43" s="73" t="n">
        <v>24.2</v>
      </c>
      <c r="NM43" s="73" t="n">
        <v>25.5</v>
      </c>
      <c r="NN43" s="73" t="n">
        <v>26.4</v>
      </c>
      <c r="NO43" s="74" t="n">
        <f aca="false">AVERAGE(NC43:NN43)</f>
        <v>24.2666666666667</v>
      </c>
      <c r="NP43" s="71"/>
      <c r="NQ43" s="71"/>
      <c r="NR43" s="71"/>
      <c r="NS43" s="71"/>
      <c r="NT43" s="71"/>
      <c r="NU43" s="71"/>
      <c r="NV43" s="71"/>
      <c r="NW43" s="71"/>
      <c r="NX43" s="71"/>
      <c r="NY43" s="71"/>
      <c r="NZ43" s="71"/>
      <c r="OA43" s="71"/>
      <c r="OB43" s="71"/>
      <c r="OC43" s="71"/>
      <c r="OD43" s="71"/>
      <c r="OE43" s="71"/>
      <c r="OF43" s="71"/>
      <c r="OG43" s="71"/>
      <c r="OH43" s="71"/>
      <c r="OI43" s="71"/>
      <c r="OJ43" s="71"/>
      <c r="OK43" s="71"/>
      <c r="OL43" s="71"/>
      <c r="OM43" s="71"/>
      <c r="ON43" s="71"/>
      <c r="OO43" s="71"/>
      <c r="OP43" s="71"/>
      <c r="OQ43" s="71"/>
      <c r="OR43" s="71"/>
      <c r="OS43" s="71"/>
      <c r="OT43" s="71"/>
      <c r="OU43" s="71"/>
      <c r="OV43" s="71"/>
      <c r="OW43" s="71"/>
      <c r="OX43" s="71"/>
      <c r="OY43" s="71"/>
      <c r="OZ43" s="71"/>
      <c r="PA43" s="71"/>
      <c r="PB43" s="71"/>
      <c r="PC43" s="71"/>
      <c r="PD43" s="71"/>
      <c r="PE43" s="71"/>
      <c r="PF43" s="71"/>
      <c r="PG43" s="71"/>
      <c r="PH43" s="71"/>
      <c r="PI43" s="71"/>
      <c r="PJ43" s="71"/>
      <c r="PK43" s="71"/>
      <c r="PL43" s="71"/>
      <c r="PM43" s="71"/>
      <c r="PN43" s="71"/>
      <c r="PO43" s="71"/>
      <c r="PP43" s="71"/>
      <c r="PQ43" s="71"/>
      <c r="PR43" s="71"/>
      <c r="PS43" s="71"/>
      <c r="PT43" s="71"/>
      <c r="PU43" s="71"/>
      <c r="PV43" s="71"/>
      <c r="PW43" s="71"/>
      <c r="PX43" s="71"/>
      <c r="PY43" s="71"/>
      <c r="PZ43" s="71"/>
      <c r="QA43" s="71"/>
      <c r="QB43" s="71"/>
      <c r="QC43" s="71"/>
      <c r="QD43" s="71"/>
      <c r="QE43" s="71"/>
      <c r="QF43" s="71"/>
      <c r="QG43" s="71"/>
      <c r="QH43" s="71"/>
      <c r="QI43" s="71"/>
      <c r="QJ43" s="71"/>
      <c r="QK43" s="71"/>
      <c r="QL43" s="71"/>
      <c r="QM43" s="71"/>
      <c r="QN43" s="71"/>
      <c r="QO43" s="71"/>
      <c r="QP43" s="71"/>
      <c r="QQ43" s="71"/>
      <c r="QR43" s="71"/>
      <c r="QS43" s="71"/>
      <c r="QT43" s="71"/>
      <c r="QU43" s="71"/>
      <c r="QV43" s="71"/>
      <c r="QW43" s="71"/>
      <c r="QX43" s="71"/>
      <c r="QY43" s="71"/>
      <c r="QZ43" s="71"/>
      <c r="RA43" s="71"/>
      <c r="RB43" s="71"/>
      <c r="RC43" s="71"/>
      <c r="RD43" s="71"/>
      <c r="RE43" s="71"/>
      <c r="RF43" s="71"/>
      <c r="RG43" s="71"/>
      <c r="RH43" s="71"/>
      <c r="RI43" s="71"/>
      <c r="RJ43" s="71"/>
      <c r="RK43" s="71"/>
      <c r="RL43" s="71"/>
      <c r="RM43" s="71"/>
      <c r="RN43" s="71"/>
      <c r="RO43" s="71"/>
      <c r="RP43" s="71"/>
      <c r="RQ43" s="71"/>
      <c r="RR43" s="71"/>
      <c r="RS43" s="71"/>
      <c r="RT43" s="71"/>
      <c r="RU43" s="71"/>
      <c r="RV43" s="71"/>
      <c r="RW43" s="71"/>
      <c r="RX43" s="71"/>
      <c r="RY43" s="71"/>
      <c r="RZ43" s="71"/>
      <c r="SA43" s="71"/>
      <c r="SB43" s="71"/>
      <c r="SC43" s="71"/>
      <c r="SD43" s="71"/>
      <c r="SE43" s="71"/>
      <c r="SF43" s="71"/>
      <c r="SG43" s="71"/>
      <c r="SH43" s="71"/>
      <c r="SI43" s="71"/>
      <c r="SJ43" s="71"/>
      <c r="SK43" s="71"/>
      <c r="SL43" s="71"/>
      <c r="SM43" s="71"/>
      <c r="SN43" s="71"/>
      <c r="SO43" s="71"/>
      <c r="SP43" s="71"/>
      <c r="SQ43" s="71"/>
      <c r="SR43" s="71"/>
      <c r="SS43" s="71"/>
      <c r="ST43" s="71"/>
      <c r="SU43" s="71"/>
      <c r="SV43" s="71"/>
      <c r="SW43" s="71"/>
      <c r="SX43" s="71"/>
      <c r="SY43" s="71"/>
      <c r="SZ43" s="71"/>
      <c r="TA43" s="71"/>
      <c r="TB43" s="71"/>
      <c r="TC43" s="71"/>
      <c r="TD43" s="71"/>
      <c r="TE43" s="71"/>
      <c r="TF43" s="71"/>
      <c r="TG43" s="71"/>
      <c r="TH43" s="71"/>
      <c r="TI43" s="71"/>
      <c r="TJ43" s="71"/>
      <c r="TK43" s="71"/>
      <c r="TL43" s="71"/>
      <c r="TM43" s="71"/>
      <c r="TN43" s="71"/>
      <c r="TO43" s="71"/>
      <c r="TP43" s="71"/>
      <c r="TQ43" s="71"/>
      <c r="TR43" s="71"/>
      <c r="TS43" s="71"/>
      <c r="TT43" s="71"/>
      <c r="TU43" s="71"/>
      <c r="TV43" s="71"/>
      <c r="TW43" s="71"/>
      <c r="TX43" s="71"/>
      <c r="TY43" s="71"/>
      <c r="TZ43" s="71"/>
      <c r="UA43" s="71"/>
      <c r="UB43" s="71"/>
      <c r="UC43" s="71"/>
      <c r="UD43" s="71"/>
      <c r="UE43" s="71"/>
      <c r="UF43" s="71"/>
      <c r="UG43" s="71"/>
      <c r="UH43" s="71"/>
      <c r="UI43" s="71"/>
      <c r="UJ43" s="71"/>
      <c r="UK43" s="71"/>
      <c r="UL43" s="71"/>
      <c r="UM43" s="71"/>
      <c r="UN43" s="71"/>
      <c r="UO43" s="71"/>
      <c r="UP43" s="71"/>
      <c r="UQ43" s="71"/>
      <c r="UR43" s="71"/>
      <c r="US43" s="71"/>
      <c r="UT43" s="71"/>
      <c r="UU43" s="71"/>
      <c r="UV43" s="71"/>
      <c r="UW43" s="71"/>
      <c r="UX43" s="71"/>
      <c r="UY43" s="71"/>
      <c r="UZ43" s="71"/>
      <c r="VA43" s="71"/>
      <c r="VB43" s="71"/>
      <c r="VC43" s="71"/>
      <c r="VD43" s="71"/>
      <c r="VE43" s="71"/>
      <c r="VF43" s="71"/>
      <c r="VG43" s="71"/>
      <c r="VH43" s="71"/>
      <c r="VI43" s="71"/>
      <c r="VJ43" s="71"/>
      <c r="VK43" s="71"/>
      <c r="VL43" s="71"/>
      <c r="VM43" s="71"/>
      <c r="VN43" s="71"/>
      <c r="VO43" s="71"/>
      <c r="VP43" s="71"/>
      <c r="VQ43" s="71"/>
      <c r="VR43" s="71"/>
      <c r="VS43" s="71"/>
      <c r="VT43" s="71"/>
      <c r="VU43" s="71"/>
      <c r="VV43" s="71"/>
      <c r="VW43" s="71"/>
      <c r="VX43" s="71"/>
      <c r="VY43" s="71"/>
      <c r="VZ43" s="71"/>
      <c r="WA43" s="71"/>
      <c r="WB43" s="71"/>
      <c r="WC43" s="71"/>
      <c r="WD43" s="71"/>
      <c r="WE43" s="71"/>
      <c r="WF43" s="71"/>
      <c r="WG43" s="71"/>
      <c r="WH43" s="71"/>
      <c r="WI43" s="71"/>
      <c r="WJ43" s="71"/>
      <c r="WK43" s="71"/>
      <c r="WL43" s="71"/>
      <c r="WM43" s="71"/>
      <c r="WN43" s="71"/>
      <c r="WO43" s="71"/>
      <c r="WP43" s="71"/>
      <c r="WQ43" s="71"/>
      <c r="WR43" s="71"/>
      <c r="WS43" s="71"/>
      <c r="WT43" s="71"/>
      <c r="WU43" s="71"/>
      <c r="WV43" s="71"/>
      <c r="WW43" s="71"/>
      <c r="WX43" s="71"/>
      <c r="WY43" s="71"/>
      <c r="WZ43" s="71"/>
      <c r="XA43" s="71"/>
      <c r="XB43" s="71"/>
      <c r="XC43" s="71"/>
      <c r="XD43" s="71"/>
      <c r="XE43" s="71"/>
      <c r="XF43" s="71"/>
      <c r="XG43" s="71"/>
      <c r="XH43" s="71"/>
      <c r="XI43" s="71"/>
      <c r="XJ43" s="71"/>
      <c r="XK43" s="71"/>
      <c r="XL43" s="71"/>
      <c r="XM43" s="71"/>
      <c r="XN43" s="71"/>
      <c r="XO43" s="71"/>
      <c r="XP43" s="71"/>
      <c r="XQ43" s="71"/>
      <c r="XR43" s="71"/>
      <c r="XS43" s="71"/>
      <c r="XT43" s="71"/>
      <c r="XU43" s="71"/>
      <c r="XV43" s="71"/>
      <c r="XW43" s="71"/>
      <c r="XX43" s="71"/>
      <c r="XY43" s="71"/>
      <c r="XZ43" s="71"/>
      <c r="YA43" s="71"/>
      <c r="YB43" s="71"/>
      <c r="YC43" s="71"/>
      <c r="YD43" s="71"/>
      <c r="YE43" s="71"/>
      <c r="YF43" s="71"/>
      <c r="YG43" s="71"/>
      <c r="YH43" s="71"/>
      <c r="YI43" s="71"/>
      <c r="YJ43" s="71"/>
      <c r="YK43" s="71"/>
      <c r="YL43" s="71"/>
      <c r="YM43" s="71"/>
      <c r="YN43" s="71"/>
      <c r="YO43" s="71"/>
      <c r="YP43" s="71"/>
      <c r="YQ43" s="71"/>
      <c r="YR43" s="71"/>
      <c r="YS43" s="71"/>
      <c r="YT43" s="71"/>
      <c r="YU43" s="71"/>
      <c r="YV43" s="71"/>
      <c r="YW43" s="71"/>
      <c r="YX43" s="71"/>
      <c r="YY43" s="71"/>
      <c r="YZ43" s="71"/>
      <c r="ZA43" s="71"/>
      <c r="ZB43" s="71"/>
      <c r="ZC43" s="71"/>
      <c r="ZD43" s="71"/>
      <c r="ZE43" s="71"/>
      <c r="ZF43" s="71"/>
      <c r="ZG43" s="71"/>
      <c r="ZH43" s="71"/>
      <c r="ZI43" s="71"/>
      <c r="ZJ43" s="71"/>
      <c r="ZK43" s="71"/>
      <c r="ZL43" s="71"/>
      <c r="ZM43" s="71"/>
      <c r="ZN43" s="71"/>
      <c r="ZO43" s="71"/>
      <c r="ZP43" s="71"/>
      <c r="ZQ43" s="71"/>
      <c r="ZR43" s="71"/>
      <c r="ZS43" s="71"/>
      <c r="ZT43" s="71"/>
      <c r="ZU43" s="71"/>
      <c r="ZV43" s="71"/>
      <c r="ZW43" s="71"/>
      <c r="ZX43" s="71"/>
      <c r="ZY43" s="71"/>
      <c r="ZZ43" s="71"/>
      <c r="AAA43" s="71"/>
      <c r="AAB43" s="71"/>
      <c r="AAC43" s="71"/>
      <c r="AAD43" s="71"/>
      <c r="AAE43" s="71"/>
      <c r="AAF43" s="71"/>
      <c r="AAG43" s="71"/>
      <c r="AAH43" s="71"/>
      <c r="AAI43" s="71"/>
      <c r="AAJ43" s="71"/>
      <c r="AAK43" s="71"/>
      <c r="AAL43" s="71"/>
      <c r="AAM43" s="71"/>
      <c r="AAN43" s="71"/>
      <c r="AAO43" s="71"/>
      <c r="AAP43" s="71"/>
      <c r="AAQ43" s="71"/>
      <c r="AAR43" s="71"/>
      <c r="AAS43" s="71"/>
      <c r="AAT43" s="71"/>
      <c r="AAU43" s="71"/>
      <c r="AAV43" s="71"/>
      <c r="AAW43" s="71"/>
      <c r="AAX43" s="71"/>
      <c r="AAY43" s="71"/>
      <c r="AAZ43" s="71"/>
      <c r="ABA43" s="71" t="n">
        <v>1893</v>
      </c>
      <c r="ABB43" s="72" t="n">
        <v>1893</v>
      </c>
      <c r="ABC43" s="73" t="n">
        <v>36.1</v>
      </c>
      <c r="ABD43" s="73" t="n">
        <v>36.1</v>
      </c>
      <c r="ABE43" s="73" t="n">
        <v>35.4</v>
      </c>
      <c r="ABF43" s="73" t="n">
        <v>32</v>
      </c>
      <c r="ABG43" s="73" t="n">
        <v>27.8</v>
      </c>
      <c r="ABH43" s="73" t="n">
        <v>23.7</v>
      </c>
      <c r="ABI43" s="73" t="n">
        <v>25.1</v>
      </c>
      <c r="ABJ43" s="73" t="n">
        <v>28.1</v>
      </c>
      <c r="ABK43" s="73" t="n">
        <v>29.4</v>
      </c>
      <c r="ABL43" s="73" t="n">
        <v>32.9</v>
      </c>
      <c r="ABM43" s="73" t="n">
        <v>35.2</v>
      </c>
      <c r="ABN43" s="73" t="n">
        <v>35.4</v>
      </c>
      <c r="ABO43" s="74" t="n">
        <f aca="false">AVERAGE(ABC43:ABN43)</f>
        <v>31.4333333333333</v>
      </c>
      <c r="ABP43" s="71"/>
      <c r="ABQ43" s="71"/>
      <c r="ABR43" s="71"/>
      <c r="ABS43" s="71"/>
      <c r="ABT43" s="71"/>
      <c r="ABU43" s="71"/>
      <c r="ABV43" s="71"/>
      <c r="ABW43" s="71"/>
      <c r="ABX43" s="71"/>
      <c r="ABY43" s="71"/>
      <c r="ABZ43" s="71"/>
      <c r="ACA43" s="75" t="n">
        <v>1893</v>
      </c>
      <c r="ACB43" s="72" t="n">
        <v>1893</v>
      </c>
      <c r="ACC43" s="73" t="n">
        <v>32</v>
      </c>
      <c r="ACD43" s="73" t="n">
        <v>31</v>
      </c>
      <c r="ACE43" s="73" t="n">
        <v>29</v>
      </c>
      <c r="ACF43" s="73" t="n">
        <v>22.6</v>
      </c>
      <c r="ACG43" s="73" t="n">
        <v>19.7</v>
      </c>
      <c r="ACH43" s="73" t="n">
        <v>17.5</v>
      </c>
      <c r="ACI43" s="73" t="n">
        <v>17.8</v>
      </c>
      <c r="ACJ43" s="73" t="n">
        <v>18.3</v>
      </c>
      <c r="ACK43" s="73" t="n">
        <v>19.8</v>
      </c>
      <c r="ACL43" s="73" t="n">
        <v>20.2</v>
      </c>
      <c r="ACM43" s="73" t="n">
        <v>24.4</v>
      </c>
      <c r="ACN43" s="73" t="n">
        <v>27.6</v>
      </c>
      <c r="ACO43" s="74" t="n">
        <f aca="false">AVERAGE(ACC43:ACN43)</f>
        <v>23.325</v>
      </c>
      <c r="ACP43" s="71"/>
      <c r="ACQ43" s="71"/>
      <c r="ACR43" s="71"/>
      <c r="ACS43" s="71"/>
      <c r="ACT43" s="71"/>
      <c r="ACU43" s="71"/>
      <c r="ACV43" s="71"/>
      <c r="ACW43" s="71"/>
      <c r="ACX43" s="71"/>
      <c r="ACY43" s="71"/>
      <c r="ACZ43" s="71"/>
      <c r="ADA43" s="71"/>
      <c r="ADB43" s="71"/>
      <c r="ADC43" s="71"/>
      <c r="ADD43" s="71"/>
      <c r="ADE43" s="71"/>
      <c r="ADF43" s="71"/>
      <c r="ADG43" s="71"/>
      <c r="ADH43" s="71"/>
      <c r="ADI43" s="71"/>
      <c r="ADJ43" s="71"/>
      <c r="ADK43" s="71"/>
      <c r="ADL43" s="71"/>
      <c r="ADM43" s="71"/>
      <c r="ADN43" s="71"/>
      <c r="ADO43" s="71"/>
      <c r="ADP43" s="71"/>
      <c r="ADQ43" s="71"/>
      <c r="ADR43" s="71"/>
      <c r="ADS43" s="71"/>
      <c r="ADT43" s="71"/>
      <c r="ADU43" s="71"/>
      <c r="ADV43" s="71"/>
      <c r="ADW43" s="71"/>
      <c r="ADX43" s="71"/>
      <c r="ADY43" s="71"/>
      <c r="ADZ43" s="71"/>
      <c r="AEA43" s="71" t="n">
        <v>1893</v>
      </c>
      <c r="AEB43" s="72" t="n">
        <v>1893</v>
      </c>
      <c r="AEC43" s="73" t="n">
        <v>33.6</v>
      </c>
      <c r="AED43" s="73" t="n">
        <v>34.4</v>
      </c>
      <c r="AEE43" s="73" t="n">
        <v>34.9</v>
      </c>
      <c r="AEF43" s="73" t="n">
        <v>32.5</v>
      </c>
      <c r="AEG43" s="73" t="n">
        <v>26.6</v>
      </c>
      <c r="AEH43" s="73" t="n">
        <v>21.9</v>
      </c>
      <c r="AEI43" s="73" t="n">
        <v>24.7</v>
      </c>
      <c r="AEJ43" s="73" t="n">
        <v>27.4</v>
      </c>
      <c r="AEK43" s="73" t="n">
        <v>30.1</v>
      </c>
      <c r="AEL43" s="73" t="n">
        <v>34.7</v>
      </c>
      <c r="AEM43" s="73" t="n">
        <v>35.2</v>
      </c>
      <c r="AEN43" s="73" t="n">
        <v>34.6</v>
      </c>
      <c r="AEO43" s="74" t="n">
        <f aca="false">AVERAGE(AEC43:AEN43)</f>
        <v>30.8833333333333</v>
      </c>
      <c r="AEP43" s="71"/>
      <c r="AEQ43" s="71"/>
      <c r="AER43" s="71"/>
      <c r="AES43" s="71"/>
      <c r="AET43" s="71"/>
      <c r="AEU43" s="71"/>
      <c r="AEV43" s="71"/>
      <c r="AEW43" s="71"/>
      <c r="AEX43" s="71"/>
      <c r="AEY43" s="71"/>
      <c r="AEZ43" s="71"/>
      <c r="AFA43" s="71" t="n">
        <v>1893</v>
      </c>
      <c r="AFB43" s="72" t="n">
        <v>1893</v>
      </c>
      <c r="AFC43" s="73" t="n">
        <v>23.3</v>
      </c>
      <c r="AFD43" s="73" t="n">
        <v>24.7</v>
      </c>
      <c r="AFE43" s="73" t="n">
        <v>24.2</v>
      </c>
      <c r="AFF43" s="73" t="n">
        <v>25.7</v>
      </c>
      <c r="AFG43" s="73" t="n">
        <v>19.4</v>
      </c>
      <c r="AFH43" s="73" t="n">
        <v>17.6</v>
      </c>
      <c r="AFI43" s="73" t="n">
        <v>18</v>
      </c>
      <c r="AFJ43" s="73" t="n">
        <v>19.2</v>
      </c>
      <c r="AFK43" s="73" t="n">
        <v>19.3</v>
      </c>
      <c r="AFL43" s="73" t="n">
        <v>21.9</v>
      </c>
      <c r="AFM43" s="73" t="n">
        <v>26.3</v>
      </c>
      <c r="AFN43" s="73" t="n">
        <v>25.8</v>
      </c>
      <c r="AFO43" s="74" t="n">
        <f aca="false">AVERAGE(AFC43:AFN43)</f>
        <v>22.1166666666667</v>
      </c>
      <c r="AFP43" s="71"/>
      <c r="AFQ43" s="71"/>
      <c r="AFR43" s="71"/>
      <c r="AFS43" s="71"/>
      <c r="AFT43" s="71"/>
      <c r="AFU43" s="71"/>
      <c r="AFV43" s="71"/>
      <c r="AFW43" s="71"/>
      <c r="AFX43" s="71"/>
      <c r="AFY43" s="71"/>
      <c r="AFZ43" s="71"/>
      <c r="AGA43" s="71"/>
      <c r="AGB43" s="71"/>
      <c r="AGC43" s="71"/>
      <c r="AGD43" s="71"/>
      <c r="AGE43" s="71"/>
      <c r="AGF43" s="71"/>
      <c r="AGG43" s="71"/>
      <c r="AGH43" s="71"/>
      <c r="AGI43" s="71"/>
      <c r="AGJ43" s="71"/>
      <c r="AGK43" s="71"/>
      <c r="AGL43" s="71"/>
      <c r="AGM43" s="71"/>
      <c r="AGN43" s="71"/>
      <c r="AGO43" s="71"/>
      <c r="AGP43" s="71"/>
      <c r="AGQ43" s="71"/>
      <c r="AGR43" s="71"/>
      <c r="AGS43" s="71"/>
      <c r="AGT43" s="71"/>
      <c r="AGU43" s="71"/>
      <c r="AGV43" s="71"/>
      <c r="AGW43" s="71"/>
      <c r="AGX43" s="71"/>
      <c r="AGY43" s="71"/>
      <c r="AGZ43" s="71"/>
      <c r="AHA43" s="71"/>
      <c r="AHB43" s="71"/>
      <c r="AHC43" s="71"/>
      <c r="AHD43" s="71"/>
      <c r="AHE43" s="71"/>
      <c r="AHF43" s="71"/>
      <c r="AHG43" s="71"/>
      <c r="AHH43" s="71"/>
      <c r="AHI43" s="71"/>
      <c r="AHJ43" s="71"/>
      <c r="AHK43" s="71"/>
      <c r="AHL43" s="71"/>
      <c r="AHM43" s="71"/>
      <c r="AHN43" s="71"/>
      <c r="AHO43" s="71"/>
      <c r="AHP43" s="71"/>
      <c r="AHQ43" s="71"/>
      <c r="AHR43" s="71"/>
      <c r="AHS43" s="71"/>
      <c r="AHT43" s="71"/>
      <c r="AHU43" s="71"/>
      <c r="AHV43" s="71"/>
      <c r="AHW43" s="71"/>
      <c r="AHX43" s="71"/>
      <c r="AHY43" s="71"/>
      <c r="AHZ43" s="71"/>
      <c r="AIA43" s="71"/>
      <c r="AIB43" s="71"/>
      <c r="AIC43" s="71"/>
      <c r="AID43" s="71"/>
      <c r="AIE43" s="71"/>
      <c r="AIF43" s="71"/>
      <c r="AIG43" s="71"/>
      <c r="AIH43" s="71"/>
      <c r="AII43" s="71"/>
      <c r="AIJ43" s="71"/>
      <c r="AIK43" s="71"/>
      <c r="AIL43" s="71"/>
      <c r="AIM43" s="71"/>
      <c r="AIN43" s="71"/>
      <c r="AIO43" s="71"/>
      <c r="AIP43" s="71"/>
      <c r="AIQ43" s="71"/>
      <c r="AIR43" s="71"/>
      <c r="AIS43" s="71"/>
      <c r="AIT43" s="71"/>
      <c r="AIU43" s="71"/>
      <c r="AIV43" s="71"/>
      <c r="AIW43" s="71"/>
      <c r="AIX43" s="71"/>
      <c r="AIY43" s="71"/>
      <c r="AIZ43" s="71"/>
      <c r="AJA43" s="71"/>
      <c r="AJB43" s="71"/>
      <c r="AJC43" s="71"/>
      <c r="AJD43" s="71"/>
      <c r="AJE43" s="71"/>
      <c r="AJF43" s="71"/>
      <c r="AJG43" s="71"/>
      <c r="AJH43" s="71"/>
      <c r="AJI43" s="71"/>
      <c r="AJJ43" s="71"/>
      <c r="AJK43" s="71"/>
      <c r="AJL43" s="71"/>
      <c r="AJM43" s="71"/>
      <c r="AJN43" s="71"/>
      <c r="AJO43" s="71"/>
      <c r="AJP43" s="71"/>
      <c r="AJQ43" s="71"/>
      <c r="AJR43" s="71"/>
      <c r="AJS43" s="71"/>
      <c r="AJT43" s="71"/>
      <c r="AJU43" s="71"/>
      <c r="AJV43" s="71"/>
      <c r="AJW43" s="71"/>
      <c r="AJX43" s="71"/>
      <c r="AJY43" s="71"/>
      <c r="AJZ43" s="71"/>
      <c r="AKA43" s="71" t="n">
        <v>1893</v>
      </c>
      <c r="AKB43" s="72" t="n">
        <v>1893</v>
      </c>
      <c r="AKC43" s="73" t="n">
        <v>35</v>
      </c>
      <c r="AKD43" s="73" t="n">
        <v>34.4</v>
      </c>
      <c r="AKE43" s="73" t="n">
        <v>30.9</v>
      </c>
      <c r="AKF43" s="73" t="n">
        <v>22.3</v>
      </c>
      <c r="AKG43" s="73" t="n">
        <v>18.8</v>
      </c>
      <c r="AKH43" s="73" t="n">
        <v>15.6</v>
      </c>
      <c r="AKI43" s="73" t="n">
        <v>16.3</v>
      </c>
      <c r="AKJ43" s="73" t="n">
        <v>17.2</v>
      </c>
      <c r="AKK43" s="73" t="n">
        <v>20.4</v>
      </c>
      <c r="AKL43" s="73" t="n">
        <v>22.2</v>
      </c>
      <c r="AKM43" s="73" t="n">
        <v>26</v>
      </c>
      <c r="AKN43" s="73" t="n">
        <v>31.4</v>
      </c>
      <c r="AKO43" s="74" t="n">
        <f aca="false">AVERAGE(AKC43:AKN43)</f>
        <v>24.2083333333333</v>
      </c>
      <c r="AKP43" s="71"/>
      <c r="AKQ43" s="71"/>
      <c r="AKR43" s="33"/>
      <c r="AKS43" s="71"/>
      <c r="AKT43" s="71"/>
      <c r="AKU43" s="71"/>
      <c r="AKV43" s="71"/>
      <c r="AKW43" s="71"/>
      <c r="AKX43" s="71"/>
      <c r="AKY43" s="71"/>
      <c r="AKZ43" s="71"/>
      <c r="ALA43" s="35" t="n">
        <f aca="false">(ACO43+AO43+EO43+NO43+AKO43+AFO43+AEO43+IO43+MO43)/9</f>
        <v>23.8138888888889</v>
      </c>
      <c r="ALB43" s="77" t="n">
        <f aca="false">(ABO43+KO43)/2</f>
        <v>32.5333333333333</v>
      </c>
      <c r="ALC43" s="78"/>
      <c r="ALD43" s="79"/>
      <c r="ALE43" s="79"/>
      <c r="ALF43" s="79"/>
      <c r="ALG43" s="79"/>
      <c r="ALH43" s="79"/>
      <c r="ALI43" s="79"/>
      <c r="ALJ43" s="79"/>
      <c r="ALK43" s="79"/>
      <c r="ALL43" s="79"/>
      <c r="ALM43" s="79"/>
      <c r="ALN43" s="79"/>
      <c r="ALO43" s="79"/>
      <c r="ALP43" s="79"/>
      <c r="ALQ43" s="79"/>
      <c r="ALR43" s="79"/>
      <c r="ALS43" s="79"/>
      <c r="ALT43" s="79"/>
      <c r="ALU43" s="79"/>
      <c r="ALV43" s="79"/>
      <c r="ALW43" s="79"/>
      <c r="ALX43" s="79"/>
      <c r="ALY43" s="79"/>
      <c r="ALZ43" s="80"/>
      <c r="AMA43" s="28" t="n">
        <f aca="false">MAX(ACC43:ACN43,AC43:AN43,EC43:EN43,NC43:NN43,AKC43:AKN43,AFC43:AFN43,AEC43:AEN43,IC43:IN43,MC43:MN43)</f>
        <v>35.2</v>
      </c>
      <c r="AMB43" s="28" t="n">
        <f aca="false">MIN(ACC43:ACN43,AC43:AN43,EC43:EN43,NC43:NN43,AKC43:AKN43,AFC43:AFN43,AEC43:AEN43,IC43:IN43,MC43:MN43)</f>
        <v>15</v>
      </c>
      <c r="AMC43" s="81" t="n">
        <f aca="false">MAX(ABC43:ABN43,KC43:KN43)</f>
        <v>37.1</v>
      </c>
      <c r="AMD43" s="83"/>
      <c r="AME43" s="60"/>
      <c r="AMF43" s="61"/>
      <c r="AMG43" s="80"/>
      <c r="AMH43" s="80"/>
      <c r="AMI43" s="80"/>
      <c r="AMJ43" s="79"/>
      <c r="AMK43" s="79"/>
      <c r="AML43" s="79"/>
      <c r="AMM43" s="79"/>
      <c r="AMN43" s="79"/>
      <c r="AMO43" s="79"/>
      <c r="AMP43" s="79"/>
      <c r="AMQ43" s="79"/>
      <c r="AMR43" s="79"/>
      <c r="AMS43" s="79"/>
      <c r="AMT43" s="79"/>
      <c r="AMU43" s="79"/>
      <c r="AMV43" s="79"/>
      <c r="AMW43" s="79"/>
      <c r="AMX43" s="79"/>
      <c r="AMY43" s="79"/>
      <c r="AMZ43" s="79"/>
      <c r="ANA43" s="79"/>
      <c r="ANB43" s="79"/>
      <c r="ANC43" s="79"/>
      <c r="AND43" s="79"/>
      <c r="ANE43" s="79"/>
      <c r="ANF43" s="79"/>
    </row>
    <row r="44" customFormat="false" ht="12.8" hidden="false" customHeight="false" outlineLevel="0" collapsed="false">
      <c r="A44" s="62"/>
      <c r="B44" s="63" t="n">
        <f aca="false">AVERAGE(AO44,BO44,CO44,DO44,EO44,FO44,GO44,HO44,IO44,JO44,KO44,LO44,MO44,NO44,OO44,PO44,QO44,RO44,SO44,TO44,UO44,VO44,WO44,YO44,ZO44,AAO44,ABO44,ACO44,ADO44,AEO44,AFO44,AGO44,AHO44,AIO44,AJO44,AKO44)</f>
        <v>26.2696759259259</v>
      </c>
      <c r="C44" s="64" t="n">
        <f aca="false">AVERAGE(B40:B44)</f>
        <v>25.6875715488215</v>
      </c>
      <c r="D44" s="65" t="n">
        <f aca="false">AVERAGE(B35:B44)</f>
        <v>25.2308842592593</v>
      </c>
      <c r="E44" s="63"/>
      <c r="F44" s="66"/>
      <c r="G44" s="67" t="n">
        <f aca="false">MAX(AC44:AN44,BC44:BN44,CC44:CN44,DC44:DN44,EC44:EN44,FC44:FN44,GC44:GN44,HC44:HN44,IC44:IN44,JC44:JN44,KC44:KN44,LC44:LN44,MC44:MN44,NC44:NN44,OC44:ON44,PC44:PN44,QC44:QN44,RC44:RN44,SC44:SN44,TC44:TN44,UC44:UN44,VC44:VN44,WC44:WN44,YC44:YN44,ZC44:ZN44,AAC44:AAN44,ABC44:ABN44,ACC44:ACN44,ADC44:ADN44,AEC44:AEN44,AFC44:AFN44,AGC44:AGN44,AHC44:AHN44,AIC44:AIN44,AJC44:AJN44,AKC44:AKN44)</f>
        <v>37.1</v>
      </c>
      <c r="H44" s="68" t="n">
        <f aca="false">MEDIAN(AC44:AN44,BC44:BN44,CC44:CN44,DC44:DN44,EC44:EN44,FC44:FN44,GC44:GN44,HC44:HN44,IC44:IN44,JC44:JN44,KC44:KN44,LC44:LN44,MC44:MN44,NC44:NN44,OC44:ON44,PC44:PN44,QC44:QN44,RC44:RN44,SC44:SN44,TC44:TN44,UC44:UN44,VC44:VN44,WC44:WN44,YC44:YN44,ZC44:ZN44,AAC44:AAN44,ABC44:ABN44,ACC44:ACN44,ADC44:ADN44,AEC44:AEN44,AFC44:AFN44,AGC44:AGN44,AHC44:AHN44,AIC44:AIN44,AJC44:AJN44,AKC44:AKN44)</f>
        <v>26.5</v>
      </c>
      <c r="I44" s="69" t="n">
        <f aca="false">MIN(AC44:AN44,BC44:BN44,CC44:CN44,DC44:DN44,EC44:EN44,FC44:FN44,GC44:GN44,HC44:HN44,IC44:IN44,JC44:JN44,KC44:KN44,LC44:LN44,MC44:MN44,NC44:NN44,OC44:ON44,PC44:PN44,QC44:QN44,RC44:RN44,SC44:SN44,TC44:TN44,UC44:UN44,VC44:VN44,WC44:WN44,YC44:YN44,ZC44:ZN44,AAC44:AAN44,ABC44:ABN44,ACC44:ACN44,ADC44:ADN44,AEC44:AEN44,AFC44:AFN44,AGC44:AGN44,AHC44:AHN44,AIC44:AIN44,AJC44:AJN44,AKC44:AKN44)</f>
        <v>15.7</v>
      </c>
      <c r="J44" s="70" t="n">
        <f aca="false">(G44+I44)/2</f>
        <v>26.4</v>
      </c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/>
      <c r="X44" s="71"/>
      <c r="Y44" s="71"/>
      <c r="Z44" s="71"/>
      <c r="AA44" s="71"/>
      <c r="AB44" s="72" t="n">
        <v>1894</v>
      </c>
      <c r="AC44" s="73" t="n">
        <v>22.5</v>
      </c>
      <c r="AD44" s="73" t="n">
        <v>22.2</v>
      </c>
      <c r="AE44" s="73" t="n">
        <v>22.1</v>
      </c>
      <c r="AF44" s="73" t="n">
        <v>21.9</v>
      </c>
      <c r="AG44" s="73" t="n">
        <v>18.4</v>
      </c>
      <c r="AH44" s="73" t="n">
        <v>17.1</v>
      </c>
      <c r="AI44" s="73" t="n">
        <v>15.7</v>
      </c>
      <c r="AJ44" s="73" t="n">
        <v>16.4</v>
      </c>
      <c r="AK44" s="73" t="n">
        <v>17.5</v>
      </c>
      <c r="AL44" s="73" t="n">
        <v>21.1</v>
      </c>
      <c r="AM44" s="73" t="n">
        <v>19.8</v>
      </c>
      <c r="AN44" s="73" t="n">
        <v>22.5</v>
      </c>
      <c r="AO44" s="74" t="n">
        <f aca="false">AVERAGE(AC44:AN44)</f>
        <v>19.7666666666667</v>
      </c>
      <c r="AP44" s="71"/>
      <c r="AQ44" s="71"/>
      <c r="AR44" s="71"/>
      <c r="AS44" s="71"/>
      <c r="AT44" s="71"/>
      <c r="AU44" s="71"/>
      <c r="AV44" s="71"/>
      <c r="AW44" s="71"/>
      <c r="AX44" s="71"/>
      <c r="AY44" s="71"/>
      <c r="AZ44" s="71"/>
      <c r="BA44" s="71"/>
      <c r="BB44" s="71"/>
      <c r="BC44" s="71"/>
      <c r="BD44" s="71"/>
      <c r="BE44" s="71"/>
      <c r="BF44" s="71"/>
      <c r="BG44" s="71"/>
      <c r="BH44" s="71"/>
      <c r="BI44" s="71"/>
      <c r="BJ44" s="71"/>
      <c r="BK44" s="71"/>
      <c r="BL44" s="71"/>
      <c r="BM44" s="71"/>
      <c r="BN44" s="71"/>
      <c r="BO44" s="71"/>
      <c r="BP44" s="71"/>
      <c r="BQ44" s="71"/>
      <c r="BR44" s="71"/>
      <c r="BS44" s="71"/>
      <c r="BT44" s="71"/>
      <c r="BU44" s="71"/>
      <c r="BV44" s="71"/>
      <c r="BW44" s="71"/>
      <c r="BX44" s="71"/>
      <c r="BY44" s="71"/>
      <c r="BZ44" s="71"/>
      <c r="CA44" s="71"/>
      <c r="CB44" s="71"/>
      <c r="CC44" s="71"/>
      <c r="CD44" s="71"/>
      <c r="CE44" s="71"/>
      <c r="CF44" s="71"/>
      <c r="CG44" s="71"/>
      <c r="CH44" s="71"/>
      <c r="CI44" s="71"/>
      <c r="CJ44" s="71"/>
      <c r="CK44" s="71"/>
      <c r="CL44" s="71"/>
      <c r="CM44" s="71"/>
      <c r="CN44" s="71"/>
      <c r="CO44" s="71"/>
      <c r="CP44" s="71"/>
      <c r="CQ44" s="71"/>
      <c r="CR44" s="71"/>
      <c r="CS44" s="71"/>
      <c r="CT44" s="71"/>
      <c r="CU44" s="71"/>
      <c r="CV44" s="71"/>
      <c r="CW44" s="71"/>
      <c r="CX44" s="71"/>
      <c r="CY44" s="71"/>
      <c r="CZ44" s="71"/>
      <c r="DA44" s="71" t="n">
        <v>1894</v>
      </c>
      <c r="DB44" s="72" t="n">
        <v>1894</v>
      </c>
      <c r="DC44" s="84" t="n">
        <f aca="false">SUM(DC45:DC47)/3</f>
        <v>33</v>
      </c>
      <c r="DD44" s="84" t="n">
        <f aca="false">SUM(DD45:DD47)/3</f>
        <v>32.4666666666667</v>
      </c>
      <c r="DE44" s="84" t="n">
        <f aca="false">SUM(DE45:DE47)/3</f>
        <v>33.9</v>
      </c>
      <c r="DF44" s="84" t="n">
        <f aca="false">SUM(DF45:DF47)/3</f>
        <v>34.1666666666667</v>
      </c>
      <c r="DG44" s="73" t="n">
        <v>29.2</v>
      </c>
      <c r="DH44" s="73" t="n">
        <v>26.9</v>
      </c>
      <c r="DI44" s="73" t="n">
        <v>25.9</v>
      </c>
      <c r="DJ44" s="73" t="n">
        <v>29</v>
      </c>
      <c r="DK44" s="73" t="n">
        <v>29.8</v>
      </c>
      <c r="DL44" s="73" t="n">
        <v>32.1</v>
      </c>
      <c r="DM44" s="73" t="n">
        <v>33.1</v>
      </c>
      <c r="DN44" s="73" t="n">
        <v>33.8</v>
      </c>
      <c r="DO44" s="74" t="n">
        <f aca="false">AVERAGE(DC44:DN44)</f>
        <v>31.1111111111111</v>
      </c>
      <c r="DP44" s="71"/>
      <c r="DQ44" s="71"/>
      <c r="DR44" s="71"/>
      <c r="DS44" s="71"/>
      <c r="DT44" s="71"/>
      <c r="DU44" s="71"/>
      <c r="DV44" s="71"/>
      <c r="DW44" s="71"/>
      <c r="DX44" s="71"/>
      <c r="DY44" s="71"/>
      <c r="DZ44" s="71"/>
      <c r="EA44" s="71" t="n">
        <v>1894</v>
      </c>
      <c r="EB44" s="72" t="n">
        <v>1894</v>
      </c>
      <c r="EC44" s="73" t="n">
        <v>28.5</v>
      </c>
      <c r="ED44" s="73" t="n">
        <v>27</v>
      </c>
      <c r="EE44" s="73" t="n">
        <v>25.1</v>
      </c>
      <c r="EF44" s="73" t="n">
        <v>18.9</v>
      </c>
      <c r="EG44" s="73" t="n">
        <v>19.3</v>
      </c>
      <c r="EH44" s="73" t="n">
        <v>17.6</v>
      </c>
      <c r="EI44" s="73" t="n">
        <v>16.3</v>
      </c>
      <c r="EJ44" s="73" t="n">
        <v>16.5</v>
      </c>
      <c r="EK44" s="73" t="n">
        <v>17.5</v>
      </c>
      <c r="EL44" s="73" t="n">
        <v>18.8</v>
      </c>
      <c r="EM44" s="73" t="n">
        <v>24.4</v>
      </c>
      <c r="EN44" s="73" t="n">
        <v>27.2</v>
      </c>
      <c r="EO44" s="74" t="n">
        <f aca="false">AVERAGE(EC44:EN44)</f>
        <v>21.425</v>
      </c>
      <c r="EP44" s="71"/>
      <c r="EQ44" s="71"/>
      <c r="ER44" s="71"/>
      <c r="ES44" s="71"/>
      <c r="ET44" s="71"/>
      <c r="EU44" s="71"/>
      <c r="EV44" s="71"/>
      <c r="EW44" s="71"/>
      <c r="EX44" s="71"/>
      <c r="EY44" s="71"/>
      <c r="EZ44" s="71"/>
      <c r="FA44" s="71"/>
      <c r="FB44" s="71"/>
      <c r="FC44" s="71"/>
      <c r="FD44" s="71"/>
      <c r="FE44" s="71"/>
      <c r="FF44" s="71"/>
      <c r="FG44" s="71"/>
      <c r="FH44" s="71"/>
      <c r="FI44" s="71"/>
      <c r="FJ44" s="71"/>
      <c r="FK44" s="71"/>
      <c r="FL44" s="71"/>
      <c r="FM44" s="71"/>
      <c r="FN44" s="71"/>
      <c r="FO44" s="71"/>
      <c r="FP44" s="71"/>
      <c r="FQ44" s="71"/>
      <c r="FR44" s="71"/>
      <c r="FS44" s="71"/>
      <c r="FT44" s="71"/>
      <c r="FU44" s="71"/>
      <c r="FV44" s="71"/>
      <c r="FW44" s="71"/>
      <c r="FX44" s="71"/>
      <c r="FY44" s="71"/>
      <c r="FZ44" s="71"/>
      <c r="GA44" s="71"/>
      <c r="GB44" s="71"/>
      <c r="GC44" s="71"/>
      <c r="GD44" s="71"/>
      <c r="GE44" s="71"/>
      <c r="GF44" s="71"/>
      <c r="GG44" s="71"/>
      <c r="GH44" s="71"/>
      <c r="GI44" s="71"/>
      <c r="GJ44" s="71"/>
      <c r="GK44" s="71"/>
      <c r="GL44" s="71"/>
      <c r="GM44" s="71"/>
      <c r="GN44" s="71"/>
      <c r="GO44" s="71"/>
      <c r="GP44" s="71"/>
      <c r="GQ44" s="71"/>
      <c r="GR44" s="71"/>
      <c r="GS44" s="71"/>
      <c r="GT44" s="71"/>
      <c r="GU44" s="71"/>
      <c r="GV44" s="71"/>
      <c r="GW44" s="71"/>
      <c r="GX44" s="71"/>
      <c r="GY44" s="71"/>
      <c r="GZ44" s="71"/>
      <c r="HA44" s="71"/>
      <c r="HB44" s="71"/>
      <c r="HC44" s="71"/>
      <c r="HD44" s="71"/>
      <c r="HE44" s="71"/>
      <c r="HF44" s="71"/>
      <c r="HG44" s="71"/>
      <c r="HH44" s="71"/>
      <c r="HI44" s="71"/>
      <c r="HJ44" s="71"/>
      <c r="HK44" s="71"/>
      <c r="HL44" s="71"/>
      <c r="HM44" s="71"/>
      <c r="HN44" s="71"/>
      <c r="HO44" s="71"/>
      <c r="HP44" s="71"/>
      <c r="HQ44" s="71"/>
      <c r="HR44" s="71"/>
      <c r="HS44" s="71"/>
      <c r="HT44" s="71"/>
      <c r="HU44" s="71"/>
      <c r="HV44" s="71"/>
      <c r="HW44" s="71"/>
      <c r="HX44" s="71"/>
      <c r="HY44" s="71"/>
      <c r="HZ44" s="71"/>
      <c r="IA44" s="71" t="n">
        <v>1894</v>
      </c>
      <c r="IB44" s="72" t="n">
        <v>1894</v>
      </c>
      <c r="IC44" s="73" t="n">
        <v>35.1</v>
      </c>
      <c r="ID44" s="73" t="n">
        <v>36.9</v>
      </c>
      <c r="IE44" s="73" t="n">
        <v>32.2</v>
      </c>
      <c r="IF44" s="73" t="n">
        <v>29.3</v>
      </c>
      <c r="IG44" s="73" t="n">
        <v>27.6</v>
      </c>
      <c r="IH44" s="73" t="n">
        <v>26.1</v>
      </c>
      <c r="II44" s="73" t="n">
        <v>24.9</v>
      </c>
      <c r="IJ44" s="73" t="n">
        <v>25.4</v>
      </c>
      <c r="IK44" s="73" t="n">
        <v>26.4</v>
      </c>
      <c r="IL44" s="73" t="n">
        <v>27.6</v>
      </c>
      <c r="IM44" s="73" t="n">
        <v>27.7</v>
      </c>
      <c r="IN44" s="73" t="n">
        <v>29.9</v>
      </c>
      <c r="IO44" s="74" t="n">
        <f aca="false">AVERAGE(IC44:IN44)</f>
        <v>29.0916666666667</v>
      </c>
      <c r="IP44" s="71"/>
      <c r="IQ44" s="71"/>
      <c r="IR44" s="71"/>
      <c r="IS44" s="71"/>
      <c r="IT44" s="71"/>
      <c r="IU44" s="71"/>
      <c r="IV44" s="71"/>
      <c r="IW44" s="71"/>
      <c r="IX44" s="71"/>
      <c r="IY44" s="71"/>
      <c r="IZ44" s="71"/>
      <c r="JA44" s="71"/>
      <c r="JB44" s="71"/>
      <c r="JC44" s="71"/>
      <c r="JD44" s="71"/>
      <c r="JE44" s="71"/>
      <c r="JF44" s="71"/>
      <c r="JG44" s="71"/>
      <c r="JH44" s="71"/>
      <c r="JI44" s="71"/>
      <c r="JJ44" s="71"/>
      <c r="JK44" s="71"/>
      <c r="JL44" s="71"/>
      <c r="JM44" s="71"/>
      <c r="JN44" s="71"/>
      <c r="JO44" s="71"/>
      <c r="JP44" s="71"/>
      <c r="JQ44" s="71"/>
      <c r="JR44" s="71"/>
      <c r="JS44" s="71"/>
      <c r="JT44" s="71"/>
      <c r="JU44" s="71"/>
      <c r="JV44" s="71"/>
      <c r="JW44" s="71"/>
      <c r="JX44" s="71"/>
      <c r="JY44" s="71"/>
      <c r="JZ44" s="71"/>
      <c r="KA44" s="71" t="n">
        <v>1894</v>
      </c>
      <c r="KB44" s="72" t="n">
        <v>1894</v>
      </c>
      <c r="KC44" s="73" t="n">
        <v>33.9</v>
      </c>
      <c r="KD44" s="73" t="n">
        <v>33.1</v>
      </c>
      <c r="KE44" s="73" t="n">
        <v>35.4</v>
      </c>
      <c r="KF44" s="73" t="n">
        <v>34.8</v>
      </c>
      <c r="KG44" s="73" t="n">
        <v>31.1</v>
      </c>
      <c r="KH44" s="73" t="n">
        <v>29.7</v>
      </c>
      <c r="KI44" s="73" t="n">
        <v>27.6</v>
      </c>
      <c r="KJ44" s="73" t="n">
        <v>30.8</v>
      </c>
      <c r="KK44" s="73" t="n">
        <v>32.2</v>
      </c>
      <c r="KL44" s="73" t="n">
        <v>35.7</v>
      </c>
      <c r="KM44" s="73" t="n">
        <v>36.8</v>
      </c>
      <c r="KN44" s="73" t="n">
        <v>37.1</v>
      </c>
      <c r="KO44" s="74" t="n">
        <f aca="false">AVERAGE(KC44:KN44)</f>
        <v>33.1833333333333</v>
      </c>
      <c r="KP44" s="71"/>
      <c r="KQ44" s="71"/>
      <c r="KR44" s="71"/>
      <c r="KS44" s="71"/>
      <c r="KT44" s="71"/>
      <c r="KU44" s="71"/>
      <c r="KV44" s="71"/>
      <c r="KW44" s="71"/>
      <c r="KX44" s="71"/>
      <c r="KY44" s="71"/>
      <c r="KZ44" s="71"/>
      <c r="LA44" s="71"/>
      <c r="LB44" s="71"/>
      <c r="LC44" s="71"/>
      <c r="LD44" s="71"/>
      <c r="LE44" s="71"/>
      <c r="LF44" s="71"/>
      <c r="LG44" s="71"/>
      <c r="LH44" s="71"/>
      <c r="LI44" s="71"/>
      <c r="LJ44" s="71"/>
      <c r="LK44" s="71"/>
      <c r="LL44" s="71"/>
      <c r="LM44" s="71"/>
      <c r="LN44" s="71"/>
      <c r="LO44" s="71"/>
      <c r="LP44" s="71"/>
      <c r="LQ44" s="71"/>
      <c r="LR44" s="71"/>
      <c r="LS44" s="71"/>
      <c r="LT44" s="71"/>
      <c r="LU44" s="71"/>
      <c r="LV44" s="71"/>
      <c r="LW44" s="71"/>
      <c r="LX44" s="71"/>
      <c r="LY44" s="71"/>
      <c r="LZ44" s="71"/>
      <c r="MA44" s="71" t="n">
        <v>1894</v>
      </c>
      <c r="MB44" s="72" t="n">
        <v>1894</v>
      </c>
      <c r="MC44" s="73" t="n">
        <v>25.7</v>
      </c>
      <c r="MD44" s="73" t="n">
        <v>24.1</v>
      </c>
      <c r="ME44" s="73" t="n">
        <v>23.8</v>
      </c>
      <c r="MF44" s="73" t="n">
        <v>22.6</v>
      </c>
      <c r="MG44" s="73" t="n">
        <v>20.6</v>
      </c>
      <c r="MH44" s="73" t="n">
        <v>18.7</v>
      </c>
      <c r="MI44" s="73" t="n">
        <v>16.6</v>
      </c>
      <c r="MJ44" s="73" t="n">
        <v>17</v>
      </c>
      <c r="MK44" s="73" t="n">
        <v>19.4</v>
      </c>
      <c r="ML44" s="73" t="n">
        <v>20.1</v>
      </c>
      <c r="MM44" s="73" t="n">
        <v>23.8</v>
      </c>
      <c r="MN44" s="73" t="n">
        <v>25.3</v>
      </c>
      <c r="MO44" s="74" t="n">
        <f aca="false">AVERAGE(MC44:MN44)</f>
        <v>21.475</v>
      </c>
      <c r="MP44" s="71"/>
      <c r="MQ44" s="71"/>
      <c r="MR44" s="71"/>
      <c r="MS44" s="71"/>
      <c r="MT44" s="71"/>
      <c r="MU44" s="71"/>
      <c r="MV44" s="71"/>
      <c r="MW44" s="71"/>
      <c r="MX44" s="71"/>
      <c r="MY44" s="71"/>
      <c r="MZ44" s="71"/>
      <c r="NA44" s="71" t="n">
        <v>1894</v>
      </c>
      <c r="NB44" s="72" t="n">
        <v>1894</v>
      </c>
      <c r="NC44" s="73" t="n">
        <v>32.3</v>
      </c>
      <c r="ND44" s="73" t="n">
        <v>32.9</v>
      </c>
      <c r="NE44" s="73" t="n">
        <v>29.1</v>
      </c>
      <c r="NF44" s="73" t="n">
        <v>26.7</v>
      </c>
      <c r="NG44" s="73" t="n">
        <v>23.9</v>
      </c>
      <c r="NH44" s="73" t="n">
        <v>21.6</v>
      </c>
      <c r="NI44" s="73" t="n">
        <v>20.6</v>
      </c>
      <c r="NJ44" s="73" t="n">
        <v>20.1</v>
      </c>
      <c r="NK44" s="73" t="n">
        <v>21.1</v>
      </c>
      <c r="NL44" s="73" t="n">
        <v>23.2</v>
      </c>
      <c r="NM44" s="73" t="n">
        <v>26.4</v>
      </c>
      <c r="NN44" s="73" t="n">
        <v>28.8</v>
      </c>
      <c r="NO44" s="74" t="n">
        <f aca="false">AVERAGE(NC44:NN44)</f>
        <v>25.5583333333333</v>
      </c>
      <c r="NP44" s="71"/>
      <c r="NQ44" s="71"/>
      <c r="NR44" s="71"/>
      <c r="NS44" s="71"/>
      <c r="NT44" s="71"/>
      <c r="NU44" s="71"/>
      <c r="NV44" s="71"/>
      <c r="NW44" s="71"/>
      <c r="NX44" s="71"/>
      <c r="NY44" s="71"/>
      <c r="NZ44" s="71"/>
      <c r="OA44" s="71"/>
      <c r="OB44" s="71"/>
      <c r="OC44" s="71"/>
      <c r="OD44" s="71"/>
      <c r="OE44" s="71"/>
      <c r="OF44" s="71"/>
      <c r="OG44" s="71"/>
      <c r="OH44" s="71"/>
      <c r="OI44" s="71"/>
      <c r="OJ44" s="71"/>
      <c r="OK44" s="71"/>
      <c r="OL44" s="71"/>
      <c r="OM44" s="71"/>
      <c r="ON44" s="71"/>
      <c r="OO44" s="71"/>
      <c r="OP44" s="71"/>
      <c r="OQ44" s="71"/>
      <c r="OR44" s="71"/>
      <c r="OS44" s="71"/>
      <c r="OT44" s="71"/>
      <c r="OU44" s="71"/>
      <c r="OV44" s="71"/>
      <c r="OW44" s="71"/>
      <c r="OX44" s="71"/>
      <c r="OY44" s="71"/>
      <c r="OZ44" s="71"/>
      <c r="PA44" s="71"/>
      <c r="PB44" s="71"/>
      <c r="PC44" s="71"/>
      <c r="PD44" s="71"/>
      <c r="PE44" s="71"/>
      <c r="PF44" s="71"/>
      <c r="PG44" s="71"/>
      <c r="PH44" s="71"/>
      <c r="PI44" s="71"/>
      <c r="PJ44" s="71"/>
      <c r="PK44" s="71"/>
      <c r="PL44" s="71"/>
      <c r="PM44" s="71"/>
      <c r="PN44" s="71"/>
      <c r="PO44" s="71"/>
      <c r="PP44" s="71"/>
      <c r="PQ44" s="71"/>
      <c r="PR44" s="71"/>
      <c r="PS44" s="71"/>
      <c r="PT44" s="71"/>
      <c r="PU44" s="71"/>
      <c r="PV44" s="71"/>
      <c r="PW44" s="71"/>
      <c r="PX44" s="71"/>
      <c r="PY44" s="71"/>
      <c r="PZ44" s="71"/>
      <c r="QA44" s="71"/>
      <c r="QB44" s="71"/>
      <c r="QC44" s="71"/>
      <c r="QD44" s="71"/>
      <c r="QE44" s="71"/>
      <c r="QF44" s="71"/>
      <c r="QG44" s="71"/>
      <c r="QH44" s="71"/>
      <c r="QI44" s="71"/>
      <c r="QJ44" s="71"/>
      <c r="QK44" s="71"/>
      <c r="QL44" s="71"/>
      <c r="QM44" s="71"/>
      <c r="QN44" s="71"/>
      <c r="QO44" s="71"/>
      <c r="QP44" s="71"/>
      <c r="QQ44" s="71"/>
      <c r="QR44" s="71"/>
      <c r="QS44" s="71"/>
      <c r="QT44" s="71"/>
      <c r="QU44" s="71"/>
      <c r="QV44" s="71"/>
      <c r="QW44" s="71"/>
      <c r="QX44" s="71"/>
      <c r="QY44" s="71"/>
      <c r="QZ44" s="71"/>
      <c r="RA44" s="71"/>
      <c r="RB44" s="71"/>
      <c r="RC44" s="71"/>
      <c r="RD44" s="71"/>
      <c r="RE44" s="71"/>
      <c r="RF44" s="71"/>
      <c r="RG44" s="71"/>
      <c r="RH44" s="71"/>
      <c r="RI44" s="71"/>
      <c r="RJ44" s="71"/>
      <c r="RK44" s="71"/>
      <c r="RL44" s="71"/>
      <c r="RM44" s="71"/>
      <c r="RN44" s="71"/>
      <c r="RO44" s="71"/>
      <c r="RP44" s="71"/>
      <c r="RQ44" s="71"/>
      <c r="RR44" s="71"/>
      <c r="RS44" s="71"/>
      <c r="RT44" s="71"/>
      <c r="RU44" s="71"/>
      <c r="RV44" s="71"/>
      <c r="RW44" s="71"/>
      <c r="RX44" s="71"/>
      <c r="RY44" s="71"/>
      <c r="RZ44" s="71"/>
      <c r="SA44" s="71"/>
      <c r="SB44" s="71"/>
      <c r="SC44" s="71"/>
      <c r="SD44" s="71"/>
      <c r="SE44" s="71"/>
      <c r="SF44" s="71"/>
      <c r="SG44" s="71"/>
      <c r="SH44" s="71"/>
      <c r="SI44" s="71"/>
      <c r="SJ44" s="71"/>
      <c r="SK44" s="71"/>
      <c r="SL44" s="71"/>
      <c r="SM44" s="71"/>
      <c r="SN44" s="71"/>
      <c r="SO44" s="71"/>
      <c r="SP44" s="71"/>
      <c r="SQ44" s="71"/>
      <c r="SR44" s="71"/>
      <c r="SS44" s="71"/>
      <c r="ST44" s="71"/>
      <c r="SU44" s="71"/>
      <c r="SV44" s="71"/>
      <c r="SW44" s="71"/>
      <c r="SX44" s="71"/>
      <c r="SY44" s="71"/>
      <c r="SZ44" s="71"/>
      <c r="TA44" s="71"/>
      <c r="TB44" s="71"/>
      <c r="TC44" s="71"/>
      <c r="TD44" s="71"/>
      <c r="TE44" s="71"/>
      <c r="TF44" s="71"/>
      <c r="TG44" s="71"/>
      <c r="TH44" s="71"/>
      <c r="TI44" s="71"/>
      <c r="TJ44" s="71"/>
      <c r="TK44" s="71"/>
      <c r="TL44" s="71"/>
      <c r="TM44" s="71"/>
      <c r="TN44" s="71"/>
      <c r="TO44" s="71"/>
      <c r="TP44" s="71"/>
      <c r="TQ44" s="71"/>
      <c r="TR44" s="71"/>
      <c r="TS44" s="71"/>
      <c r="TT44" s="71"/>
      <c r="TU44" s="71"/>
      <c r="TV44" s="71"/>
      <c r="TW44" s="71"/>
      <c r="TX44" s="71"/>
      <c r="TY44" s="71"/>
      <c r="TZ44" s="71"/>
      <c r="UA44" s="71"/>
      <c r="UB44" s="71"/>
      <c r="UC44" s="71"/>
      <c r="UD44" s="71"/>
      <c r="UE44" s="71"/>
      <c r="UF44" s="71"/>
      <c r="UG44" s="71"/>
      <c r="UH44" s="71"/>
      <c r="UI44" s="71"/>
      <c r="UJ44" s="71"/>
      <c r="UK44" s="71"/>
      <c r="UL44" s="71"/>
      <c r="UM44" s="71"/>
      <c r="UN44" s="71"/>
      <c r="UO44" s="71"/>
      <c r="UP44" s="71"/>
      <c r="UQ44" s="71"/>
      <c r="UR44" s="71"/>
      <c r="US44" s="71"/>
      <c r="UT44" s="71"/>
      <c r="UU44" s="71"/>
      <c r="UV44" s="71"/>
      <c r="UW44" s="71"/>
      <c r="UX44" s="71"/>
      <c r="UY44" s="71"/>
      <c r="UZ44" s="71"/>
      <c r="VA44" s="71"/>
      <c r="VB44" s="71"/>
      <c r="VC44" s="71"/>
      <c r="VD44" s="71"/>
      <c r="VE44" s="71"/>
      <c r="VF44" s="71"/>
      <c r="VG44" s="71"/>
      <c r="VH44" s="71"/>
      <c r="VI44" s="71"/>
      <c r="VJ44" s="71"/>
      <c r="VK44" s="71"/>
      <c r="VL44" s="71"/>
      <c r="VM44" s="71"/>
      <c r="VN44" s="71"/>
      <c r="VO44" s="71"/>
      <c r="VP44" s="71"/>
      <c r="VQ44" s="71"/>
      <c r="VR44" s="71"/>
      <c r="VS44" s="71"/>
      <c r="VT44" s="71"/>
      <c r="VU44" s="71"/>
      <c r="VV44" s="71"/>
      <c r="VW44" s="71"/>
      <c r="VX44" s="71"/>
      <c r="VY44" s="71"/>
      <c r="VZ44" s="71"/>
      <c r="WA44" s="71"/>
      <c r="WB44" s="71"/>
      <c r="WC44" s="71"/>
      <c r="WD44" s="71"/>
      <c r="WE44" s="71"/>
      <c r="WF44" s="71"/>
      <c r="WG44" s="71"/>
      <c r="WH44" s="71"/>
      <c r="WI44" s="71"/>
      <c r="WJ44" s="71"/>
      <c r="WK44" s="71"/>
      <c r="WL44" s="71"/>
      <c r="WM44" s="71"/>
      <c r="WN44" s="71"/>
      <c r="WO44" s="71"/>
      <c r="WP44" s="71"/>
      <c r="WQ44" s="71"/>
      <c r="WR44" s="71"/>
      <c r="WS44" s="71"/>
      <c r="WT44" s="71"/>
      <c r="WU44" s="71"/>
      <c r="WV44" s="71"/>
      <c r="WW44" s="71"/>
      <c r="WX44" s="71"/>
      <c r="WY44" s="71"/>
      <c r="WZ44" s="71"/>
      <c r="XA44" s="71"/>
      <c r="XB44" s="71"/>
      <c r="XC44" s="71"/>
      <c r="XD44" s="71"/>
      <c r="XE44" s="71"/>
      <c r="XF44" s="71"/>
      <c r="XG44" s="71"/>
      <c r="XH44" s="71"/>
      <c r="XI44" s="71"/>
      <c r="XJ44" s="71"/>
      <c r="XK44" s="71"/>
      <c r="XL44" s="71"/>
      <c r="XM44" s="71"/>
      <c r="XN44" s="71"/>
      <c r="XO44" s="71"/>
      <c r="XP44" s="71"/>
      <c r="XQ44" s="71"/>
      <c r="XR44" s="71"/>
      <c r="XS44" s="71"/>
      <c r="XT44" s="71"/>
      <c r="XU44" s="71"/>
      <c r="XV44" s="71"/>
      <c r="XW44" s="71"/>
      <c r="XX44" s="71"/>
      <c r="XY44" s="71"/>
      <c r="XZ44" s="71"/>
      <c r="YA44" s="71"/>
      <c r="YB44" s="71"/>
      <c r="YC44" s="71"/>
      <c r="YD44" s="71"/>
      <c r="YE44" s="71"/>
      <c r="YF44" s="71"/>
      <c r="YG44" s="71"/>
      <c r="YH44" s="71"/>
      <c r="YI44" s="71"/>
      <c r="YJ44" s="71"/>
      <c r="YK44" s="71"/>
      <c r="YL44" s="71"/>
      <c r="YM44" s="71"/>
      <c r="YN44" s="71"/>
      <c r="YO44" s="71"/>
      <c r="YP44" s="71"/>
      <c r="YQ44" s="71"/>
      <c r="YR44" s="71"/>
      <c r="YS44" s="71"/>
      <c r="YT44" s="71"/>
      <c r="YU44" s="71"/>
      <c r="YV44" s="71"/>
      <c r="YW44" s="71"/>
      <c r="YX44" s="71"/>
      <c r="YY44" s="71"/>
      <c r="YZ44" s="71"/>
      <c r="ZA44" s="71"/>
      <c r="ZB44" s="71"/>
      <c r="ZC44" s="71"/>
      <c r="ZD44" s="71"/>
      <c r="ZE44" s="71"/>
      <c r="ZF44" s="71"/>
      <c r="ZG44" s="71"/>
      <c r="ZH44" s="71"/>
      <c r="ZI44" s="71"/>
      <c r="ZJ44" s="71"/>
      <c r="ZK44" s="71"/>
      <c r="ZL44" s="71"/>
      <c r="ZM44" s="71"/>
      <c r="ZN44" s="71"/>
      <c r="ZO44" s="71"/>
      <c r="ZP44" s="71"/>
      <c r="ZQ44" s="71"/>
      <c r="ZR44" s="71"/>
      <c r="ZS44" s="71"/>
      <c r="ZT44" s="71"/>
      <c r="ZU44" s="71"/>
      <c r="ZV44" s="71"/>
      <c r="ZW44" s="71"/>
      <c r="ZX44" s="71"/>
      <c r="ZY44" s="71"/>
      <c r="ZZ44" s="71"/>
      <c r="AAA44" s="71"/>
      <c r="AAB44" s="71"/>
      <c r="AAC44" s="71"/>
      <c r="AAD44" s="71"/>
      <c r="AAE44" s="71"/>
      <c r="AAF44" s="71"/>
      <c r="AAG44" s="71"/>
      <c r="AAH44" s="71"/>
      <c r="AAI44" s="71"/>
      <c r="AAJ44" s="71"/>
      <c r="AAK44" s="71"/>
      <c r="AAL44" s="71"/>
      <c r="AAM44" s="71"/>
      <c r="AAN44" s="71"/>
      <c r="AAO44" s="71"/>
      <c r="AAP44" s="71"/>
      <c r="AAQ44" s="71"/>
      <c r="AAR44" s="71"/>
      <c r="AAS44" s="71"/>
      <c r="AAT44" s="71"/>
      <c r="AAU44" s="71"/>
      <c r="AAV44" s="71"/>
      <c r="AAW44" s="71"/>
      <c r="AAX44" s="71"/>
      <c r="AAY44" s="71"/>
      <c r="AAZ44" s="71"/>
      <c r="ABA44" s="71" t="n">
        <v>1894</v>
      </c>
      <c r="ABB44" s="72" t="n">
        <v>1894</v>
      </c>
      <c r="ABC44" s="73" t="n">
        <v>36.7</v>
      </c>
      <c r="ABD44" s="73" t="n">
        <v>35.2</v>
      </c>
      <c r="ABE44" s="73" t="n">
        <v>35.6</v>
      </c>
      <c r="ABF44" s="73" t="n">
        <v>34.2</v>
      </c>
      <c r="ABG44" s="73" t="n">
        <v>30.8</v>
      </c>
      <c r="ABH44" s="73" t="n">
        <v>27.4</v>
      </c>
      <c r="ABI44" s="73" t="n">
        <v>26.6</v>
      </c>
      <c r="ABJ44" s="73" t="n">
        <v>26.7</v>
      </c>
      <c r="ABK44" s="73" t="n">
        <v>28.1</v>
      </c>
      <c r="ABL44" s="73" t="n">
        <v>31.8</v>
      </c>
      <c r="ABM44" s="73" t="n">
        <v>34.3</v>
      </c>
      <c r="ABN44" s="73" t="n">
        <v>34.6</v>
      </c>
      <c r="ABO44" s="74" t="n">
        <f aca="false">AVERAGE(ABC44:ABN44)</f>
        <v>31.8333333333333</v>
      </c>
      <c r="ABP44" s="71"/>
      <c r="ABQ44" s="71"/>
      <c r="ABR44" s="71"/>
      <c r="ABS44" s="71"/>
      <c r="ABT44" s="71"/>
      <c r="ABU44" s="71"/>
      <c r="ABV44" s="71"/>
      <c r="ABW44" s="71"/>
      <c r="ABX44" s="71"/>
      <c r="ABY44" s="71"/>
      <c r="ABZ44" s="71"/>
      <c r="ACA44" s="75" t="n">
        <v>1894</v>
      </c>
      <c r="ACB44" s="72" t="n">
        <v>1894</v>
      </c>
      <c r="ACC44" s="73" t="n">
        <v>31.4</v>
      </c>
      <c r="ACD44" s="73" t="n">
        <v>30.8</v>
      </c>
      <c r="ACE44" s="73" t="n">
        <v>27.8</v>
      </c>
      <c r="ACF44" s="73" t="n">
        <v>25.4</v>
      </c>
      <c r="ACG44" s="73" t="n">
        <v>21.8</v>
      </c>
      <c r="ACH44" s="73" t="n">
        <v>18.9</v>
      </c>
      <c r="ACI44" s="73" t="n">
        <v>17.4</v>
      </c>
      <c r="ACJ44" s="73" t="n">
        <v>18.3</v>
      </c>
      <c r="ACK44" s="73" t="n">
        <v>20.2</v>
      </c>
      <c r="ACL44" s="73" t="n">
        <v>21.7</v>
      </c>
      <c r="ACM44" s="73" t="n">
        <v>26.9</v>
      </c>
      <c r="ACN44" s="73" t="n">
        <v>29.7</v>
      </c>
      <c r="ACO44" s="74" t="n">
        <f aca="false">AVERAGE(ACC44:ACN44)</f>
        <v>24.1916666666667</v>
      </c>
      <c r="ACP44" s="71"/>
      <c r="ACQ44" s="71"/>
      <c r="ACR44" s="71"/>
      <c r="ACS44" s="71"/>
      <c r="ACT44" s="71"/>
      <c r="ACU44" s="71"/>
      <c r="ACV44" s="71"/>
      <c r="ACW44" s="71"/>
      <c r="ACX44" s="71"/>
      <c r="ACY44" s="71"/>
      <c r="ACZ44" s="71"/>
      <c r="ADA44" s="71"/>
      <c r="ADB44" s="71"/>
      <c r="ADC44" s="71"/>
      <c r="ADD44" s="71"/>
      <c r="ADE44" s="71"/>
      <c r="ADF44" s="71"/>
      <c r="ADG44" s="71"/>
      <c r="ADH44" s="71"/>
      <c r="ADI44" s="71"/>
      <c r="ADJ44" s="71"/>
      <c r="ADK44" s="71"/>
      <c r="ADL44" s="71"/>
      <c r="ADM44" s="71"/>
      <c r="ADN44" s="71"/>
      <c r="ADO44" s="71"/>
      <c r="ADP44" s="71"/>
      <c r="ADQ44" s="71"/>
      <c r="ADR44" s="71"/>
      <c r="ADS44" s="71"/>
      <c r="ADT44" s="71"/>
      <c r="ADU44" s="71"/>
      <c r="ADV44" s="71"/>
      <c r="ADW44" s="71"/>
      <c r="ADX44" s="71"/>
      <c r="ADY44" s="71"/>
      <c r="ADZ44" s="71"/>
      <c r="AEA44" s="71" t="n">
        <v>1894</v>
      </c>
      <c r="AEB44" s="72" t="n">
        <v>1894</v>
      </c>
      <c r="AEC44" s="73" t="n">
        <v>31.8</v>
      </c>
      <c r="AED44" s="73" t="n">
        <v>31.3</v>
      </c>
      <c r="AEE44" s="73" t="n">
        <v>32.3</v>
      </c>
      <c r="AEF44" s="73" t="n">
        <v>30.2</v>
      </c>
      <c r="AEG44" s="73" t="n">
        <v>25.4</v>
      </c>
      <c r="AEH44" s="73" t="n">
        <v>24</v>
      </c>
      <c r="AEI44" s="73" t="n">
        <v>21.4</v>
      </c>
      <c r="AEJ44" s="73" t="n">
        <v>23.1</v>
      </c>
      <c r="AEK44" s="73" t="n">
        <v>25.3</v>
      </c>
      <c r="AEL44" s="73" t="n">
        <v>30.4</v>
      </c>
      <c r="AEM44" s="73" t="n">
        <v>32.7</v>
      </c>
      <c r="AEN44" s="73" t="n">
        <v>32.9</v>
      </c>
      <c r="AEO44" s="74" t="n">
        <f aca="false">AVERAGE(AEC44:AEN44)</f>
        <v>28.4</v>
      </c>
      <c r="AEP44" s="71"/>
      <c r="AEQ44" s="71"/>
      <c r="AER44" s="71"/>
      <c r="AES44" s="71"/>
      <c r="AET44" s="71"/>
      <c r="AEU44" s="71"/>
      <c r="AEV44" s="71"/>
      <c r="AEW44" s="71"/>
      <c r="AEX44" s="71"/>
      <c r="AEY44" s="71"/>
      <c r="AEZ44" s="71"/>
      <c r="AFA44" s="71" t="n">
        <v>1894</v>
      </c>
      <c r="AFB44" s="72" t="n">
        <v>1894</v>
      </c>
      <c r="AFC44" s="73" t="n">
        <v>31</v>
      </c>
      <c r="AFD44" s="73" t="n">
        <v>33.8</v>
      </c>
      <c r="AFE44" s="73" t="n">
        <v>27.9</v>
      </c>
      <c r="AFF44" s="73" t="n">
        <v>25.3</v>
      </c>
      <c r="AFG44" s="73" t="n">
        <v>21.3</v>
      </c>
      <c r="AFH44" s="73" t="n">
        <v>18.2</v>
      </c>
      <c r="AFI44" s="73" t="n">
        <v>17.2</v>
      </c>
      <c r="AFJ44" s="73" t="n">
        <v>17.9</v>
      </c>
      <c r="AFK44" s="73" t="n">
        <v>20.3</v>
      </c>
      <c r="AFL44" s="73" t="n">
        <v>20.9</v>
      </c>
      <c r="AFM44" s="73" t="n">
        <v>21.8</v>
      </c>
      <c r="AFN44" s="73" t="n">
        <v>28.2</v>
      </c>
      <c r="AFO44" s="74" t="n">
        <f aca="false">AVERAGE(AFC44:AFN44)</f>
        <v>23.65</v>
      </c>
      <c r="AFP44" s="71"/>
      <c r="AFQ44" s="71"/>
      <c r="AFR44" s="71"/>
      <c r="AFS44" s="71"/>
      <c r="AFT44" s="71"/>
      <c r="AFU44" s="71"/>
      <c r="AFV44" s="71"/>
      <c r="AFW44" s="71"/>
      <c r="AFX44" s="71"/>
      <c r="AFY44" s="71"/>
      <c r="AFZ44" s="71"/>
      <c r="AGA44" s="71"/>
      <c r="AGB44" s="71" t="s">
        <v>59</v>
      </c>
      <c r="AGC44" s="71"/>
      <c r="AGD44" s="71"/>
      <c r="AGE44" s="71"/>
      <c r="AGF44" s="71"/>
      <c r="AGG44" s="71"/>
      <c r="AGH44" s="71"/>
      <c r="AGI44" s="71"/>
      <c r="AGJ44" s="71"/>
      <c r="AGK44" s="71"/>
      <c r="AGL44" s="71"/>
      <c r="AGM44" s="71"/>
      <c r="AGN44" s="71"/>
      <c r="AGO44" s="71"/>
      <c r="AGP44" s="71"/>
      <c r="AGQ44" s="71"/>
      <c r="AGR44" s="71"/>
      <c r="AGS44" s="71"/>
      <c r="AGT44" s="71"/>
      <c r="AGU44" s="71"/>
      <c r="AGV44" s="71"/>
      <c r="AGW44" s="71"/>
      <c r="AGX44" s="71"/>
      <c r="AGY44" s="71"/>
      <c r="AGZ44" s="71"/>
      <c r="AHA44" s="71"/>
      <c r="AHB44" s="71"/>
      <c r="AHC44" s="71"/>
      <c r="AHD44" s="71"/>
      <c r="AHE44" s="71"/>
      <c r="AHF44" s="71"/>
      <c r="AHG44" s="71"/>
      <c r="AHH44" s="71"/>
      <c r="AHI44" s="71"/>
      <c r="AHJ44" s="71"/>
      <c r="AHK44" s="71"/>
      <c r="AHL44" s="71"/>
      <c r="AHM44" s="71"/>
      <c r="AHN44" s="71"/>
      <c r="AHO44" s="71"/>
      <c r="AHP44" s="71"/>
      <c r="AHQ44" s="71"/>
      <c r="AHR44" s="71"/>
      <c r="AHS44" s="71"/>
      <c r="AHT44" s="71"/>
      <c r="AHU44" s="71"/>
      <c r="AHV44" s="71"/>
      <c r="AHW44" s="71"/>
      <c r="AHX44" s="71"/>
      <c r="AHY44" s="71"/>
      <c r="AHZ44" s="71"/>
      <c r="AIA44" s="71"/>
      <c r="AIB44" s="71"/>
      <c r="AIC44" s="71"/>
      <c r="AID44" s="71"/>
      <c r="AIE44" s="71"/>
      <c r="AIF44" s="71"/>
      <c r="AIG44" s="71"/>
      <c r="AIH44" s="71"/>
      <c r="AII44" s="71"/>
      <c r="AIJ44" s="71"/>
      <c r="AIK44" s="71"/>
      <c r="AIL44" s="71"/>
      <c r="AIM44" s="71"/>
      <c r="AIN44" s="71"/>
      <c r="AIO44" s="71"/>
      <c r="AIP44" s="71"/>
      <c r="AIQ44" s="71"/>
      <c r="AIR44" s="71"/>
      <c r="AIS44" s="71"/>
      <c r="AIT44" s="71"/>
      <c r="AIU44" s="71"/>
      <c r="AIV44" s="71"/>
      <c r="AIW44" s="71"/>
      <c r="AIX44" s="71"/>
      <c r="AIY44" s="71"/>
      <c r="AIZ44" s="71"/>
      <c r="AJA44" s="71"/>
      <c r="AJB44" s="71"/>
      <c r="AJC44" s="71"/>
      <c r="AJD44" s="71"/>
      <c r="AJE44" s="71"/>
      <c r="AJF44" s="71"/>
      <c r="AJG44" s="71"/>
      <c r="AJH44" s="71"/>
      <c r="AJI44" s="71"/>
      <c r="AJJ44" s="71"/>
      <c r="AJK44" s="71"/>
      <c r="AJL44" s="71"/>
      <c r="AJM44" s="71"/>
      <c r="AJN44" s="71"/>
      <c r="AJO44" s="71"/>
      <c r="AJP44" s="71"/>
      <c r="AJQ44" s="71"/>
      <c r="AJR44" s="71"/>
      <c r="AJS44" s="71"/>
      <c r="AJT44" s="71"/>
      <c r="AJU44" s="71"/>
      <c r="AJV44" s="71"/>
      <c r="AJW44" s="71"/>
      <c r="AJX44" s="71"/>
      <c r="AJY44" s="71"/>
      <c r="AJZ44" s="71"/>
      <c r="AKA44" s="71" t="n">
        <v>1894</v>
      </c>
      <c r="AKB44" s="72" t="n">
        <v>1894</v>
      </c>
      <c r="AKC44" s="73" t="n">
        <v>35.2</v>
      </c>
      <c r="AKD44" s="73" t="n">
        <v>31.7</v>
      </c>
      <c r="AKE44" s="73" t="n">
        <v>28.3</v>
      </c>
      <c r="AKF44" s="73" t="n">
        <v>26.4</v>
      </c>
      <c r="AKG44" s="73" t="n">
        <v>21.6</v>
      </c>
      <c r="AKH44" s="73" t="n">
        <v>18.9</v>
      </c>
      <c r="AKI44" s="73" t="n">
        <v>16.9</v>
      </c>
      <c r="AKJ44" s="73" t="n">
        <v>18.6</v>
      </c>
      <c r="AKK44" s="73" t="n">
        <v>20.9</v>
      </c>
      <c r="AKL44" s="73" t="n">
        <v>24.3</v>
      </c>
      <c r="AKM44" s="73" t="n">
        <v>30.6</v>
      </c>
      <c r="AKN44" s="73" t="n">
        <v>33.2</v>
      </c>
      <c r="AKO44" s="74" t="n">
        <f aca="false">AVERAGE(AKC44:AKN44)</f>
        <v>25.55</v>
      </c>
      <c r="AKP44" s="71"/>
      <c r="AKQ44" s="71"/>
      <c r="AKR44" s="33"/>
      <c r="AKS44" s="71"/>
      <c r="AKT44" s="71"/>
      <c r="AKU44" s="71"/>
      <c r="AKV44" s="71"/>
      <c r="AKW44" s="71"/>
      <c r="AKX44" s="71"/>
      <c r="AKY44" s="71"/>
      <c r="AKZ44" s="71"/>
      <c r="ALA44" s="35" t="n">
        <f aca="false">(ACO44+AO44+EO44+NO44+AKO44+AFO44+AEO44+IO44+MO44)/9</f>
        <v>24.3453703703704</v>
      </c>
      <c r="ALB44" s="77" t="n">
        <f aca="false">(ABO44+KO44+DO44)/3</f>
        <v>32.0425925925926</v>
      </c>
      <c r="ALC44" s="78"/>
      <c r="ALD44" s="79"/>
      <c r="ALE44" s="79"/>
      <c r="ALF44" s="79"/>
      <c r="ALG44" s="79"/>
      <c r="ALH44" s="79"/>
      <c r="ALI44" s="79"/>
      <c r="ALJ44" s="79"/>
      <c r="ALK44" s="79"/>
      <c r="ALL44" s="79"/>
      <c r="ALM44" s="79"/>
      <c r="ALN44" s="79"/>
      <c r="ALO44" s="79"/>
      <c r="ALP44" s="79"/>
      <c r="ALQ44" s="79"/>
      <c r="ALR44" s="79"/>
      <c r="ALS44" s="79"/>
      <c r="ALT44" s="79"/>
      <c r="ALU44" s="79"/>
      <c r="ALV44" s="79"/>
      <c r="ALW44" s="79"/>
      <c r="ALX44" s="79"/>
      <c r="ALY44" s="79"/>
      <c r="ALZ44" s="80"/>
      <c r="AMA44" s="28" t="n">
        <f aca="false">MAX(ACC44:ACN44,AC44:AN44,EC44:EN44,NC44:NN44,AKC44:AKN44,AFC44:AFN44,AEC44:AEN44,IC44:IN44,MC44:MN44)</f>
        <v>36.9</v>
      </c>
      <c r="AMB44" s="28" t="n">
        <f aca="false">MIN(ACC44:ACN44,AC44:AN44,EC44:EN44,NC44:NN44,AKC44:AKN44,AFC44:AFN44,AEC44:AEN44,IC44:IN44,MC44:MN44)</f>
        <v>15.7</v>
      </c>
      <c r="AMC44" s="81" t="n">
        <f aca="false">MAX(ABC44:ABN44,KC44:KN44,DC44:DN44)</f>
        <v>37.1</v>
      </c>
      <c r="AMD44" s="83"/>
      <c r="AME44" s="60"/>
      <c r="AMF44" s="61"/>
      <c r="AMG44" s="80"/>
      <c r="AMH44" s="80"/>
      <c r="AMI44" s="80"/>
      <c r="AMJ44" s="79"/>
      <c r="AMK44" s="79"/>
      <c r="AML44" s="79"/>
      <c r="AMM44" s="79"/>
      <c r="AMN44" s="79"/>
      <c r="AMO44" s="79"/>
      <c r="AMP44" s="79"/>
      <c r="AMQ44" s="79"/>
      <c r="AMR44" s="79"/>
      <c r="AMS44" s="79"/>
      <c r="AMT44" s="79"/>
      <c r="AMU44" s="79"/>
      <c r="AMV44" s="79"/>
      <c r="AMW44" s="79"/>
      <c r="AMX44" s="79"/>
      <c r="AMY44" s="79"/>
      <c r="AMZ44" s="79"/>
      <c r="ANA44" s="79"/>
      <c r="ANB44" s="79"/>
      <c r="ANC44" s="79"/>
      <c r="AND44" s="79"/>
      <c r="ANE44" s="79"/>
      <c r="ANF44" s="79"/>
    </row>
    <row r="45" customFormat="false" ht="12.8" hidden="false" customHeight="false" outlineLevel="0" collapsed="false">
      <c r="A45" s="62" t="n">
        <f aca="false">A40+5</f>
        <v>1895</v>
      </c>
      <c r="B45" s="63" t="n">
        <f aca="false">AVERAGE(AO45,BO45,CO45,DO45,EO45,FO45,GO45,HO45,IO45,JO45,KO45,LO45,MO45,NO45,OO45,PO45,QO45,RO45,SO45,TO45,UO45,VO45,WO45,YO45,ZO45,AAO45,ABO45,ACO45,ADO45,AEO45,AFO45,AGO45,AHO45,AIO45,AJO45,AKO45)</f>
        <v>26.2318376068376</v>
      </c>
      <c r="C45" s="64" t="n">
        <f aca="false">AVERAGE(B41:B45)</f>
        <v>25.8701511914012</v>
      </c>
      <c r="D45" s="65" t="n">
        <f aca="false">AVERAGE(B36:B45)</f>
        <v>25.4636976495726</v>
      </c>
      <c r="E45" s="63" t="n">
        <f aca="false">AVERAGE(B26:B45)</f>
        <v>24.6799605972731</v>
      </c>
      <c r="F45" s="66"/>
      <c r="G45" s="67" t="n">
        <f aca="false">MAX(AC45:AN45,BC45:BN45,CC45:CN45,DC45:DN45,EC45:EN45,FC45:FN45,GC45:GN45,HC45:HN45,IC45:IN45,JC45:JN45,KC45:KN45,LC45:LN45,MC45:MN45,NC45:NN45,OC45:ON45,PC45:PN45,QC45:QN45,RC45:RN45,SC45:SN45,TC45:TN45,UC45:UN45,VC45:VN45,WC45:WN45,YC45:YN45,ZC45:ZN45,AAC45:AAN45,ABC45:ABN45,ACC45:ACN45,ADC45:ADN45,AEC45:AEN45,AFC45:AFN45,AGC45:AGN45,AHC45:AHN45,AIC45:AIN45,AJC45:AJN45,AKC45:AKN45)</f>
        <v>41.2</v>
      </c>
      <c r="H45" s="68" t="n">
        <f aca="false">MEDIAN(AC45:AN45,BC45:BN45,CC45:CN45,DC45:DN45,EC45:EN45,FC45:FN45,GC45:GN45,HC45:HN45,IC45:IN45,JC45:JN45,KC45:KN45,LC45:LN45,MC45:MN45,NC45:NN45,OC45:ON45,PC45:PN45,QC45:QN45,RC45:RN45,SC45:SN45,TC45:TN45,UC45:UN45,VC45:VN45,WC45:WN45,YC45:YN45,ZC45:ZN45,AAC45:AAN45,ABC45:ABN45,ACC45:ACN45,ADC45:ADN45,AEC45:AEN45,AFC45:AFN45,AGC45:AGN45,AHC45:AHN45,AIC45:AIN45,AJC45:AJN45,AKC45:AKN45)</f>
        <v>26.275</v>
      </c>
      <c r="I45" s="69" t="n">
        <f aca="false">MIN(AC45:AN45,BC45:BN45,CC45:CN45,DC45:DN45,EC45:EN45,FC45:FN45,GC45:GN45,HC45:HN45,IC45:IN45,JC45:JN45,KC45:KN45,LC45:LN45,MC45:MN45,NC45:NN45,OC45:ON45,PC45:PN45,QC45:QN45,RC45:RN45,SC45:SN45,TC45:TN45,UC45:UN45,VC45:VN45,WC45:WN45,YC45:YN45,ZC45:ZN45,AAC45:AAN45,ABC45:ABN45,ACC45:ACN45,ADC45:ADN45,AEC45:AEN45,AFC45:AFN45,AGC45:AGN45,AHC45:AHN45,AIC45:AIN45,AJC45:AJN45,AKC45:AKN45)</f>
        <v>15.3</v>
      </c>
      <c r="J45" s="70" t="n">
        <f aca="false">(G45+I45)/2</f>
        <v>28.25</v>
      </c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2" t="n">
        <v>1895</v>
      </c>
      <c r="AC45" s="73" t="n">
        <v>21.9</v>
      </c>
      <c r="AD45" s="73" t="n">
        <v>20.9</v>
      </c>
      <c r="AE45" s="73" t="n">
        <v>22.9</v>
      </c>
      <c r="AF45" s="73" t="n">
        <v>19.2</v>
      </c>
      <c r="AG45" s="73" t="n">
        <v>19.3</v>
      </c>
      <c r="AH45" s="73" t="n">
        <v>17.4</v>
      </c>
      <c r="AI45" s="73" t="n">
        <v>15.8</v>
      </c>
      <c r="AJ45" s="73" t="n">
        <v>17.9</v>
      </c>
      <c r="AK45" s="73" t="n">
        <v>17.5</v>
      </c>
      <c r="AL45" s="73" t="n">
        <v>18.1</v>
      </c>
      <c r="AM45" s="73" t="n">
        <v>21.3</v>
      </c>
      <c r="AN45" s="73" t="n">
        <v>23.4</v>
      </c>
      <c r="AO45" s="74" t="n">
        <f aca="false">AVERAGE(AC45:AN45)</f>
        <v>19.6333333333333</v>
      </c>
      <c r="AP45" s="71"/>
      <c r="AQ45" s="71"/>
      <c r="AR45" s="71"/>
      <c r="AS45" s="71"/>
      <c r="AT45" s="71"/>
      <c r="AU45" s="71"/>
      <c r="AV45" s="71"/>
      <c r="AW45" s="71"/>
      <c r="AX45" s="71"/>
      <c r="AY45" s="71"/>
      <c r="AZ45" s="71"/>
      <c r="BA45" s="71"/>
      <c r="BB45" s="71"/>
      <c r="BC45" s="71"/>
      <c r="BD45" s="71"/>
      <c r="BE45" s="71"/>
      <c r="BF45" s="71"/>
      <c r="BG45" s="71"/>
      <c r="BH45" s="71"/>
      <c r="BI45" s="71"/>
      <c r="BJ45" s="71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/>
      <c r="BV45" s="71"/>
      <c r="BW45" s="71"/>
      <c r="BX45" s="71"/>
      <c r="BY45" s="71"/>
      <c r="BZ45" s="71"/>
      <c r="CA45" s="71"/>
      <c r="CB45" s="71"/>
      <c r="CC45" s="71"/>
      <c r="CD45" s="71"/>
      <c r="CE45" s="71"/>
      <c r="CF45" s="71"/>
      <c r="CG45" s="71"/>
      <c r="CH45" s="71"/>
      <c r="CI45" s="71"/>
      <c r="CJ45" s="71"/>
      <c r="CK45" s="71"/>
      <c r="CL45" s="71"/>
      <c r="CM45" s="71"/>
      <c r="CN45" s="71"/>
      <c r="CO45" s="71"/>
      <c r="CP45" s="71"/>
      <c r="CQ45" s="71"/>
      <c r="CR45" s="71"/>
      <c r="CS45" s="71"/>
      <c r="CT45" s="71"/>
      <c r="CU45" s="71"/>
      <c r="CV45" s="71"/>
      <c r="CW45" s="71"/>
      <c r="CX45" s="71"/>
      <c r="CY45" s="71"/>
      <c r="CZ45" s="71"/>
      <c r="DA45" s="71" t="n">
        <v>1895</v>
      </c>
      <c r="DB45" s="72" t="n">
        <v>1895</v>
      </c>
      <c r="DC45" s="73" t="n">
        <v>32.6</v>
      </c>
      <c r="DD45" s="73" t="n">
        <v>31.8</v>
      </c>
      <c r="DE45" s="73" t="n">
        <v>34.3</v>
      </c>
      <c r="DF45" s="73" t="n">
        <v>33.5</v>
      </c>
      <c r="DG45" s="73" t="n">
        <v>30.1</v>
      </c>
      <c r="DH45" s="73" t="n">
        <v>27.2</v>
      </c>
      <c r="DI45" s="73" t="n">
        <v>24.7</v>
      </c>
      <c r="DJ45" s="73" t="n">
        <v>29.9</v>
      </c>
      <c r="DK45" s="73" t="n">
        <v>30</v>
      </c>
      <c r="DL45" s="73" t="n">
        <v>33.2</v>
      </c>
      <c r="DM45" s="73" t="n">
        <v>34.3</v>
      </c>
      <c r="DN45" s="73" t="n">
        <v>34.2</v>
      </c>
      <c r="DO45" s="74" t="n">
        <f aca="false">AVERAGE(DC45:DN45)</f>
        <v>31.3166666666667</v>
      </c>
      <c r="DP45" s="71"/>
      <c r="DQ45" s="71"/>
      <c r="DR45" s="71"/>
      <c r="DS45" s="71"/>
      <c r="DT45" s="71"/>
      <c r="DU45" s="71"/>
      <c r="DV45" s="71"/>
      <c r="DW45" s="71"/>
      <c r="DX45" s="71"/>
      <c r="DY45" s="71"/>
      <c r="DZ45" s="71"/>
      <c r="EA45" s="71" t="n">
        <v>1895</v>
      </c>
      <c r="EB45" s="72" t="n">
        <v>1895</v>
      </c>
      <c r="EC45" s="73" t="n">
        <v>25.6</v>
      </c>
      <c r="ED45" s="73" t="n">
        <v>25.1</v>
      </c>
      <c r="EE45" s="73" t="n">
        <v>26.7</v>
      </c>
      <c r="EF45" s="73" t="n">
        <v>21.2</v>
      </c>
      <c r="EG45" s="73" t="n">
        <v>20.1</v>
      </c>
      <c r="EH45" s="73" t="n">
        <v>17.3</v>
      </c>
      <c r="EI45" s="73" t="n">
        <v>16.4</v>
      </c>
      <c r="EJ45" s="73" t="n">
        <v>15.5</v>
      </c>
      <c r="EK45" s="73" t="n">
        <v>15.3</v>
      </c>
      <c r="EL45" s="73" t="n">
        <v>18</v>
      </c>
      <c r="EM45" s="73" t="n">
        <v>25.3</v>
      </c>
      <c r="EN45" s="73" t="n">
        <v>24.4</v>
      </c>
      <c r="EO45" s="74" t="n">
        <f aca="false">AVERAGE(EC45:EN45)</f>
        <v>20.9083333333333</v>
      </c>
      <c r="EP45" s="71"/>
      <c r="EQ45" s="71"/>
      <c r="ER45" s="71"/>
      <c r="ES45" s="71"/>
      <c r="ET45" s="71"/>
      <c r="EU45" s="71"/>
      <c r="EV45" s="71"/>
      <c r="EW45" s="71"/>
      <c r="EX45" s="71"/>
      <c r="EY45" s="71"/>
      <c r="EZ45" s="71"/>
      <c r="FA45" s="71"/>
      <c r="FB45" s="71"/>
      <c r="FC45" s="71"/>
      <c r="FD45" s="71"/>
      <c r="FE45" s="71"/>
      <c r="FF45" s="71"/>
      <c r="FG45" s="71"/>
      <c r="FH45" s="71"/>
      <c r="FI45" s="71"/>
      <c r="FJ45" s="71"/>
      <c r="FK45" s="71"/>
      <c r="FL45" s="71"/>
      <c r="FM45" s="71"/>
      <c r="FN45" s="71"/>
      <c r="FO45" s="71"/>
      <c r="FP45" s="71"/>
      <c r="FQ45" s="71"/>
      <c r="FR45" s="71"/>
      <c r="FS45" s="71"/>
      <c r="FT45" s="71"/>
      <c r="FU45" s="71"/>
      <c r="FV45" s="71"/>
      <c r="FW45" s="71"/>
      <c r="FX45" s="71"/>
      <c r="FY45" s="71"/>
      <c r="FZ45" s="71"/>
      <c r="GA45" s="71"/>
      <c r="GB45" s="71"/>
      <c r="GC45" s="71"/>
      <c r="GD45" s="71"/>
      <c r="GE45" s="71"/>
      <c r="GF45" s="71"/>
      <c r="GG45" s="71"/>
      <c r="GH45" s="71"/>
      <c r="GI45" s="71"/>
      <c r="GJ45" s="71"/>
      <c r="GK45" s="71"/>
      <c r="GL45" s="71"/>
      <c r="GM45" s="71"/>
      <c r="GN45" s="71"/>
      <c r="GO45" s="71"/>
      <c r="GP45" s="71"/>
      <c r="GQ45" s="71"/>
      <c r="GR45" s="71"/>
      <c r="GS45" s="71"/>
      <c r="GT45" s="71"/>
      <c r="GU45" s="71"/>
      <c r="GV45" s="71"/>
      <c r="GW45" s="71"/>
      <c r="GX45" s="71"/>
      <c r="GY45" s="71"/>
      <c r="GZ45" s="71"/>
      <c r="HA45" s="71"/>
      <c r="HB45" s="71"/>
      <c r="HC45" s="71"/>
      <c r="HD45" s="71"/>
      <c r="HE45" s="71"/>
      <c r="HF45" s="71"/>
      <c r="HG45" s="71"/>
      <c r="HH45" s="71"/>
      <c r="HI45" s="71"/>
      <c r="HJ45" s="71"/>
      <c r="HK45" s="71"/>
      <c r="HL45" s="71"/>
      <c r="HM45" s="71"/>
      <c r="HN45" s="71"/>
      <c r="HO45" s="71"/>
      <c r="HP45" s="71"/>
      <c r="HQ45" s="71"/>
      <c r="HR45" s="71"/>
      <c r="HS45" s="71"/>
      <c r="HT45" s="71"/>
      <c r="HU45" s="71"/>
      <c r="HV45" s="71"/>
      <c r="HW45" s="71"/>
      <c r="HX45" s="71"/>
      <c r="HY45" s="71"/>
      <c r="HZ45" s="71"/>
      <c r="IA45" s="71" t="n">
        <v>1895</v>
      </c>
      <c r="IB45" s="72" t="n">
        <v>1895</v>
      </c>
      <c r="IC45" s="73" t="n">
        <v>31.1</v>
      </c>
      <c r="ID45" s="73" t="n">
        <v>30.7</v>
      </c>
      <c r="IE45" s="76" t="n">
        <f aca="false">SUM(IE44+IE46)/2</f>
        <v>31.9</v>
      </c>
      <c r="IF45" s="76" t="n">
        <f aca="false">SUM(IF44+IF46)/2</f>
        <v>29.4</v>
      </c>
      <c r="IG45" s="76" t="n">
        <f aca="false">SUM(IG44+IG46)/2</f>
        <v>27.45</v>
      </c>
      <c r="IH45" s="76" t="n">
        <f aca="false">SUM(IH44+IH46)/2</f>
        <v>27.25</v>
      </c>
      <c r="II45" s="76" t="n">
        <f aca="false">SUM(II44+II46)/2</f>
        <v>26.25</v>
      </c>
      <c r="IJ45" s="76" t="n">
        <f aca="false">SUM(IJ44+IJ46)/2</f>
        <v>25.75</v>
      </c>
      <c r="IK45" s="76" t="n">
        <f aca="false">SUM(IK44+IK46)/2</f>
        <v>28.25</v>
      </c>
      <c r="IL45" s="76" t="n">
        <f aca="false">SUM(IL44+IL46)/2</f>
        <v>29.1</v>
      </c>
      <c r="IM45" s="76" t="n">
        <f aca="false">SUM(IM44+IM46)/2</f>
        <v>28.75</v>
      </c>
      <c r="IN45" s="76" t="n">
        <f aca="false">SUM(IN44+IN46)/2</f>
        <v>29.5</v>
      </c>
      <c r="IO45" s="74" t="n">
        <f aca="false">AVERAGE(IC45:IN45)</f>
        <v>28.7833333333333</v>
      </c>
      <c r="IP45" s="71"/>
      <c r="IQ45" s="71"/>
      <c r="IR45" s="71"/>
      <c r="IS45" s="71"/>
      <c r="IT45" s="71"/>
      <c r="IU45" s="71"/>
      <c r="IV45" s="71"/>
      <c r="IW45" s="71"/>
      <c r="IX45" s="71"/>
      <c r="IY45" s="71"/>
      <c r="IZ45" s="71"/>
      <c r="JA45" s="71"/>
      <c r="JB45" s="71"/>
      <c r="JC45" s="71"/>
      <c r="JD45" s="71"/>
      <c r="JE45" s="71"/>
      <c r="JF45" s="71"/>
      <c r="JG45" s="71"/>
      <c r="JH45" s="71"/>
      <c r="JI45" s="71"/>
      <c r="JJ45" s="71"/>
      <c r="JK45" s="71"/>
      <c r="JL45" s="71"/>
      <c r="JM45" s="71"/>
      <c r="JN45" s="71"/>
      <c r="JO45" s="71"/>
      <c r="JP45" s="71"/>
      <c r="JQ45" s="71"/>
      <c r="JR45" s="71"/>
      <c r="JS45" s="71"/>
      <c r="JT45" s="71"/>
      <c r="JU45" s="71"/>
      <c r="JV45" s="71"/>
      <c r="JW45" s="71"/>
      <c r="JX45" s="71"/>
      <c r="JY45" s="71"/>
      <c r="JZ45" s="71"/>
      <c r="KA45" s="71" t="n">
        <v>1895</v>
      </c>
      <c r="KB45" s="72" t="n">
        <v>1895</v>
      </c>
      <c r="KC45" s="73" t="n">
        <v>34.8</v>
      </c>
      <c r="KD45" s="73" t="n">
        <v>32.7</v>
      </c>
      <c r="KE45" s="73" t="n">
        <v>36</v>
      </c>
      <c r="KF45" s="73" t="n">
        <v>35.1</v>
      </c>
      <c r="KG45" s="73" t="n">
        <v>29.6</v>
      </c>
      <c r="KH45" s="73" t="n">
        <v>28.3</v>
      </c>
      <c r="KI45" s="73" t="n">
        <v>25.7</v>
      </c>
      <c r="KJ45" s="73" t="n">
        <v>30.8</v>
      </c>
      <c r="KK45" s="73" t="n">
        <v>32.3</v>
      </c>
      <c r="KL45" s="73" t="n">
        <v>36.4</v>
      </c>
      <c r="KM45" s="73" t="n">
        <v>35.8</v>
      </c>
      <c r="KN45" s="73" t="n">
        <v>37.4</v>
      </c>
      <c r="KO45" s="74" t="n">
        <f aca="false">AVERAGE(KC45:KN45)</f>
        <v>32.9083333333333</v>
      </c>
      <c r="KP45" s="71"/>
      <c r="KQ45" s="71"/>
      <c r="KR45" s="71"/>
      <c r="KS45" s="71"/>
      <c r="KT45" s="71"/>
      <c r="KU45" s="71"/>
      <c r="KV45" s="71"/>
      <c r="KW45" s="71"/>
      <c r="KX45" s="71"/>
      <c r="KY45" s="71"/>
      <c r="KZ45" s="71"/>
      <c r="LA45" s="71"/>
      <c r="LB45" s="71"/>
      <c r="LC45" s="71"/>
      <c r="LD45" s="71"/>
      <c r="LE45" s="71"/>
      <c r="LF45" s="71"/>
      <c r="LG45" s="71"/>
      <c r="LH45" s="71"/>
      <c r="LI45" s="71"/>
      <c r="LJ45" s="71"/>
      <c r="LK45" s="71"/>
      <c r="LL45" s="71"/>
      <c r="LM45" s="71"/>
      <c r="LN45" s="71"/>
      <c r="LO45" s="71"/>
      <c r="LP45" s="71"/>
      <c r="LQ45" s="71"/>
      <c r="LR45" s="71"/>
      <c r="LS45" s="71"/>
      <c r="LT45" s="71"/>
      <c r="LU45" s="71"/>
      <c r="LV45" s="71"/>
      <c r="LW45" s="71"/>
      <c r="LX45" s="71"/>
      <c r="LY45" s="71"/>
      <c r="LZ45" s="71"/>
      <c r="MA45" s="71" t="n">
        <v>1895</v>
      </c>
      <c r="MB45" s="72" t="n">
        <v>1895</v>
      </c>
      <c r="MC45" s="85" t="n">
        <f aca="false">SUM(MC42:MC44)/3</f>
        <v>25.1</v>
      </c>
      <c r="MD45" s="85" t="n">
        <f aca="false">SUM(MD42:MD44)/3</f>
        <v>24.6666666666667</v>
      </c>
      <c r="ME45" s="85" t="n">
        <f aca="false">SUM(ME42:ME44)/3</f>
        <v>24.2</v>
      </c>
      <c r="MF45" s="76" t="n">
        <f aca="false">SUM(MF44+MF46)/2</f>
        <v>22.15</v>
      </c>
      <c r="MG45" s="76" t="n">
        <f aca="false">SUM(MG44+MG46)/2</f>
        <v>21.45</v>
      </c>
      <c r="MH45" s="76" t="n">
        <f aca="false">SUM(MH44+MH46)/2</f>
        <v>18.95</v>
      </c>
      <c r="MI45" s="76" t="n">
        <f aca="false">SUM(MI44+MI46)/2</f>
        <v>15.95</v>
      </c>
      <c r="MJ45" s="76" t="n">
        <f aca="false">SUM(MJ44+MJ46)/2</f>
        <v>17.7</v>
      </c>
      <c r="MK45" s="76" t="n">
        <f aca="false">SUM(MK44+MK46)/2</f>
        <v>19.95</v>
      </c>
      <c r="ML45" s="76" t="n">
        <f aca="false">SUM(ML44+ML46)/2</f>
        <v>21.65</v>
      </c>
      <c r="MM45" s="76" t="n">
        <f aca="false">SUM(MM44+MM46)/2</f>
        <v>23.75</v>
      </c>
      <c r="MN45" s="76" t="n">
        <f aca="false">SUM(MN44+MN46)/2</f>
        <v>24.55</v>
      </c>
      <c r="MO45" s="74" t="n">
        <f aca="false">AVERAGE(MC45:MN45)</f>
        <v>21.6722222222222</v>
      </c>
      <c r="MP45" s="71"/>
      <c r="MQ45" s="71"/>
      <c r="MR45" s="71"/>
      <c r="MS45" s="71"/>
      <c r="MT45" s="71"/>
      <c r="MU45" s="71"/>
      <c r="MV45" s="71"/>
      <c r="MW45" s="71"/>
      <c r="MX45" s="71"/>
      <c r="MY45" s="71"/>
      <c r="MZ45" s="71"/>
      <c r="NA45" s="71" t="n">
        <v>1895</v>
      </c>
      <c r="NB45" s="72" t="n">
        <v>1895</v>
      </c>
      <c r="NC45" s="73" t="n">
        <v>26.9</v>
      </c>
      <c r="ND45" s="73" t="n">
        <v>27.7</v>
      </c>
      <c r="NE45" s="73" t="n">
        <v>31.2</v>
      </c>
      <c r="NF45" s="73" t="n">
        <v>26.3</v>
      </c>
      <c r="NG45" s="73" t="n">
        <v>22.8</v>
      </c>
      <c r="NH45" s="73" t="n">
        <v>21.3</v>
      </c>
      <c r="NI45" s="73" t="n">
        <v>20.5</v>
      </c>
      <c r="NJ45" s="73" t="n">
        <v>21.2</v>
      </c>
      <c r="NK45" s="73" t="n">
        <v>21.4</v>
      </c>
      <c r="NL45" s="73" t="n">
        <v>24.1</v>
      </c>
      <c r="NM45" s="73" t="n">
        <v>28.1</v>
      </c>
      <c r="NN45" s="73" t="n">
        <v>26.8</v>
      </c>
      <c r="NO45" s="74" t="n">
        <f aca="false">AVERAGE(NC45:NN45)</f>
        <v>24.8583333333333</v>
      </c>
      <c r="NP45" s="71"/>
      <c r="NQ45" s="71"/>
      <c r="NR45" s="71"/>
      <c r="NS45" s="71"/>
      <c r="NT45" s="71"/>
      <c r="NU45" s="71"/>
      <c r="NV45" s="71"/>
      <c r="NW45" s="71"/>
      <c r="NX45" s="71"/>
      <c r="NY45" s="71"/>
      <c r="NZ45" s="71"/>
      <c r="OA45" s="71"/>
      <c r="OB45" s="71"/>
      <c r="OC45" s="71"/>
      <c r="OD45" s="71"/>
      <c r="OE45" s="71"/>
      <c r="OF45" s="71"/>
      <c r="OG45" s="71"/>
      <c r="OH45" s="71"/>
      <c r="OI45" s="71"/>
      <c r="OJ45" s="71"/>
      <c r="OK45" s="71"/>
      <c r="OL45" s="71"/>
      <c r="OM45" s="71"/>
      <c r="ON45" s="71"/>
      <c r="OO45" s="71"/>
      <c r="OP45" s="71"/>
      <c r="OQ45" s="71"/>
      <c r="OR45" s="71"/>
      <c r="OS45" s="71"/>
      <c r="OT45" s="71"/>
      <c r="OU45" s="71"/>
      <c r="OV45" s="71"/>
      <c r="OW45" s="71"/>
      <c r="OX45" s="71"/>
      <c r="OY45" s="71"/>
      <c r="OZ45" s="71"/>
      <c r="PA45" s="71"/>
      <c r="PB45" s="71"/>
      <c r="PC45" s="71"/>
      <c r="PD45" s="71"/>
      <c r="PE45" s="71"/>
      <c r="PF45" s="71"/>
      <c r="PG45" s="71"/>
      <c r="PH45" s="71"/>
      <c r="PI45" s="71"/>
      <c r="PJ45" s="71"/>
      <c r="PK45" s="71"/>
      <c r="PL45" s="71"/>
      <c r="PM45" s="71"/>
      <c r="PN45" s="71"/>
      <c r="PO45" s="71"/>
      <c r="PP45" s="71"/>
      <c r="PQ45" s="71"/>
      <c r="PR45" s="71"/>
      <c r="PS45" s="71"/>
      <c r="PT45" s="71"/>
      <c r="PU45" s="71"/>
      <c r="PV45" s="71"/>
      <c r="PW45" s="71"/>
      <c r="PX45" s="71"/>
      <c r="PY45" s="71"/>
      <c r="PZ45" s="71"/>
      <c r="QA45" s="71"/>
      <c r="QB45" s="71" t="s">
        <v>60</v>
      </c>
      <c r="QC45" s="71"/>
      <c r="QD45" s="71"/>
      <c r="QE45" s="71"/>
      <c r="QF45" s="71"/>
      <c r="QG45" s="71"/>
      <c r="QH45" s="71"/>
      <c r="QI45" s="71"/>
      <c r="QJ45" s="71"/>
      <c r="QK45" s="71"/>
      <c r="QL45" s="71"/>
      <c r="QM45" s="71"/>
      <c r="QN45" s="71"/>
      <c r="QO45" s="71"/>
      <c r="QP45" s="71"/>
      <c r="QQ45" s="71"/>
      <c r="QR45" s="71"/>
      <c r="QS45" s="71"/>
      <c r="QT45" s="71"/>
      <c r="QU45" s="71"/>
      <c r="QV45" s="71"/>
      <c r="QW45" s="71"/>
      <c r="QX45" s="71"/>
      <c r="QY45" s="71"/>
      <c r="QZ45" s="71"/>
      <c r="RA45" s="71"/>
      <c r="RB45" s="71"/>
      <c r="RC45" s="71"/>
      <c r="RD45" s="71"/>
      <c r="RE45" s="71"/>
      <c r="RF45" s="71"/>
      <c r="RG45" s="71"/>
      <c r="RH45" s="71"/>
      <c r="RI45" s="71"/>
      <c r="RJ45" s="71"/>
      <c r="RK45" s="71"/>
      <c r="RL45" s="71"/>
      <c r="RM45" s="71"/>
      <c r="RN45" s="71"/>
      <c r="RO45" s="71"/>
      <c r="RP45" s="71"/>
      <c r="RQ45" s="71"/>
      <c r="RR45" s="71"/>
      <c r="RS45" s="71"/>
      <c r="RT45" s="71"/>
      <c r="RU45" s="71"/>
      <c r="RV45" s="71"/>
      <c r="RW45" s="71"/>
      <c r="RX45" s="71"/>
      <c r="RY45" s="71"/>
      <c r="RZ45" s="71"/>
      <c r="SA45" s="71"/>
      <c r="SB45" s="71"/>
      <c r="SC45" s="71"/>
      <c r="SD45" s="71"/>
      <c r="SE45" s="71"/>
      <c r="SF45" s="71"/>
      <c r="SG45" s="71"/>
      <c r="SH45" s="71"/>
      <c r="SI45" s="71"/>
      <c r="SJ45" s="71"/>
      <c r="SK45" s="71"/>
      <c r="SL45" s="71"/>
      <c r="SM45" s="71"/>
      <c r="SN45" s="71"/>
      <c r="SO45" s="71"/>
      <c r="SP45" s="71"/>
      <c r="SQ45" s="71"/>
      <c r="SR45" s="71"/>
      <c r="SS45" s="71"/>
      <c r="ST45" s="71"/>
      <c r="SU45" s="71"/>
      <c r="SV45" s="71"/>
      <c r="SW45" s="71"/>
      <c r="SX45" s="71"/>
      <c r="SY45" s="71"/>
      <c r="SZ45" s="71"/>
      <c r="TA45" s="71"/>
      <c r="TB45" s="71"/>
      <c r="TC45" s="71"/>
      <c r="TD45" s="71"/>
      <c r="TE45" s="71"/>
      <c r="TF45" s="71"/>
      <c r="TG45" s="71"/>
      <c r="TH45" s="71"/>
      <c r="TI45" s="71"/>
      <c r="TJ45" s="71"/>
      <c r="TK45" s="71"/>
      <c r="TL45" s="71"/>
      <c r="TM45" s="71"/>
      <c r="TN45" s="71"/>
      <c r="TO45" s="71"/>
      <c r="TP45" s="71"/>
      <c r="TQ45" s="71"/>
      <c r="TR45" s="71"/>
      <c r="TS45" s="71"/>
      <c r="TT45" s="71"/>
      <c r="TU45" s="71"/>
      <c r="TV45" s="71"/>
      <c r="TW45" s="71"/>
      <c r="TX45" s="71"/>
      <c r="TY45" s="71"/>
      <c r="TZ45" s="71"/>
      <c r="UA45" s="71"/>
      <c r="UB45" s="71"/>
      <c r="UC45" s="71"/>
      <c r="UD45" s="71"/>
      <c r="UE45" s="71"/>
      <c r="UF45" s="71"/>
      <c r="UG45" s="71"/>
      <c r="UH45" s="71"/>
      <c r="UI45" s="71"/>
      <c r="UJ45" s="71"/>
      <c r="UK45" s="71"/>
      <c r="UL45" s="71"/>
      <c r="UM45" s="71"/>
      <c r="UN45" s="71"/>
      <c r="UO45" s="71"/>
      <c r="UP45" s="71"/>
      <c r="UQ45" s="71"/>
      <c r="UR45" s="71"/>
      <c r="US45" s="71"/>
      <c r="UT45" s="71"/>
      <c r="UU45" s="71"/>
      <c r="UV45" s="71"/>
      <c r="UW45" s="71"/>
      <c r="UX45" s="71"/>
      <c r="UY45" s="71"/>
      <c r="UZ45" s="71"/>
      <c r="VA45" s="71"/>
      <c r="VB45" s="71"/>
      <c r="VC45" s="71"/>
      <c r="VD45" s="71"/>
      <c r="VE45" s="71"/>
      <c r="VF45" s="71"/>
      <c r="VG45" s="71"/>
      <c r="VH45" s="71"/>
      <c r="VI45" s="71"/>
      <c r="VJ45" s="71"/>
      <c r="VK45" s="71"/>
      <c r="VL45" s="71"/>
      <c r="VM45" s="71"/>
      <c r="VN45" s="71"/>
      <c r="VO45" s="71"/>
      <c r="VP45" s="71"/>
      <c r="VQ45" s="71"/>
      <c r="VR45" s="71"/>
      <c r="VS45" s="71"/>
      <c r="VT45" s="71"/>
      <c r="VU45" s="71"/>
      <c r="VV45" s="71"/>
      <c r="VW45" s="71"/>
      <c r="VX45" s="71"/>
      <c r="VY45" s="71"/>
      <c r="VZ45" s="71"/>
      <c r="WA45" s="71"/>
      <c r="WB45" s="71"/>
      <c r="WC45" s="71"/>
      <c r="WD45" s="71"/>
      <c r="WE45" s="71"/>
      <c r="WF45" s="71"/>
      <c r="WG45" s="71"/>
      <c r="WH45" s="71"/>
      <c r="WI45" s="71"/>
      <c r="WJ45" s="71"/>
      <c r="WK45" s="71"/>
      <c r="WL45" s="71"/>
      <c r="WM45" s="71"/>
      <c r="WN45" s="71"/>
      <c r="WO45" s="71"/>
      <c r="WP45" s="71"/>
      <c r="WQ45" s="71"/>
      <c r="WR45" s="71"/>
      <c r="WS45" s="71"/>
      <c r="WT45" s="71"/>
      <c r="WU45" s="71"/>
      <c r="WV45" s="71"/>
      <c r="WW45" s="71"/>
      <c r="WX45" s="71"/>
      <c r="WY45" s="71"/>
      <c r="WZ45" s="71"/>
      <c r="XA45" s="71"/>
      <c r="XB45" s="71"/>
      <c r="XC45" s="71"/>
      <c r="XD45" s="71"/>
      <c r="XE45" s="71"/>
      <c r="XF45" s="71"/>
      <c r="XG45" s="71"/>
      <c r="XH45" s="71"/>
      <c r="XI45" s="71"/>
      <c r="XJ45" s="71"/>
      <c r="XK45" s="71"/>
      <c r="XL45" s="71"/>
      <c r="XM45" s="71"/>
      <c r="XN45" s="71"/>
      <c r="XO45" s="71"/>
      <c r="XP45" s="71"/>
      <c r="XQ45" s="71"/>
      <c r="XR45" s="71"/>
      <c r="XS45" s="71"/>
      <c r="XT45" s="71"/>
      <c r="XU45" s="71"/>
      <c r="XV45" s="71"/>
      <c r="XW45" s="71"/>
      <c r="XX45" s="71"/>
      <c r="XY45" s="71"/>
      <c r="XZ45" s="71"/>
      <c r="YA45" s="71"/>
      <c r="YB45" s="71"/>
      <c r="YC45" s="71"/>
      <c r="YD45" s="71"/>
      <c r="YE45" s="71"/>
      <c r="YF45" s="71"/>
      <c r="YG45" s="71"/>
      <c r="YH45" s="71"/>
      <c r="YI45" s="71"/>
      <c r="YJ45" s="71"/>
      <c r="YK45" s="71"/>
      <c r="YL45" s="71"/>
      <c r="YM45" s="71"/>
      <c r="YN45" s="71"/>
      <c r="YO45" s="71"/>
      <c r="YP45" s="71"/>
      <c r="YQ45" s="71"/>
      <c r="YR45" s="71"/>
      <c r="YS45" s="71"/>
      <c r="YT45" s="71"/>
      <c r="YU45" s="71"/>
      <c r="YV45" s="71"/>
      <c r="YW45" s="71"/>
      <c r="YX45" s="71"/>
      <c r="YY45" s="71"/>
      <c r="YZ45" s="71"/>
      <c r="ZA45" s="71"/>
      <c r="ZB45" s="71"/>
      <c r="ZC45" s="71"/>
      <c r="ZD45" s="71"/>
      <c r="ZE45" s="71"/>
      <c r="ZF45" s="71"/>
      <c r="ZG45" s="71"/>
      <c r="ZH45" s="71"/>
      <c r="ZI45" s="71"/>
      <c r="ZJ45" s="71"/>
      <c r="ZK45" s="71"/>
      <c r="ZL45" s="71"/>
      <c r="ZM45" s="71"/>
      <c r="ZN45" s="71"/>
      <c r="ZO45" s="71"/>
      <c r="ZP45" s="71"/>
      <c r="ZQ45" s="71"/>
      <c r="ZR45" s="71"/>
      <c r="ZS45" s="71"/>
      <c r="ZT45" s="71"/>
      <c r="ZU45" s="71"/>
      <c r="ZV45" s="71"/>
      <c r="ZW45" s="71"/>
      <c r="ZX45" s="71"/>
      <c r="ZY45" s="71"/>
      <c r="ZZ45" s="71"/>
      <c r="AAA45" s="71"/>
      <c r="AAB45" s="71"/>
      <c r="AAC45" s="71"/>
      <c r="AAD45" s="71"/>
      <c r="AAE45" s="71"/>
      <c r="AAF45" s="71"/>
      <c r="AAG45" s="71"/>
      <c r="AAH45" s="71"/>
      <c r="AAI45" s="71"/>
      <c r="AAJ45" s="71"/>
      <c r="AAK45" s="71"/>
      <c r="AAL45" s="71"/>
      <c r="AAM45" s="71"/>
      <c r="AAN45" s="71"/>
      <c r="AAO45" s="71"/>
      <c r="AAP45" s="71"/>
      <c r="AAQ45" s="71"/>
      <c r="AAR45" s="71"/>
      <c r="AAS45" s="71"/>
      <c r="AAT45" s="71"/>
      <c r="AAU45" s="71"/>
      <c r="AAV45" s="71"/>
      <c r="AAW45" s="71"/>
      <c r="AAX45" s="71"/>
      <c r="AAY45" s="71"/>
      <c r="AAZ45" s="71"/>
      <c r="ABA45" s="71" t="n">
        <v>1895</v>
      </c>
      <c r="ABB45" s="72" t="n">
        <v>1895</v>
      </c>
      <c r="ABC45" s="73" t="n">
        <v>33.6</v>
      </c>
      <c r="ABD45" s="73" t="n">
        <v>35</v>
      </c>
      <c r="ABE45" s="73" t="n">
        <v>35.6</v>
      </c>
      <c r="ABF45" s="73" t="n">
        <v>32.2</v>
      </c>
      <c r="ABG45" s="73" t="n">
        <v>27.6</v>
      </c>
      <c r="ABH45" s="73" t="n">
        <v>24.7</v>
      </c>
      <c r="ABI45" s="73" t="n">
        <v>24.3</v>
      </c>
      <c r="ABJ45" s="73" t="n">
        <v>29.1</v>
      </c>
      <c r="ABK45" s="73" t="n">
        <v>31.4</v>
      </c>
      <c r="ABL45" s="73" t="n">
        <v>38.1</v>
      </c>
      <c r="ABM45" s="73" t="n">
        <v>38.5</v>
      </c>
      <c r="ABN45" s="73" t="n">
        <v>41.2</v>
      </c>
      <c r="ABO45" s="74" t="n">
        <f aca="false">AVERAGE(ABC45:ABN45)</f>
        <v>32.6083333333333</v>
      </c>
      <c r="ABP45" s="71"/>
      <c r="ABQ45" s="71"/>
      <c r="ABR45" s="71"/>
      <c r="ABS45" s="71"/>
      <c r="ABT45" s="71"/>
      <c r="ABU45" s="71"/>
      <c r="ABV45" s="71"/>
      <c r="ABW45" s="71"/>
      <c r="ABX45" s="71"/>
      <c r="ABY45" s="71"/>
      <c r="ABZ45" s="71"/>
      <c r="ACA45" s="75" t="n">
        <v>1895</v>
      </c>
      <c r="ACB45" s="72" t="n">
        <v>1895</v>
      </c>
      <c r="ACC45" s="73" t="n">
        <v>28.2</v>
      </c>
      <c r="ACD45" s="73" t="n">
        <v>28.3</v>
      </c>
      <c r="ACE45" s="73" t="n">
        <v>30.8</v>
      </c>
      <c r="ACF45" s="73" t="n">
        <v>23.4</v>
      </c>
      <c r="ACG45" s="73" t="n">
        <v>21.8</v>
      </c>
      <c r="ACH45" s="73" t="n">
        <v>19.3</v>
      </c>
      <c r="ACI45" s="73" t="n">
        <v>17.3</v>
      </c>
      <c r="ACJ45" s="73" t="n">
        <v>19.2</v>
      </c>
      <c r="ACK45" s="73" t="n">
        <v>18.8</v>
      </c>
      <c r="ACL45" s="73" t="n">
        <v>24.3</v>
      </c>
      <c r="ACM45" s="73" t="n">
        <v>28.1</v>
      </c>
      <c r="ACN45" s="73" t="n">
        <v>27.4</v>
      </c>
      <c r="ACO45" s="74" t="n">
        <f aca="false">AVERAGE(ACC45:ACN45)</f>
        <v>23.9083333333333</v>
      </c>
      <c r="ACP45" s="71"/>
      <c r="ACQ45" s="71"/>
      <c r="ACR45" s="71"/>
      <c r="ACS45" s="71"/>
      <c r="ACT45" s="71"/>
      <c r="ACU45" s="71"/>
      <c r="ACV45" s="71"/>
      <c r="ACW45" s="71"/>
      <c r="ACX45" s="71"/>
      <c r="ACY45" s="71"/>
      <c r="ACZ45" s="71"/>
      <c r="ADA45" s="71"/>
      <c r="ADB45" s="71"/>
      <c r="ADC45" s="71"/>
      <c r="ADD45" s="71"/>
      <c r="ADE45" s="71"/>
      <c r="ADF45" s="71"/>
      <c r="ADG45" s="71"/>
      <c r="ADH45" s="71"/>
      <c r="ADI45" s="71"/>
      <c r="ADJ45" s="71"/>
      <c r="ADK45" s="71"/>
      <c r="ADL45" s="71"/>
      <c r="ADM45" s="71"/>
      <c r="ADN45" s="71"/>
      <c r="ADO45" s="71"/>
      <c r="ADP45" s="71"/>
      <c r="ADQ45" s="71"/>
      <c r="ADR45" s="71"/>
      <c r="ADS45" s="71"/>
      <c r="ADT45" s="71"/>
      <c r="ADU45" s="71"/>
      <c r="ADV45" s="71"/>
      <c r="ADW45" s="71"/>
      <c r="ADX45" s="71"/>
      <c r="ADY45" s="71"/>
      <c r="ADZ45" s="71"/>
      <c r="AEA45" s="71" t="n">
        <v>1895</v>
      </c>
      <c r="AEB45" s="72" t="n">
        <v>1895</v>
      </c>
      <c r="AEC45" s="73" t="n">
        <v>31.2</v>
      </c>
      <c r="AED45" s="73" t="n">
        <v>31.1</v>
      </c>
      <c r="AEE45" s="73" t="n">
        <v>31.5</v>
      </c>
      <c r="AEF45" s="73" t="n">
        <v>30.9</v>
      </c>
      <c r="AEG45" s="73" t="n">
        <v>29.9</v>
      </c>
      <c r="AEH45" s="73" t="n">
        <v>31.7</v>
      </c>
      <c r="AEI45" s="84" t="n">
        <f aca="false">SUM(AEI42:AEI44)/3</f>
        <v>23.2333333333333</v>
      </c>
      <c r="AEJ45" s="84" t="n">
        <f aca="false">SUM(AEJ42:AEJ44)/3</f>
        <v>25.8333333333333</v>
      </c>
      <c r="AEK45" s="84" t="n">
        <f aca="false">SUM(AEK42:AEK44)/3</f>
        <v>27.7666666666667</v>
      </c>
      <c r="AEL45" s="84" t="n">
        <f aca="false">SUM(AEL42:AEL44)/3</f>
        <v>31.9333333333333</v>
      </c>
      <c r="AEM45" s="84" t="n">
        <f aca="false">SUM(AEM42:AEM44)/3</f>
        <v>34.4</v>
      </c>
      <c r="AEN45" s="84" t="n">
        <f aca="false">SUM(AEN42:AEN44)/3</f>
        <v>34.6333333333333</v>
      </c>
      <c r="AEO45" s="74" t="n">
        <f aca="false">AVERAGE(AEC45:AEN45)</f>
        <v>30.3416666666667</v>
      </c>
      <c r="AEP45" s="71"/>
      <c r="AEQ45" s="71"/>
      <c r="AER45" s="71"/>
      <c r="AES45" s="71"/>
      <c r="AET45" s="71"/>
      <c r="AEU45" s="71"/>
      <c r="AEV45" s="71"/>
      <c r="AEW45" s="71"/>
      <c r="AEX45" s="71"/>
      <c r="AEY45" s="71"/>
      <c r="AEZ45" s="71"/>
      <c r="AFA45" s="71" t="n">
        <v>1895</v>
      </c>
      <c r="AFB45" s="72" t="n">
        <v>1895</v>
      </c>
      <c r="AFC45" s="76" t="n">
        <f aca="false">SUM(AFC44+AFC46)/2</f>
        <v>27.9</v>
      </c>
      <c r="AFD45" s="76" t="n">
        <f aca="false">SUM(AFD44+AFD46)/2</f>
        <v>30.9</v>
      </c>
      <c r="AFE45" s="76" t="n">
        <f aca="false">SUM(AFE44+AFE46)/2</f>
        <v>24.6</v>
      </c>
      <c r="AFF45" s="76" t="n">
        <f aca="false">SUM(AFF44+AFF46)/2</f>
        <v>24.15</v>
      </c>
      <c r="AFG45" s="76" t="n">
        <f aca="false">SUM(AFG44+AFG46)/2</f>
        <v>21.2</v>
      </c>
      <c r="AFH45" s="76" t="n">
        <f aca="false">SUM(AFH44+AFH46)/2</f>
        <v>17.2</v>
      </c>
      <c r="AFI45" s="76" t="n">
        <f aca="false">SUM(AFI44+AFI46)/2</f>
        <v>17.55</v>
      </c>
      <c r="AFJ45" s="76" t="n">
        <f aca="false">SUM(AFJ44+AFJ46)/2</f>
        <v>17.85</v>
      </c>
      <c r="AFK45" s="76" t="n">
        <f aca="false">SUM(AFK44+AFK46)/2</f>
        <v>19.75</v>
      </c>
      <c r="AFL45" s="76" t="n">
        <f aca="false">SUM(AFL44+AFL46)/2</f>
        <v>20.35</v>
      </c>
      <c r="AFM45" s="76" t="n">
        <f aca="false">SUM(AFM44+AFM46)/2</f>
        <v>21.55</v>
      </c>
      <c r="AFN45" s="76" t="n">
        <f aca="false">SUM(AFN44+AFN46)/2</f>
        <v>26.1</v>
      </c>
      <c r="AFO45" s="74" t="n">
        <f aca="false">AVERAGE(AFC45:AFN45)</f>
        <v>22.425</v>
      </c>
      <c r="AFP45" s="71"/>
      <c r="AFQ45" s="71"/>
      <c r="AFR45" s="71"/>
      <c r="AFS45" s="71"/>
      <c r="AFT45" s="71"/>
      <c r="AFU45" s="71"/>
      <c r="AFV45" s="71"/>
      <c r="AFW45" s="71"/>
      <c r="AFX45" s="71"/>
      <c r="AFY45" s="71"/>
      <c r="AFZ45" s="71"/>
      <c r="AGA45" s="71" t="n">
        <v>1895</v>
      </c>
      <c r="AGB45" s="72" t="n">
        <v>1895</v>
      </c>
      <c r="AGC45" s="73" t="n">
        <v>32.4</v>
      </c>
      <c r="AGD45" s="73" t="n">
        <v>33.3</v>
      </c>
      <c r="AGE45" s="73" t="n">
        <v>31.8</v>
      </c>
      <c r="AGF45" s="73" t="n">
        <v>22.3</v>
      </c>
      <c r="AGG45" s="73" t="n">
        <v>19.6</v>
      </c>
      <c r="AGH45" s="73" t="n">
        <v>18.9</v>
      </c>
      <c r="AGI45" s="73" t="n">
        <v>18.6</v>
      </c>
      <c r="AGJ45" s="73" t="n">
        <v>20.7</v>
      </c>
      <c r="AGK45" s="73" t="n">
        <v>20.6</v>
      </c>
      <c r="AGL45" s="73" t="n">
        <v>30.3</v>
      </c>
      <c r="AGM45" s="73" t="n">
        <v>33.1</v>
      </c>
      <c r="AGN45" s="73" t="n">
        <v>35.8</v>
      </c>
      <c r="AGO45" s="74" t="n">
        <f aca="false">AVERAGE(AGC45:AGN45)</f>
        <v>26.45</v>
      </c>
      <c r="AGP45" s="71"/>
      <c r="AGQ45" s="71"/>
      <c r="AGR45" s="71"/>
      <c r="AGS45" s="71"/>
      <c r="AGT45" s="71"/>
      <c r="AGU45" s="71"/>
      <c r="AGV45" s="71"/>
      <c r="AGW45" s="71"/>
      <c r="AGX45" s="71"/>
      <c r="AGY45" s="71"/>
      <c r="AGZ45" s="71"/>
      <c r="AHA45" s="71"/>
      <c r="AHB45" s="71"/>
      <c r="AHC45" s="71"/>
      <c r="AHD45" s="71"/>
      <c r="AHE45" s="71"/>
      <c r="AHF45" s="71"/>
      <c r="AHG45" s="71"/>
      <c r="AHH45" s="71"/>
      <c r="AHI45" s="71"/>
      <c r="AHJ45" s="71"/>
      <c r="AHK45" s="71"/>
      <c r="AHL45" s="71"/>
      <c r="AHM45" s="71"/>
      <c r="AHN45" s="71"/>
      <c r="AHO45" s="71"/>
      <c r="AHP45" s="71"/>
      <c r="AHQ45" s="71"/>
      <c r="AHR45" s="71"/>
      <c r="AHS45" s="71"/>
      <c r="AHT45" s="71"/>
      <c r="AHU45" s="71"/>
      <c r="AHV45" s="71"/>
      <c r="AHW45" s="71"/>
      <c r="AHX45" s="71"/>
      <c r="AHY45" s="71"/>
      <c r="AHZ45" s="71"/>
      <c r="AIA45" s="71"/>
      <c r="AIB45" s="71"/>
      <c r="AIC45" s="71"/>
      <c r="AID45" s="71"/>
      <c r="AIE45" s="71"/>
      <c r="AIF45" s="71"/>
      <c r="AIG45" s="71"/>
      <c r="AIH45" s="71"/>
      <c r="AII45" s="71"/>
      <c r="AIJ45" s="71"/>
      <c r="AIK45" s="71"/>
      <c r="AIL45" s="71"/>
      <c r="AIM45" s="71"/>
      <c r="AIN45" s="71"/>
      <c r="AIO45" s="71"/>
      <c r="AIP45" s="71"/>
      <c r="AIQ45" s="71"/>
      <c r="AIR45" s="71"/>
      <c r="AIS45" s="71"/>
      <c r="AIT45" s="71"/>
      <c r="AIU45" s="71"/>
      <c r="AIV45" s="71"/>
      <c r="AIW45" s="71"/>
      <c r="AIX45" s="71"/>
      <c r="AIY45" s="71"/>
      <c r="AIZ45" s="71"/>
      <c r="AJA45" s="71"/>
      <c r="AJB45" s="71"/>
      <c r="AJC45" s="71"/>
      <c r="AJD45" s="71"/>
      <c r="AJE45" s="71"/>
      <c r="AJF45" s="71"/>
      <c r="AJG45" s="71"/>
      <c r="AJH45" s="71"/>
      <c r="AJI45" s="71"/>
      <c r="AJJ45" s="71"/>
      <c r="AJK45" s="71"/>
      <c r="AJL45" s="71"/>
      <c r="AJM45" s="71"/>
      <c r="AJN45" s="71"/>
      <c r="AJO45" s="71"/>
      <c r="AJP45" s="71"/>
      <c r="AJQ45" s="71"/>
      <c r="AJR45" s="71"/>
      <c r="AJS45" s="71"/>
      <c r="AJT45" s="71"/>
      <c r="AJU45" s="71"/>
      <c r="AJV45" s="71"/>
      <c r="AJW45" s="71"/>
      <c r="AJX45" s="71"/>
      <c r="AJY45" s="71"/>
      <c r="AJZ45" s="71"/>
      <c r="AKA45" s="71" t="n">
        <v>1895</v>
      </c>
      <c r="AKB45" s="72" t="n">
        <v>1895</v>
      </c>
      <c r="AKC45" s="73" t="n">
        <v>32.5</v>
      </c>
      <c r="AKD45" s="73" t="n">
        <v>30.9</v>
      </c>
      <c r="AKE45" s="73" t="n">
        <v>32.1</v>
      </c>
      <c r="AKF45" s="73" t="n">
        <v>23.4</v>
      </c>
      <c r="AKG45" s="73" t="n">
        <v>21.9</v>
      </c>
      <c r="AKH45" s="73" t="n">
        <v>18</v>
      </c>
      <c r="AKI45" s="73" t="n">
        <v>16.3</v>
      </c>
      <c r="AKJ45" s="73" t="n">
        <v>17.8</v>
      </c>
      <c r="AKK45" s="73" t="n">
        <v>18.8</v>
      </c>
      <c r="AKL45" s="73" t="n">
        <v>26.9</v>
      </c>
      <c r="AKM45" s="73" t="n">
        <v>31.6</v>
      </c>
      <c r="AKN45" s="73" t="n">
        <v>32.2</v>
      </c>
      <c r="AKO45" s="74" t="n">
        <f aca="false">AVERAGE(AKC45:AKN45)</f>
        <v>25.2</v>
      </c>
      <c r="AKP45" s="71"/>
      <c r="AKQ45" s="71"/>
      <c r="AKR45" s="33"/>
      <c r="AKS45" s="71"/>
      <c r="AKT45" s="71"/>
      <c r="AKU45" s="71"/>
      <c r="AKV45" s="71"/>
      <c r="AKW45" s="71"/>
      <c r="AKX45" s="71"/>
      <c r="AKY45" s="71"/>
      <c r="AKZ45" s="71"/>
      <c r="ALA45" s="35" t="n">
        <f aca="false">(ACO45+AO45+EO45+NO45+AKO45+AFO45+AEO45+IO45+MO45)/9</f>
        <v>24.1922839506173</v>
      </c>
      <c r="ALB45" s="77" t="n">
        <f aca="false">(ABO45+KO45+DO45+AGO45)/4</f>
        <v>30.8208333333333</v>
      </c>
      <c r="ALC45" s="78"/>
      <c r="ALD45" s="79"/>
      <c r="ALE45" s="79"/>
      <c r="ALF45" s="79"/>
      <c r="ALG45" s="79"/>
      <c r="ALH45" s="79"/>
      <c r="ALI45" s="79"/>
      <c r="ALJ45" s="79"/>
      <c r="ALK45" s="79"/>
      <c r="ALL45" s="79"/>
      <c r="ALM45" s="79"/>
      <c r="ALN45" s="79"/>
      <c r="ALO45" s="79"/>
      <c r="ALP45" s="79"/>
      <c r="ALQ45" s="79"/>
      <c r="ALR45" s="79"/>
      <c r="ALS45" s="79"/>
      <c r="ALT45" s="79"/>
      <c r="ALU45" s="79"/>
      <c r="ALV45" s="79"/>
      <c r="ALW45" s="79"/>
      <c r="ALX45" s="79"/>
      <c r="ALY45" s="79"/>
      <c r="ALZ45" s="80"/>
      <c r="AMA45" s="28" t="n">
        <f aca="false">MAX(ACC45:ACN45,AC45:AN45,EC45:EN45,NC45:NN45,AKC45:AKN45,AFC45:AFN45,AEC45:AEN45,IC45:IN45,MC45:MN45)</f>
        <v>34.6333333333333</v>
      </c>
      <c r="AMB45" s="28" t="n">
        <f aca="false">MIN(ACC45:ACN45,AC45:AN45,EC45:EN45,NC45:NN45,AKC45:AKN45,AFC45:AFN45,AEC45:AEN45,IC45:IN45,MC45:MN45)</f>
        <v>15.3</v>
      </c>
      <c r="AMC45" s="81" t="n">
        <f aca="false">MAX(ABC45:ABN45,KC45:KN45,DC45:DN45,AGC45:AGN45)</f>
        <v>41.2</v>
      </c>
      <c r="AMD45" s="81"/>
      <c r="AME45" s="60"/>
      <c r="AMF45" s="61"/>
      <c r="AMG45" s="80"/>
      <c r="AMH45" s="80"/>
      <c r="AMI45" s="80"/>
      <c r="AMJ45" s="79"/>
      <c r="AMK45" s="79"/>
      <c r="AML45" s="79"/>
      <c r="AMM45" s="79"/>
      <c r="AMN45" s="79"/>
      <c r="AMO45" s="79"/>
      <c r="AMP45" s="79"/>
      <c r="AMQ45" s="79"/>
      <c r="AMR45" s="79"/>
      <c r="AMS45" s="79"/>
      <c r="AMT45" s="79"/>
      <c r="AMU45" s="79"/>
      <c r="AMV45" s="79"/>
      <c r="AMW45" s="79"/>
      <c r="AMX45" s="79"/>
      <c r="AMY45" s="79"/>
      <c r="AMZ45" s="79"/>
      <c r="ANA45" s="79"/>
      <c r="ANB45" s="79"/>
      <c r="ANC45" s="79"/>
      <c r="AND45" s="79"/>
      <c r="ANE45" s="79"/>
      <c r="ANF45" s="79"/>
    </row>
    <row r="46" customFormat="false" ht="12.8" hidden="false" customHeight="false" outlineLevel="0" collapsed="false">
      <c r="A46" s="86"/>
      <c r="B46" s="87" t="n">
        <f aca="false">AVERAGE(AO46,BO46,CO46,DO46,EO46,FO46,GO46,HO46,IO46,JO46,KO46,LO46,MO46,NO46,OO46,PO46,QO46,RO46,SO46,TO46,UO46,VO46,WO46,YO46,ZO46,AAO46,ABO46,ACO46,ADO46,AEO46,AFO46,AGO46,AHO46,AIO46,AJO46,AKO46)</f>
        <v>26.1697420634921</v>
      </c>
      <c r="C46" s="88" t="n">
        <f aca="false">AVERAGE(B42:B46)</f>
        <v>25.9787965737966</v>
      </c>
      <c r="D46" s="89" t="n">
        <f aca="false">AVERAGE(B37:B46)</f>
        <v>25.6764588929589</v>
      </c>
      <c r="E46" s="87" t="n">
        <f aca="false">AVERAGE(B27:B46)</f>
        <v>24.7513643671144</v>
      </c>
      <c r="F46" s="90"/>
      <c r="G46" s="91" t="n">
        <f aca="false">MAX(AC46:AN46,BC46:BN46,CC46:CN46,DC46:DN46,EC46:EN46,FC46:FN46,GC46:GN46,HC46:HN46,IC46:IN46,JC46:JN46,KC46:KN46,LC46:LN46,MC46:MN46,NC46:NN46,OC46:ON46,PC46:PN46,QC46:QN46,RC46:RN46,SC46:SN46,TC46:TN46,UC46:UN46,VC46:VN46,WC46:WN46,YC46:YN46,ZC46:ZN46,AAC46:AAN46,ABC46:ABN46,ACC46:ACN46,ADC46:ADN46,AEC46:AEN46,AFC46:AFN46,AGC46:AGN46,AHC46:AHN46,AIC46:AIN46,AJC46:AJN46,AKC46:AKN46)</f>
        <v>41.1</v>
      </c>
      <c r="H46" s="92" t="n">
        <f aca="false">MEDIAN(AC46:AN46,BC46:BN46,CC46:CN46,DC46:DN46,EC46:EN46,FC46:FN46,GC46:GN46,HC46:HN46,IC46:IN46,JC46:JN46,KC46:KN46,LC46:LN46,MC46:MN46,NC46:NN46,OC46:ON46,PC46:PN46,QC46:QN46,RC46:RN46,SC46:SN46,TC46:TN46,UC46:UN46,VC46:VN46,WC46:WN46,YC46:YN46,ZC46:ZN46,AAC46:AAN46,ABC46:ABN46,ACC46:ACN46,ADC46:ADN46,AEC46:AEN46,AFC46:AFN46,AGC46:AGN46,AHC46:AHN46,AIC46:AIN46,AJC46:AJN46,AKC46:AKN46)</f>
        <v>26.1</v>
      </c>
      <c r="I46" s="93" t="n">
        <f aca="false">MIN(AC46:AN46,BC46:BN46,CC46:CN46,DC46:DN46,EC46:EN46,FC46:FN46,GC46:GN46,HC46:HN46,IC46:IN46,JC46:JN46,KC46:KN46,LC46:LN46,MC46:MN46,NC46:NN46,OC46:ON46,PC46:PN46,QC46:QN46,RC46:RN46,SC46:SN46,TC46:TN46,UC46:UN46,VC46:VN46,WC46:WN46,YC46:YN46,ZC46:ZN46,AAC46:AAN46,ABC46:ABN46,ACC46:ACN46,ADC46:ADN46,AEC46:AEN46,AFC46:AFN46,AGC46:AGN46,AHC46:AHN46,AIC46:AIN46,AJC46:AJN46,AKC46:AKN46)</f>
        <v>14.3</v>
      </c>
      <c r="J46" s="94" t="n">
        <f aca="false">(G46+I46)/2</f>
        <v>27.7</v>
      </c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95" t="n">
        <v>1896</v>
      </c>
      <c r="AC46" s="96" t="n">
        <v>24.4</v>
      </c>
      <c r="AD46" s="96" t="n">
        <v>23</v>
      </c>
      <c r="AE46" s="96" t="n">
        <v>21.8</v>
      </c>
      <c r="AF46" s="96" t="n">
        <v>20.9</v>
      </c>
      <c r="AG46" s="96" t="n">
        <v>19.4</v>
      </c>
      <c r="AH46" s="96" t="n">
        <v>18.3</v>
      </c>
      <c r="AI46" s="96" t="n">
        <v>16</v>
      </c>
      <c r="AJ46" s="96" t="n">
        <v>17.6</v>
      </c>
      <c r="AK46" s="96" t="n">
        <v>17.8</v>
      </c>
      <c r="AL46" s="96" t="n">
        <v>20.8</v>
      </c>
      <c r="AM46" s="96" t="n">
        <v>20.3</v>
      </c>
      <c r="AN46" s="96" t="n">
        <v>21.3</v>
      </c>
      <c r="AO46" s="97" t="n">
        <f aca="false">AVERAGE(AC46:AN46)</f>
        <v>20.1333333333333</v>
      </c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 t="n">
        <v>1896</v>
      </c>
      <c r="DB46" s="95" t="n">
        <v>1896</v>
      </c>
      <c r="DC46" s="96" t="n">
        <v>31.9</v>
      </c>
      <c r="DD46" s="96" t="n">
        <v>31.3</v>
      </c>
      <c r="DE46" s="96" t="n">
        <v>32.2</v>
      </c>
      <c r="DF46" s="96" t="n">
        <v>33.2</v>
      </c>
      <c r="DG46" s="96" t="n">
        <v>31.1</v>
      </c>
      <c r="DH46" s="96" t="n">
        <v>28.2</v>
      </c>
      <c r="DI46" s="96" t="n">
        <v>26.1</v>
      </c>
      <c r="DJ46" s="96" t="n">
        <v>28.7</v>
      </c>
      <c r="DK46" s="96" t="n">
        <v>31.3</v>
      </c>
      <c r="DL46" s="96" t="n">
        <v>31.6</v>
      </c>
      <c r="DM46" s="96" t="n">
        <v>33.4</v>
      </c>
      <c r="DN46" s="96" t="n">
        <v>34.8</v>
      </c>
      <c r="DO46" s="97" t="n">
        <f aca="false">AVERAGE(DC46:DN46)</f>
        <v>31.15</v>
      </c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 t="n">
        <v>1896</v>
      </c>
      <c r="EB46" s="95" t="n">
        <v>1896</v>
      </c>
      <c r="EC46" s="96" t="n">
        <v>28.7</v>
      </c>
      <c r="ED46" s="96" t="n">
        <v>27.8</v>
      </c>
      <c r="EE46" s="96" t="n">
        <v>23.7</v>
      </c>
      <c r="EF46" s="96" t="n">
        <v>20</v>
      </c>
      <c r="EG46" s="96" t="n">
        <v>18.8</v>
      </c>
      <c r="EH46" s="96" t="n">
        <v>16.6</v>
      </c>
      <c r="EI46" s="96" t="n">
        <v>14.6</v>
      </c>
      <c r="EJ46" s="96" t="n">
        <v>15.1</v>
      </c>
      <c r="EK46" s="96" t="n">
        <v>15.8</v>
      </c>
      <c r="EL46" s="96" t="n">
        <v>18.1</v>
      </c>
      <c r="EM46" s="96" t="n">
        <v>22.4</v>
      </c>
      <c r="EN46" s="96" t="n">
        <v>23.6</v>
      </c>
      <c r="EO46" s="97" t="n">
        <f aca="false">AVERAGE(EC46:EN46)</f>
        <v>20.4333333333333</v>
      </c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 t="s">
        <v>61</v>
      </c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 t="n">
        <v>1896</v>
      </c>
      <c r="IB46" s="95" t="n">
        <v>1896</v>
      </c>
      <c r="IC46" s="96" t="n">
        <v>31.1</v>
      </c>
      <c r="ID46" s="96" t="n">
        <v>30.7</v>
      </c>
      <c r="IE46" s="96" t="n">
        <v>31.6</v>
      </c>
      <c r="IF46" s="96" t="n">
        <v>29.5</v>
      </c>
      <c r="IG46" s="96" t="n">
        <v>27.3</v>
      </c>
      <c r="IH46" s="96" t="n">
        <v>28.4</v>
      </c>
      <c r="II46" s="96" t="n">
        <v>27.6</v>
      </c>
      <c r="IJ46" s="96" t="n">
        <v>26.1</v>
      </c>
      <c r="IK46" s="96" t="n">
        <v>30.1</v>
      </c>
      <c r="IL46" s="96" t="n">
        <v>30.6</v>
      </c>
      <c r="IM46" s="96" t="n">
        <v>29.8</v>
      </c>
      <c r="IN46" s="96" t="n">
        <v>29.1</v>
      </c>
      <c r="IO46" s="97" t="n">
        <f aca="false">AVERAGE(IC46:IN46)</f>
        <v>29.325</v>
      </c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 t="n">
        <v>1896</v>
      </c>
      <c r="KB46" s="95" t="n">
        <v>1896</v>
      </c>
      <c r="KC46" s="96" t="n">
        <v>33.9</v>
      </c>
      <c r="KD46" s="96" t="n">
        <v>32.8</v>
      </c>
      <c r="KE46" s="96" t="n">
        <v>34.2</v>
      </c>
      <c r="KF46" s="96" t="n">
        <v>34.2</v>
      </c>
      <c r="KG46" s="96" t="n">
        <v>31.9</v>
      </c>
      <c r="KH46" s="96" t="n">
        <v>29</v>
      </c>
      <c r="KI46" s="96" t="n">
        <v>26.9</v>
      </c>
      <c r="KJ46" s="96" t="n">
        <v>30.4</v>
      </c>
      <c r="KK46" s="96" t="n">
        <v>33.5</v>
      </c>
      <c r="KL46" s="96" t="n">
        <v>34.3</v>
      </c>
      <c r="KM46" s="96" t="n">
        <v>36.9</v>
      </c>
      <c r="KN46" s="96" t="n">
        <v>37.5</v>
      </c>
      <c r="KO46" s="97" t="n">
        <f aca="false">AVERAGE(KC46:KN46)</f>
        <v>32.9583333333333</v>
      </c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27"/>
      <c r="MA46" s="27" t="n">
        <v>1896</v>
      </c>
      <c r="MB46" s="95" t="n">
        <v>1896</v>
      </c>
      <c r="MC46" s="98" t="n">
        <f aca="false">SUM(MC44+MC47)/2</f>
        <v>25.65</v>
      </c>
      <c r="MD46" s="98" t="n">
        <f aca="false">SUM(MD44+MD47)/2</f>
        <v>24.45</v>
      </c>
      <c r="ME46" s="98" t="n">
        <f aca="false">SUM(ME44+ME47)/2</f>
        <v>24.1</v>
      </c>
      <c r="MF46" s="96" t="n">
        <v>21.7</v>
      </c>
      <c r="MG46" s="96" t="n">
        <v>22.3</v>
      </c>
      <c r="MH46" s="96" t="n">
        <v>19.2</v>
      </c>
      <c r="MI46" s="96" t="n">
        <v>15.3</v>
      </c>
      <c r="MJ46" s="96" t="n">
        <v>18.4</v>
      </c>
      <c r="MK46" s="96" t="n">
        <v>20.5</v>
      </c>
      <c r="ML46" s="96" t="n">
        <v>23.2</v>
      </c>
      <c r="MM46" s="96" t="n">
        <v>23.7</v>
      </c>
      <c r="MN46" s="96" t="n">
        <v>23.8</v>
      </c>
      <c r="MO46" s="97" t="n">
        <f aca="false">AVERAGE(MC46:MN46)</f>
        <v>21.8583333333333</v>
      </c>
      <c r="MP46" s="27"/>
      <c r="MQ46" s="27"/>
      <c r="MR46" s="27"/>
      <c r="MS46" s="27"/>
      <c r="MT46" s="27"/>
      <c r="MU46" s="27"/>
      <c r="MV46" s="27"/>
      <c r="MW46" s="27"/>
      <c r="MX46" s="27"/>
      <c r="MY46" s="27"/>
      <c r="MZ46" s="27"/>
      <c r="NA46" s="27" t="n">
        <v>1896</v>
      </c>
      <c r="NB46" s="95" t="n">
        <v>1896</v>
      </c>
      <c r="NC46" s="96" t="n">
        <v>30.9</v>
      </c>
      <c r="ND46" s="96" t="n">
        <v>30.5</v>
      </c>
      <c r="NE46" s="96" t="n">
        <v>26.4</v>
      </c>
      <c r="NF46" s="96" t="n">
        <v>24.7</v>
      </c>
      <c r="NG46" s="96" t="n">
        <v>23.2</v>
      </c>
      <c r="NH46" s="96" t="n">
        <v>21.7</v>
      </c>
      <c r="NI46" s="96" t="n">
        <v>18.6</v>
      </c>
      <c r="NJ46" s="96" t="n">
        <v>20.4</v>
      </c>
      <c r="NK46" s="96" t="n">
        <v>22.3</v>
      </c>
      <c r="NL46" s="96" t="n">
        <v>22.5</v>
      </c>
      <c r="NM46" s="96" t="n">
        <v>23.9</v>
      </c>
      <c r="NN46" s="96" t="n">
        <v>25.3</v>
      </c>
      <c r="NO46" s="97" t="n">
        <f aca="false">AVERAGE(NC46:NN46)</f>
        <v>24.2</v>
      </c>
      <c r="NP46" s="27"/>
      <c r="NQ46" s="27"/>
      <c r="NR46" s="27"/>
      <c r="NS46" s="27"/>
      <c r="NT46" s="27"/>
      <c r="NU46" s="27"/>
      <c r="NV46" s="27"/>
      <c r="NW46" s="27"/>
      <c r="NX46" s="27"/>
      <c r="NY46" s="27"/>
      <c r="NZ46" s="27"/>
      <c r="OA46" s="27"/>
      <c r="OB46" s="27"/>
      <c r="OC46" s="27"/>
      <c r="OD46" s="27"/>
      <c r="OE46" s="27"/>
      <c r="OF46" s="27"/>
      <c r="OG46" s="27"/>
      <c r="OH46" s="27"/>
      <c r="OI46" s="27"/>
      <c r="OJ46" s="27"/>
      <c r="OK46" s="27"/>
      <c r="OL46" s="27"/>
      <c r="OM46" s="27"/>
      <c r="ON46" s="27"/>
      <c r="OO46" s="27"/>
      <c r="OP46" s="27"/>
      <c r="OQ46" s="27"/>
      <c r="OR46" s="27"/>
      <c r="OS46" s="27"/>
      <c r="OT46" s="27"/>
      <c r="OU46" s="27"/>
      <c r="OV46" s="27"/>
      <c r="OW46" s="27"/>
      <c r="OX46" s="27"/>
      <c r="OY46" s="27"/>
      <c r="OZ46" s="27"/>
      <c r="PA46" s="27"/>
      <c r="PB46" s="27" t="s">
        <v>62</v>
      </c>
      <c r="PC46" s="27"/>
      <c r="PD46" s="27"/>
      <c r="PE46" s="27"/>
      <c r="PF46" s="27"/>
      <c r="PG46" s="27"/>
      <c r="PH46" s="27"/>
      <c r="PI46" s="27"/>
      <c r="PJ46" s="27"/>
      <c r="PK46" s="27"/>
      <c r="PL46" s="27"/>
      <c r="PM46" s="27"/>
      <c r="PN46" s="27"/>
      <c r="PO46" s="27"/>
      <c r="PP46" s="27"/>
      <c r="PQ46" s="27"/>
      <c r="PR46" s="27"/>
      <c r="PS46" s="27"/>
      <c r="PT46" s="27"/>
      <c r="PU46" s="27"/>
      <c r="PV46" s="27"/>
      <c r="PW46" s="27"/>
      <c r="PX46" s="27"/>
      <c r="PY46" s="27"/>
      <c r="PZ46" s="27"/>
      <c r="QA46" s="27" t="n">
        <v>1896</v>
      </c>
      <c r="QB46" s="95" t="n">
        <v>1896</v>
      </c>
      <c r="QC46" s="96" t="n">
        <v>32.1</v>
      </c>
      <c r="QD46" s="96" t="n">
        <v>29.2</v>
      </c>
      <c r="QE46" s="96" t="n">
        <v>26.7</v>
      </c>
      <c r="QF46" s="96" t="n">
        <v>22.9</v>
      </c>
      <c r="QG46" s="96" t="n">
        <v>18.9</v>
      </c>
      <c r="QH46" s="96" t="n">
        <v>16.4</v>
      </c>
      <c r="QI46" s="96" t="n">
        <v>14.3</v>
      </c>
      <c r="QJ46" s="96" t="n">
        <v>16.4</v>
      </c>
      <c r="QK46" s="96" t="n">
        <v>20.1</v>
      </c>
      <c r="QL46" s="96" t="n">
        <v>24.4</v>
      </c>
      <c r="QM46" s="96" t="n">
        <v>25.7</v>
      </c>
      <c r="QN46" s="96" t="n">
        <v>27.2</v>
      </c>
      <c r="QO46" s="97" t="n">
        <f aca="false">AVERAGE(QC46:QN46)</f>
        <v>22.8583333333333</v>
      </c>
      <c r="QP46" s="27"/>
      <c r="QQ46" s="27"/>
      <c r="QR46" s="27"/>
      <c r="QS46" s="27"/>
      <c r="QT46" s="27"/>
      <c r="QU46" s="27"/>
      <c r="QV46" s="27"/>
      <c r="QW46" s="27"/>
      <c r="QX46" s="27"/>
      <c r="QY46" s="27"/>
      <c r="QZ46" s="27"/>
      <c r="RA46" s="27"/>
      <c r="RB46" s="27"/>
      <c r="RC46" s="27"/>
      <c r="RD46" s="27"/>
      <c r="RE46" s="27"/>
      <c r="RF46" s="27"/>
      <c r="RG46" s="27"/>
      <c r="RH46" s="27"/>
      <c r="RI46" s="27"/>
      <c r="RJ46" s="27"/>
      <c r="RK46" s="27"/>
      <c r="RL46" s="27"/>
      <c r="RM46" s="27"/>
      <c r="RN46" s="27"/>
      <c r="RO46" s="27"/>
      <c r="RP46" s="27"/>
      <c r="RQ46" s="27"/>
      <c r="RR46" s="27"/>
      <c r="RS46" s="27"/>
      <c r="RT46" s="27"/>
      <c r="RU46" s="27"/>
      <c r="RV46" s="27"/>
      <c r="RW46" s="27"/>
      <c r="RX46" s="27"/>
      <c r="RY46" s="27"/>
      <c r="RZ46" s="27"/>
      <c r="SA46" s="27"/>
      <c r="SB46" s="27"/>
      <c r="SC46" s="27"/>
      <c r="SD46" s="27"/>
      <c r="SE46" s="27"/>
      <c r="SF46" s="27"/>
      <c r="SG46" s="27"/>
      <c r="SH46" s="27"/>
      <c r="SI46" s="27"/>
      <c r="SJ46" s="27"/>
      <c r="SK46" s="27"/>
      <c r="SL46" s="27"/>
      <c r="SM46" s="27"/>
      <c r="SN46" s="27"/>
      <c r="SO46" s="27"/>
      <c r="SP46" s="27"/>
      <c r="SQ46" s="27"/>
      <c r="SR46" s="27"/>
      <c r="SS46" s="27"/>
      <c r="ST46" s="27"/>
      <c r="SU46" s="27"/>
      <c r="SV46" s="27"/>
      <c r="SW46" s="27"/>
      <c r="SX46" s="27"/>
      <c r="SY46" s="27"/>
      <c r="SZ46" s="27"/>
      <c r="TA46" s="27"/>
      <c r="TB46" s="27"/>
      <c r="TC46" s="27"/>
      <c r="TD46" s="27"/>
      <c r="TE46" s="27"/>
      <c r="TF46" s="27"/>
      <c r="TG46" s="27"/>
      <c r="TH46" s="27"/>
      <c r="TI46" s="27"/>
      <c r="TJ46" s="27"/>
      <c r="TK46" s="27"/>
      <c r="TL46" s="27"/>
      <c r="TM46" s="27"/>
      <c r="TN46" s="27"/>
      <c r="TO46" s="27"/>
      <c r="TP46" s="27"/>
      <c r="TQ46" s="27"/>
      <c r="TR46" s="27"/>
      <c r="TS46" s="27"/>
      <c r="TT46" s="27"/>
      <c r="TU46" s="27"/>
      <c r="TV46" s="27"/>
      <c r="TW46" s="27"/>
      <c r="TX46" s="27"/>
      <c r="TY46" s="27"/>
      <c r="TZ46" s="27"/>
      <c r="UA46" s="27"/>
      <c r="UB46" s="27"/>
      <c r="UC46" s="27"/>
      <c r="UD46" s="27"/>
      <c r="UE46" s="27"/>
      <c r="UF46" s="27"/>
      <c r="UG46" s="27"/>
      <c r="UH46" s="27"/>
      <c r="UI46" s="27"/>
      <c r="UJ46" s="27"/>
      <c r="UK46" s="27"/>
      <c r="UL46" s="27"/>
      <c r="UM46" s="27"/>
      <c r="UN46" s="27"/>
      <c r="UO46" s="27"/>
      <c r="UP46" s="27"/>
      <c r="UQ46" s="27"/>
      <c r="UR46" s="27"/>
      <c r="US46" s="27"/>
      <c r="UT46" s="27"/>
      <c r="UU46" s="27"/>
      <c r="UV46" s="27"/>
      <c r="UW46" s="27"/>
      <c r="UX46" s="27"/>
      <c r="UY46" s="27"/>
      <c r="UZ46" s="27"/>
      <c r="VA46" s="27"/>
      <c r="VB46" s="27"/>
      <c r="VC46" s="27"/>
      <c r="VD46" s="27"/>
      <c r="VE46" s="27"/>
      <c r="VF46" s="27"/>
      <c r="VG46" s="27"/>
      <c r="VH46" s="27"/>
      <c r="VI46" s="27"/>
      <c r="VJ46" s="27"/>
      <c r="VK46" s="27"/>
      <c r="VL46" s="27"/>
      <c r="VM46" s="27"/>
      <c r="VN46" s="27"/>
      <c r="VO46" s="27"/>
      <c r="VP46" s="27"/>
      <c r="VQ46" s="27"/>
      <c r="VR46" s="27"/>
      <c r="VS46" s="27"/>
      <c r="VT46" s="27"/>
      <c r="VU46" s="27"/>
      <c r="VV46" s="27"/>
      <c r="VW46" s="27"/>
      <c r="VX46" s="27"/>
      <c r="VY46" s="27"/>
      <c r="VZ46" s="27"/>
      <c r="WA46" s="27"/>
      <c r="WB46" s="27"/>
      <c r="WC46" s="27"/>
      <c r="WD46" s="27"/>
      <c r="WE46" s="27"/>
      <c r="WF46" s="27"/>
      <c r="WG46" s="27"/>
      <c r="WH46" s="27"/>
      <c r="WI46" s="27"/>
      <c r="WJ46" s="27"/>
      <c r="WK46" s="27"/>
      <c r="WL46" s="27"/>
      <c r="WM46" s="27"/>
      <c r="WN46" s="27"/>
      <c r="WO46" s="27"/>
      <c r="WP46" s="27"/>
      <c r="WQ46" s="27"/>
      <c r="WR46" s="27"/>
      <c r="WS46" s="27"/>
      <c r="WT46" s="27"/>
      <c r="WU46" s="27"/>
      <c r="WV46" s="27"/>
      <c r="WW46" s="27"/>
      <c r="WX46" s="27"/>
      <c r="WY46" s="27"/>
      <c r="WZ46" s="27"/>
      <c r="XA46" s="27"/>
      <c r="XB46" s="27"/>
      <c r="XC46" s="27"/>
      <c r="XD46" s="27"/>
      <c r="XE46" s="27"/>
      <c r="XF46" s="27"/>
      <c r="XG46" s="27"/>
      <c r="XH46" s="27"/>
      <c r="XI46" s="27"/>
      <c r="XJ46" s="27"/>
      <c r="XK46" s="27"/>
      <c r="XL46" s="27"/>
      <c r="XM46" s="27"/>
      <c r="XN46" s="27"/>
      <c r="XO46" s="27"/>
      <c r="XP46" s="27"/>
      <c r="XQ46" s="27"/>
      <c r="XR46" s="27"/>
      <c r="XS46" s="27"/>
      <c r="XT46" s="27"/>
      <c r="XU46" s="27"/>
      <c r="XV46" s="27"/>
      <c r="XW46" s="27"/>
      <c r="XX46" s="27"/>
      <c r="XY46" s="27"/>
      <c r="XZ46" s="27"/>
      <c r="YA46" s="27"/>
      <c r="YB46" s="27"/>
      <c r="YC46" s="27"/>
      <c r="YD46" s="27"/>
      <c r="YE46" s="27"/>
      <c r="YF46" s="27"/>
      <c r="YG46" s="27"/>
      <c r="YH46" s="27"/>
      <c r="YI46" s="27"/>
      <c r="YJ46" s="27"/>
      <c r="YK46" s="27"/>
      <c r="YL46" s="27"/>
      <c r="YM46" s="27"/>
      <c r="YN46" s="27"/>
      <c r="YO46" s="27"/>
      <c r="YP46" s="27"/>
      <c r="YQ46" s="27"/>
      <c r="YR46" s="27"/>
      <c r="YS46" s="27"/>
      <c r="YT46" s="27"/>
      <c r="YU46" s="27"/>
      <c r="YV46" s="27"/>
      <c r="YW46" s="27"/>
      <c r="YX46" s="27"/>
      <c r="YY46" s="27"/>
      <c r="YZ46" s="27"/>
      <c r="ZA46" s="27"/>
      <c r="ZB46" s="27"/>
      <c r="ZC46" s="27"/>
      <c r="ZD46" s="27"/>
      <c r="ZE46" s="27"/>
      <c r="ZF46" s="27"/>
      <c r="ZG46" s="27"/>
      <c r="ZH46" s="27"/>
      <c r="ZI46" s="27"/>
      <c r="ZJ46" s="27"/>
      <c r="ZK46" s="27"/>
      <c r="ZL46" s="27"/>
      <c r="ZM46" s="27"/>
      <c r="ZN46" s="27"/>
      <c r="ZO46" s="27"/>
      <c r="ZP46" s="27"/>
      <c r="ZQ46" s="27"/>
      <c r="ZR46" s="27"/>
      <c r="ZS46" s="27"/>
      <c r="ZT46" s="27"/>
      <c r="ZU46" s="27"/>
      <c r="ZV46" s="27"/>
      <c r="ZW46" s="27"/>
      <c r="ZX46" s="27"/>
      <c r="ZY46" s="27"/>
      <c r="ZZ46" s="27"/>
      <c r="AAA46" s="27"/>
      <c r="AAB46" s="27"/>
      <c r="AAC46" s="27"/>
      <c r="AAD46" s="27"/>
      <c r="AAE46" s="27"/>
      <c r="AAF46" s="27"/>
      <c r="AAG46" s="27"/>
      <c r="AAH46" s="27"/>
      <c r="AAI46" s="27"/>
      <c r="AAJ46" s="27"/>
      <c r="AAK46" s="27"/>
      <c r="AAL46" s="27"/>
      <c r="AAM46" s="27"/>
      <c r="AAN46" s="27"/>
      <c r="AAO46" s="27"/>
      <c r="AAP46" s="27"/>
      <c r="AAQ46" s="27"/>
      <c r="AAR46" s="27"/>
      <c r="AAS46" s="27"/>
      <c r="AAT46" s="27"/>
      <c r="AAU46" s="27"/>
      <c r="AAV46" s="27"/>
      <c r="AAW46" s="27"/>
      <c r="AAX46" s="27"/>
      <c r="AAY46" s="27"/>
      <c r="AAZ46" s="27"/>
      <c r="ABA46" s="27" t="n">
        <v>1896</v>
      </c>
      <c r="ABB46" s="95" t="n">
        <v>1896</v>
      </c>
      <c r="ABC46" s="96" t="n">
        <v>39.4</v>
      </c>
      <c r="ABD46" s="96" t="n">
        <v>41.1</v>
      </c>
      <c r="ABE46" s="96" t="n">
        <v>40</v>
      </c>
      <c r="ABF46" s="96" t="n">
        <v>37.6</v>
      </c>
      <c r="ABG46" s="98" t="n">
        <f aca="false">SUM(ABG45+ABG47)/2</f>
        <v>28.95</v>
      </c>
      <c r="ABH46" s="96" t="n">
        <v>30.6</v>
      </c>
      <c r="ABI46" s="96" t="n">
        <v>27</v>
      </c>
      <c r="ABJ46" s="96" t="n">
        <v>26.1</v>
      </c>
      <c r="ABK46" s="96" t="n">
        <v>27.8</v>
      </c>
      <c r="ABL46" s="96" t="n">
        <v>29.9</v>
      </c>
      <c r="ABM46" s="96" t="n">
        <v>33.2</v>
      </c>
      <c r="ABN46" s="96" t="n">
        <v>35.9</v>
      </c>
      <c r="ABO46" s="97" t="n">
        <f aca="false">AVERAGE(ABC46:ABN46)</f>
        <v>33.1291666666667</v>
      </c>
      <c r="ABP46" s="27"/>
      <c r="ABQ46" s="27"/>
      <c r="ABR46" s="27"/>
      <c r="ABS46" s="27"/>
      <c r="ABT46" s="27"/>
      <c r="ABU46" s="27"/>
      <c r="ABV46" s="27"/>
      <c r="ABW46" s="27"/>
      <c r="ABX46" s="27"/>
      <c r="ABY46" s="27"/>
      <c r="ABZ46" s="27"/>
      <c r="ACA46" s="99" t="n">
        <v>1896</v>
      </c>
      <c r="ACB46" s="95" t="n">
        <v>1896</v>
      </c>
      <c r="ACC46" s="96" t="n">
        <v>33.1</v>
      </c>
      <c r="ACD46" s="96" t="n">
        <v>32.4</v>
      </c>
      <c r="ACE46" s="96" t="n">
        <v>27.6</v>
      </c>
      <c r="ACF46" s="96" t="n">
        <v>23.5</v>
      </c>
      <c r="ACG46" s="96" t="n">
        <v>21.3</v>
      </c>
      <c r="ACH46" s="96" t="n">
        <v>19.1</v>
      </c>
      <c r="ACI46" s="96" t="n">
        <v>16.9</v>
      </c>
      <c r="ACJ46" s="96" t="n">
        <v>19.8</v>
      </c>
      <c r="ACK46" s="96" t="n">
        <v>22.1</v>
      </c>
      <c r="ACL46" s="96" t="n">
        <v>23.2</v>
      </c>
      <c r="ACM46" s="96" t="n">
        <v>26.9</v>
      </c>
      <c r="ACN46" s="96" t="n">
        <v>27.2</v>
      </c>
      <c r="ACO46" s="97" t="n">
        <f aca="false">AVERAGE(ACC46:ACN46)</f>
        <v>24.425</v>
      </c>
      <c r="ACP46" s="27"/>
      <c r="ACQ46" s="27"/>
      <c r="ACR46" s="27"/>
      <c r="ACS46" s="27"/>
      <c r="ACT46" s="27"/>
      <c r="ACU46" s="27"/>
      <c r="ACV46" s="27"/>
      <c r="ACW46" s="27"/>
      <c r="ACX46" s="27"/>
      <c r="ACY46" s="27"/>
      <c r="ACZ46" s="27"/>
      <c r="ADA46" s="27"/>
      <c r="ADB46" s="27"/>
      <c r="ADC46" s="27"/>
      <c r="ADD46" s="27"/>
      <c r="ADE46" s="27"/>
      <c r="ADF46" s="27"/>
      <c r="ADG46" s="27"/>
      <c r="ADH46" s="27"/>
      <c r="ADI46" s="27"/>
      <c r="ADJ46" s="27"/>
      <c r="ADK46" s="27"/>
      <c r="ADL46" s="27"/>
      <c r="ADM46" s="27"/>
      <c r="ADN46" s="27"/>
      <c r="ADO46" s="27"/>
      <c r="ADP46" s="27"/>
      <c r="ADQ46" s="27"/>
      <c r="ADR46" s="27"/>
      <c r="ADS46" s="27"/>
      <c r="ADT46" s="27"/>
      <c r="ADU46" s="27"/>
      <c r="ADV46" s="27"/>
      <c r="ADW46" s="27"/>
      <c r="ADX46" s="27"/>
      <c r="ADY46" s="27"/>
      <c r="ADZ46" s="27"/>
      <c r="AEA46" s="27" t="n">
        <v>1896</v>
      </c>
      <c r="AEB46" s="95" t="n">
        <v>1896</v>
      </c>
      <c r="AEC46" s="100" t="n">
        <f aca="false">SUM(AEC43:AEC45)/3</f>
        <v>32.2</v>
      </c>
      <c r="AED46" s="100" t="n">
        <f aca="false">SUM(AED43:AED45)/3</f>
        <v>32.2666666666667</v>
      </c>
      <c r="AEE46" s="96" t="n">
        <v>35.5</v>
      </c>
      <c r="AEF46" s="98" t="n">
        <f aca="false">SUM(AEF45+AEF47)/2</f>
        <v>33.95</v>
      </c>
      <c r="AEG46" s="98" t="n">
        <f aca="false">SUM(AEG45+AEG47)/2</f>
        <v>31.2</v>
      </c>
      <c r="AEH46" s="98" t="n">
        <f aca="false">SUM(AEH45+AEH47)/2</f>
        <v>30.25</v>
      </c>
      <c r="AEI46" s="100" t="n">
        <f aca="false">SUM(AEI47:AEI49)/3</f>
        <v>25.3666666666667</v>
      </c>
      <c r="AEJ46" s="100" t="n">
        <f aca="false">SUM(AEJ47:AEJ49)/3</f>
        <v>27.5666666666667</v>
      </c>
      <c r="AEK46" s="100" t="n">
        <f aca="false">SUM(AEK47:AEK49)/3</f>
        <v>30.1666666666667</v>
      </c>
      <c r="AEL46" s="100" t="n">
        <f aca="false">SUM(AEL47:AEL49)/3</f>
        <v>33.2</v>
      </c>
      <c r="AEM46" s="100" t="n">
        <f aca="false">SUM(AEM47:AEM49)/3</f>
        <v>37.8666666666667</v>
      </c>
      <c r="AEN46" s="100" t="n">
        <f aca="false">SUM(AEN47:AEN49)/3</f>
        <v>37.5333333333333</v>
      </c>
      <c r="AEO46" s="97" t="n">
        <f aca="false">AVERAGE(AEC46:AEN46)</f>
        <v>32.2555555555556</v>
      </c>
      <c r="AEP46" s="27"/>
      <c r="AEQ46" s="27"/>
      <c r="AER46" s="27"/>
      <c r="AES46" s="27"/>
      <c r="AET46" s="27"/>
      <c r="AEU46" s="27"/>
      <c r="AEV46" s="27"/>
      <c r="AEW46" s="27"/>
      <c r="AEX46" s="27"/>
      <c r="AEY46" s="27"/>
      <c r="AEZ46" s="27"/>
      <c r="AFA46" s="27" t="n">
        <v>1896</v>
      </c>
      <c r="AFB46" s="95" t="n">
        <v>1896</v>
      </c>
      <c r="AFC46" s="96" t="n">
        <v>24.8</v>
      </c>
      <c r="AFD46" s="96" t="n">
        <v>28</v>
      </c>
      <c r="AFE46" s="96" t="n">
        <v>21.3</v>
      </c>
      <c r="AFF46" s="96" t="n">
        <v>23</v>
      </c>
      <c r="AFG46" s="96" t="n">
        <v>21.1</v>
      </c>
      <c r="AFH46" s="96" t="n">
        <v>16.2</v>
      </c>
      <c r="AFI46" s="96" t="n">
        <v>17.9</v>
      </c>
      <c r="AFJ46" s="96" t="n">
        <v>17.8</v>
      </c>
      <c r="AFK46" s="96" t="n">
        <v>19.2</v>
      </c>
      <c r="AFL46" s="96" t="n">
        <v>19.8</v>
      </c>
      <c r="AFM46" s="96" t="n">
        <v>21.3</v>
      </c>
      <c r="AFN46" s="96" t="n">
        <v>24</v>
      </c>
      <c r="AFO46" s="97" t="n">
        <f aca="false">AVERAGE(AFC46:AFN46)</f>
        <v>21.2</v>
      </c>
      <c r="AFP46" s="27"/>
      <c r="AFQ46" s="27"/>
      <c r="AFR46" s="27"/>
      <c r="AFS46" s="27"/>
      <c r="AFT46" s="27"/>
      <c r="AFU46" s="27"/>
      <c r="AFV46" s="27"/>
      <c r="AFW46" s="27"/>
      <c r="AFX46" s="27"/>
      <c r="AFY46" s="27"/>
      <c r="AFZ46" s="27"/>
      <c r="AGA46" s="27" t="n">
        <v>1896</v>
      </c>
      <c r="AGB46" s="95" t="n">
        <v>1896</v>
      </c>
      <c r="AGC46" s="98" t="n">
        <f aca="false">SUM(AGC45+AGC47)/2</f>
        <v>33.65</v>
      </c>
      <c r="AGD46" s="98" t="n">
        <f aca="false">SUM(AGD45+AGD47)/2</f>
        <v>32.25</v>
      </c>
      <c r="AGE46" s="98" t="n">
        <f aca="false">SUM(AGE45+AGE47)/2</f>
        <v>30.7</v>
      </c>
      <c r="AGF46" s="98" t="n">
        <f aca="false">SUM(AGF45+AGF47)/2</f>
        <v>24.85</v>
      </c>
      <c r="AGG46" s="98" t="n">
        <f aca="false">SUM(AGG45+AGG47)/2</f>
        <v>20.45</v>
      </c>
      <c r="AGH46" s="98" t="n">
        <f aca="false">SUM(AGH45+AGH47)/2</f>
        <v>18.2</v>
      </c>
      <c r="AGI46" s="98" t="n">
        <f aca="false">SUM(AGI45+AGI47)/2</f>
        <v>18.35</v>
      </c>
      <c r="AGJ46" s="98" t="n">
        <f aca="false">SUM(AGJ45+AGJ47)/2</f>
        <v>19.35</v>
      </c>
      <c r="AGK46" s="98" t="n">
        <f aca="false">SUM(AGK45+AGK47)/2</f>
        <v>22.05</v>
      </c>
      <c r="AGL46" s="98" t="n">
        <f aca="false">SUM(AGL45+AGL47)/2</f>
        <v>27.8</v>
      </c>
      <c r="AGM46" s="98" t="n">
        <f aca="false">SUM(AGM45+AGM47)/2</f>
        <v>32.25</v>
      </c>
      <c r="AGN46" s="98" t="n">
        <f aca="false">SUM(AGN45+AGN47)/2</f>
        <v>34.2</v>
      </c>
      <c r="AGO46" s="97" t="n">
        <f aca="false">AVERAGE(AGC46:AGN46)</f>
        <v>26.175</v>
      </c>
      <c r="AGP46" s="27"/>
      <c r="AGQ46" s="27"/>
      <c r="AGR46" s="27"/>
      <c r="AGS46" s="27"/>
      <c r="AGT46" s="27"/>
      <c r="AGU46" s="27"/>
      <c r="AGV46" s="27"/>
      <c r="AGW46" s="27"/>
      <c r="AGX46" s="27"/>
      <c r="AGY46" s="27"/>
      <c r="AGZ46" s="27"/>
      <c r="AHA46" s="27"/>
      <c r="AHB46" s="27"/>
      <c r="AHC46" s="27"/>
      <c r="AHD46" s="27"/>
      <c r="AHE46" s="27"/>
      <c r="AHF46" s="27"/>
      <c r="AHG46" s="27"/>
      <c r="AHH46" s="27"/>
      <c r="AHI46" s="27"/>
      <c r="AHJ46" s="27"/>
      <c r="AHK46" s="27"/>
      <c r="AHL46" s="27"/>
      <c r="AHM46" s="27"/>
      <c r="AHN46" s="27"/>
      <c r="AHO46" s="27"/>
      <c r="AHP46" s="27"/>
      <c r="AHQ46" s="27"/>
      <c r="AHR46" s="27"/>
      <c r="AHS46" s="27"/>
      <c r="AHT46" s="27"/>
      <c r="AHU46" s="27"/>
      <c r="AHV46" s="27"/>
      <c r="AHW46" s="27"/>
      <c r="AHX46" s="27"/>
      <c r="AHY46" s="27"/>
      <c r="AHZ46" s="27"/>
      <c r="AIA46" s="27"/>
      <c r="AIB46" s="27"/>
      <c r="AIC46" s="27"/>
      <c r="AID46" s="27"/>
      <c r="AIE46" s="27"/>
      <c r="AIF46" s="27"/>
      <c r="AIG46" s="27"/>
      <c r="AIH46" s="27"/>
      <c r="AII46" s="27"/>
      <c r="AIJ46" s="27"/>
      <c r="AIK46" s="27"/>
      <c r="AIL46" s="27"/>
      <c r="AIM46" s="27"/>
      <c r="AIN46" s="27"/>
      <c r="AIO46" s="27"/>
      <c r="AIP46" s="27"/>
      <c r="AIQ46" s="27"/>
      <c r="AIR46" s="27"/>
      <c r="AIS46" s="27"/>
      <c r="AIT46" s="27"/>
      <c r="AIU46" s="27"/>
      <c r="AIV46" s="27"/>
      <c r="AIW46" s="27"/>
      <c r="AIX46" s="27"/>
      <c r="AIY46" s="27"/>
      <c r="AIZ46" s="27"/>
      <c r="AJA46" s="27"/>
      <c r="AJB46" s="27"/>
      <c r="AJC46" s="27"/>
      <c r="AJD46" s="27"/>
      <c r="AJE46" s="27"/>
      <c r="AJF46" s="27"/>
      <c r="AJG46" s="27"/>
      <c r="AJH46" s="27"/>
      <c r="AJI46" s="27"/>
      <c r="AJJ46" s="27"/>
      <c r="AJK46" s="27"/>
      <c r="AJL46" s="27"/>
      <c r="AJM46" s="27"/>
      <c r="AJN46" s="27"/>
      <c r="AJO46" s="27"/>
      <c r="AJP46" s="27"/>
      <c r="AJQ46" s="27"/>
      <c r="AJR46" s="27"/>
      <c r="AJS46" s="27"/>
      <c r="AJT46" s="27"/>
      <c r="AJU46" s="27"/>
      <c r="AJV46" s="27"/>
      <c r="AJW46" s="27"/>
      <c r="AJX46" s="27"/>
      <c r="AJY46" s="27"/>
      <c r="AJZ46" s="27"/>
      <c r="AKA46" s="27" t="n">
        <v>1896</v>
      </c>
      <c r="AKB46" s="95" t="n">
        <v>1896</v>
      </c>
      <c r="AKC46" s="96" t="n">
        <v>36.8</v>
      </c>
      <c r="AKD46" s="96" t="n">
        <v>34.6</v>
      </c>
      <c r="AKE46" s="96" t="n">
        <v>30.2</v>
      </c>
      <c r="AKF46" s="96" t="n">
        <v>24.2</v>
      </c>
      <c r="AKG46" s="96" t="n">
        <v>21.9</v>
      </c>
      <c r="AKH46" s="96" t="n">
        <v>19.1</v>
      </c>
      <c r="AKI46" s="96" t="n">
        <v>15.7</v>
      </c>
      <c r="AKJ46" s="96" t="n">
        <v>19.6</v>
      </c>
      <c r="AKK46" s="96" t="n">
        <v>23.5</v>
      </c>
      <c r="AKL46" s="96" t="n">
        <v>26.6</v>
      </c>
      <c r="AKM46" s="96" t="n">
        <v>30.9</v>
      </c>
      <c r="AKN46" s="96" t="n">
        <v>32.2</v>
      </c>
      <c r="AKO46" s="97" t="n">
        <f aca="false">AVERAGE(AKC46:AKN46)</f>
        <v>26.275</v>
      </c>
      <c r="AKP46" s="27"/>
      <c r="AKQ46" s="27"/>
      <c r="AKR46" s="13"/>
      <c r="AKS46" s="27"/>
      <c r="AKT46" s="27"/>
      <c r="AKU46" s="27"/>
      <c r="AKV46" s="16" t="n">
        <v>1896</v>
      </c>
      <c r="AKW46" s="16" t="s">
        <v>3</v>
      </c>
      <c r="AKX46" s="27"/>
      <c r="AKY46" s="27"/>
      <c r="AKZ46" s="27"/>
      <c r="ALA46" s="35" t="n">
        <f aca="false">(ACO46+AO46+EO46+NO46+AKO46+AFO46+AEO46+IO46+MO46)/9</f>
        <v>24.4561728395062</v>
      </c>
      <c r="ALB46" s="77" t="n">
        <f aca="false">(ABO46+KO46+DO46+AGO46)/4</f>
        <v>30.853125</v>
      </c>
      <c r="ALC46" s="19" t="n">
        <f aca="false">(QO46)</f>
        <v>22.8583333333333</v>
      </c>
      <c r="ALD46" s="79"/>
      <c r="ALE46" s="79"/>
      <c r="ALF46" s="79"/>
      <c r="ALG46" s="79"/>
      <c r="ALH46" s="79"/>
      <c r="ALI46" s="79"/>
      <c r="ALJ46" s="79"/>
      <c r="ALK46" s="79"/>
      <c r="ALL46" s="79"/>
      <c r="ALM46" s="79"/>
      <c r="ALN46" s="79"/>
      <c r="ALO46" s="79"/>
      <c r="ALP46" s="79"/>
      <c r="ALQ46" s="79"/>
      <c r="ALR46" s="79"/>
      <c r="ALS46" s="79"/>
      <c r="ALT46" s="79"/>
      <c r="ALU46" s="79"/>
      <c r="ALV46" s="79"/>
      <c r="ALW46" s="79"/>
      <c r="ALX46" s="79"/>
      <c r="ALY46" s="79"/>
      <c r="ALZ46" s="80"/>
      <c r="AMA46" s="28" t="n">
        <f aca="false">MAX(ACC46:ACN46,AC46:AN46,EC46:EN46,NC46:NN46,AKC46:AKN46,AFC46:AFN46,AEC46:AEN46,IC46:IN46,MC46:MN46)</f>
        <v>37.8666666666667</v>
      </c>
      <c r="AMB46" s="28" t="n">
        <f aca="false">MIN(ACC46:ACN46,AC46:AN46,EC46:EN46,NC46:NN46,AKC46:AKN46,AFC46:AFN46,AEC46:AEN46,IC46:IN46,MC46:MN46)</f>
        <v>14.6</v>
      </c>
      <c r="AMC46" s="81" t="n">
        <f aca="false">MAX(ABC46:ABN46,KC46:KN46,DC46:DN46,AGC46:AGN46)</f>
        <v>41.1</v>
      </c>
      <c r="AMD46" s="81" t="n">
        <f aca="false">MIN(ABC46:ABN46,KC46:KN46,DC46:DN46,AGC46:AGN46)</f>
        <v>18.2</v>
      </c>
      <c r="AME46" s="60"/>
      <c r="AMF46" s="60" t="n">
        <f aca="false">MIN(QC46:QN46)</f>
        <v>14.3</v>
      </c>
      <c r="AMG46" s="80"/>
      <c r="AMH46" s="80"/>
      <c r="AMI46" s="80"/>
      <c r="AMJ46" s="79"/>
      <c r="AMK46" s="79"/>
      <c r="AML46" s="79"/>
      <c r="AMM46" s="79"/>
      <c r="AMN46" s="79"/>
      <c r="AMO46" s="79"/>
      <c r="AMP46" s="79"/>
      <c r="AMQ46" s="79"/>
      <c r="AMR46" s="79"/>
      <c r="AMS46" s="79"/>
      <c r="AMT46" s="79"/>
      <c r="AMU46" s="79"/>
      <c r="AMV46" s="79"/>
      <c r="AMW46" s="79"/>
      <c r="AMX46" s="79"/>
      <c r="AMY46" s="79"/>
      <c r="AMZ46" s="79"/>
      <c r="ANA46" s="79"/>
      <c r="ANB46" s="79"/>
      <c r="ANC46" s="79"/>
      <c r="AND46" s="79"/>
      <c r="ANE46" s="79"/>
      <c r="ANF46" s="79"/>
    </row>
    <row r="47" customFormat="false" ht="12.8" hidden="false" customHeight="false" outlineLevel="0" collapsed="false">
      <c r="A47" s="86"/>
      <c r="B47" s="87" t="n">
        <f aca="false">AVERAGE(AO47,BO47,CO47,DO47,EO47,FO47,GO47,HO47,IO47,JO47,KO47,LO47,MO47,NO47,OO47,PO47,QO47,RO47,SO47,TO47,UO47,VO47,WO47,YO47,ZO47,AAO47,ABO47,ACO47,ADO47,AEO47,AFO47,AGO47,AHO47,AIO47,AJO47,AKO47)</f>
        <v>25.7606770833333</v>
      </c>
      <c r="C47" s="88" t="n">
        <f aca="false">AVERAGE(B43:B47)</f>
        <v>25.9662350207663</v>
      </c>
      <c r="D47" s="89" t="n">
        <f aca="false">AVERAGE(B38:B47)</f>
        <v>25.8131932679589</v>
      </c>
      <c r="E47" s="87" t="n">
        <f aca="false">AVERAGE(B28:B47)</f>
        <v>24.7798148879477</v>
      </c>
      <c r="F47" s="90"/>
      <c r="G47" s="91" t="n">
        <f aca="false">MAX(AC47:AN47,BC47:BN47,CC47:CN47,DC47:DN47,EC47:EN47,FC47:FN47,GC47:GN47,HC47:HN47,IC47:IN47,JC47:JN47,KC47:KN47,LC47:LN47,MC47:MN47,NC47:NN47,OC47:ON47,PC47:PN47,QC47:QN47,RC47:RN47,SC47:SN47,TC47:TN47,UC47:UN47,VC47:VN47,WC47:WN47,YC47:YN47,ZC47:ZN47,AAC47:AAN47,ABC47:ABN47,ACC47:ACN47,ADC47:ADN47,AEC47:AEN47,AFC47:AFN47,AGC47:AGN47,AHC47:AHN47,AIC47:AIN47,AJC47:AJN47,AKC47:AKN47)</f>
        <v>38.6</v>
      </c>
      <c r="H47" s="92" t="n">
        <f aca="false">MEDIAN(AC47:AN47,BC47:BN47,CC47:CN47,DC47:DN47,EC47:EN47,FC47:FN47,GC47:GN47,HC47:HN47,IC47:IN47,JC47:JN47,KC47:KN47,LC47:LN47,MC47:MN47,NC47:NN47,OC47:ON47,PC47:PN47,QC47:QN47,RC47:RN47,SC47:SN47,TC47:TN47,UC47:UN47,VC47:VN47,WC47:WN47,YC47:YN47,ZC47:ZN47,AAC47:AAN47,ABC47:ABN47,ACC47:ACN47,ADC47:ADN47,AEC47:AEN47,AFC47:AFN47,AGC47:AGN47,AHC47:AHN47,AIC47:AIN47,AJC47:AJN47,AKC47:AKN47)</f>
        <v>25.55</v>
      </c>
      <c r="I47" s="93" t="n">
        <f aca="false">MIN(AC47:AN47,BC47:BN47,CC47:CN47,DC47:DN47,EC47:EN47,FC47:FN47,GC47:GN47,HC47:HN47,IC47:IN47,JC47:JN47,KC47:KN47,LC47:LN47,MC47:MN47,NC47:NN47,OC47:ON47,PC47:PN47,QC47:QN47,RC47:RN47,SC47:SN47,TC47:TN47,UC47:UN47,VC47:VN47,WC47:WN47,YC47:YN47,ZC47:ZN47,AAC47:AAN47,ABC47:ABN47,ACC47:ACN47,ADC47:ADN47,AEC47:AEN47,AFC47:AFN47,AGC47:AGN47,AHC47:AHN47,AIC47:AIN47,AJC47:AJN47,AKC47:AKN47)</f>
        <v>15.2</v>
      </c>
      <c r="J47" s="94" t="n">
        <f aca="false">(G47+I47)/2</f>
        <v>26.9</v>
      </c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95" t="n">
        <v>1897</v>
      </c>
      <c r="AC47" s="96" t="n">
        <v>22.6</v>
      </c>
      <c r="AD47" s="96" t="n">
        <v>22.1</v>
      </c>
      <c r="AE47" s="96" t="n">
        <v>22</v>
      </c>
      <c r="AF47" s="96" t="n">
        <v>21</v>
      </c>
      <c r="AG47" s="96" t="n">
        <v>18.5</v>
      </c>
      <c r="AH47" s="96" t="n">
        <v>16.6</v>
      </c>
      <c r="AI47" s="96" t="n">
        <v>17.1</v>
      </c>
      <c r="AJ47" s="96" t="n">
        <v>16.3</v>
      </c>
      <c r="AK47" s="96" t="n">
        <v>18.4</v>
      </c>
      <c r="AL47" s="96" t="n">
        <v>18.2</v>
      </c>
      <c r="AM47" s="96" t="n">
        <v>21.1</v>
      </c>
      <c r="AN47" s="96" t="n">
        <v>21.6</v>
      </c>
      <c r="AO47" s="97" t="n">
        <f aca="false">AVERAGE(AC47:AN47)</f>
        <v>19.625</v>
      </c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 t="n">
        <v>1897</v>
      </c>
      <c r="DB47" s="101" t="s">
        <v>63</v>
      </c>
      <c r="DC47" s="96" t="n">
        <v>34.5</v>
      </c>
      <c r="DD47" s="96" t="n">
        <v>34.3</v>
      </c>
      <c r="DE47" s="96" t="n">
        <v>35.2</v>
      </c>
      <c r="DF47" s="96" t="n">
        <v>35.8</v>
      </c>
      <c r="DG47" s="96" t="n">
        <v>32.1</v>
      </c>
      <c r="DH47" s="96" t="n">
        <v>30</v>
      </c>
      <c r="DI47" s="96" t="n">
        <v>29.4</v>
      </c>
      <c r="DJ47" s="96" t="n">
        <v>30.6</v>
      </c>
      <c r="DK47" s="96" t="n">
        <v>32.6</v>
      </c>
      <c r="DL47" s="96" t="n">
        <v>32</v>
      </c>
      <c r="DM47" s="96" t="n">
        <v>35.2</v>
      </c>
      <c r="DN47" s="96" t="n">
        <v>33.9</v>
      </c>
      <c r="DO47" s="97" t="n">
        <f aca="false">AVERAGE(DC47:DN47)</f>
        <v>32.9666666666667</v>
      </c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 t="n">
        <v>1897</v>
      </c>
      <c r="EB47" s="95" t="n">
        <v>1897</v>
      </c>
      <c r="EC47" s="96" t="n">
        <v>28.9</v>
      </c>
      <c r="ED47" s="96" t="n">
        <v>27</v>
      </c>
      <c r="EE47" s="96" t="n">
        <v>26.3</v>
      </c>
      <c r="EF47" s="96" t="n">
        <v>22.5</v>
      </c>
      <c r="EG47" s="96" t="n">
        <v>19.6</v>
      </c>
      <c r="EH47" s="96" t="n">
        <v>17.6</v>
      </c>
      <c r="EI47" s="96" t="n">
        <v>17.9</v>
      </c>
      <c r="EJ47" s="96" t="n">
        <v>16.5</v>
      </c>
      <c r="EK47" s="96" t="n">
        <v>18.2</v>
      </c>
      <c r="EL47" s="96" t="n">
        <v>18.8</v>
      </c>
      <c r="EM47" s="96" t="n">
        <v>22.3</v>
      </c>
      <c r="EN47" s="96" t="n">
        <v>25.7</v>
      </c>
      <c r="EO47" s="97" t="n">
        <f aca="false">AVERAGE(EC47:EN47)</f>
        <v>21.775</v>
      </c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 t="n">
        <v>1897</v>
      </c>
      <c r="GB47" s="95" t="n">
        <v>1897</v>
      </c>
      <c r="GC47" s="96" t="n">
        <v>22.3</v>
      </c>
      <c r="GD47" s="96" t="n">
        <v>22.2</v>
      </c>
      <c r="GE47" s="96" t="n">
        <v>21.5</v>
      </c>
      <c r="GF47" s="96" t="n">
        <v>20.8</v>
      </c>
      <c r="GG47" s="96" t="n">
        <v>18.7</v>
      </c>
      <c r="GH47" s="96" t="n">
        <v>17.1</v>
      </c>
      <c r="GI47" s="96" t="n">
        <v>16.9</v>
      </c>
      <c r="GJ47" s="96" t="n">
        <v>16.8</v>
      </c>
      <c r="GK47" s="96" t="n">
        <v>17.4</v>
      </c>
      <c r="GL47" s="96" t="n">
        <v>17.7</v>
      </c>
      <c r="GM47" s="96" t="n">
        <v>19.9</v>
      </c>
      <c r="GN47" s="96" t="n">
        <v>21.5</v>
      </c>
      <c r="GO47" s="97" t="n">
        <f aca="false">AVERAGE(GC47:GN47)</f>
        <v>19.4</v>
      </c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 t="n">
        <v>1897</v>
      </c>
      <c r="IB47" s="95" t="n">
        <v>1897</v>
      </c>
      <c r="IC47" s="98" t="n">
        <f aca="false">SUM(IC46+IC48)/2</f>
        <v>30.7</v>
      </c>
      <c r="ID47" s="96" t="n">
        <v>31.6</v>
      </c>
      <c r="IE47" s="96" t="n">
        <v>30.8</v>
      </c>
      <c r="IF47" s="96" t="n">
        <v>33.1</v>
      </c>
      <c r="IG47" s="96" t="n">
        <v>28.1</v>
      </c>
      <c r="IH47" s="96" t="n">
        <v>27.5</v>
      </c>
      <c r="II47" s="96" t="n">
        <v>24.2</v>
      </c>
      <c r="IJ47" s="96" t="n">
        <v>23.4</v>
      </c>
      <c r="IK47" s="96" t="n">
        <v>25.9</v>
      </c>
      <c r="IL47" s="96" t="n">
        <v>25.1</v>
      </c>
      <c r="IM47" s="96" t="n">
        <v>30.1</v>
      </c>
      <c r="IN47" s="96" t="n">
        <v>30.1</v>
      </c>
      <c r="IO47" s="97" t="n">
        <f aca="false">AVERAGE(IC47:IN47)</f>
        <v>28.3833333333333</v>
      </c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 t="n">
        <v>1897</v>
      </c>
      <c r="KB47" s="95" t="n">
        <v>1897</v>
      </c>
      <c r="KC47" s="96" t="n">
        <v>37</v>
      </c>
      <c r="KD47" s="96" t="n">
        <v>35.4</v>
      </c>
      <c r="KE47" s="96" t="n">
        <v>35.9</v>
      </c>
      <c r="KF47" s="96" t="n">
        <v>36.5</v>
      </c>
      <c r="KG47" s="96" t="n">
        <v>32.4</v>
      </c>
      <c r="KH47" s="96" t="n">
        <v>31.4</v>
      </c>
      <c r="KI47" s="96" t="n">
        <v>31.1</v>
      </c>
      <c r="KJ47" s="96" t="n">
        <v>32.4</v>
      </c>
      <c r="KK47" s="96" t="n">
        <v>34.6</v>
      </c>
      <c r="KL47" s="96" t="n">
        <v>35.4</v>
      </c>
      <c r="KM47" s="96" t="n">
        <v>37.4</v>
      </c>
      <c r="KN47" s="96" t="n">
        <v>35.4</v>
      </c>
      <c r="KO47" s="97" t="n">
        <f aca="false">AVERAGE(KC47:KN47)</f>
        <v>34.575</v>
      </c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  <c r="LY47" s="27"/>
      <c r="LZ47" s="27"/>
      <c r="MA47" s="27" t="n">
        <v>1897</v>
      </c>
      <c r="MB47" s="95" t="n">
        <v>1897</v>
      </c>
      <c r="MC47" s="96" t="n">
        <v>25.6</v>
      </c>
      <c r="MD47" s="96" t="n">
        <v>24.8</v>
      </c>
      <c r="ME47" s="96" t="n">
        <v>24.4</v>
      </c>
      <c r="MF47" s="96" t="n">
        <v>23.1</v>
      </c>
      <c r="MG47" s="96" t="n">
        <v>19.5</v>
      </c>
      <c r="MH47" s="96" t="n">
        <v>18.1</v>
      </c>
      <c r="MI47" s="96" t="n">
        <v>17.8</v>
      </c>
      <c r="MJ47" s="96" t="n">
        <v>17.1</v>
      </c>
      <c r="MK47" s="96" t="n">
        <v>19.8</v>
      </c>
      <c r="ML47" s="96" t="n">
        <v>20.2</v>
      </c>
      <c r="MM47" s="96" t="n">
        <v>23.6</v>
      </c>
      <c r="MN47" s="96" t="n">
        <v>24.6</v>
      </c>
      <c r="MO47" s="97" t="n">
        <f aca="false">AVERAGE(MC47:MN47)</f>
        <v>21.55</v>
      </c>
      <c r="MP47" s="27"/>
      <c r="MQ47" s="27"/>
      <c r="MR47" s="27"/>
      <c r="MS47" s="27"/>
      <c r="MT47" s="27"/>
      <c r="MU47" s="27"/>
      <c r="MV47" s="27"/>
      <c r="MW47" s="27"/>
      <c r="MX47" s="27"/>
      <c r="MY47" s="27"/>
      <c r="MZ47" s="27"/>
      <c r="NA47" s="27" t="n">
        <v>1897</v>
      </c>
      <c r="NB47" s="95" t="n">
        <v>1897</v>
      </c>
      <c r="NC47" s="96" t="n">
        <v>28.2</v>
      </c>
      <c r="ND47" s="96" t="n">
        <v>27.9</v>
      </c>
      <c r="NE47" s="96" t="n">
        <v>26.2</v>
      </c>
      <c r="NF47" s="96" t="n">
        <v>26.7</v>
      </c>
      <c r="NG47" s="96" t="n">
        <v>23.3</v>
      </c>
      <c r="NH47" s="96" t="n">
        <v>21.1</v>
      </c>
      <c r="NI47" s="96" t="n">
        <v>22.2</v>
      </c>
      <c r="NJ47" s="96" t="n">
        <v>21.6</v>
      </c>
      <c r="NK47" s="96" t="n">
        <v>21.9</v>
      </c>
      <c r="NL47" s="96" t="n">
        <v>22.8</v>
      </c>
      <c r="NM47" s="96" t="n">
        <v>26.4</v>
      </c>
      <c r="NN47" s="96" t="n">
        <v>30.8</v>
      </c>
      <c r="NO47" s="97" t="n">
        <f aca="false">AVERAGE(NC47:NN47)</f>
        <v>24.925</v>
      </c>
      <c r="NP47" s="27"/>
      <c r="NQ47" s="27"/>
      <c r="NR47" s="27"/>
      <c r="NS47" s="27"/>
      <c r="NT47" s="27"/>
      <c r="NU47" s="27"/>
      <c r="NV47" s="27"/>
      <c r="NW47" s="27"/>
      <c r="NX47" s="27"/>
      <c r="NY47" s="27"/>
      <c r="NZ47" s="27"/>
      <c r="OA47" s="27"/>
      <c r="OB47" s="27"/>
      <c r="OC47" s="27"/>
      <c r="OD47" s="27"/>
      <c r="OE47" s="27"/>
      <c r="OF47" s="27"/>
      <c r="OG47" s="27"/>
      <c r="OH47" s="27"/>
      <c r="OI47" s="27"/>
      <c r="OJ47" s="27"/>
      <c r="OK47" s="27"/>
      <c r="OL47" s="27"/>
      <c r="OM47" s="27"/>
      <c r="ON47" s="27"/>
      <c r="OO47" s="27"/>
      <c r="OP47" s="27"/>
      <c r="OQ47" s="27"/>
      <c r="OR47" s="27"/>
      <c r="OS47" s="27"/>
      <c r="OT47" s="27"/>
      <c r="OU47" s="27"/>
      <c r="OV47" s="27"/>
      <c r="OW47" s="27"/>
      <c r="OX47" s="27"/>
      <c r="OY47" s="27"/>
      <c r="OZ47" s="27"/>
      <c r="PA47" s="13" t="n">
        <v>1897</v>
      </c>
      <c r="PB47" s="95" t="n">
        <v>1897</v>
      </c>
      <c r="PC47" s="96" t="n">
        <v>33.8</v>
      </c>
      <c r="PD47" s="96" t="n">
        <v>31.2</v>
      </c>
      <c r="PE47" s="96" t="n">
        <v>28.8</v>
      </c>
      <c r="PF47" s="96" t="n">
        <v>27.1</v>
      </c>
      <c r="PG47" s="96" t="n">
        <v>21</v>
      </c>
      <c r="PH47" s="96" t="n">
        <v>17.2</v>
      </c>
      <c r="PI47" s="96" t="n">
        <v>18</v>
      </c>
      <c r="PJ47" s="96" t="n">
        <v>17.7</v>
      </c>
      <c r="PK47" s="96" t="n">
        <v>23.4</v>
      </c>
      <c r="PL47" s="96" t="n">
        <v>25.8</v>
      </c>
      <c r="PM47" s="96" t="n">
        <v>32.3</v>
      </c>
      <c r="PN47" s="96" t="n">
        <v>32.6</v>
      </c>
      <c r="PO47" s="97" t="n">
        <f aca="false">AVERAGE(PC47:PN47)</f>
        <v>25.7416666666667</v>
      </c>
      <c r="PP47" s="27"/>
      <c r="PQ47" s="27"/>
      <c r="PR47" s="27"/>
      <c r="PS47" s="27"/>
      <c r="PT47" s="27"/>
      <c r="PU47" s="27"/>
      <c r="PV47" s="27"/>
      <c r="PW47" s="27"/>
      <c r="PX47" s="27"/>
      <c r="PY47" s="27"/>
      <c r="PZ47" s="27"/>
      <c r="QA47" s="27" t="n">
        <v>1897</v>
      </c>
      <c r="QB47" s="95" t="n">
        <v>1897</v>
      </c>
      <c r="QC47" s="96" t="n">
        <v>30.9</v>
      </c>
      <c r="QD47" s="96" t="n">
        <v>27.3</v>
      </c>
      <c r="QE47" s="96" t="n">
        <v>26.2</v>
      </c>
      <c r="QF47" s="96" t="n">
        <v>23.2</v>
      </c>
      <c r="QG47" s="96" t="n">
        <v>17.9</v>
      </c>
      <c r="QH47" s="96" t="n">
        <v>15.4</v>
      </c>
      <c r="QI47" s="96" t="n">
        <v>15.7</v>
      </c>
      <c r="QJ47" s="96" t="n">
        <v>15.2</v>
      </c>
      <c r="QK47" s="96" t="n">
        <v>18.8</v>
      </c>
      <c r="QL47" s="96" t="n">
        <v>20.1</v>
      </c>
      <c r="QM47" s="96" t="n">
        <v>25.8</v>
      </c>
      <c r="QN47" s="96" t="n">
        <v>28.1</v>
      </c>
      <c r="QO47" s="97" t="n">
        <f aca="false">AVERAGE(QC47:QN47)</f>
        <v>22.05</v>
      </c>
      <c r="QP47" s="27"/>
      <c r="QQ47" s="27"/>
      <c r="QR47" s="27"/>
      <c r="QS47" s="27"/>
      <c r="QT47" s="27"/>
      <c r="QU47" s="27"/>
      <c r="QV47" s="27"/>
      <c r="QW47" s="27"/>
      <c r="QX47" s="27"/>
      <c r="QY47" s="27"/>
      <c r="QZ47" s="27"/>
      <c r="RA47" s="27"/>
      <c r="RB47" s="27"/>
      <c r="RC47" s="27"/>
      <c r="RD47" s="27"/>
      <c r="RE47" s="27"/>
      <c r="RF47" s="27"/>
      <c r="RG47" s="27"/>
      <c r="RH47" s="27"/>
      <c r="RI47" s="27"/>
      <c r="RJ47" s="27"/>
      <c r="RK47" s="27"/>
      <c r="RL47" s="27"/>
      <c r="RM47" s="27"/>
      <c r="RN47" s="27"/>
      <c r="RO47" s="27"/>
      <c r="RP47" s="27"/>
      <c r="RQ47" s="27"/>
      <c r="RR47" s="27"/>
      <c r="RS47" s="27"/>
      <c r="RT47" s="27"/>
      <c r="RU47" s="27"/>
      <c r="RV47" s="27"/>
      <c r="RW47" s="27"/>
      <c r="RX47" s="27"/>
      <c r="RY47" s="27"/>
      <c r="RZ47" s="27"/>
      <c r="SA47" s="27"/>
      <c r="SB47" s="27"/>
      <c r="SC47" s="27"/>
      <c r="SD47" s="27"/>
      <c r="SE47" s="27"/>
      <c r="SF47" s="27"/>
      <c r="SG47" s="27"/>
      <c r="SH47" s="27"/>
      <c r="SI47" s="27"/>
      <c r="SJ47" s="27"/>
      <c r="SK47" s="27"/>
      <c r="SL47" s="27"/>
      <c r="SM47" s="27"/>
      <c r="SN47" s="27"/>
      <c r="SO47" s="27"/>
      <c r="SP47" s="27"/>
      <c r="SQ47" s="27"/>
      <c r="SR47" s="27"/>
      <c r="SS47" s="27"/>
      <c r="ST47" s="27"/>
      <c r="SU47" s="27"/>
      <c r="SV47" s="27"/>
      <c r="SW47" s="27"/>
      <c r="SX47" s="27"/>
      <c r="SY47" s="27"/>
      <c r="SZ47" s="27"/>
      <c r="TA47" s="27"/>
      <c r="TB47" s="27"/>
      <c r="TC47" s="27"/>
      <c r="TD47" s="27"/>
      <c r="TE47" s="27"/>
      <c r="TF47" s="27"/>
      <c r="TG47" s="27"/>
      <c r="TH47" s="27"/>
      <c r="TI47" s="27"/>
      <c r="TJ47" s="27"/>
      <c r="TK47" s="27"/>
      <c r="TL47" s="27"/>
      <c r="TM47" s="27"/>
      <c r="TN47" s="27"/>
      <c r="TO47" s="27"/>
      <c r="TP47" s="27"/>
      <c r="TQ47" s="27"/>
      <c r="TR47" s="27"/>
      <c r="TS47" s="27"/>
      <c r="TT47" s="27"/>
      <c r="TU47" s="27"/>
      <c r="TV47" s="27"/>
      <c r="TW47" s="27"/>
      <c r="TX47" s="27"/>
      <c r="TY47" s="27"/>
      <c r="TZ47" s="27"/>
      <c r="UA47" s="27"/>
      <c r="UB47" s="27"/>
      <c r="UC47" s="27"/>
      <c r="UD47" s="27"/>
      <c r="UE47" s="27"/>
      <c r="UF47" s="27"/>
      <c r="UG47" s="27"/>
      <c r="UH47" s="27"/>
      <c r="UI47" s="27"/>
      <c r="UJ47" s="27"/>
      <c r="UK47" s="27"/>
      <c r="UL47" s="27"/>
      <c r="UM47" s="27"/>
      <c r="UN47" s="27"/>
      <c r="UO47" s="27"/>
      <c r="UP47" s="27"/>
      <c r="UQ47" s="27"/>
      <c r="UR47" s="27"/>
      <c r="US47" s="27"/>
      <c r="UT47" s="27"/>
      <c r="UU47" s="27"/>
      <c r="UV47" s="27"/>
      <c r="UW47" s="27"/>
      <c r="UX47" s="27"/>
      <c r="UY47" s="27"/>
      <c r="UZ47" s="27"/>
      <c r="VA47" s="27"/>
      <c r="VB47" s="27"/>
      <c r="VC47" s="27"/>
      <c r="VD47" s="27"/>
      <c r="VE47" s="27"/>
      <c r="VF47" s="27"/>
      <c r="VG47" s="27"/>
      <c r="VH47" s="27"/>
      <c r="VI47" s="27"/>
      <c r="VJ47" s="27"/>
      <c r="VK47" s="27"/>
      <c r="VL47" s="27"/>
      <c r="VM47" s="27"/>
      <c r="VN47" s="27"/>
      <c r="VO47" s="27"/>
      <c r="VP47" s="27"/>
      <c r="VQ47" s="27"/>
      <c r="VR47" s="27"/>
      <c r="VS47" s="27"/>
      <c r="VT47" s="27"/>
      <c r="VU47" s="27"/>
      <c r="VV47" s="27"/>
      <c r="VW47" s="27"/>
      <c r="VX47" s="27"/>
      <c r="VY47" s="27"/>
      <c r="VZ47" s="27"/>
      <c r="WA47" s="27"/>
      <c r="WB47" s="27"/>
      <c r="WC47" s="27"/>
      <c r="WD47" s="27"/>
      <c r="WE47" s="27"/>
      <c r="WF47" s="27"/>
      <c r="WG47" s="27"/>
      <c r="WH47" s="27"/>
      <c r="WI47" s="27"/>
      <c r="WJ47" s="27"/>
      <c r="WK47" s="27"/>
      <c r="WL47" s="27"/>
      <c r="WM47" s="27"/>
      <c r="WN47" s="27"/>
      <c r="WO47" s="27"/>
      <c r="WP47" s="27"/>
      <c r="WQ47" s="27"/>
      <c r="WR47" s="27"/>
      <c r="WS47" s="27"/>
      <c r="WT47" s="27"/>
      <c r="WU47" s="27"/>
      <c r="WV47" s="27"/>
      <c r="WW47" s="27"/>
      <c r="WX47" s="27"/>
      <c r="WY47" s="27"/>
      <c r="WZ47" s="27"/>
      <c r="XA47" s="27"/>
      <c r="XB47" s="27"/>
      <c r="XC47" s="27"/>
      <c r="XD47" s="27"/>
      <c r="XE47" s="27"/>
      <c r="XF47" s="27"/>
      <c r="XG47" s="27"/>
      <c r="XH47" s="27"/>
      <c r="XI47" s="27"/>
      <c r="XJ47" s="27"/>
      <c r="XK47" s="27"/>
      <c r="XL47" s="27"/>
      <c r="XM47" s="27"/>
      <c r="XN47" s="27"/>
      <c r="XO47" s="27"/>
      <c r="XP47" s="27"/>
      <c r="XQ47" s="27"/>
      <c r="XR47" s="27"/>
      <c r="XS47" s="27"/>
      <c r="XT47" s="27"/>
      <c r="XU47" s="27"/>
      <c r="XV47" s="27"/>
      <c r="XW47" s="27"/>
      <c r="XX47" s="27"/>
      <c r="XY47" s="27"/>
      <c r="XZ47" s="27"/>
      <c r="YA47" s="27"/>
      <c r="YB47" s="27"/>
      <c r="YC47" s="27"/>
      <c r="YD47" s="27"/>
      <c r="YE47" s="27"/>
      <c r="YF47" s="27"/>
      <c r="YG47" s="27"/>
      <c r="YH47" s="27"/>
      <c r="YI47" s="27"/>
      <c r="YJ47" s="27"/>
      <c r="YK47" s="27"/>
      <c r="YL47" s="27"/>
      <c r="YM47" s="27"/>
      <c r="YN47" s="27"/>
      <c r="YO47" s="27"/>
      <c r="YP47" s="27"/>
      <c r="YQ47" s="27"/>
      <c r="YR47" s="27"/>
      <c r="YS47" s="27"/>
      <c r="YT47" s="27"/>
      <c r="YU47" s="27"/>
      <c r="YV47" s="27"/>
      <c r="YW47" s="27"/>
      <c r="YX47" s="27"/>
      <c r="YY47" s="27"/>
      <c r="YZ47" s="27"/>
      <c r="ZA47" s="27"/>
      <c r="ZB47" s="27"/>
      <c r="ZC47" s="27"/>
      <c r="ZD47" s="27"/>
      <c r="ZE47" s="27"/>
      <c r="ZF47" s="27"/>
      <c r="ZG47" s="27"/>
      <c r="ZH47" s="27"/>
      <c r="ZI47" s="27"/>
      <c r="ZJ47" s="27"/>
      <c r="ZK47" s="27"/>
      <c r="ZL47" s="27"/>
      <c r="ZM47" s="27"/>
      <c r="ZN47" s="27"/>
      <c r="ZO47" s="27"/>
      <c r="ZP47" s="27"/>
      <c r="ZQ47" s="27"/>
      <c r="ZR47" s="27"/>
      <c r="ZS47" s="27"/>
      <c r="ZT47" s="27"/>
      <c r="ZU47" s="27"/>
      <c r="ZV47" s="27"/>
      <c r="ZW47" s="27"/>
      <c r="ZX47" s="27"/>
      <c r="ZY47" s="27"/>
      <c r="ZZ47" s="27"/>
      <c r="AAA47" s="27"/>
      <c r="AAB47" s="27" t="s">
        <v>64</v>
      </c>
      <c r="AAC47" s="27"/>
      <c r="AAD47" s="27"/>
      <c r="AAE47" s="27"/>
      <c r="AAF47" s="27"/>
      <c r="AAG47" s="27"/>
      <c r="AAH47" s="27"/>
      <c r="AAI47" s="27"/>
      <c r="AAJ47" s="27"/>
      <c r="AAK47" s="27"/>
      <c r="AAL47" s="27"/>
      <c r="AAM47" s="27"/>
      <c r="AAN47" s="27"/>
      <c r="AAO47" s="27"/>
      <c r="AAP47" s="27"/>
      <c r="AAQ47" s="27"/>
      <c r="AAR47" s="27"/>
      <c r="AAS47" s="27"/>
      <c r="AAT47" s="27"/>
      <c r="AAU47" s="27"/>
      <c r="AAV47" s="27"/>
      <c r="AAW47" s="27"/>
      <c r="AAX47" s="27"/>
      <c r="AAY47" s="27"/>
      <c r="AAZ47" s="27"/>
      <c r="ABA47" s="27" t="n">
        <v>1897</v>
      </c>
      <c r="ABB47" s="95" t="n">
        <v>1897</v>
      </c>
      <c r="ABC47" s="96" t="n">
        <v>35.5</v>
      </c>
      <c r="ABD47" s="96" t="n">
        <v>37.4</v>
      </c>
      <c r="ABE47" s="96" t="n">
        <v>35.4</v>
      </c>
      <c r="ABF47" s="96" t="n">
        <v>35.9</v>
      </c>
      <c r="ABG47" s="96" t="n">
        <v>30.3</v>
      </c>
      <c r="ABH47" s="96" t="n">
        <v>26.8</v>
      </c>
      <c r="ABI47" s="96" t="n">
        <v>25.5</v>
      </c>
      <c r="ABJ47" s="96" t="n">
        <v>26.4</v>
      </c>
      <c r="ABK47" s="96" t="n">
        <v>29.2</v>
      </c>
      <c r="ABL47" s="96" t="n">
        <v>33.1</v>
      </c>
      <c r="ABM47" s="96" t="n">
        <v>36.6</v>
      </c>
      <c r="ABN47" s="96" t="n">
        <v>38.6</v>
      </c>
      <c r="ABO47" s="97" t="n">
        <f aca="false">AVERAGE(ABC47:ABN47)</f>
        <v>32.5583333333333</v>
      </c>
      <c r="ABP47" s="27"/>
      <c r="ABQ47" s="27"/>
      <c r="ABR47" s="27"/>
      <c r="ABS47" s="27"/>
      <c r="ABT47" s="27"/>
      <c r="ABU47" s="27"/>
      <c r="ABV47" s="27"/>
      <c r="ABW47" s="27"/>
      <c r="ABX47" s="27"/>
      <c r="ABY47" s="27"/>
      <c r="ABZ47" s="27"/>
      <c r="ACA47" s="99" t="n">
        <v>1897</v>
      </c>
      <c r="ACB47" s="101" t="s">
        <v>63</v>
      </c>
      <c r="ACC47" s="96" t="n">
        <v>30.9</v>
      </c>
      <c r="ACD47" s="96" t="n">
        <v>27.9</v>
      </c>
      <c r="ACE47" s="96" t="n">
        <v>26.6</v>
      </c>
      <c r="ACF47" s="96" t="n">
        <v>24.3</v>
      </c>
      <c r="ACG47" s="96" t="n">
        <v>20.1</v>
      </c>
      <c r="ACH47" s="96" t="n">
        <v>17.6</v>
      </c>
      <c r="ACI47" s="96" t="n">
        <v>17.8</v>
      </c>
      <c r="ACJ47" s="96" t="n">
        <v>17.1</v>
      </c>
      <c r="ACK47" s="96" t="n">
        <v>19.3</v>
      </c>
      <c r="ACL47" s="96" t="n">
        <v>19.5</v>
      </c>
      <c r="ACM47" s="96" t="n">
        <v>23.4</v>
      </c>
      <c r="ACN47" s="96" t="n">
        <v>26.5</v>
      </c>
      <c r="ACO47" s="97" t="n">
        <f aca="false">AVERAGE(ACC47:ACN47)</f>
        <v>22.5833333333333</v>
      </c>
      <c r="ACP47" s="27"/>
      <c r="ACQ47" s="27"/>
      <c r="ACR47" s="27"/>
      <c r="ACS47" s="27"/>
      <c r="ACT47" s="27"/>
      <c r="ACU47" s="27"/>
      <c r="ACV47" s="27"/>
      <c r="ACW47" s="27"/>
      <c r="ACX47" s="27"/>
      <c r="ACY47" s="27"/>
      <c r="ACZ47" s="27"/>
      <c r="ADA47" s="27"/>
      <c r="ADB47" s="27"/>
      <c r="ADC47" s="27"/>
      <c r="ADD47" s="27"/>
      <c r="ADE47" s="27"/>
      <c r="ADF47" s="27"/>
      <c r="ADG47" s="27"/>
      <c r="ADH47" s="27"/>
      <c r="ADI47" s="27"/>
      <c r="ADJ47" s="27"/>
      <c r="ADK47" s="27"/>
      <c r="ADL47" s="27"/>
      <c r="ADM47" s="27"/>
      <c r="ADN47" s="27"/>
      <c r="ADO47" s="27"/>
      <c r="ADP47" s="27"/>
      <c r="ADQ47" s="27"/>
      <c r="ADR47" s="27"/>
      <c r="ADS47" s="27"/>
      <c r="ADT47" s="27"/>
      <c r="ADU47" s="27"/>
      <c r="ADV47" s="27"/>
      <c r="ADW47" s="27"/>
      <c r="ADX47" s="27"/>
      <c r="ADY47" s="27"/>
      <c r="ADZ47" s="27"/>
      <c r="AEA47" s="27" t="n">
        <v>1897</v>
      </c>
      <c r="AEB47" s="95" t="n">
        <v>1897</v>
      </c>
      <c r="AEC47" s="100" t="n">
        <f aca="false">SUM(AEC48:AEC50)/3</f>
        <v>38.4333333333333</v>
      </c>
      <c r="AED47" s="100" t="n">
        <f aca="false">SUM(AED48:AED50)/3</f>
        <v>36.5666666666667</v>
      </c>
      <c r="AEE47" s="98" t="n">
        <f aca="false">SUM(AEE46+AEE48)/2</f>
        <v>36.45</v>
      </c>
      <c r="AEF47" s="96" t="n">
        <v>37</v>
      </c>
      <c r="AEG47" s="96" t="n">
        <v>32.5</v>
      </c>
      <c r="AEH47" s="96" t="n">
        <v>28.8</v>
      </c>
      <c r="AEI47" s="96" t="n">
        <v>26.6</v>
      </c>
      <c r="AEJ47" s="96" t="n">
        <v>27.7</v>
      </c>
      <c r="AEK47" s="96" t="n">
        <v>29.2</v>
      </c>
      <c r="AEL47" s="96" t="n">
        <v>32.3</v>
      </c>
      <c r="AEM47" s="96" t="n">
        <v>38.6</v>
      </c>
      <c r="AEN47" s="96" t="n">
        <v>37.5</v>
      </c>
      <c r="AEO47" s="97" t="n">
        <f aca="false">AVERAGE(AEC47:AEN47)</f>
        <v>33.4708333333333</v>
      </c>
      <c r="AEP47" s="27"/>
      <c r="AEQ47" s="27"/>
      <c r="AER47" s="27"/>
      <c r="AES47" s="27"/>
      <c r="AET47" s="27"/>
      <c r="AEU47" s="27"/>
      <c r="AEV47" s="27"/>
      <c r="AEW47" s="27"/>
      <c r="AEX47" s="27"/>
      <c r="AEY47" s="27"/>
      <c r="AEZ47" s="27"/>
      <c r="AFA47" s="27" t="n">
        <v>1897</v>
      </c>
      <c r="AFB47" s="95" t="n">
        <v>1897</v>
      </c>
      <c r="AFC47" s="96" t="n">
        <v>25.7</v>
      </c>
      <c r="AFD47" s="96" t="n">
        <v>25.4</v>
      </c>
      <c r="AFE47" s="96" t="n">
        <v>24.6</v>
      </c>
      <c r="AFF47" s="96" t="n">
        <v>21.4</v>
      </c>
      <c r="AFG47" s="96" t="n">
        <v>19.8</v>
      </c>
      <c r="AFH47" s="96" t="n">
        <v>17.5</v>
      </c>
      <c r="AFI47" s="96" t="n">
        <v>16.9</v>
      </c>
      <c r="AFJ47" s="96" t="n">
        <v>17.1</v>
      </c>
      <c r="AFK47" s="96" t="n">
        <v>17.7</v>
      </c>
      <c r="AFL47" s="96" t="n">
        <v>20.1</v>
      </c>
      <c r="AFM47" s="96" t="n">
        <v>20.6</v>
      </c>
      <c r="AFN47" s="96" t="n">
        <v>25.2</v>
      </c>
      <c r="AFO47" s="97" t="n">
        <f aca="false">AVERAGE(AFC47:AFN47)</f>
        <v>21</v>
      </c>
      <c r="AFP47" s="27"/>
      <c r="AFQ47" s="27"/>
      <c r="AFR47" s="27"/>
      <c r="AFS47" s="27"/>
      <c r="AFT47" s="27"/>
      <c r="AFU47" s="27"/>
      <c r="AFV47" s="27"/>
      <c r="AFW47" s="27"/>
      <c r="AFX47" s="27"/>
      <c r="AFY47" s="27"/>
      <c r="AFZ47" s="27"/>
      <c r="AGA47" s="27" t="n">
        <v>1897</v>
      </c>
      <c r="AGB47" s="95" t="n">
        <v>1897</v>
      </c>
      <c r="AGC47" s="96" t="n">
        <v>34.9</v>
      </c>
      <c r="AGD47" s="96" t="n">
        <v>31.2</v>
      </c>
      <c r="AGE47" s="96" t="n">
        <v>29.6</v>
      </c>
      <c r="AGF47" s="96" t="n">
        <v>27.4</v>
      </c>
      <c r="AGG47" s="96" t="n">
        <v>21.3</v>
      </c>
      <c r="AGH47" s="96" t="n">
        <v>17.5</v>
      </c>
      <c r="AGI47" s="96" t="n">
        <v>18.1</v>
      </c>
      <c r="AGJ47" s="96" t="n">
        <v>18</v>
      </c>
      <c r="AGK47" s="96" t="n">
        <v>23.5</v>
      </c>
      <c r="AGL47" s="96" t="n">
        <v>25.3</v>
      </c>
      <c r="AGM47" s="96" t="n">
        <v>31.4</v>
      </c>
      <c r="AGN47" s="96" t="n">
        <v>32.6</v>
      </c>
      <c r="AGO47" s="97" t="n">
        <f aca="false">AVERAGE(AGC47:AGN47)</f>
        <v>25.9</v>
      </c>
      <c r="AGP47" s="27"/>
      <c r="AGQ47" s="27"/>
      <c r="AGR47" s="27"/>
      <c r="AGS47" s="27"/>
      <c r="AGT47" s="27"/>
      <c r="AGU47" s="27"/>
      <c r="AGV47" s="27"/>
      <c r="AGW47" s="27"/>
      <c r="AGX47" s="27"/>
      <c r="AGY47" s="27"/>
      <c r="AGZ47" s="27"/>
      <c r="AHA47" s="27"/>
      <c r="AHB47" s="27"/>
      <c r="AHC47" s="27"/>
      <c r="AHD47" s="27"/>
      <c r="AHE47" s="27"/>
      <c r="AHF47" s="27"/>
      <c r="AHG47" s="27"/>
      <c r="AHH47" s="27"/>
      <c r="AHI47" s="27"/>
      <c r="AHJ47" s="27"/>
      <c r="AHK47" s="27"/>
      <c r="AHL47" s="27"/>
      <c r="AHM47" s="27"/>
      <c r="AHN47" s="27"/>
      <c r="AHO47" s="27"/>
      <c r="AHP47" s="27"/>
      <c r="AHQ47" s="27"/>
      <c r="AHR47" s="27"/>
      <c r="AHS47" s="27"/>
      <c r="AHT47" s="27"/>
      <c r="AHU47" s="27"/>
      <c r="AHV47" s="27"/>
      <c r="AHW47" s="27"/>
      <c r="AHX47" s="27"/>
      <c r="AHY47" s="27"/>
      <c r="AHZ47" s="27"/>
      <c r="AIA47" s="27"/>
      <c r="AIB47" s="27"/>
      <c r="AIC47" s="27"/>
      <c r="AID47" s="27"/>
      <c r="AIE47" s="27"/>
      <c r="AIF47" s="27"/>
      <c r="AIG47" s="27"/>
      <c r="AIH47" s="27"/>
      <c r="AII47" s="27"/>
      <c r="AIJ47" s="27"/>
      <c r="AIK47" s="27"/>
      <c r="AIL47" s="27"/>
      <c r="AIM47" s="27"/>
      <c r="AIN47" s="27"/>
      <c r="AIO47" s="27"/>
      <c r="AIP47" s="27"/>
      <c r="AIQ47" s="27"/>
      <c r="AIR47" s="27"/>
      <c r="AIS47" s="27"/>
      <c r="AIT47" s="27"/>
      <c r="AIU47" s="27"/>
      <c r="AIV47" s="27"/>
      <c r="AIW47" s="27"/>
      <c r="AIX47" s="27"/>
      <c r="AIY47" s="27"/>
      <c r="AIZ47" s="27"/>
      <c r="AJA47" s="27"/>
      <c r="AJB47" s="27" t="s">
        <v>65</v>
      </c>
      <c r="AJC47" s="27"/>
      <c r="AJD47" s="27"/>
      <c r="AJE47" s="27"/>
      <c r="AJF47" s="27"/>
      <c r="AJG47" s="27"/>
      <c r="AJH47" s="27"/>
      <c r="AJI47" s="27"/>
      <c r="AJJ47" s="27"/>
      <c r="AJK47" s="27"/>
      <c r="AJL47" s="27"/>
      <c r="AJM47" s="27"/>
      <c r="AJN47" s="27"/>
      <c r="AJO47" s="27"/>
      <c r="AJP47" s="27"/>
      <c r="AJQ47" s="27"/>
      <c r="AJR47" s="27"/>
      <c r="AJS47" s="27"/>
      <c r="AJT47" s="27"/>
      <c r="AJU47" s="27"/>
      <c r="AJV47" s="27"/>
      <c r="AJW47" s="27"/>
      <c r="AJX47" s="27"/>
      <c r="AJY47" s="27"/>
      <c r="AJZ47" s="27"/>
      <c r="AKA47" s="27" t="n">
        <v>1897</v>
      </c>
      <c r="AKB47" s="95" t="n">
        <v>1897</v>
      </c>
      <c r="AKC47" s="96" t="n">
        <v>36.1</v>
      </c>
      <c r="AKD47" s="96" t="n">
        <v>31.6</v>
      </c>
      <c r="AKE47" s="96" t="n">
        <v>30.6</v>
      </c>
      <c r="AKF47" s="96" t="n">
        <v>27.7</v>
      </c>
      <c r="AKG47" s="96" t="n">
        <v>21.1</v>
      </c>
      <c r="AKH47" s="96" t="n">
        <v>17.8</v>
      </c>
      <c r="AKI47" s="96" t="n">
        <v>18.1</v>
      </c>
      <c r="AKJ47" s="96" t="n">
        <v>17.9</v>
      </c>
      <c r="AKK47" s="96" t="n">
        <v>21.6</v>
      </c>
      <c r="AKL47" s="96" t="n">
        <v>23.2</v>
      </c>
      <c r="AKM47" s="96" t="n">
        <v>29.2</v>
      </c>
      <c r="AKN47" s="96" t="n">
        <v>33.1</v>
      </c>
      <c r="AKO47" s="97" t="n">
        <f aca="false">AVERAGE(AKC47:AKN47)</f>
        <v>25.6666666666667</v>
      </c>
      <c r="AKP47" s="27"/>
      <c r="AKQ47" s="27"/>
      <c r="AKS47" s="27"/>
      <c r="AKT47" s="27"/>
      <c r="AKU47" s="27"/>
      <c r="AKV47" s="13" t="n">
        <v>1897</v>
      </c>
      <c r="AKW47" s="16" t="s">
        <v>6</v>
      </c>
      <c r="AKX47" s="27"/>
      <c r="AKY47" s="27"/>
      <c r="AKZ47" s="27"/>
      <c r="ALA47" s="35" t="n">
        <f aca="false">(ACO47+AO47+EO47+NO47+AKO47+AFO47+AEO47+IO47+MO47)/9</f>
        <v>24.3310185185185</v>
      </c>
      <c r="ALB47" s="77" t="n">
        <f aca="false">(ABO47+KO47+DO47+AGO47)/4</f>
        <v>31.5</v>
      </c>
      <c r="ALC47" s="19" t="n">
        <f aca="false">(QO47+PO47)/2</f>
        <v>23.8958333333333</v>
      </c>
      <c r="ALD47" s="79"/>
      <c r="ALE47" s="79"/>
      <c r="ALF47" s="79"/>
      <c r="ALG47" s="79"/>
      <c r="ALH47" s="79"/>
      <c r="ALI47" s="79"/>
      <c r="ALJ47" s="79"/>
      <c r="ALK47" s="79"/>
      <c r="ALL47" s="79"/>
      <c r="ALM47" s="79"/>
      <c r="ALN47" s="79"/>
      <c r="ALO47" s="79"/>
      <c r="ALP47" s="79"/>
      <c r="ALQ47" s="79"/>
      <c r="ALR47" s="79"/>
      <c r="ALS47" s="79"/>
      <c r="ALT47" s="79"/>
      <c r="ALU47" s="79"/>
      <c r="ALV47" s="79"/>
      <c r="ALW47" s="79"/>
      <c r="ALX47" s="79"/>
      <c r="ALY47" s="79"/>
      <c r="ALZ47" s="80"/>
      <c r="AMA47" s="28" t="n">
        <f aca="false">MAX(ACC47:ACN47,AC47:AN47,EC47:EN47,NC47:NN47,AKC47:AKN47,AFC47:AFN47,AEC47:AEN47,IC47:IN47,MC47:MN47)</f>
        <v>38.6</v>
      </c>
      <c r="AMB47" s="28" t="n">
        <f aca="false">MIN(ACC47:ACN47,AC47:AN47,EC47:EN47,NC47:NN47,AKC47:AKN47,AFC47:AFN47,AEC47:AEN47,IC47:IN47,MC47:MN47)</f>
        <v>16.3</v>
      </c>
      <c r="AMC47" s="81" t="n">
        <f aca="false">MAX(ABC47:ABN47,KC47:KN47,DC47:DN47,AGC47:AGN47)</f>
        <v>38.6</v>
      </c>
      <c r="AMD47" s="81" t="n">
        <f aca="false">MIN(ABC47:ABN47,KC47:KN47,DC47:DN47,AGC47:AGN47)</f>
        <v>17.5</v>
      </c>
      <c r="AME47" s="60"/>
      <c r="AMF47" s="60" t="n">
        <f aca="false">MIN(QC47:QN47,PC47:PN47)</f>
        <v>15.2</v>
      </c>
      <c r="AMG47" s="80"/>
      <c r="AMH47" s="80"/>
      <c r="AMI47" s="80"/>
      <c r="AMJ47" s="79"/>
      <c r="AMK47" s="79"/>
      <c r="AML47" s="79"/>
      <c r="AMM47" s="79"/>
      <c r="AMN47" s="79"/>
      <c r="AMO47" s="79"/>
      <c r="AMP47" s="79"/>
      <c r="AMQ47" s="79"/>
      <c r="AMR47" s="79"/>
      <c r="AMS47" s="79"/>
      <c r="AMT47" s="79"/>
      <c r="AMU47" s="79"/>
      <c r="AMV47" s="79"/>
      <c r="AMW47" s="79"/>
      <c r="AMX47" s="79"/>
      <c r="AMY47" s="79"/>
      <c r="AMZ47" s="79"/>
      <c r="ANA47" s="79"/>
      <c r="ANB47" s="79"/>
      <c r="ANC47" s="79"/>
      <c r="AND47" s="79"/>
      <c r="ANE47" s="79"/>
      <c r="ANF47" s="79"/>
    </row>
    <row r="48" customFormat="false" ht="12.8" hidden="false" customHeight="false" outlineLevel="0" collapsed="false">
      <c r="A48" s="86"/>
      <c r="B48" s="87" t="n">
        <f aca="false">AVERAGE(AO48,BO48,CO48,DO48,EO48,FO48,GO48,HO48,IO48,JO48,KO48,LO48,MO48,NO48,OO48,PO48,QO48,RO48,SO48,TO48,UO48,VO48,WO48,YO48,ZO48,AAO48,ABO48,ACO48,ADO48,AEO48,AFO48,AGO48,AHO48,AIO48,AJO48,AKO48)</f>
        <v>26.5773148148148</v>
      </c>
      <c r="C48" s="88" t="n">
        <f aca="false">AVERAGE(B44:B48)</f>
        <v>26.2018494988808</v>
      </c>
      <c r="D48" s="89" t="n">
        <f aca="false">AVERAGE(B39:B48)</f>
        <v>25.8549399009555</v>
      </c>
      <c r="E48" s="87" t="n">
        <f aca="false">AVERAGE(B29:B48)</f>
        <v>24.8378472953551</v>
      </c>
      <c r="F48" s="90"/>
      <c r="G48" s="91" t="n">
        <f aca="false">MAX(AC48:AN48,BC48:BN48,CC48:CN48,DC48:DN48,EC48:EN48,FC48:FN48,GC48:GN48,HC48:HN48,IC48:IN48,JC48:JN48,KC48:KN48,LC48:LN48,MC48:MN48,NC48:NN48,OC48:ON48,PC48:PN48,QC48:QN48,RC48:RN48,SC48:SN48,TC48:TN48,UC48:UN48,VC48:VN48,WC48:WN48,YC48:YN48,ZC48:ZN48,AAC48:AAN48,ABC48:ABN48,ACC48:ACN48,ADC48:ADN48,AEC48:AEN48,AFC48:AFN48,AGC48:AGN48,AHC48:AHN48,AIC48:AIN48,AJC48:AJN48,AKC48:AKN48)</f>
        <v>39.3</v>
      </c>
      <c r="H48" s="92" t="n">
        <f aca="false">MEDIAN(AC48:AN48,BC48:BN48,CC48:CN48,DC48:DN48,EC48:EN48,FC48:FN48,GC48:GN48,HC48:HN48,IC48:IN48,JC48:JN48,KC48:KN48,LC48:LN48,MC48:MN48,NC48:NN48,OC48:ON48,PC48:PN48,QC48:QN48,RC48:RN48,SC48:SN48,TC48:TN48,UC48:UN48,VC48:VN48,WC48:WN48,YC48:YN48,ZC48:ZN48,AAC48:AAN48,ABC48:ABN48,ACC48:ACN48,ADC48:ADN48,AEC48:AEN48,AFC48:AFN48,AGC48:AGN48,AHC48:AHN48,AIC48:AIN48,AJC48:AJN48,AKC48:AKN48)</f>
        <v>26.2</v>
      </c>
      <c r="I48" s="93" t="n">
        <f aca="false">MIN(AC48:AN48,BC48:BN48,CC48:CN48,DC48:DN48,EC48:EN48,FC48:FN48,GC48:GN48,HC48:HN48,IC48:IN48,JC48:JN48,KC48:KN48,LC48:LN48,MC48:MN48,NC48:NN48,OC48:ON48,PC48:PN48,QC48:QN48,RC48:RN48,SC48:SN48,TC48:TN48,UC48:UN48,VC48:VN48,WC48:WN48,YC48:YN48,ZC48:ZN48,AAC48:AAN48,ABC48:ABN48,ACC48:ACN48,ADC48:ADN48,AEC48:AEN48,AFC48:AFN48,AGC48:AGN48,AHC48:AHN48,AIC48:AIN48,AJC48:AJN48,AKC48:AKN48)</f>
        <v>13.9</v>
      </c>
      <c r="J48" s="94" t="n">
        <f aca="false">(G48+I48)/2</f>
        <v>26.6</v>
      </c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95" t="n">
        <v>1898</v>
      </c>
      <c r="AC48" s="96" t="n">
        <v>22.9</v>
      </c>
      <c r="AD48" s="96" t="n">
        <v>23.5</v>
      </c>
      <c r="AE48" s="96" t="n">
        <v>22.7</v>
      </c>
      <c r="AF48" s="96" t="n">
        <v>21.1</v>
      </c>
      <c r="AG48" s="96" t="n">
        <v>19.7</v>
      </c>
      <c r="AH48" s="96" t="n">
        <v>16.1</v>
      </c>
      <c r="AI48" s="96" t="n">
        <v>16.9</v>
      </c>
      <c r="AJ48" s="96" t="n">
        <v>17.7</v>
      </c>
      <c r="AK48" s="96" t="n">
        <v>18.7</v>
      </c>
      <c r="AL48" s="96" t="n">
        <v>19.2</v>
      </c>
      <c r="AM48" s="96" t="n">
        <v>20.2</v>
      </c>
      <c r="AN48" s="96" t="n">
        <v>22.7</v>
      </c>
      <c r="AO48" s="97" t="n">
        <f aca="false">AVERAGE(AC48:AN48)</f>
        <v>20.1166666666667</v>
      </c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 t="n">
        <v>1898</v>
      </c>
      <c r="DB48" s="101" t="s">
        <v>66</v>
      </c>
      <c r="DC48" s="96" t="n">
        <v>33</v>
      </c>
      <c r="DD48" s="96" t="n">
        <v>32.6</v>
      </c>
      <c r="DE48" s="96" t="n">
        <v>33.8</v>
      </c>
      <c r="DF48" s="96" t="n">
        <v>33.4</v>
      </c>
      <c r="DG48" s="96" t="n">
        <v>29.5</v>
      </c>
      <c r="DH48" s="96" t="n">
        <v>27.7</v>
      </c>
      <c r="DI48" s="96" t="n">
        <v>28</v>
      </c>
      <c r="DJ48" s="96" t="n">
        <v>30.7</v>
      </c>
      <c r="DK48" s="96" t="n">
        <v>31.3</v>
      </c>
      <c r="DL48" s="96" t="n">
        <v>33.3</v>
      </c>
      <c r="DM48" s="96" t="n">
        <v>34.4</v>
      </c>
      <c r="DN48" s="96" t="n">
        <v>33.7</v>
      </c>
      <c r="DO48" s="97" t="n">
        <f aca="false">AVERAGE(DC48:DN48)</f>
        <v>31.7833333333333</v>
      </c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 t="n">
        <v>1898</v>
      </c>
      <c r="EB48" s="95" t="n">
        <v>1898</v>
      </c>
      <c r="EC48" s="96" t="n">
        <v>27.8</v>
      </c>
      <c r="ED48" s="96" t="n">
        <v>28.8</v>
      </c>
      <c r="EE48" s="96" t="n">
        <v>26.7</v>
      </c>
      <c r="EF48" s="96" t="n">
        <v>23.3</v>
      </c>
      <c r="EG48" s="96" t="n">
        <v>20.8</v>
      </c>
      <c r="EH48" s="96" t="n">
        <v>16.4</v>
      </c>
      <c r="EI48" s="96" t="n">
        <v>18</v>
      </c>
      <c r="EJ48" s="96" t="n">
        <v>18.8</v>
      </c>
      <c r="EK48" s="96" t="n">
        <v>19.7</v>
      </c>
      <c r="EL48" s="96" t="n">
        <v>19.7</v>
      </c>
      <c r="EM48" s="96" t="n">
        <v>22.3</v>
      </c>
      <c r="EN48" s="96" t="n">
        <v>26.5</v>
      </c>
      <c r="EO48" s="97" t="n">
        <f aca="false">AVERAGE(EC48:EN48)</f>
        <v>22.4</v>
      </c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 t="n">
        <v>1898</v>
      </c>
      <c r="GB48" s="95" t="n">
        <v>1898</v>
      </c>
      <c r="GC48" s="96" t="n">
        <v>23.4</v>
      </c>
      <c r="GD48" s="96" t="n">
        <v>23.4</v>
      </c>
      <c r="GE48" s="96" t="n">
        <v>22.6</v>
      </c>
      <c r="GF48" s="96" t="n">
        <v>21</v>
      </c>
      <c r="GG48" s="96" t="n">
        <v>19.8</v>
      </c>
      <c r="GH48" s="96" t="n">
        <v>16.2</v>
      </c>
      <c r="GI48" s="96" t="n">
        <v>16.7</v>
      </c>
      <c r="GJ48" s="96" t="n">
        <v>17.3</v>
      </c>
      <c r="GK48" s="96" t="n">
        <v>18.2</v>
      </c>
      <c r="GL48" s="96" t="n">
        <v>17.8</v>
      </c>
      <c r="GM48" s="96" t="n">
        <v>19.5</v>
      </c>
      <c r="GN48" s="96" t="n">
        <v>22.8</v>
      </c>
      <c r="GO48" s="97" t="n">
        <f aca="false">AVERAGE(GC48:GN48)</f>
        <v>19.8916666666667</v>
      </c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 t="n">
        <v>1898</v>
      </c>
      <c r="IB48" s="95" t="n">
        <v>1898</v>
      </c>
      <c r="IC48" s="96" t="n">
        <v>30.3</v>
      </c>
      <c r="ID48" s="96" t="n">
        <v>32.8</v>
      </c>
      <c r="IE48" s="96" t="n">
        <v>33.6</v>
      </c>
      <c r="IF48" s="96" t="n">
        <v>31.5</v>
      </c>
      <c r="IG48" s="96" t="n">
        <v>28.2</v>
      </c>
      <c r="IH48" s="96" t="n">
        <v>22.3</v>
      </c>
      <c r="II48" s="96" t="n">
        <v>23.4</v>
      </c>
      <c r="IJ48" s="96" t="n">
        <v>22.7</v>
      </c>
      <c r="IK48" s="96" t="n">
        <v>25</v>
      </c>
      <c r="IL48" s="96" t="n">
        <v>25</v>
      </c>
      <c r="IM48" s="96" t="n">
        <v>29.1</v>
      </c>
      <c r="IN48" s="96" t="n">
        <v>28.6</v>
      </c>
      <c r="IO48" s="97" t="n">
        <f aca="false">AVERAGE(IC48:IN48)</f>
        <v>27.7083333333333</v>
      </c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 t="n">
        <v>1898</v>
      </c>
      <c r="KB48" s="95" t="n">
        <v>1898</v>
      </c>
      <c r="KC48" s="96" t="n">
        <v>35.5</v>
      </c>
      <c r="KD48" s="96" t="n">
        <v>33.3</v>
      </c>
      <c r="KE48" s="96" t="n">
        <v>34.6</v>
      </c>
      <c r="KF48" s="96" t="n">
        <v>34.4</v>
      </c>
      <c r="KG48" s="96" t="n">
        <v>30.3</v>
      </c>
      <c r="KH48" s="96" t="n">
        <v>28.3</v>
      </c>
      <c r="KI48" s="96" t="n">
        <v>29.3</v>
      </c>
      <c r="KJ48" s="96" t="n">
        <v>31.6</v>
      </c>
      <c r="KK48" s="96" t="n">
        <v>34.6</v>
      </c>
      <c r="KL48" s="96" t="n">
        <v>36.8</v>
      </c>
      <c r="KM48" s="96" t="n">
        <v>36.4</v>
      </c>
      <c r="KN48" s="96" t="n">
        <v>35.4</v>
      </c>
      <c r="KO48" s="97" t="n">
        <f aca="false">AVERAGE(KC48:KN48)</f>
        <v>33.375</v>
      </c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  <c r="LY48" s="27"/>
      <c r="LZ48" s="27"/>
      <c r="MA48" s="27" t="n">
        <v>1898</v>
      </c>
      <c r="MB48" s="95" t="n">
        <v>1898</v>
      </c>
      <c r="MC48" s="96" t="n">
        <v>26.1</v>
      </c>
      <c r="MD48" s="96" t="n">
        <v>25.2</v>
      </c>
      <c r="ME48" s="96" t="n">
        <v>25.1</v>
      </c>
      <c r="MF48" s="96" t="n">
        <v>22</v>
      </c>
      <c r="MG48" s="96" t="n">
        <v>20.6</v>
      </c>
      <c r="MH48" s="96" t="n">
        <v>16.2</v>
      </c>
      <c r="MI48" s="96" t="n">
        <v>17.8</v>
      </c>
      <c r="MJ48" s="96" t="n">
        <v>19.3</v>
      </c>
      <c r="MK48" s="96" t="n">
        <v>20.1</v>
      </c>
      <c r="ML48" s="96" t="n">
        <v>21.6</v>
      </c>
      <c r="MM48" s="96" t="n">
        <v>21.8</v>
      </c>
      <c r="MN48" s="96" t="n">
        <v>24.2</v>
      </c>
      <c r="MO48" s="97" t="n">
        <f aca="false">AVERAGE(MC48:MN48)</f>
        <v>21.6666666666667</v>
      </c>
      <c r="MP48" s="27"/>
      <c r="MQ48" s="27"/>
      <c r="MR48" s="27"/>
      <c r="MS48" s="27"/>
      <c r="MT48" s="27"/>
      <c r="MU48" s="27"/>
      <c r="MV48" s="27"/>
      <c r="MW48" s="27"/>
      <c r="MX48" s="27"/>
      <c r="MY48" s="27"/>
      <c r="MZ48" s="27"/>
      <c r="NA48" s="27" t="n">
        <v>1898</v>
      </c>
      <c r="NB48" s="95" t="n">
        <v>1898</v>
      </c>
      <c r="NC48" s="96" t="n">
        <v>27.6</v>
      </c>
      <c r="ND48" s="96" t="n">
        <v>30.7</v>
      </c>
      <c r="NE48" s="96" t="n">
        <v>31.2</v>
      </c>
      <c r="NF48" s="96" t="n">
        <v>26.2</v>
      </c>
      <c r="NG48" s="96" t="n">
        <v>24.3</v>
      </c>
      <c r="NH48" s="96" t="n">
        <v>19.6</v>
      </c>
      <c r="NI48" s="96" t="n">
        <v>21.6</v>
      </c>
      <c r="NJ48" s="96" t="n">
        <v>20.7</v>
      </c>
      <c r="NK48" s="96" t="n">
        <v>22.3</v>
      </c>
      <c r="NL48" s="96" t="n">
        <v>22.3</v>
      </c>
      <c r="NM48" s="96" t="n">
        <v>25.7</v>
      </c>
      <c r="NN48" s="96" t="n">
        <v>27</v>
      </c>
      <c r="NO48" s="97" t="n">
        <f aca="false">AVERAGE(NC48:NN48)</f>
        <v>24.9333333333333</v>
      </c>
      <c r="NP48" s="27"/>
      <c r="NQ48" s="27"/>
      <c r="NR48" s="27"/>
      <c r="NS48" s="27"/>
      <c r="NT48" s="27"/>
      <c r="NU48" s="27"/>
      <c r="NV48" s="27"/>
      <c r="NW48" s="27"/>
      <c r="NX48" s="27"/>
      <c r="NY48" s="27"/>
      <c r="NZ48" s="27"/>
      <c r="OA48" s="27"/>
      <c r="OB48" s="27"/>
      <c r="OC48" s="27"/>
      <c r="OD48" s="27"/>
      <c r="OE48" s="27"/>
      <c r="OF48" s="27"/>
      <c r="OG48" s="27"/>
      <c r="OH48" s="27"/>
      <c r="OI48" s="27"/>
      <c r="OJ48" s="27"/>
      <c r="OK48" s="27"/>
      <c r="OL48" s="27"/>
      <c r="OM48" s="27"/>
      <c r="ON48" s="27"/>
      <c r="OO48" s="27"/>
      <c r="OP48" s="27"/>
      <c r="OQ48" s="27"/>
      <c r="OR48" s="27"/>
      <c r="OS48" s="27"/>
      <c r="OT48" s="27"/>
      <c r="OU48" s="27"/>
      <c r="OV48" s="27"/>
      <c r="OW48" s="27"/>
      <c r="OX48" s="27"/>
      <c r="OY48" s="27"/>
      <c r="OZ48" s="27"/>
      <c r="PA48" s="13" t="n">
        <v>1898</v>
      </c>
      <c r="PB48" s="95" t="n">
        <v>1898</v>
      </c>
      <c r="PC48" s="96" t="n">
        <v>36.2</v>
      </c>
      <c r="PD48" s="96" t="n">
        <v>32.1</v>
      </c>
      <c r="PE48" s="96" t="n">
        <v>30.9</v>
      </c>
      <c r="PF48" s="96" t="n">
        <v>24.3</v>
      </c>
      <c r="PG48" s="96" t="n">
        <v>19.9</v>
      </c>
      <c r="PH48" s="96" t="n">
        <v>14.2</v>
      </c>
      <c r="PI48" s="96" t="n">
        <v>18.1</v>
      </c>
      <c r="PJ48" s="96" t="n">
        <v>19.4</v>
      </c>
      <c r="PK48" s="96" t="n">
        <v>23.3</v>
      </c>
      <c r="PL48" s="96" t="n">
        <v>25.2</v>
      </c>
      <c r="PM48" s="96" t="n">
        <v>30.1</v>
      </c>
      <c r="PN48" s="96" t="n">
        <v>33.1</v>
      </c>
      <c r="PO48" s="97" t="n">
        <f aca="false">AVERAGE(PC48:PN48)</f>
        <v>25.5666666666667</v>
      </c>
      <c r="PP48" s="27"/>
      <c r="PQ48" s="27"/>
      <c r="PR48" s="27"/>
      <c r="PS48" s="27"/>
      <c r="PT48" s="27"/>
      <c r="PU48" s="27"/>
      <c r="PV48" s="27"/>
      <c r="PW48" s="27"/>
      <c r="PX48" s="27"/>
      <c r="PY48" s="27"/>
      <c r="PZ48" s="27"/>
      <c r="QA48" s="27" t="n">
        <v>1898</v>
      </c>
      <c r="QB48" s="95" t="n">
        <v>1898</v>
      </c>
      <c r="QC48" s="96" t="n">
        <v>31.4</v>
      </c>
      <c r="QD48" s="96" t="n">
        <v>29.9</v>
      </c>
      <c r="QE48" s="96" t="n">
        <v>29.2</v>
      </c>
      <c r="QF48" s="96" t="n">
        <v>23.2</v>
      </c>
      <c r="QG48" s="96" t="n">
        <v>19.7</v>
      </c>
      <c r="QH48" s="96" t="n">
        <v>13.9</v>
      </c>
      <c r="QI48" s="96" t="n">
        <v>15.5</v>
      </c>
      <c r="QJ48" s="96" t="n">
        <v>16.7</v>
      </c>
      <c r="QK48" s="96" t="n">
        <v>19.3</v>
      </c>
      <c r="QL48" s="96" t="n">
        <v>19.6</v>
      </c>
      <c r="QM48" s="96" t="n">
        <v>26.1</v>
      </c>
      <c r="QN48" s="96" t="n">
        <v>29.6</v>
      </c>
      <c r="QO48" s="97" t="n">
        <f aca="false">AVERAGE(QC48:QN48)</f>
        <v>22.8416666666667</v>
      </c>
      <c r="QP48" s="27"/>
      <c r="QQ48" s="27"/>
      <c r="QR48" s="27"/>
      <c r="QS48" s="27"/>
      <c r="QT48" s="27"/>
      <c r="QU48" s="27"/>
      <c r="QV48" s="27"/>
      <c r="QW48" s="27"/>
      <c r="QX48" s="27"/>
      <c r="QY48" s="27"/>
      <c r="QZ48" s="27"/>
      <c r="RA48" s="27"/>
      <c r="RB48" s="27"/>
      <c r="RC48" s="27"/>
      <c r="RD48" s="27"/>
      <c r="RE48" s="27"/>
      <c r="RF48" s="27"/>
      <c r="RG48" s="27"/>
      <c r="RH48" s="27"/>
      <c r="RI48" s="27"/>
      <c r="RJ48" s="27"/>
      <c r="RK48" s="27"/>
      <c r="RL48" s="27"/>
      <c r="RM48" s="27"/>
      <c r="RN48" s="27"/>
      <c r="RO48" s="27"/>
      <c r="RP48" s="27"/>
      <c r="RQ48" s="27"/>
      <c r="RR48" s="27"/>
      <c r="RS48" s="27"/>
      <c r="RT48" s="27"/>
      <c r="RU48" s="27"/>
      <c r="RV48" s="27"/>
      <c r="RW48" s="27"/>
      <c r="RX48" s="27"/>
      <c r="RY48" s="27"/>
      <c r="RZ48" s="27"/>
      <c r="SA48" s="27"/>
      <c r="SB48" s="27"/>
      <c r="SC48" s="27"/>
      <c r="SD48" s="27"/>
      <c r="SE48" s="27"/>
      <c r="SF48" s="27"/>
      <c r="SG48" s="27"/>
      <c r="SH48" s="27"/>
      <c r="SI48" s="27"/>
      <c r="SJ48" s="27"/>
      <c r="SK48" s="27"/>
      <c r="SL48" s="27"/>
      <c r="SM48" s="27"/>
      <c r="SN48" s="27"/>
      <c r="SO48" s="27"/>
      <c r="SP48" s="27"/>
      <c r="SQ48" s="27"/>
      <c r="SR48" s="27"/>
      <c r="SS48" s="27"/>
      <c r="ST48" s="27"/>
      <c r="SU48" s="27"/>
      <c r="SV48" s="27"/>
      <c r="SW48" s="27"/>
      <c r="SX48" s="27"/>
      <c r="SY48" s="27"/>
      <c r="SZ48" s="27"/>
      <c r="TA48" s="27"/>
      <c r="TB48" s="27"/>
      <c r="TC48" s="27"/>
      <c r="TD48" s="27"/>
      <c r="TE48" s="27"/>
      <c r="TF48" s="27"/>
      <c r="TG48" s="27"/>
      <c r="TH48" s="27"/>
      <c r="TI48" s="27"/>
      <c r="TJ48" s="27"/>
      <c r="TK48" s="27"/>
      <c r="TL48" s="27"/>
      <c r="TM48" s="27"/>
      <c r="TN48" s="27"/>
      <c r="TO48" s="27"/>
      <c r="TP48" s="27"/>
      <c r="TQ48" s="27"/>
      <c r="TR48" s="27"/>
      <c r="TS48" s="27"/>
      <c r="TT48" s="27"/>
      <c r="TU48" s="27"/>
      <c r="TV48" s="27"/>
      <c r="TW48" s="27"/>
      <c r="TX48" s="27"/>
      <c r="TY48" s="27"/>
      <c r="TZ48" s="27"/>
      <c r="UA48" s="27"/>
      <c r="UB48" s="27"/>
      <c r="UC48" s="27"/>
      <c r="UD48" s="27"/>
      <c r="UE48" s="27"/>
      <c r="UF48" s="27"/>
      <c r="UG48" s="27"/>
      <c r="UH48" s="27"/>
      <c r="UI48" s="27"/>
      <c r="UJ48" s="27"/>
      <c r="UK48" s="27"/>
      <c r="UL48" s="27"/>
      <c r="UM48" s="27"/>
      <c r="UN48" s="27"/>
      <c r="UO48" s="27"/>
      <c r="UP48" s="27"/>
      <c r="UQ48" s="27"/>
      <c r="UR48" s="27"/>
      <c r="US48" s="27"/>
      <c r="UT48" s="27"/>
      <c r="UU48" s="27"/>
      <c r="UV48" s="27"/>
      <c r="UW48" s="27"/>
      <c r="UX48" s="27"/>
      <c r="UY48" s="27"/>
      <c r="UZ48" s="27"/>
      <c r="VA48" s="27"/>
      <c r="VB48" s="27"/>
      <c r="VC48" s="27"/>
      <c r="VD48" s="27"/>
      <c r="VE48" s="27"/>
      <c r="VF48" s="27"/>
      <c r="VG48" s="27"/>
      <c r="VH48" s="27"/>
      <c r="VI48" s="27"/>
      <c r="VJ48" s="27"/>
      <c r="VK48" s="27"/>
      <c r="VL48" s="27"/>
      <c r="VM48" s="27"/>
      <c r="VN48" s="27"/>
      <c r="VO48" s="27"/>
      <c r="VP48" s="27"/>
      <c r="VQ48" s="27"/>
      <c r="VR48" s="27"/>
      <c r="VS48" s="27"/>
      <c r="VT48" s="27"/>
      <c r="VU48" s="27"/>
      <c r="VV48" s="27"/>
      <c r="VW48" s="27"/>
      <c r="VX48" s="27"/>
      <c r="VY48" s="27"/>
      <c r="VZ48" s="27"/>
      <c r="WA48" s="27"/>
      <c r="WB48" s="27"/>
      <c r="WC48" s="27"/>
      <c r="WD48" s="27"/>
      <c r="WE48" s="27"/>
      <c r="WF48" s="27"/>
      <c r="WG48" s="27"/>
      <c r="WH48" s="27"/>
      <c r="WI48" s="27"/>
      <c r="WJ48" s="27"/>
      <c r="WK48" s="27"/>
      <c r="WL48" s="27"/>
      <c r="WM48" s="27"/>
      <c r="WN48" s="27"/>
      <c r="WO48" s="27"/>
      <c r="WP48" s="27"/>
      <c r="WQ48" s="27"/>
      <c r="WR48" s="27"/>
      <c r="WS48" s="27"/>
      <c r="WT48" s="27"/>
      <c r="WU48" s="27"/>
      <c r="WV48" s="27"/>
      <c r="WW48" s="27"/>
      <c r="WX48" s="27"/>
      <c r="WY48" s="27"/>
      <c r="WZ48" s="27"/>
      <c r="XA48" s="27"/>
      <c r="XB48" s="27"/>
      <c r="XC48" s="27"/>
      <c r="XD48" s="27"/>
      <c r="XE48" s="27"/>
      <c r="XF48" s="27"/>
      <c r="XG48" s="27"/>
      <c r="XH48" s="27"/>
      <c r="XI48" s="27"/>
      <c r="XJ48" s="27"/>
      <c r="XK48" s="27"/>
      <c r="XL48" s="27"/>
      <c r="XM48" s="27"/>
      <c r="XN48" s="27"/>
      <c r="XO48" s="27"/>
      <c r="XP48" s="27"/>
      <c r="XQ48" s="27"/>
      <c r="XR48" s="27"/>
      <c r="XS48" s="27"/>
      <c r="XT48" s="27"/>
      <c r="XU48" s="27"/>
      <c r="XV48" s="27"/>
      <c r="XW48" s="27"/>
      <c r="XX48" s="27"/>
      <c r="XY48" s="27"/>
      <c r="XZ48" s="27"/>
      <c r="YA48" s="27"/>
      <c r="YB48" s="27"/>
      <c r="YC48" s="27"/>
      <c r="YD48" s="27"/>
      <c r="YE48" s="27"/>
      <c r="YF48" s="27"/>
      <c r="YG48" s="27"/>
      <c r="YH48" s="27"/>
      <c r="YI48" s="27"/>
      <c r="YJ48" s="27"/>
      <c r="YK48" s="27"/>
      <c r="YL48" s="27"/>
      <c r="YM48" s="27"/>
      <c r="YN48" s="27"/>
      <c r="YO48" s="27"/>
      <c r="YP48" s="27"/>
      <c r="YQ48" s="27"/>
      <c r="YR48" s="27"/>
      <c r="YS48" s="27"/>
      <c r="YT48" s="27"/>
      <c r="YU48" s="27"/>
      <c r="YV48" s="27"/>
      <c r="YW48" s="27"/>
      <c r="YX48" s="27"/>
      <c r="YY48" s="27"/>
      <c r="YZ48" s="27"/>
      <c r="ZA48" s="27"/>
      <c r="ZB48" s="27"/>
      <c r="ZC48" s="27"/>
      <c r="ZD48" s="27"/>
      <c r="ZE48" s="27"/>
      <c r="ZF48" s="27"/>
      <c r="ZG48" s="27"/>
      <c r="ZH48" s="27"/>
      <c r="ZI48" s="27"/>
      <c r="ZJ48" s="27"/>
      <c r="ZK48" s="27"/>
      <c r="ZL48" s="27"/>
      <c r="ZM48" s="27"/>
      <c r="ZN48" s="27"/>
      <c r="ZO48" s="27"/>
      <c r="ZP48" s="27"/>
      <c r="ZQ48" s="27"/>
      <c r="ZR48" s="27"/>
      <c r="ZS48" s="27"/>
      <c r="ZT48" s="27"/>
      <c r="ZU48" s="27"/>
      <c r="ZV48" s="27"/>
      <c r="ZW48" s="27"/>
      <c r="ZX48" s="27"/>
      <c r="ZY48" s="27"/>
      <c r="ZZ48" s="27"/>
      <c r="AAA48" s="27" t="n">
        <v>1898</v>
      </c>
      <c r="AAB48" s="101" t="s">
        <v>66</v>
      </c>
      <c r="AAC48" s="96" t="n">
        <v>39.3</v>
      </c>
      <c r="AAD48" s="96" t="n">
        <v>35.9</v>
      </c>
      <c r="AAE48" s="96" t="n">
        <v>33</v>
      </c>
      <c r="AAF48" s="96" t="n">
        <v>31.3</v>
      </c>
      <c r="AAG48" s="96" t="n">
        <v>27.5</v>
      </c>
      <c r="AAH48" s="96" t="n">
        <v>27.5</v>
      </c>
      <c r="AAI48" s="96" t="n">
        <v>26.1</v>
      </c>
      <c r="AAJ48" s="96" t="n">
        <v>30.8</v>
      </c>
      <c r="AAK48" s="96" t="n">
        <v>34.4</v>
      </c>
      <c r="AAL48" s="96" t="n">
        <v>36.9</v>
      </c>
      <c r="AAM48" s="96" t="n">
        <v>36.5</v>
      </c>
      <c r="AAN48" s="96" t="n">
        <v>38.1</v>
      </c>
      <c r="AAO48" s="97" t="n">
        <f aca="false">AVERAGE(AAC48:AAN48)</f>
        <v>33.1083333333333</v>
      </c>
      <c r="AAP48" s="27"/>
      <c r="AAQ48" s="27"/>
      <c r="AAR48" s="27"/>
      <c r="AAS48" s="27"/>
      <c r="AAT48" s="27"/>
      <c r="AAU48" s="27"/>
      <c r="AAV48" s="27"/>
      <c r="AAW48" s="27"/>
      <c r="AAX48" s="27"/>
      <c r="AAY48" s="27"/>
      <c r="AAZ48" s="27"/>
      <c r="ABA48" s="27" t="n">
        <v>1898</v>
      </c>
      <c r="ABB48" s="95" t="n">
        <v>1898</v>
      </c>
      <c r="ABC48" s="96" t="n">
        <v>37.7</v>
      </c>
      <c r="ABD48" s="96" t="n">
        <v>34.4</v>
      </c>
      <c r="ABE48" s="96" t="n">
        <v>36.4</v>
      </c>
      <c r="ABF48" s="96" t="n">
        <v>33.8</v>
      </c>
      <c r="ABG48" s="96" t="n">
        <v>27.9</v>
      </c>
      <c r="ABH48" s="96" t="n">
        <v>24.2</v>
      </c>
      <c r="ABI48" s="96" t="n">
        <v>26.2</v>
      </c>
      <c r="ABJ48" s="96" t="n">
        <v>27.2</v>
      </c>
      <c r="ABK48" s="96" t="n">
        <v>30.5</v>
      </c>
      <c r="ABL48" s="96" t="n">
        <v>32.6</v>
      </c>
      <c r="ABM48" s="96" t="n">
        <v>35.3</v>
      </c>
      <c r="ABN48" s="96" t="n">
        <v>38.5</v>
      </c>
      <c r="ABO48" s="97" t="n">
        <f aca="false">AVERAGE(ABC48:ABN48)</f>
        <v>32.0583333333333</v>
      </c>
      <c r="ABP48" s="27"/>
      <c r="ABQ48" s="27"/>
      <c r="ABR48" s="27"/>
      <c r="ABS48" s="27"/>
      <c r="ABT48" s="27"/>
      <c r="ABU48" s="27"/>
      <c r="ABV48" s="27"/>
      <c r="ABW48" s="27"/>
      <c r="ABX48" s="27"/>
      <c r="ABY48" s="27"/>
      <c r="ABZ48" s="27"/>
      <c r="ACA48" s="99" t="n">
        <v>1898</v>
      </c>
      <c r="ACB48" s="101" t="s">
        <v>66</v>
      </c>
      <c r="ACC48" s="96" t="n">
        <v>28.7</v>
      </c>
      <c r="ACD48" s="96" t="n">
        <v>30.6</v>
      </c>
      <c r="ACE48" s="96" t="n">
        <v>28.8</v>
      </c>
      <c r="ACF48" s="96" t="n">
        <v>24.4</v>
      </c>
      <c r="ACG48" s="96" t="n">
        <v>21.5</v>
      </c>
      <c r="ACH48" s="96" t="n">
        <v>15.9</v>
      </c>
      <c r="ACI48" s="96" t="n">
        <v>18</v>
      </c>
      <c r="ACJ48" s="96" t="n">
        <v>18.6</v>
      </c>
      <c r="ACK48" s="96" t="n">
        <v>19.8</v>
      </c>
      <c r="ACL48" s="96" t="n">
        <v>20</v>
      </c>
      <c r="ACM48" s="96" t="n">
        <v>23.4</v>
      </c>
      <c r="ACN48" s="96" t="n">
        <v>27.1</v>
      </c>
      <c r="ACO48" s="97" t="n">
        <f aca="false">AVERAGE(ACC48:ACN48)</f>
        <v>23.0666666666667</v>
      </c>
      <c r="ACP48" s="27"/>
      <c r="ACQ48" s="27"/>
      <c r="ACR48" s="27"/>
      <c r="ACS48" s="27"/>
      <c r="ACT48" s="27"/>
      <c r="ACU48" s="27"/>
      <c r="ACV48" s="27"/>
      <c r="ACW48" s="27"/>
      <c r="ACX48" s="27"/>
      <c r="ACY48" s="27"/>
      <c r="ACZ48" s="27"/>
      <c r="ADA48" s="27"/>
      <c r="ADB48" s="27"/>
      <c r="ADC48" s="27"/>
      <c r="ADD48" s="27"/>
      <c r="ADE48" s="27"/>
      <c r="ADF48" s="27"/>
      <c r="ADG48" s="27"/>
      <c r="ADH48" s="27"/>
      <c r="ADI48" s="27"/>
      <c r="ADJ48" s="27"/>
      <c r="ADK48" s="27"/>
      <c r="ADL48" s="27"/>
      <c r="ADM48" s="27"/>
      <c r="ADN48" s="27"/>
      <c r="ADO48" s="27"/>
      <c r="ADP48" s="27"/>
      <c r="ADQ48" s="27"/>
      <c r="ADR48" s="27"/>
      <c r="ADS48" s="27"/>
      <c r="ADT48" s="27"/>
      <c r="ADU48" s="27"/>
      <c r="ADV48" s="27"/>
      <c r="ADW48" s="27"/>
      <c r="ADX48" s="27"/>
      <c r="ADY48" s="27"/>
      <c r="ADZ48" s="27"/>
      <c r="AEA48" s="27" t="n">
        <v>1898</v>
      </c>
      <c r="AEB48" s="95" t="n">
        <v>1898</v>
      </c>
      <c r="AEC48" s="96" t="n">
        <v>38.2</v>
      </c>
      <c r="AED48" s="96" t="n">
        <v>35.8</v>
      </c>
      <c r="AEE48" s="96" t="n">
        <v>37.4</v>
      </c>
      <c r="AEF48" s="96" t="n">
        <v>32.4</v>
      </c>
      <c r="AEG48" s="96" t="n">
        <v>27.8</v>
      </c>
      <c r="AEH48" s="96" t="n">
        <v>25.1</v>
      </c>
      <c r="AEI48" s="96" t="n">
        <v>25.8</v>
      </c>
      <c r="AEJ48" s="96" t="n">
        <v>29.8</v>
      </c>
      <c r="AEK48" s="96" t="n">
        <v>30.6</v>
      </c>
      <c r="AEL48" s="96" t="n">
        <v>34.6</v>
      </c>
      <c r="AEM48" s="96" t="n">
        <v>37.8</v>
      </c>
      <c r="AEN48" s="96" t="n">
        <v>38.7</v>
      </c>
      <c r="AEO48" s="97" t="n">
        <f aca="false">AVERAGE(AEC48:AEN48)</f>
        <v>32.8333333333333</v>
      </c>
      <c r="AEP48" s="27"/>
      <c r="AEQ48" s="27"/>
      <c r="AER48" s="27"/>
      <c r="AES48" s="27"/>
      <c r="AET48" s="27"/>
      <c r="AEU48" s="27"/>
      <c r="AEV48" s="27"/>
      <c r="AEW48" s="27"/>
      <c r="AEX48" s="27"/>
      <c r="AEY48" s="27"/>
      <c r="AEZ48" s="27"/>
      <c r="AFA48" s="27" t="n">
        <v>1898</v>
      </c>
      <c r="AFB48" s="95" t="n">
        <v>1898</v>
      </c>
      <c r="AFC48" s="96" t="n">
        <v>24.8</v>
      </c>
      <c r="AFD48" s="96" t="n">
        <v>28</v>
      </c>
      <c r="AFE48" s="96" t="n">
        <v>21.3</v>
      </c>
      <c r="AFF48" s="96" t="n">
        <v>23</v>
      </c>
      <c r="AFG48" s="96" t="n">
        <v>21.1</v>
      </c>
      <c r="AFH48" s="96" t="n">
        <v>16.2</v>
      </c>
      <c r="AFI48" s="96" t="n">
        <v>17.9</v>
      </c>
      <c r="AFJ48" s="96" t="n">
        <v>17.8</v>
      </c>
      <c r="AFK48" s="96" t="n">
        <v>19.2</v>
      </c>
      <c r="AFL48" s="96" t="n">
        <v>19.8</v>
      </c>
      <c r="AFM48" s="96" t="n">
        <v>21.3</v>
      </c>
      <c r="AFN48" s="96" t="n">
        <v>24</v>
      </c>
      <c r="AFO48" s="97" t="n">
        <f aca="false">AVERAGE(AFC48:AFN48)</f>
        <v>21.2</v>
      </c>
      <c r="AFP48" s="27"/>
      <c r="AFQ48" s="27"/>
      <c r="AFR48" s="27"/>
      <c r="AFS48" s="27"/>
      <c r="AFT48" s="27"/>
      <c r="AFU48" s="27"/>
      <c r="AFV48" s="27"/>
      <c r="AFW48" s="27"/>
      <c r="AFX48" s="27"/>
      <c r="AFY48" s="27"/>
      <c r="AFZ48" s="27"/>
      <c r="AGA48" s="27" t="n">
        <v>1898</v>
      </c>
      <c r="AGB48" s="95" t="n">
        <v>1898</v>
      </c>
      <c r="AGC48" s="96" t="n">
        <v>37.1</v>
      </c>
      <c r="AGD48" s="96" t="n">
        <v>33.3</v>
      </c>
      <c r="AGE48" s="96" t="n">
        <v>32.2</v>
      </c>
      <c r="AGF48" s="96" t="n">
        <v>25.8</v>
      </c>
      <c r="AGG48" s="96" t="n">
        <v>20.4</v>
      </c>
      <c r="AGH48" s="96" t="n">
        <v>14.9</v>
      </c>
      <c r="AGI48" s="96" t="n">
        <v>18.2</v>
      </c>
      <c r="AGJ48" s="96" t="n">
        <v>18.6</v>
      </c>
      <c r="AGK48" s="96" t="n">
        <v>23.2</v>
      </c>
      <c r="AGL48" s="96" t="n">
        <v>24</v>
      </c>
      <c r="AGM48" s="96" t="n">
        <v>30.1</v>
      </c>
      <c r="AGN48" s="96" t="n">
        <v>33.7</v>
      </c>
      <c r="AGO48" s="97" t="n">
        <f aca="false">AVERAGE(AGC48:AGN48)</f>
        <v>25.9583333333333</v>
      </c>
      <c r="AGP48" s="27"/>
      <c r="AGQ48" s="27"/>
      <c r="AGR48" s="27"/>
      <c r="AGS48" s="27"/>
      <c r="AGT48" s="27"/>
      <c r="AGU48" s="27"/>
      <c r="AGV48" s="27"/>
      <c r="AGW48" s="27"/>
      <c r="AGX48" s="27"/>
      <c r="AGY48" s="27"/>
      <c r="AGZ48" s="27"/>
      <c r="AHA48" s="27"/>
      <c r="AHB48" s="27"/>
      <c r="AHC48" s="27"/>
      <c r="AHD48" s="27"/>
      <c r="AHE48" s="27"/>
      <c r="AHF48" s="27"/>
      <c r="AHG48" s="27"/>
      <c r="AHH48" s="27"/>
      <c r="AHI48" s="27"/>
      <c r="AHJ48" s="27"/>
      <c r="AHK48" s="27"/>
      <c r="AHL48" s="27"/>
      <c r="AHM48" s="27"/>
      <c r="AHN48" s="27"/>
      <c r="AHO48" s="27"/>
      <c r="AHP48" s="27"/>
      <c r="AHQ48" s="27"/>
      <c r="AHR48" s="27"/>
      <c r="AHS48" s="27"/>
      <c r="AHT48" s="27"/>
      <c r="AHU48" s="27"/>
      <c r="AHV48" s="27"/>
      <c r="AHW48" s="27"/>
      <c r="AHX48" s="27"/>
      <c r="AHY48" s="27"/>
      <c r="AHZ48" s="27"/>
      <c r="AIA48" s="27"/>
      <c r="AIB48" s="27"/>
      <c r="AIC48" s="27"/>
      <c r="AID48" s="27"/>
      <c r="AIE48" s="27"/>
      <c r="AIF48" s="27"/>
      <c r="AIG48" s="27"/>
      <c r="AIH48" s="27"/>
      <c r="AII48" s="27"/>
      <c r="AIJ48" s="27"/>
      <c r="AIK48" s="27"/>
      <c r="AIL48" s="27"/>
      <c r="AIM48" s="27"/>
      <c r="AIN48" s="27"/>
      <c r="AIO48" s="27"/>
      <c r="AIP48" s="27"/>
      <c r="AIQ48" s="27"/>
      <c r="AIR48" s="27"/>
      <c r="AIS48" s="27"/>
      <c r="AIT48" s="27"/>
      <c r="AIU48" s="27"/>
      <c r="AIV48" s="27"/>
      <c r="AIW48" s="27"/>
      <c r="AIX48" s="27"/>
      <c r="AIY48" s="27"/>
      <c r="AIZ48" s="27"/>
      <c r="AJA48" s="27" t="n">
        <v>1898</v>
      </c>
      <c r="AJB48" s="95" t="n">
        <v>1898</v>
      </c>
      <c r="AJC48" s="96" t="n">
        <v>37.6</v>
      </c>
      <c r="AJD48" s="96" t="n">
        <v>34.5</v>
      </c>
      <c r="AJE48" s="96" t="n">
        <v>33.8</v>
      </c>
      <c r="AJF48" s="96" t="n">
        <v>34.3</v>
      </c>
      <c r="AJG48" s="96" t="n">
        <v>30.9</v>
      </c>
      <c r="AJH48" s="96" t="n">
        <v>30.4</v>
      </c>
      <c r="AJI48" s="96" t="n">
        <v>29</v>
      </c>
      <c r="AJJ48" s="96" t="n">
        <v>32.3</v>
      </c>
      <c r="AJK48" s="96" t="n">
        <v>34.8</v>
      </c>
      <c r="AJL48" s="96" t="n">
        <v>36.7</v>
      </c>
      <c r="AJM48" s="96" t="n">
        <v>35.9</v>
      </c>
      <c r="AJN48" s="96" t="n">
        <v>35.9</v>
      </c>
      <c r="AJO48" s="97" t="n">
        <f aca="false">AVERAGE(AJC48:AJN48)</f>
        <v>33.8416666666667</v>
      </c>
      <c r="AJP48" s="27"/>
      <c r="AJQ48" s="27"/>
      <c r="AJR48" s="27"/>
      <c r="AJS48" s="27"/>
      <c r="AJT48" s="27"/>
      <c r="AJU48" s="27"/>
      <c r="AJV48" s="27"/>
      <c r="AJW48" s="27"/>
      <c r="AJX48" s="27"/>
      <c r="AJY48" s="27"/>
      <c r="AJZ48" s="27"/>
      <c r="AKA48" s="27" t="n">
        <v>1898</v>
      </c>
      <c r="AKB48" s="95" t="n">
        <v>1898</v>
      </c>
      <c r="AKC48" s="96" t="n">
        <v>36.6</v>
      </c>
      <c r="AKD48" s="96" t="n">
        <v>35.4</v>
      </c>
      <c r="AKE48" s="96" t="n">
        <v>33.4</v>
      </c>
      <c r="AKF48" s="96" t="n">
        <v>27.1</v>
      </c>
      <c r="AKG48" s="96" t="n">
        <v>22.6</v>
      </c>
      <c r="AKH48" s="96" t="n">
        <v>16.6</v>
      </c>
      <c r="AKI48" s="96" t="n">
        <v>18.3</v>
      </c>
      <c r="AKJ48" s="96" t="n">
        <v>19.2</v>
      </c>
      <c r="AKK48" s="96" t="n">
        <v>21.6</v>
      </c>
      <c r="AKL48" s="96" t="n">
        <v>21.6</v>
      </c>
      <c r="AKM48" s="96" t="n">
        <v>28.3</v>
      </c>
      <c r="AKN48" s="96" t="n">
        <v>31.8</v>
      </c>
      <c r="AKO48" s="97" t="n">
        <f aca="false">AVERAGE(AKC48:AKN48)</f>
        <v>26.0416666666667</v>
      </c>
      <c r="AKP48" s="27"/>
      <c r="AKQ48" s="27"/>
      <c r="AKS48" s="27"/>
      <c r="AKT48" s="27"/>
      <c r="AKU48" s="27"/>
      <c r="AKV48" s="16" t="n">
        <v>1898</v>
      </c>
      <c r="AKW48" s="16" t="s">
        <v>7</v>
      </c>
      <c r="AKX48" s="27"/>
      <c r="AKY48" s="27"/>
      <c r="AKZ48" s="27"/>
      <c r="ALA48" s="35" t="n">
        <f aca="false">(ACO48+AO48+EO48+NO48+AKO48+AFO48+AEO48+IO48+MO48)/9</f>
        <v>24.4407407407407</v>
      </c>
      <c r="ALB48" s="77" t="n">
        <f aca="false">(ABO48+KO48+DO48+AGO48)/4</f>
        <v>30.79375</v>
      </c>
      <c r="ALC48" s="19" t="n">
        <f aca="false">(QO48+PO48+AAO48+AJO48)/4</f>
        <v>28.8395833333333</v>
      </c>
      <c r="ALD48" s="79"/>
      <c r="ALE48" s="79"/>
      <c r="ALF48" s="79"/>
      <c r="ALG48" s="79"/>
      <c r="ALH48" s="79"/>
      <c r="ALI48" s="79"/>
      <c r="ALJ48" s="79"/>
      <c r="ALK48" s="79"/>
      <c r="ALL48" s="79"/>
      <c r="ALM48" s="79"/>
      <c r="ALN48" s="79"/>
      <c r="ALO48" s="79"/>
      <c r="ALP48" s="79"/>
      <c r="ALQ48" s="79"/>
      <c r="ALR48" s="79"/>
      <c r="ALS48" s="79"/>
      <c r="ALT48" s="79"/>
      <c r="ALU48" s="79"/>
      <c r="ALV48" s="79"/>
      <c r="ALW48" s="79"/>
      <c r="ALX48" s="79"/>
      <c r="ALY48" s="79"/>
      <c r="ALZ48" s="80"/>
      <c r="AMA48" s="28" t="n">
        <f aca="false">MAX(ACC48:ACN48,AC48:AN48,EC48:EN48,NC48:NN48,AKC48:AKN48,AFC48:AFN48,AEC48:AEN48,IC48:IN48,MC48:MN48)</f>
        <v>38.7</v>
      </c>
      <c r="AMB48" s="28" t="n">
        <f aca="false">MIN(ACC48:ACN48,AC48:AN48,EC48:EN48,NC48:NN48,AKC48:AKN48,AFC48:AFN48,AEC48:AEN48,IC48:IN48,MC48:MN48)</f>
        <v>15.9</v>
      </c>
      <c r="AMC48" s="81" t="n">
        <f aca="false">MAX(ABC48:ABN48,KC48:KN48,DC48:DN48,AGC48:AGN48)</f>
        <v>38.5</v>
      </c>
      <c r="AMD48" s="81" t="n">
        <f aca="false">MIN(ABC48:ABN48,KC48:KN48,DC48:DN48,AGC48:AGN48)</f>
        <v>14.9</v>
      </c>
      <c r="AME48" s="60" t="n">
        <f aca="false">MAX(QC48:QN48,PC48:PN48,AJC48:AJN48,AAC48:AAN48)</f>
        <v>39.3</v>
      </c>
      <c r="AMF48" s="60" t="n">
        <f aca="false">MIN(QC48:QN48,PC48:PN48,AJC48:AJN48,AAC48:AAN48)</f>
        <v>13.9</v>
      </c>
      <c r="AMG48" s="80"/>
      <c r="AMH48" s="80"/>
      <c r="AMI48" s="80"/>
      <c r="AMJ48" s="79"/>
      <c r="AMK48" s="79"/>
      <c r="AML48" s="79"/>
      <c r="AMM48" s="79"/>
      <c r="AMN48" s="79"/>
      <c r="AMO48" s="79"/>
      <c r="AMP48" s="79"/>
      <c r="AMQ48" s="79"/>
      <c r="AMR48" s="79"/>
      <c r="AMS48" s="79"/>
      <c r="AMT48" s="79"/>
      <c r="AMU48" s="79"/>
      <c r="AMV48" s="79"/>
      <c r="AMW48" s="79"/>
      <c r="AMX48" s="79"/>
      <c r="AMY48" s="79"/>
      <c r="AMZ48" s="79"/>
      <c r="ANA48" s="79"/>
      <c r="ANB48" s="79"/>
      <c r="ANC48" s="79"/>
      <c r="AND48" s="79"/>
      <c r="ANE48" s="79"/>
      <c r="ANF48" s="79"/>
    </row>
    <row r="49" customFormat="false" ht="12.8" hidden="false" customHeight="false" outlineLevel="0" collapsed="false">
      <c r="A49" s="86"/>
      <c r="B49" s="87" t="n">
        <f aca="false">AVERAGE(AO49,BO49,CO49,DO49,EO49,FO49,GO49,HO49,IO49,JO49,KO49,LO49,MO49,NO49,OO49,PO49,QO49,RO49,SO49,TO49,UO49,VO49,WO49,YO49,ZO49,AAO49,ABO49,ACO49,ADO49,AEO49,AFO49,AGO49,AHO49,AIO49,AJO49,AKO49)</f>
        <v>26.0587962962963</v>
      </c>
      <c r="C49" s="88" t="n">
        <f aca="false">AVERAGE(B45:B49)</f>
        <v>26.1596735729548</v>
      </c>
      <c r="D49" s="89" t="n">
        <f aca="false">AVERAGE(B40:B49)</f>
        <v>25.9236225608882</v>
      </c>
      <c r="E49" s="87" t="n">
        <f aca="false">AVERAGE(B30:B49)</f>
        <v>24.9341204435033</v>
      </c>
      <c r="F49" s="90"/>
      <c r="G49" s="91" t="n">
        <f aca="false">MAX(AC49:AN49,BC49:BN49,CC49:CN49,DC49:DN49,EC49:EN49,FC49:FN49,GC49:GN49,HC49:HN49,IC49:IN49,JC49:JN49,KC49:KN49,LC49:LN49,MC49:MN49,NC49:NN49,OC49:ON49,PC49:PN49,QC49:QN49,RC49:RN49,SC49:SN49,TC49:TN49,UC49:UN49,VC49:VN49,WC49:WN49,YC49:YN49,ZC49:ZN49,AAC49:AAN49,ABC49:ABN49,ACC49:ACN49,ADC49:ADN49,AEC49:AEN49,AFC49:AFN49,AGC49:AGN49,AHC49:AHN49,AIC49:AIN49,AJC49:AJN49,AKC49:AKN49)</f>
        <v>40.8</v>
      </c>
      <c r="H49" s="92" t="n">
        <f aca="false">MEDIAN(AC49:AN49,BC49:BN49,CC49:CN49,DC49:DN49,EC49:EN49,FC49:FN49,GC49:GN49,HC49:HN49,IC49:IN49,JC49:JN49,KC49:KN49,LC49:LN49,MC49:MN49,NC49:NN49,OC49:ON49,PC49:PN49,QC49:QN49,RC49:RN49,SC49:SN49,TC49:TN49,UC49:UN49,VC49:VN49,WC49:WN49,YC49:YN49,ZC49:ZN49,AAC49:AAN49,ABC49:ABN49,ACC49:ACN49,ADC49:ADN49,AEC49:AEN49,AFC49:AFN49,AGC49:AGN49,AHC49:AHN49,AIC49:AIN49,AJC49:AJN49,AKC49:AKN49)</f>
        <v>25.55</v>
      </c>
      <c r="I49" s="93" t="n">
        <f aca="false">MIN(AC49:AN49,BC49:BN49,CC49:CN49,DC49:DN49,EC49:EN49,FC49:FN49,GC49:GN49,HC49:HN49,IC49:IN49,JC49:JN49,KC49:KN49,LC49:LN49,MC49:MN49,NC49:NN49,OC49:ON49,PC49:PN49,QC49:QN49,RC49:RN49,SC49:SN49,TC49:TN49,UC49:UN49,VC49:VN49,WC49:WN49,YC49:YN49,ZC49:ZN49,AAC49:AAN49,ABC49:ABN49,ACC49:ACN49,ADC49:ADN49,AEC49:AEN49,AFC49:AFN49,AGC49:AGN49,AHC49:AHN49,AIC49:AIN49,AJC49:AJN49,AKC49:AKN49)</f>
        <v>14.8</v>
      </c>
      <c r="J49" s="94" t="n">
        <f aca="false">(G49+I49)/2</f>
        <v>27.8</v>
      </c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95" t="n">
        <v>1899</v>
      </c>
      <c r="AC49" s="96" t="n">
        <v>22.9</v>
      </c>
      <c r="AD49" s="96" t="n">
        <v>23.2</v>
      </c>
      <c r="AE49" s="96" t="n">
        <v>22.7</v>
      </c>
      <c r="AF49" s="96" t="n">
        <v>20.1</v>
      </c>
      <c r="AG49" s="96" t="n">
        <v>18.7</v>
      </c>
      <c r="AH49" s="96" t="n">
        <v>16.8</v>
      </c>
      <c r="AI49" s="96" t="n">
        <v>16.8</v>
      </c>
      <c r="AJ49" s="96" t="n">
        <v>16.9</v>
      </c>
      <c r="AK49" s="96" t="n">
        <v>17.1</v>
      </c>
      <c r="AL49" s="96" t="n">
        <v>19.1</v>
      </c>
      <c r="AM49" s="96" t="n">
        <v>19.7</v>
      </c>
      <c r="AN49" s="96" t="n">
        <v>22.8</v>
      </c>
      <c r="AO49" s="97" t="n">
        <f aca="false">AVERAGE(AC49:AN49)</f>
        <v>19.7333333333333</v>
      </c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 t="n">
        <v>1899</v>
      </c>
      <c r="DB49" s="101" t="s">
        <v>67</v>
      </c>
      <c r="DC49" s="96" t="n">
        <v>33.9</v>
      </c>
      <c r="DD49" s="96" t="n">
        <v>33.2</v>
      </c>
      <c r="DE49" s="96" t="n">
        <v>32.8</v>
      </c>
      <c r="DF49" s="96" t="n">
        <v>33.9</v>
      </c>
      <c r="DG49" s="96" t="n">
        <v>30.1</v>
      </c>
      <c r="DH49" s="96" t="n">
        <v>26.6</v>
      </c>
      <c r="DI49" s="96" t="n">
        <v>26.4</v>
      </c>
      <c r="DJ49" s="96" t="n">
        <v>28.5</v>
      </c>
      <c r="DK49" s="96" t="n">
        <v>31.3</v>
      </c>
      <c r="DL49" s="96" t="n">
        <v>31.8</v>
      </c>
      <c r="DM49" s="96" t="n">
        <v>33.4</v>
      </c>
      <c r="DN49" s="96" t="n">
        <v>35.1</v>
      </c>
      <c r="DO49" s="97" t="n">
        <f aca="false">AVERAGE(DC49:DN49)</f>
        <v>31.4166666666667</v>
      </c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 t="n">
        <v>1899</v>
      </c>
      <c r="EB49" s="95" t="n">
        <v>1899</v>
      </c>
      <c r="EC49" s="96" t="n">
        <v>28.3</v>
      </c>
      <c r="ED49" s="96" t="n">
        <v>28.2</v>
      </c>
      <c r="EE49" s="96" t="n">
        <v>26.3</v>
      </c>
      <c r="EF49" s="96" t="n">
        <v>22.1</v>
      </c>
      <c r="EG49" s="96" t="n">
        <v>20.1</v>
      </c>
      <c r="EH49" s="96" t="n">
        <v>18.4</v>
      </c>
      <c r="EI49" s="96" t="n">
        <v>17.7</v>
      </c>
      <c r="EJ49" s="96" t="n">
        <v>18.3</v>
      </c>
      <c r="EK49" s="96" t="n">
        <v>19.6</v>
      </c>
      <c r="EL49" s="96" t="n">
        <v>21.1</v>
      </c>
      <c r="EM49" s="96" t="n">
        <v>21.9</v>
      </c>
      <c r="EN49" s="96" t="n">
        <v>26.7</v>
      </c>
      <c r="EO49" s="97" t="n">
        <f aca="false">AVERAGE(EC49:EN49)</f>
        <v>22.3916666666667</v>
      </c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 t="s">
        <v>68</v>
      </c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 t="n">
        <v>1899</v>
      </c>
      <c r="GB49" s="95" t="n">
        <v>1899</v>
      </c>
      <c r="GC49" s="96" t="n">
        <v>22.9</v>
      </c>
      <c r="GD49" s="96" t="n">
        <v>23.4</v>
      </c>
      <c r="GE49" s="96" t="n">
        <v>22.6</v>
      </c>
      <c r="GF49" s="96" t="n">
        <v>20.1</v>
      </c>
      <c r="GG49" s="96" t="n">
        <v>18.6</v>
      </c>
      <c r="GH49" s="96" t="n">
        <v>16.7</v>
      </c>
      <c r="GI49" s="96" t="n">
        <v>16.4</v>
      </c>
      <c r="GJ49" s="96" t="n">
        <v>16.7</v>
      </c>
      <c r="GK49" s="96" t="n">
        <v>16.8</v>
      </c>
      <c r="GL49" s="96" t="n">
        <v>18.4</v>
      </c>
      <c r="GM49" s="96" t="n">
        <v>19.7</v>
      </c>
      <c r="GN49" s="96" t="n">
        <v>22.6</v>
      </c>
      <c r="GO49" s="97" t="n">
        <f aca="false">AVERAGE(GC49:GN49)</f>
        <v>19.575</v>
      </c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 t="n">
        <v>1899</v>
      </c>
      <c r="IB49" s="95" t="n">
        <v>1899</v>
      </c>
      <c r="IC49" s="96" t="n">
        <v>34.1</v>
      </c>
      <c r="ID49" s="96" t="n">
        <v>29.8</v>
      </c>
      <c r="IE49" s="96" t="n">
        <v>32.5</v>
      </c>
      <c r="IF49" s="96" t="n">
        <v>27.1</v>
      </c>
      <c r="IG49" s="96" t="n">
        <v>25.6</v>
      </c>
      <c r="IH49" s="96" t="n">
        <v>22.6</v>
      </c>
      <c r="II49" s="96" t="n">
        <v>22.3</v>
      </c>
      <c r="IJ49" s="96" t="n">
        <v>23.3</v>
      </c>
      <c r="IK49" s="96" t="n">
        <v>24</v>
      </c>
      <c r="IL49" s="96" t="n">
        <v>24.6</v>
      </c>
      <c r="IM49" s="96" t="n">
        <v>26.9</v>
      </c>
      <c r="IN49" s="96" t="n">
        <v>31.3</v>
      </c>
      <c r="IO49" s="97" t="n">
        <f aca="false">AVERAGE(IC49:IN49)</f>
        <v>27.0083333333333</v>
      </c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 t="n">
        <v>1899</v>
      </c>
      <c r="KB49" s="95" t="n">
        <v>1899</v>
      </c>
      <c r="KC49" s="96" t="n">
        <v>34.3</v>
      </c>
      <c r="KD49" s="96" t="n">
        <v>34.7</v>
      </c>
      <c r="KE49" s="96" t="n">
        <v>33.1</v>
      </c>
      <c r="KF49" s="96" t="n">
        <v>34.7</v>
      </c>
      <c r="KG49" s="96" t="n">
        <v>30.9</v>
      </c>
      <c r="KH49" s="96" t="n">
        <v>27.9</v>
      </c>
      <c r="KI49" s="96" t="n">
        <v>27.9</v>
      </c>
      <c r="KJ49" s="96" t="n">
        <v>29.6</v>
      </c>
      <c r="KK49" s="96" t="n">
        <v>34.1</v>
      </c>
      <c r="KL49" s="96" t="n">
        <v>34.2</v>
      </c>
      <c r="KM49" s="96" t="n">
        <v>36.4</v>
      </c>
      <c r="KN49" s="96" t="n">
        <v>36.1</v>
      </c>
      <c r="KO49" s="97" t="n">
        <f aca="false">AVERAGE(KC49:KN49)</f>
        <v>32.825</v>
      </c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  <c r="LY49" s="27"/>
      <c r="LZ49" s="27"/>
      <c r="MA49" s="27" t="n">
        <v>1899</v>
      </c>
      <c r="MB49" s="95" t="n">
        <v>1899</v>
      </c>
      <c r="MC49" s="96" t="n">
        <v>24.3</v>
      </c>
      <c r="MD49" s="96" t="n">
        <v>25.6</v>
      </c>
      <c r="ME49" s="96" t="n">
        <v>25.9</v>
      </c>
      <c r="MF49" s="96" t="n">
        <v>22.8</v>
      </c>
      <c r="MG49" s="96" t="n">
        <v>19.4</v>
      </c>
      <c r="MH49" s="96" t="n">
        <v>17.2</v>
      </c>
      <c r="MI49" s="96" t="n">
        <v>17.6</v>
      </c>
      <c r="MJ49" s="96" t="n">
        <v>17.6</v>
      </c>
      <c r="MK49" s="96" t="n">
        <v>19.1</v>
      </c>
      <c r="ML49" s="96" t="n">
        <v>21.3</v>
      </c>
      <c r="MM49" s="96" t="n">
        <v>21.6</v>
      </c>
      <c r="MN49" s="96" t="n">
        <v>26.2</v>
      </c>
      <c r="MO49" s="97" t="n">
        <f aca="false">AVERAGE(MC49:MN49)</f>
        <v>21.55</v>
      </c>
      <c r="MP49" s="27"/>
      <c r="MQ49" s="27"/>
      <c r="MR49" s="27"/>
      <c r="MS49" s="27"/>
      <c r="MT49" s="27"/>
      <c r="MU49" s="27"/>
      <c r="MV49" s="27"/>
      <c r="MW49" s="27"/>
      <c r="MX49" s="27"/>
      <c r="MY49" s="27"/>
      <c r="MZ49" s="27"/>
      <c r="NA49" s="27" t="n">
        <v>1899</v>
      </c>
      <c r="NB49" s="95" t="n">
        <v>1899</v>
      </c>
      <c r="NC49" s="96" t="n">
        <v>29.5</v>
      </c>
      <c r="ND49" s="96" t="n">
        <v>27.7</v>
      </c>
      <c r="NE49" s="96" t="n">
        <v>28.5</v>
      </c>
      <c r="NF49" s="96" t="n">
        <v>24.8</v>
      </c>
      <c r="NG49" s="96" t="n">
        <v>23.2</v>
      </c>
      <c r="NH49" s="96" t="n">
        <v>20.1</v>
      </c>
      <c r="NI49" s="96" t="n">
        <v>20</v>
      </c>
      <c r="NJ49" s="96" t="n">
        <v>20.4</v>
      </c>
      <c r="NK49" s="96" t="n">
        <v>21.7</v>
      </c>
      <c r="NL49" s="96" t="n">
        <v>22.3</v>
      </c>
      <c r="NM49" s="96" t="n">
        <v>23.1</v>
      </c>
      <c r="NN49" s="96" t="n">
        <v>27.8</v>
      </c>
      <c r="NO49" s="97" t="n">
        <f aca="false">AVERAGE(NC49:NN49)</f>
        <v>24.0916666666667</v>
      </c>
      <c r="NP49" s="27"/>
      <c r="NQ49" s="27"/>
      <c r="NR49" s="27"/>
      <c r="NS49" s="27"/>
      <c r="NT49" s="27"/>
      <c r="NU49" s="27"/>
      <c r="NV49" s="27"/>
      <c r="NW49" s="27"/>
      <c r="NX49" s="27"/>
      <c r="NY49" s="27"/>
      <c r="NZ49" s="27"/>
      <c r="OA49" s="27"/>
      <c r="OB49" s="27"/>
      <c r="OC49" s="27"/>
      <c r="OD49" s="27"/>
      <c r="OE49" s="27"/>
      <c r="OF49" s="27"/>
      <c r="OG49" s="27"/>
      <c r="OH49" s="27"/>
      <c r="OI49" s="27"/>
      <c r="OJ49" s="27"/>
      <c r="OK49" s="27"/>
      <c r="OL49" s="27"/>
      <c r="OM49" s="27"/>
      <c r="ON49" s="27"/>
      <c r="OO49" s="27"/>
      <c r="OP49" s="27"/>
      <c r="OQ49" s="27"/>
      <c r="OR49" s="27"/>
      <c r="OS49" s="27"/>
      <c r="OT49" s="27"/>
      <c r="OU49" s="27"/>
      <c r="OV49" s="27"/>
      <c r="OW49" s="27"/>
      <c r="OX49" s="27"/>
      <c r="OY49" s="27"/>
      <c r="OZ49" s="27"/>
      <c r="PA49" s="13" t="n">
        <v>1899</v>
      </c>
      <c r="PB49" s="95" t="n">
        <v>1899</v>
      </c>
      <c r="PC49" s="96" t="n">
        <v>31.7</v>
      </c>
      <c r="PD49" s="96" t="n">
        <v>33.9</v>
      </c>
      <c r="PE49" s="96" t="n">
        <v>31</v>
      </c>
      <c r="PF49" s="96" t="n">
        <v>25.8</v>
      </c>
      <c r="PG49" s="96" t="n">
        <v>20.2</v>
      </c>
      <c r="PH49" s="96" t="n">
        <v>15.9</v>
      </c>
      <c r="PI49" s="96" t="n">
        <v>17.1</v>
      </c>
      <c r="PJ49" s="96" t="n">
        <v>18</v>
      </c>
      <c r="PK49" s="96" t="n">
        <v>21.1</v>
      </c>
      <c r="PL49" s="96" t="n">
        <v>24.6</v>
      </c>
      <c r="PM49" s="96" t="n">
        <v>29.1</v>
      </c>
      <c r="PN49" s="96" t="n">
        <v>34.8</v>
      </c>
      <c r="PO49" s="97" t="n">
        <f aca="false">AVERAGE(PC49:PN49)</f>
        <v>25.2666666666667</v>
      </c>
      <c r="PP49" s="27"/>
      <c r="PQ49" s="27"/>
      <c r="PR49" s="27"/>
      <c r="PS49" s="27"/>
      <c r="PT49" s="27"/>
      <c r="PU49" s="27"/>
      <c r="PV49" s="27"/>
      <c r="PW49" s="27"/>
      <c r="PX49" s="27"/>
      <c r="PY49" s="27"/>
      <c r="PZ49" s="27"/>
      <c r="QA49" s="27" t="n">
        <v>1899</v>
      </c>
      <c r="QB49" s="95" t="n">
        <v>1899</v>
      </c>
      <c r="QC49" s="96" t="n">
        <v>29.9</v>
      </c>
      <c r="QD49" s="96" t="n">
        <v>29.3</v>
      </c>
      <c r="QE49" s="96" t="n">
        <v>26.6</v>
      </c>
      <c r="QF49" s="96" t="n">
        <v>21.6</v>
      </c>
      <c r="QG49" s="96" t="n">
        <v>18.6</v>
      </c>
      <c r="QH49" s="96" t="n">
        <v>14.8</v>
      </c>
      <c r="QI49" s="96" t="n">
        <v>15</v>
      </c>
      <c r="QJ49" s="96" t="n">
        <v>15.7</v>
      </c>
      <c r="QK49" s="96" t="n">
        <v>17.7</v>
      </c>
      <c r="QL49" s="96" t="n">
        <v>20.6</v>
      </c>
      <c r="QM49" s="96" t="n">
        <v>24.1</v>
      </c>
      <c r="QN49" s="96" t="n">
        <v>31</v>
      </c>
      <c r="QO49" s="97" t="n">
        <f aca="false">AVERAGE(QC49:QN49)</f>
        <v>22.075</v>
      </c>
      <c r="QP49" s="27"/>
      <c r="QQ49" s="27"/>
      <c r="QR49" s="27"/>
      <c r="QS49" s="27"/>
      <c r="QT49" s="27"/>
      <c r="QU49" s="27"/>
      <c r="QV49" s="27"/>
      <c r="QW49" s="27"/>
      <c r="QX49" s="27"/>
      <c r="QY49" s="27"/>
      <c r="QZ49" s="27"/>
      <c r="RA49" s="27"/>
      <c r="RB49" s="27"/>
      <c r="RC49" s="27"/>
      <c r="RD49" s="27"/>
      <c r="RE49" s="27"/>
      <c r="RF49" s="27"/>
      <c r="RG49" s="27"/>
      <c r="RH49" s="27"/>
      <c r="RI49" s="27"/>
      <c r="RJ49" s="27"/>
      <c r="RK49" s="27"/>
      <c r="RL49" s="27"/>
      <c r="RM49" s="27"/>
      <c r="RN49" s="27"/>
      <c r="RO49" s="27"/>
      <c r="RP49" s="27"/>
      <c r="RQ49" s="27"/>
      <c r="RR49" s="27"/>
      <c r="RS49" s="27"/>
      <c r="RT49" s="27"/>
      <c r="RU49" s="27"/>
      <c r="RV49" s="27"/>
      <c r="RW49" s="27"/>
      <c r="RX49" s="27"/>
      <c r="RY49" s="27"/>
      <c r="RZ49" s="27"/>
      <c r="SA49" s="27"/>
      <c r="SB49" s="27" t="s">
        <v>69</v>
      </c>
      <c r="SC49" s="27"/>
      <c r="SD49" s="27"/>
      <c r="SE49" s="27"/>
      <c r="SF49" s="27"/>
      <c r="SG49" s="27"/>
      <c r="SH49" s="27"/>
      <c r="SI49" s="27"/>
      <c r="SJ49" s="27"/>
      <c r="SK49" s="27"/>
      <c r="SL49" s="27"/>
      <c r="SM49" s="27"/>
      <c r="SN49" s="27"/>
      <c r="SO49" s="27"/>
      <c r="SP49" s="27"/>
      <c r="SQ49" s="27"/>
      <c r="SR49" s="27"/>
      <c r="SS49" s="27"/>
      <c r="ST49" s="27"/>
      <c r="SU49" s="27"/>
      <c r="SV49" s="27"/>
      <c r="SW49" s="27"/>
      <c r="SX49" s="27"/>
      <c r="SY49" s="27"/>
      <c r="SZ49" s="27"/>
      <c r="TA49" s="27"/>
      <c r="TB49" s="27"/>
      <c r="TC49" s="27"/>
      <c r="TD49" s="27"/>
      <c r="TE49" s="27"/>
      <c r="TF49" s="27"/>
      <c r="TG49" s="27"/>
      <c r="TH49" s="27"/>
      <c r="TI49" s="27"/>
      <c r="TJ49" s="27"/>
      <c r="TK49" s="27"/>
      <c r="TL49" s="27"/>
      <c r="TM49" s="27"/>
      <c r="TN49" s="27"/>
      <c r="TO49" s="27"/>
      <c r="TP49" s="27"/>
      <c r="TQ49" s="27"/>
      <c r="TR49" s="27"/>
      <c r="TS49" s="27"/>
      <c r="TT49" s="27"/>
      <c r="TU49" s="27"/>
      <c r="TV49" s="27"/>
      <c r="TW49" s="27"/>
      <c r="TX49" s="27"/>
      <c r="TY49" s="27"/>
      <c r="TZ49" s="27"/>
      <c r="UA49" s="27"/>
      <c r="UB49" s="27"/>
      <c r="UC49" s="27"/>
      <c r="UD49" s="27"/>
      <c r="UE49" s="27"/>
      <c r="UF49" s="27"/>
      <c r="UG49" s="27"/>
      <c r="UH49" s="27"/>
      <c r="UI49" s="27"/>
      <c r="UJ49" s="27"/>
      <c r="UK49" s="27"/>
      <c r="UL49" s="27"/>
      <c r="UM49" s="27"/>
      <c r="UN49" s="27"/>
      <c r="UO49" s="27"/>
      <c r="UP49" s="27"/>
      <c r="UQ49" s="27"/>
      <c r="UR49" s="27"/>
      <c r="US49" s="27"/>
      <c r="UT49" s="27"/>
      <c r="UU49" s="27"/>
      <c r="UV49" s="27"/>
      <c r="UW49" s="27"/>
      <c r="UX49" s="27"/>
      <c r="UY49" s="27"/>
      <c r="UZ49" s="27"/>
      <c r="VA49" s="27"/>
      <c r="VB49" s="27"/>
      <c r="VC49" s="27"/>
      <c r="VD49" s="27"/>
      <c r="VE49" s="27"/>
      <c r="VF49" s="27"/>
      <c r="VG49" s="27"/>
      <c r="VH49" s="27"/>
      <c r="VI49" s="27"/>
      <c r="VJ49" s="27"/>
      <c r="VK49" s="27"/>
      <c r="VL49" s="27"/>
      <c r="VM49" s="27"/>
      <c r="VN49" s="27"/>
      <c r="VO49" s="27"/>
      <c r="VP49" s="27"/>
      <c r="VQ49" s="27"/>
      <c r="VR49" s="27"/>
      <c r="VS49" s="27"/>
      <c r="VT49" s="27"/>
      <c r="VU49" s="27"/>
      <c r="VV49" s="27"/>
      <c r="VW49" s="27"/>
      <c r="VX49" s="27"/>
      <c r="VY49" s="27"/>
      <c r="VZ49" s="27"/>
      <c r="WA49" s="27"/>
      <c r="WB49" s="27"/>
      <c r="WC49" s="27"/>
      <c r="WD49" s="27"/>
      <c r="WE49" s="27"/>
      <c r="WF49" s="27"/>
      <c r="WG49" s="27"/>
      <c r="WH49" s="27"/>
      <c r="WI49" s="27"/>
      <c r="WJ49" s="27"/>
      <c r="WK49" s="27"/>
      <c r="WL49" s="27"/>
      <c r="WM49" s="27"/>
      <c r="WN49" s="27"/>
      <c r="WO49" s="27"/>
      <c r="WP49" s="27"/>
      <c r="WQ49" s="27"/>
      <c r="WR49" s="27"/>
      <c r="WS49" s="27"/>
      <c r="WT49" s="27"/>
      <c r="WU49" s="27"/>
      <c r="WV49" s="27"/>
      <c r="WW49" s="27"/>
      <c r="WX49" s="27"/>
      <c r="WY49" s="27"/>
      <c r="WZ49" s="27"/>
      <c r="XA49" s="27"/>
      <c r="XB49" s="27"/>
      <c r="XC49" s="27"/>
      <c r="XD49" s="27"/>
      <c r="XE49" s="27"/>
      <c r="XF49" s="27"/>
      <c r="XG49" s="27"/>
      <c r="XH49" s="27"/>
      <c r="XI49" s="27"/>
      <c r="XJ49" s="27"/>
      <c r="XK49" s="27"/>
      <c r="XL49" s="27"/>
      <c r="XM49" s="27"/>
      <c r="XN49" s="27"/>
      <c r="XO49" s="27"/>
      <c r="XP49" s="27"/>
      <c r="XQ49" s="27"/>
      <c r="XR49" s="27"/>
      <c r="XS49" s="27"/>
      <c r="XT49" s="27"/>
      <c r="XU49" s="27"/>
      <c r="XV49" s="27"/>
      <c r="XW49" s="27"/>
      <c r="XX49" s="27"/>
      <c r="XY49" s="27"/>
      <c r="XZ49" s="27"/>
      <c r="YA49" s="27"/>
      <c r="YB49" s="27"/>
      <c r="YC49" s="27"/>
      <c r="YD49" s="27"/>
      <c r="YE49" s="27"/>
      <c r="YF49" s="27"/>
      <c r="YG49" s="27"/>
      <c r="YH49" s="27"/>
      <c r="YI49" s="27"/>
      <c r="YJ49" s="27"/>
      <c r="YK49" s="27"/>
      <c r="YL49" s="27"/>
      <c r="YM49" s="27"/>
      <c r="YN49" s="27"/>
      <c r="YO49" s="27"/>
      <c r="YP49" s="27"/>
      <c r="YQ49" s="27"/>
      <c r="YR49" s="27"/>
      <c r="YS49" s="27"/>
      <c r="YT49" s="27"/>
      <c r="YU49" s="27"/>
      <c r="YV49" s="27"/>
      <c r="YW49" s="27"/>
      <c r="YX49" s="27"/>
      <c r="YY49" s="27"/>
      <c r="YZ49" s="27"/>
      <c r="ZA49" s="27"/>
      <c r="ZB49" s="27"/>
      <c r="ZC49" s="27"/>
      <c r="ZD49" s="27"/>
      <c r="ZE49" s="27"/>
      <c r="ZF49" s="27"/>
      <c r="ZG49" s="27"/>
      <c r="ZH49" s="27"/>
      <c r="ZI49" s="27"/>
      <c r="ZJ49" s="27"/>
      <c r="ZK49" s="27"/>
      <c r="ZL49" s="27"/>
      <c r="ZM49" s="27"/>
      <c r="ZN49" s="27"/>
      <c r="ZO49" s="27"/>
      <c r="ZP49" s="27"/>
      <c r="ZQ49" s="27"/>
      <c r="ZR49" s="27"/>
      <c r="ZS49" s="27"/>
      <c r="ZT49" s="27"/>
      <c r="ZU49" s="27"/>
      <c r="ZV49" s="27"/>
      <c r="ZW49" s="27"/>
      <c r="ZX49" s="27"/>
      <c r="ZY49" s="27"/>
      <c r="ZZ49" s="27"/>
      <c r="AAA49" s="27" t="n">
        <v>1899</v>
      </c>
      <c r="AAB49" s="101" t="s">
        <v>67</v>
      </c>
      <c r="AAC49" s="96" t="n">
        <v>33.9</v>
      </c>
      <c r="AAD49" s="96" t="n">
        <v>36.4</v>
      </c>
      <c r="AAE49" s="96" t="n">
        <v>32.6</v>
      </c>
      <c r="AAF49" s="96" t="n">
        <v>33.6</v>
      </c>
      <c r="AAG49" s="96" t="n">
        <v>28.7</v>
      </c>
      <c r="AAH49" s="96" t="n">
        <v>25.5</v>
      </c>
      <c r="AAI49" s="96" t="n">
        <v>24.9</v>
      </c>
      <c r="AAJ49" s="96" t="n">
        <v>27.3</v>
      </c>
      <c r="AAK49" s="96" t="n">
        <v>34.4</v>
      </c>
      <c r="AAL49" s="96" t="n">
        <v>35.6</v>
      </c>
      <c r="AAM49" s="96" t="n">
        <v>40.8</v>
      </c>
      <c r="AAN49" s="96" t="n">
        <v>37.1</v>
      </c>
      <c r="AAO49" s="97" t="n">
        <f aca="false">AVERAGE(AAC49:AAN49)</f>
        <v>32.5666666666667</v>
      </c>
      <c r="AAP49" s="27"/>
      <c r="AAQ49" s="27"/>
      <c r="AAR49" s="27"/>
      <c r="AAS49" s="27"/>
      <c r="AAT49" s="27"/>
      <c r="AAU49" s="27"/>
      <c r="AAV49" s="27"/>
      <c r="AAW49" s="27"/>
      <c r="AAX49" s="27"/>
      <c r="AAY49" s="27"/>
      <c r="AAZ49" s="27"/>
      <c r="ABA49" s="27" t="n">
        <v>1899</v>
      </c>
      <c r="ABB49" s="95" t="n">
        <v>1899</v>
      </c>
      <c r="ABC49" s="96" t="n">
        <v>36.6</v>
      </c>
      <c r="ABD49" s="96" t="n">
        <v>35.7</v>
      </c>
      <c r="ABE49" s="96" t="n">
        <v>36.1</v>
      </c>
      <c r="ABF49" s="96" t="n">
        <v>33.1</v>
      </c>
      <c r="ABG49" s="96" t="n">
        <v>28.2</v>
      </c>
      <c r="ABH49" s="96" t="n">
        <v>23.5</v>
      </c>
      <c r="ABI49" s="96" t="n">
        <v>24.8</v>
      </c>
      <c r="ABJ49" s="96" t="n">
        <v>28.4</v>
      </c>
      <c r="ABK49" s="96" t="n">
        <v>26.2</v>
      </c>
      <c r="ABL49" s="96" t="n">
        <v>30.3</v>
      </c>
      <c r="ABM49" s="96" t="n">
        <v>33.6</v>
      </c>
      <c r="ABN49" s="96" t="n">
        <v>37.1</v>
      </c>
      <c r="ABO49" s="97" t="n">
        <f aca="false">AVERAGE(ABC49:ABN49)</f>
        <v>31.1333333333333</v>
      </c>
      <c r="ABP49" s="27"/>
      <c r="ABQ49" s="27"/>
      <c r="ABR49" s="27"/>
      <c r="ABS49" s="27"/>
      <c r="ABT49" s="27"/>
      <c r="ABU49" s="27"/>
      <c r="ABV49" s="27"/>
      <c r="ABW49" s="27"/>
      <c r="ABX49" s="27"/>
      <c r="ABY49" s="27"/>
      <c r="ABZ49" s="27"/>
      <c r="ACA49" s="99" t="n">
        <v>1899</v>
      </c>
      <c r="ACB49" s="101" t="s">
        <v>67</v>
      </c>
      <c r="ACC49" s="96" t="n">
        <v>29.6</v>
      </c>
      <c r="ACD49" s="96" t="n">
        <v>29.2</v>
      </c>
      <c r="ACE49" s="96" t="n">
        <v>27.1</v>
      </c>
      <c r="ACF49" s="96" t="n">
        <v>23</v>
      </c>
      <c r="ACG49" s="96" t="n">
        <v>20.5</v>
      </c>
      <c r="ACH49" s="96" t="n">
        <v>17.5</v>
      </c>
      <c r="ACI49" s="96" t="n">
        <v>17.3</v>
      </c>
      <c r="ACJ49" s="96" t="n">
        <v>17.6</v>
      </c>
      <c r="ACK49" s="96" t="n">
        <v>19.4</v>
      </c>
      <c r="ACL49" s="96" t="n">
        <v>21.1</v>
      </c>
      <c r="ACM49" s="96" t="n">
        <v>22.5</v>
      </c>
      <c r="ACN49" s="96" t="n">
        <v>28.1</v>
      </c>
      <c r="ACO49" s="97" t="n">
        <f aca="false">AVERAGE(ACC49:ACN49)</f>
        <v>22.7416666666667</v>
      </c>
      <c r="ACP49" s="27"/>
      <c r="ACQ49" s="27"/>
      <c r="ACR49" s="27"/>
      <c r="ACS49" s="27"/>
      <c r="ACT49" s="27"/>
      <c r="ACU49" s="27"/>
      <c r="ACV49" s="27"/>
      <c r="ACW49" s="27"/>
      <c r="ACX49" s="27"/>
      <c r="ACY49" s="27"/>
      <c r="ACZ49" s="27"/>
      <c r="ADA49" s="27"/>
      <c r="ADB49" s="27"/>
      <c r="ADC49" s="27"/>
      <c r="ADD49" s="27"/>
      <c r="ADE49" s="27"/>
      <c r="ADF49" s="27"/>
      <c r="ADG49" s="27"/>
      <c r="ADH49" s="27"/>
      <c r="ADI49" s="27"/>
      <c r="ADJ49" s="27"/>
      <c r="ADK49" s="27"/>
      <c r="ADL49" s="27"/>
      <c r="ADM49" s="27"/>
      <c r="ADN49" s="27"/>
      <c r="ADO49" s="27"/>
      <c r="ADP49" s="27"/>
      <c r="ADQ49" s="27"/>
      <c r="ADR49" s="27"/>
      <c r="ADS49" s="27"/>
      <c r="ADT49" s="27"/>
      <c r="ADU49" s="27"/>
      <c r="ADV49" s="27"/>
      <c r="ADW49" s="27"/>
      <c r="ADX49" s="27"/>
      <c r="ADY49" s="27"/>
      <c r="ADZ49" s="27"/>
      <c r="AEA49" s="27" t="n">
        <v>1899</v>
      </c>
      <c r="AEB49" s="95" t="n">
        <v>1899</v>
      </c>
      <c r="AEC49" s="96" t="n">
        <v>37.9</v>
      </c>
      <c r="AED49" s="96" t="n">
        <v>35.7</v>
      </c>
      <c r="AEE49" s="96" t="n">
        <v>35.3</v>
      </c>
      <c r="AEF49" s="96" t="n">
        <v>33.4</v>
      </c>
      <c r="AEG49" s="96" t="n">
        <v>27.4</v>
      </c>
      <c r="AEH49" s="96" t="n">
        <v>23.1</v>
      </c>
      <c r="AEI49" s="96" t="n">
        <v>23.7</v>
      </c>
      <c r="AEJ49" s="96" t="n">
        <v>25.2</v>
      </c>
      <c r="AEK49" s="96" t="n">
        <v>30.7</v>
      </c>
      <c r="AEL49" s="96" t="n">
        <v>32.7</v>
      </c>
      <c r="AEM49" s="96" t="n">
        <v>37.2</v>
      </c>
      <c r="AEN49" s="96" t="n">
        <v>36.4</v>
      </c>
      <c r="AEO49" s="97" t="n">
        <f aca="false">AVERAGE(AEC49:AEN49)</f>
        <v>31.5583333333333</v>
      </c>
      <c r="AEP49" s="27"/>
      <c r="AEQ49" s="27"/>
      <c r="AER49" s="27"/>
      <c r="AES49" s="27"/>
      <c r="AET49" s="27"/>
      <c r="AEU49" s="27"/>
      <c r="AEV49" s="27"/>
      <c r="AEW49" s="27"/>
      <c r="AEX49" s="27"/>
      <c r="AEY49" s="27"/>
      <c r="AEZ49" s="27"/>
      <c r="AFA49" s="27" t="n">
        <v>1899</v>
      </c>
      <c r="AFB49" s="95" t="n">
        <v>1899</v>
      </c>
      <c r="AFC49" s="96" t="n">
        <v>25.7</v>
      </c>
      <c r="AFD49" s="96" t="n">
        <v>25.4</v>
      </c>
      <c r="AFE49" s="96" t="n">
        <v>24.6</v>
      </c>
      <c r="AFF49" s="96" t="n">
        <v>21.4</v>
      </c>
      <c r="AFG49" s="96" t="n">
        <v>19.8</v>
      </c>
      <c r="AFH49" s="96" t="n">
        <v>17.5</v>
      </c>
      <c r="AFI49" s="96" t="n">
        <v>16.9</v>
      </c>
      <c r="AFJ49" s="96" t="n">
        <v>17.1</v>
      </c>
      <c r="AFK49" s="96" t="n">
        <v>17.7</v>
      </c>
      <c r="AFL49" s="96" t="n">
        <v>20.1</v>
      </c>
      <c r="AFM49" s="96" t="n">
        <v>20.6</v>
      </c>
      <c r="AFN49" s="96" t="n">
        <v>25.2</v>
      </c>
      <c r="AFO49" s="97" t="n">
        <f aca="false">AVERAGE(AFC49:AFN49)</f>
        <v>21</v>
      </c>
      <c r="AFP49" s="27"/>
      <c r="AFQ49" s="27"/>
      <c r="AFR49" s="27"/>
      <c r="AFS49" s="27"/>
      <c r="AFT49" s="27"/>
      <c r="AFU49" s="27"/>
      <c r="AFV49" s="27"/>
      <c r="AFW49" s="27"/>
      <c r="AFX49" s="27"/>
      <c r="AFY49" s="27"/>
      <c r="AFZ49" s="27"/>
      <c r="AGA49" s="27" t="n">
        <v>1899</v>
      </c>
      <c r="AGB49" s="95" t="n">
        <v>1899</v>
      </c>
      <c r="AGC49" s="96" t="n">
        <v>33.3</v>
      </c>
      <c r="AGD49" s="96" t="n">
        <v>35.2</v>
      </c>
      <c r="AGE49" s="96" t="n">
        <v>31.5</v>
      </c>
      <c r="AGF49" s="96" t="n">
        <v>25.5</v>
      </c>
      <c r="AGG49" s="96" t="n">
        <v>20.8</v>
      </c>
      <c r="AGH49" s="96" t="n">
        <v>16.1</v>
      </c>
      <c r="AGI49" s="96" t="n">
        <v>16.8</v>
      </c>
      <c r="AGJ49" s="96" t="n">
        <v>17.8</v>
      </c>
      <c r="AGK49" s="96" t="n">
        <v>21.6</v>
      </c>
      <c r="AGL49" s="96" t="n">
        <v>24.7</v>
      </c>
      <c r="AGM49" s="96" t="n">
        <v>29.6</v>
      </c>
      <c r="AGN49" s="96" t="n">
        <v>34.9</v>
      </c>
      <c r="AGO49" s="97" t="n">
        <f aca="false">AVERAGE(AGC49:AGN49)</f>
        <v>25.65</v>
      </c>
      <c r="AGP49" s="27"/>
      <c r="AGQ49" s="27"/>
      <c r="AGR49" s="27"/>
      <c r="AGS49" s="27"/>
      <c r="AGT49" s="27"/>
      <c r="AGU49" s="27"/>
      <c r="AGV49" s="27"/>
      <c r="AGW49" s="27"/>
      <c r="AGX49" s="27"/>
      <c r="AGY49" s="27"/>
      <c r="AGZ49" s="27"/>
      <c r="AHA49" s="27"/>
      <c r="AHB49" s="27"/>
      <c r="AHC49" s="27"/>
      <c r="AHD49" s="27"/>
      <c r="AHE49" s="27"/>
      <c r="AHF49" s="27"/>
      <c r="AHG49" s="27"/>
      <c r="AHH49" s="27"/>
      <c r="AHI49" s="27"/>
      <c r="AHJ49" s="27"/>
      <c r="AHK49" s="27"/>
      <c r="AHL49" s="27"/>
      <c r="AHM49" s="27"/>
      <c r="AHN49" s="27"/>
      <c r="AHO49" s="27"/>
      <c r="AHP49" s="27"/>
      <c r="AHQ49" s="27"/>
      <c r="AHR49" s="27"/>
      <c r="AHS49" s="27"/>
      <c r="AHT49" s="27"/>
      <c r="AHU49" s="27"/>
      <c r="AHV49" s="27"/>
      <c r="AHW49" s="27"/>
      <c r="AHX49" s="27"/>
      <c r="AHY49" s="27"/>
      <c r="AHZ49" s="27"/>
      <c r="AIA49" s="27"/>
      <c r="AIB49" s="27"/>
      <c r="AIC49" s="27"/>
      <c r="AID49" s="27"/>
      <c r="AIE49" s="27"/>
      <c r="AIF49" s="27"/>
      <c r="AIG49" s="27"/>
      <c r="AIH49" s="27"/>
      <c r="AII49" s="27"/>
      <c r="AIJ49" s="27"/>
      <c r="AIK49" s="27"/>
      <c r="AIL49" s="27"/>
      <c r="AIM49" s="27"/>
      <c r="AIN49" s="27"/>
      <c r="AIO49" s="27"/>
      <c r="AIP49" s="27"/>
      <c r="AIQ49" s="27"/>
      <c r="AIR49" s="27"/>
      <c r="AIS49" s="27"/>
      <c r="AIT49" s="27"/>
      <c r="AIU49" s="27"/>
      <c r="AIV49" s="27"/>
      <c r="AIW49" s="27"/>
      <c r="AIX49" s="27"/>
      <c r="AIY49" s="27"/>
      <c r="AIZ49" s="27"/>
      <c r="AJA49" s="27" t="n">
        <v>1899</v>
      </c>
      <c r="AJB49" s="95" t="n">
        <v>1899</v>
      </c>
      <c r="AJC49" s="96" t="n">
        <v>34.2</v>
      </c>
      <c r="AJD49" s="96" t="n">
        <v>36</v>
      </c>
      <c r="AJE49" s="96" t="n">
        <v>32.4</v>
      </c>
      <c r="AJF49" s="96" t="n">
        <v>34.9</v>
      </c>
      <c r="AJG49" s="96" t="n">
        <v>31.8</v>
      </c>
      <c r="AJH49" s="96" t="n">
        <v>29.6</v>
      </c>
      <c r="AJI49" s="96" t="n">
        <v>28.8</v>
      </c>
      <c r="AJJ49" s="96" t="n">
        <v>30.4</v>
      </c>
      <c r="AJK49" s="96" t="n">
        <v>34.6</v>
      </c>
      <c r="AJL49" s="96" t="n">
        <v>36.4</v>
      </c>
      <c r="AJM49" s="96" t="n">
        <v>39.1</v>
      </c>
      <c r="AJN49" s="96" t="n">
        <v>36.3</v>
      </c>
      <c r="AJO49" s="97" t="n">
        <f aca="false">AVERAGE(AJC49:AJN49)</f>
        <v>33.7083333333333</v>
      </c>
      <c r="AJP49" s="27"/>
      <c r="AJQ49" s="27"/>
      <c r="AJR49" s="27"/>
      <c r="AJS49" s="27"/>
      <c r="AJT49" s="27"/>
      <c r="AJU49" s="27"/>
      <c r="AJV49" s="27"/>
      <c r="AJW49" s="27"/>
      <c r="AJX49" s="27"/>
      <c r="AJY49" s="27"/>
      <c r="AJZ49" s="27"/>
      <c r="AKA49" s="27" t="n">
        <v>1899</v>
      </c>
      <c r="AKB49" s="95" t="n">
        <v>1899</v>
      </c>
      <c r="AKC49" s="96" t="n">
        <v>33.2</v>
      </c>
      <c r="AKD49" s="96" t="n">
        <v>33.9</v>
      </c>
      <c r="AKE49" s="96" t="n">
        <v>29.6</v>
      </c>
      <c r="AKF49" s="96" t="n">
        <v>24.4</v>
      </c>
      <c r="AKG49" s="96" t="n">
        <v>21.3</v>
      </c>
      <c r="AKH49" s="96" t="n">
        <v>17.5</v>
      </c>
      <c r="AKI49" s="96" t="n">
        <v>17.3</v>
      </c>
      <c r="AKJ49" s="96" t="n">
        <v>17.6</v>
      </c>
      <c r="AKK49" s="96" t="n">
        <v>20.2</v>
      </c>
      <c r="AKL49" s="96" t="n">
        <v>22.6</v>
      </c>
      <c r="AKM49" s="96" t="n">
        <v>26.8</v>
      </c>
      <c r="AKN49" s="96" t="n">
        <v>32.8</v>
      </c>
      <c r="AKO49" s="97" t="n">
        <f aca="false">AVERAGE(AKC49:AKN49)</f>
        <v>24.7666666666667</v>
      </c>
      <c r="AKP49" s="27"/>
      <c r="AKQ49" s="27"/>
      <c r="AKS49" s="27"/>
      <c r="AKT49" s="27"/>
      <c r="AKU49" s="27"/>
      <c r="AKV49" s="16" t="n">
        <v>1898</v>
      </c>
      <c r="AKW49" s="16" t="s">
        <v>10</v>
      </c>
      <c r="AKX49" s="27"/>
      <c r="AKY49" s="27"/>
      <c r="AKZ49" s="27"/>
      <c r="ALA49" s="35" t="n">
        <f aca="false">(ACO49+AO49+EO49+NO49+AKO49+AFO49+AEO49+IO49+MO49)/9</f>
        <v>23.8712962962963</v>
      </c>
      <c r="ALB49" s="77" t="n">
        <f aca="false">(ABO49+KO49+DO49+AGO49)/4</f>
        <v>30.25625</v>
      </c>
      <c r="ALC49" s="19" t="n">
        <f aca="false">(QO49+PO49+AAO49+AJO49)/4</f>
        <v>28.4041666666667</v>
      </c>
      <c r="ALD49" s="79"/>
      <c r="ALE49" s="79"/>
      <c r="ALF49" s="79"/>
      <c r="ALG49" s="79"/>
      <c r="ALH49" s="79"/>
      <c r="ALI49" s="79"/>
      <c r="ALJ49" s="79"/>
      <c r="ALK49" s="79"/>
      <c r="ALL49" s="79"/>
      <c r="ALM49" s="79"/>
      <c r="ALN49" s="79"/>
      <c r="ALO49" s="79"/>
      <c r="ALP49" s="79"/>
      <c r="ALQ49" s="79"/>
      <c r="ALR49" s="79"/>
      <c r="ALS49" s="79"/>
      <c r="ALT49" s="79"/>
      <c r="ALU49" s="79"/>
      <c r="ALV49" s="79"/>
      <c r="ALW49" s="79"/>
      <c r="ALX49" s="79"/>
      <c r="ALY49" s="79"/>
      <c r="ALZ49" s="80"/>
      <c r="AMA49" s="28" t="n">
        <f aca="false">MAX(ACC49:ACN49,AC49:AN49,EC49:EN49,NC49:NN49,AKC49:AKN49,AFC49:AFN49,AEC49:AEN49,IC49:IN49,MC49:MN49)</f>
        <v>37.9</v>
      </c>
      <c r="AMB49" s="28" t="n">
        <f aca="false">MIN(ACC49:ACN49,AC49:AN49,EC49:EN49,NC49:NN49,AKC49:AKN49,AFC49:AFN49,AEC49:AEN49,IC49:IN49,MC49:MN49)</f>
        <v>16.8</v>
      </c>
      <c r="AMC49" s="81" t="n">
        <f aca="false">MAX(ABC49:ABN49,KC49:KN49,DC49:DN49,AGC49:AGN49)</f>
        <v>37.1</v>
      </c>
      <c r="AMD49" s="81" t="n">
        <f aca="false">MIN(ABC49:ABN49,KC49:KN49,DC49:DN49,AGC49:AGN49)</f>
        <v>16.1</v>
      </c>
      <c r="AME49" s="60" t="n">
        <f aca="false">MAX(QC49:QN49,PC49:PN49,AJC49:AJN49,AAC49:AAN49)</f>
        <v>40.8</v>
      </c>
      <c r="AMF49" s="60" t="n">
        <f aca="false">MIN(QC49:QN49,PC49:PN49,AJC49:AJN49,AAC49:AAN49)</f>
        <v>14.8</v>
      </c>
      <c r="AMG49" s="102" t="s">
        <v>70</v>
      </c>
      <c r="AMH49" s="102" t="s">
        <v>71</v>
      </c>
      <c r="AMI49" s="102"/>
      <c r="AMJ49" s="103"/>
      <c r="AMK49" s="79"/>
      <c r="AML49" s="79"/>
      <c r="AMM49" s="79"/>
      <c r="AMN49" s="79"/>
      <c r="AMO49" s="79"/>
      <c r="AMP49" s="79"/>
      <c r="AMQ49" s="79"/>
      <c r="AMR49" s="79"/>
      <c r="AMS49" s="79"/>
      <c r="AMT49" s="79"/>
      <c r="AMU49" s="79"/>
      <c r="AMV49" s="79"/>
      <c r="AMW49" s="79"/>
      <c r="AMX49" s="79"/>
      <c r="AMY49" s="79"/>
      <c r="AMZ49" s="79"/>
      <c r="ANA49" s="79"/>
      <c r="ANB49" s="79"/>
      <c r="ANC49" s="79"/>
      <c r="AND49" s="79"/>
      <c r="ANE49" s="79"/>
      <c r="ANF49" s="79"/>
    </row>
    <row r="50" customFormat="false" ht="12.8" hidden="false" customHeight="false" outlineLevel="0" collapsed="false">
      <c r="A50" s="86" t="n">
        <f aca="false">A45+5</f>
        <v>1900</v>
      </c>
      <c r="B50" s="87" t="n">
        <f aca="false">AVERAGE(AO50,BO50,CO50,DO50,EO50,FO50,GO50,HO50,IO50,JO50,KO50,LO50,MO50,NO50,OO50,PO50,QO50,RO50,SO50,TO50,UO50,VO50,WO50,YO50,ZO50,AAO50,ABO50,ACO50,ADO50,AEO50,AFO50,AGO50,AHO50,AIO50,AJO50,AKO50)</f>
        <v>25.8529166666667</v>
      </c>
      <c r="C50" s="88" t="n">
        <f aca="false">AVERAGE(B46:B50)</f>
        <v>26.0838893849206</v>
      </c>
      <c r="D50" s="89" t="n">
        <f aca="false">AVERAGE(B41:B50)</f>
        <v>25.9770202881609</v>
      </c>
      <c r="E50" s="87" t="n">
        <f aca="false">AVERAGE(B31:B50)</f>
        <v>25.1214884990588</v>
      </c>
      <c r="F50" s="90"/>
      <c r="G50" s="91" t="n">
        <f aca="false">MAX(AC50:AN50,BC50:BN50,CC50:CN50,DC50:DN50,EC50:EN50,FC50:FN50,GC50:GN50,HC50:HN50,IC50:IN50,JC50:JN50,KC50:KN50,LC50:LN50,MC50:MN50,NC50:NN50,OC50:ON50,PC50:PN50,QC50:QN50,RC50:RN50,SC50:SN50,TC50:TN50,UC50:UN50,VC50:VN50,WC50:WN50,YC50:YN50,ZC50:ZN50,AAC50:AAN50,ABC50:ABN50,ACC50:ACN50,ADC50:ADN50,AEC50:AEN50,AFC50:AFN50,AGC50:AGN50,AHC50:AHN50,AIC50:AIN50,AJC50:AJN50,AKC50:AKN50)</f>
        <v>40.5</v>
      </c>
      <c r="H50" s="92" t="n">
        <f aca="false">MEDIAN(AC50:AN50,BC50:BN50,CC50:CN50,DC50:DN50,EC50:EN50,FC50:FN50,GC50:GN50,HC50:HN50,IC50:IN50,JC50:JN50,KC50:KN50,LC50:LN50,MC50:MN50,NC50:NN50,OC50:ON50,PC50:PN50,QC50:QN50,RC50:RN50,SC50:SN50,TC50:TN50,UC50:UN50,VC50:VN50,WC50:WN50,YC50:YN50,ZC50:ZN50,AAC50:AAN50,ABC50:ABN50,ACC50:ACN50,ADC50:ADN50,AEC50:AEN50,AFC50:AFN50,AGC50:AGN50,AHC50:AHN50,AIC50:AIN50,AJC50:AJN50,AKC50:AKN50)</f>
        <v>25.1</v>
      </c>
      <c r="I50" s="93" t="n">
        <f aca="false">MIN(AC50:AN50,BC50:BN50,CC50:CN50,DC50:DN50,EC50:EN50,FC50:FN50,GC50:GN50,HC50:HN50,IC50:IN50,JC50:JN50,KC50:KN50,LC50:LN50,MC50:MN50,NC50:NN50,OC50:ON50,PC50:PN50,QC50:QN50,RC50:RN50,SC50:SN50,TC50:TN50,UC50:UN50,VC50:VN50,WC50:WN50,YC50:YN50,ZC50:ZN50,AAC50:AAN50,ABC50:ABN50,ACC50:ACN50,ADC50:ADN50,AEC50:AEN50,AFC50:AFN50,AGC50:AGN50,AHC50:AHN50,AIC50:AIN50,AJC50:AJN50,AKC50:AKN50)</f>
        <v>14.3</v>
      </c>
      <c r="J50" s="94" t="n">
        <f aca="false">(G50+I50)/2</f>
        <v>27.4</v>
      </c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95" t="n">
        <v>1900</v>
      </c>
      <c r="AC50" s="96" t="n">
        <v>21.8</v>
      </c>
      <c r="AD50" s="96" t="n">
        <v>23.8</v>
      </c>
      <c r="AE50" s="96" t="n">
        <v>20.7</v>
      </c>
      <c r="AF50" s="96" t="n">
        <v>19.1</v>
      </c>
      <c r="AG50" s="96" t="n">
        <v>17.8</v>
      </c>
      <c r="AH50" s="96" t="n">
        <v>16.2</v>
      </c>
      <c r="AI50" s="96" t="n">
        <v>15.7</v>
      </c>
      <c r="AJ50" s="96" t="n">
        <v>14.8</v>
      </c>
      <c r="AK50" s="96" t="n">
        <v>17</v>
      </c>
      <c r="AL50" s="96" t="n">
        <v>18.6</v>
      </c>
      <c r="AM50" s="96" t="n">
        <v>20.6</v>
      </c>
      <c r="AN50" s="96" t="n">
        <v>22.4</v>
      </c>
      <c r="AO50" s="97" t="n">
        <f aca="false">AVERAGE(AC50:AN50)</f>
        <v>19.0416666666667</v>
      </c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 t="s">
        <v>72</v>
      </c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 t="s">
        <v>73</v>
      </c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 t="n">
        <v>1900</v>
      </c>
      <c r="DB50" s="101" t="s">
        <v>74</v>
      </c>
      <c r="DC50" s="96" t="n">
        <v>34.6</v>
      </c>
      <c r="DD50" s="96" t="n">
        <v>35.1</v>
      </c>
      <c r="DE50" s="96" t="n">
        <v>32.8</v>
      </c>
      <c r="DF50" s="96" t="n">
        <v>34.3</v>
      </c>
      <c r="DG50" s="96" t="n">
        <v>29.6</v>
      </c>
      <c r="DH50" s="96" t="n">
        <v>28.4</v>
      </c>
      <c r="DI50" s="96" t="n">
        <v>24.5</v>
      </c>
      <c r="DJ50" s="96" t="n">
        <v>29</v>
      </c>
      <c r="DK50" s="96" t="n">
        <v>32.3</v>
      </c>
      <c r="DL50" s="96" t="n">
        <v>34.3</v>
      </c>
      <c r="DM50" s="96" t="n">
        <v>34.6</v>
      </c>
      <c r="DN50" s="96" t="n">
        <v>35.3</v>
      </c>
      <c r="DO50" s="97" t="n">
        <f aca="false">AVERAGE(DC50:DN50)</f>
        <v>32.0666666666667</v>
      </c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 t="n">
        <v>1900</v>
      </c>
      <c r="EB50" s="95" t="n">
        <v>1900</v>
      </c>
      <c r="EC50" s="96" t="n">
        <v>27.2</v>
      </c>
      <c r="ED50" s="96" t="n">
        <v>29.7</v>
      </c>
      <c r="EE50" s="96" t="n">
        <v>24.1</v>
      </c>
      <c r="EF50" s="96" t="n">
        <v>23.4</v>
      </c>
      <c r="EG50" s="96" t="n">
        <v>20.7</v>
      </c>
      <c r="EH50" s="96" t="n">
        <v>18.5</v>
      </c>
      <c r="EI50" s="96" t="n">
        <v>17</v>
      </c>
      <c r="EJ50" s="96" t="n">
        <v>16.6</v>
      </c>
      <c r="EK50" s="96" t="n">
        <v>18.3</v>
      </c>
      <c r="EL50" s="96" t="n">
        <v>21.3</v>
      </c>
      <c r="EM50" s="96" t="n">
        <v>25.1</v>
      </c>
      <c r="EN50" s="96" t="n">
        <v>26.6</v>
      </c>
      <c r="EO50" s="97" t="n">
        <f aca="false">AVERAGE(EC50:EN50)</f>
        <v>22.375</v>
      </c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 t="n">
        <v>1900</v>
      </c>
      <c r="FB50" s="95" t="n">
        <v>1900</v>
      </c>
      <c r="FC50" s="100" t="n">
        <f aca="false">SUM(FC51:FC53)/3</f>
        <v>27.3</v>
      </c>
      <c r="FD50" s="100" t="n">
        <f aca="false">SUM(FD51:FD53)/3</f>
        <v>27.2</v>
      </c>
      <c r="FE50" s="100" t="n">
        <f aca="false">SUM(FE51:FE53)/3</f>
        <v>25.3</v>
      </c>
      <c r="FF50" s="100" t="n">
        <f aca="false">SUM(FF51:FF53)/3</f>
        <v>22.1</v>
      </c>
      <c r="FG50" s="100" t="n">
        <f aca="false">SUM(FG51:FG53)/3</f>
        <v>19.4333333333333</v>
      </c>
      <c r="FH50" s="96" t="n">
        <v>17.7</v>
      </c>
      <c r="FI50" s="96" t="n">
        <v>16</v>
      </c>
      <c r="FJ50" s="96" t="n">
        <v>15.9</v>
      </c>
      <c r="FK50" s="96" t="n">
        <v>16.9</v>
      </c>
      <c r="FL50" s="96" t="n">
        <v>20.5</v>
      </c>
      <c r="FM50" s="96" t="n">
        <v>24.4</v>
      </c>
      <c r="FN50" s="96" t="n">
        <v>25.8</v>
      </c>
      <c r="FO50" s="97" t="n">
        <f aca="false">AVERAGE(FC50:FN50)</f>
        <v>21.5444444444444</v>
      </c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 t="n">
        <v>1900</v>
      </c>
      <c r="GB50" s="95" t="n">
        <v>1900</v>
      </c>
      <c r="GC50" s="96" t="n">
        <v>21.8</v>
      </c>
      <c r="GD50" s="96" t="n">
        <v>22.6</v>
      </c>
      <c r="GE50" s="96" t="n">
        <v>20.9</v>
      </c>
      <c r="GF50" s="96" t="n">
        <v>20.1</v>
      </c>
      <c r="GG50" s="96" t="n">
        <v>18.6</v>
      </c>
      <c r="GH50" s="96" t="n">
        <v>17.3</v>
      </c>
      <c r="GI50" s="96" t="n">
        <v>16.2</v>
      </c>
      <c r="GJ50" s="96" t="n">
        <v>15.2</v>
      </c>
      <c r="GK50" s="96" t="n">
        <v>16.8</v>
      </c>
      <c r="GL50" s="96" t="n">
        <v>18.2</v>
      </c>
      <c r="GM50" s="96" t="n">
        <v>20.2</v>
      </c>
      <c r="GN50" s="96" t="n">
        <v>22.2</v>
      </c>
      <c r="GO50" s="97" t="n">
        <f aca="false">AVERAGE(GC50:GN50)</f>
        <v>19.175</v>
      </c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 t="n">
        <v>1900</v>
      </c>
      <c r="IB50" s="95" t="n">
        <v>1900</v>
      </c>
      <c r="IC50" s="96" t="n">
        <v>33.1</v>
      </c>
      <c r="ID50" s="96" t="n">
        <v>31.7</v>
      </c>
      <c r="IE50" s="96" t="n">
        <v>30.9</v>
      </c>
      <c r="IF50" s="96" t="n">
        <v>25.8</v>
      </c>
      <c r="IG50" s="96" t="n">
        <v>25.1</v>
      </c>
      <c r="IH50" s="96" t="n">
        <v>21.9</v>
      </c>
      <c r="II50" s="96" t="n">
        <v>20.4</v>
      </c>
      <c r="IJ50" s="96" t="n">
        <v>21.6</v>
      </c>
      <c r="IK50" s="96" t="n">
        <v>24.4</v>
      </c>
      <c r="IL50" s="96" t="n">
        <v>26.5</v>
      </c>
      <c r="IM50" s="96" t="n">
        <v>27.6</v>
      </c>
      <c r="IN50" s="96" t="n">
        <v>29.1</v>
      </c>
      <c r="IO50" s="97" t="n">
        <f aca="false">AVERAGE(IC50:IN50)</f>
        <v>26.5083333333333</v>
      </c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 t="s">
        <v>75</v>
      </c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 t="n">
        <v>1900</v>
      </c>
      <c r="KB50" s="95" t="n">
        <v>1900</v>
      </c>
      <c r="KC50" s="96" t="n">
        <v>37.6</v>
      </c>
      <c r="KD50" s="96" t="n">
        <v>37.3</v>
      </c>
      <c r="KE50" s="96" t="n">
        <v>34.3</v>
      </c>
      <c r="KF50" s="96" t="n">
        <v>35.3</v>
      </c>
      <c r="KG50" s="96" t="n">
        <v>31.9</v>
      </c>
      <c r="KH50" s="96" t="n">
        <v>29.3</v>
      </c>
      <c r="KI50" s="96" t="n">
        <v>26.7</v>
      </c>
      <c r="KJ50" s="96" t="n">
        <v>32.2</v>
      </c>
      <c r="KK50" s="96" t="n">
        <v>35.5</v>
      </c>
      <c r="KL50" s="96" t="n">
        <v>36.9</v>
      </c>
      <c r="KM50" s="96" t="n">
        <v>38.7</v>
      </c>
      <c r="KN50" s="96" t="n">
        <v>38.1</v>
      </c>
      <c r="KO50" s="97" t="n">
        <f aca="false">AVERAGE(KC50:KN50)</f>
        <v>34.4833333333333</v>
      </c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  <c r="LY50" s="27"/>
      <c r="LZ50" s="27"/>
      <c r="MA50" s="27" t="n">
        <v>1900</v>
      </c>
      <c r="MB50" s="95" t="n">
        <v>1900</v>
      </c>
      <c r="MC50" s="96" t="n">
        <v>24.1</v>
      </c>
      <c r="MD50" s="96" t="n">
        <v>26.2</v>
      </c>
      <c r="ME50" s="96" t="n">
        <v>23.2</v>
      </c>
      <c r="MF50" s="96" t="n">
        <v>20.1</v>
      </c>
      <c r="MG50" s="96" t="n">
        <v>19.2</v>
      </c>
      <c r="MH50" s="96" t="n">
        <v>17.8</v>
      </c>
      <c r="MI50" s="96" t="n">
        <v>16.4</v>
      </c>
      <c r="MJ50" s="96" t="n">
        <v>16.3</v>
      </c>
      <c r="MK50" s="96" t="n">
        <v>17.7</v>
      </c>
      <c r="ML50" s="96" t="n">
        <v>21.2</v>
      </c>
      <c r="MM50" s="96" t="n">
        <v>23.7</v>
      </c>
      <c r="MN50" s="96" t="n">
        <v>24.2</v>
      </c>
      <c r="MO50" s="97" t="n">
        <f aca="false">AVERAGE(MC50:MN50)</f>
        <v>20.8416666666667</v>
      </c>
      <c r="MP50" s="27"/>
      <c r="MQ50" s="27"/>
      <c r="MR50" s="27"/>
      <c r="MS50" s="27"/>
      <c r="MT50" s="27"/>
      <c r="MU50" s="27"/>
      <c r="MV50" s="27"/>
      <c r="MW50" s="27"/>
      <c r="MX50" s="27"/>
      <c r="MY50" s="27"/>
      <c r="MZ50" s="27"/>
      <c r="NA50" s="27" t="n">
        <v>1900</v>
      </c>
      <c r="NB50" s="95" t="n">
        <v>1900</v>
      </c>
      <c r="NC50" s="96" t="n">
        <v>30.5</v>
      </c>
      <c r="ND50" s="96" t="n">
        <v>30.2</v>
      </c>
      <c r="NE50" s="96" t="n">
        <v>26.9</v>
      </c>
      <c r="NF50" s="96" t="n">
        <v>24.7</v>
      </c>
      <c r="NG50" s="96" t="n">
        <v>22.2</v>
      </c>
      <c r="NH50" s="96" t="n">
        <v>20.6</v>
      </c>
      <c r="NI50" s="96" t="n">
        <v>19.4</v>
      </c>
      <c r="NJ50" s="96" t="n">
        <v>19.3</v>
      </c>
      <c r="NK50" s="96" t="n">
        <v>21.7</v>
      </c>
      <c r="NL50" s="96" t="n">
        <v>23.7</v>
      </c>
      <c r="NM50" s="96" t="n">
        <v>24.6</v>
      </c>
      <c r="NN50" s="96" t="n">
        <v>26.2</v>
      </c>
      <c r="NO50" s="97" t="n">
        <f aca="false">AVERAGE(NC50:NN50)</f>
        <v>24.1666666666667</v>
      </c>
      <c r="NP50" s="27"/>
      <c r="NQ50" s="27"/>
      <c r="NR50" s="27"/>
      <c r="NS50" s="27"/>
      <c r="NT50" s="27"/>
      <c r="NU50" s="27"/>
      <c r="NV50" s="27"/>
      <c r="NW50" s="27"/>
      <c r="NX50" s="27"/>
      <c r="NY50" s="27"/>
      <c r="NZ50" s="27"/>
      <c r="OA50" s="27"/>
      <c r="OB50" s="27" t="s">
        <v>76</v>
      </c>
      <c r="OC50" s="27"/>
      <c r="OD50" s="27"/>
      <c r="OE50" s="27"/>
      <c r="OF50" s="27"/>
      <c r="OG50" s="27"/>
      <c r="OH50" s="27"/>
      <c r="OI50" s="27"/>
      <c r="OJ50" s="27"/>
      <c r="OK50" s="27"/>
      <c r="OL50" s="27"/>
      <c r="OM50" s="27"/>
      <c r="ON50" s="27"/>
      <c r="OO50" s="27"/>
      <c r="OP50" s="27"/>
      <c r="OQ50" s="27"/>
      <c r="OR50" s="27"/>
      <c r="OS50" s="27"/>
      <c r="OT50" s="27"/>
      <c r="OU50" s="27"/>
      <c r="OV50" s="27"/>
      <c r="OW50" s="27"/>
      <c r="OX50" s="27"/>
      <c r="OY50" s="27"/>
      <c r="OZ50" s="27"/>
      <c r="PA50" s="13" t="n">
        <v>1900</v>
      </c>
      <c r="PB50" s="95" t="n">
        <v>1900</v>
      </c>
      <c r="PC50" s="96" t="n">
        <v>32.7</v>
      </c>
      <c r="PD50" s="96" t="n">
        <v>36.3</v>
      </c>
      <c r="PE50" s="96" t="n">
        <v>29.2</v>
      </c>
      <c r="PF50" s="96" t="n">
        <v>19.7</v>
      </c>
      <c r="PG50" s="96" t="n">
        <v>17.4</v>
      </c>
      <c r="PH50" s="96" t="n">
        <v>16.8</v>
      </c>
      <c r="PI50" s="96" t="n">
        <v>15.1</v>
      </c>
      <c r="PJ50" s="96" t="n">
        <v>17.6</v>
      </c>
      <c r="PK50" s="96" t="n">
        <v>20.2</v>
      </c>
      <c r="PL50" s="96" t="n">
        <v>27.8</v>
      </c>
      <c r="PM50" s="96" t="n">
        <v>31.2</v>
      </c>
      <c r="PN50" s="96" t="n">
        <v>32.6</v>
      </c>
      <c r="PO50" s="97" t="n">
        <f aca="false">AVERAGE(PC50:PN50)</f>
        <v>24.7166666666667</v>
      </c>
      <c r="PP50" s="27"/>
      <c r="PQ50" s="27"/>
      <c r="PR50" s="27"/>
      <c r="PS50" s="27"/>
      <c r="PT50" s="27"/>
      <c r="PU50" s="27"/>
      <c r="PV50" s="27"/>
      <c r="PW50" s="27"/>
      <c r="PX50" s="27"/>
      <c r="PY50" s="27"/>
      <c r="PZ50" s="27"/>
      <c r="QA50" s="27" t="n">
        <v>1900</v>
      </c>
      <c r="QB50" s="95" t="n">
        <v>1900</v>
      </c>
      <c r="QC50" s="96" t="n">
        <v>28.2</v>
      </c>
      <c r="QD50" s="96" t="n">
        <v>31.4</v>
      </c>
      <c r="QE50" s="96" t="n">
        <v>24.9</v>
      </c>
      <c r="QF50" s="96" t="n">
        <v>20.2</v>
      </c>
      <c r="QG50" s="96" t="n">
        <v>18.1</v>
      </c>
      <c r="QH50" s="96" t="n">
        <v>15.6</v>
      </c>
      <c r="QI50" s="96" t="n">
        <v>14.4</v>
      </c>
      <c r="QJ50" s="96" t="n">
        <v>14.3</v>
      </c>
      <c r="QK50" s="96" t="n">
        <v>16.9</v>
      </c>
      <c r="QL50" s="96" t="n">
        <v>20.8</v>
      </c>
      <c r="QM50" s="96" t="n">
        <v>26</v>
      </c>
      <c r="QN50" s="96" t="n">
        <v>28.6</v>
      </c>
      <c r="QO50" s="97" t="n">
        <f aca="false">AVERAGE(QC50:QN50)</f>
        <v>21.6166666666667</v>
      </c>
      <c r="QP50" s="27"/>
      <c r="QQ50" s="27"/>
      <c r="QR50" s="27"/>
      <c r="QS50" s="27"/>
      <c r="QT50" s="27"/>
      <c r="QU50" s="27"/>
      <c r="QV50" s="27"/>
      <c r="QW50" s="27"/>
      <c r="QX50" s="27"/>
      <c r="QY50" s="27"/>
      <c r="QZ50" s="27"/>
      <c r="RA50" s="27"/>
      <c r="RB50" s="27"/>
      <c r="RC50" s="27"/>
      <c r="RD50" s="27"/>
      <c r="RE50" s="27"/>
      <c r="RF50" s="27"/>
      <c r="RG50" s="27"/>
      <c r="RH50" s="27"/>
      <c r="RI50" s="27"/>
      <c r="RJ50" s="27"/>
      <c r="RK50" s="27"/>
      <c r="RL50" s="27"/>
      <c r="RM50" s="27"/>
      <c r="RN50" s="27"/>
      <c r="RO50" s="27"/>
      <c r="RP50" s="27"/>
      <c r="RQ50" s="27"/>
      <c r="RR50" s="27"/>
      <c r="RS50" s="27"/>
      <c r="RT50" s="27"/>
      <c r="RU50" s="27"/>
      <c r="RV50" s="27"/>
      <c r="RW50" s="27"/>
      <c r="RX50" s="27"/>
      <c r="RY50" s="27"/>
      <c r="RZ50" s="27"/>
      <c r="SA50" s="27" t="n">
        <v>1900</v>
      </c>
      <c r="SB50" s="95" t="n">
        <v>1900</v>
      </c>
      <c r="SC50" s="100" t="n">
        <f aca="false">SUM(SC51:SC53)/3</f>
        <v>35.4666666666667</v>
      </c>
      <c r="SD50" s="100" t="n">
        <f aca="false">SUM(SD51:SD53)/3</f>
        <v>32.1333333333333</v>
      </c>
      <c r="SE50" s="100" t="n">
        <f aca="false">SUM(SE51:SE53)/3</f>
        <v>31.1666666666667</v>
      </c>
      <c r="SF50" s="96" t="n">
        <v>21.3</v>
      </c>
      <c r="SG50" s="96" t="n">
        <v>18.3</v>
      </c>
      <c r="SH50" s="96" t="n">
        <v>17.2</v>
      </c>
      <c r="SI50" s="96" t="n">
        <v>15</v>
      </c>
      <c r="SJ50" s="96" t="n">
        <v>18.2</v>
      </c>
      <c r="SK50" s="96" t="n">
        <v>21</v>
      </c>
      <c r="SL50" s="96" t="n">
        <v>29.9</v>
      </c>
      <c r="SM50" s="96" t="n">
        <v>32.7</v>
      </c>
      <c r="SN50" s="96" t="n">
        <v>35</v>
      </c>
      <c r="SO50" s="97" t="n">
        <f aca="false">AVERAGE(SC50:SN50)</f>
        <v>25.6138888888889</v>
      </c>
      <c r="SP50" s="27"/>
      <c r="SQ50" s="27"/>
      <c r="SR50" s="27"/>
      <c r="SS50" s="27"/>
      <c r="ST50" s="27"/>
      <c r="SU50" s="27"/>
      <c r="SV50" s="27"/>
      <c r="SW50" s="27"/>
      <c r="SX50" s="27"/>
      <c r="SY50" s="27"/>
      <c r="SZ50" s="27"/>
      <c r="TA50" s="27"/>
      <c r="TB50" s="27" t="s">
        <v>77</v>
      </c>
      <c r="TC50" s="27"/>
      <c r="TD50" s="27"/>
      <c r="TE50" s="27"/>
      <c r="TF50" s="27"/>
      <c r="TG50" s="27"/>
      <c r="TH50" s="27"/>
      <c r="TI50" s="27"/>
      <c r="TJ50" s="27"/>
      <c r="TK50" s="27"/>
      <c r="TL50" s="27"/>
      <c r="TM50" s="27"/>
      <c r="TN50" s="27"/>
      <c r="TO50" s="27"/>
      <c r="TP50" s="27"/>
      <c r="TQ50" s="27"/>
      <c r="TR50" s="27"/>
      <c r="TS50" s="27"/>
      <c r="TT50" s="27"/>
      <c r="TU50" s="27"/>
      <c r="TV50" s="27"/>
      <c r="TW50" s="27"/>
      <c r="TX50" s="27"/>
      <c r="TY50" s="27"/>
      <c r="TZ50" s="27"/>
      <c r="UA50" s="27"/>
      <c r="UB50" s="27"/>
      <c r="UC50" s="27"/>
      <c r="UD50" s="27"/>
      <c r="UE50" s="27"/>
      <c r="UF50" s="27"/>
      <c r="UG50" s="27"/>
      <c r="UH50" s="27"/>
      <c r="UI50" s="27"/>
      <c r="UJ50" s="27"/>
      <c r="UK50" s="27"/>
      <c r="UL50" s="27"/>
      <c r="UM50" s="27"/>
      <c r="UN50" s="27"/>
      <c r="UO50" s="27"/>
      <c r="UP50" s="27"/>
      <c r="UQ50" s="27"/>
      <c r="UR50" s="27"/>
      <c r="US50" s="27"/>
      <c r="UT50" s="27"/>
      <c r="UU50" s="27"/>
      <c r="UV50" s="27"/>
      <c r="UW50" s="27"/>
      <c r="UX50" s="27"/>
      <c r="UY50" s="27"/>
      <c r="UZ50" s="27"/>
      <c r="VA50" s="27"/>
      <c r="VB50" s="27"/>
      <c r="VC50" s="27"/>
      <c r="VD50" s="27"/>
      <c r="VE50" s="27"/>
      <c r="VF50" s="27"/>
      <c r="VG50" s="27"/>
      <c r="VH50" s="27"/>
      <c r="VI50" s="27"/>
      <c r="VJ50" s="27"/>
      <c r="VK50" s="27"/>
      <c r="VL50" s="27"/>
      <c r="VM50" s="27"/>
      <c r="VN50" s="27"/>
      <c r="VO50" s="27"/>
      <c r="VP50" s="27"/>
      <c r="VQ50" s="27"/>
      <c r="VR50" s="27"/>
      <c r="VS50" s="27"/>
      <c r="VT50" s="27"/>
      <c r="VU50" s="27"/>
      <c r="VV50" s="27"/>
      <c r="VW50" s="27"/>
      <c r="VX50" s="27"/>
      <c r="VY50" s="27"/>
      <c r="VZ50" s="27"/>
      <c r="WA50" s="27"/>
      <c r="WB50" s="27"/>
      <c r="WC50" s="27"/>
      <c r="WD50" s="27"/>
      <c r="WE50" s="27"/>
      <c r="WF50" s="27"/>
      <c r="WG50" s="27"/>
      <c r="WH50" s="27"/>
      <c r="WI50" s="27"/>
      <c r="WJ50" s="27"/>
      <c r="WK50" s="27"/>
      <c r="WL50" s="27"/>
      <c r="WM50" s="27"/>
      <c r="WN50" s="27"/>
      <c r="WO50" s="27"/>
      <c r="WP50" s="27"/>
      <c r="WQ50" s="27"/>
      <c r="WR50" s="27"/>
      <c r="WS50" s="27"/>
      <c r="WT50" s="27"/>
      <c r="WU50" s="27"/>
      <c r="WV50" s="27"/>
      <c r="WW50" s="27"/>
      <c r="WX50" s="27"/>
      <c r="WY50" s="27"/>
      <c r="WZ50" s="27"/>
      <c r="XA50" s="27"/>
      <c r="XB50" s="27"/>
      <c r="XC50" s="27"/>
      <c r="XD50" s="27"/>
      <c r="XE50" s="27"/>
      <c r="XF50" s="27"/>
      <c r="XG50" s="27"/>
      <c r="XH50" s="27"/>
      <c r="XI50" s="27"/>
      <c r="XJ50" s="27"/>
      <c r="XK50" s="27"/>
      <c r="XL50" s="27"/>
      <c r="XM50" s="27"/>
      <c r="XN50" s="27"/>
      <c r="XO50" s="27"/>
      <c r="XP50" s="27"/>
      <c r="XQ50" s="27"/>
      <c r="XR50" s="27"/>
      <c r="XS50" s="27"/>
      <c r="XT50" s="27"/>
      <c r="XU50" s="27"/>
      <c r="XV50" s="27"/>
      <c r="XW50" s="27"/>
      <c r="XX50" s="27"/>
      <c r="XY50" s="27"/>
      <c r="XZ50" s="27"/>
      <c r="YA50" s="27"/>
      <c r="YB50" s="27"/>
      <c r="YC50" s="27"/>
      <c r="YD50" s="27"/>
      <c r="YE50" s="27"/>
      <c r="YF50" s="27"/>
      <c r="YG50" s="27"/>
      <c r="YH50" s="27"/>
      <c r="YI50" s="27"/>
      <c r="YJ50" s="27"/>
      <c r="YK50" s="27"/>
      <c r="YL50" s="27"/>
      <c r="YM50" s="27"/>
      <c r="YN50" s="27"/>
      <c r="YO50" s="27"/>
      <c r="YP50" s="27"/>
      <c r="YQ50" s="27"/>
      <c r="YR50" s="27"/>
      <c r="YS50" s="27"/>
      <c r="YT50" s="27"/>
      <c r="YU50" s="27"/>
      <c r="YV50" s="27"/>
      <c r="YW50" s="27"/>
      <c r="YX50" s="27"/>
      <c r="YY50" s="27"/>
      <c r="YZ50" s="27"/>
      <c r="ZA50" s="27"/>
      <c r="ZB50" s="27"/>
      <c r="ZC50" s="27"/>
      <c r="ZD50" s="27"/>
      <c r="ZE50" s="27"/>
      <c r="ZF50" s="27"/>
      <c r="ZG50" s="27"/>
      <c r="ZH50" s="27"/>
      <c r="ZI50" s="27"/>
      <c r="ZJ50" s="27"/>
      <c r="ZK50" s="27"/>
      <c r="ZL50" s="27"/>
      <c r="ZM50" s="27"/>
      <c r="ZN50" s="27"/>
      <c r="ZO50" s="27"/>
      <c r="ZP50" s="27"/>
      <c r="ZQ50" s="27"/>
      <c r="ZR50" s="27"/>
      <c r="ZS50" s="27"/>
      <c r="ZT50" s="27"/>
      <c r="ZU50" s="27"/>
      <c r="ZV50" s="27"/>
      <c r="ZW50" s="27"/>
      <c r="ZX50" s="27"/>
      <c r="ZY50" s="27"/>
      <c r="ZZ50" s="27"/>
      <c r="AAA50" s="27" t="n">
        <v>1900</v>
      </c>
      <c r="AAB50" s="101" t="s">
        <v>74</v>
      </c>
      <c r="AAC50" s="96" t="n">
        <v>39.2</v>
      </c>
      <c r="AAD50" s="96" t="n">
        <v>39.8</v>
      </c>
      <c r="AAE50" s="96" t="n">
        <v>34.7</v>
      </c>
      <c r="AAF50" s="96" t="n">
        <v>35.7</v>
      </c>
      <c r="AAG50" s="96" t="n">
        <v>29.7</v>
      </c>
      <c r="AAH50" s="96" t="n">
        <v>28.9</v>
      </c>
      <c r="AAI50" s="96" t="n">
        <v>23.2</v>
      </c>
      <c r="AAJ50" s="96" t="n">
        <v>31.7</v>
      </c>
      <c r="AAK50" s="96" t="n">
        <v>33.8</v>
      </c>
      <c r="AAL50" s="96" t="n">
        <v>38.7</v>
      </c>
      <c r="AAM50" s="96" t="n">
        <v>39.4</v>
      </c>
      <c r="AAN50" s="96" t="n">
        <v>40.5</v>
      </c>
      <c r="AAO50" s="97" t="n">
        <f aca="false">AVERAGE(AAC50:AAN50)</f>
        <v>34.6083333333333</v>
      </c>
      <c r="AAP50" s="27"/>
      <c r="AAQ50" s="27"/>
      <c r="AAR50" s="27"/>
      <c r="AAS50" s="27"/>
      <c r="AAT50" s="27"/>
      <c r="AAU50" s="27"/>
      <c r="AAV50" s="27"/>
      <c r="AAW50" s="27"/>
      <c r="AAX50" s="27"/>
      <c r="AAY50" s="27"/>
      <c r="AAZ50" s="27"/>
      <c r="ABA50" s="27" t="n">
        <v>1900</v>
      </c>
      <c r="ABB50" s="95" t="n">
        <v>1900</v>
      </c>
      <c r="ABC50" s="96" t="n">
        <v>36</v>
      </c>
      <c r="ABD50" s="96" t="n">
        <v>37.4</v>
      </c>
      <c r="ABE50" s="96" t="n">
        <v>34.7</v>
      </c>
      <c r="ABF50" s="96" t="n">
        <v>28.9</v>
      </c>
      <c r="ABG50" s="96" t="n">
        <v>26.6</v>
      </c>
      <c r="ABH50" s="96" t="n">
        <v>24.9</v>
      </c>
      <c r="ABI50" s="96" t="n">
        <v>21.6</v>
      </c>
      <c r="ABJ50" s="96" t="n">
        <v>25.2</v>
      </c>
      <c r="ABK50" s="96" t="n">
        <v>28.3</v>
      </c>
      <c r="ABL50" s="96" t="n">
        <v>32.3</v>
      </c>
      <c r="ABM50" s="96" t="n">
        <v>32.9</v>
      </c>
      <c r="ABN50" s="96" t="n">
        <v>40.3</v>
      </c>
      <c r="ABO50" s="97" t="n">
        <f aca="false">AVERAGE(ABC50:ABN50)</f>
        <v>30.7583333333333</v>
      </c>
      <c r="ABP50" s="27"/>
      <c r="ABQ50" s="27"/>
      <c r="ABR50" s="27"/>
      <c r="ABS50" s="27"/>
      <c r="ABT50" s="27"/>
      <c r="ABU50" s="27"/>
      <c r="ABV50" s="27"/>
      <c r="ABW50" s="27"/>
      <c r="ABX50" s="27"/>
      <c r="ABY50" s="27"/>
      <c r="ABZ50" s="27"/>
      <c r="ACA50" s="99" t="n">
        <v>1900</v>
      </c>
      <c r="ACB50" s="101" t="s">
        <v>74</v>
      </c>
      <c r="ACC50" s="96" t="n">
        <v>28</v>
      </c>
      <c r="ACD50" s="96" t="n">
        <v>30.8</v>
      </c>
      <c r="ACE50" s="96" t="n">
        <v>25.1</v>
      </c>
      <c r="ACF50" s="96" t="n">
        <v>23.1</v>
      </c>
      <c r="ACG50" s="96" t="n">
        <v>20.3</v>
      </c>
      <c r="ACH50" s="96" t="n">
        <v>18.2</v>
      </c>
      <c r="ACI50" s="96" t="n">
        <v>17</v>
      </c>
      <c r="ACJ50" s="96" t="n">
        <v>16.4</v>
      </c>
      <c r="ACK50" s="96" t="n">
        <v>18.9</v>
      </c>
      <c r="ACL50" s="96" t="n">
        <v>22</v>
      </c>
      <c r="ACM50" s="96" t="n">
        <v>25.1</v>
      </c>
      <c r="ACN50" s="96" t="n">
        <v>26.6</v>
      </c>
      <c r="ACO50" s="97" t="n">
        <f aca="false">AVERAGE(ACC50:ACN50)</f>
        <v>22.625</v>
      </c>
      <c r="ACP50" s="27"/>
      <c r="ACQ50" s="27"/>
      <c r="ACR50" s="27"/>
      <c r="ACS50" s="27"/>
      <c r="ACT50" s="27"/>
      <c r="ACU50" s="27"/>
      <c r="ACV50" s="27"/>
      <c r="ACW50" s="27"/>
      <c r="ACX50" s="27"/>
      <c r="ACY50" s="27"/>
      <c r="ACZ50" s="27"/>
      <c r="ADA50" s="27"/>
      <c r="ADB50" s="27"/>
      <c r="ADC50" s="27"/>
      <c r="ADD50" s="27"/>
      <c r="ADE50" s="27"/>
      <c r="ADF50" s="27"/>
      <c r="ADG50" s="27"/>
      <c r="ADH50" s="27"/>
      <c r="ADI50" s="27"/>
      <c r="ADJ50" s="27"/>
      <c r="ADK50" s="27"/>
      <c r="ADL50" s="27"/>
      <c r="ADM50" s="27"/>
      <c r="ADN50" s="27"/>
      <c r="ADO50" s="27"/>
      <c r="ADP50" s="27"/>
      <c r="ADQ50" s="27"/>
      <c r="ADR50" s="27"/>
      <c r="ADS50" s="27"/>
      <c r="ADT50" s="27"/>
      <c r="ADU50" s="27"/>
      <c r="ADV50" s="27"/>
      <c r="ADW50" s="27"/>
      <c r="ADX50" s="27"/>
      <c r="ADY50" s="27"/>
      <c r="ADZ50" s="27"/>
      <c r="AEA50" s="27" t="n">
        <v>1900</v>
      </c>
      <c r="AEB50" s="95" t="n">
        <v>1900</v>
      </c>
      <c r="AEC50" s="96" t="n">
        <v>39.2</v>
      </c>
      <c r="AED50" s="96" t="n">
        <v>38.2</v>
      </c>
      <c r="AEE50" s="96" t="n">
        <v>33.2</v>
      </c>
      <c r="AEF50" s="96" t="n">
        <v>30.2</v>
      </c>
      <c r="AEG50" s="96" t="n">
        <v>27.2</v>
      </c>
      <c r="AEH50" s="96" t="n">
        <v>26</v>
      </c>
      <c r="AEI50" s="96" t="n">
        <v>21.6</v>
      </c>
      <c r="AEJ50" s="96" t="n">
        <v>26.5</v>
      </c>
      <c r="AEK50" s="96" t="n">
        <v>29.2</v>
      </c>
      <c r="AEL50" s="96" t="n">
        <v>36.3</v>
      </c>
      <c r="AEM50" s="96" t="n">
        <v>36.2</v>
      </c>
      <c r="AEN50" s="96" t="n">
        <v>38.6</v>
      </c>
      <c r="AEO50" s="97" t="n">
        <f aca="false">AVERAGE(AEC50:AEN50)</f>
        <v>31.8666666666667</v>
      </c>
      <c r="AEP50" s="27"/>
      <c r="AEQ50" s="27"/>
      <c r="AER50" s="27"/>
      <c r="AES50" s="27"/>
      <c r="AET50" s="27"/>
      <c r="AEU50" s="27"/>
      <c r="AEV50" s="27"/>
      <c r="AEW50" s="27"/>
      <c r="AEX50" s="27"/>
      <c r="AEY50" s="27"/>
      <c r="AEZ50" s="27"/>
      <c r="AFA50" s="27" t="n">
        <v>1900</v>
      </c>
      <c r="AFB50" s="95" t="n">
        <v>1900</v>
      </c>
      <c r="AFC50" s="96" t="n">
        <v>25.1</v>
      </c>
      <c r="AFD50" s="96" t="n">
        <v>26.4</v>
      </c>
      <c r="AFE50" s="96" t="n">
        <v>22.8</v>
      </c>
      <c r="AFF50" s="96" t="n">
        <v>21.9</v>
      </c>
      <c r="AFG50" s="96" t="n">
        <v>19.6</v>
      </c>
      <c r="AFH50" s="96" t="n">
        <v>18.3</v>
      </c>
      <c r="AFI50" s="96" t="n">
        <v>16.8</v>
      </c>
      <c r="AFJ50" s="96" t="n">
        <v>16.3</v>
      </c>
      <c r="AFK50" s="96" t="n">
        <v>17.7</v>
      </c>
      <c r="AFL50" s="96" t="n">
        <v>20.7</v>
      </c>
      <c r="AFM50" s="96" t="n">
        <v>22.2</v>
      </c>
      <c r="AFN50" s="96" t="n">
        <v>23.2</v>
      </c>
      <c r="AFO50" s="97" t="n">
        <f aca="false">AVERAGE(AFC50:AFN50)</f>
        <v>20.9166666666667</v>
      </c>
      <c r="AFP50" s="27"/>
      <c r="AFQ50" s="27"/>
      <c r="AFR50" s="27"/>
      <c r="AFS50" s="27"/>
      <c r="AFT50" s="27"/>
      <c r="AFU50" s="27"/>
      <c r="AFV50" s="27"/>
      <c r="AFW50" s="27"/>
      <c r="AFX50" s="27"/>
      <c r="AFY50" s="27"/>
      <c r="AFZ50" s="27"/>
      <c r="AGA50" s="27" t="n">
        <v>1900</v>
      </c>
      <c r="AGB50" s="95" t="n">
        <v>1900</v>
      </c>
      <c r="AGC50" s="96" t="n">
        <v>32.2</v>
      </c>
      <c r="AGD50" s="96" t="n">
        <v>36.3</v>
      </c>
      <c r="AGE50" s="96" t="n">
        <v>28.4</v>
      </c>
      <c r="AGF50" s="96" t="n">
        <v>20.9</v>
      </c>
      <c r="AGG50" s="96" t="n">
        <v>18.2</v>
      </c>
      <c r="AGH50" s="96" t="n">
        <v>16.9</v>
      </c>
      <c r="AGI50" s="96" t="n">
        <v>15.4</v>
      </c>
      <c r="AGJ50" s="96" t="n">
        <v>17</v>
      </c>
      <c r="AGK50" s="96" t="n">
        <v>20</v>
      </c>
      <c r="AGL50" s="96" t="n">
        <v>27.3</v>
      </c>
      <c r="AGM50" s="96" t="n">
        <v>31.7</v>
      </c>
      <c r="AGN50" s="96" t="n">
        <v>33.2</v>
      </c>
      <c r="AGO50" s="97" t="n">
        <f aca="false">AVERAGE(AGC50:AGN50)</f>
        <v>24.7916666666667</v>
      </c>
      <c r="AGP50" s="27"/>
      <c r="AGQ50" s="27"/>
      <c r="AGR50" s="27"/>
      <c r="AGS50" s="27"/>
      <c r="AGT50" s="27"/>
      <c r="AGU50" s="27"/>
      <c r="AGV50" s="27"/>
      <c r="AGW50" s="27"/>
      <c r="AGX50" s="27"/>
      <c r="AGY50" s="27"/>
      <c r="AGZ50" s="27"/>
      <c r="AHA50" s="27"/>
      <c r="AHB50" s="27"/>
      <c r="AHC50" s="27"/>
      <c r="AHD50" s="27"/>
      <c r="AHE50" s="27"/>
      <c r="AHF50" s="27"/>
      <c r="AHG50" s="27"/>
      <c r="AHH50" s="27"/>
      <c r="AHI50" s="27"/>
      <c r="AHJ50" s="27"/>
      <c r="AHK50" s="27"/>
      <c r="AHL50" s="27"/>
      <c r="AHM50" s="27"/>
      <c r="AHN50" s="27"/>
      <c r="AHO50" s="27"/>
      <c r="AHP50" s="27"/>
      <c r="AHQ50" s="27"/>
      <c r="AHR50" s="27"/>
      <c r="AHS50" s="27"/>
      <c r="AHT50" s="27"/>
      <c r="AHU50" s="27"/>
      <c r="AHV50" s="27"/>
      <c r="AHW50" s="27"/>
      <c r="AHX50" s="27"/>
      <c r="AHY50" s="27"/>
      <c r="AHZ50" s="27"/>
      <c r="AIA50" s="27"/>
      <c r="AIB50" s="27"/>
      <c r="AIC50" s="27"/>
      <c r="AID50" s="27"/>
      <c r="AIE50" s="27"/>
      <c r="AIF50" s="27"/>
      <c r="AIG50" s="27"/>
      <c r="AIH50" s="27"/>
      <c r="AII50" s="27"/>
      <c r="AIJ50" s="27"/>
      <c r="AIK50" s="27"/>
      <c r="AIL50" s="27"/>
      <c r="AIM50" s="27"/>
      <c r="AIN50" s="27"/>
      <c r="AIO50" s="27"/>
      <c r="AIP50" s="27"/>
      <c r="AIQ50" s="27"/>
      <c r="AIR50" s="27"/>
      <c r="AIS50" s="27"/>
      <c r="AIT50" s="27"/>
      <c r="AIU50" s="27"/>
      <c r="AIV50" s="27"/>
      <c r="AIW50" s="27"/>
      <c r="AIX50" s="27"/>
      <c r="AIY50" s="27"/>
      <c r="AIZ50" s="27"/>
      <c r="AJA50" s="27" t="n">
        <v>1900</v>
      </c>
      <c r="AJB50" s="95" t="n">
        <v>1900</v>
      </c>
      <c r="AJC50" s="96" t="n">
        <v>38.2</v>
      </c>
      <c r="AJD50" s="96" t="n">
        <v>36.6</v>
      </c>
      <c r="AJE50" s="96" t="n">
        <v>35.5</v>
      </c>
      <c r="AJF50" s="96" t="n">
        <v>36.2</v>
      </c>
      <c r="AJG50" s="96" t="n">
        <v>33.1</v>
      </c>
      <c r="AJH50" s="96" t="n">
        <v>31.8</v>
      </c>
      <c r="AJI50" s="96" t="n">
        <v>28.4</v>
      </c>
      <c r="AJJ50" s="96" t="n">
        <v>33.5</v>
      </c>
      <c r="AJK50" s="96" t="n">
        <v>36.4</v>
      </c>
      <c r="AJL50" s="96" t="n">
        <v>37.5</v>
      </c>
      <c r="AJM50" s="96" t="n">
        <v>37.3</v>
      </c>
      <c r="AJN50" s="96" t="n">
        <v>38.9</v>
      </c>
      <c r="AJO50" s="97" t="n">
        <f aca="false">AVERAGE(AJC50:AJN50)</f>
        <v>35.2833333333333</v>
      </c>
      <c r="AJP50" s="27"/>
      <c r="AJQ50" s="27"/>
      <c r="AJR50" s="27"/>
      <c r="AJS50" s="27"/>
      <c r="AJT50" s="27"/>
      <c r="AJU50" s="27"/>
      <c r="AJV50" s="27"/>
      <c r="AJW50" s="27"/>
      <c r="AJX50" s="27"/>
      <c r="AJY50" s="27"/>
      <c r="AJZ50" s="27"/>
      <c r="AKA50" s="27" t="n">
        <v>1900</v>
      </c>
      <c r="AKB50" s="95" t="n">
        <v>1900</v>
      </c>
      <c r="AKC50" s="96" t="n">
        <v>31</v>
      </c>
      <c r="AKD50" s="96" t="n">
        <v>34.6</v>
      </c>
      <c r="AKE50" s="96" t="n">
        <v>27.3</v>
      </c>
      <c r="AKF50" s="96" t="n">
        <v>22.7</v>
      </c>
      <c r="AKG50" s="96" t="n">
        <v>19.2</v>
      </c>
      <c r="AKH50" s="96" t="n">
        <v>17.7</v>
      </c>
      <c r="AKI50" s="96" t="n">
        <v>16.1</v>
      </c>
      <c r="AKJ50" s="96" t="n">
        <v>16.3</v>
      </c>
      <c r="AKK50" s="96" t="n">
        <v>19.1</v>
      </c>
      <c r="AKL50" s="96" t="n">
        <v>23.6</v>
      </c>
      <c r="AKM50" s="96" t="n">
        <v>29.5</v>
      </c>
      <c r="AKN50" s="96" t="n">
        <v>31.6</v>
      </c>
      <c r="AKO50" s="97" t="n">
        <f aca="false">AVERAGE(AKC50:AKN50)</f>
        <v>24.0583333333333</v>
      </c>
      <c r="AKP50" s="27"/>
      <c r="AKQ50" s="27"/>
      <c r="AKR50" s="16" t="s">
        <v>78</v>
      </c>
      <c r="AKS50" s="27"/>
      <c r="AKT50" s="27"/>
      <c r="AKU50" s="27"/>
      <c r="AKV50" s="13" t="n">
        <v>1900</v>
      </c>
      <c r="AKW50" s="16" t="s">
        <v>13</v>
      </c>
      <c r="AKX50" s="27"/>
      <c r="AKY50" s="27"/>
      <c r="AKZ50" s="27"/>
      <c r="ALA50" s="35" t="n">
        <f aca="false">(ACO50+AO50+EO50+NO50+AKO50+AFO50+AEO50+IO50+MO50)/9</f>
        <v>23.6</v>
      </c>
      <c r="ALB50" s="77" t="n">
        <f aca="false">(ABO50+KO50+DO50+AGO50)/4</f>
        <v>30.525</v>
      </c>
      <c r="ALC50" s="19" t="n">
        <f aca="false">(QO50+PO50+AAO50+AJO50+FO50+SO50)/6</f>
        <v>27.2305555555556</v>
      </c>
      <c r="ALD50" s="79"/>
      <c r="ALE50" s="79"/>
      <c r="ALF50" s="79"/>
      <c r="ALG50" s="79"/>
      <c r="ALH50" s="79"/>
      <c r="ALI50" s="79"/>
      <c r="ALJ50" s="79"/>
      <c r="ALK50" s="79"/>
      <c r="ALL50" s="79"/>
      <c r="ALM50" s="79"/>
      <c r="ALN50" s="79"/>
      <c r="ALO50" s="79"/>
      <c r="ALP50" s="79"/>
      <c r="ALQ50" s="79"/>
      <c r="ALR50" s="79"/>
      <c r="ALS50" s="79"/>
      <c r="ALT50" s="79"/>
      <c r="ALU50" s="79"/>
      <c r="ALV50" s="79"/>
      <c r="ALW50" s="79"/>
      <c r="ALX50" s="79"/>
      <c r="ALY50" s="79"/>
      <c r="ALZ50" s="80"/>
      <c r="AMA50" s="28" t="n">
        <f aca="false">MAX(ACC50:ACN50,AC50:AN50,EC50:EN50,NC50:NN50,AKC50:AKN50,AFC50:AFN50,AEC50:AEN50,IC50:IN50,MC50:MN50)</f>
        <v>39.2</v>
      </c>
      <c r="AMB50" s="28" t="n">
        <f aca="false">MIN(ACC50:ACN50,AC50:AN50,EC50:EN50,NC50:NN50,AKC50:AKN50,AFC50:AFN50,AEC50:AEN50,IC50:IN50,MC50:MN50)</f>
        <v>14.8</v>
      </c>
      <c r="AMC50" s="81" t="n">
        <f aca="false">MAX(ABC50:ABN50,KC50:KN50,DC50:DN50,AGC50:AGN50)</f>
        <v>40.3</v>
      </c>
      <c r="AMD50" s="81" t="n">
        <f aca="false">MIN(ABC50:ABN50,KC50:KN50,DC50:DN50,AGC50:AGN50)</f>
        <v>15.4</v>
      </c>
      <c r="AME50" s="60" t="n">
        <f aca="false">MAX(QC50:QN50,PC50:PN50,AJC50:AJN50,AAC50:AAN50,FC50:FN50,SC50:SN50)</f>
        <v>40.5</v>
      </c>
      <c r="AMF50" s="60" t="n">
        <f aca="false">MIN(QC50:QN50,PC50:PN50,AJC50:AJN50,AAC50:AAN50,FC50:FN50,SC50:SN50)</f>
        <v>14.3</v>
      </c>
      <c r="AMG50" s="80"/>
      <c r="AMH50" s="80"/>
      <c r="AMI50" s="80"/>
      <c r="AMJ50" s="79"/>
      <c r="AMK50" s="79"/>
      <c r="AML50" s="79"/>
      <c r="AMM50" s="79"/>
      <c r="AMN50" s="79"/>
      <c r="AMO50" s="79"/>
      <c r="AMP50" s="79"/>
      <c r="AMQ50" s="79"/>
      <c r="AMR50" s="79"/>
      <c r="AMS50" s="79"/>
      <c r="AMT50" s="79"/>
      <c r="AMU50" s="79"/>
      <c r="AMV50" s="79"/>
      <c r="AMW50" s="79"/>
      <c r="AMX50" s="79"/>
      <c r="AMY50" s="79"/>
      <c r="AMZ50" s="79"/>
      <c r="ANA50" s="79"/>
      <c r="ANB50" s="79"/>
      <c r="ANC50" s="79"/>
      <c r="AND50" s="79"/>
      <c r="ANE50" s="79"/>
      <c r="ANF50" s="79"/>
    </row>
    <row r="51" customFormat="false" ht="12.8" hidden="false" customHeight="false" outlineLevel="0" collapsed="false">
      <c r="A51" s="86"/>
      <c r="B51" s="87" t="n">
        <f aca="false">AVERAGE(AO51,BO51,CO51,DO51,EO51,FO51,GO51,HO51,IO51,JO51,KO51,LO51,MO51,NO51,OO51,PO51,QO51,RO51,SO51,TO51,UO51,VO51,WO51,YO51,ZO51,AAO51,ABO51,ACO51,ADO51,AEO51,AFO51,AGO51,AHO51,AIO51,AJO51,AKO51)</f>
        <v>26.0495555555556</v>
      </c>
      <c r="C51" s="88" t="n">
        <f aca="false">AVERAGE(B47:B51)</f>
        <v>26.0598520833333</v>
      </c>
      <c r="D51" s="89" t="n">
        <f aca="false">AVERAGE(B42:B51)</f>
        <v>26.019324328565</v>
      </c>
      <c r="E51" s="87" t="n">
        <f aca="false">AVERAGE(B32:B51)</f>
        <v>25.2338769911223</v>
      </c>
      <c r="F51" s="90"/>
      <c r="G51" s="91" t="n">
        <f aca="false">MAX(AC51:AN51,BC51:BN51,CC51:CN51,DC51:DN51,EC51:EN51,FC51:FN51,GC51:GN51,HC51:HN51,IC51:IN51,JC51:JN51,KC51:KN51,LC51:LN51,MC51:MN51,NC51:NN51,OC51:ON51,PC51:PN51,QC51:QN51,RC51:RN51,SC51:SN51,TC51:TN51,UC51:UN51,VC51:VN51,WC51:WN51,YC51:YN51,ZC51:ZN51,AAC51:AAN51,ABC51:ABN51,ACC51:ACN51,ADC51:ADN51,AEC51:AEN51,AFC51:AFN51,AGC51:AGN51,AHC51:AHN51,AIC51:AIN51,AJC51:AJN51,AKC51:AKN51)</f>
        <v>42.8</v>
      </c>
      <c r="H51" s="92" t="n">
        <f aca="false">MEDIAN(AC51:AN51,BC51:BN51,CC51:CN51,DC51:DN51,EC51:EN51,FC51:FN51,GC51:GN51,HC51:HN51,IC51:IN51,JC51:JN51,KC51:KN51,LC51:LN51,MC51:MN51,NC51:NN51,OC51:ON51,PC51:PN51,QC51:QN51,RC51:RN51,SC51:SN51,TC51:TN51,UC51:UN51,VC51:VN51,WC51:WN51,YC51:YN51,ZC51:ZN51,AAC51:AAN51,ABC51:ABN51,ACC51:ACN51,ADC51:ADN51,AEC51:AEN51,AFC51:AFN51,AGC51:AGN51,AHC51:AHN51,AIC51:AIN51,AJC51:AJN51,AKC51:AKN51)</f>
        <v>25.45</v>
      </c>
      <c r="I51" s="93" t="n">
        <f aca="false">MIN(AC51:AN51,BC51:BN51,CC51:CN51,DC51:DN51,EC51:EN51,FC51:FN51,GC51:GN51,HC51:HN51,IC51:IN51,JC51:JN51,KC51:KN51,LC51:LN51,MC51:MN51,NC51:NN51,OC51:ON51,PC51:PN51,QC51:QN51,RC51:RN51,SC51:SN51,TC51:TN51,UC51:UN51,VC51:VN51,WC51:WN51,YC51:YN51,ZC51:ZN51,AAC51:AAN51,ABC51:ABN51,ACC51:ACN51,ADC51:ADN51,AEC51:AEN51,AFC51:AFN51,AGC51:AGN51,AHC51:AHN51,AIC51:AIN51,AJC51:AJN51,AKC51:AKN51)</f>
        <v>14.8</v>
      </c>
      <c r="J51" s="94" t="n">
        <f aca="false">(G51+I51)/2</f>
        <v>28.8</v>
      </c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95" t="n">
        <v>1901</v>
      </c>
      <c r="AC51" s="96" t="n">
        <v>23.8</v>
      </c>
      <c r="AD51" s="96" t="n">
        <v>23.5</v>
      </c>
      <c r="AE51" s="96" t="n">
        <v>22.3</v>
      </c>
      <c r="AF51" s="96" t="n">
        <v>20.9</v>
      </c>
      <c r="AG51" s="96" t="n">
        <v>19.1</v>
      </c>
      <c r="AH51" s="96" t="n">
        <v>15.8</v>
      </c>
      <c r="AI51" s="96" t="n">
        <v>16.3</v>
      </c>
      <c r="AJ51" s="96" t="n">
        <v>16.6</v>
      </c>
      <c r="AK51" s="96" t="n">
        <v>17.4</v>
      </c>
      <c r="AL51" s="96" t="n">
        <v>18.9</v>
      </c>
      <c r="AM51" s="96" t="n">
        <v>21.3</v>
      </c>
      <c r="AN51" s="96" t="n">
        <v>21.4</v>
      </c>
      <c r="AO51" s="97" t="n">
        <f aca="false">AVERAGE(AC51:AN51)</f>
        <v>19.775</v>
      </c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 t="n">
        <v>1901</v>
      </c>
      <c r="BB51" s="95" t="n">
        <v>1901</v>
      </c>
      <c r="BC51" s="100" t="n">
        <f aca="false">SUM(BC52:BC54)/3</f>
        <v>30.8333333333333</v>
      </c>
      <c r="BD51" s="100" t="n">
        <f aca="false">SUM(BD52:BD54)/3</f>
        <v>29.2</v>
      </c>
      <c r="BE51" s="100" t="n">
        <f aca="false">SUM(BE52:BE54)/3</f>
        <v>27.3</v>
      </c>
      <c r="BF51" s="100" t="n">
        <f aca="false">SUM(BF52:BF54)/3</f>
        <v>25.1333333333333</v>
      </c>
      <c r="BG51" s="100" t="n">
        <f aca="false">SUM(BG52:BG54)/3</f>
        <v>19.8</v>
      </c>
      <c r="BH51" s="96" t="n">
        <v>17.6</v>
      </c>
      <c r="BI51" s="96" t="n">
        <v>16.4</v>
      </c>
      <c r="BJ51" s="96" t="n">
        <v>18.5</v>
      </c>
      <c r="BK51" s="96" t="n">
        <v>21.8</v>
      </c>
      <c r="BL51" s="96" t="n">
        <v>24.6</v>
      </c>
      <c r="BM51" s="96" t="n">
        <v>30.7</v>
      </c>
      <c r="BN51" s="96" t="n">
        <v>32.2</v>
      </c>
      <c r="BO51" s="97" t="n">
        <f aca="false">AVERAGE(BC51:BN51)</f>
        <v>24.5055555555556</v>
      </c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 t="n">
        <v>1901</v>
      </c>
      <c r="CB51" s="95" t="n">
        <v>1901</v>
      </c>
      <c r="CC51" s="96" t="n">
        <v>29.7</v>
      </c>
      <c r="CD51" s="96" t="n">
        <v>29.4</v>
      </c>
      <c r="CE51" s="96" t="n">
        <v>26.3</v>
      </c>
      <c r="CF51" s="96" t="n">
        <v>23.2</v>
      </c>
      <c r="CG51" s="96" t="n">
        <v>18.8</v>
      </c>
      <c r="CH51" s="96" t="n">
        <v>16</v>
      </c>
      <c r="CI51" s="96" t="n">
        <v>15.8</v>
      </c>
      <c r="CJ51" s="96" t="n">
        <v>16.2</v>
      </c>
      <c r="CK51" s="96" t="n">
        <v>17.6</v>
      </c>
      <c r="CL51" s="96" t="n">
        <v>22.2</v>
      </c>
      <c r="CM51" s="96" t="n">
        <v>24.4</v>
      </c>
      <c r="CN51" s="96" t="n">
        <v>26.1</v>
      </c>
      <c r="CO51" s="97" t="n">
        <f aca="false">AVERAGE(CC51:CN51)</f>
        <v>22.1416666666667</v>
      </c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 t="n">
        <v>1901</v>
      </c>
      <c r="DB51" s="101" t="s">
        <v>79</v>
      </c>
      <c r="DC51" s="96" t="n">
        <v>34</v>
      </c>
      <c r="DD51" s="96" t="n">
        <v>31.6</v>
      </c>
      <c r="DE51" s="96" t="n">
        <v>34</v>
      </c>
      <c r="DF51" s="96" t="n">
        <v>35.2</v>
      </c>
      <c r="DG51" s="96" t="n">
        <v>32.2</v>
      </c>
      <c r="DH51" s="96" t="n">
        <v>26.3</v>
      </c>
      <c r="DI51" s="96" t="n">
        <v>25.8</v>
      </c>
      <c r="DJ51" s="96" t="n">
        <v>27.6</v>
      </c>
      <c r="DK51" s="96" t="n">
        <v>31.4</v>
      </c>
      <c r="DL51" s="96" t="n">
        <v>33.8</v>
      </c>
      <c r="DM51" s="96" t="n">
        <v>34.4</v>
      </c>
      <c r="DN51" s="96" t="n">
        <v>34.6</v>
      </c>
      <c r="DO51" s="97" t="n">
        <f aca="false">AVERAGE(DC51:DN51)</f>
        <v>31.7416666666667</v>
      </c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 t="n">
        <v>1901</v>
      </c>
      <c r="EB51" s="95" t="n">
        <v>1901</v>
      </c>
      <c r="EC51" s="96" t="n">
        <v>28.3</v>
      </c>
      <c r="ED51" s="96" t="n">
        <v>29.6</v>
      </c>
      <c r="EE51" s="96" t="n">
        <v>26.3</v>
      </c>
      <c r="EF51" s="96" t="n">
        <v>24.6</v>
      </c>
      <c r="EG51" s="96" t="n">
        <v>19.9</v>
      </c>
      <c r="EH51" s="96" t="n">
        <v>17.9</v>
      </c>
      <c r="EI51" s="96" t="n">
        <v>17.3</v>
      </c>
      <c r="EJ51" s="96" t="n">
        <v>17.8</v>
      </c>
      <c r="EK51" s="96" t="n">
        <v>18</v>
      </c>
      <c r="EL51" s="96" t="n">
        <v>21.3</v>
      </c>
      <c r="EM51" s="96" t="n">
        <v>23.3</v>
      </c>
      <c r="EN51" s="96" t="n">
        <v>24.6</v>
      </c>
      <c r="EO51" s="97" t="n">
        <f aca="false">AVERAGE(EC51:EN51)</f>
        <v>22.4083333333333</v>
      </c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 t="n">
        <v>1901</v>
      </c>
      <c r="FB51" s="95" t="n">
        <v>1901</v>
      </c>
      <c r="FC51" s="96" t="n">
        <v>27.7</v>
      </c>
      <c r="FD51" s="96" t="n">
        <v>28.1</v>
      </c>
      <c r="FE51" s="96" t="n">
        <v>25.1</v>
      </c>
      <c r="FF51" s="96" t="n">
        <v>22.8</v>
      </c>
      <c r="FG51" s="96" t="n">
        <v>18.8</v>
      </c>
      <c r="FH51" s="96" t="n">
        <v>16.6</v>
      </c>
      <c r="FI51" s="96" t="n">
        <v>16.4</v>
      </c>
      <c r="FJ51" s="96" t="n">
        <v>16.9</v>
      </c>
      <c r="FK51" s="96" t="n">
        <v>18</v>
      </c>
      <c r="FL51" s="96" t="n">
        <v>20.9</v>
      </c>
      <c r="FM51" s="96" t="n">
        <v>23.3</v>
      </c>
      <c r="FN51" s="96" t="n">
        <v>24.5</v>
      </c>
      <c r="FO51" s="97" t="n">
        <f aca="false">AVERAGE(FC51:FN51)</f>
        <v>21.5916666666667</v>
      </c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 t="n">
        <v>1901</v>
      </c>
      <c r="GB51" s="95" t="n">
        <v>1901</v>
      </c>
      <c r="GC51" s="96" t="n">
        <v>23.6</v>
      </c>
      <c r="GD51" s="96" t="n">
        <v>23.6</v>
      </c>
      <c r="GE51" s="96" t="n">
        <v>21.5</v>
      </c>
      <c r="GF51" s="96" t="n">
        <v>20.9</v>
      </c>
      <c r="GG51" s="96" t="n">
        <v>18.2</v>
      </c>
      <c r="GH51" s="96" t="n">
        <v>16.3</v>
      </c>
      <c r="GI51" s="96" t="n">
        <v>16.3</v>
      </c>
      <c r="GJ51" s="96" t="n">
        <v>16.2</v>
      </c>
      <c r="GK51" s="96" t="n">
        <v>16.8</v>
      </c>
      <c r="GL51" s="96" t="n">
        <v>18.6</v>
      </c>
      <c r="GM51" s="96" t="n">
        <v>20.3</v>
      </c>
      <c r="GN51" s="96" t="n">
        <v>20.7</v>
      </c>
      <c r="GO51" s="97" t="n">
        <f aca="false">AVERAGE(GC51:GN51)</f>
        <v>19.4166666666667</v>
      </c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 t="n">
        <v>1901</v>
      </c>
      <c r="IB51" s="95" t="n">
        <v>1901</v>
      </c>
      <c r="IC51" s="96" t="n">
        <v>31.1</v>
      </c>
      <c r="ID51" s="96" t="n">
        <v>31.5</v>
      </c>
      <c r="IE51" s="96" t="n">
        <v>32.6</v>
      </c>
      <c r="IF51" s="96" t="n">
        <v>27.9</v>
      </c>
      <c r="IG51" s="96" t="n">
        <v>26.8</v>
      </c>
      <c r="IH51" s="96" t="n">
        <v>22.8</v>
      </c>
      <c r="II51" s="96" t="n">
        <v>22.3</v>
      </c>
      <c r="IJ51" s="96" t="n">
        <v>22.8</v>
      </c>
      <c r="IK51" s="96" t="n">
        <v>23.8</v>
      </c>
      <c r="IL51" s="96" t="n">
        <v>26.7</v>
      </c>
      <c r="IM51" s="96" t="n">
        <v>27.9</v>
      </c>
      <c r="IN51" s="96" t="n">
        <v>28.2</v>
      </c>
      <c r="IO51" s="97" t="n">
        <f aca="false">AVERAGE(IC51:IN51)</f>
        <v>27.0333333333333</v>
      </c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 t="n">
        <v>1901</v>
      </c>
      <c r="JB51" s="95" t="n">
        <v>1901</v>
      </c>
      <c r="JC51" s="96" t="n">
        <v>30.2</v>
      </c>
      <c r="JD51" s="96" t="n">
        <v>29.7</v>
      </c>
      <c r="JE51" s="96" t="n">
        <v>26.7</v>
      </c>
      <c r="JF51" s="96" t="n">
        <v>23.5</v>
      </c>
      <c r="JG51" s="96" t="n">
        <v>18.2</v>
      </c>
      <c r="JH51" s="96" t="n">
        <v>15.8</v>
      </c>
      <c r="JI51" s="96" t="n">
        <v>15.9</v>
      </c>
      <c r="JJ51" s="96" t="n">
        <v>16.1</v>
      </c>
      <c r="JK51" s="96" t="n">
        <v>17.6</v>
      </c>
      <c r="JL51" s="96" t="n">
        <v>22.1</v>
      </c>
      <c r="JM51" s="96" t="n">
        <v>24.8</v>
      </c>
      <c r="JN51" s="96" t="n">
        <v>26.4</v>
      </c>
      <c r="JO51" s="97" t="n">
        <f aca="false">AVERAGE(JC51:JN51)</f>
        <v>22.25</v>
      </c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 t="n">
        <v>1901</v>
      </c>
      <c r="KB51" s="95" t="n">
        <v>1901</v>
      </c>
      <c r="KC51" s="96" t="n">
        <v>37.5</v>
      </c>
      <c r="KD51" s="96" t="n">
        <v>34.6</v>
      </c>
      <c r="KE51" s="96" t="n">
        <v>36.8</v>
      </c>
      <c r="KF51" s="96" t="n">
        <v>37.1</v>
      </c>
      <c r="KG51" s="96" t="n">
        <v>33.3</v>
      </c>
      <c r="KH51" s="96" t="n">
        <v>29.4</v>
      </c>
      <c r="KI51" s="96" t="n">
        <v>28.9</v>
      </c>
      <c r="KJ51" s="96" t="n">
        <v>30.7</v>
      </c>
      <c r="KK51" s="96" t="n">
        <v>35.7</v>
      </c>
      <c r="KL51" s="96" t="n">
        <v>36.3</v>
      </c>
      <c r="KM51" s="96" t="n">
        <v>37</v>
      </c>
      <c r="KN51" s="96" t="n">
        <v>37.7</v>
      </c>
      <c r="KO51" s="97" t="n">
        <f aca="false">AVERAGE(KC51:KN51)</f>
        <v>34.5833333333333</v>
      </c>
      <c r="KP51" s="27"/>
      <c r="KQ51" s="27"/>
      <c r="KR51" s="27"/>
      <c r="KS51" s="27"/>
      <c r="KT51" s="27"/>
      <c r="KU51" s="27"/>
      <c r="KV51" s="27"/>
      <c r="KW51" s="27"/>
      <c r="KX51" s="27"/>
      <c r="KY51" s="27"/>
      <c r="KZ51" s="27"/>
      <c r="LA51" s="27"/>
      <c r="LB51" s="27" t="s">
        <v>80</v>
      </c>
      <c r="LC51" s="27"/>
      <c r="LD51" s="27"/>
      <c r="LE51" s="27"/>
      <c r="LF51" s="27"/>
      <c r="LG51" s="27"/>
      <c r="LH51" s="27"/>
      <c r="LI51" s="27"/>
      <c r="LJ51" s="27"/>
      <c r="LK51" s="27"/>
      <c r="LL51" s="27"/>
      <c r="LM51" s="27"/>
      <c r="LN51" s="27"/>
      <c r="LO51" s="27"/>
      <c r="LP51" s="27"/>
      <c r="LQ51" s="27"/>
      <c r="LR51" s="27"/>
      <c r="LS51" s="27"/>
      <c r="LT51" s="27"/>
      <c r="LU51" s="27"/>
      <c r="LV51" s="27"/>
      <c r="LW51" s="27"/>
      <c r="LX51" s="27"/>
      <c r="LY51" s="27"/>
      <c r="LZ51" s="27"/>
      <c r="MA51" s="27" t="n">
        <v>1901</v>
      </c>
      <c r="MB51" s="95" t="n">
        <v>1901</v>
      </c>
      <c r="MC51" s="96" t="n">
        <v>26.2</v>
      </c>
      <c r="MD51" s="96" t="n">
        <v>26.1</v>
      </c>
      <c r="ME51" s="96" t="n">
        <v>25.2</v>
      </c>
      <c r="MF51" s="96" t="n">
        <v>23.3</v>
      </c>
      <c r="MG51" s="96" t="n">
        <v>21.2</v>
      </c>
      <c r="MH51" s="96" t="n">
        <v>17.3</v>
      </c>
      <c r="MI51" s="96" t="n">
        <v>16.9</v>
      </c>
      <c r="MJ51" s="96" t="n">
        <v>18.3</v>
      </c>
      <c r="MK51" s="96" t="n">
        <v>19.8</v>
      </c>
      <c r="ML51" s="96" t="n">
        <v>21.6</v>
      </c>
      <c r="MM51" s="96" t="n">
        <v>24.6</v>
      </c>
      <c r="MN51" s="96" t="n">
        <v>26</v>
      </c>
      <c r="MO51" s="97" t="n">
        <f aca="false">AVERAGE(MC51:MN51)</f>
        <v>22.2083333333333</v>
      </c>
      <c r="MP51" s="27"/>
      <c r="MQ51" s="27"/>
      <c r="MR51" s="27"/>
      <c r="MS51" s="27"/>
      <c r="MT51" s="27"/>
      <c r="MU51" s="27"/>
      <c r="MV51" s="27"/>
      <c r="MW51" s="27"/>
      <c r="MX51" s="27"/>
      <c r="MY51" s="27"/>
      <c r="MZ51" s="27"/>
      <c r="NA51" s="27" t="n">
        <v>1901</v>
      </c>
      <c r="NB51" s="95" t="n">
        <v>1901</v>
      </c>
      <c r="NC51" s="96" t="n">
        <v>27.2</v>
      </c>
      <c r="ND51" s="96" t="n">
        <v>29.9</v>
      </c>
      <c r="NE51" s="96" t="n">
        <v>30.3</v>
      </c>
      <c r="NF51" s="96" t="n">
        <v>26.7</v>
      </c>
      <c r="NG51" s="96" t="n">
        <v>23.2</v>
      </c>
      <c r="NH51" s="96" t="n">
        <v>20.9</v>
      </c>
      <c r="NI51" s="96" t="n">
        <v>20.2</v>
      </c>
      <c r="NJ51" s="96" t="n">
        <v>20.3</v>
      </c>
      <c r="NK51" s="96" t="n">
        <v>21.4</v>
      </c>
      <c r="NL51" s="96" t="n">
        <v>22.8</v>
      </c>
      <c r="NM51" s="96" t="n">
        <v>24.9</v>
      </c>
      <c r="NN51" s="96" t="n">
        <v>24.8</v>
      </c>
      <c r="NO51" s="97" t="n">
        <f aca="false">AVERAGE(NC51:NN51)</f>
        <v>24.3833333333333</v>
      </c>
      <c r="NP51" s="27"/>
      <c r="NQ51" s="27"/>
      <c r="NR51" s="27"/>
      <c r="NS51" s="27"/>
      <c r="NT51" s="27"/>
      <c r="NU51" s="27"/>
      <c r="NV51" s="27"/>
      <c r="NW51" s="27"/>
      <c r="NX51" s="27"/>
      <c r="NY51" s="27"/>
      <c r="NZ51" s="27"/>
      <c r="OA51" s="27" t="n">
        <v>1901</v>
      </c>
      <c r="OB51" s="95" t="n">
        <v>1901</v>
      </c>
      <c r="OC51" s="96" t="n">
        <v>29.3</v>
      </c>
      <c r="OD51" s="96" t="n">
        <v>29.6</v>
      </c>
      <c r="OE51" s="96" t="n">
        <v>27.4</v>
      </c>
      <c r="OF51" s="96" t="n">
        <v>25.1</v>
      </c>
      <c r="OG51" s="96" t="n">
        <v>19.9</v>
      </c>
      <c r="OH51" s="96" t="n">
        <v>17.3</v>
      </c>
      <c r="OI51" s="96" t="n">
        <v>17.1</v>
      </c>
      <c r="OJ51" s="96" t="n">
        <v>17.7</v>
      </c>
      <c r="OK51" s="96" t="n">
        <v>18.5</v>
      </c>
      <c r="OL51" s="96" t="n">
        <v>21.6</v>
      </c>
      <c r="OM51" s="96" t="n">
        <v>24.4</v>
      </c>
      <c r="ON51" s="96" t="n">
        <v>25.8</v>
      </c>
      <c r="OO51" s="97" t="n">
        <f aca="false">AVERAGE(OC51:ON51)</f>
        <v>22.8083333333333</v>
      </c>
      <c r="OP51" s="27"/>
      <c r="OQ51" s="27"/>
      <c r="OR51" s="27"/>
      <c r="OS51" s="27"/>
      <c r="OT51" s="27"/>
      <c r="OU51" s="27"/>
      <c r="OV51" s="27"/>
      <c r="OW51" s="27"/>
      <c r="OX51" s="27"/>
      <c r="OY51" s="27"/>
      <c r="OZ51" s="27"/>
      <c r="PA51" s="13" t="n">
        <v>1901</v>
      </c>
      <c r="PB51" s="95" t="n">
        <v>1901</v>
      </c>
      <c r="PC51" s="96" t="n">
        <v>35.4</v>
      </c>
      <c r="PD51" s="96" t="n">
        <v>29.3</v>
      </c>
      <c r="PE51" s="96" t="n">
        <v>28.7</v>
      </c>
      <c r="PF51" s="96" t="n">
        <v>27.1</v>
      </c>
      <c r="PG51" s="96" t="n">
        <v>21.4</v>
      </c>
      <c r="PH51" s="96" t="n">
        <v>17.1</v>
      </c>
      <c r="PI51" s="96" t="n">
        <v>15.6</v>
      </c>
      <c r="PJ51" s="96" t="n">
        <v>18.4</v>
      </c>
      <c r="PK51" s="96" t="n">
        <v>22.3</v>
      </c>
      <c r="PL51" s="96" t="n">
        <v>26.5</v>
      </c>
      <c r="PM51" s="96" t="n">
        <v>32.7</v>
      </c>
      <c r="PN51" s="96" t="n">
        <v>34.2</v>
      </c>
      <c r="PO51" s="97" t="n">
        <f aca="false">AVERAGE(PC51:PN51)</f>
        <v>25.725</v>
      </c>
      <c r="PP51" s="27"/>
      <c r="PQ51" s="27"/>
      <c r="PR51" s="27"/>
      <c r="PS51" s="27"/>
      <c r="PT51" s="27"/>
      <c r="PU51" s="27"/>
      <c r="PV51" s="27"/>
      <c r="PW51" s="27"/>
      <c r="PX51" s="27"/>
      <c r="PY51" s="27"/>
      <c r="PZ51" s="27"/>
      <c r="QA51" s="27" t="n">
        <v>1901</v>
      </c>
      <c r="QB51" s="95" t="n">
        <v>1901</v>
      </c>
      <c r="QC51" s="96" t="n">
        <v>31.9</v>
      </c>
      <c r="QD51" s="96" t="n">
        <v>29.4</v>
      </c>
      <c r="QE51" s="96" t="n">
        <v>26.2</v>
      </c>
      <c r="QF51" s="96" t="n">
        <v>23.2</v>
      </c>
      <c r="QG51" s="96" t="n">
        <v>18</v>
      </c>
      <c r="QH51" s="96" t="n">
        <v>14.8</v>
      </c>
      <c r="QI51" s="96" t="n">
        <v>14.8</v>
      </c>
      <c r="QJ51" s="96" t="n">
        <v>15.3</v>
      </c>
      <c r="QK51" s="96" t="n">
        <v>17.9</v>
      </c>
      <c r="QL51" s="96" t="n">
        <v>22.5</v>
      </c>
      <c r="QM51" s="96" t="n">
        <v>27.3</v>
      </c>
      <c r="QN51" s="96" t="n">
        <v>28.4</v>
      </c>
      <c r="QO51" s="97" t="n">
        <f aca="false">AVERAGE(QC51:QN51)</f>
        <v>22.475</v>
      </c>
      <c r="QP51" s="27"/>
      <c r="QQ51" s="27"/>
      <c r="QR51" s="27"/>
      <c r="QS51" s="27"/>
      <c r="QT51" s="27"/>
      <c r="QU51" s="27"/>
      <c r="QV51" s="27"/>
      <c r="QW51" s="27"/>
      <c r="QX51" s="27"/>
      <c r="QY51" s="27"/>
      <c r="QZ51" s="27"/>
      <c r="RA51" s="27"/>
      <c r="RB51" s="27"/>
      <c r="RC51" s="27"/>
      <c r="RD51" s="27"/>
      <c r="RE51" s="27"/>
      <c r="RF51" s="27"/>
      <c r="RG51" s="27"/>
      <c r="RH51" s="27"/>
      <c r="RI51" s="27"/>
      <c r="RJ51" s="27"/>
      <c r="RK51" s="27"/>
      <c r="RL51" s="27"/>
      <c r="RM51" s="27"/>
      <c r="RN51" s="27"/>
      <c r="RO51" s="27"/>
      <c r="RP51" s="27"/>
      <c r="RQ51" s="27"/>
      <c r="RR51" s="27"/>
      <c r="RS51" s="27"/>
      <c r="RT51" s="27"/>
      <c r="RU51" s="27"/>
      <c r="RV51" s="27"/>
      <c r="RW51" s="27"/>
      <c r="RX51" s="27"/>
      <c r="RY51" s="27"/>
      <c r="RZ51" s="27"/>
      <c r="SA51" s="27" t="n">
        <v>1901</v>
      </c>
      <c r="SB51" s="95" t="n">
        <v>1901</v>
      </c>
      <c r="SC51" s="96" t="n">
        <v>36.7</v>
      </c>
      <c r="SD51" s="96" t="n">
        <v>29.6</v>
      </c>
      <c r="SE51" s="96" t="n">
        <v>28.9</v>
      </c>
      <c r="SF51" s="96" t="n">
        <v>28.3</v>
      </c>
      <c r="SG51" s="96" t="n">
        <v>22.9</v>
      </c>
      <c r="SH51" s="96" t="n">
        <v>18</v>
      </c>
      <c r="SI51" s="96" t="n">
        <v>16.5</v>
      </c>
      <c r="SJ51" s="96" t="n">
        <v>20.5</v>
      </c>
      <c r="SK51" s="96" t="n">
        <v>24.5</v>
      </c>
      <c r="SL51" s="96" t="n">
        <v>28.6</v>
      </c>
      <c r="SM51" s="96" t="n">
        <v>34.8</v>
      </c>
      <c r="SN51" s="96" t="n">
        <v>36.7</v>
      </c>
      <c r="SO51" s="97" t="n">
        <f aca="false">AVERAGE(SC51:SN51)</f>
        <v>27.1666666666667</v>
      </c>
      <c r="SP51" s="27"/>
      <c r="SQ51" s="27"/>
      <c r="SR51" s="27"/>
      <c r="SS51" s="27"/>
      <c r="ST51" s="27"/>
      <c r="SU51" s="27"/>
      <c r="SV51" s="27"/>
      <c r="SW51" s="27"/>
      <c r="SX51" s="27"/>
      <c r="SY51" s="27"/>
      <c r="SZ51" s="27"/>
      <c r="TA51" s="27" t="n">
        <v>1901</v>
      </c>
      <c r="TB51" s="101" t="s">
        <v>79</v>
      </c>
      <c r="TC51" s="100" t="n">
        <f aca="false">SUM(TC52:TC54)/3</f>
        <v>41</v>
      </c>
      <c r="TD51" s="96" t="n">
        <v>36.3</v>
      </c>
      <c r="TE51" s="96" t="n">
        <v>35.8</v>
      </c>
      <c r="TF51" s="96" t="n">
        <v>36.5</v>
      </c>
      <c r="TG51" s="96" t="n">
        <v>31.8</v>
      </c>
      <c r="TH51" s="96" t="n">
        <v>24.6</v>
      </c>
      <c r="TI51" s="96" t="n">
        <v>22.6</v>
      </c>
      <c r="TJ51" s="96" t="n">
        <v>28.2</v>
      </c>
      <c r="TK51" s="96" t="n">
        <v>33.4</v>
      </c>
      <c r="TL51" s="96" t="n">
        <v>37.1</v>
      </c>
      <c r="TM51" s="96" t="n">
        <v>41.9</v>
      </c>
      <c r="TN51" s="96" t="n">
        <v>42.8</v>
      </c>
      <c r="TO51" s="97" t="n">
        <f aca="false">AVERAGE(TC51:TN51)</f>
        <v>34.3333333333333</v>
      </c>
      <c r="TP51" s="27"/>
      <c r="TQ51" s="27"/>
      <c r="TR51" s="27"/>
      <c r="TS51" s="27"/>
      <c r="TT51" s="27"/>
      <c r="TU51" s="27"/>
      <c r="TV51" s="27"/>
      <c r="TW51" s="27"/>
      <c r="TX51" s="27"/>
      <c r="TY51" s="27"/>
      <c r="TZ51" s="27"/>
      <c r="UA51" s="27"/>
      <c r="UB51" s="27"/>
      <c r="UC51" s="27"/>
      <c r="UD51" s="27"/>
      <c r="UE51" s="27"/>
      <c r="UF51" s="27"/>
      <c r="UG51" s="27"/>
      <c r="UH51" s="27"/>
      <c r="UI51" s="27"/>
      <c r="UJ51" s="27"/>
      <c r="UK51" s="27"/>
      <c r="UL51" s="27"/>
      <c r="UM51" s="27"/>
      <c r="UN51" s="27"/>
      <c r="UO51" s="27"/>
      <c r="UP51" s="27"/>
      <c r="UQ51" s="27"/>
      <c r="UR51" s="27"/>
      <c r="US51" s="27"/>
      <c r="UT51" s="27"/>
      <c r="UU51" s="27"/>
      <c r="UV51" s="27"/>
      <c r="UW51" s="27"/>
      <c r="UX51" s="27"/>
      <c r="UY51" s="27"/>
      <c r="UZ51" s="27"/>
      <c r="VA51" s="27"/>
      <c r="VB51" s="27"/>
      <c r="VC51" s="27"/>
      <c r="VD51" s="27"/>
      <c r="VE51" s="27"/>
      <c r="VF51" s="27"/>
      <c r="VG51" s="27"/>
      <c r="VH51" s="27"/>
      <c r="VI51" s="27"/>
      <c r="VJ51" s="27"/>
      <c r="VK51" s="27"/>
      <c r="VL51" s="27"/>
      <c r="VM51" s="27"/>
      <c r="VN51" s="27"/>
      <c r="VO51" s="27"/>
      <c r="VP51" s="27"/>
      <c r="VQ51" s="27"/>
      <c r="VR51" s="27"/>
      <c r="VS51" s="27"/>
      <c r="VT51" s="27"/>
      <c r="VU51" s="27"/>
      <c r="VV51" s="27"/>
      <c r="VW51" s="27"/>
      <c r="VX51" s="27"/>
      <c r="VY51" s="27"/>
      <c r="VZ51" s="27"/>
      <c r="WA51" s="27"/>
      <c r="WB51" s="27"/>
      <c r="WC51" s="27"/>
      <c r="WD51" s="27"/>
      <c r="WE51" s="27"/>
      <c r="WF51" s="27"/>
      <c r="WG51" s="27"/>
      <c r="WH51" s="27"/>
      <c r="WI51" s="27"/>
      <c r="WJ51" s="27"/>
      <c r="WK51" s="27"/>
      <c r="WL51" s="27"/>
      <c r="WM51" s="27"/>
      <c r="WN51" s="27"/>
      <c r="WO51" s="27"/>
      <c r="WP51" s="27"/>
      <c r="WQ51" s="27"/>
      <c r="WR51" s="27"/>
      <c r="WS51" s="27"/>
      <c r="WT51" s="27"/>
      <c r="WU51" s="27"/>
      <c r="WV51" s="27"/>
      <c r="WW51" s="27"/>
      <c r="WX51" s="27"/>
      <c r="WY51" s="27"/>
      <c r="WZ51" s="27"/>
      <c r="XA51" s="27"/>
      <c r="XB51" s="27"/>
      <c r="XC51" s="27"/>
      <c r="XD51" s="27"/>
      <c r="XE51" s="27"/>
      <c r="XF51" s="27"/>
      <c r="XG51" s="27"/>
      <c r="XH51" s="27"/>
      <c r="XI51" s="27"/>
      <c r="XJ51" s="27"/>
      <c r="XK51" s="27"/>
      <c r="XL51" s="27"/>
      <c r="XM51" s="27"/>
      <c r="XN51" s="27"/>
      <c r="XO51" s="27"/>
      <c r="XP51" s="27"/>
      <c r="XQ51" s="27"/>
      <c r="XR51" s="27"/>
      <c r="XS51" s="27"/>
      <c r="XT51" s="27"/>
      <c r="XU51" s="27"/>
      <c r="XV51" s="27"/>
      <c r="XW51" s="27"/>
      <c r="XX51" s="27"/>
      <c r="XY51" s="27"/>
      <c r="XZ51" s="27"/>
      <c r="YA51" s="27"/>
      <c r="YB51" s="27"/>
      <c r="YC51" s="27"/>
      <c r="YD51" s="27"/>
      <c r="YE51" s="27"/>
      <c r="YF51" s="27"/>
      <c r="YG51" s="27"/>
      <c r="YH51" s="27"/>
      <c r="YI51" s="27"/>
      <c r="YJ51" s="27"/>
      <c r="YK51" s="27"/>
      <c r="YL51" s="27"/>
      <c r="YM51" s="27"/>
      <c r="YN51" s="27"/>
      <c r="YO51" s="27"/>
      <c r="YP51" s="27"/>
      <c r="YQ51" s="27"/>
      <c r="YR51" s="27"/>
      <c r="YS51" s="27"/>
      <c r="YT51" s="27"/>
      <c r="YU51" s="27"/>
      <c r="YV51" s="27"/>
      <c r="YW51" s="27"/>
      <c r="YX51" s="27"/>
      <c r="YY51" s="27"/>
      <c r="YZ51" s="27"/>
      <c r="ZA51" s="27"/>
      <c r="ZB51" s="27" t="s">
        <v>81</v>
      </c>
      <c r="ZC51" s="27"/>
      <c r="ZD51" s="27"/>
      <c r="ZE51" s="27"/>
      <c r="ZF51" s="27"/>
      <c r="ZG51" s="27"/>
      <c r="ZH51" s="27"/>
      <c r="ZI51" s="27"/>
      <c r="ZJ51" s="27"/>
      <c r="ZK51" s="27"/>
      <c r="ZL51" s="27"/>
      <c r="ZM51" s="27"/>
      <c r="ZN51" s="27"/>
      <c r="ZO51" s="97"/>
      <c r="ZP51" s="27"/>
      <c r="ZQ51" s="27"/>
      <c r="ZR51" s="27"/>
      <c r="ZS51" s="27"/>
      <c r="ZT51" s="27"/>
      <c r="ZU51" s="27"/>
      <c r="ZV51" s="27"/>
      <c r="ZW51" s="27"/>
      <c r="ZX51" s="27"/>
      <c r="ZY51" s="27"/>
      <c r="ZZ51" s="27"/>
      <c r="AAA51" s="27" t="n">
        <v>1901</v>
      </c>
      <c r="AAB51" s="101" t="s">
        <v>79</v>
      </c>
      <c r="AAC51" s="96" t="n">
        <v>40.3</v>
      </c>
      <c r="AAD51" s="96" t="n">
        <v>34.6</v>
      </c>
      <c r="AAE51" s="96" t="n">
        <v>33.3</v>
      </c>
      <c r="AAF51" s="96" t="n">
        <v>32.5</v>
      </c>
      <c r="AAG51" s="96" t="n">
        <v>29.8</v>
      </c>
      <c r="AAH51" s="96" t="n">
        <v>26.1</v>
      </c>
      <c r="AAI51" s="96" t="n">
        <v>21.9</v>
      </c>
      <c r="AAJ51" s="98" t="n">
        <f aca="false">SUM(AAJ50+AAJ52)/2</f>
        <v>30.9</v>
      </c>
      <c r="AAK51" s="96" t="n">
        <v>33.8</v>
      </c>
      <c r="AAL51" s="96" t="n">
        <v>36.1</v>
      </c>
      <c r="AAM51" s="96" t="n">
        <v>38.5</v>
      </c>
      <c r="AAN51" s="96" t="n">
        <v>40.1</v>
      </c>
      <c r="AAO51" s="97" t="n">
        <f aca="false">AVERAGE(AAC51:AAN51)</f>
        <v>33.1583333333333</v>
      </c>
      <c r="AAP51" s="27"/>
      <c r="AAQ51" s="27"/>
      <c r="AAR51" s="27"/>
      <c r="AAS51" s="27"/>
      <c r="AAT51" s="27"/>
      <c r="AAU51" s="27"/>
      <c r="AAV51" s="27"/>
      <c r="AAW51" s="27"/>
      <c r="AAX51" s="27"/>
      <c r="AAY51" s="27"/>
      <c r="AAZ51" s="27"/>
      <c r="ABA51" s="27" t="n">
        <v>1901</v>
      </c>
      <c r="ABB51" s="95" t="n">
        <v>1901</v>
      </c>
      <c r="ABC51" s="96" t="n">
        <v>38.6</v>
      </c>
      <c r="ABD51" s="96" t="n">
        <v>35.3</v>
      </c>
      <c r="ABE51" s="96" t="n">
        <v>34.6</v>
      </c>
      <c r="ABF51" s="96" t="n">
        <v>35.3</v>
      </c>
      <c r="ABG51" s="96" t="n">
        <v>29.7</v>
      </c>
      <c r="ABH51" s="96" t="n">
        <v>24.4</v>
      </c>
      <c r="ABI51" s="96" t="n">
        <v>23.7</v>
      </c>
      <c r="ABJ51" s="96" t="n">
        <v>26.3</v>
      </c>
      <c r="ABK51" s="96" t="n">
        <v>29.9</v>
      </c>
      <c r="ABL51" s="96" t="n">
        <v>31.2</v>
      </c>
      <c r="ABM51" s="96" t="n">
        <v>36.3</v>
      </c>
      <c r="ABN51" s="96" t="n">
        <v>35.7</v>
      </c>
      <c r="ABO51" s="97" t="n">
        <f aca="false">AVERAGE(ABC51:ABN51)</f>
        <v>31.75</v>
      </c>
      <c r="ABP51" s="27"/>
      <c r="ABQ51" s="27"/>
      <c r="ABR51" s="27"/>
      <c r="ABS51" s="27"/>
      <c r="ABT51" s="27"/>
      <c r="ABU51" s="27"/>
      <c r="ABV51" s="27"/>
      <c r="ABW51" s="27"/>
      <c r="ABX51" s="27"/>
      <c r="ABY51" s="27"/>
      <c r="ABZ51" s="27"/>
      <c r="ACA51" s="99" t="n">
        <v>1901</v>
      </c>
      <c r="ACB51" s="101" t="s">
        <v>79</v>
      </c>
      <c r="ACC51" s="96" t="n">
        <v>29</v>
      </c>
      <c r="ACD51" s="96" t="n">
        <v>29.2</v>
      </c>
      <c r="ACE51" s="96" t="n">
        <v>27.5</v>
      </c>
      <c r="ACF51" s="96" t="n">
        <v>25.2</v>
      </c>
      <c r="ACG51" s="96" t="n">
        <v>19.8</v>
      </c>
      <c r="ACH51" s="96" t="n">
        <v>17.2</v>
      </c>
      <c r="ACI51" s="96" t="n">
        <v>17.1</v>
      </c>
      <c r="ACJ51" s="96" t="n">
        <v>17.4</v>
      </c>
      <c r="ACK51" s="96" t="n">
        <v>18.4</v>
      </c>
      <c r="ACL51" s="96" t="n">
        <v>21.3</v>
      </c>
      <c r="ACM51" s="96" t="n">
        <v>24.2</v>
      </c>
      <c r="ACN51" s="96" t="n">
        <v>25.3</v>
      </c>
      <c r="ACO51" s="97" t="n">
        <f aca="false">AVERAGE(ACC51:ACN51)</f>
        <v>22.6333333333333</v>
      </c>
      <c r="ACP51" s="27"/>
      <c r="ACQ51" s="27"/>
      <c r="ACR51" s="27"/>
      <c r="ACS51" s="27"/>
      <c r="ACT51" s="27"/>
      <c r="ACU51" s="27"/>
      <c r="ACV51" s="27"/>
      <c r="ACW51" s="27"/>
      <c r="ACX51" s="27"/>
      <c r="ACY51" s="27"/>
      <c r="ACZ51" s="27"/>
      <c r="ADA51" s="27"/>
      <c r="ADB51" s="27"/>
      <c r="ADC51" s="27"/>
      <c r="ADD51" s="27"/>
      <c r="ADE51" s="27"/>
      <c r="ADF51" s="27"/>
      <c r="ADG51" s="27"/>
      <c r="ADH51" s="27"/>
      <c r="ADI51" s="27"/>
      <c r="ADJ51" s="27"/>
      <c r="ADK51" s="27"/>
      <c r="ADL51" s="27"/>
      <c r="ADM51" s="27"/>
      <c r="ADN51" s="27"/>
      <c r="ADO51" s="27"/>
      <c r="ADP51" s="27"/>
      <c r="ADQ51" s="27"/>
      <c r="ADR51" s="27"/>
      <c r="ADS51" s="27"/>
      <c r="ADT51" s="27"/>
      <c r="ADU51" s="27"/>
      <c r="ADV51" s="27"/>
      <c r="ADW51" s="27"/>
      <c r="ADX51" s="27"/>
      <c r="ADY51" s="27"/>
      <c r="ADZ51" s="27"/>
      <c r="AEA51" s="27" t="n">
        <v>1901</v>
      </c>
      <c r="AEB51" s="95" t="n">
        <v>1901</v>
      </c>
      <c r="AEC51" s="96" t="n">
        <v>37.8</v>
      </c>
      <c r="AED51" s="96" t="n">
        <v>35.6</v>
      </c>
      <c r="AEE51" s="96" t="n">
        <v>34.3</v>
      </c>
      <c r="AEF51" s="96" t="n">
        <v>34.4</v>
      </c>
      <c r="AEG51" s="96" t="n">
        <v>30.2</v>
      </c>
      <c r="AEH51" s="96" t="n">
        <v>23.9</v>
      </c>
      <c r="AEI51" s="96" t="n">
        <v>22.1</v>
      </c>
      <c r="AEJ51" s="96" t="n">
        <v>26.4</v>
      </c>
      <c r="AEK51" s="96" t="n">
        <v>30.7</v>
      </c>
      <c r="AEL51" s="96" t="n">
        <v>33.9</v>
      </c>
      <c r="AEM51" s="96" t="n">
        <v>37.4</v>
      </c>
      <c r="AEN51" s="96" t="n">
        <v>38.2</v>
      </c>
      <c r="AEO51" s="97" t="n">
        <f aca="false">AVERAGE(AEC51:AEN51)</f>
        <v>32.075</v>
      </c>
      <c r="AEP51" s="27"/>
      <c r="AEQ51" s="27"/>
      <c r="AER51" s="27"/>
      <c r="AES51" s="27"/>
      <c r="AET51" s="27"/>
      <c r="AEU51" s="27"/>
      <c r="AEV51" s="27"/>
      <c r="AEW51" s="27"/>
      <c r="AEX51" s="27"/>
      <c r="AEY51" s="27"/>
      <c r="AEZ51" s="27"/>
      <c r="AFA51" s="27" t="n">
        <v>1901</v>
      </c>
      <c r="AFB51" s="95" t="n">
        <v>1901</v>
      </c>
      <c r="AFC51" s="96" t="n">
        <v>25.1</v>
      </c>
      <c r="AFD51" s="96" t="n">
        <v>25.6</v>
      </c>
      <c r="AFE51" s="96" t="n">
        <v>24.3</v>
      </c>
      <c r="AFF51" s="96" t="n">
        <v>23.2</v>
      </c>
      <c r="AFG51" s="96" t="n">
        <v>19.5</v>
      </c>
      <c r="AFH51" s="96" t="n">
        <v>17.2</v>
      </c>
      <c r="AFI51" s="96" t="n">
        <v>16.6</v>
      </c>
      <c r="AFJ51" s="96" t="n">
        <v>17.2</v>
      </c>
      <c r="AFK51" s="96" t="n">
        <v>18.3</v>
      </c>
      <c r="AFL51" s="96" t="n">
        <v>19.8</v>
      </c>
      <c r="AFM51" s="96" t="n">
        <v>22.4</v>
      </c>
      <c r="AFN51" s="96" t="n">
        <v>22.9</v>
      </c>
      <c r="AFO51" s="97" t="n">
        <f aca="false">AVERAGE(AFC51:AFN51)</f>
        <v>21.0083333333333</v>
      </c>
      <c r="AFP51" s="27"/>
      <c r="AFQ51" s="27"/>
      <c r="AFR51" s="27"/>
      <c r="AFS51" s="27"/>
      <c r="AFT51" s="27"/>
      <c r="AFU51" s="27"/>
      <c r="AFV51" s="27"/>
      <c r="AFW51" s="27"/>
      <c r="AFX51" s="27"/>
      <c r="AFY51" s="27"/>
      <c r="AFZ51" s="27"/>
      <c r="AGA51" s="27" t="n">
        <v>1901</v>
      </c>
      <c r="AGB51" s="95" t="n">
        <v>1901</v>
      </c>
      <c r="AGC51" s="96" t="n">
        <v>36.6</v>
      </c>
      <c r="AGD51" s="96" t="n">
        <v>31.2</v>
      </c>
      <c r="AGE51" s="96" t="n">
        <v>30.2</v>
      </c>
      <c r="AGF51" s="96" t="n">
        <v>27.3</v>
      </c>
      <c r="AGG51" s="96" t="n">
        <v>20.6</v>
      </c>
      <c r="AGH51" s="96" t="n">
        <v>16.8</v>
      </c>
      <c r="AGI51" s="96" t="n">
        <v>16.6</v>
      </c>
      <c r="AGJ51" s="96" t="n">
        <v>18.4</v>
      </c>
      <c r="AGK51" s="96" t="n">
        <v>22.1</v>
      </c>
      <c r="AGL51" s="96" t="n">
        <v>27.2</v>
      </c>
      <c r="AGM51" s="96" t="n">
        <v>32.9</v>
      </c>
      <c r="AGN51" s="96" t="n">
        <v>34.6</v>
      </c>
      <c r="AGO51" s="97" t="n">
        <f aca="false">AVERAGE(AGC51:AGN51)</f>
        <v>26.2083333333333</v>
      </c>
      <c r="AGP51" s="27"/>
      <c r="AGQ51" s="27"/>
      <c r="AGR51" s="27"/>
      <c r="AGS51" s="27"/>
      <c r="AGT51" s="27"/>
      <c r="AGU51" s="27"/>
      <c r="AGV51" s="27"/>
      <c r="AGW51" s="27"/>
      <c r="AGX51" s="27"/>
      <c r="AGY51" s="27"/>
      <c r="AGZ51" s="27"/>
      <c r="AHA51" s="27"/>
      <c r="AHB51" s="27" t="s">
        <v>82</v>
      </c>
      <c r="AHC51" s="27"/>
      <c r="AHD51" s="27"/>
      <c r="AHE51" s="27"/>
      <c r="AHF51" s="27"/>
      <c r="AHG51" s="27"/>
      <c r="AHH51" s="27"/>
      <c r="AHI51" s="27"/>
      <c r="AHJ51" s="27"/>
      <c r="AHK51" s="27"/>
      <c r="AHL51" s="27"/>
      <c r="AHM51" s="27"/>
      <c r="AHN51" s="27"/>
      <c r="AHO51" s="27"/>
      <c r="AHP51" s="27"/>
      <c r="AHQ51" s="27"/>
      <c r="AHR51" s="27"/>
      <c r="AHS51" s="27"/>
      <c r="AHT51" s="27"/>
      <c r="AHU51" s="27"/>
      <c r="AHV51" s="27"/>
      <c r="AHW51" s="27"/>
      <c r="AHX51" s="27"/>
      <c r="AHY51" s="27"/>
      <c r="AHZ51" s="27"/>
      <c r="AIA51" s="27"/>
      <c r="AIB51" s="27" t="s">
        <v>83</v>
      </c>
      <c r="AIC51" s="27"/>
      <c r="AID51" s="27"/>
      <c r="AIE51" s="27"/>
      <c r="AIF51" s="27"/>
      <c r="AIG51" s="27"/>
      <c r="AIH51" s="27"/>
      <c r="AII51" s="27"/>
      <c r="AIJ51" s="27"/>
      <c r="AIK51" s="27"/>
      <c r="AIL51" s="27"/>
      <c r="AIM51" s="27"/>
      <c r="AIN51" s="27"/>
      <c r="AIO51" s="27"/>
      <c r="AIP51" s="27"/>
      <c r="AIQ51" s="27"/>
      <c r="AIR51" s="27"/>
      <c r="AIS51" s="27"/>
      <c r="AIT51" s="27"/>
      <c r="AIU51" s="27"/>
      <c r="AIV51" s="27"/>
      <c r="AIW51" s="27"/>
      <c r="AIX51" s="27"/>
      <c r="AIY51" s="27"/>
      <c r="AIZ51" s="27"/>
      <c r="AJA51" s="27" t="n">
        <v>1901</v>
      </c>
      <c r="AJB51" s="95" t="n">
        <v>1901</v>
      </c>
      <c r="AJC51" s="96" t="n">
        <v>39.1</v>
      </c>
      <c r="AJD51" s="96" t="n">
        <v>35.3</v>
      </c>
      <c r="AJE51" s="96" t="n">
        <v>35.4</v>
      </c>
      <c r="AJF51" s="96" t="n">
        <v>35.7</v>
      </c>
      <c r="AJG51" s="96" t="n">
        <v>33.7</v>
      </c>
      <c r="AJH51" s="96" t="n">
        <v>31.2</v>
      </c>
      <c r="AJI51" s="96" t="n">
        <v>29.5</v>
      </c>
      <c r="AJJ51" s="96" t="n">
        <v>31.3</v>
      </c>
      <c r="AJK51" s="96" t="n">
        <v>34.4</v>
      </c>
      <c r="AJL51" s="96" t="n">
        <v>37.8</v>
      </c>
      <c r="AJM51" s="96" t="n">
        <v>36.7</v>
      </c>
      <c r="AJN51" s="96" t="n">
        <v>38.1</v>
      </c>
      <c r="AJO51" s="97" t="n">
        <f aca="false">AVERAGE(AJC51:AJN51)</f>
        <v>34.85</v>
      </c>
      <c r="AJP51" s="27"/>
      <c r="AJQ51" s="27"/>
      <c r="AJR51" s="27"/>
      <c r="AJS51" s="27"/>
      <c r="AJT51" s="27"/>
      <c r="AJU51" s="27"/>
      <c r="AJV51" s="27"/>
      <c r="AJW51" s="27"/>
      <c r="AJX51" s="27"/>
      <c r="AJY51" s="27"/>
      <c r="AJZ51" s="27"/>
      <c r="AKA51" s="27" t="n">
        <v>1901</v>
      </c>
      <c r="AKB51" s="95" t="n">
        <v>1901</v>
      </c>
      <c r="AKC51" s="96" t="n">
        <v>35.1</v>
      </c>
      <c r="AKD51" s="96" t="n">
        <v>32</v>
      </c>
      <c r="AKE51" s="96" t="n">
        <v>29.3</v>
      </c>
      <c r="AKF51" s="96" t="n">
        <v>26.9</v>
      </c>
      <c r="AKG51" s="96" t="n">
        <v>20.3</v>
      </c>
      <c r="AKH51" s="96" t="n">
        <v>16.9</v>
      </c>
      <c r="AKI51" s="96" t="n">
        <v>16.7</v>
      </c>
      <c r="AKJ51" s="96" t="n">
        <v>17.8</v>
      </c>
      <c r="AKK51" s="96" t="n">
        <v>19.9</v>
      </c>
      <c r="AKL51" s="96" t="n">
        <v>25</v>
      </c>
      <c r="AKM51" s="96" t="n">
        <v>29.4</v>
      </c>
      <c r="AKN51" s="96" t="n">
        <v>30.8</v>
      </c>
      <c r="AKO51" s="97" t="n">
        <f aca="false">AVERAGE(AKC51:AKN51)</f>
        <v>25.0083333333333</v>
      </c>
      <c r="AKP51" s="27"/>
      <c r="AKQ51" s="27"/>
      <c r="AKR51" s="16" t="s">
        <v>84</v>
      </c>
      <c r="AKS51" s="27"/>
      <c r="AKT51" s="27"/>
      <c r="AKU51" s="27"/>
      <c r="AKV51" s="16" t="n">
        <v>1900</v>
      </c>
      <c r="AKW51" s="16" t="s">
        <v>15</v>
      </c>
      <c r="AKX51" s="27"/>
      <c r="AKY51" s="27"/>
      <c r="AKZ51" s="27"/>
      <c r="ALA51" s="35" t="n">
        <f aca="false">(ACO51+AO51+EO51+NO51+AKO51+AFO51+AEO51+IO51+MO51)/9</f>
        <v>24.0592592592593</v>
      </c>
      <c r="ALB51" s="77" t="n">
        <f aca="false">(ABO51+KO51+DO51+AGO51)/4</f>
        <v>31.0708333333333</v>
      </c>
      <c r="ALC51" s="19" t="n">
        <f aca="false">(QO51+PO51+AAO51+AJO51+FO51+SO51+BO51+CO51+JO51+OO51+TO51)/11</f>
        <v>26.4550505050505</v>
      </c>
      <c r="AMA51" s="28" t="n">
        <f aca="false">MAX(ACC51:ACN51,AC51:AN51,EC51:EN51,NC51:NN51,AKC51:AKN51,AFC51:AFN51,AEC51:AEN51,IC51:IN51,MC51:MN51)</f>
        <v>38.2</v>
      </c>
      <c r="AMB51" s="28" t="n">
        <f aca="false">MIN(ACC51:ACN51,AC51:AN51,EC51:EN51,NC51:NN51,AKC51:AKN51,AFC51:AFN51,AEC51:AEN51,IC51:IN51,MC51:MN51)</f>
        <v>15.8</v>
      </c>
      <c r="AMC51" s="81" t="n">
        <f aca="false">MAX(ABC51:ABN51,KC51:KN51,DC51:DN51,AGC51:AGN51)</f>
        <v>38.6</v>
      </c>
      <c r="AMD51" s="81" t="n">
        <f aca="false">MIN(ABC51:ABN51,KC51:KN51,DC51:DN51,AGC51:AGN51)</f>
        <v>16.6</v>
      </c>
      <c r="AME51" s="60" t="n">
        <f aca="false">MAX(QC51:QN51,PC51:PN51,AJC51:AJN51,AAC51:AAN51,FC51:FN51,SC51:SN51)</f>
        <v>40.3</v>
      </c>
      <c r="AMF51" s="60" t="n">
        <f aca="false">MIN(QC51:QN51,PC51:PN51,AJC51:AJN51,AAC51:AAN51,FC51:FN51,SC51:SN51)</f>
        <v>14.8</v>
      </c>
    </row>
    <row r="52" customFormat="false" ht="12.8" hidden="false" customHeight="false" outlineLevel="0" collapsed="false">
      <c r="A52" s="86"/>
      <c r="B52" s="87" t="n">
        <f aca="false">AVERAGE(AO52,BO52,CO52,DO52,EO52,FO52,GO52,HO52,IO52,JO52,KO52,LO52,MO52,NO52,OO52,PO52,QO52,RO52,SO52,TO52,UO52,VO52,WO52,YO52,ZO52,AAO52,ABO52,ACO52,ADO52,AEO52,AFO52,AGO52,AHO52,AIO52,AJO52,AKO52)</f>
        <v>25.7735632183908</v>
      </c>
      <c r="C52" s="88" t="n">
        <f aca="false">AVERAGE(B48:B52)</f>
        <v>26.0624293103448</v>
      </c>
      <c r="D52" s="89" t="n">
        <f aca="false">AVERAGE(B43:B52)</f>
        <v>26.0143321655556</v>
      </c>
      <c r="E52" s="87" t="n">
        <f aca="false">AVERAGE(B33:B52)</f>
        <v>25.3555908663276</v>
      </c>
      <c r="F52" s="90"/>
      <c r="G52" s="91" t="n">
        <f aca="false">MAX(AC52:AN52,BC52:BN52,CC52:CN52,DC52:DN52,EC52:EN52,FC52:FN52,GC52:GN52,HC52:HN52,IC52:IN52,JC52:JN52,KC52:KN52,LC52:LN52,MC52:MN52,NC52:NN52,OC52:ON52,PC52:PN52,QC52:QN52,RC52:RN52,SC52:SN52,TC52:TN52,UC52:UN52,VC52:VN52,WC52:WN52,YC52:YN52,ZC52:ZN52,AAC52:AAN52,ABC52:ABN52,ACC52:ACN52,ADC52:ADN52,AEC52:AEN52,AFC52:AFN52,AGC52:AGN52,AHC52:AHN52,AIC52:AIN52,AJC52:AJN52,AKC52:AKN52)</f>
        <v>41.6</v>
      </c>
      <c r="H52" s="92" t="n">
        <f aca="false">MEDIAN(AC52:AN52,BC52:BN52,CC52:CN52,DC52:DN52,EC52:EN52,FC52:FN52,GC52:GN52,HC52:HN52,IC52:IN52,JC52:JN52,KC52:KN52,LC52:LN52,MC52:MN52,NC52:NN52,OC52:ON52,PC52:PN52,QC52:QN52,RC52:RN52,SC52:SN52,TC52:TN52,UC52:UN52,VC52:VN52,WC52:WN52,YC52:YN52,ZC52:ZN52,AAC52:AAN52,ABC52:ABN52,ACC52:ACN52,ADC52:ADN52,AEC52:AEN52,AFC52:AFN52,AGC52:AGN52,AHC52:AHN52,AIC52:AIN52,AJC52:AJN52,AKC52:AKN52)</f>
        <v>25.4</v>
      </c>
      <c r="I52" s="93" t="n">
        <f aca="false">MIN(AC52:AN52,BC52:BN52,CC52:CN52,DC52:DN52,EC52:EN52,FC52:FN52,GC52:GN52,HC52:HN52,IC52:IN52,JC52:JN52,KC52:KN52,LC52:LN52,MC52:MN52,NC52:NN52,OC52:ON52,PC52:PN52,QC52:QN52,RC52:RN52,SC52:SN52,TC52:TN52,UC52:UN52,VC52:VN52,WC52:WN52,YC52:YN52,ZC52:ZN52,AAC52:AAN52,ABC52:ABN52,ACC52:ACN52,ADC52:ADN52,AEC52:AEN52,AFC52:AFN52,AGC52:AGN52,AHC52:AHN52,AIC52:AIN52,AJC52:AJN52,AKC52:AKN52)</f>
        <v>14.1</v>
      </c>
      <c r="J52" s="94" t="n">
        <f aca="false">(G52+I52)/2</f>
        <v>27.85</v>
      </c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95" t="n">
        <v>1902</v>
      </c>
      <c r="AC52" s="96" t="n">
        <v>21.2</v>
      </c>
      <c r="AD52" s="96" t="n">
        <v>21.8</v>
      </c>
      <c r="AE52" s="96" t="n">
        <v>23.1</v>
      </c>
      <c r="AF52" s="96" t="n">
        <v>22.1</v>
      </c>
      <c r="AG52" s="96" t="n">
        <v>18.9</v>
      </c>
      <c r="AH52" s="96" t="n">
        <v>16.6</v>
      </c>
      <c r="AI52" s="96" t="n">
        <v>15.3</v>
      </c>
      <c r="AJ52" s="96" t="n">
        <v>17.2</v>
      </c>
      <c r="AK52" s="96" t="n">
        <v>17.4</v>
      </c>
      <c r="AL52" s="96" t="n">
        <v>17.9</v>
      </c>
      <c r="AM52" s="96" t="n">
        <v>20.2</v>
      </c>
      <c r="AN52" s="96" t="n">
        <v>21.1</v>
      </c>
      <c r="AO52" s="97" t="n">
        <f aca="false">AVERAGE(AC52:AN52)</f>
        <v>19.4</v>
      </c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 t="n">
        <v>1902</v>
      </c>
      <c r="BB52" s="95" t="n">
        <v>1902</v>
      </c>
      <c r="BC52" s="96" t="n">
        <v>29.3</v>
      </c>
      <c r="BD52" s="96" t="n">
        <v>28.7</v>
      </c>
      <c r="BE52" s="96" t="n">
        <v>28.7</v>
      </c>
      <c r="BF52" s="96" t="n">
        <v>27.3</v>
      </c>
      <c r="BG52" s="96" t="n">
        <v>21.1</v>
      </c>
      <c r="BH52" s="96" t="n">
        <v>16.9</v>
      </c>
      <c r="BI52" s="96" t="n">
        <v>16.8</v>
      </c>
      <c r="BJ52" s="96" t="n">
        <v>18.4</v>
      </c>
      <c r="BK52" s="96" t="n">
        <v>21.6</v>
      </c>
      <c r="BL52" s="96" t="n">
        <v>23.7</v>
      </c>
      <c r="BM52" s="96" t="n">
        <v>26</v>
      </c>
      <c r="BN52" s="96" t="n">
        <v>27.8</v>
      </c>
      <c r="BO52" s="97" t="n">
        <f aca="false">AVERAGE(BC52:BN52)</f>
        <v>23.8583333333333</v>
      </c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 t="n">
        <v>1902</v>
      </c>
      <c r="CB52" s="95" t="n">
        <v>1902</v>
      </c>
      <c r="CC52" s="96" t="n">
        <v>27.1</v>
      </c>
      <c r="CD52" s="96" t="n">
        <v>27.6</v>
      </c>
      <c r="CE52" s="96" t="n">
        <v>29.3</v>
      </c>
      <c r="CF52" s="96" t="n">
        <v>24.6</v>
      </c>
      <c r="CG52" s="96" t="n">
        <v>19.6</v>
      </c>
      <c r="CH52" s="96" t="n">
        <v>16.1</v>
      </c>
      <c r="CI52" s="96" t="n">
        <v>15.3</v>
      </c>
      <c r="CJ52" s="96" t="n">
        <v>18.4</v>
      </c>
      <c r="CK52" s="96" t="n">
        <v>18.1</v>
      </c>
      <c r="CL52" s="96" t="n">
        <v>19.2</v>
      </c>
      <c r="CM52" s="96" t="n">
        <v>24</v>
      </c>
      <c r="CN52" s="96" t="n">
        <v>24.4</v>
      </c>
      <c r="CO52" s="97" t="n">
        <f aca="false">AVERAGE(CC52:CN52)</f>
        <v>21.975</v>
      </c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 t="n">
        <v>1902</v>
      </c>
      <c r="DB52" s="101" t="s">
        <v>85</v>
      </c>
      <c r="DC52" s="96" t="n">
        <v>32.9</v>
      </c>
      <c r="DD52" s="96" t="n">
        <v>32.1</v>
      </c>
      <c r="DE52" s="96" t="n">
        <v>34.3</v>
      </c>
      <c r="DF52" s="96" t="n">
        <v>35</v>
      </c>
      <c r="DG52" s="96" t="n">
        <v>32.1</v>
      </c>
      <c r="DH52" s="96" t="n">
        <v>28.9</v>
      </c>
      <c r="DI52" s="96" t="n">
        <v>28.6</v>
      </c>
      <c r="DJ52" s="96" t="n">
        <v>30.9</v>
      </c>
      <c r="DK52" s="96" t="n">
        <v>31.2</v>
      </c>
      <c r="DL52" s="96" t="n">
        <v>32.2</v>
      </c>
      <c r="DM52" s="96" t="n">
        <v>34.2</v>
      </c>
      <c r="DN52" s="96" t="n">
        <v>33.4</v>
      </c>
      <c r="DO52" s="97" t="n">
        <f aca="false">AVERAGE(DC52:DN52)</f>
        <v>32.15</v>
      </c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 t="n">
        <v>1902</v>
      </c>
      <c r="EB52" s="95" t="n">
        <v>1902</v>
      </c>
      <c r="EC52" s="96" t="n">
        <v>25.9</v>
      </c>
      <c r="ED52" s="96" t="n">
        <v>25.6</v>
      </c>
      <c r="EE52" s="96" t="n">
        <v>27.4</v>
      </c>
      <c r="EF52" s="96" t="n">
        <v>23.2</v>
      </c>
      <c r="EG52" s="96" t="n">
        <v>20.5</v>
      </c>
      <c r="EH52" s="96" t="n">
        <v>17.2</v>
      </c>
      <c r="EI52" s="96" t="n">
        <v>16.1</v>
      </c>
      <c r="EJ52" s="96" t="n">
        <v>18.9</v>
      </c>
      <c r="EK52" s="96" t="n">
        <v>18.4</v>
      </c>
      <c r="EL52" s="96" t="n">
        <v>19</v>
      </c>
      <c r="EM52" s="96" t="n">
        <v>22.1</v>
      </c>
      <c r="EN52" s="96" t="n">
        <v>22.7</v>
      </c>
      <c r="EO52" s="97" t="n">
        <f aca="false">AVERAGE(EC52:EN52)</f>
        <v>21.4166666666667</v>
      </c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 t="n">
        <v>1902</v>
      </c>
      <c r="FB52" s="95" t="n">
        <v>1902</v>
      </c>
      <c r="FC52" s="96" t="n">
        <v>26.2</v>
      </c>
      <c r="FD52" s="96" t="n">
        <v>26.1</v>
      </c>
      <c r="FE52" s="96" t="n">
        <v>27.4</v>
      </c>
      <c r="FF52" s="96" t="n">
        <v>23.2</v>
      </c>
      <c r="FG52" s="96" t="n">
        <v>19.9</v>
      </c>
      <c r="FH52" s="96" t="n">
        <v>16.8</v>
      </c>
      <c r="FI52" s="96" t="n">
        <v>15.6</v>
      </c>
      <c r="FJ52" s="96" t="n">
        <v>18.7</v>
      </c>
      <c r="FK52" s="96" t="n">
        <v>18.2</v>
      </c>
      <c r="FL52" s="96" t="n">
        <v>19.2</v>
      </c>
      <c r="FM52" s="96" t="n">
        <v>22.8</v>
      </c>
      <c r="FN52" s="96" t="n">
        <v>23.9</v>
      </c>
      <c r="FO52" s="97" t="n">
        <f aca="false">AVERAGE(FC52:FN52)</f>
        <v>21.5</v>
      </c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 t="n">
        <v>1902</v>
      </c>
      <c r="GB52" s="95" t="n">
        <v>1902</v>
      </c>
      <c r="GC52" s="96" t="n">
        <v>21.8</v>
      </c>
      <c r="GD52" s="96" t="n">
        <v>22.6</v>
      </c>
      <c r="GE52" s="96" t="n">
        <v>23.4</v>
      </c>
      <c r="GF52" s="96" t="n">
        <v>21.8</v>
      </c>
      <c r="GG52" s="96" t="n">
        <v>19.8</v>
      </c>
      <c r="GH52" s="96" t="n">
        <v>17</v>
      </c>
      <c r="GI52" s="96" t="n">
        <v>15.8</v>
      </c>
      <c r="GJ52" s="96" t="n">
        <v>17.4</v>
      </c>
      <c r="GK52" s="96" t="n">
        <v>16.9</v>
      </c>
      <c r="GL52" s="96" t="n">
        <v>18.1</v>
      </c>
      <c r="GM52" s="96" t="n">
        <v>20.3</v>
      </c>
      <c r="GN52" s="96" t="n">
        <v>21.3</v>
      </c>
      <c r="GO52" s="97" t="n">
        <f aca="false">AVERAGE(GC52:GN52)</f>
        <v>19.6833333333333</v>
      </c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 t="n">
        <v>1902</v>
      </c>
      <c r="IB52" s="95" t="n">
        <v>1902</v>
      </c>
      <c r="IC52" s="96" t="n">
        <v>29.4</v>
      </c>
      <c r="ID52" s="96" t="n">
        <v>29.4</v>
      </c>
      <c r="IE52" s="96" t="n">
        <v>32.6</v>
      </c>
      <c r="IF52" s="96" t="n">
        <v>30.3</v>
      </c>
      <c r="IG52" s="96" t="n">
        <v>26.2</v>
      </c>
      <c r="IH52" s="96" t="n">
        <v>23.2</v>
      </c>
      <c r="II52" s="96" t="n">
        <v>22</v>
      </c>
      <c r="IJ52" s="96" t="n">
        <v>23.5</v>
      </c>
      <c r="IK52" s="96" t="n">
        <v>23.4</v>
      </c>
      <c r="IL52" s="96" t="n">
        <v>25.2</v>
      </c>
      <c r="IM52" s="96" t="n">
        <v>28.1</v>
      </c>
      <c r="IN52" s="96" t="n">
        <v>28.8</v>
      </c>
      <c r="IO52" s="97" t="n">
        <f aca="false">AVERAGE(IC52:IN52)</f>
        <v>26.8416666666667</v>
      </c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 t="n">
        <v>1902</v>
      </c>
      <c r="JB52" s="95" t="n">
        <v>1902</v>
      </c>
      <c r="JC52" s="96" t="n">
        <v>28.2</v>
      </c>
      <c r="JD52" s="96" t="n">
        <v>28</v>
      </c>
      <c r="JE52" s="96" t="n">
        <v>30.2</v>
      </c>
      <c r="JF52" s="96" t="n">
        <v>24.7</v>
      </c>
      <c r="JG52" s="96" t="n">
        <v>19.4</v>
      </c>
      <c r="JH52" s="96" t="n">
        <v>15.9</v>
      </c>
      <c r="JI52" s="96" t="n">
        <v>14.6</v>
      </c>
      <c r="JJ52" s="96" t="n">
        <v>18.2</v>
      </c>
      <c r="JK52" s="96" t="n">
        <v>17.7</v>
      </c>
      <c r="JL52" s="96" t="n">
        <v>19.1</v>
      </c>
      <c r="JM52" s="96" t="n">
        <v>24.4</v>
      </c>
      <c r="JN52" s="96" t="n">
        <v>24.9</v>
      </c>
      <c r="JO52" s="97" t="n">
        <f aca="false">AVERAGE(JC52:JN52)</f>
        <v>22.1083333333333</v>
      </c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 t="n">
        <v>1902</v>
      </c>
      <c r="KB52" s="95" t="n">
        <v>1902</v>
      </c>
      <c r="KC52" s="96" t="n">
        <v>35</v>
      </c>
      <c r="KD52" s="96" t="n">
        <v>34.1</v>
      </c>
      <c r="KE52" s="96" t="n">
        <v>37.4</v>
      </c>
      <c r="KF52" s="96" t="n">
        <v>36.4</v>
      </c>
      <c r="KG52" s="96" t="n">
        <v>33.1</v>
      </c>
      <c r="KH52" s="96" t="n">
        <v>31.3</v>
      </c>
      <c r="KI52" s="96" t="n">
        <v>31.1</v>
      </c>
      <c r="KJ52" s="96" t="n">
        <v>33.2</v>
      </c>
      <c r="KK52" s="96" t="n">
        <v>34.5</v>
      </c>
      <c r="KL52" s="96" t="n">
        <v>36.6</v>
      </c>
      <c r="KM52" s="96" t="n">
        <v>35.8</v>
      </c>
      <c r="KN52" s="96" t="n">
        <v>37.3</v>
      </c>
      <c r="KO52" s="97" t="n">
        <f aca="false">AVERAGE(KC52:KN52)</f>
        <v>34.65</v>
      </c>
      <c r="KP52" s="27"/>
      <c r="KQ52" s="27"/>
      <c r="KR52" s="27"/>
      <c r="KS52" s="27"/>
      <c r="KT52" s="27"/>
      <c r="KU52" s="27"/>
      <c r="KV52" s="27"/>
      <c r="KW52" s="27"/>
      <c r="KX52" s="27"/>
      <c r="KY52" s="27"/>
      <c r="KZ52" s="27"/>
      <c r="LA52" s="27" t="n">
        <v>1902</v>
      </c>
      <c r="LB52" s="95" t="n">
        <v>1902</v>
      </c>
      <c r="LC52" s="96" t="n">
        <v>26.2</v>
      </c>
      <c r="LD52" s="96" t="n">
        <v>27.6</v>
      </c>
      <c r="LE52" s="96" t="n">
        <v>29.7</v>
      </c>
      <c r="LF52" s="96" t="n">
        <v>25</v>
      </c>
      <c r="LG52" s="96" t="n">
        <v>20</v>
      </c>
      <c r="LH52" s="96" t="n">
        <v>16.7</v>
      </c>
      <c r="LI52" s="96" t="n">
        <v>15.7</v>
      </c>
      <c r="LJ52" s="96" t="n">
        <v>18.9</v>
      </c>
      <c r="LK52" s="96" t="n">
        <v>18.7</v>
      </c>
      <c r="LL52" s="96" t="n">
        <v>19.2</v>
      </c>
      <c r="LM52" s="96" t="n">
        <v>24.2</v>
      </c>
      <c r="LN52" s="96" t="n">
        <v>24.7</v>
      </c>
      <c r="LO52" s="97" t="n">
        <f aca="false">AVERAGE(LC52:LN52)</f>
        <v>22.2166666666667</v>
      </c>
      <c r="LP52" s="27"/>
      <c r="LQ52" s="27"/>
      <c r="LR52" s="27"/>
      <c r="LS52" s="27"/>
      <c r="LT52" s="27"/>
      <c r="LU52" s="27"/>
      <c r="LV52" s="27"/>
      <c r="LW52" s="27"/>
      <c r="LX52" s="27"/>
      <c r="LY52" s="27"/>
      <c r="LZ52" s="27"/>
      <c r="MA52" s="27" t="n">
        <v>1902</v>
      </c>
      <c r="MB52" s="95" t="n">
        <v>1902</v>
      </c>
      <c r="MC52" s="96" t="n">
        <v>24.7</v>
      </c>
      <c r="MD52" s="96" t="n">
        <v>24</v>
      </c>
      <c r="ME52" s="96" t="n">
        <v>26.1</v>
      </c>
      <c r="MF52" s="96" t="n">
        <v>24.8</v>
      </c>
      <c r="MG52" s="96" t="n">
        <v>21.2</v>
      </c>
      <c r="MH52" s="96" t="n">
        <v>17.7</v>
      </c>
      <c r="MI52" s="96" t="n">
        <v>16.9</v>
      </c>
      <c r="MJ52" s="96" t="n">
        <v>18.8</v>
      </c>
      <c r="MK52" s="96" t="n">
        <v>19.3</v>
      </c>
      <c r="ML52" s="96" t="n">
        <v>19.7</v>
      </c>
      <c r="MM52" s="96" t="n">
        <v>22.7</v>
      </c>
      <c r="MN52" s="96" t="n">
        <v>24</v>
      </c>
      <c r="MO52" s="97" t="n">
        <f aca="false">AVERAGE(MC52:MN52)</f>
        <v>21.6583333333333</v>
      </c>
      <c r="MP52" s="27"/>
      <c r="MQ52" s="27"/>
      <c r="MR52" s="27"/>
      <c r="MS52" s="27"/>
      <c r="MT52" s="27"/>
      <c r="MU52" s="27"/>
      <c r="MV52" s="27"/>
      <c r="MW52" s="27"/>
      <c r="MX52" s="27"/>
      <c r="MY52" s="27"/>
      <c r="MZ52" s="27"/>
      <c r="NA52" s="27" t="n">
        <v>1902</v>
      </c>
      <c r="NB52" s="95" t="n">
        <v>1902</v>
      </c>
      <c r="NC52" s="96" t="n">
        <v>26.6</v>
      </c>
      <c r="ND52" s="96" t="n">
        <v>26.3</v>
      </c>
      <c r="NE52" s="96" t="n">
        <v>30.2</v>
      </c>
      <c r="NF52" s="96" t="n">
        <v>25.6</v>
      </c>
      <c r="NG52" s="96" t="n">
        <v>23.4</v>
      </c>
      <c r="NH52" s="96" t="n">
        <v>21</v>
      </c>
      <c r="NI52" s="96" t="n">
        <v>19.8</v>
      </c>
      <c r="NJ52" s="96" t="n">
        <v>22.2</v>
      </c>
      <c r="NK52" s="96" t="n">
        <v>21.9</v>
      </c>
      <c r="NL52" s="96" t="n">
        <v>22</v>
      </c>
      <c r="NM52" s="96" t="n">
        <v>25.4</v>
      </c>
      <c r="NN52" s="96" t="n">
        <v>25.1</v>
      </c>
      <c r="NO52" s="97" t="n">
        <f aca="false">AVERAGE(NC52:NN52)</f>
        <v>24.125</v>
      </c>
      <c r="NP52" s="27"/>
      <c r="NQ52" s="27"/>
      <c r="NR52" s="27"/>
      <c r="NS52" s="27"/>
      <c r="NT52" s="27"/>
      <c r="NU52" s="27"/>
      <c r="NV52" s="27"/>
      <c r="NW52" s="27"/>
      <c r="NX52" s="27"/>
      <c r="NY52" s="27"/>
      <c r="NZ52" s="27"/>
      <c r="OA52" s="27" t="n">
        <v>1902</v>
      </c>
      <c r="OB52" s="95" t="n">
        <v>1902</v>
      </c>
      <c r="OC52" s="96" t="n">
        <v>27.1</v>
      </c>
      <c r="OD52" s="96" t="n">
        <v>27.2</v>
      </c>
      <c r="OE52" s="96" t="n">
        <v>29.9</v>
      </c>
      <c r="OF52" s="96" t="n">
        <v>25.3</v>
      </c>
      <c r="OG52" s="96" t="n">
        <v>20.7</v>
      </c>
      <c r="OH52" s="96" t="n">
        <v>17.9</v>
      </c>
      <c r="OI52" s="96" t="n">
        <v>16.8</v>
      </c>
      <c r="OJ52" s="96" t="n">
        <v>20</v>
      </c>
      <c r="OK52" s="96" t="n">
        <v>18.8</v>
      </c>
      <c r="OL52" s="96" t="n">
        <v>20.2</v>
      </c>
      <c r="OM52" s="96" t="n">
        <v>24.7</v>
      </c>
      <c r="ON52" s="96" t="n">
        <v>24.9</v>
      </c>
      <c r="OO52" s="97" t="n">
        <f aca="false">AVERAGE(OC52:ON52)</f>
        <v>22.7916666666667</v>
      </c>
      <c r="OP52" s="27"/>
      <c r="OQ52" s="27"/>
      <c r="OR52" s="27"/>
      <c r="OS52" s="27"/>
      <c r="OT52" s="27"/>
      <c r="OU52" s="27"/>
      <c r="OV52" s="27"/>
      <c r="OW52" s="27"/>
      <c r="OX52" s="27"/>
      <c r="OY52" s="27"/>
      <c r="OZ52" s="27"/>
      <c r="PA52" s="13" t="n">
        <v>1902</v>
      </c>
      <c r="PB52" s="95" t="n">
        <v>1902</v>
      </c>
      <c r="PC52" s="96" t="n">
        <v>31.5</v>
      </c>
      <c r="PD52" s="96" t="n">
        <v>31.3</v>
      </c>
      <c r="PE52" s="96" t="n">
        <v>32.1</v>
      </c>
      <c r="PF52" s="96" t="n">
        <v>29.8</v>
      </c>
      <c r="PG52" s="96" t="n">
        <v>20.8</v>
      </c>
      <c r="PH52" s="96" t="n">
        <v>17.1</v>
      </c>
      <c r="PI52" s="96" t="n">
        <v>16.3</v>
      </c>
      <c r="PJ52" s="96" t="n">
        <v>19.1</v>
      </c>
      <c r="PK52" s="96" t="n">
        <v>22.3</v>
      </c>
      <c r="PL52" s="96" t="n">
        <v>25.9</v>
      </c>
      <c r="PM52" s="96" t="n">
        <v>29.2</v>
      </c>
      <c r="PN52" s="96" t="n">
        <v>31.9</v>
      </c>
      <c r="PO52" s="97" t="n">
        <f aca="false">AVERAGE(PC52:PN52)</f>
        <v>25.6083333333333</v>
      </c>
      <c r="PP52" s="27"/>
      <c r="PQ52" s="27"/>
      <c r="PR52" s="27"/>
      <c r="PS52" s="27"/>
      <c r="PT52" s="27"/>
      <c r="PU52" s="27"/>
      <c r="PV52" s="27"/>
      <c r="PW52" s="27"/>
      <c r="PX52" s="27"/>
      <c r="PY52" s="27"/>
      <c r="PZ52" s="27"/>
      <c r="QA52" s="27" t="n">
        <v>1902</v>
      </c>
      <c r="QB52" s="95" t="n">
        <v>1902</v>
      </c>
      <c r="QC52" s="96" t="n">
        <v>29.2</v>
      </c>
      <c r="QD52" s="96" t="n">
        <v>28.2</v>
      </c>
      <c r="QE52" s="96" t="n">
        <v>29.7</v>
      </c>
      <c r="QF52" s="96" t="n">
        <v>25.1</v>
      </c>
      <c r="QG52" s="96" t="n">
        <v>18.8</v>
      </c>
      <c r="QH52" s="96" t="n">
        <v>15.5</v>
      </c>
      <c r="QI52" s="96" t="n">
        <v>14.1</v>
      </c>
      <c r="QJ52" s="96" t="n">
        <v>17.3</v>
      </c>
      <c r="QK52" s="96" t="n">
        <v>18</v>
      </c>
      <c r="QL52" s="96" t="n">
        <v>20.1</v>
      </c>
      <c r="QM52" s="96" t="n">
        <v>25.7</v>
      </c>
      <c r="QN52" s="96" t="n">
        <v>27</v>
      </c>
      <c r="QO52" s="97" t="n">
        <f aca="false">AVERAGE(QC52:QN52)</f>
        <v>22.3916666666667</v>
      </c>
      <c r="QP52" s="27"/>
      <c r="QQ52" s="27"/>
      <c r="QR52" s="27"/>
      <c r="QS52" s="27"/>
      <c r="QT52" s="27"/>
      <c r="QU52" s="27"/>
      <c r="QV52" s="27"/>
      <c r="QW52" s="27"/>
      <c r="QX52" s="27"/>
      <c r="QY52" s="27"/>
      <c r="QZ52" s="27"/>
      <c r="RA52" s="27"/>
      <c r="RB52" s="27"/>
      <c r="RC52" s="27"/>
      <c r="RD52" s="27"/>
      <c r="RE52" s="27"/>
      <c r="RF52" s="27"/>
      <c r="RG52" s="27"/>
      <c r="RH52" s="27"/>
      <c r="RI52" s="27"/>
      <c r="RJ52" s="27"/>
      <c r="RK52" s="27"/>
      <c r="RL52" s="27"/>
      <c r="RM52" s="27"/>
      <c r="RN52" s="27"/>
      <c r="RO52" s="27"/>
      <c r="RP52" s="27"/>
      <c r="RQ52" s="27"/>
      <c r="RR52" s="27"/>
      <c r="RS52" s="27"/>
      <c r="RT52" s="27"/>
      <c r="RU52" s="27"/>
      <c r="RV52" s="27"/>
      <c r="RW52" s="27"/>
      <c r="RX52" s="27"/>
      <c r="RY52" s="27"/>
      <c r="RZ52" s="27"/>
      <c r="SA52" s="27" t="n">
        <v>1902</v>
      </c>
      <c r="SB52" s="95" t="n">
        <v>1902</v>
      </c>
      <c r="SC52" s="96" t="n">
        <v>32.7</v>
      </c>
      <c r="SD52" s="96" t="n">
        <v>33.6</v>
      </c>
      <c r="SE52" s="96" t="n">
        <v>33.7</v>
      </c>
      <c r="SF52" s="96" t="n">
        <v>30.2</v>
      </c>
      <c r="SG52" s="96" t="n">
        <v>22.4</v>
      </c>
      <c r="SH52" s="96" t="n">
        <v>18</v>
      </c>
      <c r="SI52" s="96" t="n">
        <v>17.1</v>
      </c>
      <c r="SJ52" s="96" t="n">
        <v>19.7</v>
      </c>
      <c r="SK52" s="96" t="n">
        <v>24.1</v>
      </c>
      <c r="SL52" s="96" t="n">
        <v>28.2</v>
      </c>
      <c r="SM52" s="96" t="n">
        <v>31.7</v>
      </c>
      <c r="SN52" s="96" t="n">
        <v>33.9</v>
      </c>
      <c r="SO52" s="97" t="n">
        <f aca="false">AVERAGE(SC52:SN52)</f>
        <v>27.1083333333333</v>
      </c>
      <c r="SP52" s="27"/>
      <c r="SQ52" s="27"/>
      <c r="SR52" s="27"/>
      <c r="SS52" s="27"/>
      <c r="ST52" s="27"/>
      <c r="SU52" s="27"/>
      <c r="SV52" s="27"/>
      <c r="SW52" s="27"/>
      <c r="SX52" s="27"/>
      <c r="SY52" s="27"/>
      <c r="SZ52" s="27"/>
      <c r="TA52" s="27" t="n">
        <v>1902</v>
      </c>
      <c r="TB52" s="101" t="s">
        <v>85</v>
      </c>
      <c r="TC52" s="96" t="n">
        <v>38</v>
      </c>
      <c r="TD52" s="96" t="n">
        <v>36.7</v>
      </c>
      <c r="TE52" s="96" t="n">
        <v>40.9</v>
      </c>
      <c r="TF52" s="96" t="n">
        <v>37.1</v>
      </c>
      <c r="TG52" s="96" t="n">
        <v>31</v>
      </c>
      <c r="TH52" s="96" t="n">
        <v>27.5</v>
      </c>
      <c r="TI52" s="96" t="n">
        <v>27.4</v>
      </c>
      <c r="TJ52" s="96" t="n">
        <v>30.1</v>
      </c>
      <c r="TK52" s="96" t="n">
        <v>34.4</v>
      </c>
      <c r="TL52" s="96" t="n">
        <v>36.9</v>
      </c>
      <c r="TM52" s="96" t="n">
        <v>40.2</v>
      </c>
      <c r="TN52" s="96" t="n">
        <v>41.6</v>
      </c>
      <c r="TO52" s="97" t="n">
        <f aca="false">AVERAGE(TC52:TN52)</f>
        <v>35.15</v>
      </c>
      <c r="TP52" s="27"/>
      <c r="TQ52" s="27"/>
      <c r="TR52" s="27"/>
      <c r="TS52" s="27"/>
      <c r="TT52" s="27"/>
      <c r="TU52" s="27"/>
      <c r="TV52" s="27"/>
      <c r="TW52" s="27"/>
      <c r="TX52" s="27"/>
      <c r="TY52" s="27"/>
      <c r="TZ52" s="27"/>
      <c r="UA52" s="27"/>
      <c r="UB52" s="27"/>
      <c r="UC52" s="27"/>
      <c r="UD52" s="27"/>
      <c r="UE52" s="27"/>
      <c r="UF52" s="27"/>
      <c r="UG52" s="27"/>
      <c r="UH52" s="27"/>
      <c r="UI52" s="27"/>
      <c r="UJ52" s="27"/>
      <c r="UK52" s="27"/>
      <c r="UL52" s="27"/>
      <c r="UM52" s="27"/>
      <c r="UN52" s="27"/>
      <c r="UO52" s="27"/>
      <c r="UP52" s="27"/>
      <c r="UQ52" s="27"/>
      <c r="UR52" s="27"/>
      <c r="US52" s="27"/>
      <c r="UT52" s="27"/>
      <c r="UU52" s="27"/>
      <c r="UV52" s="27"/>
      <c r="UW52" s="27"/>
      <c r="UX52" s="27"/>
      <c r="UY52" s="27"/>
      <c r="UZ52" s="27"/>
      <c r="VA52" s="27"/>
      <c r="VB52" s="27"/>
      <c r="VC52" s="27"/>
      <c r="VD52" s="27"/>
      <c r="VE52" s="27"/>
      <c r="VF52" s="27"/>
      <c r="VG52" s="27"/>
      <c r="VH52" s="27"/>
      <c r="VI52" s="27"/>
      <c r="VJ52" s="27"/>
      <c r="VK52" s="27"/>
      <c r="VL52" s="27"/>
      <c r="VM52" s="27"/>
      <c r="VN52" s="27"/>
      <c r="VO52" s="27"/>
      <c r="VP52" s="27"/>
      <c r="VQ52" s="27"/>
      <c r="VR52" s="27"/>
      <c r="VS52" s="27"/>
      <c r="VT52" s="27"/>
      <c r="VU52" s="27"/>
      <c r="VV52" s="27"/>
      <c r="VW52" s="27"/>
      <c r="VX52" s="27"/>
      <c r="VY52" s="27"/>
      <c r="VZ52" s="27"/>
      <c r="WA52" s="27"/>
      <c r="WB52" s="27"/>
      <c r="WC52" s="27"/>
      <c r="WD52" s="27"/>
      <c r="WE52" s="27"/>
      <c r="WF52" s="27"/>
      <c r="WG52" s="27"/>
      <c r="WH52" s="27"/>
      <c r="WI52" s="27"/>
      <c r="WJ52" s="27"/>
      <c r="WK52" s="27"/>
      <c r="WL52" s="27"/>
      <c r="WM52" s="27"/>
      <c r="WN52" s="27"/>
      <c r="WO52" s="27"/>
      <c r="WP52" s="27"/>
      <c r="WQ52" s="27"/>
      <c r="WR52" s="27"/>
      <c r="WS52" s="27"/>
      <c r="WT52" s="27"/>
      <c r="WU52" s="27"/>
      <c r="WV52" s="27"/>
      <c r="WW52" s="27"/>
      <c r="WX52" s="27"/>
      <c r="WY52" s="27"/>
      <c r="WZ52" s="27"/>
      <c r="XA52" s="27"/>
      <c r="XB52" s="27"/>
      <c r="XC52" s="27"/>
      <c r="XD52" s="27"/>
      <c r="XE52" s="27"/>
      <c r="XF52" s="27"/>
      <c r="XG52" s="27"/>
      <c r="XH52" s="27"/>
      <c r="XI52" s="27"/>
      <c r="XJ52" s="27"/>
      <c r="XK52" s="27"/>
      <c r="XL52" s="27"/>
      <c r="XM52" s="27"/>
      <c r="XN52" s="27"/>
      <c r="XO52" s="27"/>
      <c r="XP52" s="27"/>
      <c r="XQ52" s="27"/>
      <c r="XR52" s="27"/>
      <c r="XS52" s="27"/>
      <c r="XT52" s="27"/>
      <c r="XU52" s="27"/>
      <c r="XV52" s="27"/>
      <c r="XW52" s="27"/>
      <c r="XX52" s="27"/>
      <c r="XY52" s="27"/>
      <c r="XZ52" s="27"/>
      <c r="YA52" s="27"/>
      <c r="YB52" s="27"/>
      <c r="YC52" s="27"/>
      <c r="YD52" s="27"/>
      <c r="YE52" s="27"/>
      <c r="YF52" s="27"/>
      <c r="YG52" s="27"/>
      <c r="YH52" s="27"/>
      <c r="YI52" s="27"/>
      <c r="YJ52" s="27"/>
      <c r="YK52" s="27"/>
      <c r="YL52" s="27"/>
      <c r="YM52" s="27"/>
      <c r="YN52" s="27"/>
      <c r="YO52" s="27"/>
      <c r="YP52" s="27"/>
      <c r="YQ52" s="27"/>
      <c r="YR52" s="27"/>
      <c r="YS52" s="27"/>
      <c r="YT52" s="27"/>
      <c r="YU52" s="27"/>
      <c r="YV52" s="27"/>
      <c r="YW52" s="27"/>
      <c r="YX52" s="27"/>
      <c r="YY52" s="27"/>
      <c r="YZ52" s="27"/>
      <c r="ZA52" s="27" t="n">
        <v>1902</v>
      </c>
      <c r="ZB52" s="95" t="n">
        <v>1902</v>
      </c>
      <c r="ZC52" s="96" t="n">
        <v>32.7</v>
      </c>
      <c r="ZD52" s="96" t="n">
        <v>31.9</v>
      </c>
      <c r="ZE52" s="96" t="n">
        <v>33.8</v>
      </c>
      <c r="ZF52" s="96" t="n">
        <v>28.6</v>
      </c>
      <c r="ZG52" s="96" t="n">
        <v>21.6</v>
      </c>
      <c r="ZH52" s="96" t="n">
        <v>18.1</v>
      </c>
      <c r="ZI52" s="96" t="n">
        <v>16.2</v>
      </c>
      <c r="ZJ52" s="96" t="n">
        <v>20.5</v>
      </c>
      <c r="ZK52" s="96" t="n">
        <v>20.4</v>
      </c>
      <c r="ZL52" s="96" t="n">
        <v>23.7</v>
      </c>
      <c r="ZM52" s="96" t="n">
        <v>28.9</v>
      </c>
      <c r="ZN52" s="96" t="n">
        <v>29.8</v>
      </c>
      <c r="ZO52" s="97" t="n">
        <f aca="false">AVERAGE(ZC52:ZN52)</f>
        <v>25.5166666666667</v>
      </c>
      <c r="ZP52" s="27"/>
      <c r="ZQ52" s="27"/>
      <c r="ZR52" s="27"/>
      <c r="ZS52" s="27"/>
      <c r="ZT52" s="27"/>
      <c r="ZU52" s="27"/>
      <c r="ZV52" s="27"/>
      <c r="ZW52" s="27"/>
      <c r="ZX52" s="27"/>
      <c r="ZY52" s="27"/>
      <c r="ZZ52" s="27"/>
      <c r="AAA52" s="27" t="n">
        <v>1902</v>
      </c>
      <c r="AAB52" s="101" t="s">
        <v>85</v>
      </c>
      <c r="AAC52" s="96" t="n">
        <v>36.3</v>
      </c>
      <c r="AAD52" s="96" t="n">
        <v>35.5</v>
      </c>
      <c r="AAE52" s="96" t="n">
        <v>36.2</v>
      </c>
      <c r="AAF52" s="96" t="n">
        <v>33.7</v>
      </c>
      <c r="AAG52" s="96" t="n">
        <v>30.2</v>
      </c>
      <c r="AAH52" s="96" t="n">
        <v>27.5</v>
      </c>
      <c r="AAI52" s="96" t="n">
        <v>27.3</v>
      </c>
      <c r="AAJ52" s="96" t="n">
        <v>30.1</v>
      </c>
      <c r="AAK52" s="96" t="n">
        <v>33.9</v>
      </c>
      <c r="AAL52" s="96" t="n">
        <v>37.2</v>
      </c>
      <c r="AAM52" s="96" t="n">
        <v>37.2</v>
      </c>
      <c r="AAN52" s="96" t="n">
        <v>38.4</v>
      </c>
      <c r="AAO52" s="97" t="n">
        <f aca="false">AVERAGE(AAC52:AAN52)</f>
        <v>33.625</v>
      </c>
      <c r="AAP52" s="27"/>
      <c r="AAQ52" s="27"/>
      <c r="AAR52" s="27"/>
      <c r="AAS52" s="27"/>
      <c r="AAT52" s="27"/>
      <c r="AAU52" s="27"/>
      <c r="AAV52" s="27"/>
      <c r="AAW52" s="27"/>
      <c r="AAX52" s="27"/>
      <c r="AAY52" s="27"/>
      <c r="AAZ52" s="27"/>
      <c r="ABA52" s="27" t="n">
        <v>1902</v>
      </c>
      <c r="ABB52" s="95" t="n">
        <v>1902</v>
      </c>
      <c r="ABC52" s="96" t="n">
        <v>33.3</v>
      </c>
      <c r="ABD52" s="96" t="n">
        <v>36.5</v>
      </c>
      <c r="ABE52" s="96" t="n">
        <v>38.2</v>
      </c>
      <c r="ABF52" s="96" t="n">
        <v>34.2</v>
      </c>
      <c r="ABG52" s="96" t="n">
        <v>28.7</v>
      </c>
      <c r="ABH52" s="96" t="n">
        <v>26</v>
      </c>
      <c r="ABI52" s="96" t="n">
        <v>25.2</v>
      </c>
      <c r="ABJ52" s="96" t="n">
        <v>26.4</v>
      </c>
      <c r="ABK52" s="96" t="n">
        <v>28.9</v>
      </c>
      <c r="ABL52" s="96" t="n">
        <v>32.2</v>
      </c>
      <c r="ABM52" s="96" t="n">
        <v>33.7</v>
      </c>
      <c r="ABN52" s="96" t="n">
        <v>33.2</v>
      </c>
      <c r="ABO52" s="97" t="n">
        <f aca="false">AVERAGE(ABC52:ABN52)</f>
        <v>31.375</v>
      </c>
      <c r="ABP52" s="27"/>
      <c r="ABQ52" s="27"/>
      <c r="ABR52" s="27"/>
      <c r="ABS52" s="27"/>
      <c r="ABT52" s="27"/>
      <c r="ABU52" s="27"/>
      <c r="ABV52" s="27"/>
      <c r="ABW52" s="27"/>
      <c r="ABX52" s="27"/>
      <c r="ABY52" s="27"/>
      <c r="ABZ52" s="27"/>
      <c r="ACA52" s="99" t="n">
        <v>1902</v>
      </c>
      <c r="ACB52" s="101" t="s">
        <v>85</v>
      </c>
      <c r="ACC52" s="96" t="n">
        <v>27</v>
      </c>
      <c r="ACD52" s="96" t="n">
        <v>27.1</v>
      </c>
      <c r="ACE52" s="96" t="n">
        <v>30.3</v>
      </c>
      <c r="ACF52" s="96" t="n">
        <v>25.5</v>
      </c>
      <c r="ACG52" s="96" t="n">
        <v>21</v>
      </c>
      <c r="ACH52" s="96" t="n">
        <v>17.9</v>
      </c>
      <c r="ACI52" s="96" t="n">
        <v>16.7</v>
      </c>
      <c r="ACJ52" s="96" t="n">
        <v>20.3</v>
      </c>
      <c r="ACK52" s="96" t="n">
        <v>18.8</v>
      </c>
      <c r="ACL52" s="96" t="n">
        <v>20.1</v>
      </c>
      <c r="ACM52" s="96" t="n">
        <v>24</v>
      </c>
      <c r="ACN52" s="96" t="n">
        <v>24.4</v>
      </c>
      <c r="ACO52" s="97" t="n">
        <f aca="false">AVERAGE(ACC52:ACN52)</f>
        <v>22.7583333333333</v>
      </c>
      <c r="ACP52" s="27"/>
      <c r="ACQ52" s="27"/>
      <c r="ACR52" s="27"/>
      <c r="ACS52" s="27"/>
      <c r="ACT52" s="27"/>
      <c r="ACU52" s="27"/>
      <c r="ACV52" s="27"/>
      <c r="ACW52" s="27"/>
      <c r="ACX52" s="27"/>
      <c r="ACY52" s="27"/>
      <c r="ACZ52" s="27"/>
      <c r="ADA52" s="27"/>
      <c r="ADB52" s="27"/>
      <c r="ADC52" s="27"/>
      <c r="ADD52" s="27"/>
      <c r="ADE52" s="27"/>
      <c r="ADF52" s="27"/>
      <c r="ADG52" s="27"/>
      <c r="ADH52" s="27"/>
      <c r="ADI52" s="27"/>
      <c r="ADJ52" s="27"/>
      <c r="ADK52" s="27"/>
      <c r="ADL52" s="27"/>
      <c r="ADM52" s="27"/>
      <c r="ADN52" s="27"/>
      <c r="ADO52" s="27"/>
      <c r="ADP52" s="27"/>
      <c r="ADQ52" s="27"/>
      <c r="ADR52" s="27"/>
      <c r="ADS52" s="27"/>
      <c r="ADT52" s="27"/>
      <c r="ADU52" s="27"/>
      <c r="ADV52" s="27"/>
      <c r="ADW52" s="27"/>
      <c r="ADX52" s="27"/>
      <c r="ADY52" s="27"/>
      <c r="ADZ52" s="27"/>
      <c r="AEA52" s="27" t="n">
        <v>1902</v>
      </c>
      <c r="AEB52" s="95" t="n">
        <v>1902</v>
      </c>
      <c r="AEC52" s="96" t="n">
        <v>34.2</v>
      </c>
      <c r="AED52" s="96" t="n">
        <v>36.4</v>
      </c>
      <c r="AEE52" s="96" t="n">
        <v>37.6</v>
      </c>
      <c r="AEF52" s="96" t="n">
        <v>34.6</v>
      </c>
      <c r="AEG52" s="96" t="n">
        <v>28.4</v>
      </c>
      <c r="AEH52" s="96" t="n">
        <v>25.4</v>
      </c>
      <c r="AEI52" s="96" t="n">
        <v>25.3</v>
      </c>
      <c r="AEJ52" s="96" t="n">
        <v>26.9</v>
      </c>
      <c r="AEK52" s="96" t="n">
        <v>31.2</v>
      </c>
      <c r="AEL52" s="96" t="n">
        <v>32.8</v>
      </c>
      <c r="AEM52" s="96" t="n">
        <v>35.8</v>
      </c>
      <c r="AEN52" s="96" t="n">
        <v>34.7</v>
      </c>
      <c r="AEO52" s="97" t="n">
        <f aca="false">AVERAGE(AEC52:AEN52)</f>
        <v>31.9416666666667</v>
      </c>
      <c r="AEP52" s="27"/>
      <c r="AEQ52" s="27"/>
      <c r="AER52" s="27"/>
      <c r="AES52" s="27"/>
      <c r="AET52" s="27"/>
      <c r="AEU52" s="27"/>
      <c r="AEV52" s="27"/>
      <c r="AEW52" s="27"/>
      <c r="AEX52" s="27"/>
      <c r="AEY52" s="27"/>
      <c r="AEZ52" s="27"/>
      <c r="AFA52" s="27" t="n">
        <v>1902</v>
      </c>
      <c r="AFB52" s="95" t="n">
        <v>1902</v>
      </c>
      <c r="AFC52" s="96" t="n">
        <v>23.5</v>
      </c>
      <c r="AFD52" s="96" t="n">
        <v>23.6</v>
      </c>
      <c r="AFE52" s="96" t="n">
        <v>26</v>
      </c>
      <c r="AFF52" s="96" t="n">
        <v>23.1</v>
      </c>
      <c r="AFG52" s="96" t="n">
        <v>20.3</v>
      </c>
      <c r="AFH52" s="96" t="n">
        <v>17.3</v>
      </c>
      <c r="AFI52" s="96" t="n">
        <v>16.4</v>
      </c>
      <c r="AFJ52" s="96" t="n">
        <v>18.6</v>
      </c>
      <c r="AFK52" s="96" t="n">
        <v>17.9</v>
      </c>
      <c r="AFL52" s="96" t="n">
        <v>18.7</v>
      </c>
      <c r="AFM52" s="96" t="n">
        <v>21.2</v>
      </c>
      <c r="AFN52" s="96" t="n">
        <v>21.6</v>
      </c>
      <c r="AFO52" s="97" t="n">
        <f aca="false">AVERAGE(AFC52:AFN52)</f>
        <v>20.6833333333333</v>
      </c>
      <c r="AFP52" s="27"/>
      <c r="AFQ52" s="27"/>
      <c r="AFR52" s="27"/>
      <c r="AFS52" s="27"/>
      <c r="AFT52" s="27"/>
      <c r="AFU52" s="27"/>
      <c r="AFV52" s="27"/>
      <c r="AFW52" s="27"/>
      <c r="AFX52" s="27"/>
      <c r="AFY52" s="27"/>
      <c r="AFZ52" s="27"/>
      <c r="AGA52" s="27" t="n">
        <v>1902</v>
      </c>
      <c r="AGB52" s="95" t="n">
        <v>1902</v>
      </c>
      <c r="AGC52" s="96" t="n">
        <v>33.1</v>
      </c>
      <c r="AGD52" s="96" t="n">
        <v>32.3</v>
      </c>
      <c r="AGE52" s="96" t="n">
        <v>33.3</v>
      </c>
      <c r="AGF52" s="96" t="n">
        <v>30.1</v>
      </c>
      <c r="AGG52" s="96" t="n">
        <v>21.8</v>
      </c>
      <c r="AGH52" s="96" t="n">
        <v>17.7</v>
      </c>
      <c r="AGI52" s="96" t="n">
        <v>16</v>
      </c>
      <c r="AGJ52" s="96" t="n">
        <v>19.5</v>
      </c>
      <c r="AGK52" s="96" t="n">
        <v>22.2</v>
      </c>
      <c r="AGL52" s="96" t="n">
        <v>25.8</v>
      </c>
      <c r="AGM52" s="96" t="n">
        <v>30.2</v>
      </c>
      <c r="AGN52" s="96" t="n">
        <v>32.7</v>
      </c>
      <c r="AGO52" s="97" t="n">
        <f aca="false">AVERAGE(AGC52:AGN52)</f>
        <v>26.225</v>
      </c>
      <c r="AGP52" s="27"/>
      <c r="AGQ52" s="27"/>
      <c r="AGR52" s="27"/>
      <c r="AGS52" s="27"/>
      <c r="AGT52" s="27"/>
      <c r="AGU52" s="27"/>
      <c r="AGV52" s="27"/>
      <c r="AGW52" s="27"/>
      <c r="AGX52" s="27"/>
      <c r="AGY52" s="27"/>
      <c r="AGZ52" s="27"/>
      <c r="AHA52" s="27" t="n">
        <v>1902</v>
      </c>
      <c r="AHB52" s="101" t="s">
        <v>85</v>
      </c>
      <c r="AHC52" s="96" t="n">
        <v>30</v>
      </c>
      <c r="AHD52" s="96" t="n">
        <v>29.5</v>
      </c>
      <c r="AHE52" s="96" t="n">
        <v>31.8</v>
      </c>
      <c r="AHF52" s="96" t="n">
        <v>25.5</v>
      </c>
      <c r="AHG52" s="96" t="n">
        <v>19.8</v>
      </c>
      <c r="AHH52" s="96" t="n">
        <v>16.4</v>
      </c>
      <c r="AHI52" s="96" t="n">
        <v>14.3</v>
      </c>
      <c r="AHJ52" s="96" t="n">
        <v>18.1</v>
      </c>
      <c r="AHK52" s="96" t="n">
        <v>18.3</v>
      </c>
      <c r="AHL52" s="96" t="n">
        <v>20.8</v>
      </c>
      <c r="AHM52" s="96" t="n">
        <v>25.4</v>
      </c>
      <c r="AHN52" s="96" t="n">
        <v>27.1</v>
      </c>
      <c r="AHO52" s="97" t="n">
        <f aca="false">AVERAGE(AHC52:AHN52)</f>
        <v>23.0833333333333</v>
      </c>
      <c r="AHP52" s="27"/>
      <c r="AHQ52" s="27"/>
      <c r="AHR52" s="27"/>
      <c r="AHS52" s="27"/>
      <c r="AHT52" s="27"/>
      <c r="AHU52" s="27"/>
      <c r="AHV52" s="27"/>
      <c r="AHW52" s="27"/>
      <c r="AHX52" s="27"/>
      <c r="AHY52" s="27"/>
      <c r="AHZ52" s="27"/>
      <c r="AIA52" s="27" t="n">
        <v>1902</v>
      </c>
      <c r="AIB52" s="95" t="n">
        <v>1902</v>
      </c>
      <c r="AIC52" s="96" t="n">
        <v>33.4</v>
      </c>
      <c r="AID52" s="96" t="n">
        <v>33.6</v>
      </c>
      <c r="AIE52" s="96" t="n">
        <v>35.4</v>
      </c>
      <c r="AIF52" s="96" t="n">
        <v>31.2</v>
      </c>
      <c r="AIG52" s="96" t="n">
        <v>23.3</v>
      </c>
      <c r="AIH52" s="96" t="n">
        <v>18.6</v>
      </c>
      <c r="AII52" s="96" t="n">
        <v>18.7</v>
      </c>
      <c r="AIJ52" s="96" t="n">
        <v>20.7</v>
      </c>
      <c r="AIK52" s="96" t="n">
        <v>25.7</v>
      </c>
      <c r="AIL52" s="96" t="n">
        <v>29.2</v>
      </c>
      <c r="AIM52" s="96" t="n">
        <v>32.7</v>
      </c>
      <c r="AIN52" s="96" t="n">
        <v>35.8</v>
      </c>
      <c r="AIO52" s="97" t="n">
        <f aca="false">AVERAGE(AIC52:AIN52)</f>
        <v>28.1916666666667</v>
      </c>
      <c r="AIP52" s="27"/>
      <c r="AIQ52" s="27"/>
      <c r="AIR52" s="27"/>
      <c r="AIS52" s="27"/>
      <c r="AIT52" s="27"/>
      <c r="AIU52" s="27"/>
      <c r="AIV52" s="27"/>
      <c r="AIW52" s="27"/>
      <c r="AIX52" s="27"/>
      <c r="AIY52" s="27"/>
      <c r="AIZ52" s="27"/>
      <c r="AJA52" s="27" t="n">
        <v>1902</v>
      </c>
      <c r="AJB52" s="95" t="n">
        <v>1902</v>
      </c>
      <c r="AJC52" s="96" t="n">
        <v>33.8</v>
      </c>
      <c r="AJD52" s="96" t="n">
        <v>35.4</v>
      </c>
      <c r="AJE52" s="96" t="n">
        <v>36.6</v>
      </c>
      <c r="AJF52" s="96" t="n">
        <v>36.3</v>
      </c>
      <c r="AJG52" s="96" t="n">
        <v>33.6</v>
      </c>
      <c r="AJH52" s="96" t="n">
        <v>32.3</v>
      </c>
      <c r="AJI52" s="96" t="n">
        <v>30.6</v>
      </c>
      <c r="AJJ52" s="96" t="n">
        <v>31.5</v>
      </c>
      <c r="AJK52" s="96" t="n">
        <v>33.7</v>
      </c>
      <c r="AJL52" s="96" t="n">
        <v>35.9</v>
      </c>
      <c r="AJM52" s="96" t="n">
        <v>35.6</v>
      </c>
      <c r="AJN52" s="96" t="n">
        <v>36.7</v>
      </c>
      <c r="AJO52" s="97" t="n">
        <f aca="false">AVERAGE(AJC52:AJN52)</f>
        <v>34.3333333333333</v>
      </c>
      <c r="AJP52" s="27"/>
      <c r="AJQ52" s="27"/>
      <c r="AJR52" s="27"/>
      <c r="AJS52" s="27"/>
      <c r="AJT52" s="27"/>
      <c r="AJU52" s="27"/>
      <c r="AJV52" s="27"/>
      <c r="AJW52" s="27"/>
      <c r="AJX52" s="27"/>
      <c r="AJY52" s="27"/>
      <c r="AJZ52" s="27"/>
      <c r="AKA52" s="27" t="n">
        <v>1902</v>
      </c>
      <c r="AKB52" s="95" t="n">
        <v>1902</v>
      </c>
      <c r="AKC52" s="96" t="n">
        <v>32.3</v>
      </c>
      <c r="AKD52" s="96" t="n">
        <v>31.2</v>
      </c>
      <c r="AKE52" s="96" t="n">
        <v>33.2</v>
      </c>
      <c r="AKF52" s="96" t="n">
        <v>28.1</v>
      </c>
      <c r="AKG52" s="96" t="n">
        <v>21.3</v>
      </c>
      <c r="AKH52" s="96" t="n">
        <v>17.6</v>
      </c>
      <c r="AKI52" s="96" t="n">
        <v>16</v>
      </c>
      <c r="AKJ52" s="96" t="n">
        <v>19.9</v>
      </c>
      <c r="AKK52" s="96" t="n">
        <v>20.4</v>
      </c>
      <c r="AKL52" s="96" t="n">
        <v>23.1</v>
      </c>
      <c r="AKM52" s="96" t="n">
        <v>28.5</v>
      </c>
      <c r="AKN52" s="96" t="n">
        <v>29.2</v>
      </c>
      <c r="AKO52" s="97" t="n">
        <f aca="false">AVERAGE(AKC52:AKN52)</f>
        <v>25.0666666666667</v>
      </c>
      <c r="AKP52" s="27"/>
      <c r="AKQ52" s="27"/>
      <c r="AKR52" s="16" t="s">
        <v>86</v>
      </c>
      <c r="AKS52" s="27"/>
      <c r="AKT52" s="27"/>
      <c r="AKU52" s="27"/>
      <c r="AKV52" s="13" t="n">
        <v>1901</v>
      </c>
      <c r="AKW52" s="16" t="s">
        <v>17</v>
      </c>
      <c r="AKX52" s="27"/>
      <c r="AKY52" s="27"/>
      <c r="AKZ52" s="27"/>
      <c r="ALA52" s="35" t="n">
        <f aca="false">(ACO52+AO52+EO52+NO52+AKO52+AFO52+AEO52+IO52+MO52)/9</f>
        <v>23.7657407407407</v>
      </c>
      <c r="ALB52" s="77" t="n">
        <f aca="false">(ABO52+KO52+DO52+AGO52)/4</f>
        <v>31.1</v>
      </c>
      <c r="ALC52" s="19" t="n">
        <f aca="false">(QO52+PO52+AAO52+AJO52+FO52+SO52+BO52+CO52+JO52+OO52+TO52)/11</f>
        <v>26.4045454545455</v>
      </c>
      <c r="AMA52" s="28" t="n">
        <f aca="false">MAX(ACC52:ACN52,AC52:AN52,EC52:EN52,NC52:NN52,AKC52:AKN52,AFC52:AFN52,AEC52:AEN52,IC52:IN52,MC52:MN52)</f>
        <v>37.6</v>
      </c>
      <c r="AMB52" s="28" t="n">
        <f aca="false">MIN(ACC52:ACN52,AC52:AN52,EC52:EN52,NC52:NN52,AKC52:AKN52,AFC52:AFN52,AEC52:AEN52,IC52:IN52,MC52:MN52)</f>
        <v>15.3</v>
      </c>
      <c r="AMC52" s="81" t="n">
        <f aca="false">MAX(ABC52:ABN52,KC52:KN52,DC52:DN52,AGC52:AGN52)</f>
        <v>38.2</v>
      </c>
      <c r="AMD52" s="81" t="n">
        <f aca="false">MIN(ABC52:ABN52,KC52:KN52,DC52:DN52,AGC52:AGN52)</f>
        <v>16</v>
      </c>
      <c r="AME52" s="60" t="n">
        <f aca="false">MAX(QC52:QN52,PC52:PN52,AJC52:AJN52,AAC52:AAN52,FC52:FN52,SC52:SN52)</f>
        <v>38.4</v>
      </c>
      <c r="AMF52" s="60" t="n">
        <f aca="false">MIN(QC52:QN52,PC52:PN52,AJC52:AJN52,AAC52:AAN52,FC52:FN52,SC52:SN52)</f>
        <v>14.1</v>
      </c>
    </row>
    <row r="53" customFormat="false" ht="12.8" hidden="false" customHeight="false" outlineLevel="0" collapsed="false">
      <c r="A53" s="86"/>
      <c r="B53" s="87" t="n">
        <f aca="false">AVERAGE(AO53,BO53,CO53,DO53,EO53,FO53,GO53,HO53,IO53,JO53,KO53,LO53,MO53,NO53,OO53,PO53,QO53,RO53,SO53,TO53,UO53,VO53,WO53,YO53,ZO53,AAO53,ABO53,ACO53,ADO53,AEO53,AFO53,AGO53,AHO53,AIO53,AJO53,AKO53)</f>
        <v>25.2051724137931</v>
      </c>
      <c r="C53" s="88" t="n">
        <f aca="false">AVERAGE(B49:B53)</f>
        <v>25.7880008301405</v>
      </c>
      <c r="D53" s="89" t="n">
        <f aca="false">AVERAGE(B44:B53)</f>
        <v>25.9949251645106</v>
      </c>
      <c r="E53" s="87" t="n">
        <f aca="false">AVERAGE(B34:B53)</f>
        <v>25.4545399632077</v>
      </c>
      <c r="F53" s="90"/>
      <c r="G53" s="91" t="n">
        <f aca="false">MAX(AC53:AN53,BC53:BN53,CC53:CN53,DC53:DN53,EC53:EN53,FC53:FN53,GC53:GN53,HC53:HN53,IC53:IN53,JC53:JN53,KC53:KN53,LC53:LN53,MC53:MN53,NC53:NN53,OC53:ON53,PC53:PN53,QC53:QN53,RC53:RN53,SC53:SN53,TC53:TN53,UC53:UN53,VC53:VN53,WC53:WN53,YC53:YN53,ZC53:ZN53,AAC53:AAN53,ABC53:ABN53,ACC53:ACN53,ADC53:ADN53,AEC53:AEN53,AFC53:AFN53,AGC53:AGN53,AHC53:AHN53,AIC53:AIN53,AJC53:AJN53,AKC53:AKN53)</f>
        <v>42.9</v>
      </c>
      <c r="H53" s="92" t="n">
        <f aca="false">MEDIAN(AC53:AN53,BC53:BN53,CC53:CN53,DC53:DN53,EC53:EN53,FC53:FN53,GC53:GN53,HC53:HN53,IC53:IN53,JC53:JN53,KC53:KN53,LC53:LN53,MC53:MN53,NC53:NN53,OC53:ON53,PC53:PN53,QC53:QN53,RC53:RN53,SC53:SN53,TC53:TN53,UC53:UN53,VC53:VN53,WC53:WN53,YC53:YN53,ZC53:ZN53,AAC53:AAN53,ABC53:ABN53,ACC53:ACN53,ADC53:ADN53,AEC53:AEN53,AFC53:AFN53,AGC53:AGN53,AHC53:AHN53,AIC53:AIN53,AJC53:AJN53,AKC53:AKN53)</f>
        <v>24.6</v>
      </c>
      <c r="I53" s="93" t="n">
        <f aca="false">MIN(AC53:AN53,BC53:BN53,CC53:CN53,DC53:DN53,EC53:EN53,FC53:FN53,GC53:GN53,HC53:HN53,IC53:IN53,JC53:JN53,KC53:KN53,LC53:LN53,MC53:MN53,NC53:NN53,OC53:ON53,PC53:PN53,QC53:QN53,RC53:RN53,SC53:SN53,TC53:TN53,UC53:UN53,VC53:VN53,WC53:WN53,YC53:YN53,ZC53:ZN53,AAC53:AAN53,ABC53:ABN53,ACC53:ACN53,ADC53:ADN53,AEC53:AEN53,AFC53:AFN53,AGC53:AGN53,AHC53:AHN53,AIC53:AIN53,AJC53:AJN53,AKC53:AKN53)</f>
        <v>11.5</v>
      </c>
      <c r="J53" s="94" t="n">
        <f aca="false">(G53+I53)/2</f>
        <v>27.2</v>
      </c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95" t="n">
        <v>1903</v>
      </c>
      <c r="AC53" s="96" t="n">
        <v>23.1</v>
      </c>
      <c r="AD53" s="96" t="n">
        <v>22.5</v>
      </c>
      <c r="AE53" s="96" t="n">
        <v>21.4</v>
      </c>
      <c r="AF53" s="96" t="n">
        <v>18.2</v>
      </c>
      <c r="AG53" s="96" t="n">
        <v>18.1</v>
      </c>
      <c r="AH53" s="96" t="n">
        <v>16.6</v>
      </c>
      <c r="AI53" s="96" t="n">
        <v>14.6</v>
      </c>
      <c r="AJ53" s="96" t="n">
        <v>16.1</v>
      </c>
      <c r="AK53" s="96" t="n">
        <v>16.7</v>
      </c>
      <c r="AL53" s="96" t="n">
        <v>17.3</v>
      </c>
      <c r="AM53" s="96" t="n">
        <v>19.8</v>
      </c>
      <c r="AN53" s="96" t="n">
        <v>21.3</v>
      </c>
      <c r="AO53" s="97" t="n">
        <f aca="false">AVERAGE(AC53:AN53)</f>
        <v>18.8083333333333</v>
      </c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 t="n">
        <v>1903</v>
      </c>
      <c r="BB53" s="95" t="n">
        <v>1903</v>
      </c>
      <c r="BC53" s="96" t="n">
        <v>32.4</v>
      </c>
      <c r="BD53" s="96" t="n">
        <v>29.7</v>
      </c>
      <c r="BE53" s="96" t="n">
        <v>27.3</v>
      </c>
      <c r="BF53" s="96" t="n">
        <v>21.9</v>
      </c>
      <c r="BG53" s="96" t="n">
        <v>18.1</v>
      </c>
      <c r="BH53" s="96" t="n">
        <v>17</v>
      </c>
      <c r="BI53" s="96" t="n">
        <v>15.2</v>
      </c>
      <c r="BJ53" s="96" t="n">
        <v>18.7</v>
      </c>
      <c r="BK53" s="96" t="n">
        <v>20.1</v>
      </c>
      <c r="BL53" s="96" t="n">
        <v>23.8</v>
      </c>
      <c r="BM53" s="96" t="n">
        <v>25.9</v>
      </c>
      <c r="BN53" s="96" t="n">
        <v>26.7</v>
      </c>
      <c r="BO53" s="97" t="n">
        <f aca="false">AVERAGE(BC53:BN53)</f>
        <v>23.0666666666667</v>
      </c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 t="n">
        <v>1903</v>
      </c>
      <c r="CB53" s="95" t="n">
        <v>1903</v>
      </c>
      <c r="CC53" s="96" t="n">
        <v>30.2</v>
      </c>
      <c r="CD53" s="96" t="n">
        <v>29.7</v>
      </c>
      <c r="CE53" s="96" t="n">
        <v>24.9</v>
      </c>
      <c r="CF53" s="96" t="n">
        <v>19.8</v>
      </c>
      <c r="CG53" s="96" t="n">
        <v>19.3</v>
      </c>
      <c r="CH53" s="96" t="n">
        <v>16.9</v>
      </c>
      <c r="CI53" s="96" t="n">
        <v>14.2</v>
      </c>
      <c r="CJ53" s="96" t="n">
        <v>16.3</v>
      </c>
      <c r="CK53" s="96" t="n">
        <v>16.6</v>
      </c>
      <c r="CL53" s="96" t="n">
        <v>19</v>
      </c>
      <c r="CM53" s="96" t="n">
        <v>22.7</v>
      </c>
      <c r="CN53" s="96" t="n">
        <v>26.6</v>
      </c>
      <c r="CO53" s="97" t="n">
        <f aca="false">AVERAGE(CC53:CN53)</f>
        <v>21.35</v>
      </c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 t="n">
        <v>1903</v>
      </c>
      <c r="DB53" s="101" t="s">
        <v>87</v>
      </c>
      <c r="DC53" s="96" t="n">
        <v>35</v>
      </c>
      <c r="DD53" s="96" t="n">
        <v>33.6</v>
      </c>
      <c r="DE53" s="96" t="n">
        <v>33.9</v>
      </c>
      <c r="DF53" s="96" t="n">
        <v>32.7</v>
      </c>
      <c r="DG53" s="96" t="n">
        <v>31.7</v>
      </c>
      <c r="DH53" s="96" t="n">
        <v>29.8</v>
      </c>
      <c r="DI53" s="96" t="n">
        <v>28.5</v>
      </c>
      <c r="DJ53" s="96" t="n">
        <v>30.3</v>
      </c>
      <c r="DK53" s="96" t="n">
        <v>30.8</v>
      </c>
      <c r="DL53" s="96" t="n">
        <v>32</v>
      </c>
      <c r="DM53" s="96" t="n">
        <v>31.4</v>
      </c>
      <c r="DN53" s="96" t="n">
        <v>32.6</v>
      </c>
      <c r="DO53" s="97" t="n">
        <f aca="false">AVERAGE(DC53:DN53)</f>
        <v>31.8583333333333</v>
      </c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 t="n">
        <v>1903</v>
      </c>
      <c r="EB53" s="95" t="n">
        <v>1903</v>
      </c>
      <c r="EC53" s="96" t="n">
        <v>27.2</v>
      </c>
      <c r="ED53" s="96" t="n">
        <v>28.3</v>
      </c>
      <c r="EE53" s="96" t="n">
        <v>23.2</v>
      </c>
      <c r="EF53" s="96" t="n">
        <v>20.3</v>
      </c>
      <c r="EG53" s="96" t="n">
        <v>20.2</v>
      </c>
      <c r="EH53" s="96" t="n">
        <v>18.1</v>
      </c>
      <c r="EI53" s="96" t="n">
        <v>16.2</v>
      </c>
      <c r="EJ53" s="96" t="n">
        <v>16.9</v>
      </c>
      <c r="EK53" s="96" t="n">
        <v>17.2</v>
      </c>
      <c r="EL53" s="96" t="n">
        <v>19.8</v>
      </c>
      <c r="EM53" s="96" t="n">
        <v>23.1</v>
      </c>
      <c r="EN53" s="96" t="n">
        <v>26.1</v>
      </c>
      <c r="EO53" s="97" t="n">
        <f aca="false">AVERAGE(EC53:EN53)</f>
        <v>21.3833333333333</v>
      </c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 t="n">
        <v>1903</v>
      </c>
      <c r="FB53" s="95" t="n">
        <v>1903</v>
      </c>
      <c r="FC53" s="96" t="n">
        <v>28</v>
      </c>
      <c r="FD53" s="96" t="n">
        <v>27.4</v>
      </c>
      <c r="FE53" s="96" t="n">
        <v>23.4</v>
      </c>
      <c r="FF53" s="96" t="n">
        <v>20.3</v>
      </c>
      <c r="FG53" s="96" t="n">
        <v>19.6</v>
      </c>
      <c r="FH53" s="96" t="n">
        <v>17.6</v>
      </c>
      <c r="FI53" s="96" t="n">
        <v>15.7</v>
      </c>
      <c r="FJ53" s="96" t="n">
        <v>16.3</v>
      </c>
      <c r="FK53" s="96" t="n">
        <v>16.4</v>
      </c>
      <c r="FL53" s="96" t="n">
        <v>19.8</v>
      </c>
      <c r="FM53" s="96" t="n">
        <v>23.3</v>
      </c>
      <c r="FN53" s="96" t="n">
        <v>26.1</v>
      </c>
      <c r="FO53" s="97" t="n">
        <f aca="false">AVERAGE(FC53:FN53)</f>
        <v>21.1583333333333</v>
      </c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 t="n">
        <v>1903</v>
      </c>
      <c r="GB53" s="95" t="n">
        <v>1903</v>
      </c>
      <c r="GC53" s="96" t="n">
        <v>22.8</v>
      </c>
      <c r="GD53" s="96" t="n">
        <v>23.9</v>
      </c>
      <c r="GE53" s="96" t="n">
        <v>22</v>
      </c>
      <c r="GF53" s="96" t="n">
        <v>18.8</v>
      </c>
      <c r="GG53" s="96" t="n">
        <v>19.3</v>
      </c>
      <c r="GH53" s="96" t="n">
        <v>17.3</v>
      </c>
      <c r="GI53" s="96" t="n">
        <v>15.4</v>
      </c>
      <c r="GJ53" s="96" t="n">
        <v>16.3</v>
      </c>
      <c r="GK53" s="96" t="n">
        <v>16.3</v>
      </c>
      <c r="GL53" s="96" t="n">
        <v>16.9</v>
      </c>
      <c r="GM53" s="96" t="n">
        <v>20.3</v>
      </c>
      <c r="GN53" s="96" t="n">
        <v>21.9</v>
      </c>
      <c r="GO53" s="97" t="n">
        <f aca="false">AVERAGE(GC53:GN53)</f>
        <v>19.2666666666667</v>
      </c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 t="s">
        <v>88</v>
      </c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 t="n">
        <v>1903</v>
      </c>
      <c r="IB53" s="95" t="n">
        <v>1903</v>
      </c>
      <c r="IC53" s="96" t="n">
        <v>32.1</v>
      </c>
      <c r="ID53" s="96" t="n">
        <v>33</v>
      </c>
      <c r="IE53" s="96" t="n">
        <v>30.2</v>
      </c>
      <c r="IF53" s="96" t="n">
        <v>27.1</v>
      </c>
      <c r="IG53" s="96" t="n">
        <v>26.1</v>
      </c>
      <c r="IH53" s="96" t="n">
        <v>23.8</v>
      </c>
      <c r="II53" s="96" t="n">
        <v>21.4</v>
      </c>
      <c r="IJ53" s="96" t="n">
        <v>21.8</v>
      </c>
      <c r="IK53" s="96" t="n">
        <v>23.2</v>
      </c>
      <c r="IL53" s="96" t="n">
        <v>25.1</v>
      </c>
      <c r="IM53" s="96" t="n">
        <v>26.8</v>
      </c>
      <c r="IN53" s="96" t="n">
        <v>30.2</v>
      </c>
      <c r="IO53" s="97" t="n">
        <f aca="false">AVERAGE(IC53:IN53)</f>
        <v>26.7333333333333</v>
      </c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 t="n">
        <v>1903</v>
      </c>
      <c r="JB53" s="95" t="n">
        <v>1903</v>
      </c>
      <c r="JC53" s="96" t="n">
        <v>30.9</v>
      </c>
      <c r="JD53" s="96" t="n">
        <v>29.7</v>
      </c>
      <c r="JE53" s="96" t="n">
        <v>25</v>
      </c>
      <c r="JF53" s="96" t="n">
        <v>19.8</v>
      </c>
      <c r="JG53" s="96" t="n">
        <v>19.1</v>
      </c>
      <c r="JH53" s="96" t="n">
        <v>16.3</v>
      </c>
      <c r="JI53" s="96" t="n">
        <v>14.4</v>
      </c>
      <c r="JJ53" s="96" t="n">
        <v>16.1</v>
      </c>
      <c r="JK53" s="96" t="n">
        <v>16.2</v>
      </c>
      <c r="JL53" s="96" t="n">
        <v>19.2</v>
      </c>
      <c r="JM53" s="96" t="n">
        <v>23.6</v>
      </c>
      <c r="JN53" s="96" t="n">
        <v>27.6</v>
      </c>
      <c r="JO53" s="97" t="n">
        <f aca="false">AVERAGE(JC53:JN53)</f>
        <v>21.4916666666667</v>
      </c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 t="n">
        <v>1903</v>
      </c>
      <c r="KB53" s="95" t="n">
        <v>1903</v>
      </c>
      <c r="KC53" s="96" t="n">
        <v>36.2</v>
      </c>
      <c r="KD53" s="96" t="n">
        <v>34.4</v>
      </c>
      <c r="KE53" s="96" t="n">
        <v>35</v>
      </c>
      <c r="KF53" s="96" t="n">
        <v>33.4</v>
      </c>
      <c r="KG53" s="96" t="n">
        <v>32.1</v>
      </c>
      <c r="KH53" s="96" t="n">
        <v>30.4</v>
      </c>
      <c r="KI53" s="96" t="n">
        <v>29.7</v>
      </c>
      <c r="KJ53" s="96" t="n">
        <v>32.2</v>
      </c>
      <c r="KK53" s="96" t="n">
        <v>34.3</v>
      </c>
      <c r="KL53" s="96" t="n">
        <v>35.9</v>
      </c>
      <c r="KM53" s="96" t="n">
        <v>36.4</v>
      </c>
      <c r="KN53" s="96" t="n">
        <v>34.1</v>
      </c>
      <c r="KO53" s="97" t="n">
        <f aca="false">AVERAGE(KC53:KN53)</f>
        <v>33.675</v>
      </c>
      <c r="KP53" s="27"/>
      <c r="KQ53" s="27"/>
      <c r="KR53" s="27"/>
      <c r="KS53" s="27"/>
      <c r="KT53" s="27"/>
      <c r="KU53" s="27"/>
      <c r="KV53" s="27"/>
      <c r="KW53" s="27"/>
      <c r="KX53" s="27"/>
      <c r="KY53" s="27"/>
      <c r="KZ53" s="27"/>
      <c r="LA53" s="27" t="n">
        <v>1903</v>
      </c>
      <c r="LB53" s="95" t="n">
        <v>1903</v>
      </c>
      <c r="LC53" s="96" t="n">
        <v>30.9</v>
      </c>
      <c r="LD53" s="96" t="n">
        <v>30.6</v>
      </c>
      <c r="LE53" s="96" t="n">
        <v>25.2</v>
      </c>
      <c r="LF53" s="96" t="n">
        <v>20.6</v>
      </c>
      <c r="LG53" s="96" t="n">
        <v>20.2</v>
      </c>
      <c r="LH53" s="96" t="n">
        <v>17.3</v>
      </c>
      <c r="LI53" s="96" t="n">
        <v>15.7</v>
      </c>
      <c r="LJ53" s="96" t="n">
        <v>17.4</v>
      </c>
      <c r="LK53" s="96" t="n">
        <v>17</v>
      </c>
      <c r="LL53" s="96" t="n">
        <v>19.3</v>
      </c>
      <c r="LM53" s="96" t="n">
        <v>23.4</v>
      </c>
      <c r="LN53" s="96" t="n">
        <v>26.8</v>
      </c>
      <c r="LO53" s="97" t="n">
        <f aca="false">AVERAGE(LC53:LN53)</f>
        <v>22.0333333333333</v>
      </c>
      <c r="LP53" s="27"/>
      <c r="LQ53" s="27"/>
      <c r="LR53" s="27"/>
      <c r="LS53" s="27"/>
      <c r="LT53" s="27"/>
      <c r="LU53" s="27"/>
      <c r="LV53" s="27"/>
      <c r="LW53" s="27"/>
      <c r="LX53" s="27"/>
      <c r="LY53" s="27"/>
      <c r="LZ53" s="27"/>
      <c r="MA53" s="27" t="n">
        <v>1903</v>
      </c>
      <c r="MB53" s="95" t="n">
        <v>1903</v>
      </c>
      <c r="MC53" s="96" t="n">
        <v>27.1</v>
      </c>
      <c r="MD53" s="96" t="n">
        <v>25.5</v>
      </c>
      <c r="ME53" s="96" t="n">
        <v>23.9</v>
      </c>
      <c r="MF53" s="96" t="n">
        <v>20.5</v>
      </c>
      <c r="MG53" s="96" t="n">
        <v>19.1</v>
      </c>
      <c r="MH53" s="96" t="n">
        <v>17.6</v>
      </c>
      <c r="MI53" s="96" t="n">
        <v>15.9</v>
      </c>
      <c r="MJ53" s="96" t="n">
        <v>17.4</v>
      </c>
      <c r="MK53" s="96" t="n">
        <v>18.6</v>
      </c>
      <c r="ML53" s="96" t="n">
        <v>20.3</v>
      </c>
      <c r="MM53" s="96" t="n">
        <v>22.5</v>
      </c>
      <c r="MN53" s="96" t="n">
        <v>23.7</v>
      </c>
      <c r="MO53" s="97" t="n">
        <f aca="false">AVERAGE(MC53:MN53)</f>
        <v>21.0083333333333</v>
      </c>
      <c r="MP53" s="27"/>
      <c r="MQ53" s="27"/>
      <c r="MR53" s="27"/>
      <c r="MS53" s="27"/>
      <c r="MT53" s="27"/>
      <c r="MU53" s="27"/>
      <c r="MV53" s="27"/>
      <c r="MW53" s="27"/>
      <c r="MX53" s="27"/>
      <c r="MY53" s="27"/>
      <c r="MZ53" s="27"/>
      <c r="NA53" s="27" t="n">
        <v>1903</v>
      </c>
      <c r="NB53" s="95" t="n">
        <v>1903</v>
      </c>
      <c r="NC53" s="96" t="n">
        <v>29.5</v>
      </c>
      <c r="ND53" s="96" t="n">
        <v>31.6</v>
      </c>
      <c r="NE53" s="96" t="n">
        <v>26.5</v>
      </c>
      <c r="NF53" s="96" t="n">
        <v>24.6</v>
      </c>
      <c r="NG53" s="96" t="n">
        <v>24.2</v>
      </c>
      <c r="NH53" s="96" t="n">
        <v>21.6</v>
      </c>
      <c r="NI53" s="96" t="n">
        <v>19.5</v>
      </c>
      <c r="NJ53" s="96" t="n">
        <v>19.7</v>
      </c>
      <c r="NK53" s="96" t="n">
        <v>20.3</v>
      </c>
      <c r="NL53" s="96" t="n">
        <v>22.7</v>
      </c>
      <c r="NM53" s="96" t="n">
        <v>24.8</v>
      </c>
      <c r="NN53" s="96" t="n">
        <v>29</v>
      </c>
      <c r="NO53" s="97" t="n">
        <f aca="false">AVERAGE(NC53:NN53)</f>
        <v>24.5</v>
      </c>
      <c r="NP53" s="27"/>
      <c r="NQ53" s="27"/>
      <c r="NR53" s="27"/>
      <c r="NS53" s="27"/>
      <c r="NT53" s="27"/>
      <c r="NU53" s="27"/>
      <c r="NV53" s="27"/>
      <c r="NW53" s="27"/>
      <c r="NX53" s="27"/>
      <c r="NY53" s="27"/>
      <c r="NZ53" s="27"/>
      <c r="OA53" s="27" t="n">
        <v>1903</v>
      </c>
      <c r="OB53" s="95" t="n">
        <v>1903</v>
      </c>
      <c r="OC53" s="96" t="n">
        <v>30.4</v>
      </c>
      <c r="OD53" s="96" t="n">
        <v>30.7</v>
      </c>
      <c r="OE53" s="96" t="n">
        <v>24.9</v>
      </c>
      <c r="OF53" s="96" t="n">
        <v>21.8</v>
      </c>
      <c r="OG53" s="96" t="n">
        <v>21.4</v>
      </c>
      <c r="OH53" s="96" t="n">
        <v>18.6</v>
      </c>
      <c r="OI53" s="96" t="n">
        <v>16.6</v>
      </c>
      <c r="OJ53" s="96" t="n">
        <v>17.3</v>
      </c>
      <c r="OK53" s="96" t="n">
        <v>17.8</v>
      </c>
      <c r="OL53" s="96" t="n">
        <v>20.6</v>
      </c>
      <c r="OM53" s="96" t="n">
        <v>24.6</v>
      </c>
      <c r="ON53" s="96" t="n">
        <v>28</v>
      </c>
      <c r="OO53" s="97" t="n">
        <f aca="false">AVERAGE(OC53:ON53)</f>
        <v>22.725</v>
      </c>
      <c r="OP53" s="27"/>
      <c r="OQ53" s="27"/>
      <c r="OR53" s="27"/>
      <c r="OS53" s="27"/>
      <c r="OT53" s="27"/>
      <c r="OU53" s="27"/>
      <c r="OV53" s="27"/>
      <c r="OW53" s="27"/>
      <c r="OX53" s="27"/>
      <c r="OY53" s="27"/>
      <c r="OZ53" s="27"/>
      <c r="PA53" s="13" t="n">
        <v>1903</v>
      </c>
      <c r="PB53" s="95" t="n">
        <v>1903</v>
      </c>
      <c r="PC53" s="96" t="n">
        <v>35.7</v>
      </c>
      <c r="PD53" s="96" t="n">
        <v>32.1</v>
      </c>
      <c r="PE53" s="96" t="n">
        <v>29.3</v>
      </c>
      <c r="PF53" s="96" t="n">
        <v>22.6</v>
      </c>
      <c r="PG53" s="96" t="n">
        <v>18.4</v>
      </c>
      <c r="PH53" s="96" t="n">
        <v>16.9</v>
      </c>
      <c r="PI53" s="96" t="n">
        <v>14.6</v>
      </c>
      <c r="PJ53" s="96" t="n">
        <v>18.4</v>
      </c>
      <c r="PK53" s="96" t="n">
        <v>20.7</v>
      </c>
      <c r="PL53" s="96" t="n">
        <v>24.4</v>
      </c>
      <c r="PM53" s="96" t="n">
        <v>28.5</v>
      </c>
      <c r="PN53" s="96" t="n">
        <v>28.5</v>
      </c>
      <c r="PO53" s="97" t="n">
        <f aca="false">AVERAGE(PC53:PN53)</f>
        <v>24.175</v>
      </c>
      <c r="PP53" s="27"/>
      <c r="PQ53" s="27"/>
      <c r="PR53" s="27"/>
      <c r="PS53" s="27"/>
      <c r="PT53" s="27"/>
      <c r="PU53" s="27"/>
      <c r="PV53" s="27"/>
      <c r="PW53" s="27"/>
      <c r="PX53" s="27"/>
      <c r="PY53" s="27"/>
      <c r="PZ53" s="27"/>
      <c r="QA53" s="27" t="n">
        <v>1903</v>
      </c>
      <c r="QB53" s="95" t="n">
        <v>1903</v>
      </c>
      <c r="QC53" s="96" t="n">
        <v>32.7</v>
      </c>
      <c r="QD53" s="96" t="n">
        <v>29.5</v>
      </c>
      <c r="QE53" s="96" t="n">
        <v>26.1</v>
      </c>
      <c r="QF53" s="96" t="n">
        <v>19.1</v>
      </c>
      <c r="QG53" s="96" t="n">
        <v>18.1</v>
      </c>
      <c r="QH53" s="96" t="n">
        <v>15.6</v>
      </c>
      <c r="QI53" s="96" t="n">
        <v>13.4</v>
      </c>
      <c r="QJ53" s="96" t="n">
        <v>14.9</v>
      </c>
      <c r="QK53" s="96" t="n">
        <v>15.8</v>
      </c>
      <c r="QL53" s="96" t="n">
        <v>18.7</v>
      </c>
      <c r="QM53" s="96" t="n">
        <v>23.3</v>
      </c>
      <c r="QN53" s="96" t="n">
        <v>27.1</v>
      </c>
      <c r="QO53" s="97" t="n">
        <f aca="false">AVERAGE(QC53:QN53)</f>
        <v>21.1916666666667</v>
      </c>
      <c r="QP53" s="27"/>
      <c r="QQ53" s="27"/>
      <c r="QR53" s="27"/>
      <c r="QS53" s="27"/>
      <c r="QT53" s="27"/>
      <c r="QU53" s="27"/>
      <c r="QV53" s="27"/>
      <c r="QW53" s="27"/>
      <c r="QX53" s="27"/>
      <c r="QY53" s="27"/>
      <c r="QZ53" s="27"/>
      <c r="RA53" s="27"/>
      <c r="RB53" s="27"/>
      <c r="RC53" s="27"/>
      <c r="RD53" s="27"/>
      <c r="RE53" s="27"/>
      <c r="RF53" s="27"/>
      <c r="RG53" s="27"/>
      <c r="RH53" s="27"/>
      <c r="RI53" s="27"/>
      <c r="RJ53" s="27"/>
      <c r="RK53" s="27"/>
      <c r="RL53" s="27"/>
      <c r="RM53" s="27"/>
      <c r="RN53" s="27"/>
      <c r="RO53" s="27"/>
      <c r="RP53" s="27"/>
      <c r="RQ53" s="27"/>
      <c r="RR53" s="27"/>
      <c r="RS53" s="27"/>
      <c r="RT53" s="27"/>
      <c r="RU53" s="27"/>
      <c r="RV53" s="27"/>
      <c r="RW53" s="27"/>
      <c r="RX53" s="27"/>
      <c r="RY53" s="27"/>
      <c r="RZ53" s="27"/>
      <c r="SA53" s="27" t="n">
        <v>1903</v>
      </c>
      <c r="SB53" s="95" t="n">
        <v>1903</v>
      </c>
      <c r="SC53" s="96" t="n">
        <v>37</v>
      </c>
      <c r="SD53" s="96" t="n">
        <v>33.2</v>
      </c>
      <c r="SE53" s="96" t="n">
        <v>30.9</v>
      </c>
      <c r="SF53" s="96" t="n">
        <v>24.5</v>
      </c>
      <c r="SG53" s="96" t="n">
        <v>20.7</v>
      </c>
      <c r="SH53" s="96" t="n">
        <v>18.6</v>
      </c>
      <c r="SI53" s="96" t="n">
        <v>16.4</v>
      </c>
      <c r="SJ53" s="96" t="n">
        <v>20.4</v>
      </c>
      <c r="SK53" s="96" t="n">
        <v>23.3</v>
      </c>
      <c r="SL53" s="96" t="n">
        <v>26.1</v>
      </c>
      <c r="SM53" s="96" t="n">
        <v>30.7</v>
      </c>
      <c r="SN53" s="96" t="n">
        <v>30.8</v>
      </c>
      <c r="SO53" s="97" t="n">
        <f aca="false">AVERAGE(SC53:SN53)</f>
        <v>26.05</v>
      </c>
      <c r="SP53" s="27"/>
      <c r="SQ53" s="27"/>
      <c r="SR53" s="27"/>
      <c r="SS53" s="27"/>
      <c r="ST53" s="27"/>
      <c r="SU53" s="27"/>
      <c r="SV53" s="27"/>
      <c r="SW53" s="27"/>
      <c r="SX53" s="27"/>
      <c r="SY53" s="27"/>
      <c r="SZ53" s="27"/>
      <c r="TA53" s="27" t="n">
        <v>1903</v>
      </c>
      <c r="TB53" s="101" t="s">
        <v>87</v>
      </c>
      <c r="TC53" s="96" t="n">
        <v>42.9</v>
      </c>
      <c r="TD53" s="96" t="n">
        <v>40.7</v>
      </c>
      <c r="TE53" s="96" t="n">
        <v>39.9</v>
      </c>
      <c r="TF53" s="96" t="n">
        <v>34.4</v>
      </c>
      <c r="TG53" s="96" t="n">
        <v>31.7</v>
      </c>
      <c r="TH53" s="96" t="n">
        <v>28.6</v>
      </c>
      <c r="TI53" s="96" t="n">
        <v>26.8</v>
      </c>
      <c r="TJ53" s="96" t="n">
        <v>31.1</v>
      </c>
      <c r="TK53" s="96" t="n">
        <v>33.1</v>
      </c>
      <c r="TL53" s="96" t="n">
        <v>37</v>
      </c>
      <c r="TM53" s="96" t="n">
        <v>40.6</v>
      </c>
      <c r="TN53" s="96" t="n">
        <v>39.8</v>
      </c>
      <c r="TO53" s="97" t="n">
        <f aca="false">AVERAGE(TC53:TN53)</f>
        <v>35.55</v>
      </c>
      <c r="TP53" s="27"/>
      <c r="TQ53" s="27"/>
      <c r="TR53" s="27"/>
      <c r="TS53" s="27"/>
      <c r="TT53" s="27"/>
      <c r="TU53" s="27"/>
      <c r="TV53" s="27"/>
      <c r="TW53" s="27"/>
      <c r="TX53" s="27"/>
      <c r="TY53" s="27"/>
      <c r="TZ53" s="27"/>
      <c r="UA53" s="27"/>
      <c r="UB53" s="27"/>
      <c r="UC53" s="27"/>
      <c r="UD53" s="27"/>
      <c r="UE53" s="27"/>
      <c r="UF53" s="27"/>
      <c r="UG53" s="27"/>
      <c r="UH53" s="27"/>
      <c r="UI53" s="27"/>
      <c r="UJ53" s="27"/>
      <c r="UK53" s="27"/>
      <c r="UL53" s="27"/>
      <c r="UM53" s="27"/>
      <c r="UN53" s="27"/>
      <c r="UO53" s="27"/>
      <c r="UP53" s="27"/>
      <c r="UQ53" s="27"/>
      <c r="UR53" s="27"/>
      <c r="US53" s="27"/>
      <c r="UT53" s="27"/>
      <c r="UU53" s="27"/>
      <c r="UV53" s="27"/>
      <c r="UW53" s="27"/>
      <c r="UX53" s="27"/>
      <c r="UY53" s="27"/>
      <c r="UZ53" s="27"/>
      <c r="VA53" s="27"/>
      <c r="VB53" s="27"/>
      <c r="VC53" s="27"/>
      <c r="VD53" s="27"/>
      <c r="VE53" s="27"/>
      <c r="VF53" s="27"/>
      <c r="VG53" s="27"/>
      <c r="VH53" s="27"/>
      <c r="VI53" s="27"/>
      <c r="VJ53" s="27"/>
      <c r="VK53" s="27"/>
      <c r="VL53" s="27"/>
      <c r="VM53" s="27"/>
      <c r="VN53" s="27"/>
      <c r="VO53" s="27"/>
      <c r="VP53" s="27"/>
      <c r="VQ53" s="27"/>
      <c r="VR53" s="27"/>
      <c r="VS53" s="27"/>
      <c r="VT53" s="27"/>
      <c r="VU53" s="27"/>
      <c r="VV53" s="27"/>
      <c r="VW53" s="27"/>
      <c r="VX53" s="27"/>
      <c r="VY53" s="27"/>
      <c r="VZ53" s="27"/>
      <c r="WA53" s="27"/>
      <c r="WB53" s="27"/>
      <c r="WC53" s="27"/>
      <c r="WD53" s="27"/>
      <c r="WE53" s="27"/>
      <c r="WF53" s="27"/>
      <c r="WG53" s="27"/>
      <c r="WH53" s="27"/>
      <c r="WI53" s="27"/>
      <c r="WJ53" s="27"/>
      <c r="WK53" s="27"/>
      <c r="WL53" s="27"/>
      <c r="WM53" s="27"/>
      <c r="WN53" s="27"/>
      <c r="WO53" s="27"/>
      <c r="WP53" s="27"/>
      <c r="WQ53" s="27"/>
      <c r="WR53" s="27"/>
      <c r="WS53" s="27"/>
      <c r="WT53" s="27"/>
      <c r="WU53" s="27"/>
      <c r="WV53" s="27"/>
      <c r="WW53" s="27"/>
      <c r="WX53" s="27"/>
      <c r="WY53" s="27"/>
      <c r="WZ53" s="27"/>
      <c r="XA53" s="27"/>
      <c r="XB53" s="27"/>
      <c r="XC53" s="27"/>
      <c r="XD53" s="27"/>
      <c r="XE53" s="27"/>
      <c r="XF53" s="27"/>
      <c r="XG53" s="27"/>
      <c r="XH53" s="27"/>
      <c r="XI53" s="27"/>
      <c r="XJ53" s="27"/>
      <c r="XK53" s="27"/>
      <c r="XL53" s="27"/>
      <c r="XM53" s="27"/>
      <c r="XN53" s="27"/>
      <c r="XO53" s="27"/>
      <c r="XP53" s="27"/>
      <c r="XQ53" s="27"/>
      <c r="XR53" s="27"/>
      <c r="XS53" s="27"/>
      <c r="XT53" s="27"/>
      <c r="XU53" s="27"/>
      <c r="XV53" s="27"/>
      <c r="XW53" s="27"/>
      <c r="XX53" s="27"/>
      <c r="XY53" s="27"/>
      <c r="XZ53" s="27"/>
      <c r="YA53" s="27"/>
      <c r="YB53" s="27"/>
      <c r="YC53" s="27"/>
      <c r="YD53" s="27"/>
      <c r="YE53" s="27"/>
      <c r="YF53" s="27"/>
      <c r="YG53" s="27"/>
      <c r="YH53" s="27"/>
      <c r="YI53" s="27"/>
      <c r="YJ53" s="27"/>
      <c r="YK53" s="27"/>
      <c r="YL53" s="27"/>
      <c r="YM53" s="27"/>
      <c r="YN53" s="27"/>
      <c r="YO53" s="27"/>
      <c r="YP53" s="27"/>
      <c r="YQ53" s="27"/>
      <c r="YR53" s="27"/>
      <c r="YS53" s="27"/>
      <c r="YT53" s="27"/>
      <c r="YU53" s="27"/>
      <c r="YV53" s="27"/>
      <c r="YW53" s="27"/>
      <c r="YX53" s="27"/>
      <c r="YY53" s="27"/>
      <c r="YZ53" s="27"/>
      <c r="ZA53" s="27" t="n">
        <v>1903</v>
      </c>
      <c r="ZB53" s="95" t="n">
        <v>1903</v>
      </c>
      <c r="ZC53" s="96" t="n">
        <v>35.8</v>
      </c>
      <c r="ZD53" s="96" t="n">
        <v>33.1</v>
      </c>
      <c r="ZE53" s="96" t="n">
        <v>29.5</v>
      </c>
      <c r="ZF53" s="96" t="n">
        <v>22.8</v>
      </c>
      <c r="ZG53" s="96" t="n">
        <v>20.3</v>
      </c>
      <c r="ZH53" s="96" t="n">
        <v>17.9</v>
      </c>
      <c r="ZI53" s="96" t="n">
        <v>15.9</v>
      </c>
      <c r="ZJ53" s="96" t="n">
        <v>17.8</v>
      </c>
      <c r="ZK53" s="96" t="n">
        <v>19</v>
      </c>
      <c r="ZL53" s="96" t="n">
        <v>21.7</v>
      </c>
      <c r="ZM53" s="96" t="n">
        <v>28.4</v>
      </c>
      <c r="ZN53" s="96" t="n">
        <v>32</v>
      </c>
      <c r="ZO53" s="97" t="n">
        <f aca="false">AVERAGE(ZC53:ZN53)</f>
        <v>24.5166666666667</v>
      </c>
      <c r="ZP53" s="27"/>
      <c r="ZQ53" s="27"/>
      <c r="ZR53" s="27"/>
      <c r="ZS53" s="27"/>
      <c r="ZT53" s="27"/>
      <c r="ZU53" s="27"/>
      <c r="ZV53" s="27"/>
      <c r="ZW53" s="27"/>
      <c r="ZX53" s="27"/>
      <c r="ZY53" s="27"/>
      <c r="ZZ53" s="27"/>
      <c r="AAA53" s="27" t="n">
        <v>1903</v>
      </c>
      <c r="AAB53" s="101" t="s">
        <v>87</v>
      </c>
      <c r="AAC53" s="96" t="n">
        <v>35</v>
      </c>
      <c r="AAD53" s="96" t="n">
        <v>35.1</v>
      </c>
      <c r="AAE53" s="96" t="n">
        <v>35.2</v>
      </c>
      <c r="AAF53" s="96" t="n">
        <v>31.5</v>
      </c>
      <c r="AAG53" s="96" t="n">
        <v>27.6</v>
      </c>
      <c r="AAH53" s="96" t="n">
        <v>27.1</v>
      </c>
      <c r="AAI53" s="96" t="n">
        <v>26.7</v>
      </c>
      <c r="AAJ53" s="96" t="n">
        <v>31.4</v>
      </c>
      <c r="AAK53" s="96" t="n">
        <v>34.1</v>
      </c>
      <c r="AAL53" s="96" t="n">
        <v>36.6</v>
      </c>
      <c r="AAM53" s="96" t="n">
        <v>38.5</v>
      </c>
      <c r="AAN53" s="96" t="n">
        <v>34.3</v>
      </c>
      <c r="AAO53" s="97" t="n">
        <f aca="false">AVERAGE(AAC53:AAN53)</f>
        <v>32.7583333333333</v>
      </c>
      <c r="AAP53" s="27"/>
      <c r="AAQ53" s="27"/>
      <c r="AAR53" s="27"/>
      <c r="AAS53" s="27"/>
      <c r="AAT53" s="27"/>
      <c r="AAU53" s="27"/>
      <c r="AAV53" s="27"/>
      <c r="AAW53" s="27"/>
      <c r="AAX53" s="27"/>
      <c r="AAY53" s="27"/>
      <c r="AAZ53" s="27"/>
      <c r="ABA53" s="27" t="n">
        <v>1903</v>
      </c>
      <c r="ABB53" s="95" t="n">
        <v>1903</v>
      </c>
      <c r="ABC53" s="96" t="n">
        <v>36.8</v>
      </c>
      <c r="ABD53" s="96" t="n">
        <v>34.3</v>
      </c>
      <c r="ABE53" s="96" t="n">
        <v>36.4</v>
      </c>
      <c r="ABF53" s="96" t="n">
        <v>32.1</v>
      </c>
      <c r="ABG53" s="96" t="n">
        <v>29.2</v>
      </c>
      <c r="ABH53" s="96" t="n">
        <v>25.9</v>
      </c>
      <c r="ABI53" s="96" t="n">
        <v>24</v>
      </c>
      <c r="ABJ53" s="96" t="n">
        <v>25.6</v>
      </c>
      <c r="ABK53" s="96" t="n">
        <v>27.5</v>
      </c>
      <c r="ABL53" s="96" t="n">
        <v>29.6</v>
      </c>
      <c r="ABM53" s="96" t="n">
        <v>32</v>
      </c>
      <c r="ABN53" s="96" t="n">
        <v>32.9</v>
      </c>
      <c r="ABO53" s="97" t="n">
        <f aca="false">AVERAGE(ABC53:ABN53)</f>
        <v>30.525</v>
      </c>
      <c r="ABP53" s="27"/>
      <c r="ABQ53" s="27"/>
      <c r="ABR53" s="27"/>
      <c r="ABS53" s="27"/>
      <c r="ABT53" s="27"/>
      <c r="ABU53" s="27"/>
      <c r="ABV53" s="27"/>
      <c r="ABW53" s="27"/>
      <c r="ABX53" s="27"/>
      <c r="ABY53" s="27"/>
      <c r="ABZ53" s="27"/>
      <c r="ACA53" s="99" t="n">
        <v>1903</v>
      </c>
      <c r="ACB53" s="101" t="s">
        <v>87</v>
      </c>
      <c r="ACC53" s="96" t="n">
        <v>29.9</v>
      </c>
      <c r="ACD53" s="96" t="n">
        <v>30.2</v>
      </c>
      <c r="ACE53" s="96" t="n">
        <v>24.9</v>
      </c>
      <c r="ACF53" s="96" t="n">
        <v>21.7</v>
      </c>
      <c r="ACG53" s="96" t="n">
        <v>20.8</v>
      </c>
      <c r="ACH53" s="96" t="n">
        <v>18.3</v>
      </c>
      <c r="ACI53" s="96" t="n">
        <v>16.4</v>
      </c>
      <c r="ACJ53" s="96" t="n">
        <v>17.3</v>
      </c>
      <c r="ACK53" s="96" t="n">
        <v>17.7</v>
      </c>
      <c r="ACL53" s="96" t="n">
        <v>20.1</v>
      </c>
      <c r="ACM53" s="96" t="n">
        <v>24.4</v>
      </c>
      <c r="ACN53" s="96" t="n">
        <v>27.4</v>
      </c>
      <c r="ACO53" s="97" t="n">
        <f aca="false">AVERAGE(ACC53:ACN53)</f>
        <v>22.425</v>
      </c>
      <c r="ACP53" s="27"/>
      <c r="ACQ53" s="27"/>
      <c r="ACR53" s="27"/>
      <c r="ACS53" s="27"/>
      <c r="ACT53" s="27"/>
      <c r="ACU53" s="27"/>
      <c r="ACV53" s="27"/>
      <c r="ACW53" s="27"/>
      <c r="ACX53" s="27"/>
      <c r="ACY53" s="27"/>
      <c r="ACZ53" s="27"/>
      <c r="ADA53" s="27"/>
      <c r="ADB53" s="27"/>
      <c r="ADC53" s="27"/>
      <c r="ADD53" s="27"/>
      <c r="ADE53" s="27"/>
      <c r="ADF53" s="27"/>
      <c r="ADG53" s="27"/>
      <c r="ADH53" s="27"/>
      <c r="ADI53" s="27"/>
      <c r="ADJ53" s="27"/>
      <c r="ADK53" s="27"/>
      <c r="ADL53" s="27"/>
      <c r="ADM53" s="27"/>
      <c r="ADN53" s="27"/>
      <c r="ADO53" s="27"/>
      <c r="ADP53" s="27"/>
      <c r="ADQ53" s="27"/>
      <c r="ADR53" s="27"/>
      <c r="ADS53" s="27"/>
      <c r="ADT53" s="27"/>
      <c r="ADU53" s="27"/>
      <c r="ADV53" s="27"/>
      <c r="ADW53" s="27"/>
      <c r="ADX53" s="27"/>
      <c r="ADY53" s="27"/>
      <c r="ADZ53" s="27"/>
      <c r="AEA53" s="27" t="n">
        <v>1903</v>
      </c>
      <c r="AEB53" s="95" t="n">
        <v>1903</v>
      </c>
      <c r="AEC53" s="96" t="n">
        <v>37.4</v>
      </c>
      <c r="AED53" s="96" t="n">
        <v>36.1</v>
      </c>
      <c r="AEE53" s="96" t="n">
        <v>35.7</v>
      </c>
      <c r="AEF53" s="96" t="n">
        <v>32.1</v>
      </c>
      <c r="AEG53" s="96" t="n">
        <v>29.3</v>
      </c>
      <c r="AEH53" s="96" t="n">
        <v>26</v>
      </c>
      <c r="AEI53" s="96" t="n">
        <v>24.4</v>
      </c>
      <c r="AEJ53" s="96" t="n">
        <v>27.6</v>
      </c>
      <c r="AEK53" s="96" t="n">
        <v>29.7</v>
      </c>
      <c r="AEL53" s="96" t="n">
        <v>32.4</v>
      </c>
      <c r="AEM53" s="96" t="n">
        <v>34.6</v>
      </c>
      <c r="AEN53" s="96" t="n">
        <v>33.9</v>
      </c>
      <c r="AEO53" s="97" t="n">
        <f aca="false">AVERAGE(AEC53:AEN53)</f>
        <v>31.6</v>
      </c>
      <c r="AEP53" s="27"/>
      <c r="AEQ53" s="27"/>
      <c r="AER53" s="27"/>
      <c r="AES53" s="27"/>
      <c r="AET53" s="27"/>
      <c r="AEU53" s="27"/>
      <c r="AEV53" s="27"/>
      <c r="AEW53" s="27"/>
      <c r="AEX53" s="27"/>
      <c r="AEY53" s="27"/>
      <c r="AEZ53" s="27"/>
      <c r="AFA53" s="27" t="n">
        <v>1903</v>
      </c>
      <c r="AFB53" s="95" t="n">
        <v>1903</v>
      </c>
      <c r="AFC53" s="96" t="n">
        <v>25.6</v>
      </c>
      <c r="AFD53" s="96" t="n">
        <v>26.6</v>
      </c>
      <c r="AFE53" s="96" t="n">
        <v>22.4</v>
      </c>
      <c r="AFF53" s="96" t="n">
        <v>20.6</v>
      </c>
      <c r="AFG53" s="96" t="n">
        <v>19.8</v>
      </c>
      <c r="AFH53" s="96" t="n">
        <v>17.9</v>
      </c>
      <c r="AFI53" s="96" t="n">
        <v>16</v>
      </c>
      <c r="AFJ53" s="96" t="n">
        <v>17.1</v>
      </c>
      <c r="AFK53" s="96" t="n">
        <v>17.1</v>
      </c>
      <c r="AFL53" s="96" t="n">
        <v>19.3</v>
      </c>
      <c r="AFM53" s="96" t="n">
        <v>22.3</v>
      </c>
      <c r="AFN53" s="96" t="n">
        <v>24.7</v>
      </c>
      <c r="AFO53" s="97" t="n">
        <f aca="false">AVERAGE(AFC53:AFN53)</f>
        <v>20.7833333333333</v>
      </c>
      <c r="AFP53" s="27"/>
      <c r="AFQ53" s="27"/>
      <c r="AFR53" s="27"/>
      <c r="AFS53" s="27"/>
      <c r="AFT53" s="27"/>
      <c r="AFU53" s="27"/>
      <c r="AFV53" s="27"/>
      <c r="AFW53" s="27"/>
      <c r="AFX53" s="27"/>
      <c r="AFY53" s="27"/>
      <c r="AFZ53" s="27"/>
      <c r="AGA53" s="27" t="n">
        <v>1903</v>
      </c>
      <c r="AGB53" s="95" t="n">
        <v>1903</v>
      </c>
      <c r="AGC53" s="96" t="n">
        <v>37.7</v>
      </c>
      <c r="AGD53" s="96" t="n">
        <v>33.2</v>
      </c>
      <c r="AGE53" s="96" t="n">
        <v>30.6</v>
      </c>
      <c r="AGF53" s="96" t="n">
        <v>23.1</v>
      </c>
      <c r="AGG53" s="96" t="n">
        <v>20</v>
      </c>
      <c r="AGH53" s="96" t="n">
        <v>17.9</v>
      </c>
      <c r="AGI53" s="96" t="n">
        <v>15.2</v>
      </c>
      <c r="AGJ53" s="96" t="n">
        <v>18.7</v>
      </c>
      <c r="AGK53" s="96" t="n">
        <v>20.7</v>
      </c>
      <c r="AGL53" s="96" t="n">
        <v>24.1</v>
      </c>
      <c r="AGM53" s="96" t="n">
        <v>28.7</v>
      </c>
      <c r="AGN53" s="96" t="n">
        <v>30.8</v>
      </c>
      <c r="AGO53" s="97" t="n">
        <f aca="false">AVERAGE(AGC53:AGN53)</f>
        <v>25.0583333333333</v>
      </c>
      <c r="AGP53" s="27"/>
      <c r="AGQ53" s="27"/>
      <c r="AGR53" s="27"/>
      <c r="AGS53" s="27"/>
      <c r="AGT53" s="27"/>
      <c r="AGU53" s="27"/>
      <c r="AGV53" s="27"/>
      <c r="AGW53" s="27"/>
      <c r="AGX53" s="27"/>
      <c r="AGY53" s="27"/>
      <c r="AGZ53" s="27"/>
      <c r="AHA53" s="27" t="n">
        <v>1903</v>
      </c>
      <c r="AHB53" s="101" t="s">
        <v>87</v>
      </c>
      <c r="AHC53" s="96" t="n">
        <v>32.7</v>
      </c>
      <c r="AHD53" s="96" t="n">
        <v>31</v>
      </c>
      <c r="AHE53" s="96" t="n">
        <v>25.9</v>
      </c>
      <c r="AHF53" s="96" t="n">
        <v>19.8</v>
      </c>
      <c r="AHG53" s="96" t="n">
        <v>18.4</v>
      </c>
      <c r="AHH53" s="96" t="n">
        <v>16.3</v>
      </c>
      <c r="AHI53" s="96" t="n">
        <v>13.7</v>
      </c>
      <c r="AHJ53" s="96" t="n">
        <v>14.7</v>
      </c>
      <c r="AHK53" s="96" t="n">
        <v>11.5</v>
      </c>
      <c r="AHL53" s="96" t="n">
        <v>18.6</v>
      </c>
      <c r="AHM53" s="96" t="n">
        <v>24.8</v>
      </c>
      <c r="AHN53" s="96" t="n">
        <v>28.9</v>
      </c>
      <c r="AHO53" s="97" t="n">
        <f aca="false">AVERAGE(AHC53:AHN53)</f>
        <v>21.3583333333333</v>
      </c>
      <c r="AHP53" s="27"/>
      <c r="AHQ53" s="27"/>
      <c r="AHR53" s="27"/>
      <c r="AHS53" s="27"/>
      <c r="AHT53" s="27"/>
      <c r="AHU53" s="27"/>
      <c r="AHV53" s="27"/>
      <c r="AHW53" s="27"/>
      <c r="AHX53" s="27"/>
      <c r="AHY53" s="27"/>
      <c r="AHZ53" s="27"/>
      <c r="AIA53" s="27" t="n">
        <v>1903</v>
      </c>
      <c r="AIB53" s="95" t="n">
        <v>1903</v>
      </c>
      <c r="AIC53" s="96" t="n">
        <v>38.4</v>
      </c>
      <c r="AID53" s="96" t="n">
        <v>35.8</v>
      </c>
      <c r="AIE53" s="96" t="n">
        <v>34</v>
      </c>
      <c r="AIF53" s="96" t="n">
        <v>26.8</v>
      </c>
      <c r="AIG53" s="96" t="n">
        <v>23.4</v>
      </c>
      <c r="AIH53" s="96" t="n">
        <v>19.7</v>
      </c>
      <c r="AII53" s="96" t="n">
        <v>16.8</v>
      </c>
      <c r="AIJ53" s="96" t="n">
        <v>21.7</v>
      </c>
      <c r="AIK53" s="96" t="n">
        <v>24.2</v>
      </c>
      <c r="AIL53" s="96" t="n">
        <v>27.8</v>
      </c>
      <c r="AIM53" s="96" t="n">
        <v>33.3</v>
      </c>
      <c r="AIN53" s="96" t="n">
        <v>34</v>
      </c>
      <c r="AIO53" s="97" t="n">
        <f aca="false">AVERAGE(AIC53:AIN53)</f>
        <v>27.9916666666667</v>
      </c>
      <c r="AIP53" s="27"/>
      <c r="AIQ53" s="27"/>
      <c r="AIR53" s="27"/>
      <c r="AIS53" s="27"/>
      <c r="AIT53" s="27"/>
      <c r="AIU53" s="27"/>
      <c r="AIV53" s="27"/>
      <c r="AIW53" s="27"/>
      <c r="AIX53" s="27"/>
      <c r="AIY53" s="27"/>
      <c r="AIZ53" s="27"/>
      <c r="AJA53" s="27" t="n">
        <v>1903</v>
      </c>
      <c r="AJB53" s="95" t="n">
        <v>1903</v>
      </c>
      <c r="AJC53" s="96" t="n">
        <v>35.4</v>
      </c>
      <c r="AJD53" s="96" t="n">
        <v>35.3</v>
      </c>
      <c r="AJE53" s="96" t="n">
        <v>35.3</v>
      </c>
      <c r="AJF53" s="96" t="n">
        <v>34.3</v>
      </c>
      <c r="AJG53" s="96" t="n">
        <v>32</v>
      </c>
      <c r="AJH53" s="96" t="n">
        <v>30.1</v>
      </c>
      <c r="AJI53" s="96" t="n">
        <v>30.5</v>
      </c>
      <c r="AJJ53" s="96" t="n">
        <v>32.1</v>
      </c>
      <c r="AJK53" s="96" t="n">
        <v>34.8</v>
      </c>
      <c r="AJL53" s="96" t="n">
        <v>36.9</v>
      </c>
      <c r="AJM53" s="96" t="n">
        <v>36.9</v>
      </c>
      <c r="AJN53" s="96" t="n">
        <v>34.8</v>
      </c>
      <c r="AJO53" s="97" t="n">
        <f aca="false">AVERAGE(AJC53:AJN53)</f>
        <v>34.0333333333333</v>
      </c>
      <c r="AJP53" s="27"/>
      <c r="AJQ53" s="27"/>
      <c r="AJR53" s="27"/>
      <c r="AJS53" s="27"/>
      <c r="AJT53" s="27"/>
      <c r="AJU53" s="27"/>
      <c r="AJV53" s="27"/>
      <c r="AJW53" s="27"/>
      <c r="AJX53" s="27"/>
      <c r="AJY53" s="27"/>
      <c r="AJZ53" s="27"/>
      <c r="AKA53" s="27" t="n">
        <v>1903</v>
      </c>
      <c r="AKB53" s="95" t="n">
        <v>1903</v>
      </c>
      <c r="AKC53" s="96" t="n">
        <v>35.3</v>
      </c>
      <c r="AKD53" s="96" t="n">
        <v>32.6</v>
      </c>
      <c r="AKE53" s="96" t="n">
        <v>28.3</v>
      </c>
      <c r="AKF53" s="96" t="n">
        <v>22</v>
      </c>
      <c r="AKG53" s="96" t="n">
        <v>19.9</v>
      </c>
      <c r="AKH53" s="96" t="n">
        <v>17.8</v>
      </c>
      <c r="AKI53" s="96" t="n">
        <v>15.2</v>
      </c>
      <c r="AKJ53" s="96" t="n">
        <v>17.3</v>
      </c>
      <c r="AKK53" s="96" t="n">
        <v>18.1</v>
      </c>
      <c r="AKL53" s="96" t="n">
        <v>21.1</v>
      </c>
      <c r="AKM53" s="96" t="n">
        <v>26.8</v>
      </c>
      <c r="AKN53" s="96" t="n">
        <v>32.1</v>
      </c>
      <c r="AKO53" s="97" t="n">
        <f aca="false">AVERAGE(AKC53:AKN53)</f>
        <v>23.875</v>
      </c>
      <c r="AKP53" s="27"/>
      <c r="AKQ53" s="27"/>
      <c r="AKR53" s="16" t="s">
        <v>89</v>
      </c>
      <c r="AKS53" s="27"/>
      <c r="AKT53" s="27"/>
      <c r="AKU53" s="27"/>
      <c r="AKV53" s="13" t="n">
        <v>1901</v>
      </c>
      <c r="AKW53" s="16" t="s">
        <v>19</v>
      </c>
      <c r="AKX53" s="27"/>
      <c r="AKY53" s="27"/>
      <c r="AKZ53" s="27"/>
      <c r="ALA53" s="35" t="n">
        <f aca="false">(ACO53+AO53+EO53+NO53+AKO53+AFO53+AEO53+IO53+MO53)/9</f>
        <v>23.4574074074074</v>
      </c>
      <c r="ALB53" s="77" t="n">
        <f aca="false">(ABO53+KO53+DO53+AGO53)/4</f>
        <v>30.2791666666667</v>
      </c>
      <c r="ALC53" s="19" t="n">
        <f aca="false">(QO53+PO53+AAO53+AJO53+FO53+SO53+BO53+CO53+JO53+OO53+TO53)/11</f>
        <v>25.7772727272727</v>
      </c>
      <c r="AMA53" s="28" t="n">
        <f aca="false">MAX(ACC53:ACN53,AC53:AN53,EC53:EN53,NC53:NN53,AKC53:AKN53,AFC53:AFN53,AEC53:AEN53,IC53:IN53,MC53:MN53)</f>
        <v>37.4</v>
      </c>
      <c r="AMB53" s="28" t="n">
        <f aca="false">MIN(ACC53:ACN53,AC53:AN53,EC53:EN53,NC53:NN53,AKC53:AKN53,AFC53:AFN53,AEC53:AEN53,IC53:IN53,MC53:MN53)</f>
        <v>14.6</v>
      </c>
      <c r="AMC53" s="81" t="n">
        <f aca="false">MAX(ABC53:ABN53,KC53:KN53,DC53:DN53,AGC53:AGN53)</f>
        <v>37.7</v>
      </c>
      <c r="AMD53" s="81" t="n">
        <f aca="false">MIN(ABC53:ABN53,KC53:KN53,DC53:DN53,AGC53:AGN53)</f>
        <v>15.2</v>
      </c>
      <c r="AME53" s="60" t="n">
        <f aca="false">MAX(QC53:QN53,PC53:PN53,AJC53:AJN53,AAC53:AAN53,FC53:FN53,SC53:SN53)</f>
        <v>38.5</v>
      </c>
      <c r="AMF53" s="60" t="n">
        <f aca="false">MIN(QC53:QN53,PC53:PN53,AJC53:AJN53,AAC53:AAN53,FC53:FN53,SC53:SN53)</f>
        <v>13.4</v>
      </c>
    </row>
    <row r="54" customFormat="false" ht="12.8" hidden="false" customHeight="false" outlineLevel="0" collapsed="false">
      <c r="A54" s="86"/>
      <c r="B54" s="87" t="n">
        <f aca="false">AVERAGE(AO54,BO54,CO54,DO54,EO54,FO54,GO54,HO54,IO54,JO54,KO54,LO54,MO54,NO54,OO54,PO54,QO54,RO54,SO54,TO54,UO54,VO54,WO54,YO54,ZO54,AAO54,ABO54,ACO54,ADO54,AEO54,AFO54,AGO54,AHO54,AIO54,AJO54,AKO54)</f>
        <v>25.3761111111111</v>
      </c>
      <c r="C54" s="88" t="n">
        <f aca="false">AVERAGE(B50:B54)</f>
        <v>25.6514637931035</v>
      </c>
      <c r="D54" s="89" t="n">
        <f aca="false">AVERAGE(B45:B54)</f>
        <v>25.9055686830291</v>
      </c>
      <c r="E54" s="87" t="n">
        <f aca="false">AVERAGE(B35:B54)</f>
        <v>25.5682264711442</v>
      </c>
      <c r="F54" s="90"/>
      <c r="G54" s="91" t="n">
        <f aca="false">MAX(AC54:AN54,BC54:BN54,CC54:CN54,DC54:DN54,EC54:EN54,FC54:FN54,GC54:GN54,HC54:HN54,IC54:IN54,JC54:JN54,KC54:KN54,LC54:LN54,MC54:MN54,NC54:NN54,OC54:ON54,PC54:PN54,QC54:QN54,RC54:RN54,SC54:SN54,TC54:TN54,UC54:UN54,VC54:VN54,WC54:WN54,YC54:YN54,ZC54:ZN54,AAC54:AAN54,ABC54:ABN54,ACC54:ACN54,ADC54:ADN54,AEC54:AEN54,AFC54:AFN54,AGC54:AGN54,AHC54:AHN54,AIC54:AIN54,AJC54:AJN54,AKC54:AKN54)</f>
        <v>42.1</v>
      </c>
      <c r="H54" s="92" t="n">
        <f aca="false">MEDIAN(AC54:AN54,BC54:BN54,CC54:CN54,DC54:DN54,EC54:EN54,FC54:FN54,GC54:GN54,HC54:HN54,IC54:IN54,JC54:JN54,KC54:KN54,LC54:LN54,MC54:MN54,NC54:NN54,OC54:ON54,PC54:PN54,QC54:QN54,RC54:RN54,SC54:SN54,TC54:TN54,UC54:UN54,VC54:VN54,WC54:WN54,YC54:YN54,ZC54:ZN54,AAC54:AAN54,ABC54:ABN54,ACC54:ACN54,ADC54:ADN54,AEC54:AEN54,AFC54:AFN54,AGC54:AGN54,AHC54:AHN54,AIC54:AIN54,AJC54:AJN54,AKC54:AKN54)</f>
        <v>24.9</v>
      </c>
      <c r="I54" s="93" t="n">
        <f aca="false">MIN(AC54:AN54,BC54:BN54,CC54:CN54,DC54:DN54,EC54:EN54,FC54:FN54,GC54:GN54,HC54:HN54,IC54:IN54,JC54:JN54,KC54:KN54,LC54:LN54,MC54:MN54,NC54:NN54,OC54:ON54,PC54:PN54,QC54:QN54,RC54:RN54,SC54:SN54,TC54:TN54,UC54:UN54,VC54:VN54,WC54:WN54,YC54:YN54,ZC54:ZN54,AAC54:AAN54,ABC54:ABN54,ACC54:ACN54,ADC54:ADN54,AEC54:AEN54,AFC54:AFN54,AGC54:AGN54,AHC54:AHN54,AIC54:AIN54,AJC54:AJN54,AKC54:AKN54)</f>
        <v>14.1</v>
      </c>
      <c r="J54" s="94" t="n">
        <f aca="false">(G54+I54)/2</f>
        <v>28.1</v>
      </c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95" t="n">
        <v>1904</v>
      </c>
      <c r="AC54" s="96" t="n">
        <v>23.1</v>
      </c>
      <c r="AD54" s="96" t="n">
        <v>22.7</v>
      </c>
      <c r="AE54" s="96" t="n">
        <v>22.9</v>
      </c>
      <c r="AF54" s="96" t="n">
        <v>21.7</v>
      </c>
      <c r="AG54" s="96" t="n">
        <v>17.9</v>
      </c>
      <c r="AH54" s="96" t="n">
        <v>16.7</v>
      </c>
      <c r="AI54" s="96" t="n">
        <v>15.4</v>
      </c>
      <c r="AJ54" s="96" t="n">
        <v>16.9</v>
      </c>
      <c r="AK54" s="96" t="n">
        <v>17.1</v>
      </c>
      <c r="AL54" s="96" t="n">
        <v>18.6</v>
      </c>
      <c r="AM54" s="96" t="n">
        <v>20.6</v>
      </c>
      <c r="AN54" s="96" t="n">
        <v>22.4</v>
      </c>
      <c r="AO54" s="97" t="n">
        <f aca="false">AVERAGE(AC54:AN54)</f>
        <v>19.6666666666667</v>
      </c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 t="n">
        <v>1904</v>
      </c>
      <c r="BB54" s="95" t="n">
        <v>1904</v>
      </c>
      <c r="BC54" s="96" t="n">
        <v>30.8</v>
      </c>
      <c r="BD54" s="96" t="n">
        <v>29.2</v>
      </c>
      <c r="BE54" s="96" t="n">
        <v>25.9</v>
      </c>
      <c r="BF54" s="96" t="n">
        <v>26.2</v>
      </c>
      <c r="BG54" s="96" t="n">
        <v>20.2</v>
      </c>
      <c r="BH54" s="96" t="n">
        <v>16.6</v>
      </c>
      <c r="BI54" s="96" t="n">
        <v>15.2</v>
      </c>
      <c r="BJ54" s="96" t="n">
        <v>18.4</v>
      </c>
      <c r="BK54" s="96" t="n">
        <v>20.8</v>
      </c>
      <c r="BL54" s="96" t="n">
        <v>22.4</v>
      </c>
      <c r="BM54" s="96" t="n">
        <v>29.3</v>
      </c>
      <c r="BN54" s="96" t="n">
        <v>31.9</v>
      </c>
      <c r="BO54" s="97" t="n">
        <f aca="false">AVERAGE(BC54:BN54)</f>
        <v>23.9083333333333</v>
      </c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 t="n">
        <v>1904</v>
      </c>
      <c r="CB54" s="95" t="n">
        <v>1904</v>
      </c>
      <c r="CC54" s="96" t="n">
        <v>29.9</v>
      </c>
      <c r="CD54" s="96" t="n">
        <v>29.1</v>
      </c>
      <c r="CE54" s="96" t="n">
        <v>27.8</v>
      </c>
      <c r="CF54" s="96" t="n">
        <v>23.5</v>
      </c>
      <c r="CG54" s="96" t="n">
        <v>17.8</v>
      </c>
      <c r="CH54" s="96" t="n">
        <v>16.9</v>
      </c>
      <c r="CI54" s="96" t="n">
        <v>15.2</v>
      </c>
      <c r="CJ54" s="96" t="n">
        <v>17</v>
      </c>
      <c r="CK54" s="96" t="n">
        <v>18.2</v>
      </c>
      <c r="CL54" s="96" t="n">
        <v>19</v>
      </c>
      <c r="CM54" s="96" t="n">
        <v>24.6</v>
      </c>
      <c r="CN54" s="96" t="n">
        <v>28</v>
      </c>
      <c r="CO54" s="97" t="n">
        <f aca="false">AVERAGE(CC54:CN54)</f>
        <v>22.25</v>
      </c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 t="n">
        <v>1904</v>
      </c>
      <c r="DB54" s="101" t="s">
        <v>90</v>
      </c>
      <c r="DC54" s="96" t="n">
        <v>33.9</v>
      </c>
      <c r="DD54" s="96" t="n">
        <v>34.4</v>
      </c>
      <c r="DE54" s="96" t="n">
        <v>34.2</v>
      </c>
      <c r="DF54" s="96" t="n">
        <v>31.8</v>
      </c>
      <c r="DG54" s="96" t="n">
        <v>29.7</v>
      </c>
      <c r="DH54" s="96" t="n">
        <v>25.8</v>
      </c>
      <c r="DI54" s="96" t="n">
        <v>28</v>
      </c>
      <c r="DJ54" s="96" t="n">
        <v>29</v>
      </c>
      <c r="DK54" s="96" t="n">
        <v>30.7</v>
      </c>
      <c r="DL54" s="96" t="n">
        <v>31.7</v>
      </c>
      <c r="DM54" s="96" t="n">
        <v>33.6</v>
      </c>
      <c r="DN54" s="96" t="n">
        <v>34.4</v>
      </c>
      <c r="DO54" s="97" t="n">
        <f aca="false">AVERAGE(DC54:DN54)</f>
        <v>31.4333333333333</v>
      </c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 t="n">
        <v>1904</v>
      </c>
      <c r="EB54" s="95" t="n">
        <v>1904</v>
      </c>
      <c r="EC54" s="96" t="n">
        <v>29.2</v>
      </c>
      <c r="ED54" s="96" t="n">
        <v>27.1</v>
      </c>
      <c r="EE54" s="96" t="n">
        <v>27.8</v>
      </c>
      <c r="EF54" s="96" t="n">
        <v>23.3</v>
      </c>
      <c r="EG54" s="96" t="n">
        <v>19.1</v>
      </c>
      <c r="EH54" s="96" t="n">
        <v>18.1</v>
      </c>
      <c r="EI54" s="96" t="n">
        <v>16.6</v>
      </c>
      <c r="EJ54" s="96" t="n">
        <v>19.2</v>
      </c>
      <c r="EK54" s="96" t="n">
        <v>18.5</v>
      </c>
      <c r="EL54" s="96" t="n">
        <v>19.2</v>
      </c>
      <c r="EM54" s="96" t="n">
        <v>23.7</v>
      </c>
      <c r="EN54" s="96" t="n">
        <v>25.8</v>
      </c>
      <c r="EO54" s="97" t="n">
        <f aca="false">AVERAGE(EC54:EN54)</f>
        <v>22.3</v>
      </c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 t="n">
        <v>1904</v>
      </c>
      <c r="FB54" s="95" t="n">
        <v>1904</v>
      </c>
      <c r="FC54" s="96" t="n">
        <v>28.3</v>
      </c>
      <c r="FD54" s="96" t="n">
        <v>26.6</v>
      </c>
      <c r="FE54" s="96" t="n">
        <v>26.9</v>
      </c>
      <c r="FF54" s="96" t="n">
        <v>22.6</v>
      </c>
      <c r="FG54" s="96" t="n">
        <v>18.6</v>
      </c>
      <c r="FH54" s="96" t="n">
        <v>17.1</v>
      </c>
      <c r="FI54" s="96" t="n">
        <v>15.8</v>
      </c>
      <c r="FJ54" s="96" t="n">
        <v>16.9</v>
      </c>
      <c r="FK54" s="96" t="n">
        <v>18.3</v>
      </c>
      <c r="FL54" s="96" t="n">
        <v>18.9</v>
      </c>
      <c r="FM54" s="96" t="n">
        <v>23.9</v>
      </c>
      <c r="FN54" s="96" t="n">
        <v>26.7</v>
      </c>
      <c r="FO54" s="97" t="n">
        <f aca="false">AVERAGE(FC54:FN54)</f>
        <v>21.7166666666667</v>
      </c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 t="n">
        <v>1904</v>
      </c>
      <c r="GB54" s="95" t="n">
        <v>1904</v>
      </c>
      <c r="GC54" s="96" t="n">
        <v>23.2</v>
      </c>
      <c r="GD54" s="96" t="n">
        <v>23.3</v>
      </c>
      <c r="GE54" s="96" t="n">
        <v>24.2</v>
      </c>
      <c r="GF54" s="96" t="n">
        <v>22.3</v>
      </c>
      <c r="GG54" s="96" t="n">
        <v>18.4</v>
      </c>
      <c r="GH54" s="96" t="n">
        <v>17.2</v>
      </c>
      <c r="GI54" s="96" t="n">
        <v>16.2</v>
      </c>
      <c r="GJ54" s="96" t="n">
        <v>16.9</v>
      </c>
      <c r="GK54" s="96" t="n">
        <v>17.4</v>
      </c>
      <c r="GL54" s="96" t="n">
        <v>17.9</v>
      </c>
      <c r="GM54" s="96" t="n">
        <v>20.2</v>
      </c>
      <c r="GN54" s="96" t="n">
        <v>22.2</v>
      </c>
      <c r="GO54" s="97" t="n">
        <f aca="false">AVERAGE(GC54:GN54)</f>
        <v>19.95</v>
      </c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 t="n">
        <v>1904</v>
      </c>
      <c r="HB54" s="95" t="n">
        <v>1904</v>
      </c>
      <c r="HC54" s="96" t="n">
        <v>25.8</v>
      </c>
      <c r="HD54" s="96" t="n">
        <v>24.6</v>
      </c>
      <c r="HE54" s="96" t="n">
        <v>25.5</v>
      </c>
      <c r="HF54" s="96" t="n">
        <v>21.5</v>
      </c>
      <c r="HG54" s="96" t="n">
        <v>17.9</v>
      </c>
      <c r="HH54" s="96" t="n">
        <v>16.9</v>
      </c>
      <c r="HI54" s="96" t="n">
        <v>15.2</v>
      </c>
      <c r="HJ54" s="96" t="n">
        <v>16.4</v>
      </c>
      <c r="HK54" s="96" t="n">
        <v>17.1</v>
      </c>
      <c r="HL54" s="96" t="n">
        <v>17.2</v>
      </c>
      <c r="HM54" s="96" t="n">
        <v>20.6</v>
      </c>
      <c r="HN54" s="96" t="n">
        <v>22.9</v>
      </c>
      <c r="HO54" s="97" t="n">
        <f aca="false">AVERAGE(HC54:HN54)</f>
        <v>20.1333333333333</v>
      </c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 t="n">
        <v>1904</v>
      </c>
      <c r="IB54" s="95" t="n">
        <v>1904</v>
      </c>
      <c r="IC54" s="96" t="n">
        <v>33.6</v>
      </c>
      <c r="ID54" s="96" t="n">
        <v>32.3</v>
      </c>
      <c r="IE54" s="96" t="n">
        <v>32.6</v>
      </c>
      <c r="IF54" s="96" t="n">
        <v>29.7</v>
      </c>
      <c r="IG54" s="96" t="n">
        <v>23.8</v>
      </c>
      <c r="IH54" s="96" t="n">
        <v>22.6</v>
      </c>
      <c r="II54" s="96" t="n">
        <v>20.3</v>
      </c>
      <c r="IJ54" s="96" t="n">
        <v>22.9</v>
      </c>
      <c r="IK54" s="96" t="n">
        <v>22.3</v>
      </c>
      <c r="IL54" s="96" t="n">
        <v>25.6</v>
      </c>
      <c r="IM54" s="96" t="n">
        <v>27.8</v>
      </c>
      <c r="IN54" s="96" t="n">
        <v>30.5</v>
      </c>
      <c r="IO54" s="97" t="n">
        <f aca="false">AVERAGE(IC54:IN54)</f>
        <v>27</v>
      </c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 t="n">
        <v>1904</v>
      </c>
      <c r="JB54" s="95" t="n">
        <v>1904</v>
      </c>
      <c r="JC54" s="96" t="n">
        <v>30.2</v>
      </c>
      <c r="JD54" s="96" t="n">
        <v>29.4</v>
      </c>
      <c r="JE54" s="96" t="n">
        <v>27.7</v>
      </c>
      <c r="JF54" s="96" t="n">
        <v>22.9</v>
      </c>
      <c r="JG54" s="96" t="n">
        <v>17.3</v>
      </c>
      <c r="JH54" s="96" t="n">
        <v>15.8</v>
      </c>
      <c r="JI54" s="96" t="n">
        <v>14.5</v>
      </c>
      <c r="JJ54" s="96" t="n">
        <v>16.7</v>
      </c>
      <c r="JK54" s="96" t="n">
        <v>17.8</v>
      </c>
      <c r="JL54" s="96" t="n">
        <v>18.9</v>
      </c>
      <c r="JM54" s="96" t="n">
        <v>25.3</v>
      </c>
      <c r="JN54" s="96" t="n">
        <v>27.9</v>
      </c>
      <c r="JO54" s="97" t="n">
        <f aca="false">AVERAGE(JC54:JN54)</f>
        <v>22.0333333333333</v>
      </c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 t="n">
        <v>1904</v>
      </c>
      <c r="KB54" s="95" t="n">
        <v>1904</v>
      </c>
      <c r="KC54" s="96" t="n">
        <v>34.4</v>
      </c>
      <c r="KD54" s="96" t="n">
        <v>35.2</v>
      </c>
      <c r="KE54" s="96" t="n">
        <v>35</v>
      </c>
      <c r="KF54" s="96" t="n">
        <v>32.2</v>
      </c>
      <c r="KG54" s="96" t="n">
        <v>30.6</v>
      </c>
      <c r="KH54" s="96" t="n">
        <v>28.6</v>
      </c>
      <c r="KI54" s="96" t="n">
        <v>30.2</v>
      </c>
      <c r="KJ54" s="96" t="n">
        <v>30.8</v>
      </c>
      <c r="KK54" s="96" t="n">
        <v>33.9</v>
      </c>
      <c r="KL54" s="96" t="n">
        <v>35.4</v>
      </c>
      <c r="KM54" s="96" t="n">
        <v>36.8</v>
      </c>
      <c r="KN54" s="96" t="n">
        <v>37.1</v>
      </c>
      <c r="KO54" s="97" t="n">
        <f aca="false">AVERAGE(KC54:KN54)</f>
        <v>33.35</v>
      </c>
      <c r="KP54" s="27"/>
      <c r="KQ54" s="27"/>
      <c r="KR54" s="27"/>
      <c r="KS54" s="27"/>
      <c r="KT54" s="27"/>
      <c r="KU54" s="27"/>
      <c r="KV54" s="27"/>
      <c r="KW54" s="27"/>
      <c r="KX54" s="27"/>
      <c r="KY54" s="27"/>
      <c r="KZ54" s="27"/>
      <c r="LA54" s="27" t="n">
        <v>1904</v>
      </c>
      <c r="LB54" s="95" t="n">
        <v>1904</v>
      </c>
      <c r="LC54" s="96" t="n">
        <v>29.8</v>
      </c>
      <c r="LD54" s="96" t="n">
        <v>29.1</v>
      </c>
      <c r="LE54" s="96" t="n">
        <v>27.6</v>
      </c>
      <c r="LF54" s="96" t="n">
        <v>23.6</v>
      </c>
      <c r="LG54" s="96" t="n">
        <v>18</v>
      </c>
      <c r="LH54" s="96" t="n">
        <v>16.6</v>
      </c>
      <c r="LI54" s="96" t="n">
        <v>15.8</v>
      </c>
      <c r="LJ54" s="96" t="n">
        <v>17.4</v>
      </c>
      <c r="LK54" s="96" t="n">
        <v>18.5</v>
      </c>
      <c r="LL54" s="96" t="n">
        <v>19</v>
      </c>
      <c r="LM54" s="96" t="n">
        <v>24.9</v>
      </c>
      <c r="LN54" s="96" t="n">
        <v>28.1</v>
      </c>
      <c r="LO54" s="97" t="n">
        <f aca="false">AVERAGE(LC54:LN54)</f>
        <v>22.3666666666667</v>
      </c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27"/>
      <c r="MA54" s="27" t="n">
        <v>1904</v>
      </c>
      <c r="MB54" s="95" t="n">
        <v>1904</v>
      </c>
      <c r="MC54" s="96" t="n">
        <v>24.5</v>
      </c>
      <c r="MD54" s="96" t="n">
        <v>25.3</v>
      </c>
      <c r="ME54" s="96" t="n">
        <v>24.4</v>
      </c>
      <c r="MF54" s="96" t="n">
        <v>23.5</v>
      </c>
      <c r="MG54" s="96" t="n">
        <v>19.6</v>
      </c>
      <c r="MH54" s="96" t="n">
        <v>18.1</v>
      </c>
      <c r="MI54" s="96" t="n">
        <v>15.8</v>
      </c>
      <c r="MJ54" s="96" t="n">
        <v>17.9</v>
      </c>
      <c r="MK54" s="96" t="n">
        <v>19.3</v>
      </c>
      <c r="ML54" s="96" t="n">
        <v>19.9</v>
      </c>
      <c r="MM54" s="96" t="n">
        <v>22.9</v>
      </c>
      <c r="MN54" s="96" t="n">
        <v>24.8</v>
      </c>
      <c r="MO54" s="97" t="n">
        <f aca="false">AVERAGE(MC54:MN54)</f>
        <v>21.3333333333333</v>
      </c>
      <c r="MP54" s="27"/>
      <c r="MQ54" s="27"/>
      <c r="MR54" s="27"/>
      <c r="MS54" s="27"/>
      <c r="MT54" s="27"/>
      <c r="MU54" s="27"/>
      <c r="MV54" s="27"/>
      <c r="MW54" s="27"/>
      <c r="MX54" s="27"/>
      <c r="MY54" s="27"/>
      <c r="MZ54" s="27"/>
      <c r="NA54" s="27" t="n">
        <v>1904</v>
      </c>
      <c r="NB54" s="95" t="n">
        <v>1904</v>
      </c>
      <c r="NC54" s="96" t="n">
        <v>32.1</v>
      </c>
      <c r="ND54" s="96" t="n">
        <v>29.9</v>
      </c>
      <c r="NE54" s="96" t="n">
        <v>31.8</v>
      </c>
      <c r="NF54" s="96" t="n">
        <v>26.7</v>
      </c>
      <c r="NG54" s="96" t="n">
        <v>21.7</v>
      </c>
      <c r="NH54" s="96" t="n">
        <v>20.9</v>
      </c>
      <c r="NI54" s="96" t="n">
        <v>19.5</v>
      </c>
      <c r="NJ54" s="96" t="n">
        <v>21.1</v>
      </c>
      <c r="NK54" s="96" t="n">
        <v>20.9</v>
      </c>
      <c r="NL54" s="96" t="n">
        <v>23.2</v>
      </c>
      <c r="NM54" s="96" t="n">
        <v>24.5</v>
      </c>
      <c r="NN54" s="96" t="n">
        <v>27.1</v>
      </c>
      <c r="NO54" s="97" t="n">
        <f aca="false">AVERAGE(NC54:NN54)</f>
        <v>24.95</v>
      </c>
      <c r="NP54" s="27"/>
      <c r="NQ54" s="27"/>
      <c r="NR54" s="27"/>
      <c r="NS54" s="27"/>
      <c r="NT54" s="27"/>
      <c r="NU54" s="27"/>
      <c r="NV54" s="27"/>
      <c r="NW54" s="27"/>
      <c r="NX54" s="27"/>
      <c r="NY54" s="27"/>
      <c r="NZ54" s="27"/>
      <c r="OA54" s="27" t="n">
        <v>1904</v>
      </c>
      <c r="OB54" s="95" t="n">
        <v>1904</v>
      </c>
      <c r="OC54" s="96" t="n">
        <v>30.7</v>
      </c>
      <c r="OD54" s="96" t="n">
        <v>28.6</v>
      </c>
      <c r="OE54" s="96" t="n">
        <v>29</v>
      </c>
      <c r="OF54" s="96" t="n">
        <v>24.4</v>
      </c>
      <c r="OG54" s="96" t="n">
        <v>18.9</v>
      </c>
      <c r="OH54" s="96" t="n">
        <v>18</v>
      </c>
      <c r="OI54" s="96" t="n">
        <v>16.4</v>
      </c>
      <c r="OJ54" s="96" t="n">
        <v>18</v>
      </c>
      <c r="OK54" s="96" t="n">
        <v>18.8</v>
      </c>
      <c r="OL54" s="96" t="n">
        <v>19.7</v>
      </c>
      <c r="OM54" s="96" t="n">
        <v>25</v>
      </c>
      <c r="ON54" s="96" t="n">
        <v>27.7</v>
      </c>
      <c r="OO54" s="97" t="n">
        <f aca="false">AVERAGE(OC54:ON54)</f>
        <v>22.9333333333333</v>
      </c>
      <c r="OP54" s="27"/>
      <c r="OQ54" s="27"/>
      <c r="OR54" s="27"/>
      <c r="OS54" s="27"/>
      <c r="OT54" s="27"/>
      <c r="OU54" s="27"/>
      <c r="OV54" s="27"/>
      <c r="OW54" s="27"/>
      <c r="OX54" s="27"/>
      <c r="OY54" s="27"/>
      <c r="OZ54" s="27"/>
      <c r="PA54" s="13" t="n">
        <v>1904</v>
      </c>
      <c r="PB54" s="95" t="n">
        <v>1904</v>
      </c>
      <c r="PC54" s="96" t="n">
        <v>33.8</v>
      </c>
      <c r="PD54" s="96" t="n">
        <v>31.7</v>
      </c>
      <c r="PE54" s="96" t="n">
        <v>27.7</v>
      </c>
      <c r="PF54" s="96" t="n">
        <v>27.4</v>
      </c>
      <c r="PG54" s="96" t="n">
        <v>19.7</v>
      </c>
      <c r="PH54" s="96" t="n">
        <v>16.4</v>
      </c>
      <c r="PI54" s="96" t="n">
        <v>15.2</v>
      </c>
      <c r="PJ54" s="96" t="n">
        <v>19.1</v>
      </c>
      <c r="PK54" s="96" t="n">
        <v>20.8</v>
      </c>
      <c r="PL54" s="96" t="n">
        <v>22.8</v>
      </c>
      <c r="PM54" s="96" t="n">
        <v>31.6</v>
      </c>
      <c r="PN54" s="96" t="n">
        <v>34.4</v>
      </c>
      <c r="PO54" s="97" t="n">
        <f aca="false">AVERAGE(PC54:PN54)</f>
        <v>25.05</v>
      </c>
      <c r="PP54" s="27"/>
      <c r="PQ54" s="27"/>
      <c r="PR54" s="27"/>
      <c r="PS54" s="27"/>
      <c r="PT54" s="27"/>
      <c r="PU54" s="27"/>
      <c r="PV54" s="27"/>
      <c r="PW54" s="27"/>
      <c r="PX54" s="27"/>
      <c r="PY54" s="27"/>
      <c r="PZ54" s="27"/>
      <c r="QA54" s="27" t="n">
        <v>1904</v>
      </c>
      <c r="QB54" s="95" t="n">
        <v>1904</v>
      </c>
      <c r="QC54" s="96" t="n">
        <v>30.1</v>
      </c>
      <c r="QD54" s="96" t="n">
        <v>29.1</v>
      </c>
      <c r="QE54" s="96" t="n">
        <v>26.7</v>
      </c>
      <c r="QF54" s="96" t="n">
        <v>23.1</v>
      </c>
      <c r="QG54" s="96" t="n">
        <v>16.8</v>
      </c>
      <c r="QH54" s="96" t="n">
        <v>15</v>
      </c>
      <c r="QI54" s="96" t="n">
        <v>14.1</v>
      </c>
      <c r="QJ54" s="96" t="n">
        <v>15.9</v>
      </c>
      <c r="QK54" s="96" t="n">
        <v>17.6</v>
      </c>
      <c r="QL54" s="96" t="n">
        <v>18.9</v>
      </c>
      <c r="QM54" s="96" t="n">
        <v>26.6</v>
      </c>
      <c r="QN54" s="96" t="n">
        <v>29.6</v>
      </c>
      <c r="QO54" s="97" t="n">
        <f aca="false">AVERAGE(QC54:QN54)</f>
        <v>21.9583333333333</v>
      </c>
      <c r="QP54" s="27"/>
      <c r="QQ54" s="27"/>
      <c r="QR54" s="27"/>
      <c r="QS54" s="27"/>
      <c r="QT54" s="27"/>
      <c r="QU54" s="27"/>
      <c r="QV54" s="27"/>
      <c r="QW54" s="27"/>
      <c r="QX54" s="27"/>
      <c r="QY54" s="27"/>
      <c r="QZ54" s="27"/>
      <c r="RA54" s="27"/>
      <c r="RB54" s="27"/>
      <c r="RC54" s="27"/>
      <c r="RD54" s="27"/>
      <c r="RE54" s="27"/>
      <c r="RF54" s="27"/>
      <c r="RG54" s="27"/>
      <c r="RH54" s="27"/>
      <c r="RI54" s="27"/>
      <c r="RJ54" s="27"/>
      <c r="RK54" s="27"/>
      <c r="RL54" s="27"/>
      <c r="RM54" s="27"/>
      <c r="RN54" s="27"/>
      <c r="RO54" s="27"/>
      <c r="RP54" s="27"/>
      <c r="RQ54" s="27"/>
      <c r="RR54" s="27"/>
      <c r="RS54" s="27"/>
      <c r="RT54" s="27"/>
      <c r="RU54" s="27"/>
      <c r="RV54" s="27"/>
      <c r="RW54" s="27"/>
      <c r="RX54" s="27"/>
      <c r="RY54" s="27"/>
      <c r="RZ54" s="27"/>
      <c r="SA54" s="27" t="n">
        <v>1904</v>
      </c>
      <c r="SB54" s="95" t="n">
        <v>1904</v>
      </c>
      <c r="SC54" s="96" t="n">
        <v>35.1</v>
      </c>
      <c r="SD54" s="96" t="n">
        <v>32.9</v>
      </c>
      <c r="SE54" s="96" t="n">
        <v>29.8</v>
      </c>
      <c r="SF54" s="96" t="n">
        <v>28.7</v>
      </c>
      <c r="SG54" s="96" t="n">
        <v>20.6</v>
      </c>
      <c r="SH54" s="96" t="n">
        <v>16.6</v>
      </c>
      <c r="SI54" s="96" t="n">
        <v>14.9</v>
      </c>
      <c r="SJ54" s="96" t="n">
        <v>19.8</v>
      </c>
      <c r="SK54" s="96" t="n">
        <v>22.6</v>
      </c>
      <c r="SL54" s="96" t="n">
        <v>24.8</v>
      </c>
      <c r="SM54" s="96" t="n">
        <v>33.1</v>
      </c>
      <c r="SN54" s="96" t="n">
        <v>36.3</v>
      </c>
      <c r="SO54" s="97" t="n">
        <f aca="false">AVERAGE(SC54:SN54)</f>
        <v>26.2666666666667</v>
      </c>
      <c r="SP54" s="27"/>
      <c r="SQ54" s="27"/>
      <c r="SR54" s="27"/>
      <c r="SS54" s="27"/>
      <c r="ST54" s="27"/>
      <c r="SU54" s="27"/>
      <c r="SV54" s="27"/>
      <c r="SW54" s="27"/>
      <c r="SX54" s="27"/>
      <c r="SY54" s="27"/>
      <c r="SZ54" s="27"/>
      <c r="TA54" s="27" t="n">
        <v>1904</v>
      </c>
      <c r="TB54" s="101" t="s">
        <v>90</v>
      </c>
      <c r="TC54" s="96" t="n">
        <v>42.1</v>
      </c>
      <c r="TD54" s="96" t="n">
        <v>40.5</v>
      </c>
      <c r="TE54" s="96" t="n">
        <v>39.2</v>
      </c>
      <c r="TF54" s="96" t="n">
        <v>35.3</v>
      </c>
      <c r="TG54" s="96" t="n">
        <v>29.6</v>
      </c>
      <c r="TH54" s="96" t="n">
        <v>24.9</v>
      </c>
      <c r="TI54" s="96" t="n">
        <v>23.5</v>
      </c>
      <c r="TJ54" s="96" t="n">
        <v>28.7</v>
      </c>
      <c r="TK54" s="96" t="n">
        <v>32.7</v>
      </c>
      <c r="TL54" s="96" t="n">
        <v>34.9</v>
      </c>
      <c r="TM54" s="96" t="n">
        <v>41.1</v>
      </c>
      <c r="TN54" s="96" t="n">
        <v>41.4</v>
      </c>
      <c r="TO54" s="97" t="n">
        <f aca="false">AVERAGE(TC54:TN54)</f>
        <v>34.4916666666667</v>
      </c>
      <c r="TP54" s="27"/>
      <c r="TQ54" s="27"/>
      <c r="TR54" s="27"/>
      <c r="TS54" s="27"/>
      <c r="TT54" s="27"/>
      <c r="TU54" s="27"/>
      <c r="TV54" s="27"/>
      <c r="TW54" s="27"/>
      <c r="TX54" s="27"/>
      <c r="TY54" s="27"/>
      <c r="TZ54" s="27"/>
      <c r="UA54" s="27"/>
      <c r="UB54" s="27"/>
      <c r="UC54" s="27"/>
      <c r="UD54" s="27"/>
      <c r="UE54" s="27"/>
      <c r="UF54" s="27"/>
      <c r="UG54" s="27"/>
      <c r="UH54" s="27"/>
      <c r="UI54" s="27"/>
      <c r="UJ54" s="27"/>
      <c r="UK54" s="27"/>
      <c r="UL54" s="27"/>
      <c r="UM54" s="27"/>
      <c r="UN54" s="27"/>
      <c r="UO54" s="27"/>
      <c r="UP54" s="27"/>
      <c r="UQ54" s="27"/>
      <c r="UR54" s="27"/>
      <c r="US54" s="27"/>
      <c r="UT54" s="27"/>
      <c r="UU54" s="27"/>
      <c r="UV54" s="27"/>
      <c r="UW54" s="27"/>
      <c r="UX54" s="27"/>
      <c r="UY54" s="27"/>
      <c r="UZ54" s="27"/>
      <c r="VA54" s="27"/>
      <c r="VB54" s="27" t="s">
        <v>91</v>
      </c>
      <c r="VC54" s="27"/>
      <c r="VD54" s="27"/>
      <c r="VE54" s="27"/>
      <c r="VF54" s="27"/>
      <c r="VG54" s="27"/>
      <c r="VH54" s="27"/>
      <c r="VI54" s="27"/>
      <c r="VJ54" s="27"/>
      <c r="VK54" s="27"/>
      <c r="VL54" s="27"/>
      <c r="VM54" s="27"/>
      <c r="VN54" s="27"/>
      <c r="VO54" s="27"/>
      <c r="VP54" s="27"/>
      <c r="VQ54" s="27"/>
      <c r="VR54" s="27"/>
      <c r="VS54" s="27"/>
      <c r="VT54" s="27"/>
      <c r="VU54" s="27"/>
      <c r="VV54" s="27"/>
      <c r="VW54" s="27"/>
      <c r="VX54" s="27"/>
      <c r="VY54" s="27"/>
      <c r="VZ54" s="27"/>
      <c r="WA54" s="27"/>
      <c r="WB54" s="27" t="s">
        <v>92</v>
      </c>
      <c r="WC54" s="27"/>
      <c r="WD54" s="27"/>
      <c r="WE54" s="27"/>
      <c r="WF54" s="27"/>
      <c r="WG54" s="27"/>
      <c r="WH54" s="27"/>
      <c r="WI54" s="27"/>
      <c r="WJ54" s="27"/>
      <c r="WK54" s="27"/>
      <c r="WL54" s="27"/>
      <c r="WM54" s="27"/>
      <c r="WN54" s="27"/>
      <c r="WO54" s="27"/>
      <c r="WP54" s="27"/>
      <c r="WQ54" s="27"/>
      <c r="WR54" s="27"/>
      <c r="WS54" s="27"/>
      <c r="WT54" s="27"/>
      <c r="WU54" s="27"/>
      <c r="WV54" s="27"/>
      <c r="WW54" s="27"/>
      <c r="WX54" s="27"/>
      <c r="WY54" s="27"/>
      <c r="WZ54" s="27"/>
      <c r="XA54" s="27"/>
      <c r="XB54" s="27"/>
      <c r="XC54" s="27"/>
      <c r="XD54" s="27"/>
      <c r="XE54" s="27"/>
      <c r="XF54" s="27"/>
      <c r="XG54" s="27"/>
      <c r="XH54" s="27"/>
      <c r="XI54" s="27"/>
      <c r="XJ54" s="27"/>
      <c r="XK54" s="27"/>
      <c r="XL54" s="27"/>
      <c r="XM54" s="27"/>
      <c r="XN54" s="27"/>
      <c r="XO54" s="27"/>
      <c r="XP54" s="27"/>
      <c r="XQ54" s="27"/>
      <c r="XR54" s="27"/>
      <c r="XS54" s="27"/>
      <c r="XT54" s="27"/>
      <c r="XU54" s="27"/>
      <c r="XV54" s="27"/>
      <c r="XW54" s="27"/>
      <c r="XX54" s="27"/>
      <c r="XY54" s="27"/>
      <c r="XZ54" s="27"/>
      <c r="YA54" s="27"/>
      <c r="YB54" s="27"/>
      <c r="YC54" s="27"/>
      <c r="YD54" s="27"/>
      <c r="YE54" s="27"/>
      <c r="YF54" s="27"/>
      <c r="YG54" s="27"/>
      <c r="YH54" s="27"/>
      <c r="YI54" s="27"/>
      <c r="YJ54" s="27"/>
      <c r="YK54" s="27"/>
      <c r="YL54" s="27"/>
      <c r="YM54" s="27"/>
      <c r="YN54" s="27"/>
      <c r="YO54" s="27"/>
      <c r="YP54" s="27"/>
      <c r="YQ54" s="27"/>
      <c r="YR54" s="27"/>
      <c r="YS54" s="27"/>
      <c r="YT54" s="27"/>
      <c r="YU54" s="27"/>
      <c r="YV54" s="27"/>
      <c r="YW54" s="27"/>
      <c r="YX54" s="27"/>
      <c r="YY54" s="27"/>
      <c r="YZ54" s="27"/>
      <c r="ZA54" s="27" t="n">
        <v>1904</v>
      </c>
      <c r="ZB54" s="95" t="n">
        <v>1904</v>
      </c>
      <c r="ZC54" s="96" t="n">
        <v>34.1</v>
      </c>
      <c r="ZD54" s="96" t="n">
        <v>32.9</v>
      </c>
      <c r="ZE54" s="96" t="n">
        <v>31.2</v>
      </c>
      <c r="ZF54" s="96" t="n">
        <v>27.3</v>
      </c>
      <c r="ZG54" s="96" t="n">
        <v>18.8</v>
      </c>
      <c r="ZH54" s="96" t="n">
        <v>17.1</v>
      </c>
      <c r="ZI54" s="96" t="n">
        <v>16.1</v>
      </c>
      <c r="ZJ54" s="96" t="n">
        <v>18.1</v>
      </c>
      <c r="ZK54" s="96" t="n">
        <v>20.1</v>
      </c>
      <c r="ZL54" s="96" t="n">
        <v>22.1</v>
      </c>
      <c r="ZM54" s="96" t="n">
        <v>29.1</v>
      </c>
      <c r="ZN54" s="96" t="n">
        <v>32.4</v>
      </c>
      <c r="ZO54" s="97" t="n">
        <f aca="false">AVERAGE(ZC54:ZN54)</f>
        <v>24.9416666666667</v>
      </c>
      <c r="ZP54" s="27"/>
      <c r="ZQ54" s="27"/>
      <c r="ZR54" s="27"/>
      <c r="ZS54" s="27"/>
      <c r="ZT54" s="27"/>
      <c r="ZU54" s="27"/>
      <c r="ZV54" s="27"/>
      <c r="ZW54" s="27"/>
      <c r="ZX54" s="27"/>
      <c r="ZY54" s="27"/>
      <c r="ZZ54" s="27"/>
      <c r="AAA54" s="27" t="n">
        <v>1904</v>
      </c>
      <c r="AAB54" s="101" t="s">
        <v>90</v>
      </c>
      <c r="AAC54" s="96" t="n">
        <v>32.9</v>
      </c>
      <c r="AAD54" s="96" t="n">
        <v>35.4</v>
      </c>
      <c r="AAE54" s="96" t="n">
        <v>33</v>
      </c>
      <c r="AAF54" s="96" t="n">
        <v>29.2</v>
      </c>
      <c r="AAG54" s="96" t="n">
        <v>26.4</v>
      </c>
      <c r="AAH54" s="96" t="n">
        <v>23.9</v>
      </c>
      <c r="AAI54" s="96" t="n">
        <v>26.9</v>
      </c>
      <c r="AAJ54" s="96" t="n">
        <v>28.8</v>
      </c>
      <c r="AAK54" s="96" t="n">
        <v>33.5</v>
      </c>
      <c r="AAL54" s="96" t="n">
        <v>34.6</v>
      </c>
      <c r="AAM54" s="96" t="n">
        <v>37.2</v>
      </c>
      <c r="AAN54" s="96" t="n">
        <v>38.6</v>
      </c>
      <c r="AAO54" s="97" t="n">
        <f aca="false">AVERAGE(AAC54:AAN54)</f>
        <v>31.7</v>
      </c>
      <c r="AAP54" s="27"/>
      <c r="AAQ54" s="27"/>
      <c r="AAR54" s="27"/>
      <c r="AAS54" s="27"/>
      <c r="AAT54" s="27"/>
      <c r="AAU54" s="27"/>
      <c r="AAV54" s="27"/>
      <c r="AAW54" s="27"/>
      <c r="AAX54" s="27"/>
      <c r="AAY54" s="27"/>
      <c r="AAZ54" s="27"/>
      <c r="ABA54" s="27" t="n">
        <v>1904</v>
      </c>
      <c r="ABB54" s="95" t="n">
        <v>1904</v>
      </c>
      <c r="ABC54" s="96" t="n">
        <v>37.6</v>
      </c>
      <c r="ABD54" s="96" t="n">
        <v>35.8</v>
      </c>
      <c r="ABE54" s="96" t="n">
        <v>34.9</v>
      </c>
      <c r="ABF54" s="96" t="n">
        <v>33.5</v>
      </c>
      <c r="ABG54" s="96" t="n">
        <v>27.4</v>
      </c>
      <c r="ABH54" s="96" t="n">
        <v>23</v>
      </c>
      <c r="ABI54" s="96" t="n">
        <v>21.7</v>
      </c>
      <c r="ABJ54" s="96" t="n">
        <v>26.1</v>
      </c>
      <c r="ABK54" s="96" t="n">
        <v>27.1</v>
      </c>
      <c r="ABL54" s="96" t="n">
        <v>30.9</v>
      </c>
      <c r="ABM54" s="96" t="n">
        <v>34.9</v>
      </c>
      <c r="ABN54" s="96" t="n">
        <v>35.7</v>
      </c>
      <c r="ABO54" s="97" t="n">
        <f aca="false">AVERAGE(ABC54:ABN54)</f>
        <v>30.7166666666667</v>
      </c>
      <c r="ABP54" s="27"/>
      <c r="ABQ54" s="27"/>
      <c r="ABR54" s="27"/>
      <c r="ABS54" s="27"/>
      <c r="ABT54" s="27"/>
      <c r="ABU54" s="27"/>
      <c r="ABV54" s="27"/>
      <c r="ABW54" s="27"/>
      <c r="ABX54" s="27"/>
      <c r="ABY54" s="27"/>
      <c r="ABZ54" s="27"/>
      <c r="ACA54" s="99" t="n">
        <v>1904</v>
      </c>
      <c r="ACB54" s="101" t="s">
        <v>90</v>
      </c>
      <c r="ACC54" s="96" t="n">
        <v>30.3</v>
      </c>
      <c r="ACD54" s="96" t="n">
        <v>29.2</v>
      </c>
      <c r="ACE54" s="96" t="n">
        <v>29.5</v>
      </c>
      <c r="ACF54" s="96" t="n">
        <v>24.9</v>
      </c>
      <c r="ACG54" s="96" t="n">
        <v>18.8</v>
      </c>
      <c r="ACH54" s="96" t="n">
        <v>17.8</v>
      </c>
      <c r="ACI54" s="96" t="n">
        <v>16.3</v>
      </c>
      <c r="ACJ54" s="96" t="n">
        <v>18.2</v>
      </c>
      <c r="ACK54" s="96" t="n">
        <v>18.8</v>
      </c>
      <c r="ACL54" s="96" t="n">
        <v>20</v>
      </c>
      <c r="ACM54" s="96" t="n">
        <v>24.2</v>
      </c>
      <c r="ACN54" s="96" t="n">
        <v>27.2</v>
      </c>
      <c r="ACO54" s="97" t="n">
        <f aca="false">AVERAGE(ACC54:ACN54)</f>
        <v>22.9333333333333</v>
      </c>
      <c r="ACP54" s="27"/>
      <c r="ACQ54" s="27"/>
      <c r="ACR54" s="27"/>
      <c r="ACS54" s="27"/>
      <c r="ACT54" s="27"/>
      <c r="ACU54" s="27"/>
      <c r="ACV54" s="27"/>
      <c r="ACW54" s="27"/>
      <c r="ACX54" s="27"/>
      <c r="ACY54" s="27"/>
      <c r="ACZ54" s="27"/>
      <c r="ADA54" s="27"/>
      <c r="ADB54" s="27"/>
      <c r="ADC54" s="27"/>
      <c r="ADD54" s="27"/>
      <c r="ADE54" s="27"/>
      <c r="ADF54" s="27"/>
      <c r="ADG54" s="27"/>
      <c r="ADH54" s="27"/>
      <c r="ADI54" s="27"/>
      <c r="ADJ54" s="27"/>
      <c r="ADK54" s="27"/>
      <c r="ADL54" s="27"/>
      <c r="ADM54" s="27"/>
      <c r="ADN54" s="27"/>
      <c r="ADO54" s="27"/>
      <c r="ADP54" s="27"/>
      <c r="ADQ54" s="27"/>
      <c r="ADR54" s="27"/>
      <c r="ADS54" s="27"/>
      <c r="ADT54" s="27"/>
      <c r="ADU54" s="27"/>
      <c r="ADV54" s="27"/>
      <c r="ADW54" s="27"/>
      <c r="ADX54" s="27"/>
      <c r="ADY54" s="27"/>
      <c r="ADZ54" s="27"/>
      <c r="AEA54" s="27" t="n">
        <v>1904</v>
      </c>
      <c r="AEB54" s="95" t="n">
        <v>1904</v>
      </c>
      <c r="AEC54" s="96" t="n">
        <v>37.9</v>
      </c>
      <c r="AED54" s="96" t="n">
        <v>37.1</v>
      </c>
      <c r="AEE54" s="96" t="n">
        <v>35.8</v>
      </c>
      <c r="AEF54" s="96" t="n">
        <v>33.8</v>
      </c>
      <c r="AEG54" s="96" t="n">
        <v>28.5</v>
      </c>
      <c r="AEH54" s="96" t="n">
        <v>23.6</v>
      </c>
      <c r="AEI54" s="96" t="n">
        <v>22.2</v>
      </c>
      <c r="AEJ54" s="96" t="n">
        <v>27.1</v>
      </c>
      <c r="AEK54" s="96" t="n">
        <v>29.1</v>
      </c>
      <c r="AEL54" s="96" t="n">
        <v>32.1</v>
      </c>
      <c r="AEM54" s="96" t="n">
        <v>36.8</v>
      </c>
      <c r="AEN54" s="96" t="n">
        <v>37.1</v>
      </c>
      <c r="AEO54" s="97" t="n">
        <f aca="false">AVERAGE(AEC54:AEN54)</f>
        <v>31.7583333333333</v>
      </c>
      <c r="AEP54" s="27"/>
      <c r="AEQ54" s="27"/>
      <c r="AER54" s="27"/>
      <c r="AES54" s="27"/>
      <c r="AET54" s="27"/>
      <c r="AEU54" s="27"/>
      <c r="AEV54" s="27"/>
      <c r="AEW54" s="27"/>
      <c r="AEX54" s="27"/>
      <c r="AEY54" s="27"/>
      <c r="AEZ54" s="27"/>
      <c r="AFA54" s="27" t="n">
        <v>1904</v>
      </c>
      <c r="AFB54" s="95" t="n">
        <v>1904</v>
      </c>
      <c r="AFC54" s="96" t="n">
        <v>27</v>
      </c>
      <c r="AFD54" s="96" t="n">
        <v>26.3</v>
      </c>
      <c r="AFE54" s="96" t="n">
        <v>27.2</v>
      </c>
      <c r="AFF54" s="96" t="n">
        <v>23.1</v>
      </c>
      <c r="AFG54" s="96" t="n">
        <v>18.5</v>
      </c>
      <c r="AFH54" s="96" t="n">
        <v>17.7</v>
      </c>
      <c r="AFI54" s="96" t="n">
        <v>16.1</v>
      </c>
      <c r="AFJ54" s="96" t="n">
        <v>17.5</v>
      </c>
      <c r="AFK54" s="96" t="n">
        <v>18</v>
      </c>
      <c r="AFL54" s="96" t="n">
        <v>19.3</v>
      </c>
      <c r="AFM54" s="96" t="n">
        <v>22</v>
      </c>
      <c r="AFN54" s="96" t="n">
        <v>23.6</v>
      </c>
      <c r="AFO54" s="97" t="n">
        <f aca="false">AVERAGE(AFC54:AFN54)</f>
        <v>21.3583333333333</v>
      </c>
      <c r="AFP54" s="27"/>
      <c r="AFQ54" s="27"/>
      <c r="AFR54" s="27"/>
      <c r="AFS54" s="27"/>
      <c r="AFT54" s="27"/>
      <c r="AFU54" s="27"/>
      <c r="AFV54" s="27"/>
      <c r="AFW54" s="27"/>
      <c r="AFX54" s="27"/>
      <c r="AFY54" s="27"/>
      <c r="AFZ54" s="27"/>
      <c r="AGA54" s="27" t="n">
        <v>1904</v>
      </c>
      <c r="AGB54" s="95" t="n">
        <v>1904</v>
      </c>
      <c r="AGC54" s="96" t="n">
        <v>34.6</v>
      </c>
      <c r="AGD54" s="96" t="n">
        <v>33.6</v>
      </c>
      <c r="AGE54" s="96" t="n">
        <v>29.7</v>
      </c>
      <c r="AGF54" s="96" t="n">
        <v>27.9</v>
      </c>
      <c r="AGG54" s="96" t="n">
        <v>19.3</v>
      </c>
      <c r="AGH54" s="96" t="n">
        <v>16.1</v>
      </c>
      <c r="AGI54" s="96" t="n">
        <v>15.3</v>
      </c>
      <c r="AGJ54" s="96" t="n">
        <v>19</v>
      </c>
      <c r="AGK54" s="96" t="n">
        <v>21.5</v>
      </c>
      <c r="AGL54" s="96" t="n">
        <v>23.3</v>
      </c>
      <c r="AGM54" s="96" t="n">
        <v>31.9</v>
      </c>
      <c r="AGN54" s="96" t="n">
        <v>34.7</v>
      </c>
      <c r="AGO54" s="97" t="n">
        <f aca="false">AVERAGE(AGC54:AGN54)</f>
        <v>25.575</v>
      </c>
      <c r="AGP54" s="27"/>
      <c r="AGQ54" s="27"/>
      <c r="AGR54" s="27"/>
      <c r="AGS54" s="27"/>
      <c r="AGT54" s="27"/>
      <c r="AGU54" s="27"/>
      <c r="AGV54" s="27"/>
      <c r="AGW54" s="27"/>
      <c r="AGX54" s="27"/>
      <c r="AGY54" s="27"/>
      <c r="AGZ54" s="27"/>
      <c r="AHA54" s="27" t="n">
        <v>1904</v>
      </c>
      <c r="AHB54" s="101" t="s">
        <v>90</v>
      </c>
      <c r="AHC54" s="96" t="n">
        <v>31.5</v>
      </c>
      <c r="AHD54" s="96" t="n">
        <v>31.4</v>
      </c>
      <c r="AHE54" s="96" t="n">
        <v>29</v>
      </c>
      <c r="AHF54" s="96" t="n">
        <v>25.8</v>
      </c>
      <c r="AHG54" s="96" t="n">
        <v>18.8</v>
      </c>
      <c r="AHH54" s="96" t="n">
        <v>17.8</v>
      </c>
      <c r="AHI54" s="96" t="n">
        <v>17.2</v>
      </c>
      <c r="AHJ54" s="96" t="n">
        <v>18.8</v>
      </c>
      <c r="AHK54" s="96" t="n">
        <v>18.7</v>
      </c>
      <c r="AHL54" s="96" t="n">
        <v>20.5</v>
      </c>
      <c r="AHM54" s="96" t="n">
        <v>27.3</v>
      </c>
      <c r="AHN54" s="96" t="n">
        <v>31.2</v>
      </c>
      <c r="AHO54" s="97" t="n">
        <f aca="false">AVERAGE(AHC54:AHN54)</f>
        <v>24</v>
      </c>
      <c r="AHP54" s="27"/>
      <c r="AHQ54" s="27"/>
      <c r="AHR54" s="27"/>
      <c r="AHS54" s="27"/>
      <c r="AHT54" s="27"/>
      <c r="AHU54" s="27"/>
      <c r="AHV54" s="27"/>
      <c r="AHW54" s="27"/>
      <c r="AHX54" s="27"/>
      <c r="AHY54" s="27"/>
      <c r="AHZ54" s="27"/>
      <c r="AIA54" s="27" t="n">
        <v>1904</v>
      </c>
      <c r="AIB54" s="95" t="n">
        <v>1904</v>
      </c>
      <c r="AIC54" s="96" t="n">
        <v>37.2</v>
      </c>
      <c r="AID54" s="96" t="n">
        <v>35.4</v>
      </c>
      <c r="AIE54" s="96" t="n">
        <v>33.6</v>
      </c>
      <c r="AIF54" s="96" t="n">
        <v>30.1</v>
      </c>
      <c r="AIG54" s="96" t="n">
        <v>21.7</v>
      </c>
      <c r="AIH54" s="96" t="n">
        <v>17.9</v>
      </c>
      <c r="AII54" s="96" t="n">
        <v>15.4</v>
      </c>
      <c r="AIJ54" s="96" t="n">
        <v>20.4</v>
      </c>
      <c r="AIK54" s="96" t="n">
        <v>24.2</v>
      </c>
      <c r="AIL54" s="96" t="n">
        <v>27</v>
      </c>
      <c r="AIM54" s="96" t="n">
        <v>34.7</v>
      </c>
      <c r="AIN54" s="96" t="n">
        <v>37.3</v>
      </c>
      <c r="AIO54" s="97" t="n">
        <f aca="false">AVERAGE(AIC54:AIN54)</f>
        <v>27.9083333333333</v>
      </c>
      <c r="AIP54" s="27"/>
      <c r="AIQ54" s="27"/>
      <c r="AIR54" s="27"/>
      <c r="AIS54" s="27"/>
      <c r="AIT54" s="27"/>
      <c r="AIU54" s="27"/>
      <c r="AIV54" s="27"/>
      <c r="AIW54" s="27"/>
      <c r="AIX54" s="27"/>
      <c r="AIY54" s="27"/>
      <c r="AIZ54" s="27"/>
      <c r="AJA54" s="27" t="n">
        <v>1904</v>
      </c>
      <c r="AJB54" s="95" t="n">
        <v>1904</v>
      </c>
      <c r="AJC54" s="96" t="n">
        <v>31.7</v>
      </c>
      <c r="AJD54" s="96" t="n">
        <v>35.1</v>
      </c>
      <c r="AJE54" s="96" t="n">
        <v>33.8</v>
      </c>
      <c r="AJF54" s="96" t="n">
        <v>32.1</v>
      </c>
      <c r="AJG54" s="96" t="n">
        <v>30.7</v>
      </c>
      <c r="AJH54" s="96" t="n">
        <v>27.8</v>
      </c>
      <c r="AJI54" s="96" t="n">
        <v>29.4</v>
      </c>
      <c r="AJJ54" s="96" t="n">
        <v>31.7</v>
      </c>
      <c r="AJK54" s="96" t="n">
        <v>34.3</v>
      </c>
      <c r="AJL54" s="96" t="n">
        <v>35.9</v>
      </c>
      <c r="AJM54" s="96" t="n">
        <v>37</v>
      </c>
      <c r="AJN54" s="96" t="n">
        <v>36.7</v>
      </c>
      <c r="AJO54" s="97" t="n">
        <f aca="false">AVERAGE(AJC54:AJN54)</f>
        <v>33.0166666666667</v>
      </c>
      <c r="AJP54" s="27"/>
      <c r="AJQ54" s="27"/>
      <c r="AJR54" s="27"/>
      <c r="AJS54" s="27"/>
      <c r="AJT54" s="27"/>
      <c r="AJU54" s="27"/>
      <c r="AJV54" s="27"/>
      <c r="AJW54" s="27"/>
      <c r="AJX54" s="27"/>
      <c r="AJY54" s="27"/>
      <c r="AJZ54" s="27"/>
      <c r="AKA54" s="27" t="n">
        <v>1904</v>
      </c>
      <c r="AKB54" s="95" t="n">
        <v>1904</v>
      </c>
      <c r="AKC54" s="96" t="n">
        <v>32.7</v>
      </c>
      <c r="AKD54" s="96" t="n">
        <v>32.2</v>
      </c>
      <c r="AKE54" s="96" t="n">
        <v>30.1</v>
      </c>
      <c r="AKF54" s="96" t="n">
        <v>26.4</v>
      </c>
      <c r="AKG54" s="96" t="n">
        <v>18.6</v>
      </c>
      <c r="AKH54" s="96" t="n">
        <v>16.8</v>
      </c>
      <c r="AKI54" s="96" t="n">
        <v>15.5</v>
      </c>
      <c r="AKJ54" s="96" t="n">
        <v>18.1</v>
      </c>
      <c r="AKK54" s="96" t="n">
        <v>19.7</v>
      </c>
      <c r="AKL54" s="96" t="n">
        <v>21.2</v>
      </c>
      <c r="AKM54" s="96" t="n">
        <v>28.7</v>
      </c>
      <c r="AKN54" s="96" t="n">
        <v>31.4</v>
      </c>
      <c r="AKO54" s="97" t="n">
        <f aca="false">AVERAGE(AKC54:AKN54)</f>
        <v>24.2833333333333</v>
      </c>
      <c r="AKP54" s="27"/>
      <c r="AKQ54" s="27"/>
      <c r="AKR54" s="16" t="s">
        <v>93</v>
      </c>
      <c r="AKS54" s="27"/>
      <c r="AKT54" s="27"/>
      <c r="AKU54" s="27"/>
      <c r="AKV54" s="13" t="n">
        <v>1901</v>
      </c>
      <c r="AKW54" s="16" t="s">
        <v>26</v>
      </c>
      <c r="AKX54" s="27"/>
      <c r="AKY54" s="27"/>
      <c r="AKZ54" s="27"/>
      <c r="ALA54" s="35" t="n">
        <f aca="false">(ACO54+AO54+EO54+NO54+AKO54+AFO54+AEO54+IO54+MO54)/9</f>
        <v>23.9537037037037</v>
      </c>
      <c r="ALB54" s="77" t="n">
        <f aca="false">(ABO54+KO54+DO54+AGO54)/4</f>
        <v>30.26875</v>
      </c>
      <c r="ALC54" s="19" t="n">
        <f aca="false">(QO54+PO54+AAO54+AJO54+FO54+SO54+BO54+CO54+JO54+OO54+TO54+HO54)/12</f>
        <v>25.4548611111111</v>
      </c>
      <c r="AMA54" s="28" t="n">
        <f aca="false">MAX(ACC54:ACN54,AC54:AN54,EC54:EN54,NC54:NN54,AKC54:AKN54,AFC54:AFN54,AEC54:AEN54,IC54:IN54,MC54:MN54)</f>
        <v>37.9</v>
      </c>
      <c r="AMB54" s="28" t="n">
        <f aca="false">MIN(ACC54:ACN54,AC54:AN54,EC54:EN54,NC54:NN54,AKC54:AKN54,AFC54:AFN54,AEC54:AEN54,IC54:IN54,MC54:MN54)</f>
        <v>15.4</v>
      </c>
      <c r="AMC54" s="81" t="n">
        <f aca="false">MAX(ABC54:ABN54,KC54:KN54,DC54:DN54,AGC54:AGN54)</f>
        <v>37.6</v>
      </c>
      <c r="AMD54" s="81" t="n">
        <f aca="false">MIN(ABC54:ABN54,KC54:KN54,DC54:DN54,AGC54:AGN54)</f>
        <v>15.3</v>
      </c>
      <c r="AME54" s="60" t="n">
        <f aca="false">MAX(QC54:QN54,PC54:PN54,AJC54:AJN54,AAC54:AAN54,FC54:FN54,SC54:SN54)</f>
        <v>38.6</v>
      </c>
      <c r="AMF54" s="60" t="n">
        <f aca="false">MIN(QC54:QN54,PC54:PN54,AJC54:AJN54,AAC54:AAN54,FC54:FN54,SC54:SN54)</f>
        <v>14.1</v>
      </c>
    </row>
    <row r="55" customFormat="false" ht="12.8" hidden="false" customHeight="false" outlineLevel="0" collapsed="false">
      <c r="A55" s="104" t="n">
        <f aca="false">A50+5</f>
        <v>1905</v>
      </c>
      <c r="B55" s="29" t="n">
        <f aca="false">AVERAGE(AO55,BO55,CO55,DO55,EO55,FO55,GO55,HO55,IO55,JO55,KO55,LO55,MO55,NO55,OO55,PO55,QO55,RO55,SO55,TO55,UO55,VO55,WO55,YO55,ZO55,AAO55,ABO55,ACO55,ADO55,AEO55,AFO55,AGO55,AHO55,AIO55,AJO55,AKO55)</f>
        <v>25.3513020833333</v>
      </c>
      <c r="C55" s="30" t="n">
        <f aca="false">AVERAGE(B51:B55)</f>
        <v>25.5511408764368</v>
      </c>
      <c r="D55" s="31" t="n">
        <f aca="false">AVERAGE(B46:B55)</f>
        <v>25.8175151306787</v>
      </c>
      <c r="E55" s="29" t="n">
        <f aca="false">AVERAGE(B36:B55)</f>
        <v>25.6406063901257</v>
      </c>
      <c r="F55" s="32"/>
      <c r="G55" s="3" t="n">
        <f aca="false">MAX(AC55:AN55,BC55:BN55,CC55:CN55,DC55:DN55,EC55:EN55,FC55:FN55,GC55:GN55,HC55:HN55,IC55:IN55,JC55:JN55,KC55:KN55,LC55:LN55,MC55:MN55,NC55:NN55,OC55:ON55,PC55:PN55,QC55:QN55,RC55:RN55,SC55:SN55,TC55:TN55,UC55:UN55,VC55:VN55,WC55:WN55,YC55:YN55,ZC55:ZN55,AAC55:AAN55,ABC55:ABN55,ACC55:ACN55,ADC55:ADN55,AEC55:AEN55,AFC55:AFN55,AGC55:AGN55,AHC55:AHN55,AIC55:AIN55,AJC55:AJN55,AKC55:AKN55)</f>
        <v>42.8</v>
      </c>
      <c r="H55" s="105" t="n">
        <f aca="false">MEDIAN(AC55:AN55,BC55:BN55,CC55:CN55,DC55:DN55,EC55:EN55,FC55:FN55,GC55:GN55,HC55:HN55,IC55:IN55,JC55:JN55,KC55:KN55,LC55:LN55,MC55:MN55,NC55:NN55,OC55:ON55,PC55:PN55,QC55:QN55,RC55:RN55,SC55:SN55,TC55:TN55,UC55:UN55,VC55:VN55,WC55:WN55,YC55:YN55,ZC55:ZN55,AAC55:AAN55,ABC55:ABN55,ACC55:ACN55,ADC55:ADN55,AEC55:AEN55,AFC55:AFN55,AGC55:AGN55,AHC55:AHN55,AIC55:AIN55,AJC55:AJN55,AKC55:AKN55)</f>
        <v>24.4</v>
      </c>
      <c r="I55" s="5" t="n">
        <f aca="false">MIN(AC55:AN55,BC55:BN55,CC55:CN55,DC55:DN55,EC55:EN55,FC55:FN55,GC55:GN55,HC55:HN55,IC55:IN55,JC55:JN55,KC55:KN55,LC55:LN55,MC55:MN55,NC55:NN55,OC55:ON55,PC55:PN55,QC55:QN55,RC55:RN55,SC55:SN55,TC55:TN55,UC55:UN55,VC55:VN55,WC55:WN55,YC55:YN55,ZC55:ZN55,AAC55:AAN55,ABC55:ABN55,ACC55:ACN55,ADC55:ADN55,AEC55:AEN55,AFC55:AFN55,AGC55:AGN55,AHC55:AHN55,AIC55:AIN55,AJC55:AJN55,AKC55:AKN55)</f>
        <v>13.6</v>
      </c>
      <c r="J55" s="106" t="n">
        <f aca="false">(G55+I55)/2</f>
        <v>28.2</v>
      </c>
      <c r="AB55" s="107" t="n">
        <v>1905</v>
      </c>
      <c r="AC55" s="108" t="n">
        <v>22.8</v>
      </c>
      <c r="AD55" s="108" t="n">
        <v>21.6</v>
      </c>
      <c r="AE55" s="108" t="n">
        <v>20.9</v>
      </c>
      <c r="AF55" s="108" t="n">
        <v>21.1</v>
      </c>
      <c r="AG55" s="108" t="n">
        <v>18.2</v>
      </c>
      <c r="AH55" s="108" t="n">
        <v>16.2</v>
      </c>
      <c r="AI55" s="108" t="n">
        <v>15.9</v>
      </c>
      <c r="AJ55" s="108" t="n">
        <v>15</v>
      </c>
      <c r="AK55" s="108" t="n">
        <v>15.7</v>
      </c>
      <c r="AL55" s="108" t="n">
        <v>17.3</v>
      </c>
      <c r="AM55" s="108" t="n">
        <v>20.2</v>
      </c>
      <c r="AN55" s="108" t="n">
        <v>22.5</v>
      </c>
      <c r="AO55" s="109" t="n">
        <f aca="false">AVERAGE(AC55:AN55)</f>
        <v>18.95</v>
      </c>
      <c r="BA55" s="1" t="n">
        <v>1905</v>
      </c>
      <c r="BB55" s="107" t="n">
        <v>1905</v>
      </c>
      <c r="BC55" s="108" t="n">
        <v>30.9</v>
      </c>
      <c r="BD55" s="108" t="n">
        <v>28.2</v>
      </c>
      <c r="BE55" s="108" t="n">
        <v>27.4</v>
      </c>
      <c r="BF55" s="108" t="n">
        <v>23.7</v>
      </c>
      <c r="BG55" s="108" t="n">
        <v>20.3</v>
      </c>
      <c r="BH55" s="108" t="n">
        <v>16.7</v>
      </c>
      <c r="BI55" s="108" t="n">
        <v>17.6</v>
      </c>
      <c r="BJ55" s="108" t="n">
        <v>17.1</v>
      </c>
      <c r="BK55" s="108" t="n">
        <v>17.3</v>
      </c>
      <c r="BL55" s="108" t="n">
        <v>23.8</v>
      </c>
      <c r="BM55" s="108" t="n">
        <v>28.7</v>
      </c>
      <c r="BN55" s="108" t="n">
        <v>31.2</v>
      </c>
      <c r="BO55" s="109" t="n">
        <f aca="false">AVERAGE(BC55:BN55)</f>
        <v>23.575</v>
      </c>
      <c r="CA55" s="1" t="n">
        <v>1905</v>
      </c>
      <c r="CB55" s="107" t="n">
        <v>1905</v>
      </c>
      <c r="CC55" s="108" t="n">
        <v>27.9</v>
      </c>
      <c r="CD55" s="108" t="n">
        <v>29.2</v>
      </c>
      <c r="CE55" s="108" t="n">
        <v>26.7</v>
      </c>
      <c r="CF55" s="108" t="n">
        <v>23.7</v>
      </c>
      <c r="CG55" s="108" t="n">
        <v>18.1</v>
      </c>
      <c r="CH55" s="108" t="n">
        <v>16.1</v>
      </c>
      <c r="CI55" s="108" t="n">
        <v>16</v>
      </c>
      <c r="CJ55" s="108" t="n">
        <v>15.5</v>
      </c>
      <c r="CK55" s="108" t="n">
        <v>17.3</v>
      </c>
      <c r="CL55" s="108" t="n">
        <v>20.6</v>
      </c>
      <c r="CM55" s="108" t="n">
        <v>24</v>
      </c>
      <c r="CN55" s="108" t="n">
        <v>28.9</v>
      </c>
      <c r="CO55" s="109" t="n">
        <f aca="false">AVERAGE(CC55:CN55)</f>
        <v>22</v>
      </c>
      <c r="DA55" s="1" t="n">
        <v>1905</v>
      </c>
      <c r="DB55" s="110" t="s">
        <v>94</v>
      </c>
      <c r="DC55" s="108" t="n">
        <v>32.8</v>
      </c>
      <c r="DD55" s="108" t="n">
        <v>33.4</v>
      </c>
      <c r="DE55" s="108" t="n">
        <v>35.5</v>
      </c>
      <c r="DF55" s="108" t="n">
        <v>35.2</v>
      </c>
      <c r="DG55" s="108" t="n">
        <v>31.8</v>
      </c>
      <c r="DH55" s="108" t="n">
        <v>28.4</v>
      </c>
      <c r="DI55" s="108" t="n">
        <v>27.4</v>
      </c>
      <c r="DJ55" s="108" t="n">
        <v>30.5</v>
      </c>
      <c r="DK55" s="108" t="n">
        <v>30.2</v>
      </c>
      <c r="DL55" s="108" t="n">
        <v>32.2</v>
      </c>
      <c r="DM55" s="108" t="n">
        <v>33.8</v>
      </c>
      <c r="DN55" s="108" t="n">
        <v>34.1</v>
      </c>
      <c r="DO55" s="109" t="n">
        <f aca="false">AVERAGE(DC55:DN55)</f>
        <v>32.1083333333333</v>
      </c>
      <c r="EA55" s="1" t="n">
        <v>1905</v>
      </c>
      <c r="EB55" s="107" t="n">
        <v>1905</v>
      </c>
      <c r="EC55" s="108" t="n">
        <v>25.3</v>
      </c>
      <c r="ED55" s="108" t="n">
        <v>26.7</v>
      </c>
      <c r="EE55" s="108" t="n">
        <v>24.5</v>
      </c>
      <c r="EF55" s="108" t="n">
        <v>23</v>
      </c>
      <c r="EG55" s="108" t="n">
        <v>19.4</v>
      </c>
      <c r="EH55" s="108" t="n">
        <v>17.4</v>
      </c>
      <c r="EI55" s="108" t="n">
        <v>16.6</v>
      </c>
      <c r="EJ55" s="108" t="n">
        <v>15.9</v>
      </c>
      <c r="EK55" s="108" t="n">
        <v>17.7</v>
      </c>
      <c r="EL55" s="108" t="n">
        <v>20.6</v>
      </c>
      <c r="EM55" s="108" t="n">
        <v>22.1</v>
      </c>
      <c r="EN55" s="108" t="n">
        <v>27.1</v>
      </c>
      <c r="EO55" s="109" t="n">
        <f aca="false">AVERAGE(EC55:EN55)</f>
        <v>21.3583333333333</v>
      </c>
      <c r="FA55" s="1" t="n">
        <v>1905</v>
      </c>
      <c r="FB55" s="107" t="n">
        <v>1905</v>
      </c>
      <c r="FC55" s="108" t="n">
        <v>26.3</v>
      </c>
      <c r="FD55" s="108" t="n">
        <v>27.7</v>
      </c>
      <c r="FE55" s="108" t="n">
        <v>25.2</v>
      </c>
      <c r="FF55" s="108" t="n">
        <v>22.8</v>
      </c>
      <c r="FG55" s="108" t="n">
        <v>18.9</v>
      </c>
      <c r="FH55" s="108" t="n">
        <v>16.9</v>
      </c>
      <c r="FI55" s="108" t="n">
        <v>15.9</v>
      </c>
      <c r="FJ55" s="108" t="n">
        <v>15.7</v>
      </c>
      <c r="FK55" s="108" t="n">
        <v>17.7</v>
      </c>
      <c r="FL55" s="108" t="n">
        <v>20.8</v>
      </c>
      <c r="FM55" s="108" t="n">
        <v>22.3</v>
      </c>
      <c r="FN55" s="108" t="n">
        <v>28.3</v>
      </c>
      <c r="FO55" s="109" t="n">
        <f aca="false">AVERAGE(FC55:FN55)</f>
        <v>21.5416666666667</v>
      </c>
      <c r="GA55" s="1" t="n">
        <v>1905</v>
      </c>
      <c r="GB55" s="107" t="n">
        <v>1905</v>
      </c>
      <c r="GC55" s="108" t="n">
        <v>22.9</v>
      </c>
      <c r="GD55" s="108" t="n">
        <v>22.4</v>
      </c>
      <c r="GE55" s="108" t="n">
        <v>21.8</v>
      </c>
      <c r="GF55" s="108" t="n">
        <v>21.7</v>
      </c>
      <c r="GG55" s="108" t="n">
        <v>18.2</v>
      </c>
      <c r="GH55" s="108" t="n">
        <v>16.8</v>
      </c>
      <c r="GI55" s="108" t="n">
        <v>16.1</v>
      </c>
      <c r="GJ55" s="108" t="n">
        <v>15.2</v>
      </c>
      <c r="GK55" s="108" t="n">
        <v>16.2</v>
      </c>
      <c r="GL55" s="108" t="n">
        <v>17.8</v>
      </c>
      <c r="GM55" s="108" t="n">
        <v>20.3</v>
      </c>
      <c r="GN55" s="108" t="n">
        <v>23.1</v>
      </c>
      <c r="GO55" s="109" t="n">
        <f aca="false">AVERAGE(GC55:GN55)</f>
        <v>19.375</v>
      </c>
      <c r="HA55" s="1" t="n">
        <v>1905</v>
      </c>
      <c r="HB55" s="107" t="n">
        <v>1905</v>
      </c>
      <c r="HC55" s="108" t="n">
        <v>22.8</v>
      </c>
      <c r="HD55" s="108" t="n">
        <v>23.3</v>
      </c>
      <c r="HE55" s="108" t="n">
        <v>21.8</v>
      </c>
      <c r="HF55" s="108" t="n">
        <v>21.1</v>
      </c>
      <c r="HG55" s="108" t="n">
        <v>18.1</v>
      </c>
      <c r="HH55" s="108" t="n">
        <v>16.4</v>
      </c>
      <c r="HI55" s="108" t="n">
        <v>15.6</v>
      </c>
      <c r="HJ55" s="108" t="n">
        <v>14.7</v>
      </c>
      <c r="HK55" s="108" t="n">
        <v>16.1</v>
      </c>
      <c r="HL55" s="108" t="n">
        <v>18.4</v>
      </c>
      <c r="HM55" s="108" t="n">
        <v>20.1</v>
      </c>
      <c r="HN55" s="108" t="n">
        <v>23.8</v>
      </c>
      <c r="HO55" s="109" t="n">
        <f aca="false">AVERAGE(HC55:HN55)</f>
        <v>19.35</v>
      </c>
      <c r="IA55" s="1" t="n">
        <v>1905</v>
      </c>
      <c r="IB55" s="107" t="n">
        <v>1905</v>
      </c>
      <c r="IC55" s="108" t="n">
        <v>29.2</v>
      </c>
      <c r="ID55" s="108" t="n">
        <v>33.3</v>
      </c>
      <c r="IE55" s="108" t="n">
        <v>31.4</v>
      </c>
      <c r="IF55" s="108" t="n">
        <v>29.3</v>
      </c>
      <c r="IG55" s="108" t="n">
        <v>24.3</v>
      </c>
      <c r="IH55" s="108" t="n">
        <v>23</v>
      </c>
      <c r="II55" s="108" t="n">
        <v>21.8</v>
      </c>
      <c r="IJ55" s="108" t="n">
        <v>23.6</v>
      </c>
      <c r="IK55" s="108" t="n">
        <v>24.3</v>
      </c>
      <c r="IL55" s="108" t="n">
        <v>26.9</v>
      </c>
      <c r="IM55" s="108" t="n">
        <v>26.2</v>
      </c>
      <c r="IN55" s="108" t="n">
        <v>29.2</v>
      </c>
      <c r="IO55" s="109" t="n">
        <f aca="false">AVERAGE(IC55:IN55)</f>
        <v>26.875</v>
      </c>
      <c r="JA55" s="1" t="n">
        <v>1905</v>
      </c>
      <c r="JB55" s="107" t="n">
        <v>1905</v>
      </c>
      <c r="JC55" s="108" t="n">
        <v>27.8</v>
      </c>
      <c r="JD55" s="108" t="n">
        <v>29</v>
      </c>
      <c r="JE55" s="108" t="n">
        <v>27.1</v>
      </c>
      <c r="JF55" s="108" t="n">
        <v>24</v>
      </c>
      <c r="JG55" s="108" t="n">
        <v>17.9</v>
      </c>
      <c r="JH55" s="108" t="n">
        <v>15.9</v>
      </c>
      <c r="JI55" s="108" t="n">
        <v>15.4</v>
      </c>
      <c r="JJ55" s="108" t="n">
        <v>15.7</v>
      </c>
      <c r="JK55" s="108" t="n">
        <v>17.3</v>
      </c>
      <c r="JL55" s="108" t="n">
        <v>20.9</v>
      </c>
      <c r="JM55" s="108" t="n">
        <v>23.4</v>
      </c>
      <c r="JN55" s="108" t="n">
        <v>29.3</v>
      </c>
      <c r="JO55" s="109" t="n">
        <f aca="false">AVERAGE(JC55:JN55)</f>
        <v>21.975</v>
      </c>
      <c r="KA55" s="1" t="n">
        <v>1905</v>
      </c>
      <c r="KB55" s="107" t="n">
        <v>1905</v>
      </c>
      <c r="KC55" s="108" t="n">
        <v>34.8</v>
      </c>
      <c r="KD55" s="108" t="n">
        <v>34.6</v>
      </c>
      <c r="KE55" s="108" t="n">
        <v>36.6</v>
      </c>
      <c r="KF55" s="108" t="n">
        <v>36.4</v>
      </c>
      <c r="KG55" s="108" t="n">
        <v>33.4</v>
      </c>
      <c r="KH55" s="108" t="n">
        <v>30.2</v>
      </c>
      <c r="KI55" s="108" t="n">
        <v>29.5</v>
      </c>
      <c r="KJ55" s="108" t="n">
        <v>32</v>
      </c>
      <c r="KK55" s="108" t="n">
        <v>33.7</v>
      </c>
      <c r="KL55" s="108" t="n">
        <v>37</v>
      </c>
      <c r="KM55" s="108" t="n">
        <v>37</v>
      </c>
      <c r="KN55" s="108" t="n">
        <v>37.4</v>
      </c>
      <c r="KO55" s="109" t="n">
        <f aca="false">AVERAGE(KC55:KN55)</f>
        <v>34.3833333333333</v>
      </c>
      <c r="LA55" s="1" t="n">
        <v>1905</v>
      </c>
      <c r="LB55" s="107" t="n">
        <v>1905</v>
      </c>
      <c r="LC55" s="108" t="n">
        <v>27.4</v>
      </c>
      <c r="LD55" s="108" t="n">
        <v>29.4</v>
      </c>
      <c r="LE55" s="108" t="n">
        <v>27.3</v>
      </c>
      <c r="LF55" s="108" t="n">
        <v>24.3</v>
      </c>
      <c r="LG55" s="108" t="n">
        <v>18.7</v>
      </c>
      <c r="LH55" s="108" t="n">
        <v>17.1</v>
      </c>
      <c r="LI55" s="108" t="n">
        <v>16.3</v>
      </c>
      <c r="LJ55" s="108" t="n">
        <v>16.2</v>
      </c>
      <c r="LK55" s="108" t="n">
        <v>17.9</v>
      </c>
      <c r="LL55" s="108" t="n">
        <v>21.3</v>
      </c>
      <c r="LM55" s="108" t="n">
        <v>23.1</v>
      </c>
      <c r="LN55" s="108" t="n">
        <v>29</v>
      </c>
      <c r="LO55" s="109" t="n">
        <f aca="false">AVERAGE(LC55:LN55)</f>
        <v>22.3333333333333</v>
      </c>
      <c r="MA55" s="1" t="n">
        <v>1905</v>
      </c>
      <c r="MB55" s="107" t="n">
        <v>1905</v>
      </c>
      <c r="MC55" s="108" t="n">
        <v>24.8</v>
      </c>
      <c r="MD55" s="108" t="n">
        <v>24.7</v>
      </c>
      <c r="ME55" s="108" t="n">
        <v>23.9</v>
      </c>
      <c r="MF55" s="108" t="n">
        <v>22.2</v>
      </c>
      <c r="MG55" s="108" t="n">
        <v>19.6</v>
      </c>
      <c r="MH55" s="108" t="n">
        <v>17.3</v>
      </c>
      <c r="MI55" s="108" t="n">
        <v>17.7</v>
      </c>
      <c r="MJ55" s="108" t="n">
        <v>15.8</v>
      </c>
      <c r="MK55" s="108" t="n">
        <v>16.7</v>
      </c>
      <c r="ML55" s="108" t="n">
        <v>19.4</v>
      </c>
      <c r="MM55" s="108" t="n">
        <v>23.7</v>
      </c>
      <c r="MN55" s="108" t="n">
        <v>24.2</v>
      </c>
      <c r="MO55" s="109" t="n">
        <f aca="false">AVERAGE(MC55:MN55)</f>
        <v>20.8333333333333</v>
      </c>
      <c r="NA55" s="1" t="n">
        <v>1905</v>
      </c>
      <c r="NB55" s="107" t="n">
        <v>1905</v>
      </c>
      <c r="NC55" s="108" t="n">
        <v>26.3</v>
      </c>
      <c r="ND55" s="108" t="n">
        <v>30.3</v>
      </c>
      <c r="NE55" s="108" t="n">
        <v>27.7</v>
      </c>
      <c r="NF55" s="108" t="n">
        <v>26.9</v>
      </c>
      <c r="NG55" s="108" t="n">
        <v>23.2</v>
      </c>
      <c r="NH55" s="108" t="n">
        <v>21.2</v>
      </c>
      <c r="NI55" s="108" t="n">
        <v>20.4</v>
      </c>
      <c r="NJ55" s="108" t="n">
        <v>20.4</v>
      </c>
      <c r="NK55" s="108" t="n">
        <v>22.2</v>
      </c>
      <c r="NL55" s="108" t="n">
        <v>23.9</v>
      </c>
      <c r="NM55" s="108" t="n">
        <v>24.2</v>
      </c>
      <c r="NN55" s="108" t="n">
        <v>26.9</v>
      </c>
      <c r="NO55" s="109" t="n">
        <f aca="false">AVERAGE(NC55:NN55)</f>
        <v>24.4666666666667</v>
      </c>
      <c r="OA55" s="1" t="n">
        <v>1905</v>
      </c>
      <c r="OB55" s="107" t="n">
        <v>1905</v>
      </c>
      <c r="OC55" s="108" t="n">
        <v>27</v>
      </c>
      <c r="OD55" s="108" t="n">
        <v>28.7</v>
      </c>
      <c r="OE55" s="108" t="n">
        <v>27</v>
      </c>
      <c r="OF55" s="108" t="n">
        <v>24.3</v>
      </c>
      <c r="OG55" s="108" t="n">
        <v>19.9</v>
      </c>
      <c r="OH55" s="108" t="n">
        <v>17.8</v>
      </c>
      <c r="OI55" s="108" t="n">
        <v>17.2</v>
      </c>
      <c r="OJ55" s="108" t="n">
        <v>16.7</v>
      </c>
      <c r="OK55" s="108" t="n">
        <v>18.7</v>
      </c>
      <c r="OL55" s="108" t="n">
        <v>22</v>
      </c>
      <c r="OM55" s="108" t="n">
        <v>23.2</v>
      </c>
      <c r="ON55" s="108" t="n">
        <v>29.1</v>
      </c>
      <c r="OO55" s="109" t="n">
        <f aca="false">AVERAGE(OC55:ON55)</f>
        <v>22.6333333333333</v>
      </c>
      <c r="PA55" s="16" t="n">
        <v>1905</v>
      </c>
      <c r="PB55" s="107" t="n">
        <v>1905</v>
      </c>
      <c r="PC55" s="108" t="n">
        <v>34.7</v>
      </c>
      <c r="PD55" s="108" t="n">
        <v>30.4</v>
      </c>
      <c r="PE55" s="108" t="n">
        <v>29.8</v>
      </c>
      <c r="PF55" s="108" t="n">
        <v>25.7</v>
      </c>
      <c r="PG55" s="108" t="n">
        <v>20.6</v>
      </c>
      <c r="PH55" s="108" t="n">
        <v>16.7</v>
      </c>
      <c r="PI55" s="108" t="n">
        <v>17.6</v>
      </c>
      <c r="PJ55" s="108" t="n">
        <v>17.3</v>
      </c>
      <c r="PK55" s="108" t="n">
        <v>19.3</v>
      </c>
      <c r="PL55" s="108" t="n">
        <v>23.7</v>
      </c>
      <c r="PM55" s="108" t="n">
        <v>31.8</v>
      </c>
      <c r="PN55" s="108" t="n">
        <v>34.8</v>
      </c>
      <c r="PO55" s="109" t="n">
        <f aca="false">AVERAGE(PC55:PN55)</f>
        <v>25.2</v>
      </c>
      <c r="QA55" s="1" t="n">
        <v>1905</v>
      </c>
      <c r="QB55" s="107" t="n">
        <v>1905</v>
      </c>
      <c r="QC55" s="108" t="n">
        <v>29.2</v>
      </c>
      <c r="QD55" s="108" t="n">
        <v>28.9</v>
      </c>
      <c r="QE55" s="108" t="n">
        <v>27</v>
      </c>
      <c r="QF55" s="108" t="n">
        <v>23.3</v>
      </c>
      <c r="QG55" s="108" t="n">
        <v>17.3</v>
      </c>
      <c r="QH55" s="108" t="n">
        <v>15</v>
      </c>
      <c r="QI55" s="108" t="n">
        <v>14.9</v>
      </c>
      <c r="QJ55" s="108" t="n">
        <v>14.4</v>
      </c>
      <c r="QK55" s="108" t="n">
        <v>16.4</v>
      </c>
      <c r="QL55" s="108" t="n">
        <v>19.7</v>
      </c>
      <c r="QM55" s="108" t="n">
        <v>24.4</v>
      </c>
      <c r="QN55" s="108" t="n">
        <v>29.9</v>
      </c>
      <c r="QO55" s="109" t="n">
        <f aca="false">AVERAGE(QC55:QN55)</f>
        <v>21.7</v>
      </c>
      <c r="SA55" s="1" t="n">
        <v>1905</v>
      </c>
      <c r="SB55" s="107" t="n">
        <v>1905</v>
      </c>
      <c r="SC55" s="108" t="n">
        <v>36.2</v>
      </c>
      <c r="SD55" s="108" t="n">
        <v>32.8</v>
      </c>
      <c r="SE55" s="108" t="n">
        <v>31.7</v>
      </c>
      <c r="SF55" s="108" t="n">
        <v>26.8</v>
      </c>
      <c r="SG55" s="108" t="n">
        <v>22.3</v>
      </c>
      <c r="SH55" s="108" t="n">
        <v>17.2</v>
      </c>
      <c r="SI55" s="108" t="n">
        <v>17.9</v>
      </c>
      <c r="SJ55" s="108" t="n">
        <v>18.4</v>
      </c>
      <c r="SK55" s="108" t="n">
        <v>20.3</v>
      </c>
      <c r="SL55" s="108" t="n">
        <v>24.9</v>
      </c>
      <c r="SM55" s="108" t="n">
        <v>33.1</v>
      </c>
      <c r="SN55" s="108" t="n">
        <v>36.6</v>
      </c>
      <c r="SO55" s="109" t="n">
        <f aca="false">AVERAGE(SC55:SN55)</f>
        <v>26.5166666666667</v>
      </c>
      <c r="TA55" s="1" t="n">
        <v>1905</v>
      </c>
      <c r="TB55" s="110" t="s">
        <v>94</v>
      </c>
      <c r="TC55" s="108" t="n">
        <v>42.7</v>
      </c>
      <c r="TD55" s="108" t="n">
        <v>41.1</v>
      </c>
      <c r="TE55" s="108" t="n">
        <v>41.1</v>
      </c>
      <c r="TF55" s="108" t="n">
        <v>37.2</v>
      </c>
      <c r="TG55" s="108" t="n">
        <v>31</v>
      </c>
      <c r="TH55" s="108" t="n">
        <v>25.5</v>
      </c>
      <c r="TI55" s="108" t="n">
        <v>26.5</v>
      </c>
      <c r="TJ55" s="108" t="n">
        <v>28.9</v>
      </c>
      <c r="TK55" s="108" t="n">
        <v>30.8</v>
      </c>
      <c r="TL55" s="108" t="n">
        <v>36.3</v>
      </c>
      <c r="TM55" s="108" t="n">
        <v>41</v>
      </c>
      <c r="TN55" s="108" t="n">
        <v>42.8</v>
      </c>
      <c r="TO55" s="109" t="n">
        <f aca="false">AVERAGE(TC55:TN55)</f>
        <v>35.4083333333333</v>
      </c>
      <c r="VA55" s="1" t="n">
        <v>1905</v>
      </c>
      <c r="VB55" s="107" t="n">
        <v>1905</v>
      </c>
      <c r="VC55" s="108" t="n">
        <v>25.6</v>
      </c>
      <c r="VD55" s="108" t="n">
        <v>24.6</v>
      </c>
      <c r="VE55" s="108" t="n">
        <v>23.9</v>
      </c>
      <c r="VF55" s="108" t="n">
        <v>20.9</v>
      </c>
      <c r="VG55" s="108" t="n">
        <v>17.1</v>
      </c>
      <c r="VH55" s="108" t="n">
        <v>14.6</v>
      </c>
      <c r="VI55" s="108" t="n">
        <v>14.4</v>
      </c>
      <c r="VJ55" s="108" t="n">
        <v>13.6</v>
      </c>
      <c r="VK55" s="108" t="n">
        <v>15.1</v>
      </c>
      <c r="VL55" s="108" t="n">
        <v>17.5</v>
      </c>
      <c r="VM55" s="108" t="n">
        <v>22.1</v>
      </c>
      <c r="VN55" s="108" t="n">
        <v>25.2</v>
      </c>
      <c r="VO55" s="109" t="n">
        <f aca="false">AVERAGE(VC55:VN55)</f>
        <v>19.55</v>
      </c>
      <c r="WA55" s="1" t="n">
        <v>1905</v>
      </c>
      <c r="WB55" s="107" t="n">
        <v>1905</v>
      </c>
      <c r="WC55" s="108" t="n">
        <v>37.5</v>
      </c>
      <c r="WD55" s="108" t="n">
        <v>35.6</v>
      </c>
      <c r="WE55" s="108" t="n">
        <v>34.8</v>
      </c>
      <c r="WF55" s="108" t="n">
        <v>30.3</v>
      </c>
      <c r="WG55" s="108" t="n">
        <v>22.8</v>
      </c>
      <c r="WH55" s="108" t="n">
        <v>19.5</v>
      </c>
      <c r="WI55" s="108" t="n">
        <v>19.3</v>
      </c>
      <c r="WJ55" s="108" t="n">
        <v>20.4</v>
      </c>
      <c r="WK55" s="108" t="n">
        <v>22.6</v>
      </c>
      <c r="WL55" s="108" t="n">
        <v>28.1</v>
      </c>
      <c r="WM55" s="108" t="n">
        <v>33.4</v>
      </c>
      <c r="WN55" s="108" t="n">
        <v>38.1</v>
      </c>
      <c r="WO55" s="109" t="n">
        <f aca="false">AVERAGE(WC55:WN55)</f>
        <v>28.5333333333333</v>
      </c>
      <c r="ZA55" s="1" t="n">
        <v>1905</v>
      </c>
      <c r="ZB55" s="107" t="n">
        <v>1905</v>
      </c>
      <c r="ZC55" s="108" t="n">
        <v>32.5</v>
      </c>
      <c r="ZD55" s="108" t="n">
        <v>32.7</v>
      </c>
      <c r="ZE55" s="108" t="n">
        <v>31.1</v>
      </c>
      <c r="ZF55" s="108" t="n">
        <v>26.3</v>
      </c>
      <c r="ZG55" s="108" t="n">
        <v>19.6</v>
      </c>
      <c r="ZH55" s="108" t="n">
        <v>17.3</v>
      </c>
      <c r="ZI55" s="108" t="n">
        <v>16.8</v>
      </c>
      <c r="ZJ55" s="108" t="n">
        <v>16.9</v>
      </c>
      <c r="ZK55" s="108" t="n">
        <v>18.8</v>
      </c>
      <c r="ZL55" s="108" t="n">
        <v>23.7</v>
      </c>
      <c r="ZM55" s="108" t="n">
        <v>27.7</v>
      </c>
      <c r="ZN55" s="108" t="n">
        <v>33.4</v>
      </c>
      <c r="ZO55" s="109" t="n">
        <f aca="false">AVERAGE(ZC55:ZN55)</f>
        <v>24.7333333333333</v>
      </c>
      <c r="AAA55" s="1" t="n">
        <v>1905</v>
      </c>
      <c r="AAB55" s="110" t="s">
        <v>94</v>
      </c>
      <c r="AAC55" s="108" t="n">
        <v>39</v>
      </c>
      <c r="AAD55" s="108" t="n">
        <v>37</v>
      </c>
      <c r="AAE55" s="108" t="n">
        <v>38.1</v>
      </c>
      <c r="AAF55" s="108" t="n">
        <v>34.3</v>
      </c>
      <c r="AAG55" s="108" t="n">
        <v>31.8</v>
      </c>
      <c r="AAH55" s="108" t="n">
        <v>27.6</v>
      </c>
      <c r="AAI55" s="108" t="n">
        <v>27.2</v>
      </c>
      <c r="AAJ55" s="108" t="n">
        <v>30.4</v>
      </c>
      <c r="AAK55" s="108" t="n">
        <v>33.7</v>
      </c>
      <c r="AAL55" s="108" t="n">
        <v>37</v>
      </c>
      <c r="AAM55" s="108" t="n">
        <v>38.3</v>
      </c>
      <c r="AAN55" s="108" t="n">
        <v>39.5</v>
      </c>
      <c r="AAO55" s="109" t="n">
        <f aca="false">AVERAGE(AAC55:AAN55)</f>
        <v>34.4916666666667</v>
      </c>
      <c r="ABA55" s="1" t="n">
        <v>1905</v>
      </c>
      <c r="ABB55" s="107" t="n">
        <v>1905</v>
      </c>
      <c r="ABC55" s="108" t="n">
        <v>36.5</v>
      </c>
      <c r="ABD55" s="108" t="n">
        <v>35.1</v>
      </c>
      <c r="ABE55" s="108" t="n">
        <v>35.7</v>
      </c>
      <c r="ABF55" s="108" t="n">
        <v>33.9</v>
      </c>
      <c r="ABG55" s="108" t="n">
        <v>28.4</v>
      </c>
      <c r="ABH55" s="108" t="n">
        <v>25.5</v>
      </c>
      <c r="ABI55" s="108" t="n">
        <v>24.9</v>
      </c>
      <c r="ABJ55" s="108" t="n">
        <v>27</v>
      </c>
      <c r="ABK55" s="108" t="n">
        <v>27.6</v>
      </c>
      <c r="ABL55" s="108" t="n">
        <v>30.4</v>
      </c>
      <c r="ABM55" s="108" t="n">
        <v>33.9</v>
      </c>
      <c r="ABN55" s="108" t="n">
        <v>38</v>
      </c>
      <c r="ABO55" s="109" t="n">
        <f aca="false">AVERAGE(ABC55:ABN55)</f>
        <v>31.4083333333333</v>
      </c>
      <c r="ACA55" s="111" t="n">
        <v>1905</v>
      </c>
      <c r="ACB55" s="110" t="s">
        <v>94</v>
      </c>
      <c r="ACC55" s="108" t="n">
        <v>26.8</v>
      </c>
      <c r="ACD55" s="108" t="n">
        <v>29.2</v>
      </c>
      <c r="ACE55" s="108" t="n">
        <v>27.1</v>
      </c>
      <c r="ACF55" s="108" t="n">
        <v>24.6</v>
      </c>
      <c r="ACG55" s="108" t="n">
        <v>19.7</v>
      </c>
      <c r="ACH55" s="108" t="n">
        <v>17.9</v>
      </c>
      <c r="ACI55" s="108" t="n">
        <v>17.3</v>
      </c>
      <c r="ACJ55" s="108" t="n">
        <v>16.8</v>
      </c>
      <c r="ACK55" s="108" t="n">
        <v>18.6</v>
      </c>
      <c r="ACL55" s="108" t="n">
        <v>21.7</v>
      </c>
      <c r="ACM55" s="108" t="n">
        <v>23</v>
      </c>
      <c r="ACN55" s="108" t="n">
        <v>28.7</v>
      </c>
      <c r="ACO55" s="109" t="n">
        <f aca="false">AVERAGE(ACC55:ACN55)</f>
        <v>22.6166666666667</v>
      </c>
      <c r="AEA55" s="1" t="n">
        <v>1905</v>
      </c>
      <c r="AEB55" s="107" t="n">
        <v>1905</v>
      </c>
      <c r="AEC55" s="108" t="n">
        <v>36.8</v>
      </c>
      <c r="AED55" s="108" t="n">
        <v>37.3</v>
      </c>
      <c r="AEE55" s="108" t="n">
        <v>37.1</v>
      </c>
      <c r="AEF55" s="108" t="n">
        <v>35.3</v>
      </c>
      <c r="AEG55" s="108" t="n">
        <v>29</v>
      </c>
      <c r="AEH55" s="108" t="n">
        <v>24.6</v>
      </c>
      <c r="AEI55" s="108" t="n">
        <v>24.6</v>
      </c>
      <c r="AEJ55" s="108" t="n">
        <v>27.1</v>
      </c>
      <c r="AEK55" s="108" t="n">
        <v>28.9</v>
      </c>
      <c r="AEL55" s="108" t="n">
        <v>31.9</v>
      </c>
      <c r="AEM55" s="108" t="n">
        <v>36.3</v>
      </c>
      <c r="AEN55" s="108" t="n">
        <v>37.3</v>
      </c>
      <c r="AEO55" s="109" t="n">
        <f aca="false">AVERAGE(AEC55:AEN55)</f>
        <v>32.1833333333333</v>
      </c>
      <c r="AFA55" s="1" t="n">
        <v>1905</v>
      </c>
      <c r="AFB55" s="107" t="n">
        <v>1905</v>
      </c>
      <c r="AFC55" s="108" t="n">
        <v>23.5</v>
      </c>
      <c r="AFD55" s="108" t="n">
        <v>24.6</v>
      </c>
      <c r="AFE55" s="108" t="n">
        <v>23.2</v>
      </c>
      <c r="AFF55" s="108" t="n">
        <v>22.6</v>
      </c>
      <c r="AFG55" s="108" t="n">
        <v>19.6</v>
      </c>
      <c r="AFH55" s="108" t="n">
        <v>17.6</v>
      </c>
      <c r="AFI55" s="108" t="n">
        <v>16.7</v>
      </c>
      <c r="AFJ55" s="108" t="n">
        <v>15.8</v>
      </c>
      <c r="AFK55" s="108" t="n">
        <v>17.7</v>
      </c>
      <c r="AFL55" s="108" t="n">
        <v>19.9</v>
      </c>
      <c r="AFM55" s="108" t="n">
        <v>21.2</v>
      </c>
      <c r="AFN55" s="108" t="n">
        <v>24.4</v>
      </c>
      <c r="AFO55" s="109" t="n">
        <f aca="false">AVERAGE(AFC55:AFN55)</f>
        <v>20.5666666666667</v>
      </c>
      <c r="AGA55" s="1" t="n">
        <v>1905</v>
      </c>
      <c r="AGB55" s="107" t="n">
        <v>1905</v>
      </c>
      <c r="AGC55" s="108" t="n">
        <v>35.6</v>
      </c>
      <c r="AGD55" s="108" t="n">
        <v>32.3</v>
      </c>
      <c r="AGE55" s="108" t="n">
        <v>28.9</v>
      </c>
      <c r="AGF55" s="108" t="n">
        <v>23.3</v>
      </c>
      <c r="AGG55" s="108" t="n">
        <v>19.6</v>
      </c>
      <c r="AGH55" s="108" t="n">
        <v>15.3</v>
      </c>
      <c r="AGI55" s="108" t="n">
        <v>16.7</v>
      </c>
      <c r="AGJ55" s="108" t="n">
        <v>17.8</v>
      </c>
      <c r="AGK55" s="108" t="n">
        <v>22.6</v>
      </c>
      <c r="AGL55" s="108" t="n">
        <v>26.9</v>
      </c>
      <c r="AGM55" s="108" t="n">
        <v>31.1</v>
      </c>
      <c r="AGN55" s="108" t="n">
        <v>36.4</v>
      </c>
      <c r="AGO55" s="109" t="n">
        <f aca="false">AVERAGE(AGC55:AGN55)</f>
        <v>25.5416666666667</v>
      </c>
      <c r="AHA55" s="1" t="n">
        <v>1905</v>
      </c>
      <c r="AHB55" s="110" t="s">
        <v>94</v>
      </c>
      <c r="AHC55" s="108" t="n">
        <v>30.3</v>
      </c>
      <c r="AHD55" s="108" t="n">
        <v>31.4</v>
      </c>
      <c r="AHE55" s="108" t="n">
        <v>28.2</v>
      </c>
      <c r="AHF55" s="108" t="n">
        <v>25.8</v>
      </c>
      <c r="AHG55" s="108" t="n">
        <v>19.2</v>
      </c>
      <c r="AHH55" s="108" t="n">
        <v>16.4</v>
      </c>
      <c r="AHI55" s="108" t="n">
        <v>16.5</v>
      </c>
      <c r="AHJ55" s="108" t="n">
        <v>16.4</v>
      </c>
      <c r="AHK55" s="108" t="n">
        <v>17.9</v>
      </c>
      <c r="AHL55" s="108" t="n">
        <v>20.9</v>
      </c>
      <c r="AHM55" s="108" t="n">
        <v>26.4</v>
      </c>
      <c r="AHN55" s="108" t="n">
        <v>31.7</v>
      </c>
      <c r="AHO55" s="109" t="n">
        <f aca="false">AVERAGE(AHC55:AHN55)</f>
        <v>23.425</v>
      </c>
      <c r="AIA55" s="1" t="n">
        <v>1905</v>
      </c>
      <c r="AIB55" s="107" t="n">
        <v>1905</v>
      </c>
      <c r="AIC55" s="108" t="n">
        <v>37.4</v>
      </c>
      <c r="AID55" s="108" t="n">
        <v>35.2</v>
      </c>
      <c r="AIE55" s="108" t="n">
        <v>34.4</v>
      </c>
      <c r="AIF55" s="108" t="n">
        <v>29.3</v>
      </c>
      <c r="AIG55" s="108" t="n">
        <v>23.8</v>
      </c>
      <c r="AIH55" s="108" t="n">
        <v>18.5</v>
      </c>
      <c r="AII55" s="108" t="n">
        <v>19.1</v>
      </c>
      <c r="AIJ55" s="108" t="n">
        <v>20.1</v>
      </c>
      <c r="AIK55" s="108" t="n">
        <v>22.1</v>
      </c>
      <c r="AIL55" s="108" t="n">
        <v>27.7</v>
      </c>
      <c r="AIM55" s="108" t="n">
        <v>35.4</v>
      </c>
      <c r="AIN55" s="108" t="n">
        <v>38.6</v>
      </c>
      <c r="AIO55" s="109" t="n">
        <f aca="false">AVERAGE(AIC55:AIN55)</f>
        <v>28.4666666666667</v>
      </c>
      <c r="AJA55" s="1" t="n">
        <v>1905</v>
      </c>
      <c r="AJB55" s="107" t="n">
        <v>1905</v>
      </c>
      <c r="AJC55" s="108" t="n">
        <v>37.1</v>
      </c>
      <c r="AJD55" s="108" t="n">
        <v>35.9</v>
      </c>
      <c r="AJE55" s="108" t="n">
        <v>36.9</v>
      </c>
      <c r="AJF55" s="108" t="n">
        <v>36.2</v>
      </c>
      <c r="AJG55" s="108" t="n">
        <v>33.8</v>
      </c>
      <c r="AJH55" s="108" t="n">
        <v>30.4</v>
      </c>
      <c r="AJI55" s="108" t="n">
        <v>29.6</v>
      </c>
      <c r="AJJ55" s="108" t="n">
        <v>31.8</v>
      </c>
      <c r="AJK55" s="108" t="n">
        <v>35.6</v>
      </c>
      <c r="AJL55" s="108" t="n">
        <v>37.4</v>
      </c>
      <c r="AJM55" s="108" t="n">
        <v>37</v>
      </c>
      <c r="AJN55" s="108" t="n">
        <v>38</v>
      </c>
      <c r="AJO55" s="109" t="n">
        <f aca="false">AVERAGE(AJC55:AJN55)</f>
        <v>34.975</v>
      </c>
      <c r="AKA55" s="1" t="n">
        <v>1905</v>
      </c>
      <c r="AKB55" s="107" t="n">
        <v>1905</v>
      </c>
      <c r="AKC55" s="108" t="n">
        <v>31.4</v>
      </c>
      <c r="AKD55" s="108" t="n">
        <v>31.4</v>
      </c>
      <c r="AKE55" s="108" t="n">
        <v>30.2</v>
      </c>
      <c r="AKF55" s="108" t="n">
        <v>26</v>
      </c>
      <c r="AKG55" s="108" t="n">
        <v>19.6</v>
      </c>
      <c r="AKH55" s="108" t="n">
        <v>16.9</v>
      </c>
      <c r="AKI55" s="108" t="n">
        <v>16.8</v>
      </c>
      <c r="AKJ55" s="108" t="n">
        <v>16.4</v>
      </c>
      <c r="AKK55" s="108" t="n">
        <v>18.5</v>
      </c>
      <c r="AKL55" s="108" t="n">
        <v>22.8</v>
      </c>
      <c r="AKM55" s="108" t="n">
        <v>27.1</v>
      </c>
      <c r="AKN55" s="108" t="n">
        <v>32.9</v>
      </c>
      <c r="AKO55" s="109" t="n">
        <f aca="false">AVERAGE(AKC55:AKN55)</f>
        <v>24.1666666666667</v>
      </c>
      <c r="AKR55" s="16" t="s">
        <v>95</v>
      </c>
      <c r="AKV55" s="13" t="n">
        <v>1901</v>
      </c>
      <c r="AKW55" s="16" t="s">
        <v>29</v>
      </c>
      <c r="ALA55" s="35" t="n">
        <f aca="false">(ACO55+AO55+EO55+NO55+AKO55+AFO55+AEO55+IO55+MO55)/9</f>
        <v>23.5574074074074</v>
      </c>
      <c r="ALB55" s="77" t="n">
        <f aca="false">(ABO55+KO55+DO55+AGO55)/4</f>
        <v>30.8604166666667</v>
      </c>
      <c r="ALC55" s="19" t="n">
        <f aca="false">(QO55+PO55+AAO55+AJO55+FO55+SO55+BO55+CO55+JO55+OO55+TO55+HO55)/12</f>
        <v>25.7805555555556</v>
      </c>
      <c r="AMA55" s="28" t="n">
        <f aca="false">MAX(ACC55:ACN55,AC55:AN55,EC55:EN55,NC55:NN55,AKC55:AKN55,AFC55:AFN55,AEC55:AEN55,IC55:IN55,MC55:MN55)</f>
        <v>37.3</v>
      </c>
      <c r="AMB55" s="28" t="n">
        <f aca="false">MIN(ACC55:ACN55,AC55:AN55,EC55:EN55,NC55:NN55,AKC55:AKN55,AFC55:AFN55,AEC55:AEN55,IC55:IN55,MC55:MN55)</f>
        <v>15</v>
      </c>
      <c r="AMC55" s="81" t="n">
        <f aca="false">MAX(ABC55:ABN55,KC55:KN55,DC55:DN55,AGC55:AGN55)</f>
        <v>38</v>
      </c>
      <c r="AMD55" s="81" t="n">
        <f aca="false">MIN(ABC55:ABN55,KC55:KN55,DC55:DN55,AGC55:AGN55)</f>
        <v>15.3</v>
      </c>
      <c r="AME55" s="60" t="n">
        <f aca="false">MAX(QC55:QN55,PC55:PN55,AJC55:AJN55,AAC55:AAN55,FC55:FN55,SC55:SN55)</f>
        <v>39.5</v>
      </c>
      <c r="AMF55" s="60" t="n">
        <f aca="false">MIN(QC55:QN55,PC55:PN55,AJC55:AJN55,AAC55:AAN55,FC55:FN55,SC55:SN55)</f>
        <v>14.4</v>
      </c>
    </row>
    <row r="56" customFormat="false" ht="12.8" hidden="false" customHeight="false" outlineLevel="0" collapsed="false">
      <c r="A56" s="104"/>
      <c r="B56" s="29" t="n">
        <f aca="false">AVERAGE(AO56,BO56,CO56,DO56,EO56,FO56,GO56,HO56,IO56,JO56,KO56,LO56,MO56,NO56,OO56,PO56,QO56,RO56,SO56,TO56,UO56,VO56,WO56,YO56,ZO56,AAO56,ABO56,ACO56,ADO56,AEO56,AFO56,AGO56,AHO56,AIO56,AJO56,AKO56)</f>
        <v>25.85859375</v>
      </c>
      <c r="C56" s="30" t="n">
        <f aca="false">AVERAGE(B52:B56)</f>
        <v>25.5129485153257</v>
      </c>
      <c r="D56" s="31" t="n">
        <f aca="false">AVERAGE(B47:B56)</f>
        <v>25.7864002993295</v>
      </c>
      <c r="E56" s="29" t="n">
        <f aca="false">AVERAGE(B37:B56)</f>
        <v>25.7314295961442</v>
      </c>
      <c r="F56" s="32"/>
      <c r="G56" s="3" t="n">
        <f aca="false">MAX(AC56:AN56,BC56:BN56,CC56:CN56,DC56:DN56,EC56:EN56,FC56:FN56,GC56:GN56,HC56:HN56,IC56:IN56,JC56:JN56,KC56:KN56,LC56:LN56,MC56:MN56,NC56:NN56,OC56:ON56,PC56:PN56,QC56:QN56,RC56:RN56,SC56:SN56,TC56:TN56,UC56:UN56,VC56:VN56,WC56:WN56,YC56:YN56,ZC56:ZN56,AAC56:AAN56,ABC56:ABN56,ACC56:ACN56,ADC56:ADN56,AEC56:AEN56,AFC56:AFN56,AGC56:AGN56,AHC56:AHN56,AIC56:AIN56,AJC56:AJN56,AKC56:AKN56)</f>
        <v>42.5</v>
      </c>
      <c r="H56" s="105" t="n">
        <f aca="false">MEDIAN(AC56:AN56,BC56:BN56,CC56:CN56,DC56:DN56,EC56:EN56,FC56:FN56,GC56:GN56,HC56:HN56,IC56:IN56,JC56:JN56,KC56:KN56,LC56:LN56,MC56:MN56,NC56:NN56,OC56:ON56,PC56:PN56,QC56:QN56,RC56:RN56,SC56:SN56,TC56:TN56,UC56:UN56,VC56:VN56,WC56:WN56,YC56:YN56,ZC56:ZN56,AAC56:AAN56,ABC56:ABN56,ACC56:ACN56,ADC56:ADN56,AEC56:AEN56,AFC56:AFN56,AGC56:AGN56,AHC56:AHN56,AIC56:AIN56,AJC56:AJN56,AKC56:AKN56)</f>
        <v>25.7</v>
      </c>
      <c r="I56" s="5" t="n">
        <f aca="false">MIN(AC56:AN56,BC56:BN56,CC56:CN56,DC56:DN56,EC56:EN56,FC56:FN56,GC56:GN56,HC56:HN56,IC56:IN56,JC56:JN56,KC56:KN56,LC56:LN56,MC56:MN56,NC56:NN56,OC56:ON56,PC56:PN56,QC56:QN56,RC56:RN56,SC56:SN56,TC56:TN56,UC56:UN56,VC56:VN56,WC56:WN56,YC56:YN56,ZC56:ZN56,AAC56:AAN56,ABC56:ABN56,ACC56:ACN56,ADC56:ADN56,AEC56:AEN56,AFC56:AFN56,AGC56:AGN56,AHC56:AHN56,AIC56:AIN56,AJC56:AJN56,AKC56:AKN56)</f>
        <v>13.1</v>
      </c>
      <c r="J56" s="106" t="n">
        <f aca="false">(G56+I56)/2</f>
        <v>27.8</v>
      </c>
      <c r="AB56" s="107" t="n">
        <v>1906</v>
      </c>
      <c r="AC56" s="108" t="n">
        <v>23.9</v>
      </c>
      <c r="AD56" s="108" t="n">
        <v>24.4</v>
      </c>
      <c r="AE56" s="108" t="n">
        <v>22.7</v>
      </c>
      <c r="AF56" s="108" t="n">
        <v>21.8</v>
      </c>
      <c r="AG56" s="108" t="n">
        <v>18.2</v>
      </c>
      <c r="AH56" s="108" t="n">
        <v>16.3</v>
      </c>
      <c r="AI56" s="108" t="n">
        <v>14.7</v>
      </c>
      <c r="AJ56" s="108" t="n">
        <v>16.1</v>
      </c>
      <c r="AK56" s="108" t="n">
        <v>15.8</v>
      </c>
      <c r="AL56" s="108" t="n">
        <v>19.4</v>
      </c>
      <c r="AM56" s="108" t="n">
        <v>19.9</v>
      </c>
      <c r="AN56" s="108" t="n">
        <v>22.8</v>
      </c>
      <c r="AO56" s="109" t="n">
        <f aca="false">AVERAGE(AC56:AN56)</f>
        <v>19.6666666666667</v>
      </c>
      <c r="BA56" s="1" t="n">
        <v>1906</v>
      </c>
      <c r="BB56" s="107" t="n">
        <v>1906</v>
      </c>
      <c r="BC56" s="108" t="n">
        <v>32.4</v>
      </c>
      <c r="BD56" s="108" t="n">
        <v>33</v>
      </c>
      <c r="BE56" s="108" t="n">
        <v>28.1</v>
      </c>
      <c r="BF56" s="108" t="n">
        <v>26.8</v>
      </c>
      <c r="BG56" s="108" t="n">
        <v>21.9</v>
      </c>
      <c r="BH56" s="108" t="n">
        <v>17.9</v>
      </c>
      <c r="BI56" s="108" t="n">
        <v>15.8</v>
      </c>
      <c r="BJ56" s="108" t="n">
        <v>16</v>
      </c>
      <c r="BK56" s="108" t="n">
        <v>19.6</v>
      </c>
      <c r="BL56" s="108" t="n">
        <v>24.8</v>
      </c>
      <c r="BM56" s="108" t="n">
        <v>23.5</v>
      </c>
      <c r="BN56" s="108" t="n">
        <v>30.2</v>
      </c>
      <c r="BO56" s="109" t="n">
        <f aca="false">AVERAGE(BC56:BN56)</f>
        <v>24.1666666666667</v>
      </c>
      <c r="CA56" s="1" t="n">
        <v>1906</v>
      </c>
      <c r="CB56" s="107" t="n">
        <v>1906</v>
      </c>
      <c r="CC56" s="108" t="n">
        <v>29.6</v>
      </c>
      <c r="CD56" s="108" t="n">
        <v>27.7</v>
      </c>
      <c r="CE56" s="108" t="n">
        <v>26.9</v>
      </c>
      <c r="CF56" s="108" t="n">
        <v>25.2</v>
      </c>
      <c r="CG56" s="108" t="n">
        <v>19.7</v>
      </c>
      <c r="CH56" s="108" t="n">
        <v>16.1</v>
      </c>
      <c r="CI56" s="108" t="n">
        <v>14.6</v>
      </c>
      <c r="CJ56" s="108" t="n">
        <v>16.4</v>
      </c>
      <c r="CK56" s="108" t="n">
        <v>15.7</v>
      </c>
      <c r="CL56" s="108" t="n">
        <v>21.1</v>
      </c>
      <c r="CM56" s="108" t="n">
        <v>24</v>
      </c>
      <c r="CN56" s="108" t="n">
        <v>29.6</v>
      </c>
      <c r="CO56" s="109" t="n">
        <f aca="false">AVERAGE(CC56:CN56)</f>
        <v>22.2166666666667</v>
      </c>
      <c r="DA56" s="1" t="n">
        <v>1906</v>
      </c>
      <c r="DB56" s="110" t="s">
        <v>96</v>
      </c>
      <c r="DC56" s="108" t="n">
        <v>33</v>
      </c>
      <c r="DD56" s="108" t="n">
        <v>33.7</v>
      </c>
      <c r="DE56" s="108" t="n">
        <v>35.9</v>
      </c>
      <c r="DF56" s="108" t="n">
        <v>35.8</v>
      </c>
      <c r="DG56" s="108" t="n">
        <v>33.6</v>
      </c>
      <c r="DH56" s="108" t="n">
        <v>31.4</v>
      </c>
      <c r="DI56" s="108" t="n">
        <v>29.3</v>
      </c>
      <c r="DJ56" s="108" t="n">
        <v>29.9</v>
      </c>
      <c r="DK56" s="108" t="n">
        <v>30.1</v>
      </c>
      <c r="DL56" s="108" t="n">
        <v>34.2</v>
      </c>
      <c r="DM56" s="108" t="n">
        <v>35.5</v>
      </c>
      <c r="DN56" s="108" t="n">
        <v>32.7</v>
      </c>
      <c r="DO56" s="109" t="n">
        <f aca="false">AVERAGE(DC56:DN56)</f>
        <v>32.925</v>
      </c>
      <c r="EA56" s="1" t="n">
        <v>1906</v>
      </c>
      <c r="EB56" s="107" t="n">
        <v>1906</v>
      </c>
      <c r="EC56" s="108" t="n">
        <v>27.1</v>
      </c>
      <c r="ED56" s="108" t="n">
        <v>25.6</v>
      </c>
      <c r="EE56" s="108" t="n">
        <v>26.3</v>
      </c>
      <c r="EF56" s="108" t="n">
        <v>24.3</v>
      </c>
      <c r="EG56" s="108" t="n">
        <v>20.8</v>
      </c>
      <c r="EH56" s="108" t="n">
        <v>18.1</v>
      </c>
      <c r="EI56" s="108" t="n">
        <v>15.9</v>
      </c>
      <c r="EJ56" s="108" t="n">
        <v>17.9</v>
      </c>
      <c r="EK56" s="108" t="n">
        <v>17.2</v>
      </c>
      <c r="EL56" s="108" t="n">
        <v>20.8</v>
      </c>
      <c r="EM56" s="108" t="n">
        <v>23.9</v>
      </c>
      <c r="EN56" s="108" t="n">
        <v>28.1</v>
      </c>
      <c r="EO56" s="109" t="n">
        <f aca="false">AVERAGE(EC56:EN56)</f>
        <v>22.1666666666667</v>
      </c>
      <c r="FA56" s="1" t="n">
        <v>1906</v>
      </c>
      <c r="FB56" s="107" t="n">
        <v>1906</v>
      </c>
      <c r="FC56" s="108" t="n">
        <v>28.3</v>
      </c>
      <c r="FD56" s="108" t="n">
        <v>27.1</v>
      </c>
      <c r="FE56" s="108" t="n">
        <v>26.8</v>
      </c>
      <c r="FF56" s="108" t="n">
        <v>23.9</v>
      </c>
      <c r="FG56" s="108" t="n">
        <v>19.7</v>
      </c>
      <c r="FH56" s="108" t="n">
        <v>17.2</v>
      </c>
      <c r="FI56" s="108" t="n">
        <v>15.4</v>
      </c>
      <c r="FJ56" s="108" t="n">
        <v>16.4</v>
      </c>
      <c r="FK56" s="108" t="n">
        <v>16.1</v>
      </c>
      <c r="FL56" s="108" t="n">
        <v>20.6</v>
      </c>
      <c r="FM56" s="108" t="n">
        <v>23.4</v>
      </c>
      <c r="FN56" s="108" t="n">
        <v>28.1</v>
      </c>
      <c r="FO56" s="109" t="n">
        <f aca="false">AVERAGE(FC56:FN56)</f>
        <v>21.9166666666667</v>
      </c>
      <c r="GA56" s="1" t="n">
        <v>1906</v>
      </c>
      <c r="GB56" s="107" t="n">
        <v>1906</v>
      </c>
      <c r="GC56" s="108" t="n">
        <v>24.3</v>
      </c>
      <c r="GD56" s="108" t="n">
        <v>23.1</v>
      </c>
      <c r="GE56" s="108" t="n">
        <v>23.1</v>
      </c>
      <c r="GF56" s="108" t="n">
        <v>21.8</v>
      </c>
      <c r="GG56" s="108" t="n">
        <v>19.1</v>
      </c>
      <c r="GH56" s="108" t="n">
        <v>17.2</v>
      </c>
      <c r="GI56" s="108" t="n">
        <v>15.4</v>
      </c>
      <c r="GJ56" s="108" t="n">
        <v>15.9</v>
      </c>
      <c r="GK56" s="108" t="n">
        <v>15.8</v>
      </c>
      <c r="GL56" s="108" t="n">
        <v>18.7</v>
      </c>
      <c r="GM56" s="108" t="n">
        <v>20.8</v>
      </c>
      <c r="GN56" s="108" t="n">
        <v>23.3</v>
      </c>
      <c r="GO56" s="109" t="n">
        <f aca="false">AVERAGE(GC56:GN56)</f>
        <v>19.875</v>
      </c>
      <c r="HA56" s="1" t="n">
        <v>1906</v>
      </c>
      <c r="HB56" s="107" t="n">
        <v>1906</v>
      </c>
      <c r="HC56" s="108" t="n">
        <v>23.7</v>
      </c>
      <c r="HD56" s="108" t="n">
        <v>22.8</v>
      </c>
      <c r="HE56" s="108" t="n">
        <v>23.6</v>
      </c>
      <c r="HF56" s="108" t="n">
        <v>21.4</v>
      </c>
      <c r="HG56" s="108" t="n">
        <v>18.8</v>
      </c>
      <c r="HH56" s="108" t="n">
        <v>16.6</v>
      </c>
      <c r="HI56" s="108" t="n">
        <v>14.7</v>
      </c>
      <c r="HJ56" s="108" t="n">
        <v>15.4</v>
      </c>
      <c r="HK56" s="108" t="n">
        <v>15.1</v>
      </c>
      <c r="HL56" s="108" t="n">
        <v>18.5</v>
      </c>
      <c r="HM56" s="108" t="n">
        <v>20.4</v>
      </c>
      <c r="HN56" s="108" t="n">
        <v>23.9</v>
      </c>
      <c r="HO56" s="109" t="n">
        <f aca="false">AVERAGE(HC56:HN56)</f>
        <v>19.575</v>
      </c>
      <c r="IA56" s="1" t="n">
        <v>1906</v>
      </c>
      <c r="IB56" s="107" t="n">
        <v>1906</v>
      </c>
      <c r="IC56" s="108" t="n">
        <v>31.1</v>
      </c>
      <c r="ID56" s="108" t="n">
        <v>28</v>
      </c>
      <c r="IE56" s="108" t="n">
        <v>30.9</v>
      </c>
      <c r="IF56" s="108" t="n">
        <v>30.2</v>
      </c>
      <c r="IG56" s="108" t="n">
        <v>25.8</v>
      </c>
      <c r="IH56" s="108" t="n">
        <v>23.8</v>
      </c>
      <c r="II56" s="108" t="n">
        <v>21.3</v>
      </c>
      <c r="IJ56" s="108" t="n">
        <v>22.4</v>
      </c>
      <c r="IK56" s="108" t="n">
        <v>22.2</v>
      </c>
      <c r="IL56" s="108" t="n">
        <v>25.7</v>
      </c>
      <c r="IM56" s="108" t="n">
        <v>26.4</v>
      </c>
      <c r="IN56" s="108" t="n">
        <v>30.1</v>
      </c>
      <c r="IO56" s="109" t="n">
        <f aca="false">AVERAGE(IC56:IN56)</f>
        <v>26.4916666666667</v>
      </c>
      <c r="JA56" s="1" t="n">
        <v>1906</v>
      </c>
      <c r="JB56" s="107" t="n">
        <v>1906</v>
      </c>
      <c r="JC56" s="108" t="n">
        <v>30.3</v>
      </c>
      <c r="JD56" s="108" t="n">
        <v>27.9</v>
      </c>
      <c r="JE56" s="108" t="n">
        <v>27.4</v>
      </c>
      <c r="JF56" s="108" t="n">
        <v>24.7</v>
      </c>
      <c r="JG56" s="108" t="n">
        <v>19.2</v>
      </c>
      <c r="JH56" s="108" t="n">
        <v>15.9</v>
      </c>
      <c r="JI56" s="108" t="n">
        <v>14.3</v>
      </c>
      <c r="JJ56" s="108" t="n">
        <v>15.7</v>
      </c>
      <c r="JK56" s="108" t="n">
        <v>15.7</v>
      </c>
      <c r="JL56" s="108" t="n">
        <v>20.6</v>
      </c>
      <c r="JM56" s="108" t="n">
        <v>24.3</v>
      </c>
      <c r="JN56" s="108" t="n">
        <v>30.2</v>
      </c>
      <c r="JO56" s="109" t="n">
        <f aca="false">AVERAGE(JC56:JN56)</f>
        <v>22.1833333333333</v>
      </c>
      <c r="KA56" s="1" t="n">
        <v>1906</v>
      </c>
      <c r="KB56" s="107" t="n">
        <v>1906</v>
      </c>
      <c r="KC56" s="108" t="n">
        <v>36.1</v>
      </c>
      <c r="KD56" s="108" t="n">
        <v>36.8</v>
      </c>
      <c r="KE56" s="108" t="n">
        <v>37.4</v>
      </c>
      <c r="KF56" s="108" t="n">
        <v>36.9</v>
      </c>
      <c r="KG56" s="108" t="n">
        <v>34.5</v>
      </c>
      <c r="KH56" s="108" t="n">
        <v>32.5</v>
      </c>
      <c r="KI56" s="108" t="n">
        <v>31.5</v>
      </c>
      <c r="KJ56" s="108" t="n">
        <v>31.8</v>
      </c>
      <c r="KK56" s="108" t="n">
        <v>33.4</v>
      </c>
      <c r="KL56" s="108" t="n">
        <v>36.6</v>
      </c>
      <c r="KM56" s="108" t="n">
        <v>38.3</v>
      </c>
      <c r="KN56" s="108" t="n">
        <v>34</v>
      </c>
      <c r="KO56" s="109" t="n">
        <f aca="false">AVERAGE(KC56:KN56)</f>
        <v>34.9833333333333</v>
      </c>
      <c r="LA56" s="1" t="n">
        <v>1906</v>
      </c>
      <c r="LB56" s="107" t="n">
        <v>1906</v>
      </c>
      <c r="LC56" s="108" t="n">
        <v>29.4</v>
      </c>
      <c r="LD56" s="108" t="n">
        <v>27.4</v>
      </c>
      <c r="LE56" s="108" t="n">
        <v>27.3</v>
      </c>
      <c r="LF56" s="108" t="n">
        <v>25.1</v>
      </c>
      <c r="LG56" s="108" t="n">
        <v>20.2</v>
      </c>
      <c r="LH56" s="108" t="n">
        <v>16.9</v>
      </c>
      <c r="LI56" s="108" t="n">
        <v>15.5</v>
      </c>
      <c r="LJ56" s="108" t="n">
        <v>16.9</v>
      </c>
      <c r="LK56" s="108" t="n">
        <v>16.3</v>
      </c>
      <c r="LL56" s="108" t="n">
        <v>20.8</v>
      </c>
      <c r="LM56" s="108" t="n">
        <v>24.1</v>
      </c>
      <c r="LN56" s="108" t="n">
        <v>29.5</v>
      </c>
      <c r="LO56" s="109" t="n">
        <f aca="false">AVERAGE(LC56:LN56)</f>
        <v>22.45</v>
      </c>
      <c r="MA56" s="1" t="n">
        <v>1906</v>
      </c>
      <c r="MB56" s="107" t="n">
        <v>1906</v>
      </c>
      <c r="MC56" s="108" t="n">
        <v>26.7</v>
      </c>
      <c r="MD56" s="108" t="n">
        <v>25.8</v>
      </c>
      <c r="ME56" s="108" t="n">
        <v>25.7</v>
      </c>
      <c r="MF56" s="108" t="n">
        <v>23.6</v>
      </c>
      <c r="MG56" s="108" t="n">
        <v>20.9</v>
      </c>
      <c r="MH56" s="108" t="n">
        <v>18.2</v>
      </c>
      <c r="MI56" s="108" t="n">
        <v>15.8</v>
      </c>
      <c r="MJ56" s="108" t="n">
        <v>17.3</v>
      </c>
      <c r="MK56" s="108" t="n">
        <v>17.6</v>
      </c>
      <c r="ML56" s="108" t="n">
        <v>21.1</v>
      </c>
      <c r="MM56" s="108" t="n">
        <v>20.3</v>
      </c>
      <c r="MN56" s="108" t="n">
        <v>26.4</v>
      </c>
      <c r="MO56" s="109" t="n">
        <f aca="false">AVERAGE(MC56:MN56)</f>
        <v>21.6166666666667</v>
      </c>
      <c r="NA56" s="1" t="n">
        <v>1906</v>
      </c>
      <c r="NB56" s="107" t="n">
        <v>1906</v>
      </c>
      <c r="NC56" s="108" t="n">
        <v>28.4</v>
      </c>
      <c r="ND56" s="108" t="n">
        <v>25.9</v>
      </c>
      <c r="NE56" s="108" t="n">
        <v>29.3</v>
      </c>
      <c r="NF56" s="108" t="n">
        <v>28.3</v>
      </c>
      <c r="NG56" s="108" t="n">
        <v>23.5</v>
      </c>
      <c r="NH56" s="108" t="n">
        <v>21.4</v>
      </c>
      <c r="NI56" s="108" t="n">
        <v>19.1</v>
      </c>
      <c r="NJ56" s="108" t="n">
        <v>20.2</v>
      </c>
      <c r="NK56" s="108" t="n">
        <v>20.1</v>
      </c>
      <c r="NL56" s="108" t="n">
        <v>23.8</v>
      </c>
      <c r="NM56" s="108" t="n">
        <v>24.6</v>
      </c>
      <c r="NN56" s="108" t="n">
        <v>29.2</v>
      </c>
      <c r="NO56" s="109" t="n">
        <f aca="false">AVERAGE(NC56:NN56)</f>
        <v>24.4833333333333</v>
      </c>
      <c r="OA56" s="1" t="n">
        <v>1906</v>
      </c>
      <c r="OB56" s="107" t="n">
        <v>1906</v>
      </c>
      <c r="OC56" s="108" t="n">
        <v>29.4</v>
      </c>
      <c r="OD56" s="108" t="n">
        <v>27.2</v>
      </c>
      <c r="OE56" s="108" t="n">
        <v>28.4</v>
      </c>
      <c r="OF56" s="108" t="n">
        <v>26</v>
      </c>
      <c r="OG56" s="108" t="n">
        <v>21</v>
      </c>
      <c r="OH56" s="108" t="n">
        <v>17.9</v>
      </c>
      <c r="OI56" s="108" t="n">
        <v>16.3</v>
      </c>
      <c r="OJ56" s="108" t="n">
        <v>17.5</v>
      </c>
      <c r="OK56" s="108" t="n">
        <v>17.1</v>
      </c>
      <c r="OL56" s="108" t="n">
        <v>21.4</v>
      </c>
      <c r="OM56" s="108" t="n">
        <v>24.5</v>
      </c>
      <c r="ON56" s="108" t="n">
        <v>29.1</v>
      </c>
      <c r="OO56" s="109" t="n">
        <f aca="false">AVERAGE(OC56:ON56)</f>
        <v>22.9833333333333</v>
      </c>
      <c r="PA56" s="16" t="n">
        <v>1906</v>
      </c>
      <c r="PB56" s="107" t="n">
        <v>1906</v>
      </c>
      <c r="PC56" s="108" t="n">
        <v>36.6</v>
      </c>
      <c r="PD56" s="108" t="n">
        <v>34.9</v>
      </c>
      <c r="PE56" s="108" t="n">
        <v>31.3</v>
      </c>
      <c r="PF56" s="108" t="n">
        <v>28.5</v>
      </c>
      <c r="PG56" s="108" t="n">
        <v>22.6</v>
      </c>
      <c r="PH56" s="108" t="n">
        <v>18.2</v>
      </c>
      <c r="PI56" s="108" t="n">
        <v>16</v>
      </c>
      <c r="PJ56" s="108" t="n">
        <v>16.1</v>
      </c>
      <c r="PK56" s="108" t="n">
        <v>20.4</v>
      </c>
      <c r="PL56" s="108" t="n">
        <v>26.6</v>
      </c>
      <c r="PM56" s="108" t="n">
        <v>27.3</v>
      </c>
      <c r="PN56" s="108" t="n">
        <v>33.8</v>
      </c>
      <c r="PO56" s="109" t="n">
        <f aca="false">AVERAGE(PC56:PN56)</f>
        <v>26.025</v>
      </c>
      <c r="QA56" s="1" t="n">
        <v>1906</v>
      </c>
      <c r="QB56" s="107" t="n">
        <v>1906</v>
      </c>
      <c r="QC56" s="108" t="n">
        <v>31.7</v>
      </c>
      <c r="QD56" s="108" t="n">
        <v>29.3</v>
      </c>
      <c r="QE56" s="108" t="n">
        <v>27.8</v>
      </c>
      <c r="QF56" s="108" t="n">
        <v>25.6</v>
      </c>
      <c r="QG56" s="108" t="n">
        <v>19.6</v>
      </c>
      <c r="QH56" s="108" t="n">
        <v>15.6</v>
      </c>
      <c r="QI56" s="108" t="n">
        <v>13.7</v>
      </c>
      <c r="QJ56" s="108" t="n">
        <v>15.3</v>
      </c>
      <c r="QK56" s="108" t="n">
        <v>15.3</v>
      </c>
      <c r="QL56" s="108" t="n">
        <v>21.4</v>
      </c>
      <c r="QM56" s="108" t="n">
        <v>24.2</v>
      </c>
      <c r="QN56" s="108" t="n">
        <v>30.9</v>
      </c>
      <c r="QO56" s="109" t="n">
        <f aca="false">AVERAGE(QC56:QN56)</f>
        <v>22.5333333333333</v>
      </c>
      <c r="SA56" s="1" t="n">
        <v>1906</v>
      </c>
      <c r="SB56" s="107" t="n">
        <v>1906</v>
      </c>
      <c r="SC56" s="108" t="n">
        <v>37.8</v>
      </c>
      <c r="SD56" s="108" t="n">
        <v>37.8</v>
      </c>
      <c r="SE56" s="108" t="n">
        <v>32.8</v>
      </c>
      <c r="SF56" s="108" t="n">
        <v>30.1</v>
      </c>
      <c r="SG56" s="108" t="n">
        <v>25</v>
      </c>
      <c r="SH56" s="108" t="n">
        <v>19.3</v>
      </c>
      <c r="SI56" s="108" t="n">
        <v>18.2</v>
      </c>
      <c r="SJ56" s="108" t="n">
        <v>16.6</v>
      </c>
      <c r="SK56" s="108" t="n">
        <v>22.3</v>
      </c>
      <c r="SL56" s="108" t="n">
        <v>28.4</v>
      </c>
      <c r="SM56" s="108" t="n">
        <v>29.7</v>
      </c>
      <c r="SN56" s="108" t="n">
        <v>35.6</v>
      </c>
      <c r="SO56" s="109" t="n">
        <f aca="false">AVERAGE(SC56:SN56)</f>
        <v>27.8</v>
      </c>
      <c r="TA56" s="1" t="n">
        <v>1906</v>
      </c>
      <c r="TB56" s="110" t="s">
        <v>96</v>
      </c>
      <c r="TC56" s="108" t="n">
        <v>41.8</v>
      </c>
      <c r="TD56" s="108" t="n">
        <v>42.5</v>
      </c>
      <c r="TE56" s="108" t="n">
        <v>41.7</v>
      </c>
      <c r="TF56" s="108" t="n">
        <v>39.7</v>
      </c>
      <c r="TG56" s="108" t="n">
        <v>33</v>
      </c>
      <c r="TH56" s="108" t="n">
        <v>28.3</v>
      </c>
      <c r="TI56" s="108" t="n">
        <v>27.3</v>
      </c>
      <c r="TJ56" s="108" t="n">
        <v>27.4</v>
      </c>
      <c r="TK56" s="108" t="n">
        <v>31.1</v>
      </c>
      <c r="TL56" s="108" t="n">
        <v>38.3</v>
      </c>
      <c r="TM56" s="108" t="n">
        <v>41.3</v>
      </c>
      <c r="TN56" s="108" t="n">
        <v>40.7</v>
      </c>
      <c r="TO56" s="109" t="n">
        <f aca="false">AVERAGE(TC56:TN56)</f>
        <v>36.0916666666667</v>
      </c>
      <c r="VA56" s="1" t="n">
        <v>1906</v>
      </c>
      <c r="VB56" s="107" t="n">
        <v>1906</v>
      </c>
      <c r="VC56" s="108" t="n">
        <v>27.8</v>
      </c>
      <c r="VD56" s="108" t="n">
        <v>26.3</v>
      </c>
      <c r="VE56" s="108" t="n">
        <v>24.3</v>
      </c>
      <c r="VF56" s="108" t="n">
        <v>22.2</v>
      </c>
      <c r="VG56" s="108" t="n">
        <v>17.5</v>
      </c>
      <c r="VH56" s="108" t="n">
        <v>14.8</v>
      </c>
      <c r="VI56" s="108" t="n">
        <v>13.1</v>
      </c>
      <c r="VJ56" s="108" t="n">
        <v>14.9</v>
      </c>
      <c r="VK56" s="108" t="n">
        <v>14.3</v>
      </c>
      <c r="VL56" s="108" t="n">
        <v>18.2</v>
      </c>
      <c r="VM56" s="108" t="n">
        <v>18.1</v>
      </c>
      <c r="VN56" s="108" t="n">
        <v>25.8</v>
      </c>
      <c r="VO56" s="109" t="n">
        <f aca="false">AVERAGE(VC56:VN56)</f>
        <v>19.775</v>
      </c>
      <c r="WA56" s="1" t="n">
        <v>1906</v>
      </c>
      <c r="WB56" s="107" t="n">
        <v>1906</v>
      </c>
      <c r="WC56" s="108" t="n">
        <v>40.1</v>
      </c>
      <c r="WD56" s="108" t="n">
        <v>37.5</v>
      </c>
      <c r="WE56" s="108" t="n">
        <v>36.8</v>
      </c>
      <c r="WF56" s="108" t="n">
        <v>32.1</v>
      </c>
      <c r="WG56" s="108" t="n">
        <v>25.9</v>
      </c>
      <c r="WH56" s="108" t="n">
        <v>20.9</v>
      </c>
      <c r="WI56" s="108" t="n">
        <v>18.1</v>
      </c>
      <c r="WJ56" s="108" t="n">
        <v>18.6</v>
      </c>
      <c r="WK56" s="108" t="n">
        <v>21.3</v>
      </c>
      <c r="WL56" s="108" t="n">
        <v>28.5</v>
      </c>
      <c r="WM56" s="108" t="n">
        <v>31.6</v>
      </c>
      <c r="WN56" s="108" t="n">
        <v>37.7</v>
      </c>
      <c r="WO56" s="109" t="n">
        <f aca="false">AVERAGE(WC56:WN56)</f>
        <v>29.0916666666667</v>
      </c>
      <c r="ZA56" s="1" t="n">
        <v>1906</v>
      </c>
      <c r="ZB56" s="107" t="n">
        <v>1906</v>
      </c>
      <c r="ZC56" s="108" t="n">
        <v>34.9</v>
      </c>
      <c r="ZD56" s="108" t="n">
        <v>33.3</v>
      </c>
      <c r="ZE56" s="108" t="n">
        <v>31.9</v>
      </c>
      <c r="ZF56" s="108" t="n">
        <v>28.6</v>
      </c>
      <c r="ZG56" s="108" t="n">
        <v>21.4</v>
      </c>
      <c r="ZH56" s="108" t="n">
        <v>18.1</v>
      </c>
      <c r="ZI56" s="108" t="n">
        <v>16.1</v>
      </c>
      <c r="ZJ56" s="108" t="n">
        <v>17.1</v>
      </c>
      <c r="ZK56" s="108" t="n">
        <v>18.2</v>
      </c>
      <c r="ZL56" s="108" t="n">
        <v>23.8</v>
      </c>
      <c r="ZM56" s="108" t="n">
        <v>28.6</v>
      </c>
      <c r="ZN56" s="108" t="n">
        <v>34.3</v>
      </c>
      <c r="ZO56" s="109" t="n">
        <f aca="false">AVERAGE(ZC56:ZN56)</f>
        <v>25.525</v>
      </c>
      <c r="AAA56" s="1" t="n">
        <v>1906</v>
      </c>
      <c r="AAB56" s="110" t="s">
        <v>96</v>
      </c>
      <c r="AAC56" s="108" t="n">
        <v>38.1</v>
      </c>
      <c r="AAD56" s="108" t="n">
        <v>39.5</v>
      </c>
      <c r="AAE56" s="108" t="n">
        <v>38.1</v>
      </c>
      <c r="AAF56" s="108" t="n">
        <v>36.4</v>
      </c>
      <c r="AAG56" s="108" t="n">
        <v>31.9</v>
      </c>
      <c r="AAH56" s="108" t="n">
        <v>30.2</v>
      </c>
      <c r="AAI56" s="108" t="n">
        <v>29.3</v>
      </c>
      <c r="AAJ56" s="108" t="n">
        <v>30.5</v>
      </c>
      <c r="AAK56" s="108" t="n">
        <v>33.5</v>
      </c>
      <c r="AAL56" s="108" t="n">
        <v>37.3</v>
      </c>
      <c r="AAM56" s="108" t="n">
        <v>38.3</v>
      </c>
      <c r="AAN56" s="108" t="n">
        <v>35.2</v>
      </c>
      <c r="AAO56" s="109" t="n">
        <f aca="false">AVERAGE(AAC56:AAN56)</f>
        <v>34.8583333333333</v>
      </c>
      <c r="ABA56" s="1" t="n">
        <v>1906</v>
      </c>
      <c r="ABB56" s="107" t="n">
        <v>1906</v>
      </c>
      <c r="ABC56" s="108" t="n">
        <v>36.6</v>
      </c>
      <c r="ABD56" s="108" t="n">
        <v>38.8</v>
      </c>
      <c r="ABE56" s="108" t="n">
        <v>36.6</v>
      </c>
      <c r="ABF56" s="108" t="n">
        <v>37.4</v>
      </c>
      <c r="ABG56" s="108" t="n">
        <v>30.8</v>
      </c>
      <c r="ABH56" s="108" t="n">
        <v>27.1</v>
      </c>
      <c r="ABI56" s="108" t="n">
        <v>25.7</v>
      </c>
      <c r="ABJ56" s="108" t="n">
        <v>26.5</v>
      </c>
      <c r="ABK56" s="108" t="n">
        <v>25.4</v>
      </c>
      <c r="ABL56" s="108" t="n">
        <v>31.9</v>
      </c>
      <c r="ABM56" s="108" t="n">
        <v>33.8</v>
      </c>
      <c r="ABN56" s="108" t="n">
        <v>34.6</v>
      </c>
      <c r="ABO56" s="109" t="n">
        <f aca="false">AVERAGE(ABC56:ABN56)</f>
        <v>32.1</v>
      </c>
      <c r="ACA56" s="111" t="n">
        <v>1906</v>
      </c>
      <c r="ACB56" s="110" t="s">
        <v>96</v>
      </c>
      <c r="ACC56" s="108" t="n">
        <v>29.3</v>
      </c>
      <c r="ACD56" s="108" t="n">
        <v>26.9</v>
      </c>
      <c r="ACE56" s="108" t="n">
        <v>28.8</v>
      </c>
      <c r="ACF56" s="108" t="n">
        <v>26.6</v>
      </c>
      <c r="ACG56" s="108" t="n">
        <v>20.8</v>
      </c>
      <c r="ACH56" s="108" t="n">
        <v>18</v>
      </c>
      <c r="ACI56" s="108" t="n">
        <v>16.1</v>
      </c>
      <c r="ACJ56" s="108" t="n">
        <v>17.4</v>
      </c>
      <c r="ACK56" s="108" t="n">
        <v>17.2</v>
      </c>
      <c r="ACL56" s="108" t="n">
        <v>21.6</v>
      </c>
      <c r="ACM56" s="108" t="n">
        <v>24</v>
      </c>
      <c r="ACN56" s="108" t="n">
        <v>29.3</v>
      </c>
      <c r="ACO56" s="109" t="n">
        <f aca="false">AVERAGE(ACC56:ACN56)</f>
        <v>23</v>
      </c>
      <c r="AEA56" s="1" t="n">
        <v>1906</v>
      </c>
      <c r="AEB56" s="107" t="n">
        <v>1906</v>
      </c>
      <c r="AEC56" s="108" t="n">
        <v>37.1</v>
      </c>
      <c r="AED56" s="108" t="n">
        <v>37.7</v>
      </c>
      <c r="AEE56" s="108" t="n">
        <v>38</v>
      </c>
      <c r="AEF56" s="108" t="n">
        <v>36.7</v>
      </c>
      <c r="AEG56" s="108" t="n">
        <v>30.7</v>
      </c>
      <c r="AEH56" s="108" t="n">
        <v>27.2</v>
      </c>
      <c r="AEI56" s="108" t="n">
        <v>25.6</v>
      </c>
      <c r="AEJ56" s="108" t="n">
        <v>25.4</v>
      </c>
      <c r="AEK56" s="108" t="n">
        <v>28.7</v>
      </c>
      <c r="AEL56" s="108" t="n">
        <v>35</v>
      </c>
      <c r="AEM56" s="108" t="n">
        <v>37.8</v>
      </c>
      <c r="AEN56" s="108" t="n">
        <v>37.1</v>
      </c>
      <c r="AEO56" s="109" t="n">
        <f aca="false">AVERAGE(AEC56:AEN56)</f>
        <v>33.0833333333333</v>
      </c>
      <c r="AFA56" s="1" t="n">
        <v>1906</v>
      </c>
      <c r="AFB56" s="107" t="n">
        <v>1906</v>
      </c>
      <c r="AFC56" s="108" t="n">
        <v>24.7</v>
      </c>
      <c r="AFD56" s="108" t="n">
        <v>23.7</v>
      </c>
      <c r="AFE56" s="108" t="n">
        <v>25.8</v>
      </c>
      <c r="AFF56" s="108" t="n">
        <v>24.2</v>
      </c>
      <c r="AFG56" s="108" t="n">
        <v>20.2</v>
      </c>
      <c r="AFH56" s="108" t="n">
        <v>17.8</v>
      </c>
      <c r="AFI56" s="108" t="n">
        <v>15.6</v>
      </c>
      <c r="AFJ56" s="108" t="n">
        <v>16.8</v>
      </c>
      <c r="AFK56" s="108" t="n">
        <v>16.6</v>
      </c>
      <c r="AFL56" s="108" t="n">
        <v>20.3</v>
      </c>
      <c r="AFM56" s="108" t="n">
        <v>21.4</v>
      </c>
      <c r="AFN56" s="108" t="n">
        <v>25.3</v>
      </c>
      <c r="AFO56" s="109" t="n">
        <f aca="false">AVERAGE(AFC56:AFN56)</f>
        <v>21.0333333333333</v>
      </c>
      <c r="AGA56" s="1" t="n">
        <v>1906</v>
      </c>
      <c r="AGB56" s="107" t="n">
        <v>1906</v>
      </c>
      <c r="AGC56" s="108" t="n">
        <v>37.4</v>
      </c>
      <c r="AGD56" s="108" t="n">
        <v>35.8</v>
      </c>
      <c r="AGE56" s="108" t="n">
        <v>32.4</v>
      </c>
      <c r="AGF56" s="108" t="n">
        <v>29.2</v>
      </c>
      <c r="AGG56" s="108" t="n">
        <v>22.2</v>
      </c>
      <c r="AGH56" s="108" t="n">
        <v>18.2</v>
      </c>
      <c r="AGI56" s="108" t="n">
        <v>15.8</v>
      </c>
      <c r="AGJ56" s="108" t="n">
        <v>16.9</v>
      </c>
      <c r="AGK56" s="108" t="n">
        <v>20.4</v>
      </c>
      <c r="AGL56" s="108" t="n">
        <v>26.7</v>
      </c>
      <c r="AGM56" s="108" t="n">
        <v>28.8</v>
      </c>
      <c r="AGN56" s="108" t="n">
        <v>35</v>
      </c>
      <c r="AGO56" s="109" t="n">
        <f aca="false">AVERAGE(AGC56:AGN56)</f>
        <v>26.5666666666667</v>
      </c>
      <c r="AHA56" s="1" t="n">
        <v>1906</v>
      </c>
      <c r="AHB56" s="110" t="s">
        <v>96</v>
      </c>
      <c r="AHC56" s="108" t="n">
        <v>32.5</v>
      </c>
      <c r="AHD56" s="108" t="n">
        <v>29.3</v>
      </c>
      <c r="AHE56" s="108" t="n">
        <v>29</v>
      </c>
      <c r="AHF56" s="108" t="n">
        <v>25.8</v>
      </c>
      <c r="AHG56" s="108" t="n">
        <v>19.3</v>
      </c>
      <c r="AHH56" s="108" t="n">
        <v>15.9</v>
      </c>
      <c r="AHI56" s="108" t="n">
        <v>14.4</v>
      </c>
      <c r="AHJ56" s="108" t="n">
        <v>15.3</v>
      </c>
      <c r="AHK56" s="108" t="n">
        <v>15.3</v>
      </c>
      <c r="AHL56" s="108" t="n">
        <v>21</v>
      </c>
      <c r="AHM56" s="108" t="n">
        <v>25.5</v>
      </c>
      <c r="AHN56" s="108" t="n">
        <v>31.3</v>
      </c>
      <c r="AHO56" s="109" t="n">
        <f aca="false">AVERAGE(AHC56:AHN56)</f>
        <v>22.8833333333333</v>
      </c>
      <c r="AIA56" s="1" t="n">
        <v>1906</v>
      </c>
      <c r="AIB56" s="107" t="n">
        <v>1906</v>
      </c>
      <c r="AIC56" s="108" t="n">
        <v>39.8</v>
      </c>
      <c r="AID56" s="108" t="n">
        <v>39.2</v>
      </c>
      <c r="AIE56" s="108" t="n">
        <v>35.6</v>
      </c>
      <c r="AIF56" s="108" t="n">
        <v>31.9</v>
      </c>
      <c r="AIG56" s="108" t="n">
        <v>26.3</v>
      </c>
      <c r="AIH56" s="108" t="n">
        <v>20.4</v>
      </c>
      <c r="AII56" s="108" t="n">
        <v>19.2</v>
      </c>
      <c r="AIJ56" s="108" t="n">
        <v>18.1</v>
      </c>
      <c r="AIK56" s="108" t="n">
        <v>22.6</v>
      </c>
      <c r="AIL56" s="108" t="n">
        <v>29.6</v>
      </c>
      <c r="AIM56" s="108" t="n">
        <v>32.4</v>
      </c>
      <c r="AIN56" s="108" t="n">
        <v>37.2</v>
      </c>
      <c r="AIO56" s="109" t="n">
        <f aca="false">AVERAGE(AIC56:AIN56)</f>
        <v>29.3583333333333</v>
      </c>
      <c r="AJA56" s="1" t="n">
        <v>1906</v>
      </c>
      <c r="AJB56" s="107" t="n">
        <v>1906</v>
      </c>
      <c r="AJC56" s="108" t="n">
        <v>37.7</v>
      </c>
      <c r="AJD56" s="108" t="n">
        <v>37.5</v>
      </c>
      <c r="AJE56" s="108" t="n">
        <v>37.4</v>
      </c>
      <c r="AJF56" s="108" t="n">
        <v>36.1</v>
      </c>
      <c r="AJG56" s="108" t="n">
        <v>34</v>
      </c>
      <c r="AJH56" s="108" t="n">
        <v>31.9</v>
      </c>
      <c r="AJI56" s="108" t="n">
        <v>31.3</v>
      </c>
      <c r="AJJ56" s="108" t="n">
        <v>31.2</v>
      </c>
      <c r="AJK56" s="108" t="n">
        <v>34.6</v>
      </c>
      <c r="AJL56" s="108" t="n">
        <v>37</v>
      </c>
      <c r="AJM56" s="108" t="n">
        <v>36.6</v>
      </c>
      <c r="AJN56" s="108" t="n">
        <v>34.3</v>
      </c>
      <c r="AJO56" s="109" t="n">
        <f aca="false">AVERAGE(AJC56:AJN56)</f>
        <v>34.9666666666667</v>
      </c>
      <c r="AKA56" s="1" t="n">
        <v>1906</v>
      </c>
      <c r="AKB56" s="107" t="n">
        <v>1906</v>
      </c>
      <c r="AKC56" s="108" t="n">
        <v>34.3</v>
      </c>
      <c r="AKD56" s="108" t="n">
        <v>32.6</v>
      </c>
      <c r="AKE56" s="108" t="n">
        <v>31.3</v>
      </c>
      <c r="AKF56" s="108" t="n">
        <v>27.9</v>
      </c>
      <c r="AKG56" s="108" t="n">
        <v>21.2</v>
      </c>
      <c r="AKH56" s="108" t="n">
        <v>17.9</v>
      </c>
      <c r="AKI56" s="108" t="n">
        <v>15.8</v>
      </c>
      <c r="AKJ56" s="108" t="n">
        <v>16.7</v>
      </c>
      <c r="AKK56" s="108" t="n">
        <v>17.8</v>
      </c>
      <c r="AKL56" s="108" t="n">
        <v>23.5</v>
      </c>
      <c r="AKM56" s="108" t="n">
        <v>28</v>
      </c>
      <c r="AKN56" s="108" t="n">
        <v>34</v>
      </c>
      <c r="AKO56" s="109" t="n">
        <f aca="false">AVERAGE(AKC56:AKN56)</f>
        <v>25.0833333333333</v>
      </c>
      <c r="AKR56" s="16" t="s">
        <v>97</v>
      </c>
      <c r="AKV56" s="16" t="n">
        <v>1901</v>
      </c>
      <c r="AKW56" s="16" t="s">
        <v>31</v>
      </c>
      <c r="ALA56" s="35" t="n">
        <f aca="false">(ACO56+AO56+EO56+NO56+AKO56+AFO56+AEO56+IO56+MO56)/9</f>
        <v>24.0694444444444</v>
      </c>
      <c r="ALB56" s="77" t="n">
        <f aca="false">(ABO56+KO56+DO56+AGO56)/4</f>
        <v>31.64375</v>
      </c>
      <c r="ALC56" s="19" t="n">
        <f aca="false">(QO56+PO56+AAO56+AJO56+FO56+SO56+BO56+CO56+JO56+OO56+TO56+HO56)/12</f>
        <v>26.2763888888889</v>
      </c>
      <c r="AMA56" s="28" t="n">
        <f aca="false">MAX(ACC56:ACN56,AC56:AN56,EC56:EN56,NC56:NN56,AKC56:AKN56,AFC56:AFN56,AEC56:AEN56,IC56:IN56,MC56:MN56)</f>
        <v>38</v>
      </c>
      <c r="AMB56" s="28" t="n">
        <f aca="false">MIN(ACC56:ACN56,AC56:AN56,EC56:EN56,NC56:NN56,AKC56:AKN56,AFC56:AFN56,AEC56:AEN56,IC56:IN56,MC56:MN56)</f>
        <v>14.7</v>
      </c>
      <c r="AMC56" s="81" t="n">
        <f aca="false">MAX(ABC56:ABN56,KC56:KN56,DC56:DN56,AGC56:AGN56)</f>
        <v>38.8</v>
      </c>
      <c r="AMD56" s="81" t="n">
        <f aca="false">MIN(ABC56:ABN56,KC56:KN56,DC56:DN56,AGC56:AGN56)</f>
        <v>15.8</v>
      </c>
      <c r="AME56" s="60" t="n">
        <f aca="false">MAX(QC56:QN56,PC56:PN56,AJC56:AJN56,AAC56:AAN56,FC56:FN56,SC56:SN56)</f>
        <v>39.5</v>
      </c>
      <c r="AMF56" s="60" t="n">
        <f aca="false">MIN(QC56:QN56,PC56:PN56,AJC56:AJN56,AAC56:AAN56,FC56:FN56,SC56:SN56)</f>
        <v>13.7</v>
      </c>
    </row>
    <row r="57" customFormat="false" ht="12.8" hidden="false" customHeight="false" outlineLevel="0" collapsed="false">
      <c r="A57" s="104"/>
      <c r="B57" s="29" t="n">
        <f aca="false">AVERAGE(AO57,BO57,CO57,DO57,EO57,FO57,GO57,HO57,IO57,JO57,KO57,LO57,MO57,NO57,OO57,PO57,QO57,RO57,SO57,TO57,UO57,VO57,WO57,YO57,ZO57,AAO57,ABO57,ACO57,ADO57,AEO57,AFO57,AGO57,AHO57,AIO57,AJO57,AKO57)</f>
        <v>25.55390625</v>
      </c>
      <c r="C57" s="30" t="n">
        <f aca="false">AVERAGE(B53:B57)</f>
        <v>25.4690171216475</v>
      </c>
      <c r="D57" s="31" t="n">
        <f aca="false">AVERAGE(B48:B57)</f>
        <v>25.7657232159962</v>
      </c>
      <c r="E57" s="29" t="n">
        <f aca="false">AVERAGE(B38:B57)</f>
        <v>25.7894582419775</v>
      </c>
      <c r="F57" s="32"/>
      <c r="G57" s="3" t="n">
        <f aca="false">MAX(AC57:AN57,BC57:BN57,CC57:CN57,DC57:DN57,EC57:EN57,FC57:FN57,GC57:GN57,HC57:HN57,IC57:IN57,JC57:JN57,KC57:KN57,LC57:LN57,MC57:MN57,NC57:NN57,OC57:ON57,PC57:PN57,QC57:QN57,RC57:RN57,SC57:SN57,TC57:TN57,UC57:UN57,VC57:VN57,WC57:WN57,YC57:YN57,ZC57:ZN57,AAC57:AAN57,ABC57:ABN57,ACC57:ACN57,ADC57:ADN57,AEC57:AEN57,AFC57:AFN57,AGC57:AGN57,AHC57:AHN57,AIC57:AIN57,AJC57:AJN57,AKC57:AKN57)</f>
        <v>42.8</v>
      </c>
      <c r="H57" s="105" t="n">
        <f aca="false">MEDIAN(AC57:AN57,BC57:BN57,CC57:CN57,DC57:DN57,EC57:EN57,FC57:FN57,GC57:GN57,HC57:HN57,IC57:IN57,JC57:JN57,KC57:KN57,LC57:LN57,MC57:MN57,NC57:NN57,OC57:ON57,PC57:PN57,QC57:QN57,RC57:RN57,SC57:SN57,TC57:TN57,UC57:UN57,VC57:VN57,WC57:WN57,YC57:YN57,ZC57:ZN57,AAC57:AAN57,ABC57:ABN57,ACC57:ACN57,ADC57:ADN57,AEC57:AEN57,AFC57:AFN57,AGC57:AGN57,AHC57:AHN57,AIC57:AIN57,AJC57:AJN57,AKC57:AKN57)</f>
        <v>24.95</v>
      </c>
      <c r="I57" s="5" t="n">
        <f aca="false">MIN(AC57:AN57,BC57:BN57,CC57:CN57,DC57:DN57,EC57:EN57,FC57:FN57,GC57:GN57,HC57:HN57,IC57:IN57,JC57:JN57,KC57:KN57,LC57:LN57,MC57:MN57,NC57:NN57,OC57:ON57,PC57:PN57,QC57:QN57,RC57:RN57,SC57:SN57,TC57:TN57,UC57:UN57,VC57:VN57,WC57:WN57,YC57:YN57,ZC57:ZN57,AAC57:AAN57,ABC57:ABN57,ACC57:ACN57,ADC57:ADN57,AEC57:AEN57,AFC57:AFN57,AGC57:AGN57,AHC57:AHN57,AIC57:AIN57,AJC57:AJN57,AKC57:AKN57)</f>
        <v>14.1</v>
      </c>
      <c r="J57" s="106" t="n">
        <f aca="false">(G57+I57)/2</f>
        <v>28.45</v>
      </c>
      <c r="AB57" s="107" t="n">
        <v>1907</v>
      </c>
      <c r="AC57" s="108" t="n">
        <v>23.3</v>
      </c>
      <c r="AD57" s="108" t="n">
        <v>24.5</v>
      </c>
      <c r="AE57" s="108" t="n">
        <v>23</v>
      </c>
      <c r="AF57" s="108" t="n">
        <v>21.1</v>
      </c>
      <c r="AG57" s="108" t="n">
        <v>20.5</v>
      </c>
      <c r="AH57" s="108" t="n">
        <v>17.8</v>
      </c>
      <c r="AI57" s="108" t="n">
        <v>16.6</v>
      </c>
      <c r="AJ57" s="108" t="n">
        <v>17.5</v>
      </c>
      <c r="AK57" s="108" t="n">
        <v>17.7</v>
      </c>
      <c r="AL57" s="108" t="n">
        <v>18.3</v>
      </c>
      <c r="AM57" s="108" t="n">
        <v>20</v>
      </c>
      <c r="AN57" s="108" t="n">
        <v>20.9</v>
      </c>
      <c r="AO57" s="109" t="n">
        <f aca="false">AVERAGE(AC57:AN57)</f>
        <v>20.1</v>
      </c>
      <c r="BA57" s="1" t="n">
        <v>1907</v>
      </c>
      <c r="BB57" s="107" t="n">
        <v>1907</v>
      </c>
      <c r="BC57" s="108" t="n">
        <v>27.3</v>
      </c>
      <c r="BD57" s="108" t="n">
        <v>30.2</v>
      </c>
      <c r="BE57" s="108" t="n">
        <v>24.9</v>
      </c>
      <c r="BF57" s="108" t="n">
        <v>23.2</v>
      </c>
      <c r="BG57" s="108" t="n">
        <v>20.6</v>
      </c>
      <c r="BH57" s="108" t="n">
        <v>16.6</v>
      </c>
      <c r="BI57" s="108" t="n">
        <v>17.2</v>
      </c>
      <c r="BJ57" s="108" t="n">
        <v>20.2</v>
      </c>
      <c r="BK57" s="108" t="n">
        <v>24.1</v>
      </c>
      <c r="BL57" s="108" t="n">
        <v>25.1</v>
      </c>
      <c r="BM57" s="108" t="n">
        <v>25.6</v>
      </c>
      <c r="BN57" s="108" t="n">
        <v>27.6</v>
      </c>
      <c r="BO57" s="109" t="n">
        <f aca="false">AVERAGE(BC57:BN57)</f>
        <v>23.55</v>
      </c>
      <c r="CA57" s="1" t="n">
        <v>1907</v>
      </c>
      <c r="CB57" s="110" t="s">
        <v>98</v>
      </c>
      <c r="CC57" s="108" t="n">
        <v>29.8</v>
      </c>
      <c r="CD57" s="108" t="n">
        <v>29.1</v>
      </c>
      <c r="CE57" s="108" t="n">
        <v>26.9</v>
      </c>
      <c r="CF57" s="108" t="n">
        <v>24.4</v>
      </c>
      <c r="CG57" s="108" t="n">
        <v>20.1</v>
      </c>
      <c r="CH57" s="108" t="n">
        <v>17.2</v>
      </c>
      <c r="CI57" s="108" t="n">
        <v>15.9</v>
      </c>
      <c r="CJ57" s="108" t="n">
        <v>17</v>
      </c>
      <c r="CK57" s="108" t="n">
        <v>16.8</v>
      </c>
      <c r="CL57" s="108" t="n">
        <v>19.1</v>
      </c>
      <c r="CM57" s="108" t="n">
        <v>23.3</v>
      </c>
      <c r="CN57" s="108" t="n">
        <v>26</v>
      </c>
      <c r="CO57" s="109" t="n">
        <f aca="false">AVERAGE(CC57:CN57)</f>
        <v>22.1333333333333</v>
      </c>
      <c r="DA57" s="1" t="n">
        <v>1907</v>
      </c>
      <c r="DB57" s="110" t="s">
        <v>98</v>
      </c>
      <c r="DC57" s="108" t="n">
        <v>32.6</v>
      </c>
      <c r="DD57" s="108" t="n">
        <v>33.1</v>
      </c>
      <c r="DE57" s="108" t="n">
        <v>33.5</v>
      </c>
      <c r="DF57" s="108" t="n">
        <v>34.6</v>
      </c>
      <c r="DG57" s="108" t="n">
        <v>31.6</v>
      </c>
      <c r="DH57" s="108" t="n">
        <v>27.1</v>
      </c>
      <c r="DI57" s="108" t="n">
        <v>28.3</v>
      </c>
      <c r="DJ57" s="108" t="n">
        <v>29.7</v>
      </c>
      <c r="DK57" s="108" t="n">
        <v>32.4</v>
      </c>
      <c r="DL57" s="108" t="n">
        <v>33</v>
      </c>
      <c r="DM57" s="108" t="n">
        <v>34.3</v>
      </c>
      <c r="DN57" s="108" t="n">
        <v>34.7</v>
      </c>
      <c r="DO57" s="109" t="n">
        <f aca="false">AVERAGE(DC57:DN57)</f>
        <v>32.075</v>
      </c>
      <c r="EA57" s="1" t="n">
        <v>1907</v>
      </c>
      <c r="EB57" s="107" t="n">
        <v>1907</v>
      </c>
      <c r="EC57" s="108" t="n">
        <v>29.2</v>
      </c>
      <c r="ED57" s="108" t="n">
        <v>29.4</v>
      </c>
      <c r="EE57" s="108" t="n">
        <v>27.2</v>
      </c>
      <c r="EF57" s="108" t="n">
        <v>24.6</v>
      </c>
      <c r="EG57" s="108" t="n">
        <v>20.7</v>
      </c>
      <c r="EH57" s="108" t="n">
        <v>18.1</v>
      </c>
      <c r="EI57" s="108" t="n">
        <v>17.2</v>
      </c>
      <c r="EJ57" s="108" t="n">
        <v>17.7</v>
      </c>
      <c r="EK57" s="108" t="n">
        <v>18.3</v>
      </c>
      <c r="EL57" s="108" t="n">
        <v>19.5</v>
      </c>
      <c r="EM57" s="108" t="n">
        <v>22.6</v>
      </c>
      <c r="EN57" s="108" t="n">
        <v>25.3</v>
      </c>
      <c r="EO57" s="109" t="n">
        <f aca="false">AVERAGE(EC57:EN57)</f>
        <v>22.4833333333333</v>
      </c>
      <c r="FA57" s="1" t="n">
        <v>1907</v>
      </c>
      <c r="FB57" s="107" t="n">
        <v>1907</v>
      </c>
      <c r="FC57" s="108" t="n">
        <v>28.7</v>
      </c>
      <c r="FD57" s="108" t="n">
        <v>28.4</v>
      </c>
      <c r="FE57" s="108" t="n">
        <v>26</v>
      </c>
      <c r="FF57" s="108" t="n">
        <v>23.2</v>
      </c>
      <c r="FG57" s="108" t="n">
        <v>19.6</v>
      </c>
      <c r="FH57" s="108" t="n">
        <v>17.5</v>
      </c>
      <c r="FI57" s="108" t="n">
        <v>16.7</v>
      </c>
      <c r="FJ57" s="108" t="n">
        <v>17.4</v>
      </c>
      <c r="FK57" s="108" t="n">
        <v>17.3</v>
      </c>
      <c r="FL57" s="108" t="n">
        <v>19.1</v>
      </c>
      <c r="FM57" s="108" t="n">
        <v>22</v>
      </c>
      <c r="FN57" s="108" t="n">
        <v>24.6</v>
      </c>
      <c r="FO57" s="109" t="n">
        <f aca="false">AVERAGE(FC57:FN57)</f>
        <v>21.7083333333333</v>
      </c>
      <c r="GA57" s="1" t="n">
        <v>1907</v>
      </c>
      <c r="GB57" s="110" t="s">
        <v>98</v>
      </c>
      <c r="GC57" s="108" t="n">
        <v>23.9</v>
      </c>
      <c r="GD57" s="108" t="n">
        <v>24.4</v>
      </c>
      <c r="GE57" s="108" t="n">
        <v>23.6</v>
      </c>
      <c r="GF57" s="108" t="n">
        <v>21.4</v>
      </c>
      <c r="GG57" s="108" t="n">
        <v>20.1</v>
      </c>
      <c r="GH57" s="108" t="n">
        <v>17.3</v>
      </c>
      <c r="GI57" s="108" t="n">
        <v>16.2</v>
      </c>
      <c r="GJ57" s="108" t="n">
        <v>16.8</v>
      </c>
      <c r="GK57" s="108" t="n">
        <v>16.4</v>
      </c>
      <c r="GL57" s="108" t="n">
        <v>17.8</v>
      </c>
      <c r="GM57" s="108" t="n">
        <v>20.1</v>
      </c>
      <c r="GN57" s="108" t="n">
        <v>22.2</v>
      </c>
      <c r="GO57" s="109" t="n">
        <f aca="false">AVERAGE(GC57:GN57)</f>
        <v>20.0166666666667</v>
      </c>
      <c r="HA57" s="1" t="n">
        <v>1907</v>
      </c>
      <c r="HB57" s="107" t="n">
        <v>1907</v>
      </c>
      <c r="HC57" s="108" t="n">
        <v>24.7</v>
      </c>
      <c r="HD57" s="108" t="n">
        <v>25.3</v>
      </c>
      <c r="HE57" s="108" t="n">
        <v>23.8</v>
      </c>
      <c r="HF57" s="108" t="n">
        <v>21.4</v>
      </c>
      <c r="HG57" s="108" t="n">
        <v>19.2</v>
      </c>
      <c r="HH57" s="108" t="n">
        <v>16.8</v>
      </c>
      <c r="HI57" s="108" t="n">
        <v>16.3</v>
      </c>
      <c r="HJ57" s="108" t="n">
        <v>16.6</v>
      </c>
      <c r="HK57" s="108" t="n">
        <v>16.2</v>
      </c>
      <c r="HL57" s="108" t="n">
        <v>17.3</v>
      </c>
      <c r="HM57" s="108" t="n">
        <v>18.8</v>
      </c>
      <c r="HN57" s="108" t="n">
        <v>20.9</v>
      </c>
      <c r="HO57" s="109" t="n">
        <f aca="false">AVERAGE(HC57:HN57)</f>
        <v>19.775</v>
      </c>
      <c r="IA57" s="1" t="n">
        <v>1907</v>
      </c>
      <c r="IB57" s="110" t="s">
        <v>98</v>
      </c>
      <c r="IC57" s="108" t="n">
        <v>33.4</v>
      </c>
      <c r="ID57" s="108" t="n">
        <v>32.1</v>
      </c>
      <c r="IE57" s="108" t="n">
        <v>30.3</v>
      </c>
      <c r="IF57" s="108" t="n">
        <v>30.6</v>
      </c>
      <c r="IG57" s="108" t="n">
        <v>26.9</v>
      </c>
      <c r="IH57" s="108" t="n">
        <v>22.6</v>
      </c>
      <c r="II57" s="108" t="n">
        <v>21.3</v>
      </c>
      <c r="IJ57" s="108" t="n">
        <v>22.7</v>
      </c>
      <c r="IK57" s="108" t="n">
        <v>24.7</v>
      </c>
      <c r="IL57" s="108" t="n">
        <v>24.7</v>
      </c>
      <c r="IM57" s="108" t="n">
        <v>27.3</v>
      </c>
      <c r="IN57" s="108" t="n">
        <v>29</v>
      </c>
      <c r="IO57" s="109" t="n">
        <f aca="false">AVERAGE(IC57:IN57)</f>
        <v>27.1333333333333</v>
      </c>
      <c r="JA57" s="1" t="n">
        <v>1907</v>
      </c>
      <c r="JB57" s="107" t="n">
        <v>1907</v>
      </c>
      <c r="JC57" s="108" t="n">
        <v>30.2</v>
      </c>
      <c r="JD57" s="108" t="n">
        <v>30.4</v>
      </c>
      <c r="JE57" s="108" t="n">
        <v>27.5</v>
      </c>
      <c r="JF57" s="108" t="n">
        <v>24.3</v>
      </c>
      <c r="JG57" s="108" t="n">
        <v>19.9</v>
      </c>
      <c r="JH57" s="108" t="n">
        <v>16.4</v>
      </c>
      <c r="JI57" s="108" t="n">
        <v>15.4</v>
      </c>
      <c r="JJ57" s="108" t="n">
        <v>16.1</v>
      </c>
      <c r="JK57" s="108" t="n">
        <v>16.7</v>
      </c>
      <c r="JL57" s="108" t="n">
        <v>19.1</v>
      </c>
      <c r="JM57" s="108" t="n">
        <v>23.4</v>
      </c>
      <c r="JN57" s="108" t="n">
        <v>26.7</v>
      </c>
      <c r="JO57" s="109" t="n">
        <f aca="false">AVERAGE(JC57:JN57)</f>
        <v>22.175</v>
      </c>
      <c r="KA57" s="1" t="n">
        <v>1907</v>
      </c>
      <c r="KB57" s="107" t="n">
        <v>1907</v>
      </c>
      <c r="KC57" s="108" t="n">
        <v>34.1</v>
      </c>
      <c r="KD57" s="108" t="n">
        <v>35.2</v>
      </c>
      <c r="KE57" s="108" t="n">
        <v>33.3</v>
      </c>
      <c r="KF57" s="108" t="n">
        <v>35.2</v>
      </c>
      <c r="KG57" s="108" t="n">
        <v>32.9</v>
      </c>
      <c r="KH57" s="108" t="n">
        <v>27.9</v>
      </c>
      <c r="KI57" s="108" t="n">
        <v>29.8</v>
      </c>
      <c r="KJ57" s="108" t="n">
        <v>31.3</v>
      </c>
      <c r="KK57" s="108" t="n">
        <v>34</v>
      </c>
      <c r="KL57" s="108" t="n">
        <v>36.7</v>
      </c>
      <c r="KM57" s="108" t="n">
        <v>36.7</v>
      </c>
      <c r="KN57" s="108" t="n">
        <v>35.7</v>
      </c>
      <c r="KO57" s="109" t="n">
        <f aca="false">AVERAGE(KC57:KN57)</f>
        <v>33.5666666666667</v>
      </c>
      <c r="LA57" s="1" t="n">
        <v>1907</v>
      </c>
      <c r="LB57" s="110" t="s">
        <v>98</v>
      </c>
      <c r="LC57" s="108" t="n">
        <v>29.8</v>
      </c>
      <c r="LD57" s="108" t="n">
        <v>29.6</v>
      </c>
      <c r="LE57" s="108" t="n">
        <v>27.3</v>
      </c>
      <c r="LF57" s="108" t="n">
        <v>24.4</v>
      </c>
      <c r="LG57" s="108" t="n">
        <v>20</v>
      </c>
      <c r="LH57" s="108" t="n">
        <v>17.1</v>
      </c>
      <c r="LI57" s="108" t="n">
        <v>16.4</v>
      </c>
      <c r="LJ57" s="108" t="n">
        <v>16.7</v>
      </c>
      <c r="LK57" s="108" t="n">
        <v>16.9</v>
      </c>
      <c r="LL57" s="108" t="n">
        <v>19.2</v>
      </c>
      <c r="LM57" s="108" t="n">
        <v>22.9</v>
      </c>
      <c r="LN57" s="108" t="n">
        <v>25.5</v>
      </c>
      <c r="LO57" s="109" t="n">
        <f aca="false">AVERAGE(LC57:LN57)</f>
        <v>22.15</v>
      </c>
      <c r="MA57" s="1" t="n">
        <v>1907</v>
      </c>
      <c r="MB57" s="110" t="s">
        <v>98</v>
      </c>
      <c r="MC57" s="108" t="n">
        <v>24.8</v>
      </c>
      <c r="MD57" s="108" t="n">
        <v>28.6</v>
      </c>
      <c r="ME57" s="108" t="n">
        <v>24.6</v>
      </c>
      <c r="MF57" s="108" t="n">
        <v>21.3</v>
      </c>
      <c r="MG57" s="108" t="n">
        <v>21.6</v>
      </c>
      <c r="MH57" s="108" t="n">
        <v>17.8</v>
      </c>
      <c r="MI57" s="108" t="n">
        <v>17.5</v>
      </c>
      <c r="MJ57" s="108" t="n">
        <v>19.2</v>
      </c>
      <c r="MK57" s="108" t="n">
        <v>20.8</v>
      </c>
      <c r="ML57" s="108" t="n">
        <v>21.1</v>
      </c>
      <c r="MM57" s="108" t="n">
        <v>21</v>
      </c>
      <c r="MN57" s="108" t="n">
        <v>21.9</v>
      </c>
      <c r="MO57" s="109" t="n">
        <f aca="false">AVERAGE(MC57:MN57)</f>
        <v>21.6833333333333</v>
      </c>
      <c r="NA57" s="1" t="n">
        <v>1907</v>
      </c>
      <c r="NB57" s="110" t="s">
        <v>98</v>
      </c>
      <c r="NC57" s="108" t="n">
        <v>32.3</v>
      </c>
      <c r="ND57" s="108" t="n">
        <v>30.5</v>
      </c>
      <c r="NE57" s="108" t="n">
        <v>29.4</v>
      </c>
      <c r="NF57" s="108" t="n">
        <v>27.9</v>
      </c>
      <c r="NG57" s="108" t="n">
        <v>24.6</v>
      </c>
      <c r="NH57" s="108" t="n">
        <v>21.2</v>
      </c>
      <c r="NI57" s="108" t="n">
        <v>20.3</v>
      </c>
      <c r="NJ57" s="108" t="n">
        <v>21</v>
      </c>
      <c r="NK57" s="108" t="n">
        <v>21.2</v>
      </c>
      <c r="NL57" s="108" t="n">
        <v>22.1</v>
      </c>
      <c r="NM57" s="108" t="n">
        <v>24.4</v>
      </c>
      <c r="NN57" s="108" t="n">
        <v>26.5</v>
      </c>
      <c r="NO57" s="109" t="n">
        <f aca="false">AVERAGE(NC57:NN57)</f>
        <v>25.1166666666667</v>
      </c>
      <c r="OA57" s="1" t="n">
        <v>1907</v>
      </c>
      <c r="OB57" s="107" t="n">
        <v>1907</v>
      </c>
      <c r="OC57" s="108" t="n">
        <v>29.9</v>
      </c>
      <c r="OD57" s="108" t="n">
        <v>30.7</v>
      </c>
      <c r="OE57" s="108" t="n">
        <v>28.2</v>
      </c>
      <c r="OF57" s="108" t="n">
        <v>25.3</v>
      </c>
      <c r="OG57" s="108" t="n">
        <v>21.2</v>
      </c>
      <c r="OH57" s="108" t="n">
        <v>18.1</v>
      </c>
      <c r="OI57" s="108" t="n">
        <v>17.6</v>
      </c>
      <c r="OJ57" s="108" t="n">
        <v>17.5</v>
      </c>
      <c r="OK57" s="108" t="n">
        <v>18.2</v>
      </c>
      <c r="OL57" s="108" t="n">
        <v>19.4</v>
      </c>
      <c r="OM57" s="108" t="n">
        <v>23.4</v>
      </c>
      <c r="ON57" s="108" t="n">
        <v>25.9</v>
      </c>
      <c r="OO57" s="109" t="n">
        <f aca="false">AVERAGE(OC57:ON57)</f>
        <v>22.95</v>
      </c>
      <c r="PA57" s="16" t="n">
        <v>1907</v>
      </c>
      <c r="PB57" s="110" t="s">
        <v>98</v>
      </c>
      <c r="PC57" s="108" t="n">
        <v>31.8</v>
      </c>
      <c r="PD57" s="108" t="n">
        <v>33.7</v>
      </c>
      <c r="PE57" s="108" t="n">
        <v>27.5</v>
      </c>
      <c r="PF57" s="108" t="n">
        <v>25.1</v>
      </c>
      <c r="PG57" s="108" t="n">
        <v>21.5</v>
      </c>
      <c r="PH57" s="108" t="n">
        <v>17.1</v>
      </c>
      <c r="PI57" s="108" t="n">
        <v>17.4</v>
      </c>
      <c r="PJ57" s="108" t="n">
        <v>20.1</v>
      </c>
      <c r="PK57" s="108" t="n">
        <v>24.5</v>
      </c>
      <c r="PL57" s="108" t="n">
        <v>26.3</v>
      </c>
      <c r="PM57" s="108" t="n">
        <v>28.2</v>
      </c>
      <c r="PN57" s="108" t="n">
        <v>32.1</v>
      </c>
      <c r="PO57" s="109" t="n">
        <f aca="false">AVERAGE(PC57:PN57)</f>
        <v>25.4416666666667</v>
      </c>
      <c r="QA57" s="1" t="n">
        <v>1907</v>
      </c>
      <c r="QB57" s="110" t="s">
        <v>98</v>
      </c>
      <c r="QC57" s="108" t="n">
        <v>29.5</v>
      </c>
      <c r="QD57" s="108" t="n">
        <v>30</v>
      </c>
      <c r="QE57" s="108" t="n">
        <v>26.9</v>
      </c>
      <c r="QF57" s="108" t="n">
        <v>23.6</v>
      </c>
      <c r="QG57" s="108" t="n">
        <v>19.8</v>
      </c>
      <c r="QH57" s="108" t="n">
        <v>15.9</v>
      </c>
      <c r="QI57" s="108" t="n">
        <v>15.1</v>
      </c>
      <c r="QJ57" s="108" t="n">
        <v>15.8</v>
      </c>
      <c r="QK57" s="108" t="n">
        <v>17.2</v>
      </c>
      <c r="QL57" s="108" t="n">
        <v>19.9</v>
      </c>
      <c r="QM57" s="108" t="n">
        <v>25</v>
      </c>
      <c r="QN57" s="108" t="n">
        <v>28.3</v>
      </c>
      <c r="QO57" s="109" t="n">
        <f aca="false">AVERAGE(QC57:QN57)</f>
        <v>22.25</v>
      </c>
      <c r="SA57" s="1" t="n">
        <v>1907</v>
      </c>
      <c r="SB57" s="107" t="n">
        <v>1907</v>
      </c>
      <c r="SC57" s="108" t="n">
        <v>33.1</v>
      </c>
      <c r="SD57" s="108" t="n">
        <v>33.9</v>
      </c>
      <c r="SE57" s="108" t="n">
        <v>29.2</v>
      </c>
      <c r="SF57" s="108" t="n">
        <v>27.1</v>
      </c>
      <c r="SG57" s="108" t="n">
        <v>22.5</v>
      </c>
      <c r="SH57" s="108" t="n">
        <v>17.6</v>
      </c>
      <c r="SI57" s="108" t="n">
        <v>18.8</v>
      </c>
      <c r="SJ57" s="108" t="n">
        <v>21.8</v>
      </c>
      <c r="SK57" s="108" t="n">
        <v>26.5</v>
      </c>
      <c r="SL57" s="108" t="n">
        <v>28</v>
      </c>
      <c r="SM57" s="108" t="n">
        <v>29.8</v>
      </c>
      <c r="SN57" s="108" t="n">
        <v>34.8</v>
      </c>
      <c r="SO57" s="109" t="n">
        <f aca="false">AVERAGE(SC57:SN57)</f>
        <v>26.925</v>
      </c>
      <c r="TA57" s="1" t="n">
        <v>1907</v>
      </c>
      <c r="TB57" s="110" t="s">
        <v>98</v>
      </c>
      <c r="TC57" s="108" t="n">
        <v>40.6</v>
      </c>
      <c r="TD57" s="108" t="n">
        <v>40.9</v>
      </c>
      <c r="TE57" s="108" t="n">
        <v>36.9</v>
      </c>
      <c r="TF57" s="108" t="n">
        <v>36.5</v>
      </c>
      <c r="TG57" s="108" t="n">
        <v>31.5</v>
      </c>
      <c r="TH57" s="108" t="n">
        <v>25.8</v>
      </c>
      <c r="TI57" s="108" t="n">
        <v>26.9</v>
      </c>
      <c r="TJ57" s="108" t="n">
        <v>30.6</v>
      </c>
      <c r="TK57" s="108" t="n">
        <v>34</v>
      </c>
      <c r="TL57" s="108" t="n">
        <v>39.2</v>
      </c>
      <c r="TM57" s="108" t="n">
        <v>40.3</v>
      </c>
      <c r="TN57" s="108" t="n">
        <v>42.8</v>
      </c>
      <c r="TO57" s="109" t="n">
        <f aca="false">AVERAGE(TC57:TN57)</f>
        <v>35.5</v>
      </c>
      <c r="VA57" s="1" t="n">
        <v>1907</v>
      </c>
      <c r="VB57" s="110" t="s">
        <v>98</v>
      </c>
      <c r="VC57" s="108" t="n">
        <v>24.6</v>
      </c>
      <c r="VD57" s="108" t="n">
        <v>26.9</v>
      </c>
      <c r="VE57" s="108" t="n">
        <v>24.2</v>
      </c>
      <c r="VF57" s="108" t="n">
        <v>21.6</v>
      </c>
      <c r="VG57" s="108" t="n">
        <v>18.8</v>
      </c>
      <c r="VH57" s="108" t="n">
        <v>15.2</v>
      </c>
      <c r="VI57" s="108" t="n">
        <v>14.1</v>
      </c>
      <c r="VJ57" s="108" t="n">
        <v>15.5</v>
      </c>
      <c r="VK57" s="108" t="n">
        <v>15.9</v>
      </c>
      <c r="VL57" s="108" t="n">
        <v>17.5</v>
      </c>
      <c r="VM57" s="108" t="n">
        <v>19.8</v>
      </c>
      <c r="VN57" s="108" t="n">
        <v>22.2</v>
      </c>
      <c r="VO57" s="109" t="n">
        <f aca="false">AVERAGE(VC57:VN57)</f>
        <v>19.6916666666667</v>
      </c>
      <c r="WA57" s="1" t="n">
        <v>1907</v>
      </c>
      <c r="WB57" s="107" t="n">
        <v>1907</v>
      </c>
      <c r="WC57" s="108" t="n">
        <v>37.2</v>
      </c>
      <c r="WD57" s="108" t="n">
        <v>38.2</v>
      </c>
      <c r="WE57" s="108" t="n">
        <v>33.5</v>
      </c>
      <c r="WF57" s="108" t="n">
        <v>30.3</v>
      </c>
      <c r="WG57" s="108" t="n">
        <v>24.6</v>
      </c>
      <c r="WH57" s="108" t="n">
        <v>19.3</v>
      </c>
      <c r="WI57" s="108" t="n">
        <v>18.9</v>
      </c>
      <c r="WJ57" s="108" t="n">
        <v>20.9</v>
      </c>
      <c r="WK57" s="108" t="n">
        <v>25.8</v>
      </c>
      <c r="WL57" s="108" t="n">
        <v>27.6</v>
      </c>
      <c r="WM57" s="108" t="n">
        <v>31.4</v>
      </c>
      <c r="WN57" s="108" t="n">
        <v>35.7</v>
      </c>
      <c r="WO57" s="109" t="n">
        <f aca="false">AVERAGE(WC57:WN57)</f>
        <v>28.6166666666667</v>
      </c>
      <c r="ZA57" s="1" t="n">
        <v>1907</v>
      </c>
      <c r="ZB57" s="110" t="s">
        <v>98</v>
      </c>
      <c r="ZC57" s="108" t="n">
        <v>33</v>
      </c>
      <c r="ZD57" s="108" t="n">
        <v>35.1</v>
      </c>
      <c r="ZE57" s="108" t="n">
        <v>30.2</v>
      </c>
      <c r="ZF57" s="108" t="n">
        <v>26.9</v>
      </c>
      <c r="ZG57" s="108" t="n">
        <v>22.4</v>
      </c>
      <c r="ZH57" s="108" t="n">
        <v>17.3</v>
      </c>
      <c r="ZI57" s="108" t="n">
        <v>17.6</v>
      </c>
      <c r="ZJ57" s="108" t="n">
        <v>18.3</v>
      </c>
      <c r="ZK57" s="108" t="n">
        <v>20</v>
      </c>
      <c r="ZL57" s="108" t="n">
        <v>22.5</v>
      </c>
      <c r="ZM57" s="108" t="n">
        <v>27</v>
      </c>
      <c r="ZN57" s="108" t="n">
        <v>31.1</v>
      </c>
      <c r="ZO57" s="109" t="n">
        <f aca="false">AVERAGE(ZC57:ZN57)</f>
        <v>25.1166666666667</v>
      </c>
      <c r="AAA57" s="1" t="n">
        <v>1907</v>
      </c>
      <c r="AAB57" s="110" t="s">
        <v>98</v>
      </c>
      <c r="AAC57" s="108" t="n">
        <v>35.9</v>
      </c>
      <c r="AAD57" s="108" t="n">
        <v>34.8</v>
      </c>
      <c r="AAE57" s="108" t="n">
        <v>34.2</v>
      </c>
      <c r="AAF57" s="108" t="n">
        <v>33.6</v>
      </c>
      <c r="AAG57" s="108" t="n">
        <v>30</v>
      </c>
      <c r="AAH57" s="108" t="n">
        <v>24.6</v>
      </c>
      <c r="AAI57" s="108" t="n">
        <v>28.6</v>
      </c>
      <c r="AAJ57" s="108" t="n">
        <v>30.4</v>
      </c>
      <c r="AAK57" s="108" t="n">
        <v>32.7</v>
      </c>
      <c r="AAL57" s="108" t="n">
        <v>38.8</v>
      </c>
      <c r="AAM57" s="108" t="n">
        <v>38.1</v>
      </c>
      <c r="AAN57" s="108" t="n">
        <v>37.3</v>
      </c>
      <c r="AAO57" s="109" t="n">
        <f aca="false">AVERAGE(AAC57:AAN57)</f>
        <v>33.25</v>
      </c>
      <c r="ABA57" s="1" t="n">
        <v>1907</v>
      </c>
      <c r="ABB57" s="107" t="n">
        <v>1907</v>
      </c>
      <c r="ABC57" s="108" t="n">
        <v>37</v>
      </c>
      <c r="ABD57" s="108" t="n">
        <v>36.4</v>
      </c>
      <c r="ABE57" s="108" t="n">
        <v>34</v>
      </c>
      <c r="ABF57" s="108" t="n">
        <v>34.4</v>
      </c>
      <c r="ABG57" s="108" t="n">
        <v>30.2</v>
      </c>
      <c r="ABH57" s="108" t="n">
        <v>25.1</v>
      </c>
      <c r="ABI57" s="108" t="n">
        <v>24.2</v>
      </c>
      <c r="ABJ57" s="108" t="n">
        <v>27.6</v>
      </c>
      <c r="ABK57" s="108" t="n">
        <v>30.9</v>
      </c>
      <c r="ABL57" s="108" t="n">
        <v>33.4</v>
      </c>
      <c r="ABM57" s="108" t="n">
        <v>33.4</v>
      </c>
      <c r="ABN57" s="108" t="n">
        <v>35.8</v>
      </c>
      <c r="ABO57" s="109" t="n">
        <f aca="false">AVERAGE(ABC57:ABN57)</f>
        <v>31.8666666666667</v>
      </c>
      <c r="ACA57" s="111" t="n">
        <v>1907</v>
      </c>
      <c r="ACB57" s="110" t="s">
        <v>98</v>
      </c>
      <c r="ACC57" s="108" t="n">
        <v>29.8</v>
      </c>
      <c r="ACD57" s="108" t="n">
        <v>30.8</v>
      </c>
      <c r="ACE57" s="108" t="n">
        <v>28.4</v>
      </c>
      <c r="ACF57" s="108" t="n">
        <v>25.7</v>
      </c>
      <c r="ACG57" s="108" t="n">
        <v>21.8</v>
      </c>
      <c r="ACH57" s="108" t="n">
        <v>18.1</v>
      </c>
      <c r="ACI57" s="108" t="n">
        <v>17.5</v>
      </c>
      <c r="ACJ57" s="108" t="n">
        <v>18</v>
      </c>
      <c r="ACK57" s="108" t="n">
        <v>18.3</v>
      </c>
      <c r="ACL57" s="108" t="n">
        <v>19.6</v>
      </c>
      <c r="ACM57" s="108" t="n">
        <v>23.2</v>
      </c>
      <c r="ACN57" s="108" t="n">
        <v>25.9</v>
      </c>
      <c r="ACO57" s="109" t="n">
        <f aca="false">AVERAGE(ACC57:ACN57)</f>
        <v>23.0916666666667</v>
      </c>
      <c r="AEA57" s="1" t="n">
        <v>1907</v>
      </c>
      <c r="AEB57" s="107" t="n">
        <v>1907</v>
      </c>
      <c r="AEC57" s="108" t="n">
        <v>36.8</v>
      </c>
      <c r="AED57" s="108" t="n">
        <v>37.4</v>
      </c>
      <c r="AEE57" s="108" t="n">
        <v>34.6</v>
      </c>
      <c r="AEF57" s="108" t="n">
        <v>34.3</v>
      </c>
      <c r="AEG57" s="108" t="n">
        <v>29.8</v>
      </c>
      <c r="AEH57" s="108" t="n">
        <v>24.4</v>
      </c>
      <c r="AEI57" s="108" t="n">
        <v>25.6</v>
      </c>
      <c r="AEJ57" s="108" t="n">
        <v>28.5</v>
      </c>
      <c r="AEK57" s="108" t="n">
        <v>31.7</v>
      </c>
      <c r="AEL57" s="108" t="n">
        <v>34.9</v>
      </c>
      <c r="AEM57" s="108" t="n">
        <v>36.7</v>
      </c>
      <c r="AEN57" s="108" t="n">
        <v>38.2</v>
      </c>
      <c r="AEO57" s="109" t="n">
        <f aca="false">AVERAGE(AEC57:AEN57)</f>
        <v>32.7416666666667</v>
      </c>
      <c r="AFA57" s="1" t="n">
        <v>1907</v>
      </c>
      <c r="AFB57" s="107" t="n">
        <v>1907</v>
      </c>
      <c r="AFC57" s="108" t="n">
        <v>26.1</v>
      </c>
      <c r="AFD57" s="108" t="n">
        <v>27</v>
      </c>
      <c r="AFE57" s="108" t="n">
        <v>25.6</v>
      </c>
      <c r="AFF57" s="108" t="n">
        <v>23.5</v>
      </c>
      <c r="AFG57" s="108" t="n">
        <v>21.1</v>
      </c>
      <c r="AFH57" s="108" t="n">
        <v>17.8</v>
      </c>
      <c r="AFI57" s="108" t="n">
        <v>17.3</v>
      </c>
      <c r="AFJ57" s="108" t="n">
        <v>17.7</v>
      </c>
      <c r="AFK57" s="108" t="n">
        <v>17.6</v>
      </c>
      <c r="AFL57" s="108" t="n">
        <v>18.7</v>
      </c>
      <c r="AFM57" s="108" t="n">
        <v>20.8</v>
      </c>
      <c r="AFN57" s="108" t="n">
        <v>22.7</v>
      </c>
      <c r="AFO57" s="109" t="n">
        <f aca="false">AVERAGE(AFC57:AFN57)</f>
        <v>21.325</v>
      </c>
      <c r="AGA57" s="1" t="n">
        <v>1907</v>
      </c>
      <c r="AGB57" s="110" t="s">
        <v>98</v>
      </c>
      <c r="AGC57" s="108" t="n">
        <v>32.7</v>
      </c>
      <c r="AGD57" s="108" t="n">
        <v>35.6</v>
      </c>
      <c r="AGE57" s="108" t="n">
        <v>29</v>
      </c>
      <c r="AGF57" s="108" t="n">
        <v>26.4</v>
      </c>
      <c r="AGG57" s="108" t="n">
        <v>21.8</v>
      </c>
      <c r="AGH57" s="108" t="n">
        <v>17.3</v>
      </c>
      <c r="AGI57" s="108" t="n">
        <v>17.6</v>
      </c>
      <c r="AGJ57" s="108" t="n">
        <v>19.7</v>
      </c>
      <c r="AGK57" s="108" t="n">
        <v>23.6</v>
      </c>
      <c r="AGL57" s="108" t="n">
        <v>26.4</v>
      </c>
      <c r="AGM57" s="108" t="n">
        <v>28.5</v>
      </c>
      <c r="AGN57" s="108" t="n">
        <v>32.9</v>
      </c>
      <c r="AGO57" s="109" t="n">
        <f aca="false">AVERAGE(AGC57:AGN57)</f>
        <v>25.9583333333333</v>
      </c>
      <c r="AHA57" s="1" t="n">
        <v>1907</v>
      </c>
      <c r="AHB57" s="110" t="s">
        <v>98</v>
      </c>
      <c r="AHC57" s="108" t="n">
        <v>30.5</v>
      </c>
      <c r="AHD57" s="108" t="n">
        <v>32.1</v>
      </c>
      <c r="AHE57" s="108" t="n">
        <v>27.9</v>
      </c>
      <c r="AHF57" s="108" t="n">
        <v>24.3</v>
      </c>
      <c r="AHG57" s="108" t="n">
        <v>19.7</v>
      </c>
      <c r="AHH57" s="108" t="n">
        <v>15.9</v>
      </c>
      <c r="AHI57" s="108" t="n">
        <v>15.5</v>
      </c>
      <c r="AHJ57" s="108" t="n">
        <v>16.5</v>
      </c>
      <c r="AHK57" s="108" t="n">
        <v>17.3</v>
      </c>
      <c r="AHL57" s="108" t="n">
        <v>19.4</v>
      </c>
      <c r="AHM57" s="108" t="n">
        <v>24.1</v>
      </c>
      <c r="AHN57" s="108" t="n">
        <v>27.7</v>
      </c>
      <c r="AHO57" s="109" t="n">
        <f aca="false">AVERAGE(AHC57:AHN57)</f>
        <v>22.575</v>
      </c>
      <c r="AIA57" s="1" t="n">
        <v>1907</v>
      </c>
      <c r="AIB57" s="107" t="n">
        <v>1907</v>
      </c>
      <c r="AIC57" s="108" t="n">
        <v>35.8</v>
      </c>
      <c r="AID57" s="108" t="n">
        <v>36.2</v>
      </c>
      <c r="AIE57" s="108" t="n">
        <v>31.5</v>
      </c>
      <c r="AIF57" s="108" t="n">
        <v>29.3</v>
      </c>
      <c r="AIG57" s="108" t="n">
        <v>23.6</v>
      </c>
      <c r="AIH57" s="108" t="n">
        <v>18.1</v>
      </c>
      <c r="AII57" s="108" t="n">
        <v>18.7</v>
      </c>
      <c r="AIJ57" s="108" t="n">
        <v>22.9</v>
      </c>
      <c r="AIK57" s="108" t="n">
        <v>27</v>
      </c>
      <c r="AIL57" s="108" t="n">
        <v>30.2</v>
      </c>
      <c r="AIM57" s="108" t="n">
        <v>32.1</v>
      </c>
      <c r="AIN57" s="108" t="n">
        <v>36.9</v>
      </c>
      <c r="AIO57" s="109" t="n">
        <f aca="false">AVERAGE(AIC57:AIN57)</f>
        <v>28.525</v>
      </c>
      <c r="AJA57" s="1" t="n">
        <v>1907</v>
      </c>
      <c r="AJB57" s="107" t="n">
        <v>1907</v>
      </c>
      <c r="AJC57" s="108" t="n">
        <v>35.1</v>
      </c>
      <c r="AJD57" s="108" t="n">
        <v>34.1</v>
      </c>
      <c r="AJE57" s="108" t="n">
        <v>34.4</v>
      </c>
      <c r="AJF57" s="108" t="n">
        <v>35.2</v>
      </c>
      <c r="AJG57" s="108" t="n">
        <v>32.1</v>
      </c>
      <c r="AJH57" s="108" t="n">
        <v>29.2</v>
      </c>
      <c r="AJI57" s="108" t="n">
        <v>30.4</v>
      </c>
      <c r="AJJ57" s="108" t="n">
        <v>31.7</v>
      </c>
      <c r="AJK57" s="108" t="n">
        <v>33.9</v>
      </c>
      <c r="AJL57" s="108" t="n">
        <v>36.1</v>
      </c>
      <c r="AJM57" s="108" t="n">
        <v>37</v>
      </c>
      <c r="AJN57" s="108" t="n">
        <v>34.5</v>
      </c>
      <c r="AJO57" s="109" t="n">
        <f aca="false">AVERAGE(AJC57:AJN57)</f>
        <v>33.6416666666667</v>
      </c>
      <c r="AKA57" s="1" t="n">
        <v>1907</v>
      </c>
      <c r="AKB57" s="107" t="n">
        <v>1907</v>
      </c>
      <c r="AKC57" s="108" t="n">
        <v>32.2</v>
      </c>
      <c r="AKD57" s="108" t="n">
        <v>34.3</v>
      </c>
      <c r="AKE57" s="108" t="n">
        <v>29.8</v>
      </c>
      <c r="AKF57" s="108" t="n">
        <v>26.2</v>
      </c>
      <c r="AKG57" s="108" t="n">
        <v>21.5</v>
      </c>
      <c r="AKH57" s="108" t="n">
        <v>17.1</v>
      </c>
      <c r="AKI57" s="108" t="n">
        <v>17.2</v>
      </c>
      <c r="AKJ57" s="108" t="n">
        <v>18.4</v>
      </c>
      <c r="AKK57" s="108" t="n">
        <v>19.8</v>
      </c>
      <c r="AKL57" s="108" t="n">
        <v>21.9</v>
      </c>
      <c r="AKM57" s="108" t="n">
        <v>26.4</v>
      </c>
      <c r="AKN57" s="108" t="n">
        <v>30.3</v>
      </c>
      <c r="AKO57" s="109" t="n">
        <f aca="false">AVERAGE(AKC57:AKN57)</f>
        <v>24.5916666666667</v>
      </c>
      <c r="AKR57" s="16" t="s">
        <v>99</v>
      </c>
      <c r="AKV57" s="13" t="n">
        <v>1902</v>
      </c>
      <c r="AKW57" s="16" t="s">
        <v>33</v>
      </c>
      <c r="ALA57" s="35" t="n">
        <f aca="false">(ACO57+AO57+EO57+NO57+AKO57+AFO57+AEO57+IO57+MO57)/9</f>
        <v>24.2518518518519</v>
      </c>
      <c r="ALB57" s="77" t="n">
        <f aca="false">(ABO57+KO57+DO57+AGO57)/4</f>
        <v>30.8666666666667</v>
      </c>
      <c r="ALC57" s="19" t="n">
        <f aca="false">(QO57+PO57+AAO57+AJO57+FO57+SO57+BO57+CO57+JO57+OO57+TO57+HO57)/12</f>
        <v>25.775</v>
      </c>
      <c r="AMA57" s="28" t="n">
        <f aca="false">MAX(ACC57:ACN57,AC57:AN57,EC57:EN57,NC57:NN57,AKC57:AKN57,AFC57:AFN57,AEC57:AEN57,IC57:IN57,MC57:MN57)</f>
        <v>38.2</v>
      </c>
      <c r="AMB57" s="28" t="n">
        <f aca="false">MIN(ACC57:ACN57,AC57:AN57,EC57:EN57,NC57:NN57,AKC57:AKN57,AFC57:AFN57,AEC57:AEN57,IC57:IN57,MC57:MN57)</f>
        <v>16.6</v>
      </c>
      <c r="AMC57" s="81" t="n">
        <f aca="false">MAX(ABC57:ABN57,KC57:KN57,DC57:DN57,AGC57:AGN57)</f>
        <v>37</v>
      </c>
      <c r="AMD57" s="81" t="n">
        <f aca="false">MIN(ABC57:ABN57,KC57:KN57,DC57:DN57,AGC57:AGN57)</f>
        <v>17.3</v>
      </c>
      <c r="AME57" s="60" t="n">
        <f aca="false">MAX(QC57:QN57,PC57:PN57,AJC57:AJN57,AAC57:AAN57,FC57:FN57,SC57:SN57)</f>
        <v>38.8</v>
      </c>
      <c r="AMF57" s="60" t="n">
        <f aca="false">MIN(QC57:QN57,PC57:PN57,AJC57:AJN57,AAC57:AAN57,FC57:FN57,SC57:SN57)</f>
        <v>15.1</v>
      </c>
    </row>
    <row r="58" customFormat="false" ht="12.8" hidden="false" customHeight="false" outlineLevel="0" collapsed="false">
      <c r="A58" s="104"/>
      <c r="B58" s="29" t="n">
        <f aca="false">AVERAGE(AO58,BO58,CO58,DO58,EO58,FO58,GO58,HO58,IO58,JO58,KO58,LO58,MO58,NO58,OO58,PO58,QO58,RO58,SO58,TO58,UO58,VO58,WO58,YO58,ZO58,AAO58,ABO58,ACO58,ADO58,AEO58,AFO58,AGO58,AHO58,AIO58,AJO58,AKO58)</f>
        <v>24.9205729166667</v>
      </c>
      <c r="C58" s="30" t="n">
        <f aca="false">AVERAGE(B54:B58)</f>
        <v>25.4120972222222</v>
      </c>
      <c r="D58" s="31" t="n">
        <f aca="false">AVERAGE(B49:B58)</f>
        <v>25.6000490261814</v>
      </c>
      <c r="E58" s="29" t="n">
        <f aca="false">AVERAGE(B39:B58)</f>
        <v>25.7274944635684</v>
      </c>
      <c r="F58" s="32"/>
      <c r="G58" s="3" t="n">
        <f aca="false">MAX(AC58:AN58,BC58:BN58,CC58:CN58,DC58:DN58,EC58:EN58,FC58:FN58,GC58:GN58,HC58:HN58,IC58:IN58,JC58:JN58,KC58:KN58,LC58:LN58,MC58:MN58,NC58:NN58,OC58:ON58,PC58:PN58,QC58:QN58,RC58:RN58,SC58:SN58,TC58:TN58,UC58:UN58,VC58:VN58,WC58:WN58,YC58:YN58,ZC58:ZN58,AAC58:AAN58,ABC58:ABN58,ACC58:ACN58,ADC58:ADN58,AEC58:AEN58,AFC58:AFN58,AGC58:AGN58,AHC58:AHN58,AIC58:AIN58,AJC58:AJN58,AKC58:AKN58)</f>
        <v>43.6</v>
      </c>
      <c r="H58" s="105" t="n">
        <f aca="false">MEDIAN(AC58:AN58,BC58:BN58,CC58:CN58,DC58:DN58,EC58:EN58,FC58:FN58,GC58:GN58,HC58:HN58,IC58:IN58,JC58:JN58,KC58:KN58,LC58:LN58,MC58:MN58,NC58:NN58,OC58:ON58,PC58:PN58,QC58:QN58,RC58:RN58,SC58:SN58,TC58:TN58,UC58:UN58,VC58:VN58,WC58:WN58,YC58:YN58,ZC58:ZN58,AAC58:AAN58,ABC58:ABN58,ACC58:ACN58,ADC58:ADN58,AEC58:AEN58,AFC58:AFN58,AGC58:AGN58,AHC58:AHN58,AIC58:AIN58,AJC58:AJN58,AKC58:AKN58)</f>
        <v>24.15</v>
      </c>
      <c r="I58" s="5" t="n">
        <f aca="false">MIN(AC58:AN58,BC58:BN58,CC58:CN58,DC58:DN58,EC58:EN58,FC58:FN58,GC58:GN58,HC58:HN58,IC58:IN58,JC58:JN58,KC58:KN58,LC58:LN58,MC58:MN58,NC58:NN58,OC58:ON58,PC58:PN58,QC58:QN58,RC58:RN58,SC58:SN58,TC58:TN58,UC58:UN58,VC58:VN58,WC58:WN58,YC58:YN58,ZC58:ZN58,AAC58:AAN58,ABC58:ABN58,ACC58:ACN58,ADC58:ADN58,AEC58:AEN58,AFC58:AFN58,AGC58:AGN58,AHC58:AHN58,AIC58:AIN58,AJC58:AJN58,AKC58:AKN58)</f>
        <v>13.1</v>
      </c>
      <c r="J58" s="106" t="n">
        <f aca="false">(G58+I58)/2</f>
        <v>28.35</v>
      </c>
      <c r="AB58" s="107" t="n">
        <v>1908</v>
      </c>
      <c r="AC58" s="108" t="n">
        <v>23.1</v>
      </c>
      <c r="AD58" s="108" t="n">
        <v>22.2</v>
      </c>
      <c r="AE58" s="108" t="n">
        <v>21.6</v>
      </c>
      <c r="AF58" s="108" t="n">
        <v>21.1</v>
      </c>
      <c r="AG58" s="108" t="n">
        <v>19.4</v>
      </c>
      <c r="AH58" s="108" t="n">
        <v>15.8</v>
      </c>
      <c r="AI58" s="108" t="n">
        <v>17.2</v>
      </c>
      <c r="AJ58" s="108" t="n">
        <v>16.6</v>
      </c>
      <c r="AK58" s="108" t="n">
        <v>17.7</v>
      </c>
      <c r="AL58" s="108" t="n">
        <v>19.1</v>
      </c>
      <c r="AM58" s="108" t="n">
        <v>21</v>
      </c>
      <c r="AN58" s="108" t="n">
        <v>22.1</v>
      </c>
      <c r="AO58" s="109" t="n">
        <f aca="false">AVERAGE(AC58:AN58)</f>
        <v>19.7416666666667</v>
      </c>
      <c r="BA58" s="1" t="n">
        <v>1908</v>
      </c>
      <c r="BB58" s="107" t="n">
        <v>1908</v>
      </c>
      <c r="BC58" s="108" t="n">
        <v>31.7</v>
      </c>
      <c r="BD58" s="108" t="n">
        <v>28.9</v>
      </c>
      <c r="BE58" s="108" t="n">
        <v>24.7</v>
      </c>
      <c r="BF58" s="108" t="n">
        <v>21.6</v>
      </c>
      <c r="BG58" s="108" t="n">
        <v>17.7</v>
      </c>
      <c r="BH58" s="108" t="n">
        <v>14.6</v>
      </c>
      <c r="BI58" s="108" t="n">
        <v>15.3</v>
      </c>
      <c r="BJ58" s="108" t="n">
        <v>16.7</v>
      </c>
      <c r="BK58" s="108" t="n">
        <v>20.2</v>
      </c>
      <c r="BL58" s="108" t="n">
        <v>24.6</v>
      </c>
      <c r="BM58" s="108" t="n">
        <v>28.4</v>
      </c>
      <c r="BN58" s="108" t="n">
        <v>32.8</v>
      </c>
      <c r="BO58" s="109" t="n">
        <f aca="false">AVERAGE(BC58:BN58)</f>
        <v>23.1</v>
      </c>
      <c r="CA58" s="1" t="n">
        <v>1908</v>
      </c>
      <c r="CB58" s="110" t="s">
        <v>100</v>
      </c>
      <c r="CC58" s="108" t="n">
        <v>28.2</v>
      </c>
      <c r="CD58" s="108" t="n">
        <v>27.8</v>
      </c>
      <c r="CE58" s="108" t="n">
        <v>25</v>
      </c>
      <c r="CF58" s="108" t="n">
        <v>23.3</v>
      </c>
      <c r="CG58" s="108" t="n">
        <v>18.3</v>
      </c>
      <c r="CH58" s="108" t="n">
        <v>14.9</v>
      </c>
      <c r="CI58" s="108" t="n">
        <v>16</v>
      </c>
      <c r="CJ58" s="108" t="n">
        <v>16.3</v>
      </c>
      <c r="CK58" s="108" t="n">
        <v>18</v>
      </c>
      <c r="CL58" s="108" t="n">
        <v>20.5</v>
      </c>
      <c r="CM58" s="108" t="n">
        <v>24.3</v>
      </c>
      <c r="CN58" s="108" t="n">
        <v>27.9</v>
      </c>
      <c r="CO58" s="109" t="n">
        <f aca="false">AVERAGE(CC58:CN58)</f>
        <v>21.7083333333333</v>
      </c>
      <c r="DA58" s="1" t="n">
        <v>1908</v>
      </c>
      <c r="DB58" s="110" t="s">
        <v>100</v>
      </c>
      <c r="DC58" s="108" t="n">
        <v>34</v>
      </c>
      <c r="DD58" s="108" t="n">
        <v>33.8</v>
      </c>
      <c r="DE58" s="108" t="n">
        <v>34.1</v>
      </c>
      <c r="DF58" s="108" t="n">
        <v>34.3</v>
      </c>
      <c r="DG58" s="108" t="n">
        <v>29.9</v>
      </c>
      <c r="DH58" s="108" t="n">
        <v>27.2</v>
      </c>
      <c r="DI58" s="108" t="n">
        <v>26.6</v>
      </c>
      <c r="DJ58" s="108" t="n">
        <v>28.9</v>
      </c>
      <c r="DK58" s="108" t="n">
        <v>30.6</v>
      </c>
      <c r="DL58" s="108" t="n">
        <v>32.6</v>
      </c>
      <c r="DM58" s="108" t="n">
        <v>33.8</v>
      </c>
      <c r="DN58" s="108" t="n">
        <v>33.2</v>
      </c>
      <c r="DO58" s="109" t="n">
        <f aca="false">AVERAGE(DC58:DN58)</f>
        <v>31.5833333333333</v>
      </c>
      <c r="EA58" s="1" t="n">
        <v>1908</v>
      </c>
      <c r="EB58" s="110" t="s">
        <v>100</v>
      </c>
      <c r="EC58" s="108" t="n">
        <v>26.4</v>
      </c>
      <c r="ED58" s="108" t="n">
        <v>27.5</v>
      </c>
      <c r="EE58" s="108" t="n">
        <v>25.2</v>
      </c>
      <c r="EF58" s="108" t="n">
        <v>24.1</v>
      </c>
      <c r="EG58" s="108" t="n">
        <v>19.9</v>
      </c>
      <c r="EH58" s="108" t="n">
        <v>16.4</v>
      </c>
      <c r="EI58" s="108" t="n">
        <v>17.3</v>
      </c>
      <c r="EJ58" s="108" t="n">
        <v>17.3</v>
      </c>
      <c r="EK58" s="108" t="n">
        <v>18.2</v>
      </c>
      <c r="EL58" s="108" t="n">
        <v>20.6</v>
      </c>
      <c r="EM58" s="108" t="n">
        <v>23.3</v>
      </c>
      <c r="EN58" s="108" t="n">
        <v>26.2</v>
      </c>
      <c r="EO58" s="109" t="n">
        <f aca="false">AVERAGE(EC58:EN58)</f>
        <v>21.8666666666667</v>
      </c>
      <c r="FA58" s="1" t="n">
        <v>1908</v>
      </c>
      <c r="FB58" s="107" t="n">
        <v>1908</v>
      </c>
      <c r="FC58" s="108" t="n">
        <v>26.5</v>
      </c>
      <c r="FD58" s="108" t="n">
        <v>26.3</v>
      </c>
      <c r="FE58" s="108" t="n">
        <v>23.6</v>
      </c>
      <c r="FF58" s="108" t="n">
        <v>22.1</v>
      </c>
      <c r="FG58" s="108" t="n">
        <v>18.5</v>
      </c>
      <c r="FH58" s="108" t="n">
        <v>15.7</v>
      </c>
      <c r="FI58" s="108" t="n">
        <v>15.6</v>
      </c>
      <c r="FJ58" s="108" t="n">
        <v>16.1</v>
      </c>
      <c r="FK58" s="108" t="n">
        <v>16.9</v>
      </c>
      <c r="FL58" s="108" t="n">
        <v>19.9</v>
      </c>
      <c r="FM58" s="108" t="n">
        <v>22.8</v>
      </c>
      <c r="FN58" s="108" t="n">
        <v>26.7</v>
      </c>
      <c r="FO58" s="109" t="n">
        <f aca="false">AVERAGE(FC58:FN58)</f>
        <v>20.8916666666667</v>
      </c>
      <c r="GA58" s="1" t="n">
        <v>1908</v>
      </c>
      <c r="GB58" s="110" t="s">
        <v>100</v>
      </c>
      <c r="GC58" s="108" t="n">
        <v>22.9</v>
      </c>
      <c r="GD58" s="108" t="n">
        <v>22.7</v>
      </c>
      <c r="GE58" s="108" t="n">
        <v>22.1</v>
      </c>
      <c r="GF58" s="108" t="n">
        <v>21.5</v>
      </c>
      <c r="GG58" s="108" t="n">
        <v>18.8</v>
      </c>
      <c r="GH58" s="108" t="n">
        <v>15.7</v>
      </c>
      <c r="GI58" s="108" t="n">
        <v>16.4</v>
      </c>
      <c r="GJ58" s="108" t="n">
        <v>15.9</v>
      </c>
      <c r="GK58" s="108" t="n">
        <v>17.1</v>
      </c>
      <c r="GL58" s="108" t="n">
        <v>18.8</v>
      </c>
      <c r="GM58" s="108" t="n">
        <v>21.1</v>
      </c>
      <c r="GN58" s="108" t="n">
        <v>22.6</v>
      </c>
      <c r="GO58" s="109" t="n">
        <f aca="false">AVERAGE(GC58:GN58)</f>
        <v>19.6333333333333</v>
      </c>
      <c r="HA58" s="1" t="n">
        <v>1908</v>
      </c>
      <c r="HB58" s="107" t="n">
        <v>1908</v>
      </c>
      <c r="HC58" s="108" t="n">
        <v>22.9</v>
      </c>
      <c r="HD58" s="108" t="n">
        <v>23.3</v>
      </c>
      <c r="HE58" s="108" t="n">
        <v>21.8</v>
      </c>
      <c r="HF58" s="108" t="n">
        <v>21.2</v>
      </c>
      <c r="HG58" s="108" t="n">
        <v>17.9</v>
      </c>
      <c r="HH58" s="108" t="n">
        <v>15.3</v>
      </c>
      <c r="HI58" s="108" t="n">
        <v>15.5</v>
      </c>
      <c r="HJ58" s="108" t="n">
        <v>15.7</v>
      </c>
      <c r="HK58" s="108" t="n">
        <v>16.5</v>
      </c>
      <c r="HL58" s="108" t="n">
        <v>18.2</v>
      </c>
      <c r="HM58" s="108" t="n">
        <v>20.4</v>
      </c>
      <c r="HN58" s="108" t="n">
        <v>22.8</v>
      </c>
      <c r="HO58" s="109" t="n">
        <f aca="false">AVERAGE(HC58:HN58)</f>
        <v>19.2916666666667</v>
      </c>
      <c r="IA58" s="1" t="n">
        <v>1908</v>
      </c>
      <c r="IB58" s="110" t="s">
        <v>100</v>
      </c>
      <c r="IC58" s="108" t="n">
        <v>30</v>
      </c>
      <c r="ID58" s="108" t="n">
        <v>30.7</v>
      </c>
      <c r="IE58" s="108" t="n">
        <v>30.6</v>
      </c>
      <c r="IF58" s="108" t="n">
        <v>28.4</v>
      </c>
      <c r="IG58" s="108" t="n">
        <v>24.4</v>
      </c>
      <c r="IH58" s="108" t="n">
        <v>20.9</v>
      </c>
      <c r="II58" s="108" t="n">
        <v>20.5</v>
      </c>
      <c r="IJ58" s="108" t="n">
        <v>21.6</v>
      </c>
      <c r="IK58" s="108" t="n">
        <v>24.3</v>
      </c>
      <c r="IL58" s="108" t="n">
        <v>25.8</v>
      </c>
      <c r="IM58" s="108" t="n">
        <v>27.6</v>
      </c>
      <c r="IN58" s="108" t="n">
        <v>30.7</v>
      </c>
      <c r="IO58" s="109" t="n">
        <f aca="false">AVERAGE(IC58:IN58)</f>
        <v>26.2916666666667</v>
      </c>
      <c r="JA58" s="1" t="n">
        <v>1908</v>
      </c>
      <c r="JB58" s="107" t="n">
        <v>1908</v>
      </c>
      <c r="JC58" s="108" t="n">
        <v>30.1</v>
      </c>
      <c r="JD58" s="108" t="n">
        <v>28.7</v>
      </c>
      <c r="JE58" s="108" t="n">
        <v>25.1</v>
      </c>
      <c r="JF58" s="108" t="n">
        <v>22.7</v>
      </c>
      <c r="JG58" s="108" t="n">
        <v>18.5</v>
      </c>
      <c r="JH58" s="108" t="n">
        <v>14.9</v>
      </c>
      <c r="JI58" s="108" t="n">
        <v>16</v>
      </c>
      <c r="JJ58" s="108" t="n">
        <v>16.1</v>
      </c>
      <c r="JK58" s="108" t="n">
        <v>17.6</v>
      </c>
      <c r="JL58" s="108" t="n">
        <v>20.6</v>
      </c>
      <c r="JM58" s="108" t="n">
        <v>23.9</v>
      </c>
      <c r="JN58" s="108" t="n">
        <v>28.9</v>
      </c>
      <c r="JO58" s="109" t="n">
        <f aca="false">AVERAGE(JC58:JN58)</f>
        <v>21.925</v>
      </c>
      <c r="KA58" s="1" t="n">
        <v>1908</v>
      </c>
      <c r="KB58" s="107" t="n">
        <v>1908</v>
      </c>
      <c r="KC58" s="108" t="n">
        <v>35.8</v>
      </c>
      <c r="KD58" s="108" t="n">
        <v>34.1</v>
      </c>
      <c r="KE58" s="108" t="n">
        <v>34.4</v>
      </c>
      <c r="KF58" s="108" t="n">
        <v>34.6</v>
      </c>
      <c r="KG58" s="108" t="n">
        <v>31.6</v>
      </c>
      <c r="KH58" s="108" t="n">
        <v>28.2</v>
      </c>
      <c r="KI58" s="108" t="n">
        <v>27.7</v>
      </c>
      <c r="KJ58" s="108" t="n">
        <v>29.9</v>
      </c>
      <c r="KK58" s="108" t="n">
        <v>32.7</v>
      </c>
      <c r="KL58" s="108" t="n">
        <v>34.5</v>
      </c>
      <c r="KM58" s="108" t="n">
        <v>35.2</v>
      </c>
      <c r="KN58" s="108" t="n">
        <v>34.5</v>
      </c>
      <c r="KO58" s="109" t="n">
        <f aca="false">AVERAGE(KC58:KN58)</f>
        <v>32.7666666666667</v>
      </c>
      <c r="LA58" s="1" t="n">
        <v>1908</v>
      </c>
      <c r="LB58" s="110" t="s">
        <v>100</v>
      </c>
      <c r="LC58" s="108" t="n">
        <v>27.9</v>
      </c>
      <c r="LD58" s="108" t="n">
        <v>27.7</v>
      </c>
      <c r="LE58" s="108" t="n">
        <v>24.8</v>
      </c>
      <c r="LF58" s="108" t="n">
        <v>23.1</v>
      </c>
      <c r="LG58" s="108" t="n">
        <v>18.7</v>
      </c>
      <c r="LH58" s="108" t="n">
        <v>15</v>
      </c>
      <c r="LI58" s="108" t="n">
        <v>16.3</v>
      </c>
      <c r="LJ58" s="108" t="n">
        <v>16.3</v>
      </c>
      <c r="LK58" s="108" t="n">
        <v>17.7</v>
      </c>
      <c r="LL58" s="108" t="n">
        <v>21</v>
      </c>
      <c r="LM58" s="108" t="n">
        <v>23.8</v>
      </c>
      <c r="LN58" s="108" t="n">
        <v>28.3</v>
      </c>
      <c r="LO58" s="109" t="n">
        <f aca="false">AVERAGE(LC58:LN58)</f>
        <v>21.7166666666667</v>
      </c>
      <c r="MA58" s="1" t="n">
        <v>1908</v>
      </c>
      <c r="MB58" s="110" t="s">
        <v>100</v>
      </c>
      <c r="MC58" s="108" t="n">
        <v>23.5</v>
      </c>
      <c r="MD58" s="108" t="n">
        <v>24.4</v>
      </c>
      <c r="ME58" s="108" t="n">
        <v>21.5</v>
      </c>
      <c r="MF58" s="108" t="n">
        <v>20.3</v>
      </c>
      <c r="MG58" s="108" t="n">
        <v>18.7</v>
      </c>
      <c r="MH58" s="108" t="n">
        <v>15.7</v>
      </c>
      <c r="MI58" s="108" t="n">
        <v>16.1</v>
      </c>
      <c r="MJ58" s="108" t="n">
        <v>16.6</v>
      </c>
      <c r="MK58" s="108" t="n">
        <v>18</v>
      </c>
      <c r="ML58" s="108" t="n">
        <v>19.3</v>
      </c>
      <c r="MM58" s="108" t="n">
        <v>20.7</v>
      </c>
      <c r="MN58" s="108" t="n">
        <v>22.6</v>
      </c>
      <c r="MO58" s="109" t="n">
        <f aca="false">AVERAGE(MC58:MN58)</f>
        <v>19.7833333333333</v>
      </c>
      <c r="NA58" s="1" t="n">
        <v>1908</v>
      </c>
      <c r="NB58" s="110" t="s">
        <v>100</v>
      </c>
      <c r="NC58" s="108" t="n">
        <v>28.9</v>
      </c>
      <c r="ND58" s="108" t="n">
        <v>29.7</v>
      </c>
      <c r="NE58" s="108" t="n">
        <v>27.9</v>
      </c>
      <c r="NF58" s="108" t="n">
        <v>26.8</v>
      </c>
      <c r="NG58" s="108" t="n">
        <v>22.7</v>
      </c>
      <c r="NH58" s="108" t="n">
        <v>19.2</v>
      </c>
      <c r="NI58" s="108" t="n">
        <v>20.2</v>
      </c>
      <c r="NJ58" s="108" t="n">
        <v>20.4</v>
      </c>
      <c r="NK58" s="108" t="n">
        <v>22.2</v>
      </c>
      <c r="NL58" s="108" t="n">
        <v>23.5</v>
      </c>
      <c r="NM58" s="108" t="n">
        <v>24.9</v>
      </c>
      <c r="NN58" s="108" t="n">
        <v>26.7</v>
      </c>
      <c r="NO58" s="109" t="n">
        <f aca="false">AVERAGE(NC58:NN58)</f>
        <v>24.425</v>
      </c>
      <c r="OA58" s="1" t="n">
        <v>1908</v>
      </c>
      <c r="OB58" s="107" t="n">
        <v>1908</v>
      </c>
      <c r="OC58" s="108" t="n">
        <v>27.6</v>
      </c>
      <c r="OD58" s="108" t="n">
        <v>27.7</v>
      </c>
      <c r="OE58" s="108" t="n">
        <v>25.8</v>
      </c>
      <c r="OF58" s="108" t="n">
        <v>23.9</v>
      </c>
      <c r="OG58" s="108" t="n">
        <v>19.9</v>
      </c>
      <c r="OH58" s="108" t="n">
        <v>16.2</v>
      </c>
      <c r="OI58" s="108" t="n">
        <v>16.9</v>
      </c>
      <c r="OJ58" s="108" t="n">
        <v>17.1</v>
      </c>
      <c r="OK58" s="108" t="n">
        <v>18.3</v>
      </c>
      <c r="OL58" s="108" t="n">
        <v>21.2</v>
      </c>
      <c r="OM58" s="108" t="n">
        <v>23.8</v>
      </c>
      <c r="ON58" s="108" t="n">
        <v>28.1</v>
      </c>
      <c r="OO58" s="109" t="n">
        <f aca="false">AVERAGE(OC58:ON58)</f>
        <v>22.2083333333333</v>
      </c>
      <c r="PA58" s="16" t="n">
        <v>1908</v>
      </c>
      <c r="PB58" s="110" t="s">
        <v>100</v>
      </c>
      <c r="PC58" s="108" t="n">
        <v>34.7</v>
      </c>
      <c r="PD58" s="108" t="n">
        <v>30.8</v>
      </c>
      <c r="PE58" s="108" t="n">
        <v>28</v>
      </c>
      <c r="PF58" s="108" t="n">
        <v>22.5</v>
      </c>
      <c r="PG58" s="108" t="n">
        <v>18.5</v>
      </c>
      <c r="PH58" s="108" t="n">
        <v>14.3</v>
      </c>
      <c r="PI58" s="108" t="n">
        <v>16.1</v>
      </c>
      <c r="PJ58" s="108" t="n">
        <v>16.5</v>
      </c>
      <c r="PK58" s="108" t="n">
        <v>22.1</v>
      </c>
      <c r="PL58" s="108" t="n">
        <v>26.1</v>
      </c>
      <c r="PM58" s="108" t="n">
        <v>30.6</v>
      </c>
      <c r="PN58" s="108" t="n">
        <v>36.6</v>
      </c>
      <c r="PO58" s="109" t="n">
        <f aca="false">AVERAGE(PC58:PN58)</f>
        <v>24.7333333333333</v>
      </c>
      <c r="QA58" s="1" t="n">
        <v>1908</v>
      </c>
      <c r="QB58" s="110" t="s">
        <v>100</v>
      </c>
      <c r="QC58" s="108" t="n">
        <v>31.1</v>
      </c>
      <c r="QD58" s="108" t="n">
        <v>29.5</v>
      </c>
      <c r="QE58" s="108" t="n">
        <v>25.4</v>
      </c>
      <c r="QF58" s="108" t="n">
        <v>21.8</v>
      </c>
      <c r="QG58" s="108" t="n">
        <v>17.6</v>
      </c>
      <c r="QH58" s="108" t="n">
        <v>13.6</v>
      </c>
      <c r="QI58" s="108" t="n">
        <v>14.8</v>
      </c>
      <c r="QJ58" s="108" t="n">
        <v>15.3</v>
      </c>
      <c r="QK58" s="108" t="n">
        <v>17.7</v>
      </c>
      <c r="QL58" s="108" t="n">
        <v>22</v>
      </c>
      <c r="QM58" s="108" t="n">
        <v>26.1</v>
      </c>
      <c r="QN58" s="108" t="n">
        <v>30.2</v>
      </c>
      <c r="QO58" s="109" t="n">
        <f aca="false">AVERAGE(QC58:QN58)</f>
        <v>22.0916666666667</v>
      </c>
      <c r="SA58" s="1" t="n">
        <v>1908</v>
      </c>
      <c r="SB58" s="107" t="n">
        <v>1908</v>
      </c>
      <c r="SC58" s="108" t="n">
        <v>36.9</v>
      </c>
      <c r="SD58" s="108" t="n">
        <v>31.6</v>
      </c>
      <c r="SE58" s="108" t="n">
        <v>29.3</v>
      </c>
      <c r="SF58" s="108" t="n">
        <v>24.2</v>
      </c>
      <c r="SG58" s="108" t="n">
        <v>20.1</v>
      </c>
      <c r="SH58" s="108" t="n">
        <v>15.2</v>
      </c>
      <c r="SI58" s="108" t="n">
        <v>16.1</v>
      </c>
      <c r="SJ58" s="108" t="n">
        <v>17.8</v>
      </c>
      <c r="SK58" s="108" t="n">
        <v>23.8</v>
      </c>
      <c r="SL58" s="108" t="n">
        <v>28</v>
      </c>
      <c r="SM58" s="108" t="n">
        <v>32.9</v>
      </c>
      <c r="SN58" s="108" t="n">
        <v>38.1</v>
      </c>
      <c r="SO58" s="109" t="n">
        <f aca="false">AVERAGE(SC58:SN58)</f>
        <v>26.1666666666667</v>
      </c>
      <c r="SS58" s="13"/>
      <c r="ST58" s="16"/>
      <c r="TA58" s="1" t="n">
        <v>1908</v>
      </c>
      <c r="TB58" s="110" t="s">
        <v>100</v>
      </c>
      <c r="TC58" s="108" t="n">
        <v>43.6</v>
      </c>
      <c r="TD58" s="108" t="n">
        <v>39.1</v>
      </c>
      <c r="TE58" s="108" t="n">
        <v>38.7</v>
      </c>
      <c r="TF58" s="108" t="n">
        <v>35.3</v>
      </c>
      <c r="TG58" s="108" t="n">
        <v>29.9</v>
      </c>
      <c r="TH58" s="108" t="n">
        <v>24.5</v>
      </c>
      <c r="TI58" s="108" t="n">
        <v>24.3</v>
      </c>
      <c r="TJ58" s="108" t="n">
        <v>27.9</v>
      </c>
      <c r="TK58" s="108" t="n">
        <v>33.3</v>
      </c>
      <c r="TL58" s="108" t="n">
        <v>37</v>
      </c>
      <c r="TM58" s="108" t="n">
        <v>41.7</v>
      </c>
      <c r="TN58" s="108" t="n">
        <v>40.6</v>
      </c>
      <c r="TO58" s="109" t="n">
        <f aca="false">AVERAGE(TC58:TN58)</f>
        <v>34.6583333333333</v>
      </c>
      <c r="VA58" s="1" t="n">
        <v>1908</v>
      </c>
      <c r="VB58" s="110" t="s">
        <v>100</v>
      </c>
      <c r="VC58" s="108" t="n">
        <v>25.5</v>
      </c>
      <c r="VD58" s="108" t="n">
        <v>24.2</v>
      </c>
      <c r="VE58" s="108" t="n">
        <v>22</v>
      </c>
      <c r="VF58" s="108" t="n">
        <v>20.2</v>
      </c>
      <c r="VG58" s="108" t="n">
        <v>17</v>
      </c>
      <c r="VH58" s="108" t="n">
        <v>13.1</v>
      </c>
      <c r="VI58" s="108" t="n">
        <v>14.6</v>
      </c>
      <c r="VJ58" s="108" t="n">
        <v>14.4</v>
      </c>
      <c r="VK58" s="108" t="n">
        <v>16.2</v>
      </c>
      <c r="VL58" s="108" t="n">
        <v>18.8</v>
      </c>
      <c r="VM58" s="108" t="n">
        <v>22.2</v>
      </c>
      <c r="VN58" s="108" t="n">
        <v>24.8</v>
      </c>
      <c r="VO58" s="109" t="n">
        <f aca="false">AVERAGE(VC58:VN58)</f>
        <v>19.4166666666667</v>
      </c>
      <c r="WA58" s="1" t="n">
        <v>1908</v>
      </c>
      <c r="WB58" s="107" t="n">
        <v>1908</v>
      </c>
      <c r="WC58" s="108" t="n">
        <v>37</v>
      </c>
      <c r="WD58" s="108" t="n">
        <v>34.1</v>
      </c>
      <c r="WE58" s="108" t="n">
        <v>32.6</v>
      </c>
      <c r="WF58" s="108" t="n">
        <v>27.6</v>
      </c>
      <c r="WG58" s="108" t="n">
        <v>21.6</v>
      </c>
      <c r="WH58" s="108" t="n">
        <v>16.9</v>
      </c>
      <c r="WI58" s="108" t="n">
        <v>17.7</v>
      </c>
      <c r="WJ58" s="108" t="n">
        <v>18.4</v>
      </c>
      <c r="WK58" s="108" t="n">
        <v>24</v>
      </c>
      <c r="WL58" s="108" t="n">
        <v>28.2</v>
      </c>
      <c r="WM58" s="108" t="n">
        <v>33.4</v>
      </c>
      <c r="WN58" s="108" t="n">
        <v>37.9</v>
      </c>
      <c r="WO58" s="109" t="n">
        <f aca="false">AVERAGE(WC58:WN58)</f>
        <v>27.45</v>
      </c>
      <c r="ZA58" s="1" t="n">
        <v>1908</v>
      </c>
      <c r="ZB58" s="110" t="s">
        <v>100</v>
      </c>
      <c r="ZC58" s="108" t="n">
        <v>33.1</v>
      </c>
      <c r="ZD58" s="108" t="n">
        <v>32.2</v>
      </c>
      <c r="ZE58" s="108" t="n">
        <v>28.3</v>
      </c>
      <c r="ZF58" s="108" t="n">
        <v>24.3</v>
      </c>
      <c r="ZG58" s="108" t="n">
        <v>20</v>
      </c>
      <c r="ZH58" s="108" t="n">
        <v>15.6</v>
      </c>
      <c r="ZI58" s="108" t="n">
        <v>16.6</v>
      </c>
      <c r="ZJ58" s="108" t="n">
        <v>17.3</v>
      </c>
      <c r="ZK58" s="108" t="n">
        <v>20.6</v>
      </c>
      <c r="ZL58" s="108" t="n">
        <v>24.9</v>
      </c>
      <c r="ZM58" s="108" t="n">
        <v>28.4</v>
      </c>
      <c r="ZN58" s="108" t="n">
        <v>34.1</v>
      </c>
      <c r="ZO58" s="109" t="n">
        <f aca="false">AVERAGE(ZC58:ZN58)</f>
        <v>24.6166666666667</v>
      </c>
      <c r="AAA58" s="1" t="n">
        <v>1908</v>
      </c>
      <c r="AAB58" s="110" t="s">
        <v>100</v>
      </c>
      <c r="AAC58" s="108" t="n">
        <v>38.2</v>
      </c>
      <c r="AAD58" s="108" t="n">
        <v>34.6</v>
      </c>
      <c r="AAE58" s="108" t="n">
        <v>33.9</v>
      </c>
      <c r="AAF58" s="108" t="n">
        <v>32.6</v>
      </c>
      <c r="AAG58" s="108" t="n">
        <v>30.1</v>
      </c>
      <c r="AAH58" s="108" t="n">
        <v>25.9</v>
      </c>
      <c r="AAI58" s="108" t="n">
        <v>26.1</v>
      </c>
      <c r="AAJ58" s="108" t="n">
        <v>29.6</v>
      </c>
      <c r="AAK58" s="108" t="n">
        <v>31.9</v>
      </c>
      <c r="AAL58" s="108" t="n">
        <v>35.1</v>
      </c>
      <c r="AAM58" s="108" t="n">
        <v>38.1</v>
      </c>
      <c r="AAN58" s="108" t="n">
        <v>35.9</v>
      </c>
      <c r="AAO58" s="109" t="n">
        <f aca="false">AVERAGE(AAC58:AAN58)</f>
        <v>32.6666666666667</v>
      </c>
      <c r="ABA58" s="1" t="n">
        <v>1908</v>
      </c>
      <c r="ABB58" s="107" t="n">
        <v>1908</v>
      </c>
      <c r="ABC58" s="108" t="n">
        <v>36.3</v>
      </c>
      <c r="ABD58" s="108" t="n">
        <v>34.4</v>
      </c>
      <c r="ABE58" s="108" t="n">
        <v>35</v>
      </c>
      <c r="ABF58" s="108" t="n">
        <v>32.1</v>
      </c>
      <c r="ABG58" s="108" t="n">
        <v>26.8</v>
      </c>
      <c r="ABH58" s="108" t="n">
        <v>22.8</v>
      </c>
      <c r="ABI58" s="108" t="n">
        <v>22.3</v>
      </c>
      <c r="ABJ58" s="108" t="n">
        <v>24.2</v>
      </c>
      <c r="ABK58" s="108" t="n">
        <v>29.2</v>
      </c>
      <c r="ABL58" s="108" t="n">
        <v>32.5</v>
      </c>
      <c r="ABM58" s="108" t="n">
        <v>34.8</v>
      </c>
      <c r="ABN58" s="108" t="n">
        <v>36.9</v>
      </c>
      <c r="ABO58" s="109" t="n">
        <f aca="false">AVERAGE(ABC58:ABN58)</f>
        <v>30.6083333333333</v>
      </c>
      <c r="ACA58" s="111" t="n">
        <v>1908</v>
      </c>
      <c r="ACB58" s="110" t="s">
        <v>100</v>
      </c>
      <c r="ACC58" s="108" t="n">
        <v>27.7</v>
      </c>
      <c r="ACD58" s="108" t="n">
        <v>28.8</v>
      </c>
      <c r="ACE58" s="108" t="n">
        <v>25.8</v>
      </c>
      <c r="ACF58" s="108" t="n">
        <v>23.8</v>
      </c>
      <c r="ACG58" s="108" t="n">
        <v>20.1</v>
      </c>
      <c r="ACH58" s="108" t="n">
        <v>16.3</v>
      </c>
      <c r="ACI58" s="108" t="n">
        <v>17.5</v>
      </c>
      <c r="ACJ58" s="108" t="n">
        <v>17.7</v>
      </c>
      <c r="ACK58" s="108" t="n">
        <v>19.1</v>
      </c>
      <c r="ACL58" s="108" t="n">
        <v>21.5</v>
      </c>
      <c r="ACM58" s="108" t="n">
        <v>24.5</v>
      </c>
      <c r="ACN58" s="108" t="n">
        <v>28.6</v>
      </c>
      <c r="ACO58" s="109" t="n">
        <f aca="false">AVERAGE(ACC58:ACN58)</f>
        <v>22.6166666666667</v>
      </c>
      <c r="AEA58" s="1" t="n">
        <v>1908</v>
      </c>
      <c r="AEB58" s="107" t="n">
        <v>1908</v>
      </c>
      <c r="AEC58" s="108" t="n">
        <v>38.3</v>
      </c>
      <c r="AED58" s="108" t="n">
        <v>36.2</v>
      </c>
      <c r="AEE58" s="108" t="n">
        <v>36.5</v>
      </c>
      <c r="AEF58" s="108" t="n">
        <v>33.3</v>
      </c>
      <c r="AEG58" s="108" t="n">
        <v>28.2</v>
      </c>
      <c r="AEH58" s="108" t="n">
        <v>22.9</v>
      </c>
      <c r="AEI58" s="108" t="n">
        <v>22.8</v>
      </c>
      <c r="AEJ58" s="108" t="n">
        <v>25.8</v>
      </c>
      <c r="AEK58" s="108" t="n">
        <v>29.5</v>
      </c>
      <c r="AEL58" s="108" t="n">
        <v>33.6</v>
      </c>
      <c r="AEM58" s="108" t="n">
        <v>36.7</v>
      </c>
      <c r="AEN58" s="108" t="n">
        <v>38</v>
      </c>
      <c r="AEO58" s="109" t="n">
        <f aca="false">AVERAGE(AEC58:AEN58)</f>
        <v>31.8166666666667</v>
      </c>
      <c r="AFA58" s="1" t="n">
        <v>1908</v>
      </c>
      <c r="AFB58" s="107" t="n">
        <v>1908</v>
      </c>
      <c r="AFC58" s="108" t="n">
        <v>24.1</v>
      </c>
      <c r="AFD58" s="108" t="n">
        <v>24.6</v>
      </c>
      <c r="AFE58" s="108" t="n">
        <v>23</v>
      </c>
      <c r="AFF58" s="108" t="n">
        <v>22.3</v>
      </c>
      <c r="AFG58" s="108" t="n">
        <v>19.4</v>
      </c>
      <c r="AFH58" s="108" t="n">
        <v>15.7</v>
      </c>
      <c r="AFI58" s="108" t="n">
        <v>16.4</v>
      </c>
      <c r="AFJ58" s="108" t="n">
        <v>16.7</v>
      </c>
      <c r="AFK58" s="108" t="n">
        <v>17.8</v>
      </c>
      <c r="AFL58" s="108" t="n">
        <v>19.5</v>
      </c>
      <c r="AFM58" s="108" t="n">
        <v>21.6</v>
      </c>
      <c r="AFN58" s="108" t="n">
        <v>23.7</v>
      </c>
      <c r="AFO58" s="109" t="n">
        <f aca="false">AVERAGE(AFC58:AFN58)</f>
        <v>20.4</v>
      </c>
      <c r="AGA58" s="1" t="n">
        <v>1908</v>
      </c>
      <c r="AGB58" s="110" t="s">
        <v>100</v>
      </c>
      <c r="AGC58" s="108" t="n">
        <v>35.6</v>
      </c>
      <c r="AGD58" s="108" t="n">
        <v>32.3</v>
      </c>
      <c r="AGE58" s="108" t="n">
        <v>28.9</v>
      </c>
      <c r="AGF58" s="108" t="n">
        <v>23.3</v>
      </c>
      <c r="AGG58" s="108" t="n">
        <v>19.5</v>
      </c>
      <c r="AGH58" s="108" t="n">
        <v>15.3</v>
      </c>
      <c r="AGI58" s="108" t="n">
        <v>16.6</v>
      </c>
      <c r="AGJ58" s="108" t="n">
        <v>17.8</v>
      </c>
      <c r="AGK58" s="108" t="n">
        <v>22.6</v>
      </c>
      <c r="AGL58" s="108" t="n">
        <v>26.9</v>
      </c>
      <c r="AGM58" s="108" t="n">
        <v>31</v>
      </c>
      <c r="AGN58" s="108" t="n">
        <v>36.4</v>
      </c>
      <c r="AGO58" s="109" t="n">
        <f aca="false">AVERAGE(AGC58:AGN58)</f>
        <v>25.5166666666667</v>
      </c>
      <c r="AHA58" s="1" t="n">
        <v>1908</v>
      </c>
      <c r="AHB58" s="110" t="s">
        <v>100</v>
      </c>
      <c r="AHC58" s="108" t="n">
        <v>30.1</v>
      </c>
      <c r="AHD58" s="108" t="n">
        <v>29.5</v>
      </c>
      <c r="AHE58" s="108" t="n">
        <v>26.3</v>
      </c>
      <c r="AHF58" s="108" t="n">
        <v>22.2</v>
      </c>
      <c r="AHG58" s="108" t="n">
        <v>18.1</v>
      </c>
      <c r="AHH58" s="108" t="n">
        <v>14.3</v>
      </c>
      <c r="AHI58" s="108" t="n">
        <v>15.5</v>
      </c>
      <c r="AHJ58" s="108" t="n">
        <v>16.2</v>
      </c>
      <c r="AHK58" s="108" t="n">
        <v>18</v>
      </c>
      <c r="AHL58" s="108" t="n">
        <v>22.1</v>
      </c>
      <c r="AHM58" s="108" t="n">
        <v>25.3</v>
      </c>
      <c r="AHN58" s="108" t="n">
        <v>30.6</v>
      </c>
      <c r="AHO58" s="109" t="n">
        <f aca="false">AVERAGE(AHC58:AHN58)</f>
        <v>22.35</v>
      </c>
      <c r="AIA58" s="1" t="n">
        <v>1908</v>
      </c>
      <c r="AIB58" s="107" t="n">
        <v>1908</v>
      </c>
      <c r="AIC58" s="108" t="n">
        <v>38.6</v>
      </c>
      <c r="AID58" s="108" t="n">
        <v>33.8</v>
      </c>
      <c r="AIE58" s="108" t="n">
        <v>32.6</v>
      </c>
      <c r="AIF58" s="108" t="n">
        <v>25.3</v>
      </c>
      <c r="AIG58" s="108" t="n">
        <v>21.3</v>
      </c>
      <c r="AIH58" s="108" t="n">
        <v>15.4</v>
      </c>
      <c r="AII58" s="108" t="n">
        <v>15.4</v>
      </c>
      <c r="AIJ58" s="108" t="n">
        <v>18.7</v>
      </c>
      <c r="AIK58" s="108" t="n">
        <v>25</v>
      </c>
      <c r="AIL58" s="108" t="n">
        <v>29.4</v>
      </c>
      <c r="AIM58" s="108" t="n">
        <v>34.6</v>
      </c>
      <c r="AIN58" s="108" t="n">
        <v>37.8</v>
      </c>
      <c r="AIO58" s="109" t="n">
        <f aca="false">AVERAGE(AIC58:AIN58)</f>
        <v>27.325</v>
      </c>
      <c r="AJA58" s="1" t="n">
        <v>1908</v>
      </c>
      <c r="AJB58" s="107" t="n">
        <v>1908</v>
      </c>
      <c r="AJC58" s="108" t="n">
        <v>36.7</v>
      </c>
      <c r="AJD58" s="108" t="n">
        <v>34.4</v>
      </c>
      <c r="AJE58" s="108" t="n">
        <v>34.6</v>
      </c>
      <c r="AJF58" s="108" t="n">
        <v>34.8</v>
      </c>
      <c r="AJG58" s="108" t="n">
        <v>32.4</v>
      </c>
      <c r="AJH58" s="108" t="n">
        <v>28.4</v>
      </c>
      <c r="AJI58" s="108" t="n">
        <v>29.8</v>
      </c>
      <c r="AJJ58" s="108" t="n">
        <v>32.6</v>
      </c>
      <c r="AJK58" s="108" t="n">
        <v>33.6</v>
      </c>
      <c r="AJL58" s="108" t="n">
        <v>35.5</v>
      </c>
      <c r="AJM58" s="108" t="n">
        <v>36.6</v>
      </c>
      <c r="AJN58" s="108" t="n">
        <v>35.2</v>
      </c>
      <c r="AJO58" s="109" t="n">
        <f aca="false">AVERAGE(AJC58:AJN58)</f>
        <v>33.7166666666667</v>
      </c>
      <c r="AKA58" s="1" t="n">
        <v>1908</v>
      </c>
      <c r="AKB58" s="107" t="n">
        <v>1908</v>
      </c>
      <c r="AKC58" s="108" t="n">
        <v>32.6</v>
      </c>
      <c r="AKD58" s="108" t="n">
        <v>31.8</v>
      </c>
      <c r="AKE58" s="108" t="n">
        <v>27.8</v>
      </c>
      <c r="AKF58" s="108" t="n">
        <v>24.1</v>
      </c>
      <c r="AKG58" s="108" t="n">
        <v>19.8</v>
      </c>
      <c r="AKH58" s="108" t="n">
        <v>15.7</v>
      </c>
      <c r="AKI58" s="108" t="n">
        <v>16.7</v>
      </c>
      <c r="AKJ58" s="108" t="n">
        <v>17.5</v>
      </c>
      <c r="AKK58" s="108" t="n">
        <v>20.3</v>
      </c>
      <c r="AKL58" s="108" t="n">
        <v>24.8</v>
      </c>
      <c r="AKM58" s="108" t="n">
        <v>28</v>
      </c>
      <c r="AKN58" s="108" t="n">
        <v>33.4</v>
      </c>
      <c r="AKO58" s="109" t="n">
        <f aca="false">AVERAGE(AKC58:AKN58)</f>
        <v>24.375</v>
      </c>
      <c r="AKR58" s="16" t="s">
        <v>101</v>
      </c>
      <c r="AKV58" s="16" t="n">
        <v>1902</v>
      </c>
      <c r="AKW58" s="16" t="s">
        <v>35</v>
      </c>
      <c r="ALA58" s="35" t="n">
        <f aca="false">(ACO58+AO58+EO58+NO58+AKO58+AFO58+AEO58+IO58+MO58)/9</f>
        <v>23.4796296296296</v>
      </c>
      <c r="ALB58" s="77" t="n">
        <f aca="false">(ABO58+KO58+DO58+AGO58)/4</f>
        <v>30.11875</v>
      </c>
      <c r="ALC58" s="19" t="n">
        <f aca="false">(QO58+PO58+AAO58+AJO58+FO58+SO58+BO58+CO58+JO58+OO58+TO58+HO58)/12</f>
        <v>25.2631944444444</v>
      </c>
      <c r="AMA58" s="28" t="n">
        <f aca="false">MAX(ACC58:ACN58,AC58:AN58,EC58:EN58,NC58:NN58,AKC58:AKN58,AFC58:AFN58,AEC58:AEN58,IC58:IN58,MC58:MN58)</f>
        <v>38.3</v>
      </c>
      <c r="AMB58" s="28" t="n">
        <f aca="false">MIN(ACC58:ACN58,AC58:AN58,EC58:EN58,NC58:NN58,AKC58:AKN58,AFC58:AFN58,AEC58:AEN58,IC58:IN58,MC58:MN58)</f>
        <v>15.7</v>
      </c>
      <c r="AMC58" s="81" t="n">
        <f aca="false">MAX(ABC58:ABN58,KC58:KN58,DC58:DN58,AGC58:AGN58)</f>
        <v>36.9</v>
      </c>
      <c r="AMD58" s="81" t="n">
        <f aca="false">MIN(ABC58:ABN58,KC58:KN58,DC58:DN58,AGC58:AGN58)</f>
        <v>15.3</v>
      </c>
      <c r="AME58" s="60" t="n">
        <f aca="false">MAX(QC58:QN58,PC58:PN58,AJC58:AJN58,AAC58:AAN58,FC58:FN58,SC58:SN58)</f>
        <v>38.2</v>
      </c>
      <c r="AMF58" s="60" t="n">
        <f aca="false">MIN(QC58:QN58,PC58:PN58,AJC58:AJN58,AAC58:AAN58,FC58:FN58,SC58:SN58)</f>
        <v>13.6</v>
      </c>
    </row>
    <row r="59" customFormat="false" ht="12.8" hidden="false" customHeight="false" outlineLevel="0" collapsed="false">
      <c r="A59" s="104"/>
      <c r="B59" s="29" t="n">
        <f aca="false">AVERAGE(AO59,BO59,CO59,DO59,EO59,FO59,GO59,HO59,IO59,JO59,KO59,LO59,MO59,NO59,OO59,PO59,QO59,RO59,SO59,TO59,UO59,VO59,WO59,YO59,ZO59,AAO59,ABO59,ACO59,ADO59,AEO59,AFO59,AGO59,AHO59,AIO59,AJO59,AKO59)</f>
        <v>25.2505208333333</v>
      </c>
      <c r="C59" s="30" t="n">
        <f aca="false">AVERAGE(B55:B59)</f>
        <v>25.3869791666667</v>
      </c>
      <c r="D59" s="31" t="n">
        <f aca="false">AVERAGE(B50:B59)</f>
        <v>25.5192214798851</v>
      </c>
      <c r="E59" s="29" t="n">
        <f aca="false">AVERAGE(B40:B59)</f>
        <v>25.7214220203866</v>
      </c>
      <c r="F59" s="32"/>
      <c r="G59" s="3" t="n">
        <f aca="false">MAX(AC59:AN59,BC59:BN59,CC59:CN59,DC59:DN59,EC59:EN59,FC59:FN59,GC59:GN59,HC59:HN59,IC59:IN59,JC59:JN59,KC59:KN59,LC59:LN59,MC59:MN59,NC59:NN59,OC59:ON59,PC59:PN59,QC59:QN59,RC59:RN59,SC59:SN59,TC59:TN59,UC59:UN59,VC59:VN59,WC59:WN59,YC59:YN59,ZC59:ZN59,AAC59:AAN59,ABC59:ABN59,ACC59:ACN59,ADC59:ADN59,AEC59:AEN59,AFC59:AFN59,AGC59:AGN59,AHC59:AHN59,AIC59:AIN59,AJC59:AJN59,AKC59:AKN59)</f>
        <v>41.7</v>
      </c>
      <c r="H59" s="105" t="n">
        <f aca="false">MEDIAN(AC59:AN59,BC59:BN59,CC59:CN59,DC59:DN59,EC59:EN59,FC59:FN59,GC59:GN59,HC59:HN59,IC59:IN59,JC59:JN59,KC59:KN59,LC59:LN59,MC59:MN59,NC59:NN59,OC59:ON59,PC59:PN59,QC59:QN59,RC59:RN59,SC59:SN59,TC59:TN59,UC59:UN59,VC59:VN59,WC59:WN59,YC59:YN59,ZC59:ZN59,AAC59:AAN59,ABC59:ABN59,ACC59:ACN59,ADC59:ADN59,AEC59:AEN59,AFC59:AFN59,AGC59:AGN59,AHC59:AHN59,AIC59:AIN59,AJC59:AJN59,AKC59:AKN59)</f>
        <v>24.55</v>
      </c>
      <c r="I59" s="5" t="n">
        <f aca="false">MIN(AC59:AN59,BC59:BN59,CC59:CN59,DC59:DN59,EC59:EN59,FC59:FN59,GC59:GN59,HC59:HN59,IC59:IN59,JC59:JN59,KC59:KN59,LC59:LN59,MC59:MN59,NC59:NN59,OC59:ON59,PC59:PN59,QC59:QN59,RC59:RN59,SC59:SN59,TC59:TN59,UC59:UN59,VC59:VN59,WC59:WN59,YC59:YN59,ZC59:ZN59,AAC59:AAN59,ABC59:ABN59,ACC59:ACN59,ADC59:ADN59,AEC59:AEN59,AFC59:AFN59,AGC59:AGN59,AHC59:AHN59,AIC59:AIN59,AJC59:AJN59,AKC59:AKN59)</f>
        <v>13.2</v>
      </c>
      <c r="J59" s="106" t="n">
        <f aca="false">(G59+I59)/2</f>
        <v>27.45</v>
      </c>
      <c r="AB59" s="107" t="n">
        <v>1909</v>
      </c>
      <c r="AC59" s="108" t="n">
        <v>23.7</v>
      </c>
      <c r="AD59" s="108" t="n">
        <v>24.3</v>
      </c>
      <c r="AE59" s="108" t="n">
        <v>21.7</v>
      </c>
      <c r="AF59" s="108" t="n">
        <v>19.6</v>
      </c>
      <c r="AG59" s="108" t="n">
        <v>19</v>
      </c>
      <c r="AH59" s="108" t="n">
        <v>17.2</v>
      </c>
      <c r="AI59" s="108" t="n">
        <v>15.6</v>
      </c>
      <c r="AJ59" s="108" t="n">
        <v>15.8</v>
      </c>
      <c r="AK59" s="108" t="n">
        <v>19</v>
      </c>
      <c r="AL59" s="108" t="n">
        <v>19.1</v>
      </c>
      <c r="AM59" s="108" t="n">
        <v>20</v>
      </c>
      <c r="AN59" s="108" t="n">
        <v>24.6</v>
      </c>
      <c r="AO59" s="109" t="n">
        <f aca="false">AVERAGE(AC59:AN59)</f>
        <v>19.9666666666667</v>
      </c>
      <c r="BA59" s="1" t="n">
        <v>1909</v>
      </c>
      <c r="BB59" s="107" t="n">
        <v>1909</v>
      </c>
      <c r="BC59" s="108" t="n">
        <v>26.3</v>
      </c>
      <c r="BD59" s="108" t="n">
        <v>29</v>
      </c>
      <c r="BE59" s="108" t="n">
        <v>26.4</v>
      </c>
      <c r="BF59" s="108" t="n">
        <v>21.3</v>
      </c>
      <c r="BG59" s="108" t="n">
        <v>20.2</v>
      </c>
      <c r="BH59" s="108" t="n">
        <v>15.9</v>
      </c>
      <c r="BI59" s="108" t="n">
        <v>15.7</v>
      </c>
      <c r="BJ59" s="108" t="n">
        <v>15.5</v>
      </c>
      <c r="BK59" s="108" t="n">
        <v>22.2</v>
      </c>
      <c r="BL59" s="108" t="n">
        <v>24.5</v>
      </c>
      <c r="BM59" s="108" t="n">
        <v>26.2</v>
      </c>
      <c r="BN59" s="108" t="n">
        <v>30.8</v>
      </c>
      <c r="BO59" s="109" t="n">
        <f aca="false">AVERAGE(BC59:BN59)</f>
        <v>22.8333333333333</v>
      </c>
      <c r="CA59" s="1" t="n">
        <v>1909</v>
      </c>
      <c r="CB59" s="110" t="s">
        <v>102</v>
      </c>
      <c r="CC59" s="108" t="n">
        <v>28.8</v>
      </c>
      <c r="CD59" s="108" t="n">
        <v>29.7</v>
      </c>
      <c r="CE59" s="108" t="n">
        <v>25.7</v>
      </c>
      <c r="CF59" s="108" t="n">
        <v>20.7</v>
      </c>
      <c r="CG59" s="108" t="n">
        <v>18</v>
      </c>
      <c r="CH59" s="108" t="n">
        <v>17.2</v>
      </c>
      <c r="CI59" s="108" t="n">
        <v>15.2</v>
      </c>
      <c r="CJ59" s="108" t="n">
        <v>15.7</v>
      </c>
      <c r="CK59" s="108" t="n">
        <v>18.7</v>
      </c>
      <c r="CL59" s="108" t="n">
        <v>19.1</v>
      </c>
      <c r="CM59" s="108" t="n">
        <v>23.2</v>
      </c>
      <c r="CN59" s="108" t="n">
        <v>31</v>
      </c>
      <c r="CO59" s="109" t="n">
        <f aca="false">AVERAGE(CC59:CN59)</f>
        <v>21.9166666666667</v>
      </c>
      <c r="DA59" s="1" t="n">
        <v>1909</v>
      </c>
      <c r="DB59" s="110" t="s">
        <v>102</v>
      </c>
      <c r="DC59" s="108" t="n">
        <v>33.4</v>
      </c>
      <c r="DD59" s="108" t="n">
        <v>33.6</v>
      </c>
      <c r="DE59" s="108" t="n">
        <v>34.7</v>
      </c>
      <c r="DF59" s="108" t="n">
        <v>32.2</v>
      </c>
      <c r="DG59" s="108" t="n">
        <v>30</v>
      </c>
      <c r="DH59" s="108" t="n">
        <v>28.3</v>
      </c>
      <c r="DI59" s="108" t="n">
        <v>28.5</v>
      </c>
      <c r="DJ59" s="108" t="n">
        <v>28.6</v>
      </c>
      <c r="DK59" s="108" t="n">
        <v>32</v>
      </c>
      <c r="DL59" s="108" t="n">
        <v>32.6</v>
      </c>
      <c r="DM59" s="108" t="n">
        <v>33.4</v>
      </c>
      <c r="DN59" s="108" t="n">
        <v>33.9</v>
      </c>
      <c r="DO59" s="109" t="n">
        <f aca="false">AVERAGE(DC59:DN59)</f>
        <v>31.7666666666667</v>
      </c>
      <c r="EA59" s="1" t="n">
        <v>1909</v>
      </c>
      <c r="EB59" s="107" t="n">
        <v>1909</v>
      </c>
      <c r="EC59" s="108" t="n">
        <v>28.9</v>
      </c>
      <c r="ED59" s="108" t="n">
        <v>28.6</v>
      </c>
      <c r="EE59" s="108" t="n">
        <v>25.7</v>
      </c>
      <c r="EF59" s="108" t="n">
        <v>22.6</v>
      </c>
      <c r="EG59" s="108" t="n">
        <v>19.4</v>
      </c>
      <c r="EH59" s="108" t="n">
        <v>19.3</v>
      </c>
      <c r="EI59" s="108" t="n">
        <v>16.4</v>
      </c>
      <c r="EJ59" s="108" t="n">
        <v>16.9</v>
      </c>
      <c r="EK59" s="108" t="n">
        <v>19.1</v>
      </c>
      <c r="EL59" s="108" t="n">
        <v>19.7</v>
      </c>
      <c r="EM59" s="108" t="n">
        <v>22.2</v>
      </c>
      <c r="EN59" s="108" t="n">
        <v>28.7</v>
      </c>
      <c r="EO59" s="109" t="n">
        <f aca="false">AVERAGE(EC59:EN59)</f>
        <v>22.2916666666667</v>
      </c>
      <c r="FA59" s="1" t="n">
        <v>1909</v>
      </c>
      <c r="FB59" s="107" t="n">
        <v>1909</v>
      </c>
      <c r="FC59" s="108" t="n">
        <v>27.8</v>
      </c>
      <c r="FD59" s="108" t="n">
        <v>27.7</v>
      </c>
      <c r="FE59" s="108" t="n">
        <v>24.7</v>
      </c>
      <c r="FF59" s="108" t="n">
        <v>20.9</v>
      </c>
      <c r="FG59" s="108" t="n">
        <v>18.4</v>
      </c>
      <c r="FH59" s="108" t="n">
        <v>16.8</v>
      </c>
      <c r="FI59" s="108" t="n">
        <v>15.6</v>
      </c>
      <c r="FJ59" s="108" t="n">
        <v>15.9</v>
      </c>
      <c r="FK59" s="108" t="n">
        <v>17.8</v>
      </c>
      <c r="FL59" s="108" t="n">
        <v>18.8</v>
      </c>
      <c r="FM59" s="108" t="n">
        <v>22.1</v>
      </c>
      <c r="FN59" s="108" t="n">
        <v>29.2</v>
      </c>
      <c r="FO59" s="109" t="n">
        <f aca="false">AVERAGE(FC59:FN59)</f>
        <v>21.3083333333333</v>
      </c>
      <c r="GA59" s="1" t="n">
        <v>1909</v>
      </c>
      <c r="GB59" s="110" t="s">
        <v>102</v>
      </c>
      <c r="GC59" s="108" t="n">
        <v>24.4</v>
      </c>
      <c r="GD59" s="108" t="n">
        <v>25.3</v>
      </c>
      <c r="GE59" s="108" t="n">
        <v>23</v>
      </c>
      <c r="GF59" s="108" t="n">
        <v>21</v>
      </c>
      <c r="GG59" s="108" t="n">
        <v>18.8</v>
      </c>
      <c r="GH59" s="108" t="n">
        <v>17.4</v>
      </c>
      <c r="GI59" s="108" t="n">
        <v>16</v>
      </c>
      <c r="GJ59" s="108" t="n">
        <v>16.1</v>
      </c>
      <c r="GK59" s="108" t="n">
        <v>18</v>
      </c>
      <c r="GL59" s="108" t="n">
        <v>18.5</v>
      </c>
      <c r="GM59" s="108" t="n">
        <v>20.3</v>
      </c>
      <c r="GN59" s="108" t="n">
        <v>25.5</v>
      </c>
      <c r="GO59" s="109" t="n">
        <f aca="false">AVERAGE(GC59:GN59)</f>
        <v>20.3583333333333</v>
      </c>
      <c r="HA59" s="1" t="n">
        <v>1909</v>
      </c>
      <c r="HB59" s="107" t="n">
        <v>1909</v>
      </c>
      <c r="HC59" s="108" t="n">
        <v>24.9</v>
      </c>
      <c r="HD59" s="108" t="n">
        <v>25.5</v>
      </c>
      <c r="HE59" s="108" t="n">
        <v>23.3</v>
      </c>
      <c r="HF59" s="108" t="n">
        <v>20.1</v>
      </c>
      <c r="HG59" s="108" t="n">
        <v>18.4</v>
      </c>
      <c r="HH59" s="108" t="n">
        <v>16.8</v>
      </c>
      <c r="HI59" s="108" t="n">
        <v>15.6</v>
      </c>
      <c r="HJ59" s="108" t="n">
        <v>15.6</v>
      </c>
      <c r="HK59" s="108" t="n">
        <v>17.3</v>
      </c>
      <c r="HL59" s="108" t="n">
        <v>17.9</v>
      </c>
      <c r="HM59" s="108" t="n">
        <v>19.2</v>
      </c>
      <c r="HN59" s="108" t="n">
        <v>25.4</v>
      </c>
      <c r="HO59" s="109" t="n">
        <f aca="false">AVERAGE(HC59:HN59)</f>
        <v>20</v>
      </c>
      <c r="IA59" s="1" t="n">
        <v>1909</v>
      </c>
      <c r="IB59" s="110" t="s">
        <v>102</v>
      </c>
      <c r="IC59" s="108" t="n">
        <v>32</v>
      </c>
      <c r="ID59" s="108" t="n">
        <v>32.8</v>
      </c>
      <c r="IE59" s="108" t="n">
        <v>30.8</v>
      </c>
      <c r="IF59" s="108" t="n">
        <v>29.1</v>
      </c>
      <c r="IG59" s="108" t="n">
        <v>25.5</v>
      </c>
      <c r="IH59" s="108" t="n">
        <v>22.1</v>
      </c>
      <c r="II59" s="108" t="n">
        <v>21.3</v>
      </c>
      <c r="IJ59" s="108" t="n">
        <v>22</v>
      </c>
      <c r="IK59" s="108" t="n">
        <v>23.5</v>
      </c>
      <c r="IL59" s="108" t="n">
        <v>24.3</v>
      </c>
      <c r="IM59" s="108" t="n">
        <v>28</v>
      </c>
      <c r="IN59" s="108" t="n">
        <v>32.5</v>
      </c>
      <c r="IO59" s="109" t="n">
        <f aca="false">AVERAGE(IC59:IN59)</f>
        <v>26.9916666666667</v>
      </c>
      <c r="JA59" s="1" t="n">
        <v>1909</v>
      </c>
      <c r="JB59" s="107" t="n">
        <v>1909</v>
      </c>
      <c r="JC59" s="108" t="n">
        <v>29.9</v>
      </c>
      <c r="JD59" s="108" t="n">
        <v>30.7</v>
      </c>
      <c r="JE59" s="108" t="n">
        <v>26.7</v>
      </c>
      <c r="JF59" s="108" t="n">
        <v>21.5</v>
      </c>
      <c r="JG59" s="108" t="n">
        <v>18.1</v>
      </c>
      <c r="JH59" s="108" t="n">
        <v>16.8</v>
      </c>
      <c r="JI59" s="108" t="n">
        <v>15.1</v>
      </c>
      <c r="JJ59" s="108" t="n">
        <v>15.5</v>
      </c>
      <c r="JK59" s="108" t="n">
        <v>18.9</v>
      </c>
      <c r="JL59" s="108" t="n">
        <v>19.4</v>
      </c>
      <c r="JM59" s="108" t="n">
        <v>24.2</v>
      </c>
      <c r="JN59" s="108" t="n">
        <v>31.9</v>
      </c>
      <c r="JO59" s="109" t="n">
        <f aca="false">AVERAGE(JC59:JN59)</f>
        <v>22.3916666666667</v>
      </c>
      <c r="KA59" s="1" t="n">
        <v>1909</v>
      </c>
      <c r="KB59" s="107" t="n">
        <v>1909</v>
      </c>
      <c r="KC59" s="108" t="n">
        <v>34.8</v>
      </c>
      <c r="KD59" s="108" t="n">
        <v>34.3</v>
      </c>
      <c r="KE59" s="108" t="n">
        <v>35.4</v>
      </c>
      <c r="KF59" s="108" t="n">
        <v>33</v>
      </c>
      <c r="KG59" s="108" t="n">
        <v>31.4</v>
      </c>
      <c r="KH59" s="108" t="n">
        <v>30.3</v>
      </c>
      <c r="KI59" s="108" t="n">
        <v>30.3</v>
      </c>
      <c r="KJ59" s="108" t="n">
        <v>30.7</v>
      </c>
      <c r="KK59" s="108" t="n">
        <v>33.7</v>
      </c>
      <c r="KL59" s="108" t="n">
        <v>36.1</v>
      </c>
      <c r="KM59" s="108" t="n">
        <v>34.3</v>
      </c>
      <c r="KN59" s="108" t="n">
        <v>36.2</v>
      </c>
      <c r="KO59" s="109" t="n">
        <f aca="false">AVERAGE(KC59:KN59)</f>
        <v>33.375</v>
      </c>
      <c r="LA59" s="1" t="n">
        <v>1909</v>
      </c>
      <c r="LB59" s="110" t="s">
        <v>102</v>
      </c>
      <c r="LC59" s="108" t="n">
        <v>29.3</v>
      </c>
      <c r="LD59" s="108" t="n">
        <v>29.5</v>
      </c>
      <c r="LE59" s="108" t="n">
        <v>26.4</v>
      </c>
      <c r="LF59" s="108" t="n">
        <v>21.6</v>
      </c>
      <c r="LG59" s="108" t="n">
        <v>18.6</v>
      </c>
      <c r="LH59" s="108" t="n">
        <v>17.1</v>
      </c>
      <c r="LI59" s="108" t="n">
        <v>16.1</v>
      </c>
      <c r="LJ59" s="108" t="n">
        <v>16.2</v>
      </c>
      <c r="LK59" s="108" t="n">
        <v>19.1</v>
      </c>
      <c r="LL59" s="108" t="n">
        <v>19.9</v>
      </c>
      <c r="LM59" s="108" t="n">
        <v>23.7</v>
      </c>
      <c r="LN59" s="108" t="n">
        <v>31.6</v>
      </c>
      <c r="LO59" s="109" t="n">
        <f aca="false">AVERAGE(LC59:LN59)</f>
        <v>22.425</v>
      </c>
      <c r="MA59" s="1" t="n">
        <v>1909</v>
      </c>
      <c r="MB59" s="110" t="s">
        <v>102</v>
      </c>
      <c r="MC59" s="108" t="n">
        <v>22.9</v>
      </c>
      <c r="MD59" s="108" t="n">
        <v>24</v>
      </c>
      <c r="ME59" s="108" t="n">
        <v>22.2</v>
      </c>
      <c r="MF59" s="108" t="n">
        <v>19.9</v>
      </c>
      <c r="MG59" s="108" t="n">
        <v>19.1</v>
      </c>
      <c r="MH59" s="108" t="n">
        <v>16.8</v>
      </c>
      <c r="MI59" s="108" t="n">
        <v>15.4</v>
      </c>
      <c r="MJ59" s="108" t="n">
        <v>15.2</v>
      </c>
      <c r="MK59" s="108" t="n">
        <v>21.3</v>
      </c>
      <c r="ML59" s="108" t="n">
        <v>21</v>
      </c>
      <c r="MM59" s="108" t="n">
        <v>21.3</v>
      </c>
      <c r="MN59" s="108" t="n">
        <v>25.3</v>
      </c>
      <c r="MO59" s="109" t="n">
        <f aca="false">AVERAGE(MC59:MN59)</f>
        <v>20.3666666666667</v>
      </c>
      <c r="NA59" s="1" t="n">
        <v>1909</v>
      </c>
      <c r="NB59" s="110" t="s">
        <v>102</v>
      </c>
      <c r="NC59" s="108" t="n">
        <v>30.7</v>
      </c>
      <c r="ND59" s="108" t="n">
        <v>32.3</v>
      </c>
      <c r="NE59" s="108" t="n">
        <v>28.2</v>
      </c>
      <c r="NF59" s="108" t="n">
        <v>26.7</v>
      </c>
      <c r="NG59" s="108" t="n">
        <v>23.2</v>
      </c>
      <c r="NH59" s="108" t="n">
        <v>21.2</v>
      </c>
      <c r="NI59" s="108" t="n">
        <v>19.8</v>
      </c>
      <c r="NJ59" s="108" t="n">
        <v>20.3</v>
      </c>
      <c r="NK59" s="108" t="n">
        <v>22.1</v>
      </c>
      <c r="NL59" s="108" t="n">
        <v>21.8</v>
      </c>
      <c r="NM59" s="108" t="n">
        <v>24.1</v>
      </c>
      <c r="NN59" s="108" t="n">
        <v>31.6</v>
      </c>
      <c r="NO59" s="109" t="n">
        <f aca="false">AVERAGE(NC59:NN59)</f>
        <v>25.1666666666667</v>
      </c>
      <c r="OA59" s="1" t="n">
        <v>1909</v>
      </c>
      <c r="OB59" s="107" t="n">
        <v>1909</v>
      </c>
      <c r="OC59" s="108" t="n">
        <v>30.1</v>
      </c>
      <c r="OD59" s="108" t="n">
        <v>29.6</v>
      </c>
      <c r="OE59" s="108" t="n">
        <v>26.8</v>
      </c>
      <c r="OF59" s="108" t="n">
        <v>22.8</v>
      </c>
      <c r="OG59" s="108" t="n">
        <v>19.8</v>
      </c>
      <c r="OH59" s="108" t="n">
        <v>17.9</v>
      </c>
      <c r="OI59" s="108" t="n">
        <v>16.4</v>
      </c>
      <c r="OJ59" s="108" t="n">
        <v>16.9</v>
      </c>
      <c r="OK59" s="108" t="n">
        <v>19.3</v>
      </c>
      <c r="OL59" s="108" t="n">
        <v>19.5</v>
      </c>
      <c r="OM59" s="108" t="n">
        <v>22.8</v>
      </c>
      <c r="ON59" s="108" t="n">
        <v>30.4</v>
      </c>
      <c r="OO59" s="109" t="n">
        <f aca="false">AVERAGE(OC59:ON59)</f>
        <v>22.6916666666667</v>
      </c>
      <c r="PA59" s="16" t="n">
        <v>1909</v>
      </c>
      <c r="PB59" s="110" t="s">
        <v>102</v>
      </c>
      <c r="PC59" s="108" t="n">
        <v>28.9</v>
      </c>
      <c r="PD59" s="108" t="n">
        <v>31.9</v>
      </c>
      <c r="PE59" s="108" t="n">
        <v>30.3</v>
      </c>
      <c r="PF59" s="108" t="n">
        <v>23.2</v>
      </c>
      <c r="PG59" s="108" t="n">
        <v>21</v>
      </c>
      <c r="PH59" s="108" t="n">
        <v>16.7</v>
      </c>
      <c r="PI59" s="108" t="n">
        <v>16.2</v>
      </c>
      <c r="PJ59" s="108" t="n">
        <v>16.3</v>
      </c>
      <c r="PK59" s="108" t="n">
        <v>22.7</v>
      </c>
      <c r="PL59" s="108" t="n">
        <v>25.3</v>
      </c>
      <c r="PM59" s="108" t="n">
        <v>29.2</v>
      </c>
      <c r="PN59" s="108" t="n">
        <v>34.3</v>
      </c>
      <c r="PO59" s="109" t="n">
        <f aca="false">AVERAGE(PC59:PN59)</f>
        <v>24.6666666666667</v>
      </c>
      <c r="QA59" s="1" t="n">
        <v>1909</v>
      </c>
      <c r="QB59" s="110" t="s">
        <v>102</v>
      </c>
      <c r="QC59" s="108" t="n">
        <v>29.4</v>
      </c>
      <c r="QD59" s="108" t="n">
        <v>31</v>
      </c>
      <c r="QE59" s="108" t="n">
        <v>25.8</v>
      </c>
      <c r="QF59" s="108" t="n">
        <v>20.3</v>
      </c>
      <c r="QG59" s="108" t="n">
        <v>17.8</v>
      </c>
      <c r="QH59" s="108" t="n">
        <v>15.8</v>
      </c>
      <c r="QI59" s="108" t="n">
        <v>13.8</v>
      </c>
      <c r="QJ59" s="108" t="n">
        <v>14.5</v>
      </c>
      <c r="QK59" s="108" t="n">
        <v>18.4</v>
      </c>
      <c r="QL59" s="108" t="n">
        <v>19.9</v>
      </c>
      <c r="QM59" s="108" t="n">
        <v>24.4</v>
      </c>
      <c r="QN59" s="108" t="n">
        <v>32.6</v>
      </c>
      <c r="QO59" s="109" t="n">
        <f aca="false">AVERAGE(QC59:QN59)</f>
        <v>21.975</v>
      </c>
      <c r="RB59" s="1" t="s">
        <v>103</v>
      </c>
      <c r="SA59" s="1" t="n">
        <v>1909</v>
      </c>
      <c r="SB59" s="107" t="n">
        <v>1909</v>
      </c>
      <c r="SC59" s="108" t="n">
        <v>30.9</v>
      </c>
      <c r="SD59" s="108" t="n">
        <v>33.7</v>
      </c>
      <c r="SE59" s="108" t="n">
        <v>33</v>
      </c>
      <c r="SF59" s="108" t="n">
        <v>23.9</v>
      </c>
      <c r="SG59" s="108" t="n">
        <v>21.8</v>
      </c>
      <c r="SH59" s="108" t="n">
        <v>17.2</v>
      </c>
      <c r="SI59" s="108" t="n">
        <v>16.7</v>
      </c>
      <c r="SJ59" s="108" t="n">
        <v>17.6</v>
      </c>
      <c r="SK59" s="108" t="n">
        <v>24.3</v>
      </c>
      <c r="SL59" s="108" t="n">
        <v>28.1</v>
      </c>
      <c r="SM59" s="108" t="n">
        <v>31.9</v>
      </c>
      <c r="SN59" s="108" t="n">
        <v>35.1</v>
      </c>
      <c r="SO59" s="109" t="n">
        <f aca="false">AVERAGE(SC59:SN59)</f>
        <v>26.1833333333333</v>
      </c>
      <c r="SS59" s="13"/>
      <c r="ST59" s="16"/>
      <c r="TA59" s="1" t="n">
        <v>1909</v>
      </c>
      <c r="TB59" s="110" t="s">
        <v>102</v>
      </c>
      <c r="TC59" s="108" t="n">
        <v>39.2</v>
      </c>
      <c r="TD59" s="108" t="n">
        <v>41.2</v>
      </c>
      <c r="TE59" s="108" t="n">
        <v>41.5</v>
      </c>
      <c r="TF59" s="108" t="n">
        <v>33.3</v>
      </c>
      <c r="TG59" s="108" t="n">
        <v>29.7</v>
      </c>
      <c r="TH59" s="108" t="n">
        <v>25.5</v>
      </c>
      <c r="TI59" s="108" t="n">
        <v>25.6</v>
      </c>
      <c r="TJ59" s="108" t="n">
        <v>28.2</v>
      </c>
      <c r="TK59" s="108" t="n">
        <v>34.6</v>
      </c>
      <c r="TL59" s="108" t="n">
        <v>37.9</v>
      </c>
      <c r="TM59" s="108" t="n">
        <v>39.2</v>
      </c>
      <c r="TN59" s="108" t="n">
        <v>41.7</v>
      </c>
      <c r="TO59" s="109" t="n">
        <f aca="false">AVERAGE(TC59:TN59)</f>
        <v>34.8</v>
      </c>
      <c r="VA59" s="1" t="n">
        <v>1909</v>
      </c>
      <c r="VB59" s="110" t="s">
        <v>102</v>
      </c>
      <c r="VC59" s="108" t="n">
        <v>24.4</v>
      </c>
      <c r="VD59" s="108" t="n">
        <v>26.8</v>
      </c>
      <c r="VE59" s="108" t="n">
        <v>21.9</v>
      </c>
      <c r="VF59" s="108" t="n">
        <v>18.1</v>
      </c>
      <c r="VG59" s="108" t="n">
        <v>16.7</v>
      </c>
      <c r="VH59" s="108" t="n">
        <v>15.1</v>
      </c>
      <c r="VI59" s="108" t="n">
        <v>13.2</v>
      </c>
      <c r="VJ59" s="108" t="n">
        <v>13.6</v>
      </c>
      <c r="VK59" s="108" t="n">
        <v>17.4</v>
      </c>
      <c r="VL59" s="108" t="n">
        <v>18</v>
      </c>
      <c r="VM59" s="108" t="n">
        <v>20.3</v>
      </c>
      <c r="VN59" s="108" t="n">
        <v>27.9</v>
      </c>
      <c r="VO59" s="109" t="n">
        <f aca="false">AVERAGE(VC59:VN59)</f>
        <v>19.45</v>
      </c>
      <c r="WA59" s="1" t="n">
        <v>1909</v>
      </c>
      <c r="WB59" s="107" t="n">
        <v>1909</v>
      </c>
      <c r="WC59" s="108" t="n">
        <v>32.5</v>
      </c>
      <c r="WD59" s="108" t="n">
        <v>35.2</v>
      </c>
      <c r="WE59" s="108" t="n">
        <v>34</v>
      </c>
      <c r="WF59" s="108" t="n">
        <v>27.3</v>
      </c>
      <c r="WG59" s="108" t="n">
        <v>23.5</v>
      </c>
      <c r="WH59" s="108" t="n">
        <v>19</v>
      </c>
      <c r="WI59" s="108" t="n">
        <v>18</v>
      </c>
      <c r="WJ59" s="108" t="n">
        <v>18.6</v>
      </c>
      <c r="WK59" s="108" t="n">
        <v>24</v>
      </c>
      <c r="WL59" s="108" t="n">
        <v>26.7</v>
      </c>
      <c r="WM59" s="108" t="n">
        <v>33.4</v>
      </c>
      <c r="WN59" s="108" t="n">
        <v>38.3</v>
      </c>
      <c r="WO59" s="109" t="n">
        <f aca="false">AVERAGE(WC59:WN59)</f>
        <v>27.5416666666667</v>
      </c>
      <c r="ZA59" s="1" t="n">
        <v>1909</v>
      </c>
      <c r="ZB59" s="110" t="s">
        <v>102</v>
      </c>
      <c r="ZC59" s="108" t="n">
        <v>32.3</v>
      </c>
      <c r="ZD59" s="108" t="n">
        <v>34.3</v>
      </c>
      <c r="ZE59" s="108" t="n">
        <v>30.6</v>
      </c>
      <c r="ZF59" s="108" t="n">
        <v>23.9</v>
      </c>
      <c r="ZG59" s="108" t="n">
        <v>20.4</v>
      </c>
      <c r="ZH59" s="108" t="n">
        <v>17.7</v>
      </c>
      <c r="ZI59" s="108" t="n">
        <v>16.3</v>
      </c>
      <c r="ZJ59" s="108" t="n">
        <v>17.4</v>
      </c>
      <c r="ZK59" s="108" t="n">
        <v>21</v>
      </c>
      <c r="ZL59" s="108" t="n">
        <v>22.4</v>
      </c>
      <c r="ZM59" s="108" t="n">
        <v>28.1</v>
      </c>
      <c r="ZN59" s="108" t="n">
        <v>35.2</v>
      </c>
      <c r="ZO59" s="109" t="n">
        <f aca="false">AVERAGE(ZC59:ZN59)</f>
        <v>24.9666666666667</v>
      </c>
      <c r="AAA59" s="1" t="n">
        <v>1909</v>
      </c>
      <c r="AAB59" s="110" t="s">
        <v>102</v>
      </c>
      <c r="AAC59" s="108" t="n">
        <v>38.4</v>
      </c>
      <c r="AAD59" s="108" t="n">
        <v>37.3</v>
      </c>
      <c r="AAE59" s="112" t="n">
        <f aca="false">SUM(AAE58+AAE60)/2</f>
        <v>33.65</v>
      </c>
      <c r="AAF59" s="112" t="n">
        <f aca="false">SUM(AAF58+AAF60)/2</f>
        <v>31.9</v>
      </c>
      <c r="AAG59" s="112" t="n">
        <f aca="false">SUM(AAG58+AAG60)/2</f>
        <v>30.55</v>
      </c>
      <c r="AAH59" s="108" t="n">
        <v>24.6</v>
      </c>
      <c r="AAI59" s="108" t="n">
        <v>26.8</v>
      </c>
      <c r="AAJ59" s="108" t="n">
        <v>31.2</v>
      </c>
      <c r="AAK59" s="108" t="n">
        <v>34.6</v>
      </c>
      <c r="AAL59" s="108" t="n">
        <v>37.5</v>
      </c>
      <c r="AAM59" s="108" t="n">
        <v>34.6</v>
      </c>
      <c r="AAN59" s="108" t="n">
        <v>38.5</v>
      </c>
      <c r="AAO59" s="109" t="n">
        <f aca="false">AVERAGE(AAC59:AAN59)</f>
        <v>33.3</v>
      </c>
      <c r="ABA59" s="1" t="n">
        <v>1909</v>
      </c>
      <c r="ABB59" s="107" t="n">
        <v>1909</v>
      </c>
      <c r="ABC59" s="108" t="n">
        <v>34.3</v>
      </c>
      <c r="ABD59" s="108" t="n">
        <v>36.2</v>
      </c>
      <c r="ABE59" s="108" t="n">
        <v>35.8</v>
      </c>
      <c r="ABF59" s="108" t="n">
        <v>29.9</v>
      </c>
      <c r="ABG59" s="108" t="n">
        <v>27.7</v>
      </c>
      <c r="ABH59" s="108" t="n">
        <v>24.3</v>
      </c>
      <c r="ABI59" s="108" t="n">
        <v>23.8</v>
      </c>
      <c r="ABJ59" s="108" t="n">
        <v>25.7</v>
      </c>
      <c r="ABK59" s="108" t="n">
        <v>29.8</v>
      </c>
      <c r="ABL59" s="108" t="n">
        <v>31</v>
      </c>
      <c r="ABM59" s="108" t="n">
        <v>34.4</v>
      </c>
      <c r="ABN59" s="108" t="n">
        <v>37.2</v>
      </c>
      <c r="ABO59" s="109" t="n">
        <f aca="false">AVERAGE(ABC59:ABN59)</f>
        <v>30.8416666666667</v>
      </c>
      <c r="ACA59" s="111" t="n">
        <v>1909</v>
      </c>
      <c r="ACB59" s="110" t="s">
        <v>102</v>
      </c>
      <c r="ACC59" s="108" t="n">
        <v>30.3</v>
      </c>
      <c r="ACD59" s="108" t="n">
        <v>30.3</v>
      </c>
      <c r="ACE59" s="108" t="n">
        <v>27.2</v>
      </c>
      <c r="ACF59" s="108" t="n">
        <v>23.1</v>
      </c>
      <c r="ACG59" s="108" t="n">
        <v>19.9</v>
      </c>
      <c r="ACH59" s="108" t="n">
        <v>18</v>
      </c>
      <c r="ACI59" s="108" t="n">
        <v>16.6</v>
      </c>
      <c r="ACJ59" s="108" t="n">
        <v>17.2</v>
      </c>
      <c r="ACK59" s="108" t="n">
        <v>19.9</v>
      </c>
      <c r="ACL59" s="108" t="n">
        <v>19.5</v>
      </c>
      <c r="ACM59" s="108" t="n">
        <v>22.3</v>
      </c>
      <c r="ACN59" s="108" t="n">
        <v>30.4</v>
      </c>
      <c r="ACO59" s="109" t="n">
        <f aca="false">AVERAGE(ACC59:ACN59)</f>
        <v>22.8916666666667</v>
      </c>
      <c r="AEA59" s="1" t="n">
        <v>1909</v>
      </c>
      <c r="AEB59" s="107" t="n">
        <v>1909</v>
      </c>
      <c r="AEC59" s="108" t="n">
        <v>35.8</v>
      </c>
      <c r="AED59" s="108" t="n">
        <v>37.8</v>
      </c>
      <c r="AEE59" s="108" t="n">
        <v>38</v>
      </c>
      <c r="AEF59" s="108" t="n">
        <v>31.2</v>
      </c>
      <c r="AEG59" s="108" t="n">
        <v>28.8</v>
      </c>
      <c r="AEH59" s="108" t="n">
        <v>25.8</v>
      </c>
      <c r="AEI59" s="108" t="n">
        <v>24.9</v>
      </c>
      <c r="AEJ59" s="108" t="n">
        <v>27.1</v>
      </c>
      <c r="AEK59" s="108" t="n">
        <v>31.4</v>
      </c>
      <c r="AEL59" s="108" t="n">
        <v>33.8</v>
      </c>
      <c r="AEM59" s="108" t="n">
        <v>35.3</v>
      </c>
      <c r="AEN59" s="108" t="n">
        <v>37.3</v>
      </c>
      <c r="AEO59" s="109" t="n">
        <f aca="false">AVERAGE(AEC59:AEN59)</f>
        <v>32.2666666666667</v>
      </c>
      <c r="AFA59" s="1" t="n">
        <v>1909</v>
      </c>
      <c r="AFB59" s="107" t="n">
        <v>1909</v>
      </c>
      <c r="AFC59" s="108" t="n">
        <v>27.6</v>
      </c>
      <c r="AFD59" s="108" t="n">
        <v>27.1</v>
      </c>
      <c r="AFE59" s="108" t="n">
        <v>24.7</v>
      </c>
      <c r="AFF59" s="108" t="n">
        <v>22.3</v>
      </c>
      <c r="AFG59" s="108" t="n">
        <v>19.8</v>
      </c>
      <c r="AFH59" s="108" t="n">
        <v>18</v>
      </c>
      <c r="AFI59" s="108" t="n">
        <v>16.7</v>
      </c>
      <c r="AFJ59" s="108" t="n">
        <v>17.1</v>
      </c>
      <c r="AFK59" s="108" t="n">
        <v>19.3</v>
      </c>
      <c r="AFL59" s="108" t="n">
        <v>19.6</v>
      </c>
      <c r="AFM59" s="108" t="n">
        <v>20.8</v>
      </c>
      <c r="AFN59" s="108" t="n">
        <v>27.6</v>
      </c>
      <c r="AFO59" s="109" t="n">
        <f aca="false">AVERAGE(AFC59:AFN59)</f>
        <v>21.7166666666667</v>
      </c>
      <c r="AGA59" s="1" t="n">
        <v>1909</v>
      </c>
      <c r="AGB59" s="110" t="s">
        <v>102</v>
      </c>
      <c r="AGC59" s="108" t="n">
        <v>31</v>
      </c>
      <c r="AGD59" s="108" t="n">
        <v>33.4</v>
      </c>
      <c r="AGE59" s="108" t="n">
        <v>31.5</v>
      </c>
      <c r="AGF59" s="108" t="n">
        <v>23</v>
      </c>
      <c r="AGG59" s="108" t="n">
        <v>21</v>
      </c>
      <c r="AGH59" s="108" t="n">
        <v>17.1</v>
      </c>
      <c r="AGI59" s="108" t="n">
        <v>16.6</v>
      </c>
      <c r="AGJ59" s="108" t="n">
        <v>16.8</v>
      </c>
      <c r="AGK59" s="108" t="n">
        <v>22.6</v>
      </c>
      <c r="AGL59" s="108" t="n">
        <v>25.4</v>
      </c>
      <c r="AGM59" s="108" t="n">
        <v>30.5</v>
      </c>
      <c r="AGN59" s="108" t="n">
        <v>35.5</v>
      </c>
      <c r="AGO59" s="109" t="n">
        <f aca="false">AVERAGE(AGC59:AGN59)</f>
        <v>25.3666666666667</v>
      </c>
      <c r="AHA59" s="1" t="n">
        <v>1909</v>
      </c>
      <c r="AHB59" s="110" t="s">
        <v>102</v>
      </c>
      <c r="AHC59" s="108" t="n">
        <v>30.2</v>
      </c>
      <c r="AHD59" s="108" t="n">
        <v>30.4</v>
      </c>
      <c r="AHE59" s="108" t="n">
        <v>27.2</v>
      </c>
      <c r="AHF59" s="108" t="n">
        <v>20.3</v>
      </c>
      <c r="AHG59" s="108" t="n">
        <v>18</v>
      </c>
      <c r="AHH59" s="108" t="n">
        <v>15.9</v>
      </c>
      <c r="AHI59" s="108" t="n">
        <v>13.9</v>
      </c>
      <c r="AHJ59" s="108" t="n">
        <v>14.4</v>
      </c>
      <c r="AHK59" s="108" t="n">
        <v>18.3</v>
      </c>
      <c r="AHL59" s="108" t="n">
        <v>19.3</v>
      </c>
      <c r="AHM59" s="108" t="n">
        <v>25.1</v>
      </c>
      <c r="AHN59" s="108" t="n">
        <v>32.7</v>
      </c>
      <c r="AHO59" s="109" t="n">
        <f aca="false">AVERAGE(AHC59:AHN59)</f>
        <v>22.1416666666667</v>
      </c>
      <c r="AIA59" s="1" t="n">
        <v>1909</v>
      </c>
      <c r="AIB59" s="107" t="n">
        <v>1909</v>
      </c>
      <c r="AIC59" s="108" t="n">
        <v>32.3</v>
      </c>
      <c r="AID59" s="108" t="n">
        <v>34.4</v>
      </c>
      <c r="AIE59" s="108" t="n">
        <v>34.2</v>
      </c>
      <c r="AIF59" s="108" t="n">
        <v>25.2</v>
      </c>
      <c r="AIG59" s="108" t="n">
        <v>21.9</v>
      </c>
      <c r="AIH59" s="108" t="n">
        <v>17.5</v>
      </c>
      <c r="AII59" s="108" t="n">
        <v>16.9</v>
      </c>
      <c r="AIJ59" s="108" t="n">
        <v>19.6</v>
      </c>
      <c r="AIK59" s="108" t="n">
        <v>25.7</v>
      </c>
      <c r="AIL59" s="108" t="n">
        <v>29.4</v>
      </c>
      <c r="AIM59" s="108" t="n">
        <v>35</v>
      </c>
      <c r="AIN59" s="108" t="n">
        <v>37.1</v>
      </c>
      <c r="AIO59" s="109" t="n">
        <f aca="false">AVERAGE(AIC59:AIN59)</f>
        <v>27.4333333333333</v>
      </c>
      <c r="AJA59" s="1" t="n">
        <v>1909</v>
      </c>
      <c r="AJB59" s="107" t="n">
        <v>1909</v>
      </c>
      <c r="AJC59" s="108" t="n">
        <v>37.2</v>
      </c>
      <c r="AJD59" s="108" t="n">
        <v>35.6</v>
      </c>
      <c r="AJE59" s="108" t="n">
        <v>35</v>
      </c>
      <c r="AJF59" s="108" t="n">
        <v>34.3</v>
      </c>
      <c r="AJG59" s="108" t="n">
        <v>32.6</v>
      </c>
      <c r="AJH59" s="108" t="n">
        <v>30.9</v>
      </c>
      <c r="AJI59" s="108" t="n">
        <v>29.8</v>
      </c>
      <c r="AJJ59" s="108" t="n">
        <v>31.9</v>
      </c>
      <c r="AJK59" s="108" t="n">
        <v>34.2</v>
      </c>
      <c r="AJL59" s="108" t="n">
        <v>36.5</v>
      </c>
      <c r="AJM59" s="108" t="n">
        <v>34.9</v>
      </c>
      <c r="AJN59" s="108" t="n">
        <v>36.7</v>
      </c>
      <c r="AJO59" s="109" t="n">
        <f aca="false">AVERAGE(AJC59:AJN59)</f>
        <v>34.1333333333333</v>
      </c>
      <c r="AKA59" s="1" t="n">
        <v>1909</v>
      </c>
      <c r="AKB59" s="107" t="n">
        <v>1909</v>
      </c>
      <c r="AKC59" s="108" t="n">
        <v>31.8</v>
      </c>
      <c r="AKD59" s="108" t="n">
        <v>33.5</v>
      </c>
      <c r="AKE59" s="108" t="n">
        <v>29.8</v>
      </c>
      <c r="AKF59" s="108" t="n">
        <v>23.2</v>
      </c>
      <c r="AKG59" s="108" t="n">
        <v>20.4</v>
      </c>
      <c r="AKH59" s="108" t="n">
        <v>17.9</v>
      </c>
      <c r="AKI59" s="108" t="n">
        <v>16.3</v>
      </c>
      <c r="AKJ59" s="108" t="n">
        <v>16.9</v>
      </c>
      <c r="AKK59" s="108" t="n">
        <v>20.8</v>
      </c>
      <c r="AKL59" s="108" t="n">
        <v>22</v>
      </c>
      <c r="AKM59" s="108" t="n">
        <v>27</v>
      </c>
      <c r="AKN59" s="108" t="n">
        <v>34.3</v>
      </c>
      <c r="AKO59" s="109" t="n">
        <f aca="false">AVERAGE(AKC59:AKN59)</f>
        <v>24.4916666666667</v>
      </c>
      <c r="AKR59" s="16" t="s">
        <v>104</v>
      </c>
      <c r="AKV59" s="16" t="n">
        <v>1902</v>
      </c>
      <c r="AKW59" s="16" t="s">
        <v>38</v>
      </c>
      <c r="ALA59" s="35" t="n">
        <f aca="false">(ACO59+AO59+EO59+NO59+AKO59+AFO59+AEO59+IO59+MO59)/9</f>
        <v>24.0166666666667</v>
      </c>
      <c r="ALB59" s="77" t="n">
        <f aca="false">(ABO59+KO59+DO59+AGO59)/4</f>
        <v>30.3375</v>
      </c>
      <c r="ALC59" s="19" t="n">
        <f aca="false">(QO59+PO59+AAO59+AJO59+FO59+SO59+BO59+CO59+JO59+OO59+TO59+HO59)/12</f>
        <v>25.5166666666667</v>
      </c>
      <c r="AMA59" s="28" t="n">
        <f aca="false">MAX(ACC59:ACN59,AC59:AN59,EC59:EN59,NC59:NN59,AKC59:AKN59,AFC59:AFN59,AEC59:AEN59,IC59:IN59,MC59:MN59)</f>
        <v>38</v>
      </c>
      <c r="AMB59" s="28" t="n">
        <f aca="false">MIN(ACC59:ACN59,AC59:AN59,EC59:EN59,NC59:NN59,AKC59:AKN59,AFC59:AFN59,AEC59:AEN59,IC59:IN59,MC59:MN59)</f>
        <v>15.2</v>
      </c>
      <c r="AMC59" s="81" t="n">
        <f aca="false">MAX(ABC59:ABN59,KC59:KN59,DC59:DN59,AGC59:AGN59)</f>
        <v>37.2</v>
      </c>
      <c r="AMD59" s="81" t="n">
        <f aca="false">MIN(ABC59:ABN59,KC59:KN59,DC59:DN59,AGC59:AGN59)</f>
        <v>16.6</v>
      </c>
      <c r="AME59" s="60" t="n">
        <f aca="false">MAX(QC59:QN59,PC59:PN59,AJC59:AJN59,AAC59:AAN59,FC59:FN59,SC59:SN59)</f>
        <v>38.5</v>
      </c>
      <c r="AMF59" s="60" t="n">
        <f aca="false">MIN(QC59:QN59,PC59:PN59,AJC59:AJN59,AAC59:AAN59,FC59:FN59,SC59:SN59)</f>
        <v>13.8</v>
      </c>
    </row>
    <row r="60" customFormat="false" ht="12.8" hidden="false" customHeight="false" outlineLevel="0" collapsed="false">
      <c r="A60" s="104" t="n">
        <f aca="false">A55+5</f>
        <v>1910</v>
      </c>
      <c r="B60" s="29" t="n">
        <f aca="false">AVERAGE(AO60,BO60,CO60,DO60,EO60,FO60,GO60,HO60,IO60,JO60,KO60,LO60,MO60,NO60,OO60,PO60,QO60,RO60,SO60,TO60,UO60,VO60,WO60,YO60,ZO60,AAO60,ABO60,ACO60,ADO60,AEO60,AFO60,AGO60,AHO60,AIO60,AJO60,AKO60)</f>
        <v>25.5535353535354</v>
      </c>
      <c r="C60" s="30" t="n">
        <f aca="false">AVERAGE(B56:B60)</f>
        <v>25.4274258207071</v>
      </c>
      <c r="D60" s="31" t="n">
        <f aca="false">AVERAGE(B51:B60)</f>
        <v>25.4892833485719</v>
      </c>
      <c r="E60" s="29" t="n">
        <f aca="false">AVERAGE(B41:B60)</f>
        <v>25.7331518183664</v>
      </c>
      <c r="F60" s="32"/>
      <c r="G60" s="3" t="n">
        <f aca="false">MAX(AC60:AN60,BC60:BN60,CC60:CN60,DC60:DN60,EC60:EN60,FC60:FN60,GC60:GN60,HC60:HN60,IC60:IN60,JC60:JN60,KC60:KN60,LC60:LN60,MC60:MN60,NC60:NN60,OC60:ON60,PC60:PN60,QC60:QN60,RC60:RN60,SC60:SN60,TC60:TN60,UC60:UN60,VC60:VN60,WC60:WN60,YC60:YN60,ZC60:ZN60,AAC60:AAN60,ABC60:ABN60,ACC60:ACN60,ADC60:ADN60,AEC60:AEN60,AFC60:AFN60,AGC60:AGN60,AHC60:AHN60,AIC60:AIN60,AJC60:AJN60,AKC60:AKN60)</f>
        <v>44.4</v>
      </c>
      <c r="H60" s="105" t="n">
        <f aca="false">MEDIAN(AC60:AN60,BC60:BN60,CC60:CN60,DC60:DN60,EC60:EN60,FC60:FN60,GC60:GN60,HC60:HN60,IC60:IN60,JC60:JN60,KC60:KN60,LC60:LN60,MC60:MN60,NC60:NN60,OC60:ON60,PC60:PN60,QC60:QN60,RC60:RN60,SC60:SN60,TC60:TN60,UC60:UN60,VC60:VN60,WC60:WN60,YC60:YN60,ZC60:ZN60,AAC60:AAN60,ABC60:ABN60,ACC60:ACN60,ADC60:ADN60,AEC60:AEN60,AFC60:AFN60,AGC60:AGN60,AHC60:AHN60,AIC60:AIN60,AJC60:AJN60,AKC60:AKN60)</f>
        <v>25.4</v>
      </c>
      <c r="I60" s="5" t="n">
        <f aca="false">MIN(AC60:AN60,BC60:BN60,CC60:CN60,DC60:DN60,EC60:EN60,FC60:FN60,GC60:GN60,HC60:HN60,IC60:IN60,JC60:JN60,KC60:KN60,LC60:LN60,MC60:MN60,NC60:NN60,OC60:ON60,PC60:PN60,QC60:QN60,RC60:RN60,SC60:SN60,TC60:TN60,UC60:UN60,VC60:VN60,WC60:WN60,YC60:YN60,ZC60:ZN60,AAC60:AAN60,ABC60:ABN60,ACC60:ACN60,ADC60:ADN60,AEC60:AEN60,AFC60:AFN60,AGC60:AGN60,AHC60:AHN60,AIC60:AIN60,AJC60:AJN60,AKC60:AKN60)</f>
        <v>12.6</v>
      </c>
      <c r="J60" s="106" t="n">
        <f aca="false">(G60+I60)/2</f>
        <v>28.5</v>
      </c>
      <c r="AB60" s="107" t="n">
        <v>1910</v>
      </c>
      <c r="AC60" s="108" t="n">
        <v>24.1</v>
      </c>
      <c r="AD60" s="108" t="n">
        <v>25.2</v>
      </c>
      <c r="AE60" s="108" t="n">
        <v>24.3</v>
      </c>
      <c r="AF60" s="108" t="n">
        <v>23.8</v>
      </c>
      <c r="AG60" s="108" t="n">
        <v>18.4</v>
      </c>
      <c r="AH60" s="108" t="n">
        <v>16.3</v>
      </c>
      <c r="AI60" s="108" t="n">
        <v>15.2</v>
      </c>
      <c r="AJ60" s="108" t="n">
        <v>17.1</v>
      </c>
      <c r="AK60" s="108" t="n">
        <v>17.9</v>
      </c>
      <c r="AL60" s="108" t="n">
        <v>18.4</v>
      </c>
      <c r="AM60" s="108" t="n">
        <v>20</v>
      </c>
      <c r="AN60" s="108" t="n">
        <v>21.7</v>
      </c>
      <c r="AO60" s="109" t="n">
        <f aca="false">AVERAGE(AC60:AN60)</f>
        <v>20.2</v>
      </c>
      <c r="BA60" s="1" t="n">
        <v>1910</v>
      </c>
      <c r="BB60" s="107" t="n">
        <v>1910</v>
      </c>
      <c r="BC60" s="108" t="n">
        <v>32</v>
      </c>
      <c r="BD60" s="108" t="n">
        <v>28.5</v>
      </c>
      <c r="BE60" s="108" t="n">
        <v>27.7</v>
      </c>
      <c r="BF60" s="108" t="n">
        <v>26.3</v>
      </c>
      <c r="BG60" s="108" t="n">
        <v>19.9</v>
      </c>
      <c r="BH60" s="108" t="n">
        <v>16.8</v>
      </c>
      <c r="BI60" s="108" t="n">
        <v>15.1</v>
      </c>
      <c r="BJ60" s="108" t="n">
        <v>19.2</v>
      </c>
      <c r="BK60" s="108" t="n">
        <v>22.1</v>
      </c>
      <c r="BL60" s="108" t="n">
        <v>21.9</v>
      </c>
      <c r="BM60" s="108" t="n">
        <v>26.9</v>
      </c>
      <c r="BN60" s="108" t="n">
        <v>29.4</v>
      </c>
      <c r="BO60" s="109" t="n">
        <f aca="false">AVERAGE(BC60:BN60)</f>
        <v>23.8166666666667</v>
      </c>
      <c r="CA60" s="1" t="n">
        <v>1910</v>
      </c>
      <c r="CB60" s="110" t="s">
        <v>105</v>
      </c>
      <c r="CC60" s="108" t="n">
        <v>28.5</v>
      </c>
      <c r="CD60" s="108" t="n">
        <v>30.2</v>
      </c>
      <c r="CE60" s="108" t="n">
        <v>27.9</v>
      </c>
      <c r="CF60" s="108" t="n">
        <v>25.7</v>
      </c>
      <c r="CG60" s="108" t="n">
        <v>17.9</v>
      </c>
      <c r="CH60" s="108" t="n">
        <v>15.7</v>
      </c>
      <c r="CI60" s="108" t="n">
        <v>14.2</v>
      </c>
      <c r="CJ60" s="108" t="n">
        <v>16.5</v>
      </c>
      <c r="CK60" s="108" t="n">
        <v>18.7</v>
      </c>
      <c r="CL60" s="108" t="n">
        <v>19.5</v>
      </c>
      <c r="CM60" s="108" t="n">
        <v>23.3</v>
      </c>
      <c r="CN60" s="108" t="n">
        <v>26.3</v>
      </c>
      <c r="CO60" s="109" t="n">
        <f aca="false">AVERAGE(CC60:CN60)</f>
        <v>22.0333333333333</v>
      </c>
      <c r="DA60" s="1" t="n">
        <v>1910</v>
      </c>
      <c r="DB60" s="110" t="s">
        <v>105</v>
      </c>
      <c r="DC60" s="108" t="n">
        <v>33.4</v>
      </c>
      <c r="DD60" s="108" t="n">
        <v>33</v>
      </c>
      <c r="DE60" s="108" t="n">
        <v>34.7</v>
      </c>
      <c r="DF60" s="108" t="n">
        <v>34.9</v>
      </c>
      <c r="DG60" s="108" t="n">
        <v>32.1</v>
      </c>
      <c r="DH60" s="108" t="n">
        <v>28.9</v>
      </c>
      <c r="DI60" s="108" t="n">
        <v>28.4</v>
      </c>
      <c r="DJ60" s="108" t="n">
        <v>31.2</v>
      </c>
      <c r="DK60" s="108" t="n">
        <v>33.9</v>
      </c>
      <c r="DL60" s="108" t="n">
        <v>33.6</v>
      </c>
      <c r="DM60" s="108" t="n">
        <v>32.4</v>
      </c>
      <c r="DN60" s="108" t="n">
        <v>32.9</v>
      </c>
      <c r="DO60" s="109" t="n">
        <f aca="false">AVERAGE(DC60:DN60)</f>
        <v>32.45</v>
      </c>
      <c r="EA60" s="1" t="n">
        <v>1910</v>
      </c>
      <c r="EB60" s="107" t="n">
        <v>1910</v>
      </c>
      <c r="EC60" s="108" t="n">
        <v>27.7</v>
      </c>
      <c r="ED60" s="108" t="n">
        <v>30.2</v>
      </c>
      <c r="EE60" s="108" t="n">
        <v>28</v>
      </c>
      <c r="EF60" s="108" t="n">
        <v>25.1</v>
      </c>
      <c r="EG60" s="108" t="n">
        <v>19.4</v>
      </c>
      <c r="EH60" s="108" t="n">
        <v>16.9</v>
      </c>
      <c r="EI60" s="108" t="n">
        <v>15.8</v>
      </c>
      <c r="EJ60" s="108" t="n">
        <v>17.3</v>
      </c>
      <c r="EK60" s="108" t="n">
        <v>19.1</v>
      </c>
      <c r="EL60" s="108" t="n">
        <v>19.8</v>
      </c>
      <c r="EM60" s="108" t="n">
        <v>22.5</v>
      </c>
      <c r="EN60" s="108" t="n">
        <v>25.4</v>
      </c>
      <c r="EO60" s="109" t="n">
        <f aca="false">AVERAGE(EC60:EN60)</f>
        <v>22.2666666666667</v>
      </c>
      <c r="FA60" s="1" t="n">
        <v>1910</v>
      </c>
      <c r="FB60" s="107" t="n">
        <v>1910</v>
      </c>
      <c r="FC60" s="108" t="n">
        <v>27.4</v>
      </c>
      <c r="FD60" s="108" t="n">
        <v>29</v>
      </c>
      <c r="FE60" s="108" t="n">
        <v>26.6</v>
      </c>
      <c r="FF60" s="108" t="n">
        <v>23.7</v>
      </c>
      <c r="FG60" s="108" t="n">
        <v>18.3</v>
      </c>
      <c r="FH60" s="108" t="n">
        <v>16.1</v>
      </c>
      <c r="FI60" s="108" t="n">
        <v>14.9</v>
      </c>
      <c r="FJ60" s="108" t="n">
        <v>16.2</v>
      </c>
      <c r="FK60" s="108" t="n">
        <v>17.6</v>
      </c>
      <c r="FL60" s="108" t="n">
        <v>18.9</v>
      </c>
      <c r="FM60" s="108" t="n">
        <v>22.7</v>
      </c>
      <c r="FN60" s="108" t="n">
        <v>25.5</v>
      </c>
      <c r="FO60" s="109" t="n">
        <f aca="false">AVERAGE(FC60:FN60)</f>
        <v>21.4083333333333</v>
      </c>
      <c r="GA60" s="1" t="n">
        <v>1910</v>
      </c>
      <c r="GB60" s="110" t="s">
        <v>105</v>
      </c>
      <c r="GC60" s="108" t="n">
        <v>24.8</v>
      </c>
      <c r="GD60" s="108" t="n">
        <v>25.1</v>
      </c>
      <c r="GE60" s="108" t="n">
        <v>24.4</v>
      </c>
      <c r="GF60" s="108" t="n">
        <v>23.6</v>
      </c>
      <c r="GG60" s="108" t="n">
        <v>18.3</v>
      </c>
      <c r="GH60" s="108" t="n">
        <v>16.4</v>
      </c>
      <c r="GI60" s="108" t="n">
        <v>15</v>
      </c>
      <c r="GJ60" s="108" t="n">
        <v>16.3</v>
      </c>
      <c r="GK60" s="108" t="n">
        <v>17.3</v>
      </c>
      <c r="GL60" s="108" t="n">
        <v>17.9</v>
      </c>
      <c r="GM60" s="108" t="n">
        <v>19.9</v>
      </c>
      <c r="GN60" s="108" t="n">
        <v>21.1</v>
      </c>
      <c r="GO60" s="109" t="n">
        <f aca="false">AVERAGE(GC60:GN60)</f>
        <v>20.0083333333333</v>
      </c>
      <c r="HA60" s="1" t="n">
        <v>1910</v>
      </c>
      <c r="HB60" s="107" t="n">
        <v>1910</v>
      </c>
      <c r="HC60" s="108" t="n">
        <v>24.7</v>
      </c>
      <c r="HD60" s="108" t="n">
        <v>26.3</v>
      </c>
      <c r="HE60" s="108" t="n">
        <v>25.4</v>
      </c>
      <c r="HF60" s="108" t="n">
        <v>23.1</v>
      </c>
      <c r="HG60" s="108" t="n">
        <v>18.2</v>
      </c>
      <c r="HH60" s="108" t="n">
        <v>16.1</v>
      </c>
      <c r="HI60" s="108" t="n">
        <v>15</v>
      </c>
      <c r="HJ60" s="108" t="n">
        <v>16.3</v>
      </c>
      <c r="HK60" s="108" t="n">
        <v>16.8</v>
      </c>
      <c r="HL60" s="108" t="n">
        <v>17.4</v>
      </c>
      <c r="HM60" s="108" t="n">
        <v>20.2</v>
      </c>
      <c r="HN60" s="108" t="n">
        <v>22.1</v>
      </c>
      <c r="HO60" s="109" t="n">
        <f aca="false">AVERAGE(HC60:HN60)</f>
        <v>20.1333333333333</v>
      </c>
      <c r="IA60" s="1" t="n">
        <v>1910</v>
      </c>
      <c r="IB60" s="110" t="s">
        <v>105</v>
      </c>
      <c r="IC60" s="108" t="n">
        <v>30.6</v>
      </c>
      <c r="ID60" s="108" t="n">
        <v>33.1</v>
      </c>
      <c r="IE60" s="108" t="n">
        <v>32.6</v>
      </c>
      <c r="IF60" s="108" t="n">
        <v>30.9</v>
      </c>
      <c r="IG60" s="108" t="n">
        <v>24</v>
      </c>
      <c r="IH60" s="108" t="n">
        <v>21.7</v>
      </c>
      <c r="II60" s="108" t="n">
        <v>20.5</v>
      </c>
      <c r="IJ60" s="108" t="n">
        <v>22.8</v>
      </c>
      <c r="IK60" s="108" t="n">
        <v>24.1</v>
      </c>
      <c r="IL60" s="108" t="n">
        <v>25.4</v>
      </c>
      <c r="IM60" s="108" t="n">
        <v>26.5</v>
      </c>
      <c r="IN60" s="108" t="n">
        <v>29.6</v>
      </c>
      <c r="IO60" s="109" t="n">
        <f aca="false">AVERAGE(IC60:IN60)</f>
        <v>26.8166666666667</v>
      </c>
      <c r="JA60" s="1" t="n">
        <v>1910</v>
      </c>
      <c r="JB60" s="107" t="n">
        <v>1910</v>
      </c>
      <c r="JC60" s="108" t="n">
        <v>29.9</v>
      </c>
      <c r="JD60" s="108" t="n">
        <v>31.4</v>
      </c>
      <c r="JE60" s="108" t="n">
        <v>28.3</v>
      </c>
      <c r="JF60" s="108" t="n">
        <v>25.4</v>
      </c>
      <c r="JG60" s="108" t="n">
        <v>18</v>
      </c>
      <c r="JH60" s="108" t="n">
        <v>15.6</v>
      </c>
      <c r="JI60" s="108" t="n">
        <v>14.3</v>
      </c>
      <c r="JJ60" s="108" t="n">
        <v>16.3</v>
      </c>
      <c r="JK60" s="108" t="n">
        <v>18.7</v>
      </c>
      <c r="JL60" s="108" t="n">
        <v>19.9</v>
      </c>
      <c r="JM60" s="108" t="n">
        <v>23.8</v>
      </c>
      <c r="JN60" s="108" t="n">
        <v>27.2</v>
      </c>
      <c r="JO60" s="109" t="n">
        <f aca="false">AVERAGE(JC60:JN60)</f>
        <v>22.4</v>
      </c>
      <c r="KA60" s="1" t="n">
        <v>1910</v>
      </c>
      <c r="KB60" s="107" t="n">
        <v>1910</v>
      </c>
      <c r="KC60" s="108" t="n">
        <v>35.7</v>
      </c>
      <c r="KD60" s="108" t="n">
        <v>35.1</v>
      </c>
      <c r="KE60" s="108" t="n">
        <v>35.1</v>
      </c>
      <c r="KF60" s="108" t="n">
        <v>34.5</v>
      </c>
      <c r="KG60" s="108" t="n">
        <v>32.2</v>
      </c>
      <c r="KH60" s="108" t="n">
        <v>29.7</v>
      </c>
      <c r="KI60" s="108" t="n">
        <v>30</v>
      </c>
      <c r="KJ60" s="108" t="n">
        <v>31.8</v>
      </c>
      <c r="KK60" s="108" t="n">
        <v>34.6</v>
      </c>
      <c r="KL60" s="108" t="n">
        <v>35.6</v>
      </c>
      <c r="KM60" s="108" t="n">
        <v>34.5</v>
      </c>
      <c r="KN60" s="108" t="n">
        <v>35</v>
      </c>
      <c r="KO60" s="109" t="n">
        <f aca="false">AVERAGE(KC60:KN60)</f>
        <v>33.65</v>
      </c>
      <c r="LA60" s="1" t="n">
        <v>1910</v>
      </c>
      <c r="LB60" s="110" t="s">
        <v>105</v>
      </c>
      <c r="LC60" s="108" t="n">
        <v>29.9</v>
      </c>
      <c r="LD60" s="108" t="n">
        <v>31.7</v>
      </c>
      <c r="LE60" s="108" t="n">
        <v>29.5</v>
      </c>
      <c r="LF60" s="108" t="n">
        <v>26.1</v>
      </c>
      <c r="LG60" s="108" t="n">
        <v>18.6</v>
      </c>
      <c r="LH60" s="108" t="n">
        <v>16</v>
      </c>
      <c r="LI60" s="108" t="n">
        <v>14.9</v>
      </c>
      <c r="LJ60" s="108" t="n">
        <v>16.8</v>
      </c>
      <c r="LK60" s="108" t="n">
        <v>19.5</v>
      </c>
      <c r="LL60" s="108" t="n">
        <v>20.5</v>
      </c>
      <c r="LM60" s="108" t="n">
        <v>24.5</v>
      </c>
      <c r="LN60" s="108" t="n">
        <v>27.3</v>
      </c>
      <c r="LO60" s="109" t="n">
        <f aca="false">AVERAGE(LC60:LN60)</f>
        <v>22.9416666666667</v>
      </c>
      <c r="MA60" s="1" t="n">
        <v>1910</v>
      </c>
      <c r="MB60" s="110" t="s">
        <v>105</v>
      </c>
      <c r="MC60" s="108" t="n">
        <v>27.7</v>
      </c>
      <c r="MD60" s="108" t="n">
        <v>24.7</v>
      </c>
      <c r="ME60" s="108" t="n">
        <v>24.8</v>
      </c>
      <c r="MF60" s="108" t="n">
        <v>25.1</v>
      </c>
      <c r="MG60" s="108" t="n">
        <v>20</v>
      </c>
      <c r="MH60" s="108" t="n">
        <v>17</v>
      </c>
      <c r="MI60" s="108" t="n">
        <v>15.5</v>
      </c>
      <c r="MJ60" s="108" t="n">
        <v>18.2</v>
      </c>
      <c r="MK60" s="108" t="n">
        <v>19.4</v>
      </c>
      <c r="ML60" s="108" t="n">
        <v>17.8</v>
      </c>
      <c r="MM60" s="108" t="n">
        <v>21.4</v>
      </c>
      <c r="MN60" s="108" t="n">
        <v>21.6</v>
      </c>
      <c r="MO60" s="109" t="n">
        <f aca="false">AVERAGE(MC60:MN60)</f>
        <v>21.1</v>
      </c>
      <c r="NA60" s="1" t="n">
        <v>1910</v>
      </c>
      <c r="NB60" s="110" t="s">
        <v>105</v>
      </c>
      <c r="NC60" s="108" t="n">
        <v>28.5</v>
      </c>
      <c r="ND60" s="108" t="n">
        <v>31.8</v>
      </c>
      <c r="NE60" s="108" t="n">
        <v>31.5</v>
      </c>
      <c r="NF60" s="108" t="n">
        <v>28.1</v>
      </c>
      <c r="NG60" s="108" t="n">
        <v>22.1</v>
      </c>
      <c r="NH60" s="108" t="n">
        <v>20.4</v>
      </c>
      <c r="NI60" s="108" t="n">
        <v>18.7</v>
      </c>
      <c r="NJ60" s="108" t="n">
        <v>20.6</v>
      </c>
      <c r="NK60" s="108" t="n">
        <v>21.7</v>
      </c>
      <c r="NL60" s="108" t="n">
        <v>21.7</v>
      </c>
      <c r="NM60" s="108" t="n">
        <v>24.5</v>
      </c>
      <c r="NN60" s="108" t="n">
        <v>26.8</v>
      </c>
      <c r="NO60" s="109" t="n">
        <f aca="false">AVERAGE(NC60:NN60)</f>
        <v>24.7</v>
      </c>
      <c r="OA60" s="1" t="n">
        <v>1910</v>
      </c>
      <c r="OB60" s="107" t="n">
        <v>1910</v>
      </c>
      <c r="OC60" s="108" t="n">
        <v>28.8</v>
      </c>
      <c r="OD60" s="108" t="n">
        <v>31.3</v>
      </c>
      <c r="OE60" s="108" t="n">
        <v>29.2</v>
      </c>
      <c r="OF60" s="108" t="n">
        <v>26</v>
      </c>
      <c r="OG60" s="108" t="n">
        <v>20.1</v>
      </c>
      <c r="OH60" s="108" t="n">
        <v>17.1</v>
      </c>
      <c r="OI60" s="108" t="n">
        <v>15.9</v>
      </c>
      <c r="OJ60" s="108" t="n">
        <v>17.6</v>
      </c>
      <c r="OK60" s="108" t="n">
        <v>19.4</v>
      </c>
      <c r="OL60" s="108" t="n">
        <v>20</v>
      </c>
      <c r="OM60" s="108" t="n">
        <v>23.4</v>
      </c>
      <c r="ON60" s="108" t="n">
        <v>26.2</v>
      </c>
      <c r="OO60" s="109" t="n">
        <f aca="false">AVERAGE(OC60:ON60)</f>
        <v>22.9166666666667</v>
      </c>
      <c r="PA60" s="16" t="n">
        <v>1910</v>
      </c>
      <c r="PB60" s="110" t="s">
        <v>105</v>
      </c>
      <c r="PC60" s="108" t="n">
        <v>36</v>
      </c>
      <c r="PD60" s="108" t="n">
        <v>32.4</v>
      </c>
      <c r="PE60" s="108" t="n">
        <v>31</v>
      </c>
      <c r="PF60" s="108" t="n">
        <v>28.1</v>
      </c>
      <c r="PG60" s="108" t="n">
        <v>19.9</v>
      </c>
      <c r="PH60" s="108" t="n">
        <v>16.5</v>
      </c>
      <c r="PI60" s="108" t="n">
        <v>14.3</v>
      </c>
      <c r="PJ60" s="108" t="n">
        <v>19.6</v>
      </c>
      <c r="PK60" s="108" t="n">
        <v>23.1</v>
      </c>
      <c r="PL60" s="108" t="n">
        <v>23.5</v>
      </c>
      <c r="PM60" s="108" t="n">
        <v>29.8</v>
      </c>
      <c r="PN60" s="108" t="n">
        <v>32.6</v>
      </c>
      <c r="PO60" s="109" t="n">
        <f aca="false">AVERAGE(PC60:PN60)</f>
        <v>25.5666666666667</v>
      </c>
      <c r="QA60" s="1" t="n">
        <v>1910</v>
      </c>
      <c r="QB60" s="110" t="s">
        <v>105</v>
      </c>
      <c r="QC60" s="108" t="n">
        <v>30.6</v>
      </c>
      <c r="QD60" s="108" t="n">
        <v>30.1</v>
      </c>
      <c r="QE60" s="108" t="n">
        <v>27.9</v>
      </c>
      <c r="QF60" s="108" t="n">
        <v>25.1</v>
      </c>
      <c r="QG60" s="108" t="n">
        <v>17.2</v>
      </c>
      <c r="QH60" s="108" t="n">
        <v>14.3</v>
      </c>
      <c r="QI60" s="108" t="n">
        <v>12.9</v>
      </c>
      <c r="QJ60" s="108" t="n">
        <v>15.4</v>
      </c>
      <c r="QK60" s="108" t="n">
        <v>17.9</v>
      </c>
      <c r="QL60" s="108" t="n">
        <v>19.2</v>
      </c>
      <c r="QM60" s="108" t="n">
        <v>24.4</v>
      </c>
      <c r="QN60" s="108" t="n">
        <v>28.5</v>
      </c>
      <c r="QO60" s="109" t="n">
        <f aca="false">AVERAGE(QC60:QN60)</f>
        <v>21.9583333333333</v>
      </c>
      <c r="RA60" s="1" t="n">
        <v>1910</v>
      </c>
      <c r="RB60" s="110" t="s">
        <v>105</v>
      </c>
      <c r="RC60" s="108" t="n">
        <v>33.6</v>
      </c>
      <c r="RD60" s="108" t="n">
        <v>30.8</v>
      </c>
      <c r="RE60" s="108" t="n">
        <v>30.9</v>
      </c>
      <c r="RF60" s="108" t="n">
        <v>27.7</v>
      </c>
      <c r="RG60" s="108" t="n">
        <v>19.3</v>
      </c>
      <c r="RH60" s="108" t="n">
        <v>15.8</v>
      </c>
      <c r="RI60" s="108" t="n">
        <v>14.7</v>
      </c>
      <c r="RJ60" s="108" t="n">
        <v>17.4</v>
      </c>
      <c r="RK60" s="108" t="n">
        <v>21.2</v>
      </c>
      <c r="RL60" s="108" t="n">
        <v>21.1</v>
      </c>
      <c r="RM60" s="108" t="n">
        <v>27.3</v>
      </c>
      <c r="RN60" s="108" t="n">
        <v>29.9</v>
      </c>
      <c r="RO60" s="109" t="n">
        <f aca="false">AVERAGE(RC60:RN60)</f>
        <v>24.1416666666667</v>
      </c>
      <c r="SA60" s="1" t="n">
        <v>1910</v>
      </c>
      <c r="SB60" s="107" t="n">
        <v>1910</v>
      </c>
      <c r="SC60" s="108" t="n">
        <v>37.6</v>
      </c>
      <c r="SD60" s="108" t="n">
        <v>35.7</v>
      </c>
      <c r="SE60" s="108" t="n">
        <v>32.6</v>
      </c>
      <c r="SF60" s="108" t="n">
        <v>29.5</v>
      </c>
      <c r="SG60" s="108" t="n">
        <v>21.9</v>
      </c>
      <c r="SH60" s="108" t="n">
        <v>17.1</v>
      </c>
      <c r="SI60" s="108" t="n">
        <v>15.8</v>
      </c>
      <c r="SJ60" s="108" t="n">
        <v>21.2</v>
      </c>
      <c r="SK60" s="108" t="n">
        <v>25.2</v>
      </c>
      <c r="SL60" s="108" t="n">
        <v>25.1</v>
      </c>
      <c r="SM60" s="108" t="n">
        <v>32.1</v>
      </c>
      <c r="SN60" s="108" t="n">
        <v>34.4</v>
      </c>
      <c r="SO60" s="109" t="n">
        <f aca="false">AVERAGE(SC60:SN60)</f>
        <v>27.35</v>
      </c>
      <c r="SS60" s="13"/>
      <c r="ST60" s="16"/>
      <c r="TA60" s="1" t="n">
        <v>1910</v>
      </c>
      <c r="TB60" s="110" t="s">
        <v>105</v>
      </c>
      <c r="TC60" s="108" t="n">
        <v>44.4</v>
      </c>
      <c r="TD60" s="108" t="n">
        <v>41.5</v>
      </c>
      <c r="TE60" s="108" t="n">
        <v>39.6</v>
      </c>
      <c r="TF60" s="108" t="n">
        <v>37</v>
      </c>
      <c r="TG60" s="108" t="n">
        <v>29.7</v>
      </c>
      <c r="TH60" s="108" t="n">
        <v>26.3</v>
      </c>
      <c r="TI60" s="108" t="n">
        <v>24.6</v>
      </c>
      <c r="TJ60" s="108" t="n">
        <v>31</v>
      </c>
      <c r="TK60" s="108" t="n">
        <v>36.1</v>
      </c>
      <c r="TL60" s="108" t="n">
        <v>37.6</v>
      </c>
      <c r="TM60" s="108" t="n">
        <v>40.3</v>
      </c>
      <c r="TN60" s="108" t="n">
        <v>40.7</v>
      </c>
      <c r="TO60" s="109" t="n">
        <f aca="false">AVERAGE(TC60:TN60)</f>
        <v>35.7333333333333</v>
      </c>
      <c r="VA60" s="1" t="n">
        <v>1910</v>
      </c>
      <c r="VB60" s="110" t="s">
        <v>105</v>
      </c>
      <c r="VC60" s="108" t="n">
        <v>25.4</v>
      </c>
      <c r="VD60" s="108" t="n">
        <v>26.4</v>
      </c>
      <c r="VE60" s="108" t="n">
        <v>25.1</v>
      </c>
      <c r="VF60" s="108" t="n">
        <v>23.9</v>
      </c>
      <c r="VG60" s="108" t="n">
        <v>17.3</v>
      </c>
      <c r="VH60" s="108" t="n">
        <v>14.2</v>
      </c>
      <c r="VI60" s="108" t="n">
        <v>12.6</v>
      </c>
      <c r="VJ60" s="108" t="n">
        <v>15.3</v>
      </c>
      <c r="VK60" s="108" t="n">
        <v>17</v>
      </c>
      <c r="VL60" s="108" t="n">
        <v>16.4</v>
      </c>
      <c r="VM60" s="108" t="n">
        <v>20.3</v>
      </c>
      <c r="VN60" s="108" t="n">
        <v>22.3</v>
      </c>
      <c r="VO60" s="109" t="n">
        <f aca="false">AVERAGE(VC60:VN60)</f>
        <v>19.6833333333333</v>
      </c>
      <c r="WA60" s="1" t="n">
        <v>1910</v>
      </c>
      <c r="WB60" s="107" t="n">
        <v>1910</v>
      </c>
      <c r="WC60" s="108" t="n">
        <v>38.8</v>
      </c>
      <c r="WD60" s="108" t="n">
        <v>37.5</v>
      </c>
      <c r="WE60" s="108" t="n">
        <v>35.1</v>
      </c>
      <c r="WF60" s="108" t="n">
        <v>31.6</v>
      </c>
      <c r="WG60" s="108" t="n">
        <v>22.3</v>
      </c>
      <c r="WH60" s="108" t="n">
        <v>17.6</v>
      </c>
      <c r="WI60" s="108" t="n">
        <v>16.2</v>
      </c>
      <c r="WJ60" s="108" t="n">
        <v>21.1</v>
      </c>
      <c r="WK60" s="108" t="n">
        <v>25.4</v>
      </c>
      <c r="WL60" s="108" t="n">
        <v>26.2</v>
      </c>
      <c r="WM60" s="108" t="n">
        <v>33.2</v>
      </c>
      <c r="WN60" s="108" t="n">
        <v>35.4</v>
      </c>
      <c r="WO60" s="109" t="n">
        <f aca="false">AVERAGE(WC60:WN60)</f>
        <v>28.3666666666667</v>
      </c>
      <c r="ZA60" s="1" t="n">
        <v>1910</v>
      </c>
      <c r="ZB60" s="110" t="s">
        <v>105</v>
      </c>
      <c r="ZC60" s="108" t="n">
        <v>34.2</v>
      </c>
      <c r="ZD60" s="108" t="n">
        <v>34.7</v>
      </c>
      <c r="ZE60" s="108" t="n">
        <v>31.7</v>
      </c>
      <c r="ZF60" s="108" t="n">
        <v>27.8</v>
      </c>
      <c r="ZG60" s="108" t="n">
        <v>19.7</v>
      </c>
      <c r="ZH60" s="108" t="n">
        <v>16.6</v>
      </c>
      <c r="ZI60" s="112" t="n">
        <f aca="false">SUM(ZI59+ZI61)/2</f>
        <v>16.3</v>
      </c>
      <c r="ZJ60" s="108" t="n">
        <v>17.7</v>
      </c>
      <c r="ZK60" s="108" t="n">
        <v>20.7</v>
      </c>
      <c r="ZL60" s="108" t="n">
        <v>21.6</v>
      </c>
      <c r="ZM60" s="108" t="n">
        <v>27.7</v>
      </c>
      <c r="ZN60" s="108" t="n">
        <v>31</v>
      </c>
      <c r="ZO60" s="109" t="n">
        <f aca="false">AVERAGE(ZC60:ZN60)</f>
        <v>24.975</v>
      </c>
      <c r="AAA60" s="1" t="n">
        <v>1910</v>
      </c>
      <c r="AAB60" s="110" t="s">
        <v>105</v>
      </c>
      <c r="AAC60" s="108" t="n">
        <v>39</v>
      </c>
      <c r="AAD60" s="108" t="n">
        <v>36.6</v>
      </c>
      <c r="AAE60" s="108" t="n">
        <v>33.4</v>
      </c>
      <c r="AAF60" s="108" t="n">
        <v>31.2</v>
      </c>
      <c r="AAG60" s="108" t="n">
        <v>31</v>
      </c>
      <c r="AAH60" s="108" t="n">
        <v>28.2</v>
      </c>
      <c r="AAI60" s="108" t="n">
        <v>29</v>
      </c>
      <c r="AAJ60" s="108" t="n">
        <v>29.8</v>
      </c>
      <c r="AAK60" s="108" t="n">
        <v>34.5</v>
      </c>
      <c r="AAL60" s="108" t="n">
        <v>35.6</v>
      </c>
      <c r="AAM60" s="108" t="n">
        <v>35.3</v>
      </c>
      <c r="AAN60" s="108" t="n">
        <v>35.6</v>
      </c>
      <c r="AAO60" s="109" t="n">
        <f aca="false">AVERAGE(AAC60:AAN60)</f>
        <v>33.2666666666667</v>
      </c>
      <c r="ABA60" s="1" t="n">
        <v>1910</v>
      </c>
      <c r="ABB60" s="107" t="n">
        <v>1910</v>
      </c>
      <c r="ABC60" s="108" t="n">
        <v>39.3</v>
      </c>
      <c r="ABD60" s="108" t="n">
        <v>36.7</v>
      </c>
      <c r="ABE60" s="108" t="n">
        <v>36.8</v>
      </c>
      <c r="ABF60" s="108" t="n">
        <v>35.6</v>
      </c>
      <c r="ABG60" s="108" t="n">
        <v>27.6</v>
      </c>
      <c r="ABH60" s="108" t="n">
        <v>24.3</v>
      </c>
      <c r="ABI60" s="108" t="n">
        <v>22.9</v>
      </c>
      <c r="ABJ60" s="108" t="n">
        <v>26.7</v>
      </c>
      <c r="ABK60" s="108" t="n">
        <v>30.3</v>
      </c>
      <c r="ABL60" s="108" t="n">
        <v>32.2</v>
      </c>
      <c r="ABM60" s="108" t="n">
        <v>34.3</v>
      </c>
      <c r="ABN60" s="108" t="n">
        <v>32.9</v>
      </c>
      <c r="ABO60" s="109" t="n">
        <f aca="false">AVERAGE(ABC60:ABN60)</f>
        <v>31.6333333333333</v>
      </c>
      <c r="ACA60" s="111" t="n">
        <v>1910</v>
      </c>
      <c r="ACB60" s="110" t="s">
        <v>105</v>
      </c>
      <c r="ACC60" s="108" t="n">
        <v>28.7</v>
      </c>
      <c r="ACD60" s="108" t="n">
        <v>31.4</v>
      </c>
      <c r="ACE60" s="108" t="n">
        <v>29</v>
      </c>
      <c r="ACF60" s="108" t="n">
        <v>26.1</v>
      </c>
      <c r="ACG60" s="108" t="n">
        <v>19.6</v>
      </c>
      <c r="ACH60" s="108" t="n">
        <v>17</v>
      </c>
      <c r="ACI60" s="108" t="n">
        <v>15.7</v>
      </c>
      <c r="ACJ60" s="108" t="n">
        <v>17.7</v>
      </c>
      <c r="ACK60" s="108" t="n">
        <v>19.6</v>
      </c>
      <c r="ACL60" s="108" t="n">
        <v>19.4</v>
      </c>
      <c r="ACM60" s="108" t="n">
        <v>23.6</v>
      </c>
      <c r="ACN60" s="108" t="n">
        <v>25.8</v>
      </c>
      <c r="ACO60" s="109" t="n">
        <f aca="false">AVERAGE(ACC60:ACN60)</f>
        <v>22.8</v>
      </c>
      <c r="AEA60" s="1" t="n">
        <v>1910</v>
      </c>
      <c r="AEB60" s="107" t="n">
        <v>1910</v>
      </c>
      <c r="AEC60" s="108" t="n">
        <v>38.6</v>
      </c>
      <c r="AED60" s="108" t="n">
        <v>36.6</v>
      </c>
      <c r="AEE60" s="108" t="n">
        <v>36.6</v>
      </c>
      <c r="AEF60" s="108" t="n">
        <v>35.1</v>
      </c>
      <c r="AEG60" s="108" t="n">
        <v>29</v>
      </c>
      <c r="AEH60" s="108" t="n">
        <v>25.8</v>
      </c>
      <c r="AEI60" s="108" t="n">
        <v>24.4</v>
      </c>
      <c r="AEJ60" s="108" t="n">
        <v>28.2</v>
      </c>
      <c r="AEK60" s="108" t="n">
        <v>32.4</v>
      </c>
      <c r="AEL60" s="108" t="n">
        <v>33.7</v>
      </c>
      <c r="AEM60" s="108" t="n">
        <v>35.6</v>
      </c>
      <c r="AEN60" s="108" t="n">
        <v>35.2</v>
      </c>
      <c r="AEO60" s="109" t="n">
        <f aca="false">AVERAGE(AEC60:AEN60)</f>
        <v>32.6</v>
      </c>
      <c r="AFA60" s="1" t="n">
        <v>1910</v>
      </c>
      <c r="AFB60" s="107" t="n">
        <v>1910</v>
      </c>
      <c r="AFC60" s="108" t="n">
        <v>26.1</v>
      </c>
      <c r="AFD60" s="108" t="n">
        <v>27.8</v>
      </c>
      <c r="AFE60" s="108" t="n">
        <v>27</v>
      </c>
      <c r="AFF60" s="108" t="n">
        <v>25.3</v>
      </c>
      <c r="AFG60" s="108" t="n">
        <v>19.6</v>
      </c>
      <c r="AFH60" s="108" t="n">
        <v>17.7</v>
      </c>
      <c r="AFI60" s="108" t="n">
        <v>16.1</v>
      </c>
      <c r="AFJ60" s="108" t="n">
        <v>17.9</v>
      </c>
      <c r="AFK60" s="108" t="n">
        <v>19.3</v>
      </c>
      <c r="AFL60" s="108" t="n">
        <v>18.7</v>
      </c>
      <c r="AFM60" s="108" t="n">
        <v>21.8</v>
      </c>
      <c r="AFN60" s="108" t="n">
        <v>23.2</v>
      </c>
      <c r="AFO60" s="109" t="n">
        <f aca="false">AVERAGE(AFC60:AFN60)</f>
        <v>21.7083333333333</v>
      </c>
      <c r="AGA60" s="1" t="n">
        <v>1910</v>
      </c>
      <c r="AGB60" s="110" t="s">
        <v>105</v>
      </c>
      <c r="AGC60" s="108" t="n">
        <v>36.6</v>
      </c>
      <c r="AGD60" s="108" t="n">
        <v>32.6</v>
      </c>
      <c r="AGE60" s="108" t="n">
        <v>31.5</v>
      </c>
      <c r="AGF60" s="108" t="n">
        <v>29.1</v>
      </c>
      <c r="AGG60" s="108" t="n">
        <v>20.2</v>
      </c>
      <c r="AGH60" s="108" t="n">
        <v>16.2</v>
      </c>
      <c r="AGI60" s="108" t="n">
        <v>14.7</v>
      </c>
      <c r="AGJ60" s="108" t="n">
        <v>19.3</v>
      </c>
      <c r="AGK60" s="108" t="n">
        <v>23</v>
      </c>
      <c r="AGL60" s="108" t="n">
        <v>22.6</v>
      </c>
      <c r="AGM60" s="108" t="n">
        <v>29.7</v>
      </c>
      <c r="AGN60" s="108" t="n">
        <v>32.6</v>
      </c>
      <c r="AGO60" s="109" t="n">
        <f aca="false">AVERAGE(AGC60:AGN60)</f>
        <v>25.675</v>
      </c>
      <c r="AHA60" s="1" t="n">
        <v>1910</v>
      </c>
      <c r="AHB60" s="110" t="s">
        <v>105</v>
      </c>
      <c r="AHC60" s="108" t="n">
        <v>31.7</v>
      </c>
      <c r="AHD60" s="108" t="n">
        <v>31.9</v>
      </c>
      <c r="AHE60" s="108" t="n">
        <v>29</v>
      </c>
      <c r="AHF60" s="108" t="n">
        <v>25.6</v>
      </c>
      <c r="AHG60" s="108" t="n">
        <v>18.1</v>
      </c>
      <c r="AHH60" s="108" t="n">
        <v>15.4</v>
      </c>
      <c r="AHI60" s="108" t="n">
        <v>13.8</v>
      </c>
      <c r="AHJ60" s="108" t="n">
        <v>16.3</v>
      </c>
      <c r="AHK60" s="108" t="n">
        <v>18.7</v>
      </c>
      <c r="AHL60" s="108" t="n">
        <v>20.1</v>
      </c>
      <c r="AHM60" s="108" t="n">
        <v>24.7</v>
      </c>
      <c r="AHN60" s="108" t="n">
        <v>28.3</v>
      </c>
      <c r="AHO60" s="109" t="n">
        <f aca="false">AVERAGE(AHC60:AHN60)</f>
        <v>22.8</v>
      </c>
      <c r="AIA60" s="1" t="n">
        <v>1910</v>
      </c>
      <c r="AIB60" s="107" t="n">
        <v>1910</v>
      </c>
      <c r="AIC60" s="108" t="n">
        <v>40.1</v>
      </c>
      <c r="AID60" s="108" t="n">
        <v>38.4</v>
      </c>
      <c r="AIE60" s="108" t="n">
        <v>34.6</v>
      </c>
      <c r="AIF60" s="108" t="n">
        <v>31.6</v>
      </c>
      <c r="AIG60" s="108" t="n">
        <v>23.9</v>
      </c>
      <c r="AIH60" s="108" t="n">
        <v>18.4</v>
      </c>
      <c r="AII60" s="108" t="n">
        <v>17.3</v>
      </c>
      <c r="AIJ60" s="108" t="n">
        <v>23.7</v>
      </c>
      <c r="AIK60" s="108" t="n">
        <v>27.6</v>
      </c>
      <c r="AIL60" s="108" t="n">
        <v>27.8</v>
      </c>
      <c r="AIM60" s="108" t="n">
        <v>34.1</v>
      </c>
      <c r="AIN60" s="108" t="n">
        <v>36.3</v>
      </c>
      <c r="AIO60" s="109" t="n">
        <f aca="false">AVERAGE(AIC60:AIN60)</f>
        <v>29.4833333333333</v>
      </c>
      <c r="AJA60" s="1" t="n">
        <v>1910</v>
      </c>
      <c r="AJB60" s="107" t="n">
        <v>1910</v>
      </c>
      <c r="AJC60" s="108" t="n">
        <v>37.2</v>
      </c>
      <c r="AJD60" s="108" t="n">
        <v>34.9</v>
      </c>
      <c r="AJE60" s="108" t="n">
        <v>34.6</v>
      </c>
      <c r="AJF60" s="108" t="n">
        <v>32.9</v>
      </c>
      <c r="AJG60" s="108" t="n">
        <v>33.2</v>
      </c>
      <c r="AJH60" s="108" t="n">
        <v>30.5</v>
      </c>
      <c r="AJI60" s="108" t="n">
        <v>31.7</v>
      </c>
      <c r="AJJ60" s="108" t="n">
        <v>31.3</v>
      </c>
      <c r="AJK60" s="108" t="n">
        <v>34.8</v>
      </c>
      <c r="AJL60" s="108" t="n">
        <v>35.3</v>
      </c>
      <c r="AJM60" s="108" t="n">
        <v>35.4</v>
      </c>
      <c r="AJN60" s="108" t="n">
        <v>35.4</v>
      </c>
      <c r="AJO60" s="109" t="n">
        <f aca="false">AVERAGE(AJC60:AJN60)</f>
        <v>33.9333333333333</v>
      </c>
      <c r="AKA60" s="1" t="n">
        <v>1910</v>
      </c>
      <c r="AKB60" s="107" t="n">
        <v>1910</v>
      </c>
      <c r="AKC60" s="108" t="n">
        <v>33.6</v>
      </c>
      <c r="AKD60" s="108" t="n">
        <v>33.8</v>
      </c>
      <c r="AKE60" s="108" t="n">
        <v>31.1</v>
      </c>
      <c r="AKF60" s="108" t="n">
        <v>27.8</v>
      </c>
      <c r="AKG60" s="108" t="n">
        <v>20.2</v>
      </c>
      <c r="AKH60" s="108" t="n">
        <v>16.7</v>
      </c>
      <c r="AKI60" s="108" t="n">
        <v>15.6</v>
      </c>
      <c r="AKJ60" s="108" t="n">
        <v>18.1</v>
      </c>
      <c r="AKK60" s="108" t="n">
        <v>21</v>
      </c>
      <c r="AKL60" s="108" t="n">
        <v>21.3</v>
      </c>
      <c r="AKM60" s="108" t="n">
        <v>27.5</v>
      </c>
      <c r="AKN60" s="108" t="n">
        <v>30.3</v>
      </c>
      <c r="AKO60" s="109" t="n">
        <f aca="false">AVERAGE(AKC60:AKN60)</f>
        <v>24.75</v>
      </c>
      <c r="AKR60" s="16" t="s">
        <v>106</v>
      </c>
      <c r="AKV60" s="16" t="n">
        <v>1902</v>
      </c>
      <c r="AKW60" s="16" t="s">
        <v>39</v>
      </c>
      <c r="ALA60" s="35" t="n">
        <f aca="false">(ACO60+AO60+EO60+NO60+AKO60+AFO60+AEO60+IO60+MO60)/9</f>
        <v>24.1046296296296</v>
      </c>
      <c r="ALB60" s="77" t="n">
        <f aca="false">(ABO60+KO60+DO60+AGO60)/4</f>
        <v>30.8520833333333</v>
      </c>
      <c r="ALC60" s="19" t="n">
        <f aca="false">(QO60+PO60+AAO60+AJO60+FO60+SO60+BO60+CO60+JO60+OO60+TO60+HO60)/12</f>
        <v>25.8763888888889</v>
      </c>
      <c r="AMA60" s="28" t="n">
        <f aca="false">MAX(ACC60:ACN60,AC60:AN60,EC60:EN60,NC60:NN60,AKC60:AKN60,AFC60:AFN60,AEC60:AEN60,IC60:IN60,MC60:MN60)</f>
        <v>38.6</v>
      </c>
      <c r="AMB60" s="28" t="n">
        <f aca="false">MIN(ACC60:ACN60,AC60:AN60,EC60:EN60,NC60:NN60,AKC60:AKN60,AFC60:AFN60,AEC60:AEN60,IC60:IN60,MC60:MN60)</f>
        <v>15.2</v>
      </c>
      <c r="AMC60" s="81" t="n">
        <f aca="false">MAX(ABC60:ABN60,KC60:KN60,DC60:DN60,AGC60:AGN60)</f>
        <v>39.3</v>
      </c>
      <c r="AMD60" s="81" t="n">
        <f aca="false">MIN(ABC60:ABN60,KC60:KN60,DC60:DN60,AGC60:AGN60)</f>
        <v>14.7</v>
      </c>
      <c r="AME60" s="60" t="n">
        <f aca="false">MAX(QC60:QN60,PC60:PN60,AJC60:AJN60,AAC60:AAN60,FC60:FN60,SC60:SN60)</f>
        <v>39</v>
      </c>
      <c r="AMF60" s="60" t="n">
        <f aca="false">MIN(QC60:QN60,PC60:PN60,AJC60:AJN60,AAC60:AAN60,FC60:FN60,SC60:SN60)</f>
        <v>12.9</v>
      </c>
    </row>
    <row r="61" customFormat="false" ht="12.8" hidden="false" customHeight="false" outlineLevel="0" collapsed="false">
      <c r="A61" s="104"/>
      <c r="B61" s="29" t="n">
        <f aca="false">AVERAGE(AO61,BO61,CO61,DO61,EO61,FO61,GO61,HO61,IO61,JO61,KO61,LO61,MO61,NO61,OO61,PO61,QO61,RO61,SO61,TO61,UO61,VO61,WO61,YO61,ZO61,AAO61,ABO61,ACO61,ADO61,AEO61,AFO61,AGO61,AHO61,AIO61,AJO61,AKO61)</f>
        <v>25.6106060606061</v>
      </c>
      <c r="C61" s="30" t="n">
        <f aca="false">AVERAGE(B57:B61)</f>
        <v>25.3778282828283</v>
      </c>
      <c r="D61" s="31" t="n">
        <f aca="false">AVERAGE(B52:B61)</f>
        <v>25.445388399077</v>
      </c>
      <c r="E61" s="29" t="n">
        <f aca="false">AVERAGE(B42:B61)</f>
        <v>25.732356363821</v>
      </c>
      <c r="F61" s="32"/>
      <c r="G61" s="3" t="n">
        <f aca="false">MAX(AC61:AN61,BC61:BN61,CC61:CN61,DC61:DN61,EC61:EN61,FC61:FN61,GC61:GN61,HC61:HN61,IC61:IN61,JC61:JN61,KC61:KN61,LC61:LN61,MC61:MN61,NC61:NN61,OC61:ON61,PC61:PN61,QC61:QN61,RC61:RN61,SC61:SN61,TC61:TN61,UC61:UN61,VC61:VN61,WC61:WN61,YC61:YN61,ZC61:ZN61,AAC61:AAN61,ABC61:ABN61,ACC61:ACN61,ADC61:ADN61,AEC61:AEN61,AFC61:AFN61,AGC61:AGN61,AHC61:AHN61,AIC61:AIN61,AJC61:AJN61,AKC61:AKN61)</f>
        <v>42.3</v>
      </c>
      <c r="H61" s="105" t="n">
        <f aca="false">MEDIAN(AC61:AN61,BC61:BN61,CC61:CN61,DC61:DN61,EC61:EN61,FC61:FN61,GC61:GN61,HC61:HN61,IC61:IN61,JC61:JN61,KC61:KN61,LC61:LN61,MC61:MN61,NC61:NN61,OC61:ON61,PC61:PN61,QC61:QN61,RC61:RN61,SC61:SN61,TC61:TN61,UC61:UN61,VC61:VN61,WC61:WN61,YC61:YN61,ZC61:ZN61,AAC61:AAN61,ABC61:ABN61,ACC61:ACN61,ADC61:ADN61,AEC61:AEN61,AFC61:AFN61,AGC61:AGN61,AHC61:AHN61,AIC61:AIN61,AJC61:AJN61,AKC61:AKN61)</f>
        <v>25.2</v>
      </c>
      <c r="I61" s="5" t="n">
        <f aca="false">MIN(AC61:AN61,BC61:BN61,CC61:CN61,DC61:DN61,EC61:EN61,FC61:FN61,GC61:GN61,HC61:HN61,IC61:IN61,JC61:JN61,KC61:KN61,LC61:LN61,MC61:MN61,NC61:NN61,OC61:ON61,PC61:PN61,QC61:QN61,RC61:RN61,SC61:SN61,TC61:TN61,UC61:UN61,VC61:VN61,WC61:WN61,YC61:YN61,ZC61:ZN61,AAC61:AAN61,ABC61:ABN61,ACC61:ACN61,ADC61:ADN61,AEC61:AEN61,AFC61:AFN61,AGC61:AGN61,AHC61:AHN61,AIC61:AIN61,AJC61:AJN61,AKC61:AKN61)</f>
        <v>13.8</v>
      </c>
      <c r="J61" s="106" t="n">
        <f aca="false">(G61+I61)/2</f>
        <v>28.05</v>
      </c>
      <c r="AB61" s="107" t="n">
        <v>1911</v>
      </c>
      <c r="AC61" s="108" t="n">
        <v>25.7</v>
      </c>
      <c r="AD61" s="108" t="n">
        <v>25.4</v>
      </c>
      <c r="AE61" s="108" t="n">
        <v>22.9</v>
      </c>
      <c r="AF61" s="108" t="n">
        <v>21.8</v>
      </c>
      <c r="AG61" s="108" t="n">
        <v>18.7</v>
      </c>
      <c r="AH61" s="108" t="n">
        <v>17.1</v>
      </c>
      <c r="AI61" s="108" t="n">
        <v>15.4</v>
      </c>
      <c r="AJ61" s="108" t="n">
        <v>15.8</v>
      </c>
      <c r="AK61" s="108" t="n">
        <v>16.5</v>
      </c>
      <c r="AL61" s="108" t="n">
        <v>17.9</v>
      </c>
      <c r="AM61" s="108" t="n">
        <v>21.5</v>
      </c>
      <c r="AN61" s="108" t="n">
        <v>20.9</v>
      </c>
      <c r="AO61" s="109" t="n">
        <f aca="false">AVERAGE(AC61:AN61)</f>
        <v>19.9666666666667</v>
      </c>
      <c r="BA61" s="1" t="n">
        <v>1911</v>
      </c>
      <c r="BB61" s="107" t="n">
        <v>1911</v>
      </c>
      <c r="BC61" s="108" t="n">
        <v>32.7</v>
      </c>
      <c r="BD61" s="108" t="n">
        <v>28.8</v>
      </c>
      <c r="BE61" s="108" t="n">
        <v>27.1</v>
      </c>
      <c r="BF61" s="108" t="n">
        <v>25.9</v>
      </c>
      <c r="BG61" s="108" t="n">
        <v>19.4</v>
      </c>
      <c r="BH61" s="108" t="n">
        <v>16.2</v>
      </c>
      <c r="BI61" s="108" t="n">
        <v>17</v>
      </c>
      <c r="BJ61" s="108" t="n">
        <v>17.8</v>
      </c>
      <c r="BK61" s="108" t="n">
        <v>20.8</v>
      </c>
      <c r="BL61" s="108" t="n">
        <v>23.9</v>
      </c>
      <c r="BM61" s="108" t="n">
        <v>31.7</v>
      </c>
      <c r="BN61" s="108" t="n">
        <v>30.4</v>
      </c>
      <c r="BO61" s="109" t="n">
        <f aca="false">AVERAGE(BC61:BN61)</f>
        <v>24.3083333333333</v>
      </c>
      <c r="CA61" s="1" t="n">
        <v>1911</v>
      </c>
      <c r="CB61" s="110" t="s">
        <v>107</v>
      </c>
      <c r="CC61" s="108" t="n">
        <v>31.1</v>
      </c>
      <c r="CD61" s="108" t="n">
        <v>30.1</v>
      </c>
      <c r="CE61" s="108" t="n">
        <v>25.2</v>
      </c>
      <c r="CF61" s="108" t="n">
        <v>23.6</v>
      </c>
      <c r="CG61" s="108" t="n">
        <v>17.5</v>
      </c>
      <c r="CH61" s="108" t="n">
        <v>16.3</v>
      </c>
      <c r="CI61" s="108" t="n">
        <v>14.7</v>
      </c>
      <c r="CJ61" s="108" t="n">
        <v>16.5</v>
      </c>
      <c r="CK61" s="108" t="n">
        <v>18.1</v>
      </c>
      <c r="CL61" s="108" t="n">
        <v>22.1</v>
      </c>
      <c r="CM61" s="108" t="n">
        <v>26.3</v>
      </c>
      <c r="CN61" s="108" t="n">
        <v>27.3</v>
      </c>
      <c r="CO61" s="109" t="n">
        <f aca="false">AVERAGE(CC61:CN61)</f>
        <v>22.4</v>
      </c>
      <c r="DA61" s="1" t="n">
        <v>1911</v>
      </c>
      <c r="DB61" s="110" t="s">
        <v>107</v>
      </c>
      <c r="DC61" s="108" t="n">
        <v>34.2</v>
      </c>
      <c r="DD61" s="108" t="n">
        <v>33.8</v>
      </c>
      <c r="DE61" s="108" t="n">
        <v>34.9</v>
      </c>
      <c r="DF61" s="108" t="n">
        <v>33.5</v>
      </c>
      <c r="DG61" s="108" t="n">
        <v>31.5</v>
      </c>
      <c r="DH61" s="108" t="n">
        <v>26.1</v>
      </c>
      <c r="DI61" s="108" t="n">
        <v>27.7</v>
      </c>
      <c r="DJ61" s="108" t="n">
        <v>28.7</v>
      </c>
      <c r="DK61" s="108" t="n">
        <v>31.2</v>
      </c>
      <c r="DL61" s="108" t="n">
        <v>32.8</v>
      </c>
      <c r="DM61" s="108" t="n">
        <v>33</v>
      </c>
      <c r="DN61" s="108" t="n">
        <v>32.8</v>
      </c>
      <c r="DO61" s="109" t="n">
        <f aca="false">AVERAGE(DC61:DN61)</f>
        <v>31.6833333333333</v>
      </c>
      <c r="EA61" s="1" t="n">
        <v>1911</v>
      </c>
      <c r="EB61" s="107" t="n">
        <v>1911</v>
      </c>
      <c r="EC61" s="108" t="n">
        <v>28.6</v>
      </c>
      <c r="ED61" s="108" t="n">
        <v>28.9</v>
      </c>
      <c r="EE61" s="108" t="n">
        <v>25.9</v>
      </c>
      <c r="EF61" s="108" t="n">
        <v>23.6</v>
      </c>
      <c r="EG61" s="108" t="n">
        <v>19.3</v>
      </c>
      <c r="EH61" s="108" t="n">
        <v>17.6</v>
      </c>
      <c r="EI61" s="108" t="n">
        <v>16.6</v>
      </c>
      <c r="EJ61" s="108" t="n">
        <v>17.4</v>
      </c>
      <c r="EK61" s="108" t="n">
        <v>18.6</v>
      </c>
      <c r="EL61" s="108" t="n">
        <v>22</v>
      </c>
      <c r="EM61" s="108" t="n">
        <v>23.1</v>
      </c>
      <c r="EN61" s="108" t="n">
        <v>24</v>
      </c>
      <c r="EO61" s="109" t="n">
        <f aca="false">AVERAGE(EC61:EN61)</f>
        <v>22.1333333333333</v>
      </c>
      <c r="FA61" s="1" t="n">
        <v>1911</v>
      </c>
      <c r="FB61" s="107" t="n">
        <v>1911</v>
      </c>
      <c r="FC61" s="108" t="n">
        <v>29</v>
      </c>
      <c r="FD61" s="108" t="n">
        <v>28.6</v>
      </c>
      <c r="FE61" s="108" t="n">
        <v>24.5</v>
      </c>
      <c r="FF61" s="108" t="n">
        <v>22.3</v>
      </c>
      <c r="FG61" s="108" t="n">
        <v>18.1</v>
      </c>
      <c r="FH61" s="108" t="n">
        <v>16.5</v>
      </c>
      <c r="FI61" s="108" t="n">
        <v>15.7</v>
      </c>
      <c r="FJ61" s="108" t="n">
        <v>16.2</v>
      </c>
      <c r="FK61" s="108" t="n">
        <v>17.1</v>
      </c>
      <c r="FL61" s="108" t="n">
        <v>20.6</v>
      </c>
      <c r="FM61" s="108" t="n">
        <v>23.9</v>
      </c>
      <c r="FN61" s="108" t="n">
        <v>24.9</v>
      </c>
      <c r="FO61" s="109" t="n">
        <f aca="false">AVERAGE(FC61:FN61)</f>
        <v>21.45</v>
      </c>
      <c r="GA61" s="1" t="n">
        <v>1911</v>
      </c>
      <c r="GB61" s="110" t="s">
        <v>107</v>
      </c>
      <c r="GC61" s="108" t="n">
        <v>24.7</v>
      </c>
      <c r="GD61" s="108" t="n">
        <v>24.2</v>
      </c>
      <c r="GE61" s="108" t="n">
        <v>22.5</v>
      </c>
      <c r="GF61" s="108" t="n">
        <v>21.2</v>
      </c>
      <c r="GG61" s="108" t="n">
        <v>18.1</v>
      </c>
      <c r="GH61" s="108" t="n">
        <v>17.1</v>
      </c>
      <c r="GI61" s="108" t="n">
        <v>15.7</v>
      </c>
      <c r="GJ61" s="108" t="n">
        <v>16</v>
      </c>
      <c r="GK61" s="108" t="n">
        <v>17</v>
      </c>
      <c r="GL61" s="108" t="n">
        <v>18.9</v>
      </c>
      <c r="GM61" s="108" t="n">
        <v>21.2</v>
      </c>
      <c r="GN61" s="108" t="n">
        <v>21.5</v>
      </c>
      <c r="GO61" s="109" t="n">
        <f aca="false">AVERAGE(GC61:GN61)</f>
        <v>19.8416666666667</v>
      </c>
      <c r="HA61" s="1" t="n">
        <v>1911</v>
      </c>
      <c r="HB61" s="107" t="n">
        <v>1911</v>
      </c>
      <c r="HC61" s="108" t="n">
        <v>25.2</v>
      </c>
      <c r="HD61" s="108" t="n">
        <v>25.7</v>
      </c>
      <c r="HE61" s="108" t="n">
        <v>23.1</v>
      </c>
      <c r="HF61" s="108" t="n">
        <v>21.3</v>
      </c>
      <c r="HG61" s="108" t="n">
        <v>17.7</v>
      </c>
      <c r="HH61" s="108" t="n">
        <v>16.8</v>
      </c>
      <c r="HI61" s="108" t="n">
        <v>15.5</v>
      </c>
      <c r="HJ61" s="108" t="n">
        <v>15.8</v>
      </c>
      <c r="HK61" s="108" t="n">
        <v>16.9</v>
      </c>
      <c r="HL61" s="108" t="n">
        <v>18.9</v>
      </c>
      <c r="HM61" s="108" t="n">
        <v>20.8</v>
      </c>
      <c r="HN61" s="108" t="n">
        <v>20.8</v>
      </c>
      <c r="HO61" s="109" t="n">
        <f aca="false">AVERAGE(HC61:HN61)</f>
        <v>19.875</v>
      </c>
      <c r="IA61" s="1" t="n">
        <v>1911</v>
      </c>
      <c r="IB61" s="110" t="s">
        <v>107</v>
      </c>
      <c r="IC61" s="108" t="n">
        <v>31</v>
      </c>
      <c r="ID61" s="108" t="n">
        <v>32.8</v>
      </c>
      <c r="IE61" s="108" t="n">
        <v>30.7</v>
      </c>
      <c r="IF61" s="108" t="n">
        <v>29.8</v>
      </c>
      <c r="IG61" s="108" t="n">
        <v>24.5</v>
      </c>
      <c r="IH61" s="108" t="n">
        <v>22.4</v>
      </c>
      <c r="II61" s="108" t="n">
        <v>21.8</v>
      </c>
      <c r="IJ61" s="108" t="n">
        <v>22.2</v>
      </c>
      <c r="IK61" s="108" t="n">
        <v>24</v>
      </c>
      <c r="IL61" s="108" t="n">
        <v>26.6</v>
      </c>
      <c r="IM61" s="108" t="n">
        <v>26</v>
      </c>
      <c r="IN61" s="108" t="n">
        <v>27.2</v>
      </c>
      <c r="IO61" s="109" t="n">
        <f aca="false">AVERAGE(IC61:IN61)</f>
        <v>26.5833333333333</v>
      </c>
      <c r="JA61" s="1" t="n">
        <v>1911</v>
      </c>
      <c r="JB61" s="107" t="n">
        <v>1911</v>
      </c>
      <c r="JC61" s="108" t="n">
        <v>31.6</v>
      </c>
      <c r="JD61" s="108" t="n">
        <v>30.9</v>
      </c>
      <c r="JE61" s="108" t="n">
        <v>25.8</v>
      </c>
      <c r="JF61" s="108" t="n">
        <v>23.8</v>
      </c>
      <c r="JG61" s="108" t="n">
        <v>17.8</v>
      </c>
      <c r="JH61" s="108" t="n">
        <v>15.7</v>
      </c>
      <c r="JI61" s="108" t="n">
        <v>14.8</v>
      </c>
      <c r="JJ61" s="108" t="n">
        <v>15.9</v>
      </c>
      <c r="JK61" s="108" t="n">
        <v>17.4</v>
      </c>
      <c r="JL61" s="108" t="n">
        <v>22.2</v>
      </c>
      <c r="JM61" s="108" t="n">
        <v>25.3</v>
      </c>
      <c r="JN61" s="108" t="n">
        <v>26.8</v>
      </c>
      <c r="JO61" s="109" t="n">
        <f aca="false">AVERAGE(JC61:JN61)</f>
        <v>22.3333333333333</v>
      </c>
      <c r="KA61" s="1" t="n">
        <v>1911</v>
      </c>
      <c r="KB61" s="107" t="n">
        <v>1911</v>
      </c>
      <c r="KC61" s="108" t="n">
        <v>35.4</v>
      </c>
      <c r="KD61" s="108" t="n">
        <v>34.9</v>
      </c>
      <c r="KE61" s="108" t="n">
        <v>36.1</v>
      </c>
      <c r="KF61" s="108" t="n">
        <v>34.1</v>
      </c>
      <c r="KG61" s="108" t="n">
        <v>31.8</v>
      </c>
      <c r="KH61" s="108" t="n">
        <v>27.8</v>
      </c>
      <c r="KI61" s="108" t="n">
        <v>29.1</v>
      </c>
      <c r="KJ61" s="108" t="n">
        <v>30.6</v>
      </c>
      <c r="KK61" s="108" t="n">
        <v>32.7</v>
      </c>
      <c r="KL61" s="108" t="n">
        <v>35.7</v>
      </c>
      <c r="KM61" s="108" t="n">
        <v>35.6</v>
      </c>
      <c r="KN61" s="108" t="n">
        <v>34.6</v>
      </c>
      <c r="KO61" s="109" t="n">
        <f aca="false">AVERAGE(KC61:KN61)</f>
        <v>33.2</v>
      </c>
      <c r="LA61" s="1" t="n">
        <v>1911</v>
      </c>
      <c r="LB61" s="110" t="s">
        <v>107</v>
      </c>
      <c r="LC61" s="108" t="n">
        <v>31.5</v>
      </c>
      <c r="LD61" s="108" t="n">
        <v>31.3</v>
      </c>
      <c r="LE61" s="108" t="n">
        <v>26.6</v>
      </c>
      <c r="LF61" s="108" t="n">
        <v>24.4</v>
      </c>
      <c r="LG61" s="108" t="n">
        <v>18.9</v>
      </c>
      <c r="LH61" s="108" t="n">
        <v>16.9</v>
      </c>
      <c r="LI61" s="108" t="n">
        <v>15.7</v>
      </c>
      <c r="LJ61" s="108" t="n">
        <v>16.8</v>
      </c>
      <c r="LK61" s="108" t="n">
        <v>18.4</v>
      </c>
      <c r="LL61" s="108" t="n">
        <v>22.5</v>
      </c>
      <c r="LM61" s="108" t="n">
        <v>25</v>
      </c>
      <c r="LN61" s="108" t="n">
        <v>26.2</v>
      </c>
      <c r="LO61" s="109" t="n">
        <f aca="false">AVERAGE(LC61:LN61)</f>
        <v>22.85</v>
      </c>
      <c r="MA61" s="1" t="n">
        <v>1911</v>
      </c>
      <c r="MB61" s="110" t="s">
        <v>107</v>
      </c>
      <c r="MC61" s="108" t="n">
        <v>25.7</v>
      </c>
      <c r="MD61" s="108" t="n">
        <v>25.2</v>
      </c>
      <c r="ME61" s="108" t="n">
        <v>24.8</v>
      </c>
      <c r="MF61" s="108" t="n">
        <v>21.7</v>
      </c>
      <c r="MG61" s="108" t="n">
        <v>18.2</v>
      </c>
      <c r="MH61" s="108" t="n">
        <v>16.3</v>
      </c>
      <c r="MI61" s="108" t="n">
        <v>16.7</v>
      </c>
      <c r="MJ61" s="108" t="n">
        <v>16.3</v>
      </c>
      <c r="MK61" s="108" t="n">
        <v>18.1</v>
      </c>
      <c r="ML61" s="108" t="n">
        <v>20.9</v>
      </c>
      <c r="MM61" s="108" t="n">
        <v>23.2</v>
      </c>
      <c r="MN61" s="108" t="n">
        <v>22.7</v>
      </c>
      <c r="MO61" s="109" t="n">
        <f aca="false">AVERAGE(MC61:MN61)</f>
        <v>20.8166666666667</v>
      </c>
      <c r="NA61" s="1" t="n">
        <v>1911</v>
      </c>
      <c r="NB61" s="110" t="s">
        <v>107</v>
      </c>
      <c r="NC61" s="108" t="n">
        <v>28.5</v>
      </c>
      <c r="ND61" s="108" t="n">
        <v>31.5</v>
      </c>
      <c r="NE61" s="108" t="n">
        <v>28.1</v>
      </c>
      <c r="NF61" s="108" t="n">
        <v>26.9</v>
      </c>
      <c r="NG61" s="108" t="n">
        <v>22.8</v>
      </c>
      <c r="NH61" s="108" t="n">
        <v>20.6</v>
      </c>
      <c r="NI61" s="108" t="n">
        <v>20.3</v>
      </c>
      <c r="NJ61" s="108" t="n">
        <v>19.9</v>
      </c>
      <c r="NK61" s="108" t="n">
        <v>21.3</v>
      </c>
      <c r="NL61" s="108" t="n">
        <v>24.6</v>
      </c>
      <c r="NM61" s="108" t="n">
        <v>23.9</v>
      </c>
      <c r="NN61" s="108" t="n">
        <v>24.1</v>
      </c>
      <c r="NO61" s="109" t="n">
        <f aca="false">AVERAGE(NC61:NN61)</f>
        <v>24.375</v>
      </c>
      <c r="OA61" s="1" t="n">
        <v>1911</v>
      </c>
      <c r="OB61" s="107" t="n">
        <v>1911</v>
      </c>
      <c r="OC61" s="108" t="n">
        <v>29.2</v>
      </c>
      <c r="OD61" s="108" t="n">
        <v>29.6</v>
      </c>
      <c r="OE61" s="108" t="n">
        <v>26.7</v>
      </c>
      <c r="OF61" s="108" t="n">
        <v>24.2</v>
      </c>
      <c r="OG61" s="108" t="n">
        <v>19.4</v>
      </c>
      <c r="OH61" s="108" t="n">
        <v>17.4</v>
      </c>
      <c r="OI61" s="108" t="n">
        <v>16.6</v>
      </c>
      <c r="OJ61" s="108" t="n">
        <v>17.4</v>
      </c>
      <c r="OK61" s="108" t="n">
        <v>18.8</v>
      </c>
      <c r="OL61" s="108" t="n">
        <v>22.8</v>
      </c>
      <c r="OM61" s="108" t="n">
        <v>24.1</v>
      </c>
      <c r="ON61" s="108" t="n">
        <v>24.9</v>
      </c>
      <c r="OO61" s="109" t="n">
        <f aca="false">AVERAGE(OC61:ON61)</f>
        <v>22.5916666666667</v>
      </c>
      <c r="PA61" s="16" t="n">
        <v>1911</v>
      </c>
      <c r="PB61" s="110" t="s">
        <v>107</v>
      </c>
      <c r="PC61" s="108" t="n">
        <v>36.7</v>
      </c>
      <c r="PD61" s="108" t="n">
        <v>32.4</v>
      </c>
      <c r="PE61" s="108" t="n">
        <v>29.5</v>
      </c>
      <c r="PF61" s="108" t="n">
        <v>27.7</v>
      </c>
      <c r="PG61" s="108" t="n">
        <v>20.4</v>
      </c>
      <c r="PH61" s="108" t="n">
        <v>16.8</v>
      </c>
      <c r="PI61" s="108" t="n">
        <v>16.9</v>
      </c>
      <c r="PJ61" s="108" t="n">
        <v>18</v>
      </c>
      <c r="PK61" s="108" t="n">
        <v>22.6</v>
      </c>
      <c r="PL61" s="108" t="n">
        <v>26.3</v>
      </c>
      <c r="PM61" s="108" t="n">
        <v>34.3</v>
      </c>
      <c r="PN61" s="108" t="n">
        <v>33.6</v>
      </c>
      <c r="PO61" s="109" t="n">
        <f aca="false">AVERAGE(PC61:PN61)</f>
        <v>26.2666666666667</v>
      </c>
      <c r="QA61" s="1" t="n">
        <v>1911</v>
      </c>
      <c r="QB61" s="110" t="s">
        <v>107</v>
      </c>
      <c r="QC61" s="108" t="n">
        <v>32.1</v>
      </c>
      <c r="QD61" s="108" t="n">
        <v>29.8</v>
      </c>
      <c r="QE61" s="108" t="n">
        <v>25.2</v>
      </c>
      <c r="QF61" s="108" t="n">
        <v>23.5</v>
      </c>
      <c r="QG61" s="108" t="n">
        <v>17.2</v>
      </c>
      <c r="QH61" s="108" t="n">
        <v>15.2</v>
      </c>
      <c r="QI61" s="108" t="n">
        <v>14.2</v>
      </c>
      <c r="QJ61" s="108" t="n">
        <v>15.1</v>
      </c>
      <c r="QK61" s="108" t="n">
        <v>17.3</v>
      </c>
      <c r="QL61" s="108" t="n">
        <v>22.3</v>
      </c>
      <c r="QM61" s="108" t="n">
        <v>27.9</v>
      </c>
      <c r="QN61" s="108" t="n">
        <v>28.9</v>
      </c>
      <c r="QO61" s="109" t="n">
        <f aca="false">AVERAGE(QC61:QN61)</f>
        <v>22.3916666666667</v>
      </c>
      <c r="RA61" s="1" t="n">
        <v>1911</v>
      </c>
      <c r="RB61" s="110" t="s">
        <v>107</v>
      </c>
      <c r="RC61" s="108" t="n">
        <v>33.8</v>
      </c>
      <c r="RD61" s="108" t="n">
        <v>31.9</v>
      </c>
      <c r="RE61" s="108" t="n">
        <v>28.1</v>
      </c>
      <c r="RF61" s="108" t="n">
        <v>25.8</v>
      </c>
      <c r="RG61" s="108" t="n">
        <v>18.8</v>
      </c>
      <c r="RH61" s="108" t="n">
        <v>16.5</v>
      </c>
      <c r="RI61" s="108" t="n">
        <v>16</v>
      </c>
      <c r="RJ61" s="108" t="n">
        <v>16.6</v>
      </c>
      <c r="RK61" s="108" t="n">
        <v>20.1</v>
      </c>
      <c r="RL61" s="108" t="n">
        <v>24.7</v>
      </c>
      <c r="RM61" s="108" t="n">
        <v>30.3</v>
      </c>
      <c r="RN61" s="108" t="n">
        <v>30.8</v>
      </c>
      <c r="RO61" s="109" t="n">
        <f aca="false">AVERAGE(RC61:RN61)</f>
        <v>24.45</v>
      </c>
      <c r="SA61" s="1" t="n">
        <v>1911</v>
      </c>
      <c r="SB61" s="107" t="n">
        <v>1911</v>
      </c>
      <c r="SC61" s="108" t="n">
        <v>37.3</v>
      </c>
      <c r="SD61" s="108" t="n">
        <v>33.3</v>
      </c>
      <c r="SE61" s="108" t="n">
        <v>31.1</v>
      </c>
      <c r="SF61" s="108" t="n">
        <v>29.4</v>
      </c>
      <c r="SG61" s="108" t="n">
        <v>21.5</v>
      </c>
      <c r="SH61" s="108" t="n">
        <v>16.9</v>
      </c>
      <c r="SI61" s="108" t="n">
        <v>18.3</v>
      </c>
      <c r="SJ61" s="108" t="n">
        <v>18.6</v>
      </c>
      <c r="SK61" s="108" t="n">
        <v>24.1</v>
      </c>
      <c r="SL61" s="108" t="n">
        <v>27.8</v>
      </c>
      <c r="SM61" s="108" t="n">
        <v>35.8</v>
      </c>
      <c r="SN61" s="108" t="n">
        <v>35.5</v>
      </c>
      <c r="SO61" s="109" t="n">
        <f aca="false">AVERAGE(SC61:SN61)</f>
        <v>27.4666666666667</v>
      </c>
      <c r="SS61" s="13"/>
      <c r="ST61" s="16"/>
      <c r="TA61" s="1" t="n">
        <v>1911</v>
      </c>
      <c r="TB61" s="110" t="s">
        <v>107</v>
      </c>
      <c r="TC61" s="108" t="n">
        <v>41.8</v>
      </c>
      <c r="TD61" s="108" t="n">
        <v>41</v>
      </c>
      <c r="TE61" s="108" t="n">
        <v>42.1</v>
      </c>
      <c r="TF61" s="108" t="n">
        <v>37.4</v>
      </c>
      <c r="TG61" s="108" t="n">
        <v>30.9</v>
      </c>
      <c r="TH61" s="108" t="n">
        <v>24.2</v>
      </c>
      <c r="TI61" s="108" t="n">
        <v>27.6</v>
      </c>
      <c r="TJ61" s="108" t="n">
        <v>29.4</v>
      </c>
      <c r="TK61" s="108" t="n">
        <v>34.6</v>
      </c>
      <c r="TL61" s="108" t="n">
        <v>37.5</v>
      </c>
      <c r="TM61" s="108" t="n">
        <v>42.1</v>
      </c>
      <c r="TN61" s="108" t="n">
        <v>42.3</v>
      </c>
      <c r="TO61" s="109" t="n">
        <f aca="false">AVERAGE(TC61:TN61)</f>
        <v>35.9083333333333</v>
      </c>
      <c r="VA61" s="1" t="n">
        <v>1911</v>
      </c>
      <c r="VB61" s="110" t="s">
        <v>107</v>
      </c>
      <c r="VC61" s="108" t="n">
        <v>27.8</v>
      </c>
      <c r="VD61" s="108" t="n">
        <v>26.3</v>
      </c>
      <c r="VE61" s="108" t="n">
        <v>22.7</v>
      </c>
      <c r="VF61" s="108" t="n">
        <v>21.4</v>
      </c>
      <c r="VG61" s="108" t="n">
        <v>16.3</v>
      </c>
      <c r="VH61" s="108" t="n">
        <v>14.9</v>
      </c>
      <c r="VI61" s="108" t="n">
        <v>13.8</v>
      </c>
      <c r="VJ61" s="108" t="n">
        <v>14.4</v>
      </c>
      <c r="VK61" s="108" t="n">
        <v>16</v>
      </c>
      <c r="VL61" s="108" t="n">
        <v>19.6</v>
      </c>
      <c r="VM61" s="108" t="n">
        <v>23.5</v>
      </c>
      <c r="VN61" s="108" t="n">
        <v>23.2</v>
      </c>
      <c r="VO61" s="109" t="n">
        <f aca="false">AVERAGE(VC61:VN61)</f>
        <v>19.9916666666667</v>
      </c>
      <c r="WA61" s="1" t="n">
        <v>1911</v>
      </c>
      <c r="WB61" s="107" t="n">
        <v>1911</v>
      </c>
      <c r="WC61" s="108" t="n">
        <v>38.9</v>
      </c>
      <c r="WD61" s="108" t="n">
        <v>37.3</v>
      </c>
      <c r="WE61" s="108" t="n">
        <v>33.7</v>
      </c>
      <c r="WF61" s="108" t="n">
        <v>31.9</v>
      </c>
      <c r="WG61" s="108" t="n">
        <v>22.8</v>
      </c>
      <c r="WH61" s="108" t="n">
        <v>20</v>
      </c>
      <c r="WI61" s="108" t="n">
        <v>20.6</v>
      </c>
      <c r="WJ61" s="108" t="n">
        <v>21.4</v>
      </c>
      <c r="WK61" s="108" t="n">
        <v>25.6</v>
      </c>
      <c r="WL61" s="108" t="n">
        <v>30.8</v>
      </c>
      <c r="WM61" s="108" t="n">
        <v>35.1</v>
      </c>
      <c r="WN61" s="108" t="n">
        <v>36.2</v>
      </c>
      <c r="WO61" s="109" t="n">
        <f aca="false">AVERAGE(WC61:WN61)</f>
        <v>29.525</v>
      </c>
      <c r="ZA61" s="1" t="n">
        <v>1911</v>
      </c>
      <c r="ZB61" s="110" t="s">
        <v>107</v>
      </c>
      <c r="ZC61" s="108" t="n">
        <v>34.8</v>
      </c>
      <c r="ZD61" s="108" t="n">
        <v>33.1</v>
      </c>
      <c r="ZE61" s="108" t="n">
        <v>28.8</v>
      </c>
      <c r="ZF61" s="108" t="n">
        <v>26.6</v>
      </c>
      <c r="ZG61" s="108" t="n">
        <v>19.1</v>
      </c>
      <c r="ZH61" s="108" t="n">
        <v>16.8</v>
      </c>
      <c r="ZI61" s="108" t="n">
        <v>16.3</v>
      </c>
      <c r="ZJ61" s="108" t="n">
        <v>17.7</v>
      </c>
      <c r="ZK61" s="108" t="n">
        <v>20.2</v>
      </c>
      <c r="ZL61" s="108" t="n">
        <v>25.6</v>
      </c>
      <c r="ZM61" s="108" t="n">
        <v>30</v>
      </c>
      <c r="ZN61" s="108" t="n">
        <v>31.1</v>
      </c>
      <c r="ZO61" s="109" t="n">
        <f aca="false">AVERAGE(ZC61:ZN61)</f>
        <v>25.0083333333333</v>
      </c>
      <c r="AAA61" s="1" t="n">
        <v>1911</v>
      </c>
      <c r="AAB61" s="110" t="s">
        <v>107</v>
      </c>
      <c r="AAC61" s="108" t="n">
        <v>39.4</v>
      </c>
      <c r="AAD61" s="108" t="n">
        <v>37.9</v>
      </c>
      <c r="AAE61" s="108" t="n">
        <v>38</v>
      </c>
      <c r="AAF61" s="108" t="n">
        <v>32.7</v>
      </c>
      <c r="AAG61" s="108" t="n">
        <v>29.7</v>
      </c>
      <c r="AAH61" s="108" t="n">
        <v>26</v>
      </c>
      <c r="AAI61" s="108" t="n">
        <v>28.3</v>
      </c>
      <c r="AAJ61" s="108" t="n">
        <v>30.9</v>
      </c>
      <c r="AAK61" s="108" t="n">
        <v>34.1</v>
      </c>
      <c r="AAL61" s="108" t="n">
        <v>36</v>
      </c>
      <c r="AAM61" s="108" t="n">
        <v>38.2</v>
      </c>
      <c r="AAN61" s="108" t="n">
        <v>36.6</v>
      </c>
      <c r="AAO61" s="109" t="n">
        <f aca="false">AVERAGE(AAC61:AAN61)</f>
        <v>33.9833333333333</v>
      </c>
      <c r="ABA61" s="1" t="n">
        <v>1911</v>
      </c>
      <c r="ABB61" s="107" t="n">
        <v>1911</v>
      </c>
      <c r="ABC61" s="108" t="n">
        <v>37.3</v>
      </c>
      <c r="ABD61" s="108" t="n">
        <v>36.8</v>
      </c>
      <c r="ABE61" s="108" t="n">
        <v>37.4</v>
      </c>
      <c r="ABF61" s="108" t="n">
        <v>35.3</v>
      </c>
      <c r="ABG61" s="108" t="n">
        <v>28.3</v>
      </c>
      <c r="ABH61" s="108" t="n">
        <v>23.6</v>
      </c>
      <c r="ABI61" s="108" t="n">
        <v>25.2</v>
      </c>
      <c r="ABJ61" s="108" t="n">
        <v>26.4</v>
      </c>
      <c r="ABK61" s="108" t="n">
        <v>30.9</v>
      </c>
      <c r="ABL61" s="108" t="n">
        <v>31.7</v>
      </c>
      <c r="ABM61" s="108" t="n">
        <v>33.7</v>
      </c>
      <c r="ABN61" s="108" t="n">
        <v>36.1</v>
      </c>
      <c r="ABO61" s="109" t="n">
        <f aca="false">AVERAGE(ABC61:ABN61)</f>
        <v>31.8916666666667</v>
      </c>
      <c r="ACA61" s="111" t="n">
        <v>1911</v>
      </c>
      <c r="ACB61" s="110" t="s">
        <v>107</v>
      </c>
      <c r="ACC61" s="108" t="n">
        <v>28.8</v>
      </c>
      <c r="ACD61" s="108" t="n">
        <v>29.6</v>
      </c>
      <c r="ACE61" s="108" t="n">
        <v>26.6</v>
      </c>
      <c r="ACF61" s="108" t="n">
        <v>24.2</v>
      </c>
      <c r="ACG61" s="108" t="n">
        <v>18.9</v>
      </c>
      <c r="ACH61" s="108" t="n">
        <v>17.4</v>
      </c>
      <c r="ACI61" s="108" t="n">
        <v>16.4</v>
      </c>
      <c r="ACJ61" s="108" t="n">
        <v>17</v>
      </c>
      <c r="ACK61" s="108" t="n">
        <v>18.2</v>
      </c>
      <c r="ACL61" s="108" t="n">
        <v>22.7</v>
      </c>
      <c r="ACM61" s="108" t="n">
        <v>24.3</v>
      </c>
      <c r="ACN61" s="108" t="n">
        <v>25.1</v>
      </c>
      <c r="ACO61" s="109" t="n">
        <f aca="false">AVERAGE(ACC61:ACN61)</f>
        <v>22.4333333333333</v>
      </c>
      <c r="ADB61" s="1" t="s">
        <v>108</v>
      </c>
      <c r="AEA61" s="1" t="n">
        <v>1911</v>
      </c>
      <c r="AEB61" s="107" t="n">
        <v>1911</v>
      </c>
      <c r="AEC61" s="108" t="n">
        <v>36.7</v>
      </c>
      <c r="AED61" s="108" t="n">
        <v>35.8</v>
      </c>
      <c r="AEE61" s="108" t="n">
        <v>37.6</v>
      </c>
      <c r="AEF61" s="108" t="n">
        <v>34.8</v>
      </c>
      <c r="AEG61" s="108" t="n">
        <v>29.3</v>
      </c>
      <c r="AEH61" s="108" t="n">
        <v>23.7</v>
      </c>
      <c r="AEI61" s="108" t="n">
        <v>25.7</v>
      </c>
      <c r="AEJ61" s="108" t="n">
        <v>26.3</v>
      </c>
      <c r="AEK61" s="108" t="n">
        <v>30.7</v>
      </c>
      <c r="AEL61" s="108" t="n">
        <v>33.4</v>
      </c>
      <c r="AEM61" s="108" t="n">
        <v>36.2</v>
      </c>
      <c r="AEN61" s="108" t="n">
        <v>35.6</v>
      </c>
      <c r="AEO61" s="109" t="n">
        <f aca="false">AVERAGE(AEC61:AEN61)</f>
        <v>32.15</v>
      </c>
      <c r="AFA61" s="1" t="n">
        <v>1911</v>
      </c>
      <c r="AFB61" s="107" t="n">
        <v>1911</v>
      </c>
      <c r="AFC61" s="108" t="n">
        <v>26.1</v>
      </c>
      <c r="AFD61" s="108" t="n">
        <v>26.3</v>
      </c>
      <c r="AFE61" s="108" t="n">
        <v>25.4</v>
      </c>
      <c r="AFF61" s="108" t="n">
        <v>23.2</v>
      </c>
      <c r="AFG61" s="108" t="n">
        <v>19.3</v>
      </c>
      <c r="AFH61" s="108" t="n">
        <v>17.7</v>
      </c>
      <c r="AFI61" s="108" t="n">
        <v>16.9</v>
      </c>
      <c r="AFJ61" s="108" t="n">
        <v>17.1</v>
      </c>
      <c r="AFK61" s="108" t="n">
        <v>18</v>
      </c>
      <c r="AFL61" s="108" t="n">
        <v>21.4</v>
      </c>
      <c r="AFM61" s="108" t="n">
        <v>22.3</v>
      </c>
      <c r="AFN61" s="108" t="n">
        <v>22.4</v>
      </c>
      <c r="AFO61" s="109" t="n">
        <f aca="false">AVERAGE(AFC61:AFN61)</f>
        <v>21.3416666666667</v>
      </c>
      <c r="AGA61" s="1" t="n">
        <v>1911</v>
      </c>
      <c r="AGB61" s="110" t="s">
        <v>107</v>
      </c>
      <c r="AGC61" s="108" t="n">
        <v>36.7</v>
      </c>
      <c r="AGD61" s="108" t="n">
        <v>33.3</v>
      </c>
      <c r="AGE61" s="108" t="n">
        <v>29.1</v>
      </c>
      <c r="AGF61" s="108" t="n">
        <v>27.5</v>
      </c>
      <c r="AGG61" s="108" t="n">
        <v>20</v>
      </c>
      <c r="AGH61" s="108" t="n">
        <v>17</v>
      </c>
      <c r="AGI61" s="108" t="n">
        <v>16.6</v>
      </c>
      <c r="AGJ61" s="108" t="n">
        <v>17.7</v>
      </c>
      <c r="AGK61" s="108" t="n">
        <v>22.3</v>
      </c>
      <c r="AGL61" s="108" t="n">
        <v>26.7</v>
      </c>
      <c r="AGM61" s="108" t="n">
        <v>33.8</v>
      </c>
      <c r="AGN61" s="108" t="n">
        <v>33.6</v>
      </c>
      <c r="AGO61" s="109" t="n">
        <f aca="false">AVERAGE(AGC61:AGN61)</f>
        <v>26.1916666666667</v>
      </c>
      <c r="AHA61" s="1" t="n">
        <v>1911</v>
      </c>
      <c r="AHB61" s="110" t="s">
        <v>107</v>
      </c>
      <c r="AHC61" s="108" t="n">
        <v>32.8</v>
      </c>
      <c r="AHD61" s="108" t="n">
        <v>31.5</v>
      </c>
      <c r="AHE61" s="108" t="n">
        <v>26.9</v>
      </c>
      <c r="AHF61" s="108" t="n">
        <v>24.5</v>
      </c>
      <c r="AHG61" s="108" t="n">
        <v>17.5</v>
      </c>
      <c r="AHH61" s="108" t="n">
        <v>15.6</v>
      </c>
      <c r="AHI61" s="108" t="n">
        <v>15</v>
      </c>
      <c r="AHJ61" s="108" t="n">
        <v>15.8</v>
      </c>
      <c r="AHK61" s="108" t="n">
        <v>17.4</v>
      </c>
      <c r="AHL61" s="108" t="n">
        <v>22.9</v>
      </c>
      <c r="AHM61" s="108" t="n">
        <v>27.3</v>
      </c>
      <c r="AHN61" s="108" t="n">
        <v>28.6</v>
      </c>
      <c r="AHO61" s="109" t="n">
        <f aca="false">AVERAGE(AHC61:AHN61)</f>
        <v>22.9833333333333</v>
      </c>
      <c r="AIA61" s="1" t="n">
        <v>1911</v>
      </c>
      <c r="AIB61" s="107" t="n">
        <v>1911</v>
      </c>
      <c r="AIC61" s="108" t="n">
        <v>37.9</v>
      </c>
      <c r="AID61" s="108" t="n">
        <v>36.4</v>
      </c>
      <c r="AIE61" s="108" t="n">
        <v>34.1</v>
      </c>
      <c r="AIF61" s="108" t="n">
        <v>31.8</v>
      </c>
      <c r="AIG61" s="108" t="n">
        <v>23.1</v>
      </c>
      <c r="AIH61" s="108" t="n">
        <v>17.8</v>
      </c>
      <c r="AII61" s="108" t="n">
        <v>20.2</v>
      </c>
      <c r="AIJ61" s="108" t="n">
        <v>19.5</v>
      </c>
      <c r="AIK61" s="108" t="n">
        <v>25.8</v>
      </c>
      <c r="AIL61" s="108" t="n">
        <v>30.6</v>
      </c>
      <c r="AIM61" s="108" t="n">
        <v>36.9</v>
      </c>
      <c r="AIN61" s="108" t="n">
        <v>37.4</v>
      </c>
      <c r="AIO61" s="109" t="n">
        <f aca="false">AVERAGE(AIC61:AIN61)</f>
        <v>29.2916666666667</v>
      </c>
      <c r="AJA61" s="1" t="n">
        <v>1911</v>
      </c>
      <c r="AJB61" s="107" t="n">
        <v>1911</v>
      </c>
      <c r="AJC61" s="108" t="n">
        <v>37.6</v>
      </c>
      <c r="AJD61" s="108" t="n">
        <v>36.8</v>
      </c>
      <c r="AJE61" s="108" t="n">
        <v>38</v>
      </c>
      <c r="AJF61" s="108" t="n">
        <v>34.1</v>
      </c>
      <c r="AJG61" s="108" t="n">
        <v>32.4</v>
      </c>
      <c r="AJH61" s="108" t="n">
        <v>29.7</v>
      </c>
      <c r="AJI61" s="108" t="n">
        <v>30.6</v>
      </c>
      <c r="AJJ61" s="108" t="n">
        <v>31.4</v>
      </c>
      <c r="AJK61" s="108" t="n">
        <v>34.1</v>
      </c>
      <c r="AJL61" s="108" t="n">
        <v>36.4</v>
      </c>
      <c r="AJM61" s="108" t="n">
        <v>36.8</v>
      </c>
      <c r="AJN61" s="108" t="n">
        <v>35.7</v>
      </c>
      <c r="AJO61" s="109" t="n">
        <f aca="false">AVERAGE(AJC61:AJN61)</f>
        <v>34.4666666666667</v>
      </c>
      <c r="AKA61" s="1" t="n">
        <v>1911</v>
      </c>
      <c r="AKB61" s="107" t="n">
        <v>1911</v>
      </c>
      <c r="AKC61" s="108" t="n">
        <v>34.4</v>
      </c>
      <c r="AKD61" s="108" t="n">
        <v>32.8</v>
      </c>
      <c r="AKE61" s="108" t="n">
        <v>28.8</v>
      </c>
      <c r="AKF61" s="108" t="n">
        <v>26.6</v>
      </c>
      <c r="AKG61" s="108" t="n">
        <v>19.3</v>
      </c>
      <c r="AKH61" s="108" t="n">
        <v>17.1</v>
      </c>
      <c r="AKI61" s="108" t="n">
        <v>16.9</v>
      </c>
      <c r="AKJ61" s="108" t="n">
        <v>17.8</v>
      </c>
      <c r="AKK61" s="108" t="n">
        <v>20.2</v>
      </c>
      <c r="AKL61" s="108" t="n">
        <v>24.9</v>
      </c>
      <c r="AKM61" s="108" t="n">
        <v>29.9</v>
      </c>
      <c r="AKN61" s="108" t="n">
        <v>31.3</v>
      </c>
      <c r="AKO61" s="109" t="n">
        <f aca="false">AVERAGE(AKC61:AKN61)</f>
        <v>25</v>
      </c>
      <c r="AKR61" s="16" t="s">
        <v>109</v>
      </c>
      <c r="AKV61" s="13" t="n">
        <v>1904</v>
      </c>
      <c r="AKW61" s="16" t="s">
        <v>40</v>
      </c>
      <c r="ALA61" s="35" t="n">
        <f aca="false">(ACO61+AO61+EO61+NO61+AKO61+AFO61+AEO61+IO61+MO61)/9</f>
        <v>23.8666666666667</v>
      </c>
      <c r="ALB61" s="77" t="n">
        <f aca="false">(ABO61+KO61+DO61+AGO61)/4</f>
        <v>30.7416666666667</v>
      </c>
      <c r="ALC61" s="19" t="n">
        <f aca="false">(QO61+PO61+AAO61+AJO61+FO61+SO61+BO61+CO61+JO61+OO61+TO61+HO61)/12</f>
        <v>26.1201388888889</v>
      </c>
      <c r="AMA61" s="28" t="n">
        <f aca="false">MAX(ACC61:ACN61,AC61:AN61,EC61:EN61,NC61:NN61,AKC61:AKN61,AFC61:AFN61,AEC61:AEN61,IC61:IN61,MC61:MN61)</f>
        <v>37.6</v>
      </c>
      <c r="AMB61" s="28" t="n">
        <f aca="false">MIN(ACC61:ACN61,AC61:AN61,EC61:EN61,NC61:NN61,AKC61:AKN61,AFC61:AFN61,AEC61:AEN61,IC61:IN61,MC61:MN61)</f>
        <v>15.4</v>
      </c>
      <c r="AMC61" s="81" t="n">
        <f aca="false">MAX(ABC61:ABN61,KC61:KN61,DC61:DN61,AGC61:AGN61)</f>
        <v>37.4</v>
      </c>
      <c r="AMD61" s="81" t="n">
        <f aca="false">MIN(ABC61:ABN61,KC61:KN61,DC61:DN61,AGC61:AGN61)</f>
        <v>16.6</v>
      </c>
      <c r="AME61" s="60" t="n">
        <f aca="false">MAX(QC61:QN61,PC61:PN61,AJC61:AJN61,AAC61:AAN61,FC61:FN61,SC61:SN61)</f>
        <v>39.4</v>
      </c>
      <c r="AMF61" s="60" t="n">
        <f aca="false">MIN(QC61:QN61,PC61:PN61,AJC61:AJN61,AAC61:AAN61,FC61:FN61,SC61:SN61)</f>
        <v>14.2</v>
      </c>
    </row>
    <row r="62" customFormat="false" ht="12.8" hidden="false" customHeight="false" outlineLevel="0" collapsed="false">
      <c r="A62" s="104"/>
      <c r="B62" s="29" t="n">
        <f aca="false">AVERAGE(AO62,BO62,CO62,DO62,EO62,FO62,GO62,HO62,IO62,JO62,KO62,LO62,MO62,NO62,OO62,PO62,QO62,RO62,SO62,TO62,UO62,VO62,WO62,YO62,ZO62,AAO62,ABO62,ACO62,ADO62,AEO62,AFO62,AGO62,AHO62,AIO62,AJO62,AKO62)</f>
        <v>26.1412581699346</v>
      </c>
      <c r="C62" s="30" t="n">
        <f aca="false">AVERAGE(B58:B62)</f>
        <v>25.4952986668152</v>
      </c>
      <c r="D62" s="31" t="n">
        <f aca="false">AVERAGE(B53:B62)</f>
        <v>25.4821578942314</v>
      </c>
      <c r="E62" s="29" t="n">
        <f aca="false">AVERAGE(B43:B62)</f>
        <v>25.7482450298935</v>
      </c>
      <c r="F62" s="32"/>
      <c r="G62" s="3" t="n">
        <f aca="false">MAX(AC62:AN62,BC62:BN62,CC62:CN62,DC62:DN62,EC62:EN62,FC62:FN62,GC62:GN62,HC62:HN62,IC62:IN62,JC62:JN62,KC62:KN62,LC62:LN62,MC62:MN62,NC62:NN62,OC62:ON62,PC62:PN62,QC62:QN62,RC62:RN62,SC62:SN62,TC62:TN62,UC62:UN62,VC62:VN62,WC62:WN62,YC62:YN62,ZC62:ZN62,AAC62:AAN62,ABC62:ABN62,ACC62:ACN62,ADC62:ADN62,AEC62:AEN62,AFC62:AFN62,AGC62:AGN62,AHC62:AHN62,AIC62:AIN62,AJC62:AJN62,AKC62:AKN62)</f>
        <v>43.4</v>
      </c>
      <c r="H62" s="105" t="n">
        <f aca="false">MEDIAN(AC62:AN62,BC62:BN62,CC62:CN62,DC62:DN62,EC62:EN62,FC62:FN62,GC62:GN62,HC62:HN62,IC62:IN62,JC62:JN62,KC62:KN62,LC62:LN62,MC62:MN62,NC62:NN62,OC62:ON62,PC62:PN62,QC62:QN62,RC62:RN62,SC62:SN62,TC62:TN62,UC62:UN62,VC62:VN62,WC62:WN62,YC62:YN62,ZC62:ZN62,AAC62:AAN62,ABC62:ABN62,ACC62:ACN62,ADC62:ADN62,AEC62:AEN62,AFC62:AFN62,AGC62:AGN62,AHC62:AHN62,AIC62:AIN62,AJC62:AJN62,AKC62:AKN62)</f>
        <v>25.8</v>
      </c>
      <c r="I62" s="5" t="n">
        <f aca="false">MIN(AC62:AN62,BC62:BN62,CC62:CN62,DC62:DN62,EC62:EN62,FC62:FN62,GC62:GN62,HC62:HN62,IC62:IN62,JC62:JN62,KC62:KN62,LC62:LN62,MC62:MN62,NC62:NN62,OC62:ON62,PC62:PN62,QC62:QN62,RC62:RN62,SC62:SN62,TC62:TN62,UC62:UN62,VC62:VN62,WC62:WN62,YC62:YN62,ZC62:ZN62,AAC62:AAN62,ABC62:ABN62,ACC62:ACN62,ADC62:ADN62,AEC62:AEN62,AFC62:AFN62,AGC62:AGN62,AHC62:AHN62,AIC62:AIN62,AJC62:AJN62,AKC62:AKN62)</f>
        <v>14</v>
      </c>
      <c r="J62" s="106" t="n">
        <f aca="false">(G62+I62)/2</f>
        <v>28.7</v>
      </c>
      <c r="AB62" s="107" t="n">
        <v>1912</v>
      </c>
      <c r="AC62" s="108" t="n">
        <v>23.9</v>
      </c>
      <c r="AD62" s="108" t="n">
        <v>24.6</v>
      </c>
      <c r="AE62" s="108" t="n">
        <v>22.3</v>
      </c>
      <c r="AF62" s="108" t="n">
        <v>21.8</v>
      </c>
      <c r="AG62" s="108" t="n">
        <v>19.4</v>
      </c>
      <c r="AH62" s="108" t="n">
        <v>17.2</v>
      </c>
      <c r="AI62" s="108" t="n">
        <v>15.8</v>
      </c>
      <c r="AJ62" s="108" t="n">
        <v>16.9</v>
      </c>
      <c r="AK62" s="108" t="n">
        <v>16.9</v>
      </c>
      <c r="AL62" s="108" t="n">
        <v>18.2</v>
      </c>
      <c r="AM62" s="108" t="n">
        <v>19.5</v>
      </c>
      <c r="AN62" s="108" t="n">
        <v>22</v>
      </c>
      <c r="AO62" s="109" t="n">
        <f aca="false">AVERAGE(AC62:AN62)</f>
        <v>19.875</v>
      </c>
      <c r="BA62" s="1" t="n">
        <v>1912</v>
      </c>
      <c r="BB62" s="107" t="n">
        <v>1912</v>
      </c>
      <c r="BC62" s="108" t="n">
        <v>32.6</v>
      </c>
      <c r="BD62" s="108" t="n">
        <v>32.6</v>
      </c>
      <c r="BE62" s="108" t="n">
        <v>28.4</v>
      </c>
      <c r="BF62" s="108" t="n">
        <v>22.9</v>
      </c>
      <c r="BG62" s="108" t="n">
        <v>21.1</v>
      </c>
      <c r="BH62" s="108" t="n">
        <v>16.8</v>
      </c>
      <c r="BI62" s="108" t="n">
        <v>16.3</v>
      </c>
      <c r="BJ62" s="108" t="n">
        <v>20.2</v>
      </c>
      <c r="BK62" s="108" t="n">
        <v>22.9</v>
      </c>
      <c r="BL62" s="108" t="n">
        <v>24.9</v>
      </c>
      <c r="BM62" s="108" t="n">
        <v>26.2</v>
      </c>
      <c r="BN62" s="108" t="n">
        <v>32.7</v>
      </c>
      <c r="BO62" s="109" t="n">
        <f aca="false">AVERAGE(BC62:BN62)</f>
        <v>24.8</v>
      </c>
      <c r="CA62" s="1" t="n">
        <v>1912</v>
      </c>
      <c r="CB62" s="110" t="s">
        <v>110</v>
      </c>
      <c r="CC62" s="108" t="n">
        <v>32</v>
      </c>
      <c r="CD62" s="108" t="n">
        <v>30.9</v>
      </c>
      <c r="CE62" s="108" t="n">
        <v>28.7</v>
      </c>
      <c r="CF62" s="108" t="n">
        <v>25.2</v>
      </c>
      <c r="CG62" s="108" t="n">
        <v>20.2</v>
      </c>
      <c r="CH62" s="108" t="n">
        <v>17.4</v>
      </c>
      <c r="CI62" s="108" t="n">
        <v>15.7</v>
      </c>
      <c r="CJ62" s="108" t="n">
        <v>17.3</v>
      </c>
      <c r="CK62" s="108" t="n">
        <v>16.7</v>
      </c>
      <c r="CL62" s="108" t="n">
        <v>20.8</v>
      </c>
      <c r="CM62" s="108" t="n">
        <v>24.3</v>
      </c>
      <c r="CN62" s="108" t="n">
        <v>29</v>
      </c>
      <c r="CO62" s="109" t="n">
        <f aca="false">AVERAGE(CC62:CN62)</f>
        <v>23.1833333333333</v>
      </c>
      <c r="DA62" s="1" t="n">
        <v>1912</v>
      </c>
      <c r="DB62" s="110" t="s">
        <v>110</v>
      </c>
      <c r="DC62" s="108" t="n">
        <v>33.2</v>
      </c>
      <c r="DD62" s="108" t="n">
        <v>32.6</v>
      </c>
      <c r="DE62" s="108" t="n">
        <v>32.5</v>
      </c>
      <c r="DF62" s="108" t="n">
        <v>35.1</v>
      </c>
      <c r="DG62" s="108" t="n">
        <v>31.7</v>
      </c>
      <c r="DH62" s="108" t="n">
        <v>27.6</v>
      </c>
      <c r="DI62" s="108" t="n">
        <v>28.5</v>
      </c>
      <c r="DJ62" s="108" t="n">
        <v>29.3</v>
      </c>
      <c r="DK62" s="108" t="n">
        <v>31.7</v>
      </c>
      <c r="DL62" s="108" t="n">
        <v>33.9</v>
      </c>
      <c r="DM62" s="108" t="n">
        <v>34.4</v>
      </c>
      <c r="DN62" s="108" t="n">
        <v>34.4</v>
      </c>
      <c r="DO62" s="109" t="n">
        <f aca="false">AVERAGE(DC62:DN62)</f>
        <v>32.075</v>
      </c>
      <c r="EA62" s="1" t="n">
        <v>1912</v>
      </c>
      <c r="EB62" s="107" t="n">
        <v>1912</v>
      </c>
      <c r="EC62" s="108" t="n">
        <v>28.2</v>
      </c>
      <c r="ED62" s="108" t="n">
        <v>28.2</v>
      </c>
      <c r="EE62" s="108" t="n">
        <v>26.8</v>
      </c>
      <c r="EF62" s="108" t="n">
        <v>25.2</v>
      </c>
      <c r="EG62" s="108" t="n">
        <v>20.8</v>
      </c>
      <c r="EH62" s="108" t="n">
        <v>18.4</v>
      </c>
      <c r="EI62" s="108" t="n">
        <v>16.7</v>
      </c>
      <c r="EJ62" s="108" t="n">
        <v>18.2</v>
      </c>
      <c r="EK62" s="108" t="n">
        <v>17.4</v>
      </c>
      <c r="EL62" s="108" t="n">
        <v>20.4</v>
      </c>
      <c r="EM62" s="108" t="n">
        <v>23.7</v>
      </c>
      <c r="EN62" s="108" t="n">
        <v>25.9</v>
      </c>
      <c r="EO62" s="109" t="n">
        <f aca="false">AVERAGE(EC62:EN62)</f>
        <v>22.4916666666667</v>
      </c>
      <c r="FA62" s="1" t="n">
        <v>1912</v>
      </c>
      <c r="FB62" s="107" t="n">
        <v>1912</v>
      </c>
      <c r="FC62" s="108" t="n">
        <v>29</v>
      </c>
      <c r="FD62" s="108" t="n">
        <v>28.1</v>
      </c>
      <c r="FE62" s="108" t="n">
        <v>25.9</v>
      </c>
      <c r="FF62" s="108" t="n">
        <v>23.3</v>
      </c>
      <c r="FG62" s="108" t="n">
        <v>19.5</v>
      </c>
      <c r="FH62" s="108" t="n">
        <v>17.4</v>
      </c>
      <c r="FI62" s="108" t="n">
        <v>15.7</v>
      </c>
      <c r="FJ62" s="108" t="n">
        <v>16.7</v>
      </c>
      <c r="FK62" s="108" t="n">
        <v>17</v>
      </c>
      <c r="FL62" s="108" t="n">
        <v>19.8</v>
      </c>
      <c r="FM62" s="108" t="n">
        <v>23.6</v>
      </c>
      <c r="FN62" s="108" t="n">
        <v>26.6</v>
      </c>
      <c r="FO62" s="109" t="n">
        <f aca="false">AVERAGE(FC62:FN62)</f>
        <v>21.8833333333333</v>
      </c>
      <c r="GA62" s="1" t="n">
        <v>1912</v>
      </c>
      <c r="GB62" s="110" t="s">
        <v>110</v>
      </c>
      <c r="GC62" s="108" t="n">
        <v>23.8</v>
      </c>
      <c r="GD62" s="108" t="n">
        <v>24</v>
      </c>
      <c r="GE62" s="108" t="n">
        <v>22</v>
      </c>
      <c r="GF62" s="108" t="n">
        <v>22.4</v>
      </c>
      <c r="GG62" s="108" t="n">
        <v>19.3</v>
      </c>
      <c r="GH62" s="108" t="n">
        <v>17.5</v>
      </c>
      <c r="GI62" s="108" t="n">
        <v>15.7</v>
      </c>
      <c r="GJ62" s="108" t="n">
        <v>16.9</v>
      </c>
      <c r="GK62" s="108" t="n">
        <v>16.1</v>
      </c>
      <c r="GL62" s="108" t="n">
        <v>18</v>
      </c>
      <c r="GM62" s="108" t="n">
        <v>20.3</v>
      </c>
      <c r="GN62" s="108" t="n">
        <v>21.9</v>
      </c>
      <c r="GO62" s="109" t="n">
        <f aca="false">AVERAGE(GC62:GN62)</f>
        <v>19.825</v>
      </c>
      <c r="HA62" s="1" t="n">
        <v>1912</v>
      </c>
      <c r="HB62" s="107" t="n">
        <v>1912</v>
      </c>
      <c r="HC62" s="108" t="n">
        <v>24.6</v>
      </c>
      <c r="HD62" s="108" t="n">
        <v>25.5</v>
      </c>
      <c r="HE62" s="108" t="n">
        <v>23.4</v>
      </c>
      <c r="HF62" s="108" t="n">
        <v>22.3</v>
      </c>
      <c r="HG62" s="108" t="n">
        <v>18.8</v>
      </c>
      <c r="HH62" s="108" t="n">
        <v>17.1</v>
      </c>
      <c r="HI62" s="108" t="n">
        <v>15.4</v>
      </c>
      <c r="HJ62" s="108" t="n">
        <v>16.4</v>
      </c>
      <c r="HK62" s="108" t="n">
        <v>16.2</v>
      </c>
      <c r="HL62" s="108" t="n">
        <v>17.9</v>
      </c>
      <c r="HM62" s="108" t="n">
        <v>20.7</v>
      </c>
      <c r="HN62" s="108" t="n">
        <v>22.9</v>
      </c>
      <c r="HO62" s="109" t="n">
        <f aca="false">AVERAGE(HC62:HN62)</f>
        <v>20.1</v>
      </c>
      <c r="IA62" s="1" t="n">
        <v>1912</v>
      </c>
      <c r="IB62" s="110" t="s">
        <v>110</v>
      </c>
      <c r="IC62" s="108" t="n">
        <v>29.8</v>
      </c>
      <c r="ID62" s="108" t="n">
        <v>32.4</v>
      </c>
      <c r="IE62" s="108" t="n">
        <v>29.6</v>
      </c>
      <c r="IF62" s="108" t="n">
        <v>29.2</v>
      </c>
      <c r="IG62" s="108" t="n">
        <v>25.6</v>
      </c>
      <c r="IH62" s="108" t="n">
        <v>24.5</v>
      </c>
      <c r="II62" s="108" t="n">
        <v>21.7</v>
      </c>
      <c r="IJ62" s="108" t="n">
        <v>22.9</v>
      </c>
      <c r="IK62" s="108" t="n">
        <v>22.8</v>
      </c>
      <c r="IL62" s="108" t="n">
        <v>24.6</v>
      </c>
      <c r="IM62" s="108" t="n">
        <v>28.1</v>
      </c>
      <c r="IN62" s="108" t="n">
        <v>29.8</v>
      </c>
      <c r="IO62" s="109" t="n">
        <f aca="false">AVERAGE(IC62:IN62)</f>
        <v>26.75</v>
      </c>
      <c r="JA62" s="1" t="n">
        <v>1912</v>
      </c>
      <c r="JB62" s="107" t="n">
        <v>1912</v>
      </c>
      <c r="JC62" s="108" t="n">
        <v>31.5</v>
      </c>
      <c r="JD62" s="108" t="n">
        <v>30.7</v>
      </c>
      <c r="JE62" s="108" t="n">
        <v>28.6</v>
      </c>
      <c r="JF62" s="108" t="n">
        <v>25.2</v>
      </c>
      <c r="JG62" s="108" t="n">
        <v>19.6</v>
      </c>
      <c r="JH62" s="108" t="n">
        <v>16.2</v>
      </c>
      <c r="JI62" s="108" t="n">
        <v>14.7</v>
      </c>
      <c r="JJ62" s="108" t="n">
        <v>16.6</v>
      </c>
      <c r="JK62" s="108" t="n">
        <v>15.9</v>
      </c>
      <c r="JL62" s="108" t="n">
        <v>20.8</v>
      </c>
      <c r="JM62" s="108" t="n">
        <v>24.6</v>
      </c>
      <c r="JN62" s="108" t="n">
        <v>28.8</v>
      </c>
      <c r="JO62" s="109" t="n">
        <f aca="false">AVERAGE(JC62:JN62)</f>
        <v>22.7666666666667</v>
      </c>
      <c r="KA62" s="1" t="n">
        <v>1912</v>
      </c>
      <c r="KB62" s="107" t="n">
        <v>1912</v>
      </c>
      <c r="KC62" s="108" t="n">
        <v>35.6</v>
      </c>
      <c r="KD62" s="108" t="n">
        <v>33.3</v>
      </c>
      <c r="KE62" s="108" t="n">
        <v>33.2</v>
      </c>
      <c r="KF62" s="108" t="n">
        <v>35.1</v>
      </c>
      <c r="KG62" s="108" t="n">
        <v>32.9</v>
      </c>
      <c r="KH62" s="108" t="n">
        <v>29.8</v>
      </c>
      <c r="KI62" s="108" t="n">
        <v>29.9</v>
      </c>
      <c r="KJ62" s="108" t="n">
        <v>30.4</v>
      </c>
      <c r="KK62" s="108" t="n">
        <v>33.2</v>
      </c>
      <c r="KL62" s="108" t="n">
        <v>35.1</v>
      </c>
      <c r="KM62" s="108" t="n">
        <v>35.6</v>
      </c>
      <c r="KN62" s="108" t="n">
        <v>35.9</v>
      </c>
      <c r="KO62" s="109" t="n">
        <f aca="false">AVERAGE(KC62:KN62)</f>
        <v>33.3333333333333</v>
      </c>
      <c r="LA62" s="1" t="n">
        <v>1912</v>
      </c>
      <c r="LB62" s="110" t="s">
        <v>110</v>
      </c>
      <c r="LC62" s="108" t="n">
        <v>30.6</v>
      </c>
      <c r="LD62" s="108" t="n">
        <v>30.2</v>
      </c>
      <c r="LE62" s="108" t="n">
        <v>28.2</v>
      </c>
      <c r="LF62" s="108" t="n">
        <v>25.1</v>
      </c>
      <c r="LG62" s="108" t="n">
        <v>19.4</v>
      </c>
      <c r="LH62" s="108" t="n">
        <v>17</v>
      </c>
      <c r="LI62" s="108" t="n">
        <v>15.6</v>
      </c>
      <c r="LJ62" s="108" t="n">
        <v>17.5</v>
      </c>
      <c r="LK62" s="108" t="n">
        <v>16.8</v>
      </c>
      <c r="LL62" s="108" t="n">
        <v>21</v>
      </c>
      <c r="LM62" s="108" t="n">
        <v>24.6</v>
      </c>
      <c r="LN62" s="108" t="n">
        <v>29</v>
      </c>
      <c r="LO62" s="109" t="n">
        <f aca="false">AVERAGE(LC62:LN62)</f>
        <v>22.9166666666667</v>
      </c>
      <c r="MA62" s="1" t="n">
        <v>1912</v>
      </c>
      <c r="MB62" s="110" t="s">
        <v>110</v>
      </c>
      <c r="MC62" s="108" t="n">
        <v>26.3</v>
      </c>
      <c r="MD62" s="108" t="n">
        <v>27.1</v>
      </c>
      <c r="ME62" s="108" t="n">
        <v>24.4</v>
      </c>
      <c r="MF62" s="108" t="n">
        <v>23.4</v>
      </c>
      <c r="MG62" s="108" t="n">
        <v>20.7</v>
      </c>
      <c r="MH62" s="108" t="n">
        <v>17.5</v>
      </c>
      <c r="MI62" s="108" t="n">
        <v>16.3</v>
      </c>
      <c r="MJ62" s="108" t="n">
        <v>17.5</v>
      </c>
      <c r="MK62" s="108" t="n">
        <v>18.9</v>
      </c>
      <c r="ML62" s="108" t="n">
        <v>20.3</v>
      </c>
      <c r="MM62" s="108" t="n">
        <v>21.8</v>
      </c>
      <c r="MN62" s="108" t="n">
        <v>24</v>
      </c>
      <c r="MO62" s="109" t="n">
        <f aca="false">AVERAGE(MC62:MN62)</f>
        <v>21.5166666666667</v>
      </c>
      <c r="NA62" s="1" t="n">
        <v>1912</v>
      </c>
      <c r="NB62" s="110" t="s">
        <v>110</v>
      </c>
      <c r="NC62" s="108" t="n">
        <v>27.2</v>
      </c>
      <c r="ND62" s="108" t="n">
        <v>29.8</v>
      </c>
      <c r="NE62" s="108" t="n">
        <v>26.8</v>
      </c>
      <c r="NF62" s="108" t="n">
        <v>26.8</v>
      </c>
      <c r="NG62" s="108" t="n">
        <v>22.7</v>
      </c>
      <c r="NH62" s="108" t="n">
        <v>22.3</v>
      </c>
      <c r="NI62" s="108" t="n">
        <v>19.9</v>
      </c>
      <c r="NJ62" s="108" t="n">
        <v>21.4</v>
      </c>
      <c r="NK62" s="108" t="n">
        <v>20.5</v>
      </c>
      <c r="NL62" s="108" t="n">
        <v>22.2</v>
      </c>
      <c r="NM62" s="108" t="n">
        <v>26.5</v>
      </c>
      <c r="NN62" s="108" t="n">
        <v>27.1</v>
      </c>
      <c r="NO62" s="109" t="n">
        <f aca="false">AVERAGE(NC62:NN62)</f>
        <v>24.4333333333333</v>
      </c>
      <c r="OA62" s="1" t="n">
        <v>1912</v>
      </c>
      <c r="OB62" s="107" t="n">
        <v>1912</v>
      </c>
      <c r="OC62" s="108" t="n">
        <v>29.2</v>
      </c>
      <c r="OD62" s="108" t="n">
        <v>29.8</v>
      </c>
      <c r="OE62" s="108" t="n">
        <v>27.4</v>
      </c>
      <c r="OF62" s="108" t="n">
        <v>25.4</v>
      </c>
      <c r="OG62" s="108" t="n">
        <v>20.8</v>
      </c>
      <c r="OH62" s="108" t="n">
        <v>18.2</v>
      </c>
      <c r="OI62" s="108" t="n">
        <v>16.6</v>
      </c>
      <c r="OJ62" s="108" t="n">
        <v>18.1</v>
      </c>
      <c r="OK62" s="108" t="n">
        <v>17.4</v>
      </c>
      <c r="OL62" s="108" t="n">
        <v>20.7</v>
      </c>
      <c r="OM62" s="108" t="n">
        <v>24.4</v>
      </c>
      <c r="ON62" s="108" t="n">
        <v>26.8</v>
      </c>
      <c r="OO62" s="109" t="n">
        <f aca="false">AVERAGE(OC62:ON62)</f>
        <v>22.9</v>
      </c>
      <c r="PA62" s="16" t="n">
        <v>1912</v>
      </c>
      <c r="PB62" s="110" t="s">
        <v>110</v>
      </c>
      <c r="PC62" s="108" t="n">
        <v>36.1</v>
      </c>
      <c r="PD62" s="108" t="n">
        <v>37.3</v>
      </c>
      <c r="PE62" s="108" t="n">
        <v>32.2</v>
      </c>
      <c r="PF62" s="108" t="n">
        <v>24</v>
      </c>
      <c r="PG62" s="108" t="n">
        <v>21.9</v>
      </c>
      <c r="PH62" s="108" t="n">
        <v>17.7</v>
      </c>
      <c r="PI62" s="108" t="n">
        <v>16.5</v>
      </c>
      <c r="PJ62" s="108" t="n">
        <v>21.4</v>
      </c>
      <c r="PK62" s="108" t="n">
        <v>23.2</v>
      </c>
      <c r="PL62" s="108" t="n">
        <v>26.7</v>
      </c>
      <c r="PM62" s="108" t="n">
        <v>29.1</v>
      </c>
      <c r="PN62" s="108" t="n">
        <v>36.2</v>
      </c>
      <c r="PO62" s="109" t="n">
        <f aca="false">AVERAGE(PC62:PN62)</f>
        <v>26.8583333333333</v>
      </c>
      <c r="QA62" s="1" t="n">
        <v>1912</v>
      </c>
      <c r="QB62" s="110" t="s">
        <v>110</v>
      </c>
      <c r="QC62" s="108" t="n">
        <v>32.4</v>
      </c>
      <c r="QD62" s="108" t="n">
        <v>31.6</v>
      </c>
      <c r="QE62" s="108" t="n">
        <v>28.1</v>
      </c>
      <c r="QF62" s="108" t="n">
        <v>24.3</v>
      </c>
      <c r="QG62" s="108" t="n">
        <v>19.5</v>
      </c>
      <c r="QH62" s="108" t="n">
        <v>16.1</v>
      </c>
      <c r="QI62" s="108" t="n">
        <v>14.1</v>
      </c>
      <c r="QJ62" s="108" t="n">
        <v>16.5</v>
      </c>
      <c r="QK62" s="108" t="n">
        <v>15.9</v>
      </c>
      <c r="QL62" s="108" t="n">
        <v>21.5</v>
      </c>
      <c r="QM62" s="108" t="n">
        <v>24.3</v>
      </c>
      <c r="QN62" s="108" t="n">
        <v>30.1</v>
      </c>
      <c r="QO62" s="109" t="n">
        <f aca="false">AVERAGE(QC62:QN62)</f>
        <v>22.8666666666667</v>
      </c>
      <c r="RA62" s="1" t="n">
        <v>1912</v>
      </c>
      <c r="RB62" s="110" t="s">
        <v>110</v>
      </c>
      <c r="RC62" s="108" t="n">
        <v>33.5</v>
      </c>
      <c r="RD62" s="108" t="n">
        <v>34</v>
      </c>
      <c r="RE62" s="108" t="n">
        <v>31.3</v>
      </c>
      <c r="RF62" s="108" t="n">
        <v>26.1</v>
      </c>
      <c r="RG62" s="108" t="n">
        <v>20.9</v>
      </c>
      <c r="RH62" s="108" t="n">
        <v>18</v>
      </c>
      <c r="RI62" s="108" t="n">
        <v>15.7</v>
      </c>
      <c r="RJ62" s="108" t="n">
        <v>18.7</v>
      </c>
      <c r="RK62" s="108" t="n">
        <v>18.8</v>
      </c>
      <c r="RL62" s="108" t="n">
        <v>24.5</v>
      </c>
      <c r="RM62" s="108" t="n">
        <v>27.8</v>
      </c>
      <c r="RN62" s="108" t="n">
        <v>33.5</v>
      </c>
      <c r="RO62" s="109" t="n">
        <f aca="false">AVERAGE(RC62:RN62)</f>
        <v>25.2333333333333</v>
      </c>
      <c r="SA62" s="1" t="n">
        <v>1912</v>
      </c>
      <c r="SB62" s="107" t="n">
        <v>1912</v>
      </c>
      <c r="SC62" s="108" t="n">
        <v>38.2</v>
      </c>
      <c r="SD62" s="108" t="n">
        <v>38</v>
      </c>
      <c r="SE62" s="108" t="n">
        <v>32.8</v>
      </c>
      <c r="SF62" s="108" t="n">
        <v>26.6</v>
      </c>
      <c r="SG62" s="108" t="n">
        <v>23.5</v>
      </c>
      <c r="SH62" s="108" t="n">
        <v>18.7</v>
      </c>
      <c r="SI62" s="108" t="n">
        <v>17.1</v>
      </c>
      <c r="SJ62" s="108" t="n">
        <v>21.8</v>
      </c>
      <c r="SK62" s="108" t="n">
        <v>24.6</v>
      </c>
      <c r="SL62" s="108" t="n">
        <v>29</v>
      </c>
      <c r="SM62" s="108" t="n">
        <v>30.3</v>
      </c>
      <c r="SN62" s="108" t="n">
        <v>37.3</v>
      </c>
      <c r="SO62" s="109" t="n">
        <f aca="false">AVERAGE(SC62:SN62)</f>
        <v>28.1583333333333</v>
      </c>
      <c r="SS62" s="13"/>
      <c r="ST62" s="16"/>
      <c r="TA62" s="1" t="n">
        <v>1912</v>
      </c>
      <c r="TB62" s="110" t="s">
        <v>110</v>
      </c>
      <c r="TC62" s="108" t="n">
        <v>43.4</v>
      </c>
      <c r="TD62" s="108" t="n">
        <v>40.1</v>
      </c>
      <c r="TE62" s="108" t="n">
        <v>36.9</v>
      </c>
      <c r="TF62" s="108" t="n">
        <v>36.8</v>
      </c>
      <c r="TG62" s="108" t="n">
        <v>32.1</v>
      </c>
      <c r="TH62" s="108" t="n">
        <v>26.6</v>
      </c>
      <c r="TI62" s="108" t="n">
        <v>27.1</v>
      </c>
      <c r="TJ62" s="108" t="n">
        <v>31.1</v>
      </c>
      <c r="TK62" s="108" t="n">
        <v>34.3</v>
      </c>
      <c r="TL62" s="108" t="n">
        <v>39.4</v>
      </c>
      <c r="TM62" s="108" t="n">
        <v>41</v>
      </c>
      <c r="TN62" s="108" t="n">
        <v>42.4</v>
      </c>
      <c r="TO62" s="109" t="n">
        <f aca="false">AVERAGE(TC62:TN62)</f>
        <v>35.9333333333333</v>
      </c>
      <c r="UB62" s="1" t="s">
        <v>111</v>
      </c>
      <c r="VA62" s="1" t="n">
        <v>1912</v>
      </c>
      <c r="VB62" s="110" t="s">
        <v>110</v>
      </c>
      <c r="VC62" s="108" t="n">
        <v>27.5</v>
      </c>
      <c r="VD62" s="108" t="n">
        <v>27.3</v>
      </c>
      <c r="VE62" s="108" t="n">
        <v>24.4</v>
      </c>
      <c r="VF62" s="108" t="n">
        <v>21.8</v>
      </c>
      <c r="VG62" s="108" t="n">
        <v>18.8</v>
      </c>
      <c r="VH62" s="108" t="n">
        <v>15.7</v>
      </c>
      <c r="VI62" s="108" t="n">
        <v>14</v>
      </c>
      <c r="VJ62" s="108" t="n">
        <v>16.2</v>
      </c>
      <c r="VK62" s="108" t="n">
        <v>15.8</v>
      </c>
      <c r="VL62" s="108" t="n">
        <v>19.3</v>
      </c>
      <c r="VM62" s="108" t="n">
        <v>21.2</v>
      </c>
      <c r="VN62" s="108" t="n">
        <v>25.3</v>
      </c>
      <c r="VO62" s="109" t="n">
        <f aca="false">AVERAGE(VC62:VN62)</f>
        <v>20.6083333333333</v>
      </c>
      <c r="WA62" s="1" t="n">
        <v>1912</v>
      </c>
      <c r="WB62" s="107" t="n">
        <v>1912</v>
      </c>
      <c r="WC62" s="108" t="n">
        <v>38.9</v>
      </c>
      <c r="WD62" s="108" t="n">
        <v>39.4</v>
      </c>
      <c r="WE62" s="108" t="n">
        <v>36.6</v>
      </c>
      <c r="WF62" s="108" t="n">
        <v>30.9</v>
      </c>
      <c r="WG62" s="108" t="n">
        <v>23.6</v>
      </c>
      <c r="WH62" s="108" t="n">
        <v>20.7</v>
      </c>
      <c r="WI62" s="108" t="n">
        <v>18</v>
      </c>
      <c r="WJ62" s="108" t="n">
        <v>22.3</v>
      </c>
      <c r="WK62" s="108" t="n">
        <v>23.8</v>
      </c>
      <c r="WL62" s="108" t="n">
        <v>28.9</v>
      </c>
      <c r="WM62" s="108" t="n">
        <v>31.4</v>
      </c>
      <c r="WN62" s="108" t="n">
        <v>37.9</v>
      </c>
      <c r="WO62" s="109" t="n">
        <f aca="false">AVERAGE(WC62:WN62)</f>
        <v>29.3666666666667</v>
      </c>
      <c r="YB62" s="1" t="s">
        <v>112</v>
      </c>
      <c r="ZA62" s="1" t="n">
        <v>1912</v>
      </c>
      <c r="ZB62" s="110" t="s">
        <v>110</v>
      </c>
      <c r="ZC62" s="108" t="n">
        <v>34.9</v>
      </c>
      <c r="ZD62" s="108" t="n">
        <v>34.8</v>
      </c>
      <c r="ZE62" s="108" t="n">
        <v>32</v>
      </c>
      <c r="ZF62" s="108" t="n">
        <v>27.2</v>
      </c>
      <c r="ZG62" s="108" t="n">
        <v>21.7</v>
      </c>
      <c r="ZH62" s="108" t="n">
        <v>18</v>
      </c>
      <c r="ZI62" s="108" t="n">
        <v>16.3</v>
      </c>
      <c r="ZJ62" s="108" t="n">
        <v>18.7</v>
      </c>
      <c r="ZK62" s="108" t="n">
        <v>18.5</v>
      </c>
      <c r="ZL62" s="108" t="n">
        <v>24.1</v>
      </c>
      <c r="ZM62" s="108" t="n">
        <v>28.1</v>
      </c>
      <c r="ZN62" s="108" t="n">
        <v>33</v>
      </c>
      <c r="ZO62" s="109" t="n">
        <f aca="false">AVERAGE(ZC62:ZN62)</f>
        <v>25.6083333333333</v>
      </c>
      <c r="AAA62" s="1" t="n">
        <v>1912</v>
      </c>
      <c r="AAB62" s="110" t="s">
        <v>110</v>
      </c>
      <c r="AAC62" s="108" t="n">
        <v>39.2</v>
      </c>
      <c r="AAD62" s="108" t="n">
        <v>34.3</v>
      </c>
      <c r="AAE62" s="108" t="n">
        <v>34.5</v>
      </c>
      <c r="AAF62" s="108" t="n">
        <v>34.2</v>
      </c>
      <c r="AAG62" s="108" t="n">
        <v>31</v>
      </c>
      <c r="AAH62" s="108" t="n">
        <v>27.3</v>
      </c>
      <c r="AAI62" s="108" t="n">
        <v>28.5</v>
      </c>
      <c r="AAJ62" s="108" t="n">
        <v>30.9</v>
      </c>
      <c r="AAK62" s="108" t="n">
        <v>36.1</v>
      </c>
      <c r="AAL62" s="108" t="n">
        <v>38.3</v>
      </c>
      <c r="AAM62" s="108" t="n">
        <v>38.3</v>
      </c>
      <c r="AAN62" s="108" t="n">
        <v>37.7</v>
      </c>
      <c r="AAO62" s="109" t="n">
        <f aca="false">AVERAGE(AAC62:AAN62)</f>
        <v>34.1916666666667</v>
      </c>
      <c r="ABA62" s="1" t="n">
        <v>1912</v>
      </c>
      <c r="ABB62" s="107" t="n">
        <v>1912</v>
      </c>
      <c r="ABC62" s="108" t="n">
        <v>36.5</v>
      </c>
      <c r="ABD62" s="108" t="n">
        <v>35.3</v>
      </c>
      <c r="ABE62" s="108" t="n">
        <v>35.4</v>
      </c>
      <c r="ABF62" s="108" t="n">
        <v>34.7</v>
      </c>
      <c r="ABG62" s="108" t="n">
        <v>30.6</v>
      </c>
      <c r="ABH62" s="108" t="n">
        <v>26.8</v>
      </c>
      <c r="ABI62" s="108" t="n">
        <v>25.1</v>
      </c>
      <c r="ABJ62" s="108" t="n">
        <v>28.4</v>
      </c>
      <c r="ABK62" s="108" t="n">
        <v>30.6</v>
      </c>
      <c r="ABL62" s="108" t="n">
        <v>33.6</v>
      </c>
      <c r="ABM62" s="108" t="n">
        <v>33</v>
      </c>
      <c r="ABN62" s="108" t="n">
        <v>35.8</v>
      </c>
      <c r="ABO62" s="109" t="n">
        <f aca="false">AVERAGE(ABC62:ABN62)</f>
        <v>32.15</v>
      </c>
      <c r="ACA62" s="111" t="n">
        <v>1912</v>
      </c>
      <c r="ACB62" s="110" t="s">
        <v>110</v>
      </c>
      <c r="ACC62" s="108" t="n">
        <v>29.6</v>
      </c>
      <c r="ACD62" s="108" t="n">
        <v>29.9</v>
      </c>
      <c r="ACE62" s="108" t="n">
        <v>27.7</v>
      </c>
      <c r="ACF62" s="108" t="n">
        <v>25.8</v>
      </c>
      <c r="ACG62" s="108" t="n">
        <v>21</v>
      </c>
      <c r="ACH62" s="108" t="n">
        <v>18.2</v>
      </c>
      <c r="ACI62" s="108" t="n">
        <v>16.7</v>
      </c>
      <c r="ACJ62" s="108" t="n">
        <v>18.4</v>
      </c>
      <c r="ACK62" s="108" t="n">
        <v>17.7</v>
      </c>
      <c r="ACL62" s="108" t="n">
        <v>20.6</v>
      </c>
      <c r="ACM62" s="108" t="n">
        <v>24.3</v>
      </c>
      <c r="ACN62" s="108" t="n">
        <v>27</v>
      </c>
      <c r="ACO62" s="109" t="n">
        <f aca="false">AVERAGE(ACC62:ACN62)</f>
        <v>23.075</v>
      </c>
      <c r="ADA62" s="1" t="n">
        <v>1912</v>
      </c>
      <c r="ADB62" s="110" t="s">
        <v>110</v>
      </c>
      <c r="ADC62" s="113" t="n">
        <f aca="false">SUM(ADC63:ADC65)/3</f>
        <v>33.7</v>
      </c>
      <c r="ADD62" s="113" t="n">
        <f aca="false">SUM(ADD63:ADD65)/3</f>
        <v>34.6666666666667</v>
      </c>
      <c r="ADE62" s="113" t="n">
        <f aca="false">SUM(ADE63:ADE65)/3</f>
        <v>34.3666666666667</v>
      </c>
      <c r="ADF62" s="113" t="n">
        <f aca="false">SUM(ADF63:ADF65)/3</f>
        <v>34.1</v>
      </c>
      <c r="ADG62" s="113" t="n">
        <f aca="false">SUM(ADG63:ADG65)/3</f>
        <v>28.8666666666667</v>
      </c>
      <c r="ADH62" s="113" t="n">
        <f aca="false">SUM(ADH63:ADH65)/3</f>
        <v>26.2</v>
      </c>
      <c r="ADI62" s="113" t="n">
        <f aca="false">SUM(ADI63:ADI65)/3</f>
        <v>25.7666666666667</v>
      </c>
      <c r="ADJ62" s="113" t="n">
        <f aca="false">SUM(ADJ63:ADJ65)/3</f>
        <v>27.6333333333333</v>
      </c>
      <c r="ADK62" s="113" t="n">
        <f aca="false">SUM(ADK63:ADK65)/3</f>
        <v>30.0333333333333</v>
      </c>
      <c r="ADL62" s="108" t="n">
        <v>32.8</v>
      </c>
      <c r="ADM62" s="108" t="n">
        <v>35.4</v>
      </c>
      <c r="ADN62" s="108" t="n">
        <v>34.4</v>
      </c>
      <c r="ADO62" s="109" t="n">
        <f aca="false">AVERAGE(ADC62:ADN62)</f>
        <v>31.4944444444444</v>
      </c>
      <c r="AEA62" s="1" t="n">
        <v>1912</v>
      </c>
      <c r="AEB62" s="107" t="n">
        <v>1912</v>
      </c>
      <c r="AEC62" s="108" t="n">
        <v>37.9</v>
      </c>
      <c r="AED62" s="108" t="n">
        <v>36.7</v>
      </c>
      <c r="AEE62" s="108" t="n">
        <v>35.6</v>
      </c>
      <c r="AEF62" s="108" t="n">
        <v>34.5</v>
      </c>
      <c r="AEG62" s="108" t="n">
        <v>30.4</v>
      </c>
      <c r="AEH62" s="108" t="n">
        <v>25.2</v>
      </c>
      <c r="AEI62" s="108" t="n">
        <v>25.3</v>
      </c>
      <c r="AEJ62" s="108" t="n">
        <v>28.7</v>
      </c>
      <c r="AEK62" s="108" t="n">
        <v>30.9</v>
      </c>
      <c r="AEL62" s="108" t="n">
        <v>34.8</v>
      </c>
      <c r="AEM62" s="108" t="n">
        <v>36.9</v>
      </c>
      <c r="AEN62" s="108" t="n">
        <v>37.1</v>
      </c>
      <c r="AEO62" s="109" t="n">
        <f aca="false">AVERAGE(AEC62:AEN62)</f>
        <v>32.8333333333333</v>
      </c>
      <c r="AFA62" s="1" t="n">
        <v>1912</v>
      </c>
      <c r="AFB62" s="107" t="n">
        <v>1912</v>
      </c>
      <c r="AFC62" s="108" t="n">
        <v>25.9</v>
      </c>
      <c r="AFD62" s="108" t="n">
        <v>26.8</v>
      </c>
      <c r="AFE62" s="108" t="n">
        <v>24.6</v>
      </c>
      <c r="AFF62" s="108" t="n">
        <v>24.3</v>
      </c>
      <c r="AFG62" s="108" t="n">
        <v>20.7</v>
      </c>
      <c r="AFH62" s="108" t="n">
        <v>18.6</v>
      </c>
      <c r="AFI62" s="108" t="n">
        <v>16.9</v>
      </c>
      <c r="AFJ62" s="108" t="n">
        <v>18.3</v>
      </c>
      <c r="AFK62" s="108" t="n">
        <v>17.8</v>
      </c>
      <c r="AFL62" s="108" t="n">
        <v>19.1</v>
      </c>
      <c r="AFM62" s="108" t="n">
        <v>22.8</v>
      </c>
      <c r="AFN62" s="108" t="n">
        <v>24.3</v>
      </c>
      <c r="AFO62" s="109" t="n">
        <f aca="false">AVERAGE(AFC62:AFN62)</f>
        <v>21.675</v>
      </c>
      <c r="AGA62" s="1" t="n">
        <v>1912</v>
      </c>
      <c r="AGB62" s="110" t="s">
        <v>110</v>
      </c>
      <c r="AGC62" s="108" t="n">
        <v>36.2</v>
      </c>
      <c r="AGD62" s="108" t="n">
        <v>37.1</v>
      </c>
      <c r="AGE62" s="108" t="n">
        <v>33.2</v>
      </c>
      <c r="AGF62" s="108" t="n">
        <v>25.4</v>
      </c>
      <c r="AGG62" s="108" t="n">
        <v>21.9</v>
      </c>
      <c r="AGH62" s="108" t="n">
        <v>17.7</v>
      </c>
      <c r="AGI62" s="108" t="n">
        <v>15.9</v>
      </c>
      <c r="AGJ62" s="108" t="n">
        <v>20.4</v>
      </c>
      <c r="AGK62" s="108" t="n">
        <v>21.3</v>
      </c>
      <c r="AGL62" s="108" t="n">
        <v>26.3</v>
      </c>
      <c r="AGM62" s="108" t="n">
        <v>29.2</v>
      </c>
      <c r="AGN62" s="108" t="n">
        <v>35.7</v>
      </c>
      <c r="AGO62" s="109" t="n">
        <f aca="false">AVERAGE(AGC62:AGN62)</f>
        <v>26.6916666666667</v>
      </c>
      <c r="AHA62" s="1" t="n">
        <v>1912</v>
      </c>
      <c r="AHB62" s="110" t="s">
        <v>110</v>
      </c>
      <c r="AHC62" s="108" t="n">
        <v>32.6</v>
      </c>
      <c r="AHD62" s="108" t="n">
        <v>32.1</v>
      </c>
      <c r="AHE62" s="108" t="n">
        <v>29.8</v>
      </c>
      <c r="AHF62" s="108" t="n">
        <v>25.2</v>
      </c>
      <c r="AHG62" s="108" t="n">
        <v>20</v>
      </c>
      <c r="AHH62" s="108" t="n">
        <v>16.2</v>
      </c>
      <c r="AHI62" s="108" t="n">
        <v>14.9</v>
      </c>
      <c r="AHJ62" s="108" t="n">
        <v>17.1</v>
      </c>
      <c r="AHK62" s="108" t="n">
        <v>16.6</v>
      </c>
      <c r="AHL62" s="108" t="n">
        <v>21.9</v>
      </c>
      <c r="AHM62" s="108" t="n">
        <v>25.8</v>
      </c>
      <c r="AHN62" s="108" t="n">
        <v>30.5</v>
      </c>
      <c r="AHO62" s="109" t="n">
        <f aca="false">AVERAGE(AHC62:AHN62)</f>
        <v>23.5583333333333</v>
      </c>
      <c r="AIA62" s="1" t="n">
        <v>1912</v>
      </c>
      <c r="AIB62" s="107" t="n">
        <v>1912</v>
      </c>
      <c r="AIC62" s="108" t="n">
        <v>40.6</v>
      </c>
      <c r="AID62" s="108" t="n">
        <v>39.2</v>
      </c>
      <c r="AIE62" s="108" t="n">
        <v>34.3</v>
      </c>
      <c r="AIF62" s="108" t="n">
        <v>29.2</v>
      </c>
      <c r="AIG62" s="108" t="n">
        <v>24.9</v>
      </c>
      <c r="AIH62" s="108" t="n">
        <v>19.8</v>
      </c>
      <c r="AII62" s="108" t="n">
        <v>18.3</v>
      </c>
      <c r="AIJ62" s="108" t="n">
        <v>23.4</v>
      </c>
      <c r="AIK62" s="108" t="n">
        <v>25.9</v>
      </c>
      <c r="AIL62" s="108" t="n">
        <v>30.8</v>
      </c>
      <c r="AIM62" s="108" t="n">
        <v>32.3</v>
      </c>
      <c r="AIN62" s="108" t="n">
        <v>38.4</v>
      </c>
      <c r="AIO62" s="109" t="n">
        <f aca="false">AVERAGE(AIC62:AIN62)</f>
        <v>29.7583333333333</v>
      </c>
      <c r="AJA62" s="1" t="n">
        <v>1912</v>
      </c>
      <c r="AJB62" s="107" t="n">
        <v>1912</v>
      </c>
      <c r="AJC62" s="108" t="n">
        <v>38.1</v>
      </c>
      <c r="AJD62" s="108" t="n">
        <v>32.6</v>
      </c>
      <c r="AJE62" s="108" t="n">
        <v>34.3</v>
      </c>
      <c r="AJF62" s="108" t="n">
        <v>35.4</v>
      </c>
      <c r="AJG62" s="108" t="n">
        <v>33.1</v>
      </c>
      <c r="AJH62" s="108" t="n">
        <v>30.1</v>
      </c>
      <c r="AJI62" s="108" t="n">
        <v>30.8</v>
      </c>
      <c r="AJJ62" s="108" t="n">
        <v>30.7</v>
      </c>
      <c r="AJK62" s="108" t="n">
        <v>35</v>
      </c>
      <c r="AJL62" s="108" t="n">
        <v>36.2</v>
      </c>
      <c r="AJM62" s="108" t="n">
        <v>37.5</v>
      </c>
      <c r="AJN62" s="108" t="n">
        <v>37.6</v>
      </c>
      <c r="AJO62" s="109" t="n">
        <f aca="false">AVERAGE(AJC62:AJN62)</f>
        <v>34.2833333333333</v>
      </c>
      <c r="AKA62" s="1" t="n">
        <v>1912</v>
      </c>
      <c r="AKB62" s="107" t="n">
        <v>1912</v>
      </c>
      <c r="AKC62" s="108" t="n">
        <v>34.8</v>
      </c>
      <c r="AKD62" s="108" t="n">
        <v>34.7</v>
      </c>
      <c r="AKE62" s="108" t="n">
        <v>31.8</v>
      </c>
      <c r="AKF62" s="108" t="n">
        <v>27</v>
      </c>
      <c r="AKG62" s="108" t="n">
        <v>21.8</v>
      </c>
      <c r="AKH62" s="108" t="n">
        <v>18.2</v>
      </c>
      <c r="AKI62" s="108" t="n">
        <v>16.6</v>
      </c>
      <c r="AKJ62" s="108" t="n">
        <v>18.8</v>
      </c>
      <c r="AKK62" s="108" t="n">
        <v>18.6</v>
      </c>
      <c r="AKL62" s="108" t="n">
        <v>24.2</v>
      </c>
      <c r="AKM62" s="108" t="n">
        <v>27.6</v>
      </c>
      <c r="AKN62" s="108" t="n">
        <v>33.2</v>
      </c>
      <c r="AKO62" s="109" t="n">
        <f aca="false">AVERAGE(AKC62:AKN62)</f>
        <v>25.6083333333333</v>
      </c>
      <c r="AKR62" s="16" t="s">
        <v>113</v>
      </c>
      <c r="ALA62" s="35" t="n">
        <f aca="false">(ACO62+AO62+EO62+NO62+AKO62+AFO62+AEO62+IO62+MO62)/9</f>
        <v>24.2509259259259</v>
      </c>
      <c r="ALB62" s="77" t="n">
        <f aca="false">(ABO62+KO62+DO62+AGO62)/4</f>
        <v>31.0625</v>
      </c>
      <c r="ALC62" s="19" t="n">
        <f aca="false">(QO62+PO62+AAO62+AJO62+FO62+SO62+BO62+CO62+JO62+OO62+TO62+HO62)/12</f>
        <v>26.49375</v>
      </c>
      <c r="AMA62" s="28" t="n">
        <f aca="false">MAX(ACC62:ACN62,AC62:AN62,EC62:EN62,NC62:NN62,AKC62:AKN62,AFC62:AFN62,AEC62:AEN62,IC62:IN62,MC62:MN62)</f>
        <v>37.9</v>
      </c>
      <c r="AMB62" s="28" t="n">
        <f aca="false">MIN(ACC62:ACN62,AC62:AN62,EC62:EN62,NC62:NN62,AKC62:AKN62,AFC62:AFN62,AEC62:AEN62,IC62:IN62,MC62:MN62)</f>
        <v>15.8</v>
      </c>
      <c r="AMC62" s="81" t="n">
        <f aca="false">MAX(ABC62:ABN62,KC62:KN62,DC62:DN62,AGC62:AGN62)</f>
        <v>37.1</v>
      </c>
      <c r="AMD62" s="81" t="n">
        <f aca="false">MIN(ABC62:ABN62,KC62:KN62,DC62:DN62,AGC62:AGN62)</f>
        <v>15.9</v>
      </c>
      <c r="AME62" s="60" t="n">
        <f aca="false">MAX(QC62:QN62,PC62:PN62,AJC62:AJN62,AAC62:AAN62,FC62:FN62,SC62:SN62)</f>
        <v>39.2</v>
      </c>
      <c r="AMF62" s="60" t="n">
        <f aca="false">MIN(QC62:QN62,PC62:PN62,AJC62:AJN62,AAC62:AAN62,FC62:FN62,SC62:SN62)</f>
        <v>14.1</v>
      </c>
    </row>
    <row r="63" customFormat="false" ht="12.8" hidden="false" customHeight="false" outlineLevel="0" collapsed="false">
      <c r="A63" s="104"/>
      <c r="B63" s="29" t="n">
        <f aca="false">AVERAGE(AO63,BO63,CO63,DO63,EO63,FO63,GO63,HO63,IO63,JO63,KO63,LO63,MO63,NO63,OO63,PO63,QO63,RO63,SO63,TO63,UO63,VO63,WO63,YO63,ZO63,AAO63,ABO63,ACO63,ADO63,AEO63,AFO63,AGO63,AHO63,AIO63,AJO63,AKO63)</f>
        <v>25.4273148148148</v>
      </c>
      <c r="C63" s="30" t="n">
        <f aca="false">AVERAGE(B59:B63)</f>
        <v>25.5966470464448</v>
      </c>
      <c r="D63" s="31" t="n">
        <f aca="false">AVERAGE(B54:B63)</f>
        <v>25.5043721343335</v>
      </c>
      <c r="E63" s="29" t="n">
        <f aca="false">AVERAGE(B44:B63)</f>
        <v>25.7496486494221</v>
      </c>
      <c r="F63" s="32"/>
      <c r="G63" s="3" t="n">
        <f aca="false">MAX(AC63:AN63,BC63:BN63,CC63:CN63,DC63:DN63,EC63:EN63,FC63:FN63,GC63:GN63,HC63:HN63,IC63:IN63,JC63:JN63,KC63:KN63,LC63:LN63,MC63:MN63,NC63:NN63,OC63:ON63,PC63:PN63,QC63:QN63,RC63:RN63,SC63:SN63,TC63:TN63,UC63:UN63,VC63:VN63,WC63:WN63,YC63:YN63,ZC63:ZN63,AAC63:AAN63,ABC63:ABN63,ACC63:ACN63,ADC63:ADN63,AEC63:AEN63,AFC63:AFN63,AGC63:AGN63,AHC63:AHN63,AIC63:AIN63,AJC63:AJN63,AKC63:AKN63)</f>
        <v>42.2</v>
      </c>
      <c r="H63" s="105" t="n">
        <f aca="false">MEDIAN(AC63:AN63,BC63:BN63,CC63:CN63,DC63:DN63,EC63:EN63,FC63:FN63,GC63:GN63,HC63:HN63,IC63:IN63,JC63:JN63,KC63:KN63,LC63:LN63,MC63:MN63,NC63:NN63,OC63:ON63,PC63:PN63,QC63:QN63,RC63:RN63,SC63:SN63,TC63:TN63,UC63:UN63,VC63:VN63,WC63:WN63,YC63:YN63,ZC63:ZN63,AAC63:AAN63,ABC63:ABN63,ACC63:ACN63,ADC63:ADN63,AEC63:AEN63,AFC63:AFN63,AGC63:AGN63,AHC63:AHN63,AIC63:AIN63,AJC63:AJN63,AKC63:AKN63)</f>
        <v>25.1</v>
      </c>
      <c r="I63" s="5" t="n">
        <f aca="false">MIN(AC63:AN63,BC63:BN63,CC63:CN63,DC63:DN63,EC63:EN63,FC63:FN63,GC63:GN63,HC63:HN63,IC63:IN63,JC63:JN63,KC63:KN63,LC63:LN63,MC63:MN63,NC63:NN63,OC63:ON63,PC63:PN63,QC63:QN63,RC63:RN63,SC63:SN63,TC63:TN63,UC63:UN63,VC63:VN63,WC63:WN63,YC63:YN63,ZC63:ZN63,AAC63:AAN63,ABC63:ABN63,ACC63:ACN63,ADC63:ADN63,AEC63:AEN63,AFC63:AFN63,AGC63:AGN63,AHC63:AHN63,AIC63:AIN63,AJC63:AJN63,AKC63:AKN63)</f>
        <v>13.9</v>
      </c>
      <c r="J63" s="106" t="n">
        <f aca="false">(G63+I63)/2</f>
        <v>28.05</v>
      </c>
      <c r="AB63" s="107" t="n">
        <v>1913</v>
      </c>
      <c r="AC63" s="108" t="n">
        <v>22.8</v>
      </c>
      <c r="AD63" s="108" t="n">
        <v>22.5</v>
      </c>
      <c r="AE63" s="108" t="n">
        <v>21</v>
      </c>
      <c r="AF63" s="108" t="n">
        <v>19.5</v>
      </c>
      <c r="AG63" s="108" t="n">
        <v>19.5</v>
      </c>
      <c r="AH63" s="108" t="n">
        <v>17.4</v>
      </c>
      <c r="AI63" s="108" t="n">
        <v>16.6</v>
      </c>
      <c r="AJ63" s="108" t="n">
        <v>15.9</v>
      </c>
      <c r="AK63" s="108" t="n">
        <v>17.9</v>
      </c>
      <c r="AL63" s="108" t="n">
        <v>18.9</v>
      </c>
      <c r="AM63" s="108" t="n">
        <v>21</v>
      </c>
      <c r="AN63" s="108" t="n">
        <v>21.5</v>
      </c>
      <c r="AO63" s="109" t="n">
        <f aca="false">AVERAGE(AC63:AN63)</f>
        <v>19.5416666666667</v>
      </c>
      <c r="BA63" s="1" t="n">
        <v>1913</v>
      </c>
      <c r="BB63" s="107" t="n">
        <v>1913</v>
      </c>
      <c r="BC63" s="108" t="n">
        <v>29.7</v>
      </c>
      <c r="BD63" s="108" t="n">
        <v>31.2</v>
      </c>
      <c r="BE63" s="108" t="n">
        <v>26.8</v>
      </c>
      <c r="BF63" s="108" t="n">
        <v>24.3</v>
      </c>
      <c r="BG63" s="108" t="n">
        <v>19.8</v>
      </c>
      <c r="BH63" s="108" t="n">
        <v>18.4</v>
      </c>
      <c r="BI63" s="108" t="n">
        <v>17.6</v>
      </c>
      <c r="BJ63" s="108" t="n">
        <v>18.8</v>
      </c>
      <c r="BK63" s="108" t="n">
        <v>22.3</v>
      </c>
      <c r="BL63" s="108" t="n">
        <v>23.8</v>
      </c>
      <c r="BM63" s="108" t="n">
        <v>29.8</v>
      </c>
      <c r="BN63" s="108" t="n">
        <v>30.6</v>
      </c>
      <c r="BO63" s="109" t="n">
        <f aca="false">AVERAGE(BC63:BN63)</f>
        <v>24.425</v>
      </c>
      <c r="CA63" s="1" t="n">
        <v>1913</v>
      </c>
      <c r="CB63" s="110" t="s">
        <v>114</v>
      </c>
      <c r="CC63" s="108" t="n">
        <v>29.3</v>
      </c>
      <c r="CD63" s="108" t="n">
        <v>29.7</v>
      </c>
      <c r="CE63" s="108" t="n">
        <v>26.9</v>
      </c>
      <c r="CF63" s="108" t="n">
        <v>21.8</v>
      </c>
      <c r="CG63" s="108" t="n">
        <v>19.6</v>
      </c>
      <c r="CH63" s="108" t="n">
        <v>17.8</v>
      </c>
      <c r="CI63" s="108" t="n">
        <v>16.1</v>
      </c>
      <c r="CJ63" s="108" t="n">
        <v>15.7</v>
      </c>
      <c r="CK63" s="108" t="n">
        <v>19.2</v>
      </c>
      <c r="CL63" s="108" t="n">
        <v>19.4</v>
      </c>
      <c r="CM63" s="108" t="n">
        <v>24.4</v>
      </c>
      <c r="CN63" s="108" t="n">
        <v>25.1</v>
      </c>
      <c r="CO63" s="109" t="n">
        <f aca="false">AVERAGE(CC63:CN63)</f>
        <v>22.0833333333333</v>
      </c>
      <c r="DA63" s="1" t="n">
        <v>1913</v>
      </c>
      <c r="DB63" s="110" t="s">
        <v>114</v>
      </c>
      <c r="DC63" s="108" t="n">
        <v>33</v>
      </c>
      <c r="DD63" s="108" t="n">
        <v>34.1</v>
      </c>
      <c r="DE63" s="108" t="n">
        <v>32.6</v>
      </c>
      <c r="DF63" s="108" t="n">
        <v>34.6</v>
      </c>
      <c r="DG63" s="108" t="n">
        <v>28.8</v>
      </c>
      <c r="DH63" s="108" t="n">
        <v>27</v>
      </c>
      <c r="DI63" s="108" t="n">
        <v>28.3</v>
      </c>
      <c r="DJ63" s="108" t="n">
        <v>29</v>
      </c>
      <c r="DK63" s="108" t="n">
        <v>30.4</v>
      </c>
      <c r="DL63" s="108" t="n">
        <v>31.4</v>
      </c>
      <c r="DM63" s="108" t="n">
        <v>33</v>
      </c>
      <c r="DN63" s="108" t="n">
        <v>32.8</v>
      </c>
      <c r="DO63" s="109" t="n">
        <f aca="false">AVERAGE(DC63:DN63)</f>
        <v>31.25</v>
      </c>
      <c r="EA63" s="1" t="n">
        <v>1913</v>
      </c>
      <c r="EB63" s="107" t="n">
        <v>1913</v>
      </c>
      <c r="EC63" s="108" t="n">
        <v>27.8</v>
      </c>
      <c r="ED63" s="108" t="n">
        <v>28.6</v>
      </c>
      <c r="EE63" s="108" t="n">
        <v>27.2</v>
      </c>
      <c r="EF63" s="108" t="n">
        <v>23</v>
      </c>
      <c r="EG63" s="108" t="n">
        <v>21.7</v>
      </c>
      <c r="EH63" s="108" t="n">
        <v>19.1</v>
      </c>
      <c r="EI63" s="108" t="n">
        <v>17.3</v>
      </c>
      <c r="EJ63" s="108" t="n">
        <v>16.6</v>
      </c>
      <c r="EK63" s="108" t="n">
        <v>19.4</v>
      </c>
      <c r="EL63" s="108" t="n">
        <v>20</v>
      </c>
      <c r="EM63" s="108" t="n">
        <v>23.3</v>
      </c>
      <c r="EN63" s="108" t="n">
        <v>24.4</v>
      </c>
      <c r="EO63" s="109" t="n">
        <f aca="false">AVERAGE(EC63:EN63)</f>
        <v>22.3666666666667</v>
      </c>
      <c r="FA63" s="1" t="n">
        <v>1913</v>
      </c>
      <c r="FB63" s="107" t="n">
        <v>1913</v>
      </c>
      <c r="FC63" s="108" t="n">
        <v>27.6</v>
      </c>
      <c r="FD63" s="108" t="n">
        <v>28.7</v>
      </c>
      <c r="FE63" s="108" t="n">
        <v>26.1</v>
      </c>
      <c r="FF63" s="108" t="n">
        <v>21.6</v>
      </c>
      <c r="FG63" s="108" t="n">
        <v>19.6</v>
      </c>
      <c r="FH63" s="108" t="n">
        <v>17.9</v>
      </c>
      <c r="FI63" s="108" t="n">
        <v>16.4</v>
      </c>
      <c r="FJ63" s="108" t="n">
        <v>16.3</v>
      </c>
      <c r="FK63" s="108" t="n">
        <v>18.7</v>
      </c>
      <c r="FL63" s="108" t="n">
        <v>18.9</v>
      </c>
      <c r="FM63" s="108" t="n">
        <v>23.1</v>
      </c>
      <c r="FN63" s="108" t="n">
        <v>24.1</v>
      </c>
      <c r="FO63" s="109" t="n">
        <f aca="false">AVERAGE(FC63:FN63)</f>
        <v>21.5833333333333</v>
      </c>
      <c r="GA63" s="1" t="n">
        <v>1913</v>
      </c>
      <c r="GB63" s="110" t="s">
        <v>114</v>
      </c>
      <c r="GC63" s="108" t="n">
        <v>22.7</v>
      </c>
      <c r="GD63" s="108" t="n">
        <v>23.7</v>
      </c>
      <c r="GE63" s="108" t="n">
        <v>22.5</v>
      </c>
      <c r="GF63" s="108" t="n">
        <v>20.1</v>
      </c>
      <c r="GG63" s="108" t="n">
        <v>19.6</v>
      </c>
      <c r="GH63" s="108" t="n">
        <v>17.9</v>
      </c>
      <c r="GI63" s="108" t="n">
        <v>16.7</v>
      </c>
      <c r="GJ63" s="108" t="n">
        <v>16</v>
      </c>
      <c r="GK63" s="108" t="n">
        <v>17.6</v>
      </c>
      <c r="GL63" s="108" t="n">
        <v>17.9</v>
      </c>
      <c r="GM63" s="108" t="n">
        <v>20.5</v>
      </c>
      <c r="GN63" s="108" t="n">
        <v>20.9</v>
      </c>
      <c r="GO63" s="109" t="n">
        <f aca="false">AVERAGE(GC63:GN63)</f>
        <v>19.675</v>
      </c>
      <c r="HA63" s="1" t="n">
        <v>1913</v>
      </c>
      <c r="HB63" s="107" t="n">
        <v>1913</v>
      </c>
      <c r="HC63" s="108" t="n">
        <v>23.8</v>
      </c>
      <c r="HD63" s="108" t="n">
        <v>25.3</v>
      </c>
      <c r="HE63" s="108" t="n">
        <v>23.6</v>
      </c>
      <c r="HF63" s="108" t="n">
        <v>20.1</v>
      </c>
      <c r="HG63" s="108" t="n">
        <v>19.2</v>
      </c>
      <c r="HH63" s="108" t="n">
        <v>17.7</v>
      </c>
      <c r="HI63" s="108" t="n">
        <v>16.4</v>
      </c>
      <c r="HJ63" s="108" t="n">
        <v>15.7</v>
      </c>
      <c r="HK63" s="108" t="n">
        <v>17.4</v>
      </c>
      <c r="HL63" s="108" t="n">
        <v>17.5</v>
      </c>
      <c r="HM63" s="108" t="n">
        <v>20.6</v>
      </c>
      <c r="HN63" s="108" t="n">
        <v>21.1</v>
      </c>
      <c r="HO63" s="109" t="n">
        <f aca="false">AVERAGE(HC63:HN63)</f>
        <v>19.8666666666667</v>
      </c>
      <c r="IA63" s="1" t="n">
        <v>1913</v>
      </c>
      <c r="IB63" s="110" t="s">
        <v>114</v>
      </c>
      <c r="IC63" s="108" t="n">
        <v>31.4</v>
      </c>
      <c r="ID63" s="108" t="n">
        <v>31.9</v>
      </c>
      <c r="IE63" s="108" t="n">
        <v>30</v>
      </c>
      <c r="IF63" s="108" t="n">
        <v>28.5</v>
      </c>
      <c r="IG63" s="108" t="n">
        <v>27.7</v>
      </c>
      <c r="IH63" s="108" t="n">
        <v>24.2</v>
      </c>
      <c r="II63" s="108" t="n">
        <v>22.2</v>
      </c>
      <c r="IJ63" s="108" t="n">
        <v>22</v>
      </c>
      <c r="IK63" s="108" t="n">
        <v>25.5</v>
      </c>
      <c r="IL63" s="108" t="n">
        <v>25</v>
      </c>
      <c r="IM63" s="108" t="n">
        <v>26.2</v>
      </c>
      <c r="IN63" s="108" t="n">
        <v>27.2</v>
      </c>
      <c r="IO63" s="109" t="n">
        <f aca="false">AVERAGE(IC63:IN63)</f>
        <v>26.8166666666667</v>
      </c>
      <c r="JA63" s="1" t="n">
        <v>1913</v>
      </c>
      <c r="JB63" s="107" t="n">
        <v>1913</v>
      </c>
      <c r="JC63" s="108" t="n">
        <v>29.4</v>
      </c>
      <c r="JD63" s="108" t="n">
        <v>30.5</v>
      </c>
      <c r="JE63" s="108" t="n">
        <v>27.1</v>
      </c>
      <c r="JF63" s="108" t="n">
        <v>21.5</v>
      </c>
      <c r="JG63" s="108" t="n">
        <v>19.6</v>
      </c>
      <c r="JH63" s="108" t="n">
        <v>16.8</v>
      </c>
      <c r="JI63" s="108" t="n">
        <v>15.7</v>
      </c>
      <c r="JJ63" s="108" t="n">
        <v>15.3</v>
      </c>
      <c r="JK63" s="108" t="n">
        <v>19.1</v>
      </c>
      <c r="JL63" s="108" t="n">
        <v>19.7</v>
      </c>
      <c r="JM63" s="108" t="n">
        <v>24.8</v>
      </c>
      <c r="JN63" s="108" t="n">
        <v>25.2</v>
      </c>
      <c r="JO63" s="109" t="n">
        <f aca="false">AVERAGE(JC63:JN63)</f>
        <v>22.0583333333333</v>
      </c>
      <c r="KA63" s="1" t="n">
        <v>1913</v>
      </c>
      <c r="KB63" s="107" t="n">
        <v>1913</v>
      </c>
      <c r="KC63" s="108" t="n">
        <v>34.3</v>
      </c>
      <c r="KD63" s="108" t="n">
        <v>35.1</v>
      </c>
      <c r="KE63" s="108" t="n">
        <v>33.7</v>
      </c>
      <c r="KF63" s="108" t="n">
        <v>34.9</v>
      </c>
      <c r="KG63" s="108" t="n">
        <v>30</v>
      </c>
      <c r="KH63" s="108" t="n">
        <v>27.9</v>
      </c>
      <c r="KI63" s="108" t="n">
        <v>28.3</v>
      </c>
      <c r="KJ63" s="108" t="n">
        <v>30.8</v>
      </c>
      <c r="KK63" s="108" t="n">
        <v>32.4</v>
      </c>
      <c r="KL63" s="108" t="n">
        <v>33.8</v>
      </c>
      <c r="KM63" s="108" t="n">
        <v>36.1</v>
      </c>
      <c r="KN63" s="108" t="n">
        <v>35.7</v>
      </c>
      <c r="KO63" s="109" t="n">
        <f aca="false">AVERAGE(KC63:KN63)</f>
        <v>32.75</v>
      </c>
      <c r="LA63" s="1" t="n">
        <v>1913</v>
      </c>
      <c r="LB63" s="110" t="s">
        <v>114</v>
      </c>
      <c r="LC63" s="108" t="n">
        <v>29.8</v>
      </c>
      <c r="LD63" s="108" t="n">
        <v>30.8</v>
      </c>
      <c r="LE63" s="108" t="n">
        <v>27.7</v>
      </c>
      <c r="LF63" s="108" t="n">
        <v>22.3</v>
      </c>
      <c r="LG63" s="108" t="n">
        <v>20.8</v>
      </c>
      <c r="LH63" s="108" t="n">
        <v>17.8</v>
      </c>
      <c r="LI63" s="108" t="n">
        <v>16.4</v>
      </c>
      <c r="LJ63" s="108" t="n">
        <v>16.1</v>
      </c>
      <c r="LK63" s="108" t="n">
        <v>19.6</v>
      </c>
      <c r="LL63" s="108" t="n">
        <v>19.7</v>
      </c>
      <c r="LM63" s="108" t="n">
        <v>24.6</v>
      </c>
      <c r="LN63" s="108" t="n">
        <v>25.2</v>
      </c>
      <c r="LO63" s="109" t="n">
        <f aca="false">AVERAGE(LC63:LN63)</f>
        <v>22.5666666666667</v>
      </c>
      <c r="MA63" s="1" t="n">
        <v>1913</v>
      </c>
      <c r="MB63" s="110" t="s">
        <v>114</v>
      </c>
      <c r="MC63" s="108" t="n">
        <v>24.5</v>
      </c>
      <c r="MD63" s="108" t="n">
        <v>24.2</v>
      </c>
      <c r="ME63" s="108" t="n">
        <v>23.8</v>
      </c>
      <c r="MF63" s="108" t="n">
        <v>21.9</v>
      </c>
      <c r="MG63" s="108" t="n">
        <v>20.1</v>
      </c>
      <c r="MH63" s="108" t="n">
        <v>17.7</v>
      </c>
      <c r="MI63" s="108" t="n">
        <v>17.1</v>
      </c>
      <c r="MJ63" s="108" t="n">
        <v>16.7</v>
      </c>
      <c r="MK63" s="108" t="n">
        <v>19.3</v>
      </c>
      <c r="ML63" s="108" t="n">
        <v>20.9</v>
      </c>
      <c r="MM63" s="108" t="n">
        <v>22.2</v>
      </c>
      <c r="MN63" s="108" t="n">
        <v>23.5</v>
      </c>
      <c r="MO63" s="109" t="n">
        <f aca="false">AVERAGE(MC63:MN63)</f>
        <v>20.9916666666667</v>
      </c>
      <c r="NA63" s="1" t="n">
        <v>1913</v>
      </c>
      <c r="NB63" s="110" t="s">
        <v>114</v>
      </c>
      <c r="NC63" s="108" t="n">
        <v>28.8</v>
      </c>
      <c r="ND63" s="108" t="n">
        <v>29.8</v>
      </c>
      <c r="NE63" s="108" t="n">
        <v>28.5</v>
      </c>
      <c r="NF63" s="108" t="n">
        <v>26</v>
      </c>
      <c r="NG63" s="108" t="n">
        <v>26.1</v>
      </c>
      <c r="NH63" s="108" t="n">
        <v>22.7</v>
      </c>
      <c r="NI63" s="108" t="n">
        <v>20.4</v>
      </c>
      <c r="NJ63" s="108" t="n">
        <v>19.9</v>
      </c>
      <c r="NK63" s="108" t="n">
        <v>22.7</v>
      </c>
      <c r="NL63" s="108" t="n">
        <v>22.5</v>
      </c>
      <c r="NM63" s="108" t="n">
        <v>24.7</v>
      </c>
      <c r="NN63" s="108" t="n">
        <v>25.3</v>
      </c>
      <c r="NO63" s="109" t="n">
        <f aca="false">AVERAGE(NC63:NN63)</f>
        <v>24.7833333333333</v>
      </c>
      <c r="OA63" s="1" t="n">
        <v>1913</v>
      </c>
      <c r="OB63" s="107" t="n">
        <v>1913</v>
      </c>
      <c r="OC63" s="108" t="n">
        <v>28.6</v>
      </c>
      <c r="OD63" s="108" t="n">
        <v>30.1</v>
      </c>
      <c r="OE63" s="108" t="n">
        <v>27.7</v>
      </c>
      <c r="OF63" s="108" t="n">
        <v>23.7</v>
      </c>
      <c r="OG63" s="108" t="n">
        <v>21.6</v>
      </c>
      <c r="OH63" s="108" t="n">
        <v>18.4</v>
      </c>
      <c r="OI63" s="108" t="n">
        <v>17.4</v>
      </c>
      <c r="OJ63" s="108" t="n">
        <v>16.8</v>
      </c>
      <c r="OK63" s="108" t="n">
        <v>19.7</v>
      </c>
      <c r="OL63" s="108" t="n">
        <v>20.4</v>
      </c>
      <c r="OM63" s="108" t="n">
        <v>24.1</v>
      </c>
      <c r="ON63" s="108" t="n">
        <v>24.8</v>
      </c>
      <c r="OO63" s="109" t="n">
        <f aca="false">AVERAGE(OC63:ON63)</f>
        <v>22.775</v>
      </c>
      <c r="PA63" s="16" t="n">
        <v>1913</v>
      </c>
      <c r="PB63" s="110" t="s">
        <v>114</v>
      </c>
      <c r="PC63" s="108" t="n">
        <v>33.4</v>
      </c>
      <c r="PD63" s="108" t="n">
        <v>35.2</v>
      </c>
      <c r="PE63" s="108" t="n">
        <v>29.4</v>
      </c>
      <c r="PF63" s="108" t="n">
        <v>25.9</v>
      </c>
      <c r="PG63" s="108" t="n">
        <v>19.9</v>
      </c>
      <c r="PH63" s="108" t="n">
        <v>18.4</v>
      </c>
      <c r="PI63" s="108" t="n">
        <v>17.3</v>
      </c>
      <c r="PJ63" s="108" t="n">
        <v>18.5</v>
      </c>
      <c r="PK63" s="108" t="n">
        <v>23.8</v>
      </c>
      <c r="PL63" s="108" t="n">
        <v>25.2</v>
      </c>
      <c r="PM63" s="108" t="n">
        <v>32.3</v>
      </c>
      <c r="PN63" s="108" t="n">
        <v>33.2</v>
      </c>
      <c r="PO63" s="109" t="n">
        <f aca="false">AVERAGE(PC63:PN63)</f>
        <v>26.0416666666667</v>
      </c>
      <c r="QA63" s="1" t="n">
        <v>1913</v>
      </c>
      <c r="QB63" s="110" t="s">
        <v>114</v>
      </c>
      <c r="QC63" s="108" t="n">
        <v>29.4</v>
      </c>
      <c r="QD63" s="108" t="n">
        <v>30.3</v>
      </c>
      <c r="QE63" s="108" t="n">
        <v>25</v>
      </c>
      <c r="QF63" s="108" t="n">
        <v>21.4</v>
      </c>
      <c r="QG63" s="108" t="n">
        <v>18.9</v>
      </c>
      <c r="QH63" s="108" t="n">
        <v>15.8</v>
      </c>
      <c r="QI63" s="108" t="n">
        <v>14.9</v>
      </c>
      <c r="QJ63" s="108" t="n">
        <v>15</v>
      </c>
      <c r="QK63" s="108" t="n">
        <v>18.4</v>
      </c>
      <c r="QL63" s="108" t="n">
        <v>19.6</v>
      </c>
      <c r="QM63" s="108" t="n">
        <v>25.8</v>
      </c>
      <c r="QN63" s="108" t="n">
        <v>26.4</v>
      </c>
      <c r="QO63" s="109" t="n">
        <f aca="false">AVERAGE(QC63:QN63)</f>
        <v>21.7416666666667</v>
      </c>
      <c r="RA63" s="1" t="n">
        <v>1913</v>
      </c>
      <c r="RB63" s="110" t="s">
        <v>114</v>
      </c>
      <c r="RC63" s="108" t="n">
        <v>32.6</v>
      </c>
      <c r="RD63" s="108" t="n">
        <v>33.8</v>
      </c>
      <c r="RE63" s="108" t="n">
        <v>30.5</v>
      </c>
      <c r="RF63" s="108" t="n">
        <v>26.4</v>
      </c>
      <c r="RG63" s="108" t="n">
        <v>21.1</v>
      </c>
      <c r="RH63" s="108" t="n">
        <v>17.9</v>
      </c>
      <c r="RI63" s="108" t="n">
        <v>16.6</v>
      </c>
      <c r="RJ63" s="108" t="n">
        <v>17</v>
      </c>
      <c r="RK63" s="108" t="n">
        <v>21.6</v>
      </c>
      <c r="RL63" s="108" t="n">
        <v>23.6</v>
      </c>
      <c r="RM63" s="108" t="n">
        <v>30.2</v>
      </c>
      <c r="RN63" s="108" t="n">
        <v>31.6</v>
      </c>
      <c r="RO63" s="109" t="n">
        <f aca="false">AVERAGE(RC63:RN63)</f>
        <v>25.2416666666667</v>
      </c>
      <c r="SA63" s="1" t="n">
        <v>1913</v>
      </c>
      <c r="SB63" s="107" t="n">
        <v>1913</v>
      </c>
      <c r="SC63" s="108" t="n">
        <v>33.6</v>
      </c>
      <c r="SD63" s="108" t="n">
        <v>36.1</v>
      </c>
      <c r="SE63" s="108" t="n">
        <v>29.6</v>
      </c>
      <c r="SF63" s="108" t="n">
        <v>28.1</v>
      </c>
      <c r="SG63" s="108" t="n">
        <v>20.8</v>
      </c>
      <c r="SH63" s="108" t="n">
        <v>19.2</v>
      </c>
      <c r="SI63" s="108" t="n">
        <v>17.9</v>
      </c>
      <c r="SJ63" s="108" t="n">
        <v>19.3</v>
      </c>
      <c r="SK63" s="108" t="n">
        <v>24.3</v>
      </c>
      <c r="SL63" s="108" t="n">
        <v>28.1</v>
      </c>
      <c r="SM63" s="108" t="n">
        <v>34.2</v>
      </c>
      <c r="SN63" s="108" t="n">
        <v>35.2</v>
      </c>
      <c r="SO63" s="109" t="n">
        <f aca="false">AVERAGE(SC63:SN63)</f>
        <v>27.2</v>
      </c>
      <c r="SS63" s="13"/>
      <c r="ST63" s="16"/>
      <c r="TA63" s="1" t="n">
        <v>1913</v>
      </c>
      <c r="TB63" s="110" t="s">
        <v>114</v>
      </c>
      <c r="TC63" s="108" t="n">
        <v>40.8</v>
      </c>
      <c r="TD63" s="108" t="n">
        <v>42.2</v>
      </c>
      <c r="TE63" s="108" t="n">
        <v>37.7</v>
      </c>
      <c r="TF63" s="108" t="n">
        <v>36.8</v>
      </c>
      <c r="TG63" s="108" t="n">
        <v>28.9</v>
      </c>
      <c r="TH63" s="108" t="n">
        <v>26.4</v>
      </c>
      <c r="TI63" s="108" t="n">
        <v>28.8</v>
      </c>
      <c r="TJ63" s="108" t="n">
        <v>29</v>
      </c>
      <c r="TK63" s="108" t="n">
        <v>32.8</v>
      </c>
      <c r="TL63" s="108" t="n">
        <v>37.2</v>
      </c>
      <c r="TM63" s="108" t="n">
        <v>41.3</v>
      </c>
      <c r="TN63" s="108" t="n">
        <v>41.6</v>
      </c>
      <c r="TO63" s="109" t="n">
        <f aca="false">AVERAGE(TC63:TN63)</f>
        <v>35.2916666666667</v>
      </c>
      <c r="UA63" s="1" t="n">
        <v>1913</v>
      </c>
      <c r="UB63" s="110" t="s">
        <v>114</v>
      </c>
      <c r="UC63" s="108" t="n">
        <v>32.7</v>
      </c>
      <c r="UD63" s="108" t="n">
        <v>34.9</v>
      </c>
      <c r="UE63" s="108" t="n">
        <v>30.1</v>
      </c>
      <c r="UF63" s="108" t="n">
        <v>25.8</v>
      </c>
      <c r="UG63" s="108" t="n">
        <v>21.6</v>
      </c>
      <c r="UH63" s="108" t="n">
        <v>17.4</v>
      </c>
      <c r="UI63" s="108" t="n">
        <v>15.6</v>
      </c>
      <c r="UJ63" s="108" t="n">
        <v>16.3</v>
      </c>
      <c r="UK63" s="108" t="n">
        <v>20.6</v>
      </c>
      <c r="UL63" s="108" t="n">
        <v>23.4</v>
      </c>
      <c r="UM63" s="108" t="n">
        <v>29.8</v>
      </c>
      <c r="UN63" s="108" t="n">
        <v>30.2</v>
      </c>
      <c r="UO63" s="109" t="n">
        <f aca="false">AVERAGE(UC63:UN63)</f>
        <v>24.8666666666667</v>
      </c>
      <c r="VA63" s="1" t="n">
        <v>1913</v>
      </c>
      <c r="VB63" s="110" t="s">
        <v>114</v>
      </c>
      <c r="VC63" s="108" t="n">
        <v>25.3</v>
      </c>
      <c r="VD63" s="108" t="n">
        <v>26.6</v>
      </c>
      <c r="VE63" s="108" t="n">
        <v>22.5</v>
      </c>
      <c r="VF63" s="108" t="n">
        <v>19</v>
      </c>
      <c r="VG63" s="108" t="n">
        <v>18.4</v>
      </c>
      <c r="VH63" s="108" t="n">
        <v>15.6</v>
      </c>
      <c r="VI63" s="108" t="n">
        <v>14.2</v>
      </c>
      <c r="VJ63" s="108" t="n">
        <v>14.7</v>
      </c>
      <c r="VK63" s="108" t="n">
        <v>17.6</v>
      </c>
      <c r="VL63" s="108" t="n">
        <v>17.9</v>
      </c>
      <c r="VM63" s="108" t="n">
        <v>23.2</v>
      </c>
      <c r="VN63" s="108" t="n">
        <v>23.2</v>
      </c>
      <c r="VO63" s="109" t="n">
        <f aca="false">AVERAGE(VC63:VN63)</f>
        <v>19.85</v>
      </c>
      <c r="WA63" s="1" t="n">
        <v>1913</v>
      </c>
      <c r="WB63" s="107" t="n">
        <v>1913</v>
      </c>
      <c r="WC63" s="108" t="n">
        <v>34.5</v>
      </c>
      <c r="WD63" s="108" t="n">
        <v>38.3</v>
      </c>
      <c r="WE63" s="108" t="n">
        <v>32.3</v>
      </c>
      <c r="WF63" s="108" t="n">
        <v>29.6</v>
      </c>
      <c r="WG63" s="108" t="n">
        <v>24.8</v>
      </c>
      <c r="WH63" s="108" t="n">
        <v>20.9</v>
      </c>
      <c r="WI63" s="108" t="n">
        <v>19.4</v>
      </c>
      <c r="WJ63" s="108" t="n">
        <v>19.3</v>
      </c>
      <c r="WK63" s="108" t="n">
        <v>24.6</v>
      </c>
      <c r="WL63" s="108" t="n">
        <v>27.6</v>
      </c>
      <c r="WM63" s="108" t="n">
        <v>33.4</v>
      </c>
      <c r="WN63" s="108" t="n">
        <v>34.6</v>
      </c>
      <c r="WO63" s="109" t="n">
        <f aca="false">AVERAGE(WC63:WN63)</f>
        <v>28.275</v>
      </c>
      <c r="YA63" s="1" t="n">
        <v>1913</v>
      </c>
      <c r="YB63" s="110" t="s">
        <v>114</v>
      </c>
      <c r="YC63" s="108" t="n">
        <v>29.7</v>
      </c>
      <c r="YD63" s="108" t="n">
        <v>31.3</v>
      </c>
      <c r="YE63" s="108" t="n">
        <v>26.5</v>
      </c>
      <c r="YF63" s="108" t="n">
        <v>21.7</v>
      </c>
      <c r="YG63" s="108" t="n">
        <v>19.2</v>
      </c>
      <c r="YH63" s="108" t="n">
        <v>15.7</v>
      </c>
      <c r="YI63" s="108" t="n">
        <v>14.7</v>
      </c>
      <c r="YJ63" s="108" t="n">
        <v>14.6</v>
      </c>
      <c r="YK63" s="108" t="n">
        <v>18</v>
      </c>
      <c r="YL63" s="108" t="n">
        <v>19.5</v>
      </c>
      <c r="YM63" s="108" t="n">
        <v>25.6</v>
      </c>
      <c r="YN63" s="108" t="n">
        <v>25.3</v>
      </c>
      <c r="YO63" s="109" t="n">
        <f aca="false">AVERAGE(YC63:YN63)</f>
        <v>21.8166666666667</v>
      </c>
      <c r="ZA63" s="1" t="n">
        <v>1913</v>
      </c>
      <c r="ZB63" s="110" t="s">
        <v>114</v>
      </c>
      <c r="ZC63" s="108" t="n">
        <v>32.8</v>
      </c>
      <c r="ZD63" s="108" t="n">
        <v>34.4</v>
      </c>
      <c r="ZE63" s="108" t="n">
        <v>30.1</v>
      </c>
      <c r="ZF63" s="108" t="n">
        <v>26</v>
      </c>
      <c r="ZG63" s="108" t="n">
        <v>22.2</v>
      </c>
      <c r="ZH63" s="108" t="n">
        <v>18.2</v>
      </c>
      <c r="ZI63" s="108" t="n">
        <v>16.7</v>
      </c>
      <c r="ZJ63" s="108" t="n">
        <v>17.3</v>
      </c>
      <c r="ZK63" s="108" t="n">
        <v>21.3</v>
      </c>
      <c r="ZL63" s="108" t="n">
        <v>23.6</v>
      </c>
      <c r="ZM63" s="108" t="n">
        <v>30.6</v>
      </c>
      <c r="ZN63" s="108" t="n">
        <v>29.5</v>
      </c>
      <c r="ZO63" s="109" t="n">
        <f aca="false">AVERAGE(ZC63:ZN63)</f>
        <v>25.225</v>
      </c>
      <c r="AAA63" s="1" t="n">
        <v>1913</v>
      </c>
      <c r="AAB63" s="110" t="s">
        <v>114</v>
      </c>
      <c r="AAC63" s="108" t="n">
        <v>38.7</v>
      </c>
      <c r="AAD63" s="108" t="n">
        <v>35</v>
      </c>
      <c r="AAE63" s="108" t="n">
        <v>34.2</v>
      </c>
      <c r="AAF63" s="108" t="n">
        <v>33.2</v>
      </c>
      <c r="AAG63" s="108" t="n">
        <v>25.7</v>
      </c>
      <c r="AAH63" s="108" t="n">
        <v>24.8</v>
      </c>
      <c r="AAI63" s="108" t="n">
        <v>27.5</v>
      </c>
      <c r="AAJ63" s="108" t="n">
        <v>30.9</v>
      </c>
      <c r="AAK63" s="108" t="n">
        <v>32.7</v>
      </c>
      <c r="AAL63" s="108" t="n">
        <v>37</v>
      </c>
      <c r="AAM63" s="108" t="n">
        <v>39.4</v>
      </c>
      <c r="AAN63" s="108" t="n">
        <v>39.4</v>
      </c>
      <c r="AAO63" s="109" t="n">
        <f aca="false">AVERAGE(AAC63:AAN63)</f>
        <v>33.2083333333333</v>
      </c>
      <c r="ABA63" s="1" t="n">
        <v>1913</v>
      </c>
      <c r="ABB63" s="107" t="n">
        <v>1913</v>
      </c>
      <c r="ABC63" s="108" t="n">
        <v>35.2</v>
      </c>
      <c r="ABD63" s="108" t="n">
        <v>36.6</v>
      </c>
      <c r="ABE63" s="108" t="n">
        <v>34.3</v>
      </c>
      <c r="ABF63" s="108" t="n">
        <v>33</v>
      </c>
      <c r="ABG63" s="108" t="n">
        <v>29.1</v>
      </c>
      <c r="ABH63" s="108" t="n">
        <v>25.1</v>
      </c>
      <c r="ABI63" s="108" t="n">
        <v>25.7</v>
      </c>
      <c r="ABJ63" s="108" t="n">
        <v>25.2</v>
      </c>
      <c r="ABK63" s="108" t="n">
        <v>28.3</v>
      </c>
      <c r="ABL63" s="108" t="n">
        <v>30.7</v>
      </c>
      <c r="ABM63" s="108" t="n">
        <v>33.6</v>
      </c>
      <c r="ABN63" s="108" t="n">
        <v>34.7</v>
      </c>
      <c r="ABO63" s="109" t="n">
        <f aca="false">AVERAGE(ABC63:ABN63)</f>
        <v>30.9583333333333</v>
      </c>
      <c r="ACA63" s="111" t="n">
        <v>1913</v>
      </c>
      <c r="ACB63" s="110" t="s">
        <v>114</v>
      </c>
      <c r="ACC63" s="108" t="n">
        <v>28.5</v>
      </c>
      <c r="ACD63" s="108" t="n">
        <v>30.2</v>
      </c>
      <c r="ACE63" s="108" t="n">
        <v>27.5</v>
      </c>
      <c r="ACF63" s="108" t="n">
        <v>23.8</v>
      </c>
      <c r="ACG63" s="108" t="n">
        <v>21.9</v>
      </c>
      <c r="ACH63" s="108" t="n">
        <v>18.3</v>
      </c>
      <c r="ACI63" s="108" t="n">
        <v>17.1</v>
      </c>
      <c r="ACJ63" s="108" t="n">
        <v>16.7</v>
      </c>
      <c r="ACK63" s="108" t="n">
        <v>19.9</v>
      </c>
      <c r="ACL63" s="108" t="n">
        <v>19.7</v>
      </c>
      <c r="ACM63" s="108" t="n">
        <v>23.8</v>
      </c>
      <c r="ACN63" s="108" t="n">
        <v>24.5</v>
      </c>
      <c r="ACO63" s="109" t="n">
        <f aca="false">AVERAGE(ACC63:ACN63)</f>
        <v>22.6583333333333</v>
      </c>
      <c r="ADA63" s="1" t="n">
        <v>1913</v>
      </c>
      <c r="ADB63" s="110" t="s">
        <v>114</v>
      </c>
      <c r="ADC63" s="108" t="n">
        <v>33.5</v>
      </c>
      <c r="ADD63" s="108" t="n">
        <v>35.5</v>
      </c>
      <c r="ADE63" s="108" t="n">
        <v>33.2</v>
      </c>
      <c r="ADF63" s="108" t="n">
        <v>34.1</v>
      </c>
      <c r="ADG63" s="108" t="n">
        <v>28.7</v>
      </c>
      <c r="ADH63" s="108" t="n">
        <v>25.1</v>
      </c>
      <c r="ADI63" s="108" t="n">
        <v>27.1</v>
      </c>
      <c r="ADJ63" s="108" t="n">
        <v>27.1</v>
      </c>
      <c r="ADK63" s="108" t="n">
        <v>29.4</v>
      </c>
      <c r="ADL63" s="108" t="n">
        <v>30.6</v>
      </c>
      <c r="ADM63" s="108" t="n">
        <v>32.5</v>
      </c>
      <c r="ADN63" s="108" t="n">
        <v>32.2</v>
      </c>
      <c r="ADO63" s="109" t="n">
        <f aca="false">AVERAGE(ADC63:ADN63)</f>
        <v>30.75</v>
      </c>
      <c r="AEA63" s="1" t="n">
        <v>1913</v>
      </c>
      <c r="AEB63" s="107" t="n">
        <v>1913</v>
      </c>
      <c r="AEC63" s="108" t="n">
        <v>35.9</v>
      </c>
      <c r="AED63" s="108" t="n">
        <v>38.1</v>
      </c>
      <c r="AEE63" s="108" t="n">
        <v>34.4</v>
      </c>
      <c r="AEF63" s="108" t="n">
        <v>34.6</v>
      </c>
      <c r="AEG63" s="108" t="n">
        <v>27.9</v>
      </c>
      <c r="AEH63" s="108" t="n">
        <v>24.9</v>
      </c>
      <c r="AEI63" s="108" t="n">
        <v>26.6</v>
      </c>
      <c r="AEJ63" s="108" t="n">
        <v>27.4</v>
      </c>
      <c r="AEK63" s="108" t="n">
        <v>28.9</v>
      </c>
      <c r="AEL63" s="108" t="n">
        <v>32.8</v>
      </c>
      <c r="AEM63" s="108" t="n">
        <v>36.3</v>
      </c>
      <c r="AEN63" s="108" t="n">
        <v>35.8</v>
      </c>
      <c r="AEO63" s="109" t="n">
        <f aca="false">AVERAGE(AEC63:AEN63)</f>
        <v>31.9666666666667</v>
      </c>
      <c r="AFA63" s="1" t="n">
        <v>1913</v>
      </c>
      <c r="AFB63" s="107" t="n">
        <v>1913</v>
      </c>
      <c r="AFC63" s="108" t="n">
        <v>26.1</v>
      </c>
      <c r="AFD63" s="108" t="n">
        <v>27.2</v>
      </c>
      <c r="AFE63" s="108" t="n">
        <v>25.2</v>
      </c>
      <c r="AFF63" s="108" t="n">
        <v>22.8</v>
      </c>
      <c r="AFG63" s="108" t="n">
        <v>21.6</v>
      </c>
      <c r="AFH63" s="108" t="n">
        <v>18.8</v>
      </c>
      <c r="AFI63" s="108" t="n">
        <v>17.4</v>
      </c>
      <c r="AFJ63" s="108" t="n">
        <v>17</v>
      </c>
      <c r="AFK63" s="108" t="n">
        <v>19.4</v>
      </c>
      <c r="AFL63" s="108" t="n">
        <v>19.5</v>
      </c>
      <c r="AFM63" s="108" t="n">
        <v>22.8</v>
      </c>
      <c r="AFN63" s="108" t="n">
        <v>23.1</v>
      </c>
      <c r="AFO63" s="109" t="n">
        <f aca="false">AVERAGE(AFC63:AFN63)</f>
        <v>21.7416666666667</v>
      </c>
      <c r="AGA63" s="1" t="n">
        <v>1913</v>
      </c>
      <c r="AGB63" s="110" t="s">
        <v>114</v>
      </c>
      <c r="AGC63" s="108" t="n">
        <v>33.4</v>
      </c>
      <c r="AGD63" s="108" t="n">
        <v>35.2</v>
      </c>
      <c r="AGE63" s="108" t="n">
        <v>30</v>
      </c>
      <c r="AGF63" s="108" t="n">
        <v>26.6</v>
      </c>
      <c r="AGG63" s="108" t="n">
        <v>21.3</v>
      </c>
      <c r="AGH63" s="108" t="n">
        <v>18.2</v>
      </c>
      <c r="AGI63" s="108" t="n">
        <v>17.3</v>
      </c>
      <c r="AGJ63" s="108" t="n">
        <v>17.8</v>
      </c>
      <c r="AGK63" s="108" t="n">
        <v>23.5</v>
      </c>
      <c r="AGL63" s="108" t="n">
        <v>25.7</v>
      </c>
      <c r="AGM63" s="108" t="n">
        <v>31.9</v>
      </c>
      <c r="AGN63" s="108" t="n">
        <v>32.6</v>
      </c>
      <c r="AGO63" s="109" t="n">
        <f aca="false">AVERAGE(AGC63:AGN63)</f>
        <v>26.125</v>
      </c>
      <c r="AHA63" s="1" t="n">
        <v>1913</v>
      </c>
      <c r="AHB63" s="110" t="s">
        <v>114</v>
      </c>
      <c r="AHC63" s="108" t="n">
        <v>30.3</v>
      </c>
      <c r="AHD63" s="108" t="n">
        <v>31.7</v>
      </c>
      <c r="AHE63" s="108" t="n">
        <v>27.5</v>
      </c>
      <c r="AHF63" s="108" t="n">
        <v>23</v>
      </c>
      <c r="AHG63" s="108" t="n">
        <v>20.2</v>
      </c>
      <c r="AHH63" s="108" t="n">
        <v>16.7</v>
      </c>
      <c r="AHI63" s="108" t="n">
        <v>14</v>
      </c>
      <c r="AHJ63" s="108" t="n">
        <v>13.9</v>
      </c>
      <c r="AHK63" s="108" t="n">
        <v>17.5</v>
      </c>
      <c r="AHL63" s="108" t="n">
        <v>19</v>
      </c>
      <c r="AHM63" s="108" t="n">
        <v>25.4</v>
      </c>
      <c r="AHN63" s="108" t="n">
        <v>26.4</v>
      </c>
      <c r="AHO63" s="109" t="n">
        <f aca="false">AVERAGE(AHC63:AHN63)</f>
        <v>22.1333333333333</v>
      </c>
      <c r="AIA63" s="1" t="n">
        <v>1913</v>
      </c>
      <c r="AIB63" s="107" t="n">
        <v>1913</v>
      </c>
      <c r="AIC63" s="108" t="n">
        <v>34.3</v>
      </c>
      <c r="AID63" s="108" t="n">
        <v>37.4</v>
      </c>
      <c r="AIE63" s="108" t="n">
        <v>32.2</v>
      </c>
      <c r="AIF63" s="108" t="n">
        <v>30.2</v>
      </c>
      <c r="AIG63" s="108" t="n">
        <v>21.8</v>
      </c>
      <c r="AIH63" s="108" t="n">
        <v>19.4</v>
      </c>
      <c r="AII63" s="108" t="n">
        <v>20.1</v>
      </c>
      <c r="AIJ63" s="108" t="n">
        <v>20.6</v>
      </c>
      <c r="AIK63" s="108" t="n">
        <v>25.5</v>
      </c>
      <c r="AIL63" s="108" t="n">
        <v>30.3</v>
      </c>
      <c r="AIM63" s="108" t="n">
        <v>35.5</v>
      </c>
      <c r="AIN63" s="108" t="n">
        <v>36.1</v>
      </c>
      <c r="AIO63" s="109" t="n">
        <f aca="false">AVERAGE(AIC63:AIN63)</f>
        <v>28.6166666666667</v>
      </c>
      <c r="AJA63" s="1" t="n">
        <v>1913</v>
      </c>
      <c r="AJB63" s="107" t="n">
        <v>1913</v>
      </c>
      <c r="AJC63" s="108" t="n">
        <v>37.2</v>
      </c>
      <c r="AJD63" s="108" t="n">
        <v>33.7</v>
      </c>
      <c r="AJE63" s="108" t="n">
        <v>33.6</v>
      </c>
      <c r="AJF63" s="108" t="n">
        <v>34.8</v>
      </c>
      <c r="AJG63" s="108" t="n">
        <v>29.7</v>
      </c>
      <c r="AJH63" s="108" t="n">
        <v>27.9</v>
      </c>
      <c r="AJI63" s="108" t="n">
        <v>29.1</v>
      </c>
      <c r="AJJ63" s="108" t="n">
        <v>31.7</v>
      </c>
      <c r="AJK63" s="108" t="n">
        <v>32.9</v>
      </c>
      <c r="AJL63" s="108" t="n">
        <v>35.1</v>
      </c>
      <c r="AJM63" s="108" t="n">
        <v>38.2</v>
      </c>
      <c r="AJN63" s="108" t="n">
        <v>37</v>
      </c>
      <c r="AJO63" s="109" t="n">
        <f aca="false">AVERAGE(AJC63:AJN63)</f>
        <v>33.4083333333333</v>
      </c>
      <c r="AKA63" s="1" t="n">
        <v>1913</v>
      </c>
      <c r="AKB63" s="107" t="n">
        <v>1913</v>
      </c>
      <c r="AKC63" s="108" t="n">
        <v>32.7</v>
      </c>
      <c r="AKD63" s="108" t="n">
        <v>33.7</v>
      </c>
      <c r="AKE63" s="108" t="n">
        <v>29.9</v>
      </c>
      <c r="AKF63" s="108" t="n">
        <v>25.6</v>
      </c>
      <c r="AKG63" s="108" t="n">
        <v>22.2</v>
      </c>
      <c r="AKH63" s="108" t="n">
        <v>18.2</v>
      </c>
      <c r="AKI63" s="108" t="n">
        <v>16.8</v>
      </c>
      <c r="AKJ63" s="108" t="n">
        <v>17.6</v>
      </c>
      <c r="AKK63" s="108" t="n">
        <v>20.6</v>
      </c>
      <c r="AKL63" s="108" t="n">
        <v>22.1</v>
      </c>
      <c r="AKM63" s="108" t="n">
        <v>28.7</v>
      </c>
      <c r="AKN63" s="108" t="n">
        <v>28.7</v>
      </c>
      <c r="AKO63" s="109" t="n">
        <f aca="false">AVERAGE(AKC63:AKN63)</f>
        <v>24.7333333333333</v>
      </c>
      <c r="AKR63" s="16" t="s">
        <v>115</v>
      </c>
      <c r="ALA63" s="35" t="n">
        <f aca="false">(ACO63+AO63+EO63+NO63+AKO63+AFO63+AEO63+IO63+MO63)/9</f>
        <v>23.9555555555556</v>
      </c>
      <c r="ALB63" s="77" t="n">
        <f aca="false">(ABO63+KO63+DO63+AGO63)/4</f>
        <v>30.2708333333333</v>
      </c>
      <c r="ALC63" s="19" t="n">
        <f aca="false">(QO63+PO63+AAO63+AJO63+FO63+SO63+BO63+CO63+JO63+OO63+TO63+HO63)/12</f>
        <v>25.8069444444445</v>
      </c>
      <c r="AMA63" s="28" t="n">
        <f aca="false">MAX(ACC63:ACN63,AC63:AN63,EC63:EN63,NC63:NN63,AKC63:AKN63,AFC63:AFN63,AEC63:AEN63,IC63:IN63,MC63:MN63)</f>
        <v>38.1</v>
      </c>
      <c r="AMB63" s="28" t="n">
        <f aca="false">MIN(ACC63:ACN63,AC63:AN63,EC63:EN63,NC63:NN63,AKC63:AKN63,AFC63:AFN63,AEC63:AEN63,IC63:IN63,MC63:MN63)</f>
        <v>15.9</v>
      </c>
      <c r="AMC63" s="81" t="n">
        <f aca="false">MAX(ABC63:ABN63,KC63:KN63,DC63:DN63,AGC63:AGN63)</f>
        <v>36.6</v>
      </c>
      <c r="AMD63" s="81" t="n">
        <f aca="false">MIN(ABC63:ABN63,KC63:KN63,DC63:DN63,AGC63:AGN63)</f>
        <v>17.3</v>
      </c>
      <c r="AME63" s="60" t="n">
        <f aca="false">MAX(QC63:QN63,PC63:PN63,AJC63:AJN63,AAC63:AAN63,FC63:FN63,SC63:SN63)</f>
        <v>39.4</v>
      </c>
      <c r="AMF63" s="60" t="n">
        <f aca="false">MIN(QC63:QN63,PC63:PN63,AJC63:AJN63,AAC63:AAN63,FC63:FN63,SC63:SN63)</f>
        <v>14.9</v>
      </c>
    </row>
    <row r="64" customFormat="false" ht="12.8" hidden="false" customHeight="false" outlineLevel="0" collapsed="false">
      <c r="A64" s="104"/>
      <c r="B64" s="29" t="n">
        <f aca="false">AVERAGE(AO64,BO64,CO64,DO64,EO64,FO64,GO64,HO64,IO64,JO64,KO64,LO64,MO64,NO64,OO64,PO64,QO64,RO64,SO64,TO64,UO64,VO64,WO64,YO64,ZO64,AAO64,ABO64,ACO64,ADO64,AEO64,AFO64,AGO64,AHO64,AIO64,AJO64,AKO64)</f>
        <v>26.125</v>
      </c>
      <c r="C64" s="30" t="n">
        <f aca="false">AVERAGE(B60:B64)</f>
        <v>25.7715428797782</v>
      </c>
      <c r="D64" s="31" t="n">
        <f aca="false">AVERAGE(B55:B64)</f>
        <v>25.5792610232224</v>
      </c>
      <c r="E64" s="29" t="n">
        <f aca="false">AVERAGE(B45:B64)</f>
        <v>25.7424148531258</v>
      </c>
      <c r="F64" s="32"/>
      <c r="G64" s="3" t="n">
        <f aca="false">MAX(AC64:AN64,BC64:BN64,CC64:CN64,DC64:DN64,EC64:EN64,FC64:FN64,GC64:GN64,HC64:HN64,IC64:IN64,JC64:JN64,KC64:KN64,LC64:LN64,MC64:MN64,NC64:NN64,OC64:ON64,PC64:PN64,QC64:QN64,RC64:RN64,SC64:SN64,TC64:TN64,UC64:UN64,VC64:VN64,WC64:WN64,YC64:YN64,ZC64:ZN64,AAC64:AAN64,ABC64:ABN64,ACC64:ACN64,ADC64:ADN64,AEC64:AEN64,AFC64:AFN64,AGC64:AGN64,AHC64:AHN64,AIC64:AIN64,AJC64:AJN64,AKC64:AKN64)</f>
        <v>42</v>
      </c>
      <c r="H64" s="105" t="n">
        <f aca="false">MEDIAN(AC64:AN64,BC64:BN64,CC64:CN64,DC64:DN64,EC64:EN64,FC64:FN64,GC64:GN64,HC64:HN64,IC64:IN64,JC64:JN64,KC64:KN64,LC64:LN64,MC64:MN64,NC64:NN64,OC64:ON64,PC64:PN64,QC64:QN64,RC64:RN64,SC64:SN64,TC64:TN64,UC64:UN64,VC64:VN64,WC64:WN64,YC64:YN64,ZC64:ZN64,AAC64:AAN64,ABC64:ABN64,ACC64:ACN64,ADC64:ADN64,AEC64:AEN64,AFC64:AFN64,AGC64:AGN64,AHC64:AHN64,AIC64:AIN64,AJC64:AJN64,AKC64:AKN64)</f>
        <v>25.65</v>
      </c>
      <c r="I64" s="5" t="n">
        <f aca="false">MIN(AC64:AN64,BC64:BN64,CC64:CN64,DC64:DN64,EC64:EN64,FC64:FN64,GC64:GN64,HC64:HN64,IC64:IN64,JC64:JN64,KC64:KN64,LC64:LN64,MC64:MN64,NC64:NN64,OC64:ON64,PC64:PN64,QC64:QN64,RC64:RN64,SC64:SN64,TC64:TN64,UC64:UN64,VC64:VN64,WC64:WN64,YC64:YN64,ZC64:ZN64,AAC64:AAN64,ABC64:ABN64,ACC64:ACN64,ADC64:ADN64,AEC64:AEN64,AFC64:AFN64,AGC64:AGN64,AHC64:AHN64,AIC64:AIN64,AJC64:AJN64,AKC64:AKN64)</f>
        <v>14</v>
      </c>
      <c r="J64" s="106" t="n">
        <f aca="false">(G64+I64)/2</f>
        <v>28</v>
      </c>
      <c r="AB64" s="107" t="n">
        <v>1914</v>
      </c>
      <c r="AC64" s="108" t="n">
        <v>22.3</v>
      </c>
      <c r="AD64" s="108" t="n">
        <v>22.7</v>
      </c>
      <c r="AE64" s="108" t="n">
        <v>21.1</v>
      </c>
      <c r="AF64" s="108" t="n">
        <v>19.6</v>
      </c>
      <c r="AG64" s="108" t="n">
        <v>17.6</v>
      </c>
      <c r="AH64" s="108" t="n">
        <v>16.9</v>
      </c>
      <c r="AI64" s="108" t="n">
        <v>15.6</v>
      </c>
      <c r="AJ64" s="108" t="n">
        <v>18.3</v>
      </c>
      <c r="AK64" s="108" t="n">
        <v>18.7</v>
      </c>
      <c r="AL64" s="108" t="n">
        <v>21.6</v>
      </c>
      <c r="AM64" s="108" t="n">
        <v>20.8</v>
      </c>
      <c r="AN64" s="108" t="n">
        <v>21.9</v>
      </c>
      <c r="AO64" s="109" t="n">
        <f aca="false">AVERAGE(AC64:AN64)</f>
        <v>19.7583333333333</v>
      </c>
      <c r="BA64" s="1" t="n">
        <v>1914</v>
      </c>
      <c r="BB64" s="107" t="n">
        <v>1914</v>
      </c>
      <c r="BC64" s="108" t="n">
        <v>32</v>
      </c>
      <c r="BD64" s="108" t="n">
        <v>31.1</v>
      </c>
      <c r="BE64" s="108" t="n">
        <v>28.3</v>
      </c>
      <c r="BF64" s="108" t="n">
        <v>23.9</v>
      </c>
      <c r="BG64" s="108" t="n">
        <v>19.5</v>
      </c>
      <c r="BH64" s="108" t="n">
        <v>18.9</v>
      </c>
      <c r="BI64" s="108" t="n">
        <v>16.4</v>
      </c>
      <c r="BJ64" s="108" t="n">
        <v>20.4</v>
      </c>
      <c r="BK64" s="108" t="n">
        <v>23.1</v>
      </c>
      <c r="BL64" s="108" t="n">
        <v>27.2</v>
      </c>
      <c r="BM64" s="108" t="n">
        <v>27.4</v>
      </c>
      <c r="BN64" s="108" t="n">
        <v>28</v>
      </c>
      <c r="BO64" s="109" t="n">
        <f aca="false">AVERAGE(BC64:BN64)</f>
        <v>24.6833333333333</v>
      </c>
      <c r="CA64" s="1" t="n">
        <v>1914</v>
      </c>
      <c r="CB64" s="110" t="s">
        <v>116</v>
      </c>
      <c r="CC64" s="108" t="n">
        <v>31.7</v>
      </c>
      <c r="CD64" s="108" t="n">
        <v>28.8</v>
      </c>
      <c r="CE64" s="108" t="n">
        <v>25.5</v>
      </c>
      <c r="CF64" s="108" t="n">
        <v>21.2</v>
      </c>
      <c r="CG64" s="108" t="n">
        <v>17.8</v>
      </c>
      <c r="CH64" s="108" t="n">
        <v>16.4</v>
      </c>
      <c r="CI64" s="108" t="n">
        <v>15.5</v>
      </c>
      <c r="CJ64" s="108" t="n">
        <v>19</v>
      </c>
      <c r="CK64" s="108" t="n">
        <v>20.8</v>
      </c>
      <c r="CL64" s="108" t="n">
        <v>23</v>
      </c>
      <c r="CM64" s="108" t="n">
        <v>23.5</v>
      </c>
      <c r="CN64" s="108" t="n">
        <v>28.7</v>
      </c>
      <c r="CO64" s="109" t="n">
        <f aca="false">AVERAGE(CC64:CN64)</f>
        <v>22.6583333333333</v>
      </c>
      <c r="DA64" s="1" t="n">
        <v>1914</v>
      </c>
      <c r="DB64" s="110" t="s">
        <v>116</v>
      </c>
      <c r="DC64" s="108" t="n">
        <v>31.2</v>
      </c>
      <c r="DD64" s="108" t="n">
        <v>33.1</v>
      </c>
      <c r="DE64" s="108" t="n">
        <v>33.4</v>
      </c>
      <c r="DF64" s="108" t="n">
        <v>34.8</v>
      </c>
      <c r="DG64" s="108" t="n">
        <v>29.4</v>
      </c>
      <c r="DH64" s="108" t="n">
        <v>27.4</v>
      </c>
      <c r="DI64" s="108" t="n">
        <v>27.8</v>
      </c>
      <c r="DJ64" s="108" t="n">
        <v>30</v>
      </c>
      <c r="DK64" s="108" t="n">
        <v>33.7</v>
      </c>
      <c r="DL64" s="108" t="n">
        <v>32.5</v>
      </c>
      <c r="DM64" s="108" t="n">
        <v>33.5</v>
      </c>
      <c r="DN64" s="108" t="n">
        <v>33.5</v>
      </c>
      <c r="DO64" s="109" t="n">
        <f aca="false">AVERAGE(DC64:DN64)</f>
        <v>31.6916666666667</v>
      </c>
      <c r="EA64" s="1" t="n">
        <v>1914</v>
      </c>
      <c r="EB64" s="107" t="n">
        <v>1914</v>
      </c>
      <c r="EC64" s="108" t="n">
        <v>29.1</v>
      </c>
      <c r="ED64" s="108" t="n">
        <v>26.4</v>
      </c>
      <c r="EE64" s="108" t="n">
        <v>25.6</v>
      </c>
      <c r="EF64" s="108" t="n">
        <v>21.8</v>
      </c>
      <c r="EG64" s="108" t="n">
        <v>19.4</v>
      </c>
      <c r="EH64" s="108" t="n">
        <v>18.1</v>
      </c>
      <c r="EI64" s="108" t="n">
        <v>16.8</v>
      </c>
      <c r="EJ64" s="108" t="n">
        <v>19.2</v>
      </c>
      <c r="EK64" s="108" t="n">
        <v>20.3</v>
      </c>
      <c r="EL64" s="108" t="n">
        <v>23.2</v>
      </c>
      <c r="EM64" s="108" t="n">
        <v>23.7</v>
      </c>
      <c r="EN64" s="108" t="n">
        <v>26.8</v>
      </c>
      <c r="EO64" s="109" t="n">
        <f aca="false">AVERAGE(EC64:EN64)</f>
        <v>22.5333333333333</v>
      </c>
      <c r="FA64" s="1" t="n">
        <v>1914</v>
      </c>
      <c r="FB64" s="107" t="n">
        <v>1914</v>
      </c>
      <c r="FC64" s="108" t="n">
        <v>29.7</v>
      </c>
      <c r="FD64" s="108" t="n">
        <v>26.2</v>
      </c>
      <c r="FE64" s="108" t="n">
        <v>25.3</v>
      </c>
      <c r="FF64" s="108" t="n">
        <v>21.1</v>
      </c>
      <c r="FG64" s="108" t="n">
        <v>18.1</v>
      </c>
      <c r="FH64" s="108" t="n">
        <v>17.1</v>
      </c>
      <c r="FI64" s="108" t="n">
        <v>15.7</v>
      </c>
      <c r="FJ64" s="108" t="n">
        <v>17.7</v>
      </c>
      <c r="FK64" s="108" t="n">
        <v>20</v>
      </c>
      <c r="FL64" s="108" t="n">
        <v>22.8</v>
      </c>
      <c r="FM64" s="108" t="n">
        <v>22.9</v>
      </c>
      <c r="FN64" s="108" t="n">
        <v>27.4</v>
      </c>
      <c r="FO64" s="109" t="n">
        <f aca="false">AVERAGE(FC64:FN64)</f>
        <v>22</v>
      </c>
      <c r="GA64" s="1" t="n">
        <v>1914</v>
      </c>
      <c r="GB64" s="110" t="s">
        <v>116</v>
      </c>
      <c r="GC64" s="108" t="n">
        <v>23.1</v>
      </c>
      <c r="GD64" s="108" t="n">
        <v>23.2</v>
      </c>
      <c r="GE64" s="108" t="n">
        <v>22.1</v>
      </c>
      <c r="GF64" s="108" t="n">
        <v>20.2</v>
      </c>
      <c r="GG64" s="108" t="n">
        <v>18.1</v>
      </c>
      <c r="GH64" s="108" t="n">
        <v>17.6</v>
      </c>
      <c r="GI64" s="108" t="n">
        <v>16.1</v>
      </c>
      <c r="GJ64" s="108" t="n">
        <v>17.9</v>
      </c>
      <c r="GK64" s="108" t="n">
        <v>18.6</v>
      </c>
      <c r="GL64" s="108" t="n">
        <v>20.5</v>
      </c>
      <c r="GM64" s="108" t="n">
        <v>20.9</v>
      </c>
      <c r="GN64" s="108" t="n">
        <v>23</v>
      </c>
      <c r="GO64" s="109" t="n">
        <f aca="false">AVERAGE(GC64:GN64)</f>
        <v>20.1083333333333</v>
      </c>
      <c r="HA64" s="1" t="n">
        <v>1914</v>
      </c>
      <c r="HB64" s="107" t="n">
        <v>1914</v>
      </c>
      <c r="HC64" s="108" t="n">
        <v>24.6</v>
      </c>
      <c r="HD64" s="108" t="n">
        <v>23.4</v>
      </c>
      <c r="HE64" s="108" t="n">
        <v>22.8</v>
      </c>
      <c r="HF64" s="108" t="n">
        <v>19.8</v>
      </c>
      <c r="HG64" s="108" t="n">
        <v>17.9</v>
      </c>
      <c r="HH64" s="108" t="n">
        <v>17</v>
      </c>
      <c r="HI64" s="108" t="n">
        <v>15.6</v>
      </c>
      <c r="HJ64" s="108" t="n">
        <v>17.6</v>
      </c>
      <c r="HK64" s="108" t="n">
        <v>18.4</v>
      </c>
      <c r="HL64" s="108" t="n">
        <v>20.7</v>
      </c>
      <c r="HM64" s="108" t="n">
        <v>21.2</v>
      </c>
      <c r="HN64" s="108" t="n">
        <v>22.7</v>
      </c>
      <c r="HO64" s="109" t="n">
        <f aca="false">AVERAGE(HC64:HN64)</f>
        <v>20.1416666666667</v>
      </c>
      <c r="IA64" s="1" t="n">
        <v>1914</v>
      </c>
      <c r="IB64" s="110" t="s">
        <v>116</v>
      </c>
      <c r="IC64" s="108" t="n">
        <v>32.5</v>
      </c>
      <c r="ID64" s="108" t="n">
        <v>31.2</v>
      </c>
      <c r="IE64" s="108" t="n">
        <v>28.7</v>
      </c>
      <c r="IF64" s="108" t="n">
        <v>27.4</v>
      </c>
      <c r="IG64" s="108" t="n">
        <v>24.8</v>
      </c>
      <c r="IH64" s="108" t="n">
        <v>23.7</v>
      </c>
      <c r="II64" s="108" t="n">
        <v>21.7</v>
      </c>
      <c r="IJ64" s="108" t="n">
        <v>25.3</v>
      </c>
      <c r="IK64" s="108" t="n">
        <v>27.9</v>
      </c>
      <c r="IL64" s="108" t="n">
        <v>26.5</v>
      </c>
      <c r="IM64" s="108" t="n">
        <v>26.8</v>
      </c>
      <c r="IN64" s="108" t="n">
        <v>29.3</v>
      </c>
      <c r="IO64" s="109" t="n">
        <f aca="false">AVERAGE(IC64:IN64)</f>
        <v>27.15</v>
      </c>
      <c r="JA64" s="1" t="n">
        <v>1914</v>
      </c>
      <c r="JB64" s="107" t="n">
        <v>1914</v>
      </c>
      <c r="JC64" s="108" t="n">
        <v>32.4</v>
      </c>
      <c r="JD64" s="108" t="n">
        <v>28.2</v>
      </c>
      <c r="JE64" s="108" t="n">
        <v>26.4</v>
      </c>
      <c r="JF64" s="108" t="n">
        <v>20.8</v>
      </c>
      <c r="JG64" s="108" t="n">
        <v>17.8</v>
      </c>
      <c r="JH64" s="108" t="n">
        <v>16.7</v>
      </c>
      <c r="JI64" s="108" t="n">
        <v>15.2</v>
      </c>
      <c r="JJ64" s="108" t="n">
        <v>18.4</v>
      </c>
      <c r="JK64" s="108" t="n">
        <v>20.7</v>
      </c>
      <c r="JL64" s="108" t="n">
        <v>23.2</v>
      </c>
      <c r="JM64" s="108" t="n">
        <v>23.9</v>
      </c>
      <c r="JN64" s="108" t="n">
        <v>28.8</v>
      </c>
      <c r="JO64" s="109" t="n">
        <f aca="false">AVERAGE(JC64:JN64)</f>
        <v>22.7083333333333</v>
      </c>
      <c r="KA64" s="1" t="n">
        <v>1914</v>
      </c>
      <c r="KB64" s="107" t="n">
        <v>1914</v>
      </c>
      <c r="KC64" s="108" t="n">
        <v>32.2</v>
      </c>
      <c r="KD64" s="108" t="n">
        <v>34.8</v>
      </c>
      <c r="KE64" s="108" t="n">
        <v>34.8</v>
      </c>
      <c r="KF64" s="108" t="n">
        <v>35.4</v>
      </c>
      <c r="KG64" s="108" t="n">
        <v>30</v>
      </c>
      <c r="KH64" s="108" t="n">
        <v>28.8</v>
      </c>
      <c r="KI64" s="108" t="n">
        <v>27.7</v>
      </c>
      <c r="KJ64" s="108" t="n">
        <v>31.6</v>
      </c>
      <c r="KK64" s="108" t="n">
        <v>33.8</v>
      </c>
      <c r="KL64" s="108" t="n">
        <v>34.3</v>
      </c>
      <c r="KM64" s="108" t="n">
        <v>34.9</v>
      </c>
      <c r="KN64" s="108" t="n">
        <v>34.7</v>
      </c>
      <c r="KO64" s="109" t="n">
        <f aca="false">AVERAGE(KC64:KN64)</f>
        <v>32.75</v>
      </c>
      <c r="LA64" s="1" t="n">
        <v>1914</v>
      </c>
      <c r="LB64" s="110" t="s">
        <v>116</v>
      </c>
      <c r="LC64" s="108" t="n">
        <v>31.6</v>
      </c>
      <c r="LD64" s="108" t="n">
        <v>28.1</v>
      </c>
      <c r="LE64" s="108" t="n">
        <v>26.3</v>
      </c>
      <c r="LF64" s="108" t="n">
        <v>21.4</v>
      </c>
      <c r="LG64" s="108" t="n">
        <v>19</v>
      </c>
      <c r="LH64" s="108" t="n">
        <v>17.3</v>
      </c>
      <c r="LI64" s="108" t="n">
        <v>16.7</v>
      </c>
      <c r="LJ64" s="108" t="n">
        <v>19.2</v>
      </c>
      <c r="LK64" s="108" t="n">
        <v>21.4</v>
      </c>
      <c r="LL64" s="108" t="n">
        <v>23.9</v>
      </c>
      <c r="LM64" s="108" t="n">
        <v>24.5</v>
      </c>
      <c r="LN64" s="108" t="n">
        <v>28.7</v>
      </c>
      <c r="LO64" s="109" t="n">
        <f aca="false">AVERAGE(LC64:LN64)</f>
        <v>23.175</v>
      </c>
      <c r="MA64" s="1" t="n">
        <v>1914</v>
      </c>
      <c r="MB64" s="110" t="s">
        <v>116</v>
      </c>
      <c r="MC64" s="108" t="n">
        <v>24.5</v>
      </c>
      <c r="MD64" s="108" t="n">
        <v>26.4</v>
      </c>
      <c r="ME64" s="108" t="n">
        <v>23.1</v>
      </c>
      <c r="MF64" s="108" t="n">
        <v>21.5</v>
      </c>
      <c r="MG64" s="108" t="n">
        <v>18.1</v>
      </c>
      <c r="MH64" s="108" t="n">
        <v>18</v>
      </c>
      <c r="MI64" s="108" t="n">
        <v>16.3</v>
      </c>
      <c r="MJ64" s="108" t="n">
        <v>19.3</v>
      </c>
      <c r="MK64" s="108" t="n">
        <v>21.3</v>
      </c>
      <c r="ML64" s="108" t="n">
        <v>23.7</v>
      </c>
      <c r="MM64" s="108" t="n">
        <v>22.3</v>
      </c>
      <c r="MN64" s="108" t="n">
        <v>23.2</v>
      </c>
      <c r="MO64" s="109" t="n">
        <f aca="false">AVERAGE(MC64:MN64)</f>
        <v>21.475</v>
      </c>
      <c r="NA64" s="1" t="n">
        <v>1914</v>
      </c>
      <c r="NB64" s="110" t="s">
        <v>116</v>
      </c>
      <c r="NC64" s="108" t="n">
        <v>29.4</v>
      </c>
      <c r="ND64" s="108" t="n">
        <v>28.5</v>
      </c>
      <c r="NE64" s="108" t="n">
        <v>28.1</v>
      </c>
      <c r="NF64" s="108" t="n">
        <v>23.9</v>
      </c>
      <c r="NG64" s="108" t="n">
        <v>22.5</v>
      </c>
      <c r="NH64" s="108" t="n">
        <v>21.8</v>
      </c>
      <c r="NI64" s="108" t="n">
        <v>19.8</v>
      </c>
      <c r="NJ64" s="108" t="n">
        <v>22.9</v>
      </c>
      <c r="NK64" s="108" t="n">
        <v>24.8</v>
      </c>
      <c r="NL64" s="108" t="n">
        <v>25</v>
      </c>
      <c r="NM64" s="108" t="n">
        <v>25.1</v>
      </c>
      <c r="NN64" s="108" t="n">
        <v>27.3</v>
      </c>
      <c r="NO64" s="109" t="n">
        <f aca="false">AVERAGE(NC64:NN64)</f>
        <v>24.925</v>
      </c>
      <c r="OA64" s="1" t="n">
        <v>1914</v>
      </c>
      <c r="OB64" s="107" t="n">
        <v>1914</v>
      </c>
      <c r="OC64" s="108" t="n">
        <v>31.1</v>
      </c>
      <c r="OD64" s="108" t="n">
        <v>27.8</v>
      </c>
      <c r="OE64" s="108" t="n">
        <v>27.3</v>
      </c>
      <c r="OF64" s="108" t="n">
        <v>21.6</v>
      </c>
      <c r="OG64" s="108" t="n">
        <v>19.8</v>
      </c>
      <c r="OH64" s="108" t="n">
        <v>18.2</v>
      </c>
      <c r="OI64" s="108" t="n">
        <v>16.9</v>
      </c>
      <c r="OJ64" s="108" t="n">
        <v>19.3</v>
      </c>
      <c r="OK64" s="108" t="n">
        <v>21.8</v>
      </c>
      <c r="OL64" s="108" t="n">
        <v>24.4</v>
      </c>
      <c r="OM64" s="108" t="n">
        <v>24.9</v>
      </c>
      <c r="ON64" s="108" t="n">
        <v>27.9</v>
      </c>
      <c r="OO64" s="109" t="n">
        <f aca="false">AVERAGE(OC64:ON64)</f>
        <v>23.4166666666667</v>
      </c>
      <c r="PA64" s="16" t="n">
        <v>1914</v>
      </c>
      <c r="PB64" s="110" t="s">
        <v>116</v>
      </c>
      <c r="PC64" s="108" t="n">
        <v>35.9</v>
      </c>
      <c r="PD64" s="108" t="n">
        <v>34.3</v>
      </c>
      <c r="PE64" s="108" t="n">
        <v>31.6</v>
      </c>
      <c r="PF64" s="108" t="n">
        <v>26</v>
      </c>
      <c r="PG64" s="108" t="n">
        <v>21.3</v>
      </c>
      <c r="PH64" s="108" t="n">
        <v>18.9</v>
      </c>
      <c r="PI64" s="108" t="n">
        <v>16.8</v>
      </c>
      <c r="PJ64" s="108" t="n">
        <v>21.4</v>
      </c>
      <c r="PK64" s="108" t="n">
        <v>25.3</v>
      </c>
      <c r="PL64" s="108" t="n">
        <v>28.5</v>
      </c>
      <c r="PM64" s="108" t="n">
        <v>27.9</v>
      </c>
      <c r="PN64" s="108" t="n">
        <v>32.6</v>
      </c>
      <c r="PO64" s="109" t="n">
        <f aca="false">AVERAGE(PC64:PN64)</f>
        <v>26.7083333333333</v>
      </c>
      <c r="QA64" s="1" t="n">
        <v>1914</v>
      </c>
      <c r="QB64" s="110" t="s">
        <v>116</v>
      </c>
      <c r="QC64" s="108" t="n">
        <v>32</v>
      </c>
      <c r="QD64" s="108" t="n">
        <v>28.3</v>
      </c>
      <c r="QE64" s="108" t="n">
        <v>25.6</v>
      </c>
      <c r="QF64" s="108" t="n">
        <v>21.3</v>
      </c>
      <c r="QG64" s="108" t="n">
        <v>17.4</v>
      </c>
      <c r="QH64" s="108" t="n">
        <v>16.1</v>
      </c>
      <c r="QI64" s="108" t="n">
        <v>14.1</v>
      </c>
      <c r="QJ64" s="108" t="n">
        <v>18.6</v>
      </c>
      <c r="QK64" s="108" t="n">
        <v>21</v>
      </c>
      <c r="QL64" s="108" t="n">
        <v>24.1</v>
      </c>
      <c r="QM64" s="108" t="n">
        <v>24.4</v>
      </c>
      <c r="QN64" s="108" t="n">
        <v>27.5</v>
      </c>
      <c r="QO64" s="109" t="n">
        <f aca="false">AVERAGE(QC64:QN64)</f>
        <v>22.5333333333333</v>
      </c>
      <c r="RA64" s="1" t="n">
        <v>1914</v>
      </c>
      <c r="RB64" s="110" t="s">
        <v>116</v>
      </c>
      <c r="RC64" s="108" t="n">
        <v>36.4</v>
      </c>
      <c r="RD64" s="108" t="n">
        <v>33.2</v>
      </c>
      <c r="RE64" s="108" t="n">
        <v>30.8</v>
      </c>
      <c r="RF64" s="108" t="n">
        <v>24.6</v>
      </c>
      <c r="RG64" s="108" t="n">
        <v>20.7</v>
      </c>
      <c r="RH64" s="108" t="n">
        <v>18.6</v>
      </c>
      <c r="RI64" s="108" t="n">
        <v>16.2</v>
      </c>
      <c r="RJ64" s="108" t="n">
        <v>21.1</v>
      </c>
      <c r="RK64" s="108" t="n">
        <v>25.3</v>
      </c>
      <c r="RL64" s="108" t="n">
        <v>27.7</v>
      </c>
      <c r="RM64" s="108" t="n">
        <v>28.6</v>
      </c>
      <c r="RN64" s="108" t="n">
        <v>33</v>
      </c>
      <c r="RO64" s="109" t="n">
        <f aca="false">AVERAGE(RC64:RN64)</f>
        <v>26.35</v>
      </c>
      <c r="SA64" s="1" t="n">
        <v>1914</v>
      </c>
      <c r="SB64" s="107" t="n">
        <v>1914</v>
      </c>
      <c r="SC64" s="108" t="n">
        <v>37.9</v>
      </c>
      <c r="SD64" s="108" t="n">
        <v>36.6</v>
      </c>
      <c r="SE64" s="108" t="n">
        <v>34.3</v>
      </c>
      <c r="SF64" s="108" t="n">
        <v>28.2</v>
      </c>
      <c r="SG64" s="108" t="n">
        <v>22.9</v>
      </c>
      <c r="SH64" s="108" t="n">
        <v>20.8</v>
      </c>
      <c r="SI64" s="108" t="n">
        <v>17.7</v>
      </c>
      <c r="SJ64" s="108" t="n">
        <v>21.8</v>
      </c>
      <c r="SK64" s="108" t="n">
        <v>25.7</v>
      </c>
      <c r="SL64" s="108" t="n">
        <v>30.7</v>
      </c>
      <c r="SM64" s="108" t="n">
        <v>30.3</v>
      </c>
      <c r="SN64" s="108" t="n">
        <v>34.7</v>
      </c>
      <c r="SO64" s="109" t="n">
        <f aca="false">AVERAGE(SC64:SN64)</f>
        <v>28.4666666666667</v>
      </c>
      <c r="SS64" s="27"/>
      <c r="ST64" s="16"/>
      <c r="TA64" s="1" t="n">
        <v>1914</v>
      </c>
      <c r="TB64" s="110" t="s">
        <v>116</v>
      </c>
      <c r="TC64" s="108" t="n">
        <v>39.9</v>
      </c>
      <c r="TD64" s="108" t="n">
        <v>41.8</v>
      </c>
      <c r="TE64" s="108" t="n">
        <v>42</v>
      </c>
      <c r="TF64" s="108" t="n">
        <v>37.8</v>
      </c>
      <c r="TG64" s="108" t="n">
        <v>30.8</v>
      </c>
      <c r="TH64" s="108" t="n">
        <v>28.1</v>
      </c>
      <c r="TI64" s="108" t="n">
        <v>27.3</v>
      </c>
      <c r="TJ64" s="108" t="n">
        <v>31.2</v>
      </c>
      <c r="TK64" s="108" t="n">
        <v>35.3</v>
      </c>
      <c r="TL64" s="108" t="n">
        <v>39.8</v>
      </c>
      <c r="TM64" s="108" t="n">
        <v>38.9</v>
      </c>
      <c r="TN64" s="108" t="n">
        <v>40</v>
      </c>
      <c r="TO64" s="109" t="n">
        <f aca="false">AVERAGE(TC64:TN64)</f>
        <v>36.075</v>
      </c>
      <c r="UA64" s="1" t="n">
        <v>1914</v>
      </c>
      <c r="UB64" s="110" t="s">
        <v>116</v>
      </c>
      <c r="UC64" s="108" t="n">
        <v>36</v>
      </c>
      <c r="UD64" s="108" t="n">
        <v>32.6</v>
      </c>
      <c r="UE64" s="108" t="n">
        <v>30.6</v>
      </c>
      <c r="UF64" s="108" t="n">
        <v>24</v>
      </c>
      <c r="UG64" s="108" t="n">
        <v>20.6</v>
      </c>
      <c r="UH64" s="108" t="n">
        <v>17.7</v>
      </c>
      <c r="UI64" s="108" t="n">
        <v>16.3</v>
      </c>
      <c r="UJ64" s="108" t="n">
        <v>20.4</v>
      </c>
      <c r="UK64" s="108" t="n">
        <v>25.7</v>
      </c>
      <c r="UL64" s="108" t="n">
        <v>27.6</v>
      </c>
      <c r="UM64" s="108" t="n">
        <v>27.9</v>
      </c>
      <c r="UN64" s="108" t="n">
        <v>33.1</v>
      </c>
      <c r="UO64" s="109" t="n">
        <f aca="false">AVERAGE(UC64:UN64)</f>
        <v>26.0416666666667</v>
      </c>
      <c r="VA64" s="1" t="n">
        <v>1914</v>
      </c>
      <c r="VB64" s="110" t="s">
        <v>116</v>
      </c>
      <c r="VC64" s="108" t="n">
        <v>28</v>
      </c>
      <c r="VD64" s="108" t="n">
        <v>25.2</v>
      </c>
      <c r="VE64" s="108" t="n">
        <v>23.2</v>
      </c>
      <c r="VF64" s="108" t="n">
        <v>19.4</v>
      </c>
      <c r="VG64" s="108" t="n">
        <v>17.1</v>
      </c>
      <c r="VH64" s="108" t="n">
        <v>15.9</v>
      </c>
      <c r="VI64" s="108" t="n">
        <v>14.7</v>
      </c>
      <c r="VJ64" s="108" t="n">
        <v>18.1</v>
      </c>
      <c r="VK64" s="108" t="n">
        <v>20.1</v>
      </c>
      <c r="VL64" s="108" t="n">
        <v>22.6</v>
      </c>
      <c r="VM64" s="108" t="n">
        <v>21.8</v>
      </c>
      <c r="VN64" s="108" t="n">
        <v>24.4</v>
      </c>
      <c r="VO64" s="109" t="n">
        <f aca="false">AVERAGE(VC64:VN64)</f>
        <v>20.875</v>
      </c>
      <c r="WA64" s="1" t="n">
        <v>1914</v>
      </c>
      <c r="WB64" s="107" t="n">
        <v>1914</v>
      </c>
      <c r="WC64" s="108" t="n">
        <v>40.7</v>
      </c>
      <c r="WD64" s="108" t="n">
        <v>37.4</v>
      </c>
      <c r="WE64" s="108" t="n">
        <v>35.2</v>
      </c>
      <c r="WF64" s="108" t="n">
        <v>29.1</v>
      </c>
      <c r="WG64" s="108" t="n">
        <v>25.3</v>
      </c>
      <c r="WH64" s="108" t="n">
        <v>19.7</v>
      </c>
      <c r="WI64" s="108" t="n">
        <v>19.1</v>
      </c>
      <c r="WJ64" s="108" t="n">
        <v>23.8</v>
      </c>
      <c r="WK64" s="108" t="n">
        <v>28.4</v>
      </c>
      <c r="WL64" s="108" t="n">
        <v>30.7</v>
      </c>
      <c r="WM64" s="108" t="n">
        <v>29.6</v>
      </c>
      <c r="WN64" s="108" t="n">
        <v>35.1</v>
      </c>
      <c r="WO64" s="109" t="n">
        <f aca="false">AVERAGE(WC64:WN64)</f>
        <v>29.5083333333333</v>
      </c>
      <c r="YA64" s="1" t="n">
        <v>1914</v>
      </c>
      <c r="YB64" s="110" t="s">
        <v>116</v>
      </c>
      <c r="YC64" s="108" t="n">
        <v>32.2</v>
      </c>
      <c r="YD64" s="108" t="n">
        <v>28.4</v>
      </c>
      <c r="YE64" s="108" t="n">
        <v>26.9</v>
      </c>
      <c r="YF64" s="108" t="n">
        <v>20.8</v>
      </c>
      <c r="YG64" s="108" t="n">
        <v>17.9</v>
      </c>
      <c r="YH64" s="108" t="n">
        <v>15.7</v>
      </c>
      <c r="YI64" s="108" t="n">
        <v>14</v>
      </c>
      <c r="YJ64" s="108" t="n">
        <v>18</v>
      </c>
      <c r="YK64" s="108" t="n">
        <v>18.9</v>
      </c>
      <c r="YL64" s="108" t="n">
        <v>21.6</v>
      </c>
      <c r="YM64" s="112" t="n">
        <f aca="false">SUM(YM63+YM65)/2</f>
        <v>26.55</v>
      </c>
      <c r="YN64" s="112" t="n">
        <f aca="false">SUM(YN63+YN65)/2</f>
        <v>28.35</v>
      </c>
      <c r="YO64" s="109" t="n">
        <f aca="false">AVERAGE(YC64:YN64)</f>
        <v>22.4416666666667</v>
      </c>
      <c r="ZA64" s="1" t="n">
        <v>1914</v>
      </c>
      <c r="ZB64" s="110" t="s">
        <v>116</v>
      </c>
      <c r="ZC64" s="108" t="n">
        <v>36.2</v>
      </c>
      <c r="ZD64" s="108" t="n">
        <v>33.4</v>
      </c>
      <c r="ZE64" s="108" t="n">
        <v>31</v>
      </c>
      <c r="ZF64" s="108" t="n">
        <v>24.7</v>
      </c>
      <c r="ZG64" s="108" t="n">
        <v>21</v>
      </c>
      <c r="ZH64" s="108" t="n">
        <v>18.1</v>
      </c>
      <c r="ZI64" s="108" t="n">
        <v>16.4</v>
      </c>
      <c r="ZJ64" s="108" t="n">
        <v>21</v>
      </c>
      <c r="ZK64" s="108" t="n">
        <v>24.7</v>
      </c>
      <c r="ZL64" s="108" t="n">
        <v>27.2</v>
      </c>
      <c r="ZM64" s="108" t="n">
        <v>28</v>
      </c>
      <c r="ZN64" s="108" t="n">
        <v>33.4</v>
      </c>
      <c r="ZO64" s="109" t="n">
        <f aca="false">AVERAGE(ZC64:ZN64)</f>
        <v>26.2583333333333</v>
      </c>
      <c r="AAA64" s="1" t="n">
        <v>1914</v>
      </c>
      <c r="AAB64" s="110" t="s">
        <v>116</v>
      </c>
      <c r="AAC64" s="108" t="n">
        <v>33.2</v>
      </c>
      <c r="AAD64" s="108" t="n">
        <v>38</v>
      </c>
      <c r="AAE64" s="108" t="n">
        <v>38.5</v>
      </c>
      <c r="AAF64" s="108" t="n">
        <v>36.2</v>
      </c>
      <c r="AAG64" s="108" t="n">
        <v>30</v>
      </c>
      <c r="AAH64" s="108" t="n">
        <v>26.8</v>
      </c>
      <c r="AAI64" s="108" t="n">
        <v>27.2</v>
      </c>
      <c r="AAJ64" s="108" t="n">
        <v>30.4</v>
      </c>
      <c r="AAK64" s="108" t="n">
        <v>33.5</v>
      </c>
      <c r="AAL64" s="108" t="n">
        <v>36.6</v>
      </c>
      <c r="AAM64" s="108" t="n">
        <v>35.2</v>
      </c>
      <c r="AAN64" s="108" t="n">
        <v>35.2</v>
      </c>
      <c r="AAO64" s="109" t="n">
        <f aca="false">AVERAGE(AAC64:AAN64)</f>
        <v>33.4</v>
      </c>
      <c r="ABA64" s="1" t="n">
        <v>1914</v>
      </c>
      <c r="ABB64" s="107" t="n">
        <v>1914</v>
      </c>
      <c r="ABC64" s="108" t="n">
        <v>34.6</v>
      </c>
      <c r="ABD64" s="108" t="n">
        <v>37.1</v>
      </c>
      <c r="ABE64" s="108" t="n">
        <v>37.1</v>
      </c>
      <c r="ABF64" s="108" t="n">
        <v>34.9</v>
      </c>
      <c r="ABG64" s="108" t="n">
        <v>30.7</v>
      </c>
      <c r="ABH64" s="108" t="n">
        <v>27.2</v>
      </c>
      <c r="ABI64" s="108" t="n">
        <v>25.2</v>
      </c>
      <c r="ABJ64" s="108" t="n">
        <v>28.9</v>
      </c>
      <c r="ABK64" s="108" t="n">
        <v>32.6</v>
      </c>
      <c r="ABL64" s="108" t="n">
        <v>33.8</v>
      </c>
      <c r="ABM64" s="108" t="n">
        <v>31.9</v>
      </c>
      <c r="ABN64" s="108" t="n">
        <v>34.8</v>
      </c>
      <c r="ABO64" s="109" t="n">
        <f aca="false">AVERAGE(ABC64:ABN64)</f>
        <v>32.4</v>
      </c>
      <c r="ACA64" s="111" t="n">
        <v>1914</v>
      </c>
      <c r="ACB64" s="110" t="s">
        <v>116</v>
      </c>
      <c r="ACC64" s="108" t="n">
        <v>30.4</v>
      </c>
      <c r="ACD64" s="108" t="n">
        <v>27.6</v>
      </c>
      <c r="ACE64" s="108" t="n">
        <v>26.9</v>
      </c>
      <c r="ACF64" s="108" t="n">
        <v>21.7</v>
      </c>
      <c r="ACG64" s="108" t="n">
        <v>20.2</v>
      </c>
      <c r="ACH64" s="108" t="n">
        <v>18.2</v>
      </c>
      <c r="ACI64" s="108" t="n">
        <v>16.7</v>
      </c>
      <c r="ACJ64" s="108" t="n">
        <v>20</v>
      </c>
      <c r="ACK64" s="108" t="n">
        <v>22</v>
      </c>
      <c r="ACL64" s="108" t="n">
        <v>24.1</v>
      </c>
      <c r="ACM64" s="108" t="n">
        <v>24.3</v>
      </c>
      <c r="ACN64" s="108" t="n">
        <v>27.6</v>
      </c>
      <c r="ACO64" s="109" t="n">
        <f aca="false">AVERAGE(ACC64:ACN64)</f>
        <v>23.3083333333333</v>
      </c>
      <c r="ADA64" s="1" t="n">
        <v>1914</v>
      </c>
      <c r="ADB64" s="110" t="s">
        <v>116</v>
      </c>
      <c r="ADC64" s="112" t="n">
        <f aca="false">SUM(ADC63+ADC65)/2</f>
        <v>33.7</v>
      </c>
      <c r="ADD64" s="108" t="n">
        <v>34.4</v>
      </c>
      <c r="ADE64" s="108" t="n">
        <v>34.2</v>
      </c>
      <c r="ADF64" s="108" t="n">
        <v>35</v>
      </c>
      <c r="ADG64" s="108" t="n">
        <v>29.8</v>
      </c>
      <c r="ADH64" s="108" t="n">
        <v>27.2</v>
      </c>
      <c r="ADI64" s="108" t="n">
        <v>25.3</v>
      </c>
      <c r="ADJ64" s="108" t="n">
        <v>28.5</v>
      </c>
      <c r="ADK64" s="108" t="n">
        <v>32.6</v>
      </c>
      <c r="ADL64" s="108" t="n">
        <v>34.8</v>
      </c>
      <c r="ADM64" s="108" t="n">
        <v>32.2</v>
      </c>
      <c r="ADN64" s="108" t="n">
        <v>32.7</v>
      </c>
      <c r="ADO64" s="109" t="n">
        <f aca="false">AVERAGE(ADC64:ADN64)</f>
        <v>31.7</v>
      </c>
      <c r="AEA64" s="1" t="n">
        <v>1914</v>
      </c>
      <c r="AEB64" s="107" t="n">
        <v>1914</v>
      </c>
      <c r="AEC64" s="108" t="n">
        <v>35.6</v>
      </c>
      <c r="AED64" s="108" t="n">
        <v>36.8</v>
      </c>
      <c r="AEE64" s="108" t="n">
        <v>37.6</v>
      </c>
      <c r="AEF64" s="108" t="n">
        <v>35.7</v>
      </c>
      <c r="AEG64" s="108" t="n">
        <v>30.1</v>
      </c>
      <c r="AEH64" s="108" t="n">
        <v>26.6</v>
      </c>
      <c r="AEI64" s="108" t="n">
        <v>25.3</v>
      </c>
      <c r="AEJ64" s="108" t="n">
        <v>28.9</v>
      </c>
      <c r="AEK64" s="108" t="n">
        <v>32.5</v>
      </c>
      <c r="AEL64" s="108" t="n">
        <v>36.5</v>
      </c>
      <c r="AEM64" s="108" t="n">
        <v>35.1</v>
      </c>
      <c r="AEN64" s="108" t="n">
        <v>35.9</v>
      </c>
      <c r="AEO64" s="109" t="n">
        <f aca="false">AVERAGE(AEC64:AEN64)</f>
        <v>33.05</v>
      </c>
      <c r="AFA64" s="1" t="n">
        <v>1914</v>
      </c>
      <c r="AFB64" s="107" t="n">
        <v>1914</v>
      </c>
      <c r="AFC64" s="108" t="n">
        <v>26.5</v>
      </c>
      <c r="AFD64" s="108" t="n">
        <v>25.6</v>
      </c>
      <c r="AFE64" s="108" t="n">
        <v>24.6</v>
      </c>
      <c r="AFF64" s="108" t="n">
        <v>21</v>
      </c>
      <c r="AFG64" s="108" t="n">
        <v>19.6</v>
      </c>
      <c r="AFH64" s="108" t="n">
        <v>18.4</v>
      </c>
      <c r="AFI64" s="108" t="n">
        <v>16.9</v>
      </c>
      <c r="AFJ64" s="108" t="n">
        <v>19.2</v>
      </c>
      <c r="AFK64" s="108" t="n">
        <v>20.6</v>
      </c>
      <c r="AFL64" s="108" t="n">
        <v>23</v>
      </c>
      <c r="AFM64" s="108" t="n">
        <v>22.8</v>
      </c>
      <c r="AFN64" s="108" t="n">
        <v>25.2</v>
      </c>
      <c r="AFO64" s="109" t="n">
        <f aca="false">AVERAGE(AFC64:AFN64)</f>
        <v>21.95</v>
      </c>
      <c r="AGA64" s="1" t="n">
        <v>1914</v>
      </c>
      <c r="AGB64" s="110" t="s">
        <v>116</v>
      </c>
      <c r="AGC64" s="108" t="n">
        <v>36.9</v>
      </c>
      <c r="AGD64" s="108" t="n">
        <v>34.8</v>
      </c>
      <c r="AGE64" s="108" t="n">
        <v>31.9</v>
      </c>
      <c r="AGF64" s="108" t="n">
        <v>25.8</v>
      </c>
      <c r="AGG64" s="108" t="n">
        <v>21.4</v>
      </c>
      <c r="AGH64" s="108" t="n">
        <v>19.4</v>
      </c>
      <c r="AGI64" s="108" t="n">
        <v>16.8</v>
      </c>
      <c r="AGJ64" s="108" t="n">
        <v>21.8</v>
      </c>
      <c r="AGK64" s="108" t="n">
        <v>25.9</v>
      </c>
      <c r="AGL64" s="108" t="n">
        <v>28.4</v>
      </c>
      <c r="AGM64" s="108" t="n">
        <v>28.6</v>
      </c>
      <c r="AGN64" s="108" t="n">
        <v>33.8</v>
      </c>
      <c r="AGO64" s="109" t="n">
        <f aca="false">AVERAGE(AGC64:AGN64)</f>
        <v>27.125</v>
      </c>
      <c r="AHA64" s="1" t="n">
        <v>1914</v>
      </c>
      <c r="AHB64" s="110" t="s">
        <v>116</v>
      </c>
      <c r="AHC64" s="108" t="n">
        <v>33.3</v>
      </c>
      <c r="AHD64" s="108" t="n">
        <v>29.2</v>
      </c>
      <c r="AHE64" s="108" t="n">
        <v>27.9</v>
      </c>
      <c r="AHF64" s="108" t="n">
        <v>21.8</v>
      </c>
      <c r="AHG64" s="108" t="n">
        <v>17.7</v>
      </c>
      <c r="AHH64" s="108" t="n">
        <v>16.2</v>
      </c>
      <c r="AHI64" s="108" t="n">
        <v>15.1</v>
      </c>
      <c r="AHJ64" s="108" t="n">
        <v>19.2</v>
      </c>
      <c r="AHK64" s="108" t="n">
        <v>22</v>
      </c>
      <c r="AHL64" s="108" t="n">
        <v>24.8</v>
      </c>
      <c r="AHM64" s="108" t="n">
        <v>26</v>
      </c>
      <c r="AHN64" s="108" t="n">
        <v>30.8</v>
      </c>
      <c r="AHO64" s="109" t="n">
        <f aca="false">AVERAGE(AHC64:AHN64)</f>
        <v>23.6666666666667</v>
      </c>
      <c r="AIA64" s="1" t="n">
        <v>1914</v>
      </c>
      <c r="AIB64" s="107" t="n">
        <v>1914</v>
      </c>
      <c r="AIC64" s="108" t="n">
        <v>38.6</v>
      </c>
      <c r="AID64" s="108" t="n">
        <v>38</v>
      </c>
      <c r="AIE64" s="108" t="n">
        <v>36.4</v>
      </c>
      <c r="AIF64" s="108" t="n">
        <v>30.2</v>
      </c>
      <c r="AIG64" s="108" t="n">
        <v>24.9</v>
      </c>
      <c r="AIH64" s="108" t="n">
        <v>21.9</v>
      </c>
      <c r="AII64" s="108" t="n">
        <v>18.6</v>
      </c>
      <c r="AIJ64" s="108" t="n">
        <v>23.4</v>
      </c>
      <c r="AIK64" s="108" t="n">
        <v>27.5</v>
      </c>
      <c r="AIL64" s="108" t="n">
        <v>32.7</v>
      </c>
      <c r="AIM64" s="108" t="n">
        <v>32.1</v>
      </c>
      <c r="AIN64" s="108" t="n">
        <v>35.4</v>
      </c>
      <c r="AIO64" s="109" t="n">
        <f aca="false">AVERAGE(AIC64:AIN64)</f>
        <v>29.975</v>
      </c>
      <c r="AJA64" s="1" t="n">
        <v>1914</v>
      </c>
      <c r="AJB64" s="107" t="n">
        <v>1914</v>
      </c>
      <c r="AJC64" s="108" t="n">
        <v>32.2</v>
      </c>
      <c r="AJD64" s="108" t="n">
        <v>36.5</v>
      </c>
      <c r="AJE64" s="108" t="n">
        <v>36.7</v>
      </c>
      <c r="AJF64" s="108" t="n">
        <v>36.3</v>
      </c>
      <c r="AJG64" s="108" t="n">
        <v>32.1</v>
      </c>
      <c r="AJH64" s="108" t="n">
        <v>29.2</v>
      </c>
      <c r="AJI64" s="108" t="n">
        <v>28.4</v>
      </c>
      <c r="AJJ64" s="108" t="n">
        <v>30.2</v>
      </c>
      <c r="AJK64" s="108" t="n">
        <v>33.9</v>
      </c>
      <c r="AJL64" s="108" t="n">
        <v>35.4</v>
      </c>
      <c r="AJM64" s="108" t="n">
        <v>35.6</v>
      </c>
      <c r="AJN64" s="108" t="n">
        <v>35.1</v>
      </c>
      <c r="AJO64" s="109" t="n">
        <f aca="false">AVERAGE(AJC64:AJN64)</f>
        <v>33.4666666666667</v>
      </c>
      <c r="AKA64" s="1" t="n">
        <v>1914</v>
      </c>
      <c r="AKB64" s="107" t="n">
        <v>1914</v>
      </c>
      <c r="AKC64" s="108" t="n">
        <v>35.1</v>
      </c>
      <c r="AKD64" s="108" t="n">
        <v>32.2</v>
      </c>
      <c r="AKE64" s="108" t="n">
        <v>30.3</v>
      </c>
      <c r="AKF64" s="108" t="n">
        <v>24.7</v>
      </c>
      <c r="AKG64" s="108" t="n">
        <v>21.5</v>
      </c>
      <c r="AKH64" s="108" t="n">
        <v>18.9</v>
      </c>
      <c r="AKI64" s="108" t="n">
        <v>16.7</v>
      </c>
      <c r="AKJ64" s="108" t="n">
        <v>21.1</v>
      </c>
      <c r="AKK64" s="108" t="n">
        <v>24.4</v>
      </c>
      <c r="AKL64" s="108" t="n">
        <v>26.9</v>
      </c>
      <c r="AKM64" s="108" t="n">
        <v>27.7</v>
      </c>
      <c r="AKN64" s="108" t="n">
        <v>32.8</v>
      </c>
      <c r="AKO64" s="109" t="n">
        <f aca="false">AVERAGE(AKC64:AKN64)</f>
        <v>26.025</v>
      </c>
      <c r="AKR64" s="16" t="s">
        <v>117</v>
      </c>
      <c r="ALA64" s="35" t="n">
        <f aca="false">(ACO64+AO64+EO64+NO64+AKO64+AFO64+AEO64+IO64+MO64)/9</f>
        <v>24.4638888888889</v>
      </c>
      <c r="ALB64" s="77" t="n">
        <f aca="false">(ABO64+KO64+DO64+AGO64)/4</f>
        <v>30.9916666666667</v>
      </c>
      <c r="ALC64" s="19" t="n">
        <f aca="false">(QO64+PO64+AAO64+AJO64+FO64+SO64+BO64+CO64+JO64+OO64+TO64+HO64)/12</f>
        <v>26.3548611111111</v>
      </c>
      <c r="AMA64" s="28" t="n">
        <f aca="false">MAX(ACC64:ACN64,AC64:AN64,EC64:EN64,NC64:NN64,AKC64:AKN64,AFC64:AFN64,AEC64:AEN64,IC64:IN64,MC64:MN64)</f>
        <v>37.6</v>
      </c>
      <c r="AMB64" s="28" t="n">
        <f aca="false">MIN(ACC64:ACN64,AC64:AN64,EC64:EN64,NC64:NN64,AKC64:AKN64,AFC64:AFN64,AEC64:AEN64,IC64:IN64,MC64:MN64)</f>
        <v>15.6</v>
      </c>
      <c r="AMC64" s="81" t="n">
        <f aca="false">MAX(ABC64:ABN64,KC64:KN64,DC64:DN64,AGC64:AGN64)</f>
        <v>37.1</v>
      </c>
      <c r="AMD64" s="81" t="n">
        <f aca="false">MIN(ABC64:ABN64,KC64:KN64,DC64:DN64,AGC64:AGN64)</f>
        <v>16.8</v>
      </c>
      <c r="AME64" s="60" t="n">
        <f aca="false">MAX(QC64:QN64,PC64:PN64,AJC64:AJN64,AAC64:AAN64,FC64:FN64,SC64:SN64)</f>
        <v>38.5</v>
      </c>
      <c r="AMF64" s="60" t="n">
        <f aca="false">MIN(QC64:QN64,PC64:PN64,AJC64:AJN64,AAC64:AAN64,FC64:FN64,SC64:SN64)</f>
        <v>14.1</v>
      </c>
    </row>
    <row r="65" customFormat="false" ht="12.8" hidden="false" customHeight="false" outlineLevel="0" collapsed="false">
      <c r="A65" s="104" t="n">
        <f aca="false">A60+5</f>
        <v>1915</v>
      </c>
      <c r="B65" s="29" t="n">
        <f aca="false">AVERAGE(AO65,BO65,CO65,DO65,EO65,FO65,GO65,HO65,IO65,JO65,KO65,LO65,MO65,NO65,OO65,PO65,QO65,RO65,SO65,TO65,UO65,VO65,WO65,YO65,ZO65,AAO65,ABO65,ACO65,ADO65,AEO65,AFO65,AGO65,AHO65,AIO65,AJO65,AKO65)</f>
        <v>25.8365740740741</v>
      </c>
      <c r="C65" s="30" t="n">
        <f aca="false">AVERAGE(B61:B65)</f>
        <v>25.8281506238859</v>
      </c>
      <c r="D65" s="31" t="n">
        <f aca="false">AVERAGE(B56:B65)</f>
        <v>25.6277882222965</v>
      </c>
      <c r="E65" s="29" t="n">
        <f aca="false">AVERAGE(B46:B65)</f>
        <v>25.7226516764876</v>
      </c>
      <c r="F65" s="32"/>
      <c r="G65" s="3" t="n">
        <f aca="false">MAX(AC65:AN65,BC65:BN65,CC65:CN65,DC65:DN65,EC65:EN65,FC65:FN65,GC65:GN65,HC65:HN65,IC65:IN65,JC65:JN65,KC65:KN65,LC65:LN65,MC65:MN65,NC65:NN65,OC65:ON65,PC65:PN65,QC65:QN65,RC65:RN65,SC65:SN65,TC65:TN65,UC65:UN65,VC65:VN65,WC65:WN65,YC65:YN65,ZC65:ZN65,AAC65:AAN65,ABC65:ABN65,ACC65:ACN65,ADC65:ADN65,AEC65:AEN65,AFC65:AFN65,AGC65:AGN65,AHC65:AHN65,AIC65:AIN65,AJC65:AJN65,AKC65:AKN65)</f>
        <v>43.6</v>
      </c>
      <c r="H65" s="105" t="n">
        <f aca="false">MEDIAN(AC65:AN65,BC65:BN65,CC65:CN65,DC65:DN65,EC65:EN65,FC65:FN65,GC65:GN65,HC65:HN65,IC65:IN65,JC65:JN65,KC65:KN65,LC65:LN65,MC65:MN65,NC65:NN65,OC65:ON65,PC65:PN65,QC65:QN65,RC65:RN65,SC65:SN65,TC65:TN65,UC65:UN65,VC65:VN65,WC65:WN65,YC65:YN65,ZC65:ZN65,AAC65:AAN65,ABC65:ABN65,ACC65:ACN65,ADC65:ADN65,AEC65:AEN65,AFC65:AFN65,AGC65:AGN65,AHC65:AHN65,AIC65:AIN65,AJC65:AJN65,AKC65:AKN65)</f>
        <v>25.9</v>
      </c>
      <c r="I65" s="5" t="n">
        <f aca="false">MIN(AC65:AN65,BC65:BN65,CC65:CN65,DC65:DN65,EC65:EN65,FC65:FN65,GC65:GN65,HC65:HN65,IC65:IN65,JC65:JN65,KC65:KN65,LC65:LN65,MC65:MN65,NC65:NN65,OC65:ON65,PC65:PN65,QC65:QN65,RC65:RN65,SC65:SN65,TC65:TN65,UC65:UN65,VC65:VN65,WC65:WN65,YC65:YN65,ZC65:ZN65,AAC65:AAN65,ABC65:ABN65,ACC65:ACN65,ADC65:ADN65,AEC65:AEN65,AFC65:AFN65,AGC65:AGN65,AHC65:AHN65,AIC65:AIN65,AJC65:AJN65,AKC65:AKN65)</f>
        <v>15</v>
      </c>
      <c r="J65" s="106" t="n">
        <f aca="false">(G65+I65)/2</f>
        <v>29.3</v>
      </c>
      <c r="AB65" s="107" t="n">
        <v>1915</v>
      </c>
      <c r="AC65" s="108" t="n">
        <v>23.8</v>
      </c>
      <c r="AD65" s="108" t="n">
        <v>23.8</v>
      </c>
      <c r="AE65" s="108" t="n">
        <v>22.3</v>
      </c>
      <c r="AF65" s="108" t="n">
        <v>21.6</v>
      </c>
      <c r="AG65" s="108" t="n">
        <v>19.1</v>
      </c>
      <c r="AH65" s="108" t="n">
        <v>17.6</v>
      </c>
      <c r="AI65" s="108" t="n">
        <v>16.5</v>
      </c>
      <c r="AJ65" s="108" t="n">
        <v>16.3</v>
      </c>
      <c r="AK65" s="108" t="n">
        <v>16</v>
      </c>
      <c r="AL65" s="108" t="n">
        <v>18.5</v>
      </c>
      <c r="AM65" s="108" t="n">
        <v>21.2</v>
      </c>
      <c r="AN65" s="108" t="n">
        <v>22.9</v>
      </c>
      <c r="AO65" s="109" t="n">
        <f aca="false">AVERAGE(AC65:AN65)</f>
        <v>19.9666666666667</v>
      </c>
      <c r="BA65" s="1" t="n">
        <v>1915</v>
      </c>
      <c r="BB65" s="107" t="n">
        <v>1915</v>
      </c>
      <c r="BC65" s="108" t="n">
        <v>30.2</v>
      </c>
      <c r="BD65" s="108" t="n">
        <v>28.6</v>
      </c>
      <c r="BE65" s="108" t="n">
        <v>27.1</v>
      </c>
      <c r="BF65" s="108" t="n">
        <v>24.4</v>
      </c>
      <c r="BG65" s="108" t="n">
        <v>19.5</v>
      </c>
      <c r="BH65" s="108" t="n">
        <v>17.7</v>
      </c>
      <c r="BI65" s="108" t="n">
        <v>16.5</v>
      </c>
      <c r="BJ65" s="108" t="n">
        <v>17.8</v>
      </c>
      <c r="BK65" s="108" t="n">
        <v>20.5</v>
      </c>
      <c r="BL65" s="108" t="n">
        <v>24.6</v>
      </c>
      <c r="BM65" s="108" t="n">
        <v>28.9</v>
      </c>
      <c r="BN65" s="108" t="n">
        <v>29.8</v>
      </c>
      <c r="BO65" s="109" t="n">
        <f aca="false">AVERAGE(BC65:BN65)</f>
        <v>23.8</v>
      </c>
      <c r="CA65" s="1" t="n">
        <v>1915</v>
      </c>
      <c r="CB65" s="110" t="s">
        <v>118</v>
      </c>
      <c r="CC65" s="108" t="n">
        <v>31.2</v>
      </c>
      <c r="CD65" s="108" t="n">
        <v>29.2</v>
      </c>
      <c r="CE65" s="108" t="n">
        <v>25.7</v>
      </c>
      <c r="CF65" s="108" t="n">
        <v>24.8</v>
      </c>
      <c r="CG65" s="108" t="n">
        <v>19.4</v>
      </c>
      <c r="CH65" s="108" t="n">
        <v>17.2</v>
      </c>
      <c r="CI65" s="108" t="n">
        <v>16</v>
      </c>
      <c r="CJ65" s="108" t="n">
        <v>15.9</v>
      </c>
      <c r="CK65" s="108" t="n">
        <v>15.6</v>
      </c>
      <c r="CL65" s="108" t="n">
        <v>19.7</v>
      </c>
      <c r="CM65" s="108" t="n">
        <v>25.5</v>
      </c>
      <c r="CN65" s="108" t="n">
        <v>30.4</v>
      </c>
      <c r="CO65" s="109" t="n">
        <f aca="false">AVERAGE(CC65:CN65)</f>
        <v>22.55</v>
      </c>
      <c r="DA65" s="1" t="n">
        <v>1915</v>
      </c>
      <c r="DB65" s="110" t="s">
        <v>118</v>
      </c>
      <c r="DC65" s="108" t="n">
        <v>31.7</v>
      </c>
      <c r="DD65" s="108" t="n">
        <v>33</v>
      </c>
      <c r="DE65" s="108" t="n">
        <v>35</v>
      </c>
      <c r="DF65" s="108" t="n">
        <v>34.9</v>
      </c>
      <c r="DG65" s="108" t="n">
        <v>29.5</v>
      </c>
      <c r="DH65" s="108" t="n">
        <v>29.1</v>
      </c>
      <c r="DI65" s="108" t="n">
        <v>27.3</v>
      </c>
      <c r="DJ65" s="108" t="n">
        <v>28.3</v>
      </c>
      <c r="DK65" s="108" t="n">
        <v>29.6</v>
      </c>
      <c r="DL65" s="108" t="n">
        <v>33.6</v>
      </c>
      <c r="DM65" s="108" t="n">
        <v>34.1</v>
      </c>
      <c r="DN65" s="108" t="n">
        <v>34</v>
      </c>
      <c r="DO65" s="109" t="n">
        <f aca="false">AVERAGE(DC65:DN65)</f>
        <v>31.675</v>
      </c>
      <c r="EA65" s="1" t="n">
        <v>1915</v>
      </c>
      <c r="EB65" s="107" t="n">
        <v>1915</v>
      </c>
      <c r="EC65" s="108" t="n">
        <v>29.9</v>
      </c>
      <c r="ED65" s="108" t="n">
        <v>28.8</v>
      </c>
      <c r="EE65" s="108" t="n">
        <v>25.6</v>
      </c>
      <c r="EF65" s="108" t="n">
        <v>25.2</v>
      </c>
      <c r="EG65" s="108" t="n">
        <v>20.9</v>
      </c>
      <c r="EH65" s="108" t="n">
        <v>18.9</v>
      </c>
      <c r="EI65" s="108" t="n">
        <v>17.9</v>
      </c>
      <c r="EJ65" s="108" t="n">
        <v>17.9</v>
      </c>
      <c r="EK65" s="108" t="n">
        <v>17.2</v>
      </c>
      <c r="EL65" s="108" t="n">
        <v>20.4</v>
      </c>
      <c r="EM65" s="108" t="n">
        <v>25.7</v>
      </c>
      <c r="EN65" s="108" t="n">
        <v>29.3</v>
      </c>
      <c r="EO65" s="109" t="n">
        <f aca="false">AVERAGE(EC65:EN65)</f>
        <v>23.1416666666667</v>
      </c>
      <c r="FA65" s="1" t="n">
        <v>1915</v>
      </c>
      <c r="FB65" s="107" t="n">
        <v>1915</v>
      </c>
      <c r="FC65" s="108" t="n">
        <v>30.6</v>
      </c>
      <c r="FD65" s="108" t="n">
        <v>28.9</v>
      </c>
      <c r="FE65" s="108" t="n">
        <v>25.4</v>
      </c>
      <c r="FF65" s="108" t="n">
        <v>24.3</v>
      </c>
      <c r="FG65" s="108" t="n">
        <v>19.9</v>
      </c>
      <c r="FH65" s="108" t="n">
        <v>17.9</v>
      </c>
      <c r="FI65" s="108" t="n">
        <v>16.7</v>
      </c>
      <c r="FJ65" s="108" t="n">
        <v>17</v>
      </c>
      <c r="FK65" s="108" t="n">
        <v>16.7</v>
      </c>
      <c r="FL65" s="108" t="n">
        <v>19.9</v>
      </c>
      <c r="FM65" s="108" t="n">
        <v>24.7</v>
      </c>
      <c r="FN65" s="108" t="n">
        <v>29.4</v>
      </c>
      <c r="FO65" s="109" t="n">
        <f aca="false">AVERAGE(FC65:FN65)</f>
        <v>22.6166666666667</v>
      </c>
      <c r="GA65" s="1" t="n">
        <v>1915</v>
      </c>
      <c r="GB65" s="110" t="s">
        <v>118</v>
      </c>
      <c r="GC65" s="108" t="n">
        <v>24.4</v>
      </c>
      <c r="GD65" s="108" t="n">
        <v>23.8</v>
      </c>
      <c r="GE65" s="108" t="n">
        <v>23</v>
      </c>
      <c r="GF65" s="108" t="n">
        <v>22.4</v>
      </c>
      <c r="GG65" s="108" t="n">
        <v>20</v>
      </c>
      <c r="GH65" s="108" t="n">
        <v>17.9</v>
      </c>
      <c r="GI65" s="108" t="n">
        <v>16.7</v>
      </c>
      <c r="GJ65" s="108" t="n">
        <v>16.6</v>
      </c>
      <c r="GK65" s="108" t="n">
        <v>15.6</v>
      </c>
      <c r="GL65" s="108" t="n">
        <v>17.6</v>
      </c>
      <c r="GM65" s="108" t="n">
        <v>20.3</v>
      </c>
      <c r="GN65" s="108" t="n">
        <v>22.7</v>
      </c>
      <c r="GO65" s="109" t="n">
        <f aca="false">AVERAGE(GC65:GN65)</f>
        <v>20.0833333333333</v>
      </c>
      <c r="HA65" s="1" t="n">
        <v>1915</v>
      </c>
      <c r="HB65" s="107" t="n">
        <v>1915</v>
      </c>
      <c r="HC65" s="108" t="n">
        <v>26.6</v>
      </c>
      <c r="HD65" s="108" t="n">
        <v>25.2</v>
      </c>
      <c r="HE65" s="108" t="n">
        <v>22.9</v>
      </c>
      <c r="HF65" s="108" t="n">
        <v>22.8</v>
      </c>
      <c r="HG65" s="108" t="n">
        <v>19.7</v>
      </c>
      <c r="HH65" s="108" t="n">
        <v>17.7</v>
      </c>
      <c r="HI65" s="108" t="n">
        <v>16.3</v>
      </c>
      <c r="HJ65" s="108" t="n">
        <v>16.7</v>
      </c>
      <c r="HK65" s="108" t="n">
        <v>16.1</v>
      </c>
      <c r="HL65" s="108" t="n">
        <v>18.2</v>
      </c>
      <c r="HM65" s="108" t="n">
        <v>22.1</v>
      </c>
      <c r="HN65" s="108" t="n">
        <v>25</v>
      </c>
      <c r="HO65" s="109" t="n">
        <f aca="false">AVERAGE(HC65:HN65)</f>
        <v>20.775</v>
      </c>
      <c r="IA65" s="1" t="n">
        <v>1915</v>
      </c>
      <c r="IB65" s="110" t="s">
        <v>118</v>
      </c>
      <c r="IC65" s="108" t="n">
        <v>30.4</v>
      </c>
      <c r="ID65" s="108" t="n">
        <v>31.5</v>
      </c>
      <c r="IE65" s="108" t="n">
        <v>31.2</v>
      </c>
      <c r="IF65" s="108" t="n">
        <v>28.6</v>
      </c>
      <c r="IG65" s="108" t="n">
        <v>27.1</v>
      </c>
      <c r="IH65" s="108" t="n">
        <v>24.3</v>
      </c>
      <c r="II65" s="108" t="n">
        <v>22.1</v>
      </c>
      <c r="IJ65" s="108" t="n">
        <v>23</v>
      </c>
      <c r="IK65" s="108" t="n">
        <v>21.9</v>
      </c>
      <c r="IL65" s="108" t="n">
        <v>25.6</v>
      </c>
      <c r="IM65" s="108" t="n">
        <v>28.7</v>
      </c>
      <c r="IN65" s="108" t="n">
        <v>30.8</v>
      </c>
      <c r="IO65" s="109" t="n">
        <f aca="false">AVERAGE(IC65:IN65)</f>
        <v>27.1</v>
      </c>
      <c r="JA65" s="1" t="n">
        <v>1915</v>
      </c>
      <c r="JB65" s="107" t="n">
        <v>1915</v>
      </c>
      <c r="JC65" s="108" t="n">
        <v>31.8</v>
      </c>
      <c r="JD65" s="108" t="n">
        <v>29.9</v>
      </c>
      <c r="JE65" s="108" t="n">
        <v>26.4</v>
      </c>
      <c r="JF65" s="108" t="n">
        <v>24.8</v>
      </c>
      <c r="JG65" s="108" t="n">
        <v>19.4</v>
      </c>
      <c r="JH65" s="108" t="n">
        <v>16.8</v>
      </c>
      <c r="JI65" s="108" t="n">
        <v>16.1</v>
      </c>
      <c r="JJ65" s="108" t="n">
        <v>15.9</v>
      </c>
      <c r="JK65" s="108" t="n">
        <v>15.4</v>
      </c>
      <c r="JL65" s="108" t="n">
        <v>19.9</v>
      </c>
      <c r="JM65" s="108" t="n">
        <v>26.1</v>
      </c>
      <c r="JN65" s="108" t="n">
        <v>31.1</v>
      </c>
      <c r="JO65" s="109" t="n">
        <f aca="false">AVERAGE(JC65:JN65)</f>
        <v>22.8</v>
      </c>
      <c r="KA65" s="1" t="n">
        <v>1915</v>
      </c>
      <c r="KB65" s="107" t="n">
        <v>1915</v>
      </c>
      <c r="KC65" s="108" t="n">
        <v>32.9</v>
      </c>
      <c r="KD65" s="108" t="n">
        <v>33.9</v>
      </c>
      <c r="KE65" s="108" t="n">
        <v>36.4</v>
      </c>
      <c r="KF65" s="108" t="n">
        <v>35.8</v>
      </c>
      <c r="KG65" s="108" t="n">
        <v>30.4</v>
      </c>
      <c r="KH65" s="108" t="n">
        <v>29.9</v>
      </c>
      <c r="KI65" s="108" t="n">
        <v>29.5</v>
      </c>
      <c r="KJ65" s="108" t="n">
        <v>30.6</v>
      </c>
      <c r="KK65" s="108" t="n">
        <v>32.9</v>
      </c>
      <c r="KL65" s="108" t="n">
        <v>36.2</v>
      </c>
      <c r="KM65" s="108" t="n">
        <v>36.2</v>
      </c>
      <c r="KN65" s="108" t="n">
        <v>35.6</v>
      </c>
      <c r="KO65" s="109" t="n">
        <f aca="false">AVERAGE(KC65:KN65)</f>
        <v>33.3583333333333</v>
      </c>
      <c r="LA65" s="1" t="n">
        <v>1915</v>
      </c>
      <c r="LB65" s="110" t="s">
        <v>118</v>
      </c>
      <c r="LC65" s="108" t="n">
        <v>31.8</v>
      </c>
      <c r="LD65" s="108" t="n">
        <v>30.1</v>
      </c>
      <c r="LE65" s="108" t="n">
        <v>26.3</v>
      </c>
      <c r="LF65" s="108" t="n">
        <v>25.2</v>
      </c>
      <c r="LG65" s="108" t="n">
        <v>20.1</v>
      </c>
      <c r="LH65" s="108" t="n">
        <v>17.2</v>
      </c>
      <c r="LI65" s="108" t="n">
        <v>16.7</v>
      </c>
      <c r="LJ65" s="108" t="n">
        <v>16.8</v>
      </c>
      <c r="LK65" s="108" t="n">
        <v>16.2</v>
      </c>
      <c r="LL65" s="108" t="n">
        <v>20.4</v>
      </c>
      <c r="LM65" s="108" t="n">
        <v>25.7</v>
      </c>
      <c r="LN65" s="108" t="n">
        <v>31</v>
      </c>
      <c r="LO65" s="109" t="n">
        <f aca="false">AVERAGE(LC65:LN65)</f>
        <v>23.125</v>
      </c>
      <c r="MA65" s="1" t="n">
        <v>1915</v>
      </c>
      <c r="MB65" s="110" t="s">
        <v>118</v>
      </c>
      <c r="MC65" s="108" t="n">
        <v>25.2</v>
      </c>
      <c r="MD65" s="108" t="n">
        <v>25</v>
      </c>
      <c r="ME65" s="108" t="n">
        <v>24</v>
      </c>
      <c r="MF65" s="108" t="n">
        <v>22.2</v>
      </c>
      <c r="MG65" s="108" t="n">
        <v>19</v>
      </c>
      <c r="MH65" s="108" t="n">
        <v>17.6</v>
      </c>
      <c r="MI65" s="108" t="n">
        <v>17</v>
      </c>
      <c r="MJ65" s="108" t="n">
        <v>17.4</v>
      </c>
      <c r="MK65" s="108" t="n">
        <v>17.4</v>
      </c>
      <c r="ML65" s="108" t="n">
        <v>19.1</v>
      </c>
      <c r="MM65" s="108" t="n">
        <v>22.3</v>
      </c>
      <c r="MN65" s="108" t="n">
        <v>24.1</v>
      </c>
      <c r="MO65" s="109" t="n">
        <f aca="false">AVERAGE(MC65:MN65)</f>
        <v>20.8583333333333</v>
      </c>
      <c r="NA65" s="1" t="n">
        <v>1915</v>
      </c>
      <c r="NB65" s="110" t="s">
        <v>118</v>
      </c>
      <c r="NC65" s="108" t="n">
        <v>30.2</v>
      </c>
      <c r="ND65" s="108" t="n">
        <v>29</v>
      </c>
      <c r="NE65" s="108" t="n">
        <v>28.9</v>
      </c>
      <c r="NF65" s="108" t="n">
        <v>28.2</v>
      </c>
      <c r="NG65" s="108" t="n">
        <v>24.4</v>
      </c>
      <c r="NH65" s="108" t="n">
        <v>21.9</v>
      </c>
      <c r="NI65" s="108" t="n">
        <v>20.3</v>
      </c>
      <c r="NJ65" s="108" t="n">
        <v>20.8</v>
      </c>
      <c r="NK65" s="108" t="n">
        <v>19.9</v>
      </c>
      <c r="NL65" s="108" t="n">
        <v>22.5</v>
      </c>
      <c r="NM65" s="108" t="n">
        <v>27.8</v>
      </c>
      <c r="NN65" s="108" t="n">
        <v>30.4</v>
      </c>
      <c r="NO65" s="109" t="n">
        <f aca="false">AVERAGE(NC65:NN65)</f>
        <v>25.3583333333333</v>
      </c>
      <c r="OA65" s="1" t="n">
        <v>1915</v>
      </c>
      <c r="OB65" s="107" t="n">
        <v>1915</v>
      </c>
      <c r="OC65" s="108" t="n">
        <v>30.8</v>
      </c>
      <c r="OD65" s="108" t="n">
        <v>29.7</v>
      </c>
      <c r="OE65" s="108" t="n">
        <v>26.7</v>
      </c>
      <c r="OF65" s="108" t="n">
        <v>25.9</v>
      </c>
      <c r="OG65" s="108" t="n">
        <v>20.9</v>
      </c>
      <c r="OH65" s="108" t="n">
        <v>18.9</v>
      </c>
      <c r="OI65" s="108" t="n">
        <v>17.7</v>
      </c>
      <c r="OJ65" s="108" t="n">
        <v>17.6</v>
      </c>
      <c r="OK65" s="108" t="n">
        <v>17</v>
      </c>
      <c r="OL65" s="108" t="n">
        <v>20.7</v>
      </c>
      <c r="OM65" s="108" t="n">
        <v>26.7</v>
      </c>
      <c r="ON65" s="108" t="n">
        <v>30.4</v>
      </c>
      <c r="OO65" s="109" t="n">
        <f aca="false">AVERAGE(OC65:ON65)</f>
        <v>23.5833333333333</v>
      </c>
      <c r="PA65" s="16" t="n">
        <v>1915</v>
      </c>
      <c r="PB65" s="110" t="s">
        <v>118</v>
      </c>
      <c r="PC65" s="108" t="n">
        <v>32.1</v>
      </c>
      <c r="PD65" s="108" t="n">
        <v>31.4</v>
      </c>
      <c r="PE65" s="108" t="n">
        <v>29.3</v>
      </c>
      <c r="PF65" s="108" t="n">
        <v>25.8</v>
      </c>
      <c r="PG65" s="108" t="n">
        <v>20.4</v>
      </c>
      <c r="PH65" s="108" t="n">
        <v>17.7</v>
      </c>
      <c r="PI65" s="108" t="n">
        <v>16.2</v>
      </c>
      <c r="PJ65" s="108" t="n">
        <v>18.4</v>
      </c>
      <c r="PK65" s="108" t="n">
        <v>21.1</v>
      </c>
      <c r="PL65" s="108" t="n">
        <v>26.9</v>
      </c>
      <c r="PM65" s="108" t="n">
        <v>32</v>
      </c>
      <c r="PN65" s="108" t="n">
        <v>34.8</v>
      </c>
      <c r="PO65" s="109" t="n">
        <f aca="false">AVERAGE(PC65:PN65)</f>
        <v>25.5083333333333</v>
      </c>
      <c r="QA65" s="1" t="n">
        <v>1915</v>
      </c>
      <c r="QB65" s="110" t="s">
        <v>118</v>
      </c>
      <c r="QC65" s="108" t="n">
        <v>30.6</v>
      </c>
      <c r="QD65" s="108" t="n">
        <v>28.4</v>
      </c>
      <c r="QE65" s="108" t="n">
        <v>25.5</v>
      </c>
      <c r="QF65" s="108" t="n">
        <v>24.4</v>
      </c>
      <c r="QG65" s="108" t="n">
        <v>18.4</v>
      </c>
      <c r="QH65" s="108" t="n">
        <v>15.8</v>
      </c>
      <c r="QI65" s="108" t="n">
        <v>15.3</v>
      </c>
      <c r="QJ65" s="108" t="n">
        <v>15.4</v>
      </c>
      <c r="QK65" s="108" t="n">
        <v>15.2</v>
      </c>
      <c r="QL65" s="108" t="n">
        <v>20.2</v>
      </c>
      <c r="QM65" s="108" t="n">
        <v>27.1</v>
      </c>
      <c r="QN65" s="108" t="n">
        <v>30.6</v>
      </c>
      <c r="QO65" s="109" t="n">
        <f aca="false">AVERAGE(QC65:QN65)</f>
        <v>22.2416666666667</v>
      </c>
      <c r="RA65" s="1" t="n">
        <v>1915</v>
      </c>
      <c r="RB65" s="110" t="s">
        <v>118</v>
      </c>
      <c r="RC65" s="108" t="n">
        <v>33.6</v>
      </c>
      <c r="RD65" s="108" t="n">
        <v>32.1</v>
      </c>
      <c r="RE65" s="108" t="n">
        <v>29.4</v>
      </c>
      <c r="RF65" s="108" t="n">
        <v>26.4</v>
      </c>
      <c r="RG65" s="108" t="n">
        <v>20.1</v>
      </c>
      <c r="RH65" s="108" t="n">
        <v>17.9</v>
      </c>
      <c r="RI65" s="108" t="n">
        <v>16.4</v>
      </c>
      <c r="RJ65" s="108" t="n">
        <v>17.3</v>
      </c>
      <c r="RK65" s="108" t="n">
        <v>18.4</v>
      </c>
      <c r="RL65" s="108" t="n">
        <v>24.4</v>
      </c>
      <c r="RM65" s="108" t="n">
        <v>31.5</v>
      </c>
      <c r="RN65" s="108" t="n">
        <v>35.2</v>
      </c>
      <c r="RO65" s="109" t="n">
        <f aca="false">AVERAGE(RC65:RN65)</f>
        <v>25.225</v>
      </c>
      <c r="SA65" s="1" t="n">
        <v>1915</v>
      </c>
      <c r="SB65" s="107" t="n">
        <v>1915</v>
      </c>
      <c r="SC65" s="108" t="n">
        <v>36.4</v>
      </c>
      <c r="SD65" s="108" t="n">
        <v>33.9</v>
      </c>
      <c r="SE65" s="108" t="n">
        <v>30.9</v>
      </c>
      <c r="SF65" s="108" t="n">
        <v>27.3</v>
      </c>
      <c r="SG65" s="108" t="n">
        <v>22.3</v>
      </c>
      <c r="SH65" s="108" t="n">
        <v>18.7</v>
      </c>
      <c r="SI65" s="108" t="n">
        <v>18.1</v>
      </c>
      <c r="SJ65" s="108" t="n">
        <v>20.6</v>
      </c>
      <c r="SK65" s="108" t="n">
        <v>23.3</v>
      </c>
      <c r="SL65" s="108" t="n">
        <v>29.1</v>
      </c>
      <c r="SM65" s="108" t="n">
        <v>33.4</v>
      </c>
      <c r="SN65" s="108" t="n">
        <v>36.3</v>
      </c>
      <c r="SO65" s="109" t="n">
        <f aca="false">AVERAGE(SC65:SN65)</f>
        <v>27.525</v>
      </c>
      <c r="SS65" s="27"/>
      <c r="ST65" s="16"/>
      <c r="TA65" s="1" t="n">
        <v>1915</v>
      </c>
      <c r="TB65" s="110" t="s">
        <v>118</v>
      </c>
      <c r="TC65" s="108" t="n">
        <v>38.5</v>
      </c>
      <c r="TD65" s="108" t="n">
        <v>39</v>
      </c>
      <c r="TE65" s="108" t="n">
        <v>40.5</v>
      </c>
      <c r="TF65" s="108" t="n">
        <v>35.5</v>
      </c>
      <c r="TG65" s="108" t="n">
        <v>30.2</v>
      </c>
      <c r="TH65" s="108" t="n">
        <v>27.5</v>
      </c>
      <c r="TI65" s="108" t="n">
        <v>27.2</v>
      </c>
      <c r="TJ65" s="108" t="n">
        <v>29</v>
      </c>
      <c r="TK65" s="108" t="n">
        <v>33.2</v>
      </c>
      <c r="TL65" s="108" t="n">
        <v>37.4</v>
      </c>
      <c r="TM65" s="108" t="n">
        <v>42.8</v>
      </c>
      <c r="TN65" s="108" t="n">
        <v>43.6</v>
      </c>
      <c r="TO65" s="109" t="n">
        <f aca="false">AVERAGE(TC65:TN65)</f>
        <v>35.3666666666667</v>
      </c>
      <c r="UA65" s="1" t="n">
        <v>1915</v>
      </c>
      <c r="UB65" s="110" t="s">
        <v>118</v>
      </c>
      <c r="UC65" s="108" t="n">
        <v>33.4</v>
      </c>
      <c r="UD65" s="108" t="n">
        <v>31.2</v>
      </c>
      <c r="UE65" s="108" t="n">
        <v>28.6</v>
      </c>
      <c r="UF65" s="108" t="n">
        <v>26</v>
      </c>
      <c r="UG65" s="108" t="n">
        <v>20</v>
      </c>
      <c r="UH65" s="108" t="n">
        <v>17.6</v>
      </c>
      <c r="UI65" s="108" t="n">
        <v>15.9</v>
      </c>
      <c r="UJ65" s="108" t="n">
        <v>16.9</v>
      </c>
      <c r="UK65" s="108" t="n">
        <v>17.8</v>
      </c>
      <c r="UL65" s="108" t="n">
        <v>23.6</v>
      </c>
      <c r="UM65" s="108" t="n">
        <v>30.8</v>
      </c>
      <c r="UN65" s="108" t="n">
        <v>34.6</v>
      </c>
      <c r="UO65" s="109" t="n">
        <f aca="false">AVERAGE(UC65:UN65)</f>
        <v>24.7</v>
      </c>
      <c r="VA65" s="1" t="n">
        <v>1915</v>
      </c>
      <c r="VB65" s="110" t="s">
        <v>118</v>
      </c>
      <c r="VC65" s="108" t="n">
        <v>27.7</v>
      </c>
      <c r="VD65" s="108" t="n">
        <v>27.2</v>
      </c>
      <c r="VE65" s="108" t="n">
        <v>23.6</v>
      </c>
      <c r="VF65" s="108" t="n">
        <v>22.6</v>
      </c>
      <c r="VG65" s="108" t="n">
        <v>18.6</v>
      </c>
      <c r="VH65" s="108" t="n">
        <v>15.8</v>
      </c>
      <c r="VI65" s="108" t="n">
        <v>15.5</v>
      </c>
      <c r="VJ65" s="108" t="n">
        <v>15.2</v>
      </c>
      <c r="VK65" s="108" t="n">
        <v>15.4</v>
      </c>
      <c r="VL65" s="108" t="n">
        <v>18.9</v>
      </c>
      <c r="VM65" s="108" t="n">
        <v>24</v>
      </c>
      <c r="VN65" s="108" t="n">
        <v>26</v>
      </c>
      <c r="VO65" s="109" t="n">
        <f aca="false">AVERAGE(VC65:VN65)</f>
        <v>20.875</v>
      </c>
      <c r="WA65" s="1" t="n">
        <v>1915</v>
      </c>
      <c r="WB65" s="107" t="n">
        <v>1915</v>
      </c>
      <c r="WC65" s="108" t="n">
        <v>35.5</v>
      </c>
      <c r="WD65" s="108" t="n">
        <v>35.7</v>
      </c>
      <c r="WE65" s="108" t="n">
        <v>33.1</v>
      </c>
      <c r="WF65" s="108" t="n">
        <v>29.8</v>
      </c>
      <c r="WG65" s="108" t="n">
        <v>23.7</v>
      </c>
      <c r="WH65" s="108" t="n">
        <v>20.3</v>
      </c>
      <c r="WI65" s="108" t="n">
        <v>18.3</v>
      </c>
      <c r="WJ65" s="108" t="n">
        <v>19.8</v>
      </c>
      <c r="WK65" s="108" t="n">
        <v>21.7</v>
      </c>
      <c r="WL65" s="108" t="n">
        <v>28.6</v>
      </c>
      <c r="WM65" s="108" t="n">
        <v>35</v>
      </c>
      <c r="WN65" s="108" t="n">
        <v>39.3</v>
      </c>
      <c r="WO65" s="109" t="n">
        <f aca="false">AVERAGE(WC65:WN65)</f>
        <v>28.4</v>
      </c>
      <c r="YA65" s="1" t="n">
        <v>1915</v>
      </c>
      <c r="YB65" s="110" t="s">
        <v>118</v>
      </c>
      <c r="YC65" s="108" t="n">
        <v>31.9</v>
      </c>
      <c r="YD65" s="108" t="n">
        <v>28.4</v>
      </c>
      <c r="YE65" s="108" t="n">
        <v>25.6</v>
      </c>
      <c r="YF65" s="108" t="n">
        <v>24.1</v>
      </c>
      <c r="YG65" s="108" t="n">
        <v>18.1</v>
      </c>
      <c r="YH65" s="108" t="n">
        <v>15.8</v>
      </c>
      <c r="YI65" s="108" t="n">
        <v>15</v>
      </c>
      <c r="YJ65" s="108" t="n">
        <v>15.4</v>
      </c>
      <c r="YK65" s="108" t="n">
        <v>15.1</v>
      </c>
      <c r="YL65" s="108" t="n">
        <v>19.7</v>
      </c>
      <c r="YM65" s="108" t="n">
        <v>27.5</v>
      </c>
      <c r="YN65" s="108" t="n">
        <v>31.4</v>
      </c>
      <c r="YO65" s="109" t="n">
        <f aca="false">AVERAGE(YC65:YN65)</f>
        <v>22.3333333333333</v>
      </c>
      <c r="ZA65" s="1" t="n">
        <v>1915</v>
      </c>
      <c r="ZB65" s="110" t="s">
        <v>118</v>
      </c>
      <c r="ZC65" s="108" t="n">
        <v>35.1</v>
      </c>
      <c r="ZD65" s="108" t="n">
        <v>32.8</v>
      </c>
      <c r="ZE65" s="108" t="n">
        <v>29.4</v>
      </c>
      <c r="ZF65" s="108" t="n">
        <v>27.1</v>
      </c>
      <c r="ZG65" s="108" t="n">
        <v>20.8</v>
      </c>
      <c r="ZH65" s="108" t="n">
        <v>17.7</v>
      </c>
      <c r="ZI65" s="108" t="n">
        <v>16.3</v>
      </c>
      <c r="ZJ65" s="108" t="n">
        <v>17.6</v>
      </c>
      <c r="ZK65" s="108" t="n">
        <v>17.6</v>
      </c>
      <c r="ZL65" s="108" t="n">
        <v>22.8</v>
      </c>
      <c r="ZM65" s="108" t="n">
        <v>30.3</v>
      </c>
      <c r="ZN65" s="108" t="n">
        <v>35.4</v>
      </c>
      <c r="ZO65" s="109" t="n">
        <f aca="false">AVERAGE(ZC65:ZN65)</f>
        <v>25.2416666666667</v>
      </c>
      <c r="AAA65" s="1" t="n">
        <v>1915</v>
      </c>
      <c r="AAB65" s="110" t="s">
        <v>118</v>
      </c>
      <c r="AAC65" s="108" t="n">
        <v>34</v>
      </c>
      <c r="AAD65" s="108" t="n">
        <v>36.4</v>
      </c>
      <c r="AAE65" s="108" t="n">
        <v>37.6</v>
      </c>
      <c r="AAF65" s="108" t="n">
        <v>35.8</v>
      </c>
      <c r="AAG65" s="108" t="n">
        <v>28.9</v>
      </c>
      <c r="AAH65" s="108" t="n">
        <v>29.2</v>
      </c>
      <c r="AAI65" s="108" t="n">
        <v>30</v>
      </c>
      <c r="AAJ65" s="108" t="n">
        <v>30.2</v>
      </c>
      <c r="AAK65" s="108" t="n">
        <v>36</v>
      </c>
      <c r="AAL65" s="108" t="n">
        <v>37.2</v>
      </c>
      <c r="AAM65" s="108" t="n">
        <v>39.9</v>
      </c>
      <c r="AAN65" s="108" t="n">
        <v>40.6</v>
      </c>
      <c r="AAO65" s="109" t="n">
        <f aca="false">AVERAGE(AAC65:AAN65)</f>
        <v>34.65</v>
      </c>
      <c r="ABA65" s="1" t="n">
        <v>1915</v>
      </c>
      <c r="ABB65" s="107" t="n">
        <v>1915</v>
      </c>
      <c r="ABC65" s="108" t="n">
        <v>35.8</v>
      </c>
      <c r="ABD65" s="108" t="n">
        <v>34.4</v>
      </c>
      <c r="ABE65" s="108" t="n">
        <v>37.6</v>
      </c>
      <c r="ABF65" s="108" t="n">
        <v>32.1</v>
      </c>
      <c r="ABG65" s="108" t="n">
        <v>28.8</v>
      </c>
      <c r="ABH65" s="108" t="n">
        <v>25.6</v>
      </c>
      <c r="ABI65" s="108" t="n">
        <v>25</v>
      </c>
      <c r="ABJ65" s="108" t="n">
        <v>26.8</v>
      </c>
      <c r="ABK65" s="108" t="n">
        <v>28.5</v>
      </c>
      <c r="ABL65" s="108" t="n">
        <v>32.7</v>
      </c>
      <c r="ABM65" s="108" t="n">
        <v>38.3</v>
      </c>
      <c r="ABN65" s="108" t="n">
        <v>35.7</v>
      </c>
      <c r="ABO65" s="109" t="n">
        <f aca="false">AVERAGE(ABC65:ABN65)</f>
        <v>31.775</v>
      </c>
      <c r="ACA65" s="111" t="n">
        <v>1915</v>
      </c>
      <c r="ACB65" s="110" t="s">
        <v>118</v>
      </c>
      <c r="ACC65" s="108" t="n">
        <v>30.8</v>
      </c>
      <c r="ACD65" s="108" t="n">
        <v>29.3</v>
      </c>
      <c r="ACE65" s="108" t="n">
        <v>26.3</v>
      </c>
      <c r="ACF65" s="108" t="n">
        <v>25.4</v>
      </c>
      <c r="ACG65" s="108" t="n">
        <v>20.7</v>
      </c>
      <c r="ACH65" s="108" t="n">
        <v>18.2</v>
      </c>
      <c r="ACI65" s="108" t="n">
        <v>17.5</v>
      </c>
      <c r="ACJ65" s="108" t="n">
        <v>17.7</v>
      </c>
      <c r="ACK65" s="108" t="n">
        <v>16.8</v>
      </c>
      <c r="ACL65" s="108" t="n">
        <v>20.4</v>
      </c>
      <c r="ACM65" s="108" t="n">
        <v>25.9</v>
      </c>
      <c r="ACN65" s="108" t="n">
        <v>30.3</v>
      </c>
      <c r="ACO65" s="109" t="n">
        <f aca="false">AVERAGE(ACC65:ACN65)</f>
        <v>23.275</v>
      </c>
      <c r="ADA65" s="1" t="n">
        <v>1915</v>
      </c>
      <c r="ADB65" s="110" t="s">
        <v>118</v>
      </c>
      <c r="ADC65" s="108" t="n">
        <v>33.9</v>
      </c>
      <c r="ADD65" s="108" t="n">
        <v>34.1</v>
      </c>
      <c r="ADE65" s="108" t="n">
        <v>35.7</v>
      </c>
      <c r="ADF65" s="108" t="n">
        <v>33.2</v>
      </c>
      <c r="ADG65" s="108" t="n">
        <v>28.1</v>
      </c>
      <c r="ADH65" s="108" t="n">
        <v>26.3</v>
      </c>
      <c r="ADI65" s="108" t="n">
        <v>24.9</v>
      </c>
      <c r="ADJ65" s="108" t="n">
        <v>27.3</v>
      </c>
      <c r="ADK65" s="108" t="n">
        <v>28.1</v>
      </c>
      <c r="ADL65" s="108" t="n">
        <v>32.2</v>
      </c>
      <c r="ADM65" s="108" t="n">
        <v>34.8</v>
      </c>
      <c r="ADN65" s="108" t="n">
        <v>34.3</v>
      </c>
      <c r="ADO65" s="109" t="n">
        <f aca="false">AVERAGE(ADC65:ADN65)</f>
        <v>31.075</v>
      </c>
      <c r="AEA65" s="1" t="n">
        <v>1915</v>
      </c>
      <c r="AEB65" s="107" t="n">
        <v>1915</v>
      </c>
      <c r="AEC65" s="108" t="n">
        <v>35.8</v>
      </c>
      <c r="AED65" s="108" t="n">
        <v>33.4</v>
      </c>
      <c r="AEE65" s="108" t="n">
        <v>36.7</v>
      </c>
      <c r="AEF65" s="108" t="n">
        <v>33.5</v>
      </c>
      <c r="AEG65" s="108" t="n">
        <v>27.9</v>
      </c>
      <c r="AEH65" s="108" t="n">
        <v>26.4</v>
      </c>
      <c r="AEI65" s="108" t="n">
        <v>25.9</v>
      </c>
      <c r="AEJ65" s="108" t="n">
        <v>27.2</v>
      </c>
      <c r="AEK65" s="108" t="n">
        <v>29.4</v>
      </c>
      <c r="AEL65" s="108" t="n">
        <v>32.2</v>
      </c>
      <c r="AEM65" s="108" t="n">
        <v>37.4</v>
      </c>
      <c r="AEN65" s="108" t="n">
        <v>37.9</v>
      </c>
      <c r="AEO65" s="109" t="n">
        <f aca="false">AVERAGE(AEC65:AEN65)</f>
        <v>31.975</v>
      </c>
      <c r="AFA65" s="1" t="n">
        <v>1915</v>
      </c>
      <c r="AFB65" s="107" t="n">
        <v>1915</v>
      </c>
      <c r="AFC65" s="108" t="n">
        <v>27.9</v>
      </c>
      <c r="AFD65" s="108" t="n">
        <v>26.9</v>
      </c>
      <c r="AFE65" s="108" t="n">
        <v>24.8</v>
      </c>
      <c r="AFF65" s="108" t="n">
        <v>24.8</v>
      </c>
      <c r="AFG65" s="108" t="n">
        <v>20.4</v>
      </c>
      <c r="AFH65" s="108" t="n">
        <v>18.9</v>
      </c>
      <c r="AFI65" s="108" t="n">
        <v>17.7</v>
      </c>
      <c r="AFJ65" s="108" t="n">
        <v>17.7</v>
      </c>
      <c r="AFK65" s="108" t="n">
        <v>16.5</v>
      </c>
      <c r="AFL65" s="108" t="n">
        <v>19.2</v>
      </c>
      <c r="AFM65" s="108" t="n">
        <v>23.9</v>
      </c>
      <c r="AFN65" s="108" t="n">
        <v>26.1</v>
      </c>
      <c r="AFO65" s="109" t="n">
        <f aca="false">AVERAGE(AFC65:AFN65)</f>
        <v>22.0666666666667</v>
      </c>
      <c r="AGA65" s="1" t="n">
        <v>1915</v>
      </c>
      <c r="AGB65" s="110" t="s">
        <v>118</v>
      </c>
      <c r="AGC65" s="108" t="n">
        <v>33.4</v>
      </c>
      <c r="AGD65" s="108" t="n">
        <v>31.2</v>
      </c>
      <c r="AGE65" s="108" t="n">
        <v>29.6</v>
      </c>
      <c r="AGF65" s="108" t="n">
        <v>25.9</v>
      </c>
      <c r="AGG65" s="108" t="n">
        <v>20.7</v>
      </c>
      <c r="AGH65" s="108" t="n">
        <v>18.3</v>
      </c>
      <c r="AGI65" s="108" t="n">
        <v>16.7</v>
      </c>
      <c r="AGJ65" s="108" t="n">
        <v>18.1</v>
      </c>
      <c r="AGK65" s="108" t="n">
        <v>19.7</v>
      </c>
      <c r="AGL65" s="108" t="n">
        <v>25.9</v>
      </c>
      <c r="AGM65" s="108" t="n">
        <v>32.3</v>
      </c>
      <c r="AGN65" s="108" t="n">
        <v>35.2</v>
      </c>
      <c r="AGO65" s="109" t="n">
        <f aca="false">AVERAGE(AGC65:AGN65)</f>
        <v>25.5833333333333</v>
      </c>
      <c r="AHA65" s="1" t="n">
        <v>1915</v>
      </c>
      <c r="AHB65" s="110" t="s">
        <v>118</v>
      </c>
      <c r="AHC65" s="108" t="n">
        <v>31.9</v>
      </c>
      <c r="AHD65" s="108" t="n">
        <v>30.8</v>
      </c>
      <c r="AHE65" s="108" t="n">
        <v>27.9</v>
      </c>
      <c r="AHF65" s="108" t="n">
        <v>24.5</v>
      </c>
      <c r="AHG65" s="108" t="n">
        <v>19.3</v>
      </c>
      <c r="AHH65" s="108" t="n">
        <v>16.5</v>
      </c>
      <c r="AHI65" s="108" t="n">
        <v>16.5</v>
      </c>
      <c r="AHJ65" s="108" t="n">
        <v>16.8</v>
      </c>
      <c r="AHK65" s="108" t="n">
        <v>16.3</v>
      </c>
      <c r="AHL65" s="108" t="n">
        <v>20.1</v>
      </c>
      <c r="AHM65" s="108" t="n">
        <v>26.2</v>
      </c>
      <c r="AHN65" s="108" t="n">
        <v>32.5</v>
      </c>
      <c r="AHO65" s="109" t="n">
        <f aca="false">AVERAGE(AHC65:AHN65)</f>
        <v>23.275</v>
      </c>
      <c r="AIA65" s="1" t="n">
        <v>1915</v>
      </c>
      <c r="AIB65" s="107" t="n">
        <v>1915</v>
      </c>
      <c r="AIC65" s="108" t="n">
        <v>34</v>
      </c>
      <c r="AID65" s="108" t="n">
        <v>34.4</v>
      </c>
      <c r="AIE65" s="108" t="n">
        <v>32.8</v>
      </c>
      <c r="AIF65" s="108" t="n">
        <v>28.5</v>
      </c>
      <c r="AIG65" s="108" t="n">
        <v>22.5</v>
      </c>
      <c r="AIH65" s="108" t="n">
        <v>19.9</v>
      </c>
      <c r="AII65" s="108" t="n">
        <v>19.8</v>
      </c>
      <c r="AIJ65" s="108" t="n">
        <v>21.8</v>
      </c>
      <c r="AIK65" s="108" t="n">
        <v>24.9</v>
      </c>
      <c r="AIL65" s="108" t="n">
        <v>30.2</v>
      </c>
      <c r="AIM65" s="108" t="n">
        <v>35.6</v>
      </c>
      <c r="AIN65" s="108" t="n">
        <v>38.2</v>
      </c>
      <c r="AIO65" s="109" t="n">
        <f aca="false">AVERAGE(AIC65:AIN65)</f>
        <v>28.55</v>
      </c>
      <c r="AJA65" s="1" t="n">
        <v>1915</v>
      </c>
      <c r="AJB65" s="107" t="n">
        <v>1915</v>
      </c>
      <c r="AJC65" s="108" t="n">
        <v>33.1</v>
      </c>
      <c r="AJD65" s="108" t="n">
        <v>35.6</v>
      </c>
      <c r="AJE65" s="108" t="n">
        <v>37.4</v>
      </c>
      <c r="AJF65" s="108" t="n">
        <v>36.2</v>
      </c>
      <c r="AJG65" s="108" t="n">
        <v>31.6</v>
      </c>
      <c r="AJH65" s="108" t="n">
        <v>31.1</v>
      </c>
      <c r="AJI65" s="108" t="n">
        <v>31.3</v>
      </c>
      <c r="AJJ65" s="108" t="n">
        <v>32.2</v>
      </c>
      <c r="AJK65" s="108" t="n">
        <v>35.1</v>
      </c>
      <c r="AJL65" s="108" t="n">
        <v>36.9</v>
      </c>
      <c r="AJM65" s="108" t="n">
        <v>37.5</v>
      </c>
      <c r="AJN65" s="108" t="n">
        <v>37</v>
      </c>
      <c r="AJO65" s="109" t="n">
        <f aca="false">AVERAGE(AJC65:AJN65)</f>
        <v>34.5833333333333</v>
      </c>
      <c r="AKA65" s="1" t="n">
        <v>1915</v>
      </c>
      <c r="AKB65" s="107" t="n">
        <v>1915</v>
      </c>
      <c r="AKC65" s="108" t="n">
        <v>34.5</v>
      </c>
      <c r="AKD65" s="108" t="n">
        <v>31.9</v>
      </c>
      <c r="AKE65" s="108" t="n">
        <v>28.9</v>
      </c>
      <c r="AKF65" s="108" t="n">
        <v>27.1</v>
      </c>
      <c r="AKG65" s="108" t="n">
        <v>20.7</v>
      </c>
      <c r="AKH65" s="108" t="n">
        <v>18</v>
      </c>
      <c r="AKI65" s="108" t="n">
        <v>17.1</v>
      </c>
      <c r="AKJ65" s="108" t="n">
        <v>17.7</v>
      </c>
      <c r="AKK65" s="108" t="n">
        <v>17.9</v>
      </c>
      <c r="AKL65" s="108" t="n">
        <v>22.9</v>
      </c>
      <c r="AKM65" s="108" t="n">
        <v>30.1</v>
      </c>
      <c r="AKN65" s="108" t="n">
        <v>34.4</v>
      </c>
      <c r="AKO65" s="109" t="n">
        <f aca="false">AVERAGE(AKC65:AKN65)</f>
        <v>25.1</v>
      </c>
      <c r="ALA65" s="35" t="n">
        <f aca="false">(ACO65+AO65+EO65+NO65+AKO65+AFO65+AEO65+IO65+MO65)/9</f>
        <v>24.3157407407407</v>
      </c>
      <c r="ALB65" s="77" t="n">
        <f aca="false">(ABO65+KO65+DO65+AGO65)/4</f>
        <v>30.5979166666667</v>
      </c>
      <c r="ALC65" s="19" t="n">
        <f aca="false">(QO65+PO65+AAO65+AJO65+FO65+SO65+BO65+CO65+JO65+OO65+TO65+HO65)/12</f>
        <v>26.3333333333333</v>
      </c>
      <c r="AMA65" s="28" t="n">
        <f aca="false">MAX(ACC65:ACN65,AC65:AN65,EC65:EN65,NC65:NN65,AKC65:AKN65,AFC65:AFN65,AEC65:AEN65,IC65:IN65,MC65:MN65)</f>
        <v>37.9</v>
      </c>
      <c r="AMB65" s="28" t="n">
        <f aca="false">MIN(ACC65:ACN65,AC65:AN65,EC65:EN65,NC65:NN65,AKC65:AKN65,AFC65:AFN65,AEC65:AEN65,IC65:IN65,MC65:MN65)</f>
        <v>16</v>
      </c>
      <c r="AMC65" s="81" t="n">
        <f aca="false">MAX(ABC65:ABN65,KC65:KN65,DC65:DN65,AGC65:AGN65)</f>
        <v>38.3</v>
      </c>
      <c r="AMD65" s="81" t="n">
        <f aca="false">MIN(ABC65:ABN65,KC65:KN65,DC65:DN65,AGC65:AGN65)</f>
        <v>16.7</v>
      </c>
      <c r="AME65" s="60" t="n">
        <f aca="false">MAX(QC65:QN65,PC65:PN65,AJC65:AJN65,AAC65:AAN65,FC65:FN65,SC65:SN65)</f>
        <v>40.6</v>
      </c>
      <c r="AMF65" s="60" t="n">
        <f aca="false">MIN(QC65:QN65,PC65:PN65,AJC65:AJN65,AAC65:AAN65,FC65:FN65,SC65:SN65)</f>
        <v>15.2</v>
      </c>
    </row>
    <row r="66" customFormat="false" ht="12.8" hidden="false" customHeight="false" outlineLevel="0" collapsed="false">
      <c r="A66" s="104"/>
      <c r="B66" s="29" t="n">
        <f aca="false">AVERAGE(AO66,BO66,CO66,DO66,EO66,FO66,GO66,HO66,IO66,JO66,KO66,LO66,MO66,NO66,OO66,PO66,QO66,RO66,SO66,TO66,UO66,VO66,WO66,YO66,ZO66,AAO66,ABO66,ACO66,ADO66,AEO66,AFO66,AGO66,AHO66,AIO66,AJO66,AKO66)</f>
        <v>25.4849537037037</v>
      </c>
      <c r="C66" s="30" t="n">
        <f aca="false">AVERAGE(B62:B66)</f>
        <v>25.8030201525054</v>
      </c>
      <c r="D66" s="31" t="n">
        <f aca="false">AVERAGE(B57:B66)</f>
        <v>25.5904242176669</v>
      </c>
      <c r="E66" s="29" t="n">
        <f aca="false">AVERAGE(B47:B66)</f>
        <v>25.6884122584982</v>
      </c>
      <c r="F66" s="32"/>
      <c r="G66" s="3" t="n">
        <f aca="false">MAX(AC66:AN66,BC66:BN66,CC66:CN66,DC66:DN66,EC66:EN66,FC66:FN66,GC66:GN66,HC66:HN66,IC66:IN66,JC66:JN66,KC66:KN66,LC66:LN66,MC66:MN66,NC66:NN66,OC66:ON66,PC66:PN66,QC66:QN66,RC66:RN66,SC66:SN66,TC66:TN66,UC66:UN66,VC66:VN66,WC66:WN66,YC66:YN66,ZC66:ZN66,AAC66:AAN66,ABC66:ABN66,ACC66:ACN66,ADC66:ADN66,AEC66:AEN66,AFC66:AFN66,AGC66:AGN66,AHC66:AHN66,AIC66:AIN66,AJC66:AJN66,AKC66:AKN66)</f>
        <v>43.2</v>
      </c>
      <c r="H66" s="105" t="n">
        <f aca="false">MEDIAN(AC66:AN66,BC66:BN66,CC66:CN66,DC66:DN66,EC66:EN66,FC66:FN66,GC66:GN66,HC66:HN66,IC66:IN66,JC66:JN66,KC66:KN66,LC66:LN66,MC66:MN66,NC66:NN66,OC66:ON66,PC66:PN66,QC66:QN66,RC66:RN66,SC66:SN66,TC66:TN66,UC66:UN66,VC66:VN66,WC66:WN66,YC66:YN66,ZC66:ZN66,AAC66:AAN66,ABC66:ABN66,ACC66:ACN66,ADC66:ADN66,AEC66:AEN66,AFC66:AFN66,AGC66:AGN66,AHC66:AHN66,AIC66:AIN66,AJC66:AJN66,AKC66:AKN66)</f>
        <v>25.3</v>
      </c>
      <c r="I66" s="5" t="n">
        <f aca="false">MIN(AC66:AN66,BC66:BN66,CC66:CN66,DC66:DN66,EC66:EN66,FC66:FN66,GC66:GN66,HC66:HN66,IC66:IN66,JC66:JN66,KC66:KN66,LC66:LN66,MC66:MN66,NC66:NN66,OC66:ON66,PC66:PN66,QC66:QN66,RC66:RN66,SC66:SN66,TC66:TN66,UC66:UN66,VC66:VN66,WC66:WN66,YC66:YN66,ZC66:ZN66,AAC66:AAN66,ABC66:ABN66,ACC66:ACN66,ADC66:ADN66,AEC66:AEN66,AFC66:AFN66,AGC66:AGN66,AHC66:AHN66,AIC66:AIN66,AJC66:AJN66,AKC66:AKN66)</f>
        <v>13.2</v>
      </c>
      <c r="J66" s="106" t="n">
        <f aca="false">(G66+I66)/2</f>
        <v>28.2</v>
      </c>
      <c r="AB66" s="107" t="n">
        <v>1916</v>
      </c>
      <c r="AC66" s="108" t="n">
        <v>22.9</v>
      </c>
      <c r="AD66" s="108" t="n">
        <v>23.6</v>
      </c>
      <c r="AE66" s="108" t="n">
        <v>23.3</v>
      </c>
      <c r="AF66" s="108" t="n">
        <v>21.6</v>
      </c>
      <c r="AG66" s="108" t="n">
        <v>20.3</v>
      </c>
      <c r="AH66" s="108" t="n">
        <v>16</v>
      </c>
      <c r="AI66" s="108" t="n">
        <v>15.2</v>
      </c>
      <c r="AJ66" s="108" t="n">
        <v>16.3</v>
      </c>
      <c r="AK66" s="108" t="n">
        <v>18.6</v>
      </c>
      <c r="AL66" s="108" t="n">
        <v>18.8</v>
      </c>
      <c r="AM66" s="108" t="n">
        <v>20.5</v>
      </c>
      <c r="AN66" s="108" t="n">
        <v>22.3</v>
      </c>
      <c r="AO66" s="109" t="n">
        <f aca="false">AVERAGE(AC66:AN66)</f>
        <v>19.95</v>
      </c>
      <c r="BA66" s="1" t="n">
        <v>1916</v>
      </c>
      <c r="BB66" s="107" t="n">
        <v>1916</v>
      </c>
      <c r="BC66" s="108" t="n">
        <v>30.4</v>
      </c>
      <c r="BD66" s="108" t="n">
        <v>31.1</v>
      </c>
      <c r="BE66" s="108" t="n">
        <v>28.2</v>
      </c>
      <c r="BF66" s="108" t="n">
        <v>22.9</v>
      </c>
      <c r="BG66" s="108" t="n">
        <v>22.5</v>
      </c>
      <c r="BH66" s="108" t="n">
        <v>16.1</v>
      </c>
      <c r="BI66" s="108" t="n">
        <v>15.2</v>
      </c>
      <c r="BJ66" s="108" t="n">
        <v>18.3</v>
      </c>
      <c r="BK66" s="108" t="n">
        <v>21.1</v>
      </c>
      <c r="BL66" s="108" t="n">
        <v>21.9</v>
      </c>
      <c r="BM66" s="108" t="n">
        <v>25.7</v>
      </c>
      <c r="BN66" s="108" t="n">
        <v>27.9</v>
      </c>
      <c r="BO66" s="109" t="n">
        <f aca="false">AVERAGE(BC66:BN66)</f>
        <v>23.4416666666667</v>
      </c>
      <c r="CA66" s="1" t="n">
        <v>1916</v>
      </c>
      <c r="CB66" s="110" t="s">
        <v>119</v>
      </c>
      <c r="CC66" s="108" t="n">
        <v>27.3</v>
      </c>
      <c r="CD66" s="108" t="n">
        <v>28</v>
      </c>
      <c r="CE66" s="108" t="n">
        <v>26.8</v>
      </c>
      <c r="CF66" s="108" t="n">
        <v>23</v>
      </c>
      <c r="CG66" s="108" t="n">
        <v>18.6</v>
      </c>
      <c r="CH66" s="108" t="n">
        <v>15</v>
      </c>
      <c r="CI66" s="108" t="n">
        <v>14.3</v>
      </c>
      <c r="CJ66" s="108" t="n">
        <v>14.8</v>
      </c>
      <c r="CK66" s="108" t="n">
        <v>19.9</v>
      </c>
      <c r="CL66" s="108" t="n">
        <v>19.6</v>
      </c>
      <c r="CM66" s="108" t="n">
        <v>24.3</v>
      </c>
      <c r="CN66" s="108" t="n">
        <v>27.8</v>
      </c>
      <c r="CO66" s="109" t="n">
        <f aca="false">AVERAGE(CC66:CN66)</f>
        <v>21.6166666666667</v>
      </c>
      <c r="DA66" s="1" t="n">
        <v>1916</v>
      </c>
      <c r="DB66" s="110" t="s">
        <v>119</v>
      </c>
      <c r="DC66" s="108" t="n">
        <v>34</v>
      </c>
      <c r="DD66" s="108" t="n">
        <v>32.6</v>
      </c>
      <c r="DE66" s="108" t="n">
        <v>32.8</v>
      </c>
      <c r="DF66" s="108" t="n">
        <v>34.5</v>
      </c>
      <c r="DG66" s="108" t="n">
        <v>32.1</v>
      </c>
      <c r="DH66" s="108" t="n">
        <v>29.8</v>
      </c>
      <c r="DI66" s="108" t="n">
        <v>27.1</v>
      </c>
      <c r="DJ66" s="108" t="n">
        <v>30.9</v>
      </c>
      <c r="DK66" s="108" t="n">
        <v>33.2</v>
      </c>
      <c r="DL66" s="108" t="n">
        <v>33</v>
      </c>
      <c r="DM66" s="108" t="n">
        <v>32</v>
      </c>
      <c r="DN66" s="108" t="n">
        <v>34</v>
      </c>
      <c r="DO66" s="109" t="n">
        <f aca="false">AVERAGE(DC66:DN66)</f>
        <v>32.1666666666667</v>
      </c>
      <c r="EA66" s="1" t="n">
        <v>1916</v>
      </c>
      <c r="EB66" s="107" t="n">
        <v>1916</v>
      </c>
      <c r="EC66" s="108" t="n">
        <v>27.2</v>
      </c>
      <c r="ED66" s="108" t="n">
        <v>27.7</v>
      </c>
      <c r="EE66" s="108" t="n">
        <v>26</v>
      </c>
      <c r="EF66" s="108" t="n">
        <v>23.9</v>
      </c>
      <c r="EG66" s="108" t="n">
        <v>20.7</v>
      </c>
      <c r="EH66" s="108" t="n">
        <v>17.7</v>
      </c>
      <c r="EI66" s="108" t="n">
        <v>16.3</v>
      </c>
      <c r="EJ66" s="108" t="n">
        <v>17</v>
      </c>
      <c r="EK66" s="108" t="n">
        <v>21.4</v>
      </c>
      <c r="EL66" s="108" t="n">
        <v>20.4</v>
      </c>
      <c r="EM66" s="108" t="n">
        <v>24.8</v>
      </c>
      <c r="EN66" s="108" t="n">
        <v>26.9</v>
      </c>
      <c r="EO66" s="109" t="n">
        <f aca="false">AVERAGE(EC66:EN66)</f>
        <v>22.5</v>
      </c>
      <c r="FA66" s="1" t="n">
        <v>1916</v>
      </c>
      <c r="FB66" s="107" t="n">
        <v>1916</v>
      </c>
      <c r="FC66" s="108" t="n">
        <v>27.2</v>
      </c>
      <c r="FD66" s="108" t="n">
        <v>28.2</v>
      </c>
      <c r="FE66" s="108" t="n">
        <v>26.4</v>
      </c>
      <c r="FF66" s="108" t="n">
        <v>23.1</v>
      </c>
      <c r="FG66" s="108" t="n">
        <v>19.2</v>
      </c>
      <c r="FH66" s="108" t="n">
        <v>16.4</v>
      </c>
      <c r="FI66" s="108" t="n">
        <v>15.3</v>
      </c>
      <c r="FJ66" s="108" t="n">
        <v>15.9</v>
      </c>
      <c r="FK66" s="108" t="n">
        <v>20.2</v>
      </c>
      <c r="FL66" s="108" t="n">
        <v>19.6</v>
      </c>
      <c r="FM66" s="108" t="n">
        <v>24</v>
      </c>
      <c r="FN66" s="108" t="n">
        <v>27.2</v>
      </c>
      <c r="FO66" s="109" t="n">
        <f aca="false">AVERAGE(FC66:FN66)</f>
        <v>21.8916666666667</v>
      </c>
      <c r="GA66" s="1" t="n">
        <v>1916</v>
      </c>
      <c r="GB66" s="110" t="s">
        <v>119</v>
      </c>
      <c r="GC66" s="108" t="n">
        <v>22.8</v>
      </c>
      <c r="GD66" s="108" t="n">
        <v>23.6</v>
      </c>
      <c r="GE66" s="108" t="n">
        <v>23.2</v>
      </c>
      <c r="GF66" s="108" t="n">
        <v>22.2</v>
      </c>
      <c r="GG66" s="108" t="n">
        <v>19.3</v>
      </c>
      <c r="GH66" s="108" t="n">
        <v>16.4</v>
      </c>
      <c r="GI66" s="108" t="n">
        <v>15.7</v>
      </c>
      <c r="GJ66" s="108" t="n">
        <v>15.6</v>
      </c>
      <c r="GK66" s="108" t="n">
        <v>17.8</v>
      </c>
      <c r="GL66" s="108" t="n">
        <v>17.6</v>
      </c>
      <c r="GM66" s="108" t="n">
        <v>21.1</v>
      </c>
      <c r="GN66" s="108" t="n">
        <v>22.6</v>
      </c>
      <c r="GO66" s="109" t="n">
        <f aca="false">AVERAGE(GC66:GN66)</f>
        <v>19.825</v>
      </c>
      <c r="HA66" s="1" t="n">
        <v>1916</v>
      </c>
      <c r="HB66" s="107" t="n">
        <v>1916</v>
      </c>
      <c r="HC66" s="108" t="n">
        <v>23.9</v>
      </c>
      <c r="HD66" s="108" t="n">
        <v>24.2</v>
      </c>
      <c r="HE66" s="108" t="n">
        <v>23.1</v>
      </c>
      <c r="HF66" s="108" t="n">
        <v>21.1</v>
      </c>
      <c r="HG66" s="108" t="n">
        <v>19.1</v>
      </c>
      <c r="HH66" s="108" t="n">
        <v>16.2</v>
      </c>
      <c r="HI66" s="108" t="n">
        <v>15.6</v>
      </c>
      <c r="HJ66" s="108" t="n">
        <v>15.7</v>
      </c>
      <c r="HK66" s="108" t="n">
        <v>18.4</v>
      </c>
      <c r="HL66" s="108" t="n">
        <v>18</v>
      </c>
      <c r="HM66" s="108" t="n">
        <v>21.5</v>
      </c>
      <c r="HN66" s="108" t="n">
        <v>23.3</v>
      </c>
      <c r="HO66" s="109" t="n">
        <f aca="false">AVERAGE(HC66:HN66)</f>
        <v>20.0083333333333</v>
      </c>
      <c r="IA66" s="1" t="n">
        <v>1916</v>
      </c>
      <c r="IB66" s="110" t="s">
        <v>119</v>
      </c>
      <c r="IC66" s="108" t="n">
        <v>29.7</v>
      </c>
      <c r="ID66" s="108" t="n">
        <v>30.3</v>
      </c>
      <c r="IE66" s="108" t="n">
        <v>29.8</v>
      </c>
      <c r="IF66" s="108" t="n">
        <v>30.9</v>
      </c>
      <c r="IG66" s="108" t="n">
        <v>25.1</v>
      </c>
      <c r="IH66" s="108" t="n">
        <v>21.9</v>
      </c>
      <c r="II66" s="108" t="n">
        <v>20.8</v>
      </c>
      <c r="IJ66" s="108" t="n">
        <v>22.4</v>
      </c>
      <c r="IK66" s="108" t="n">
        <v>25.7</v>
      </c>
      <c r="IL66" s="108" t="n">
        <v>24.9</v>
      </c>
      <c r="IM66" s="108" t="n">
        <v>27</v>
      </c>
      <c r="IN66" s="108" t="n">
        <v>30.9</v>
      </c>
      <c r="IO66" s="109" t="n">
        <f aca="false">AVERAGE(IC66:IN66)</f>
        <v>26.6166666666667</v>
      </c>
      <c r="JA66" s="1" t="n">
        <v>1916</v>
      </c>
      <c r="JB66" s="107" t="n">
        <v>1916</v>
      </c>
      <c r="JC66" s="108" t="n">
        <v>28</v>
      </c>
      <c r="JD66" s="108" t="n">
        <v>28.4</v>
      </c>
      <c r="JE66" s="108" t="n">
        <v>27.3</v>
      </c>
      <c r="JF66" s="108" t="n">
        <v>23.6</v>
      </c>
      <c r="JG66" s="108" t="n">
        <v>19.3</v>
      </c>
      <c r="JH66" s="108" t="n">
        <v>16.5</v>
      </c>
      <c r="JI66" s="108" t="n">
        <v>15.1</v>
      </c>
      <c r="JJ66" s="108" t="n">
        <v>15.4</v>
      </c>
      <c r="JK66" s="108" t="n">
        <v>20.6</v>
      </c>
      <c r="JL66" s="108" t="n">
        <v>20.1</v>
      </c>
      <c r="JM66" s="108" t="n">
        <v>25.5</v>
      </c>
      <c r="JN66" s="108" t="n">
        <v>28.7</v>
      </c>
      <c r="JO66" s="109" t="n">
        <f aca="false">AVERAGE(JC66:JN66)</f>
        <v>22.375</v>
      </c>
      <c r="KA66" s="1" t="n">
        <v>1916</v>
      </c>
      <c r="KB66" s="107" t="n">
        <v>1916</v>
      </c>
      <c r="KC66" s="108" t="n">
        <v>34.8</v>
      </c>
      <c r="KD66" s="108" t="n">
        <v>33.6</v>
      </c>
      <c r="KE66" s="108" t="n">
        <v>33.4</v>
      </c>
      <c r="KF66" s="108" t="n">
        <v>34.4</v>
      </c>
      <c r="KG66" s="108" t="n">
        <v>32.9</v>
      </c>
      <c r="KH66" s="108" t="n">
        <v>31.1</v>
      </c>
      <c r="KI66" s="108" t="n">
        <v>29.4</v>
      </c>
      <c r="KJ66" s="108" t="n">
        <v>32.4</v>
      </c>
      <c r="KK66" s="108" t="n">
        <v>34.4</v>
      </c>
      <c r="KL66" s="108" t="n">
        <v>35.2</v>
      </c>
      <c r="KM66" s="108" t="n">
        <v>34.4</v>
      </c>
      <c r="KN66" s="108" t="n">
        <v>35.9</v>
      </c>
      <c r="KO66" s="109" t="n">
        <f aca="false">AVERAGE(KC66:KN66)</f>
        <v>33.4916666666667</v>
      </c>
      <c r="LA66" s="1" t="n">
        <v>1916</v>
      </c>
      <c r="LB66" s="110" t="s">
        <v>119</v>
      </c>
      <c r="LC66" s="108" t="n">
        <v>27.9</v>
      </c>
      <c r="LD66" s="108" t="n">
        <v>28.9</v>
      </c>
      <c r="LE66" s="108" t="n">
        <v>27.6</v>
      </c>
      <c r="LF66" s="108" t="n">
        <v>24.3</v>
      </c>
      <c r="LG66" s="108" t="n">
        <v>19.6</v>
      </c>
      <c r="LH66" s="108" t="n">
        <v>16.5</v>
      </c>
      <c r="LI66" s="108" t="n">
        <v>15.6</v>
      </c>
      <c r="LJ66" s="108" t="n">
        <v>16.2</v>
      </c>
      <c r="LK66" s="108" t="n">
        <v>20.8</v>
      </c>
      <c r="LL66" s="108" t="n">
        <v>20.5</v>
      </c>
      <c r="LM66" s="108" t="n">
        <v>25.2</v>
      </c>
      <c r="LN66" s="108" t="n">
        <v>28.2</v>
      </c>
      <c r="LO66" s="109" t="n">
        <f aca="false">AVERAGE(LC66:LN66)</f>
        <v>22.6083333333333</v>
      </c>
      <c r="MA66" s="1" t="n">
        <v>1916</v>
      </c>
      <c r="MB66" s="110" t="s">
        <v>119</v>
      </c>
      <c r="MC66" s="108" t="n">
        <v>23.4</v>
      </c>
      <c r="MD66" s="108" t="n">
        <v>26.1</v>
      </c>
      <c r="ME66" s="108" t="n">
        <v>23.9</v>
      </c>
      <c r="MF66" s="108" t="n">
        <v>21.3</v>
      </c>
      <c r="MG66" s="108" t="n">
        <v>20.4</v>
      </c>
      <c r="MH66" s="108" t="n">
        <v>15.4</v>
      </c>
      <c r="MI66" s="108" t="n">
        <v>15.6</v>
      </c>
      <c r="MJ66" s="108" t="n">
        <v>17.1</v>
      </c>
      <c r="MK66" s="108" t="n">
        <v>18.4</v>
      </c>
      <c r="ML66" s="108" t="n">
        <v>19.6</v>
      </c>
      <c r="MM66" s="108" t="n">
        <v>21.2</v>
      </c>
      <c r="MN66" s="108" t="n">
        <v>22.1</v>
      </c>
      <c r="MO66" s="109" t="n">
        <f aca="false">AVERAGE(MC66:MN66)</f>
        <v>20.375</v>
      </c>
      <c r="NA66" s="1" t="n">
        <v>1916</v>
      </c>
      <c r="NB66" s="110" t="s">
        <v>119</v>
      </c>
      <c r="NC66" s="108" t="n">
        <v>26.9</v>
      </c>
      <c r="ND66" s="108" t="n">
        <v>28.1</v>
      </c>
      <c r="NE66" s="108" t="n">
        <v>26.9</v>
      </c>
      <c r="NF66" s="108" t="n">
        <v>28.6</v>
      </c>
      <c r="NG66" s="108" t="n">
        <v>23.5</v>
      </c>
      <c r="NH66" s="108" t="n">
        <v>20</v>
      </c>
      <c r="NI66" s="108" t="n">
        <v>19.1</v>
      </c>
      <c r="NJ66" s="108" t="n">
        <v>19.8</v>
      </c>
      <c r="NK66" s="108" t="n">
        <v>24.1</v>
      </c>
      <c r="NL66" s="108" t="n">
        <v>22.6</v>
      </c>
      <c r="NM66" s="108" t="n">
        <v>26.4</v>
      </c>
      <c r="NN66" s="108" t="n">
        <v>28.5</v>
      </c>
      <c r="NO66" s="109" t="n">
        <f aca="false">AVERAGE(NC66:NN66)</f>
        <v>24.5416666666667</v>
      </c>
      <c r="OA66" s="1" t="n">
        <v>1916</v>
      </c>
      <c r="OB66" s="107" t="n">
        <v>1916</v>
      </c>
      <c r="OC66" s="108" t="n">
        <v>27.7</v>
      </c>
      <c r="OD66" s="108" t="n">
        <v>28.6</v>
      </c>
      <c r="OE66" s="108" t="n">
        <v>26.7</v>
      </c>
      <c r="OF66" s="108" t="n">
        <v>24.4</v>
      </c>
      <c r="OG66" s="108" t="n">
        <v>20.4</v>
      </c>
      <c r="OH66" s="108" t="n">
        <v>17</v>
      </c>
      <c r="OI66" s="108" t="n">
        <v>16.2</v>
      </c>
      <c r="OJ66" s="108" t="n">
        <v>16.7</v>
      </c>
      <c r="OK66" s="108" t="n">
        <v>21.2</v>
      </c>
      <c r="OL66" s="108" t="n">
        <v>20.7</v>
      </c>
      <c r="OM66" s="108" t="n">
        <v>25.1</v>
      </c>
      <c r="ON66" s="108" t="n">
        <v>27.9</v>
      </c>
      <c r="OO66" s="109" t="n">
        <f aca="false">AVERAGE(OC66:ON66)</f>
        <v>22.7166666666667</v>
      </c>
      <c r="PA66" s="16" t="n">
        <v>1916</v>
      </c>
      <c r="PB66" s="110" t="s">
        <v>119</v>
      </c>
      <c r="PC66" s="108" t="n">
        <v>33.7</v>
      </c>
      <c r="PD66" s="108" t="n">
        <v>35.5</v>
      </c>
      <c r="PE66" s="108" t="n">
        <v>32.2</v>
      </c>
      <c r="PF66" s="108" t="n">
        <v>25.3</v>
      </c>
      <c r="PG66" s="108" t="n">
        <v>23.2</v>
      </c>
      <c r="PH66" s="108" t="n">
        <v>16</v>
      </c>
      <c r="PI66" s="108" t="n">
        <v>15</v>
      </c>
      <c r="PJ66" s="108" t="n">
        <v>19.1</v>
      </c>
      <c r="PK66" s="108" t="n">
        <v>23.7</v>
      </c>
      <c r="PL66" s="108" t="n">
        <v>24</v>
      </c>
      <c r="PM66" s="108" t="n">
        <v>28.5</v>
      </c>
      <c r="PN66" s="108" t="n">
        <v>32.5</v>
      </c>
      <c r="PO66" s="109" t="n">
        <f aca="false">AVERAGE(PC66:PN66)</f>
        <v>25.725</v>
      </c>
      <c r="QA66" s="1" t="n">
        <v>1916</v>
      </c>
      <c r="QB66" s="110" t="s">
        <v>119</v>
      </c>
      <c r="QC66" s="108" t="n">
        <v>28.3</v>
      </c>
      <c r="QD66" s="108" t="n">
        <v>28.5</v>
      </c>
      <c r="QE66" s="108" t="n">
        <v>26.6</v>
      </c>
      <c r="QF66" s="108" t="n">
        <v>22.3</v>
      </c>
      <c r="QG66" s="108" t="n">
        <v>19.2</v>
      </c>
      <c r="QH66" s="108" t="n">
        <v>14.3</v>
      </c>
      <c r="QI66" s="108" t="n">
        <v>13.4</v>
      </c>
      <c r="QJ66" s="108" t="n">
        <v>14.7</v>
      </c>
      <c r="QK66" s="108" t="n">
        <v>20.1</v>
      </c>
      <c r="QL66" s="108" t="n">
        <v>19.6</v>
      </c>
      <c r="QM66" s="108" t="n">
        <v>24.8</v>
      </c>
      <c r="QN66" s="108" t="n">
        <v>27.2</v>
      </c>
      <c r="QO66" s="109" t="n">
        <f aca="false">AVERAGE(QC66:QN66)</f>
        <v>21.5833333333333</v>
      </c>
      <c r="RA66" s="1" t="n">
        <v>1916</v>
      </c>
      <c r="RB66" s="110" t="s">
        <v>119</v>
      </c>
      <c r="RC66" s="108" t="n">
        <v>32.2</v>
      </c>
      <c r="RD66" s="108" t="n">
        <v>33.1</v>
      </c>
      <c r="RE66" s="108" t="n">
        <v>31.4</v>
      </c>
      <c r="RF66" s="108" t="n">
        <v>25.2</v>
      </c>
      <c r="RG66" s="108" t="n">
        <v>22.1</v>
      </c>
      <c r="RH66" s="108" t="n">
        <v>16</v>
      </c>
      <c r="RI66" s="108" t="n">
        <v>15.2</v>
      </c>
      <c r="RJ66" s="108" t="n">
        <v>16.8</v>
      </c>
      <c r="RK66" s="108" t="n">
        <v>21.9</v>
      </c>
      <c r="RL66" s="108" t="n">
        <v>23</v>
      </c>
      <c r="RM66" s="108" t="n">
        <v>28.8</v>
      </c>
      <c r="RN66" s="108" t="n">
        <v>32.4</v>
      </c>
      <c r="RO66" s="109" t="n">
        <f aca="false">AVERAGE(RC66:RN66)</f>
        <v>24.8416666666667</v>
      </c>
      <c r="SA66" s="1" t="n">
        <v>1916</v>
      </c>
      <c r="SB66" s="107" t="n">
        <v>1916</v>
      </c>
      <c r="SC66" s="108" t="n">
        <v>36.4</v>
      </c>
      <c r="SD66" s="108" t="n">
        <v>37.5</v>
      </c>
      <c r="SE66" s="108" t="n">
        <v>32.4</v>
      </c>
      <c r="SF66" s="108" t="n">
        <v>26.2</v>
      </c>
      <c r="SG66" s="108" t="n">
        <v>24.2</v>
      </c>
      <c r="SH66" s="108" t="n">
        <v>16.9</v>
      </c>
      <c r="SI66" s="108" t="n">
        <v>15.7</v>
      </c>
      <c r="SJ66" s="108" t="n">
        <v>20.2</v>
      </c>
      <c r="SK66" s="108" t="n">
        <v>26.6</v>
      </c>
      <c r="SL66" s="108" t="n">
        <v>25.6</v>
      </c>
      <c r="SM66" s="108" t="n">
        <v>30.6</v>
      </c>
      <c r="SN66" s="108" t="n">
        <v>35.3</v>
      </c>
      <c r="SO66" s="109" t="n">
        <f aca="false">AVERAGE(SC66:SN66)</f>
        <v>27.3</v>
      </c>
      <c r="ST66" s="16"/>
      <c r="TA66" s="1" t="n">
        <v>1916</v>
      </c>
      <c r="TB66" s="110" t="s">
        <v>119</v>
      </c>
      <c r="TC66" s="108" t="n">
        <v>43.2</v>
      </c>
      <c r="TD66" s="108" t="n">
        <v>41.5</v>
      </c>
      <c r="TE66" s="108" t="n">
        <v>38.7</v>
      </c>
      <c r="TF66" s="108" t="n">
        <v>36.3</v>
      </c>
      <c r="TG66" s="108" t="n">
        <v>31.7</v>
      </c>
      <c r="TH66" s="108" t="n">
        <v>28.1</v>
      </c>
      <c r="TI66" s="108" t="n">
        <v>25.4</v>
      </c>
      <c r="TJ66" s="108" t="n">
        <v>31.4</v>
      </c>
      <c r="TK66" s="108" t="n">
        <v>35.9</v>
      </c>
      <c r="TL66" s="108" t="n">
        <v>35.5</v>
      </c>
      <c r="TM66" s="108" t="n">
        <v>38.5</v>
      </c>
      <c r="TN66" s="108" t="n">
        <v>42.1</v>
      </c>
      <c r="TO66" s="109" t="n">
        <f aca="false">AVERAGE(TC66:TN66)</f>
        <v>35.6916666666667</v>
      </c>
      <c r="UA66" s="1" t="n">
        <v>1916</v>
      </c>
      <c r="UB66" s="110" t="s">
        <v>119</v>
      </c>
      <c r="UC66" s="108" t="n">
        <v>32.3</v>
      </c>
      <c r="UD66" s="108" t="n">
        <v>33</v>
      </c>
      <c r="UE66" s="108" t="n">
        <v>31.4</v>
      </c>
      <c r="UF66" s="108" t="n">
        <v>24.1</v>
      </c>
      <c r="UG66" s="108" t="n">
        <v>21.3</v>
      </c>
      <c r="UH66" s="108" t="n">
        <v>15.1</v>
      </c>
      <c r="UI66" s="108" t="n">
        <v>14.3</v>
      </c>
      <c r="UJ66" s="108" t="n">
        <v>16.4</v>
      </c>
      <c r="UK66" s="108" t="n">
        <v>22</v>
      </c>
      <c r="UL66" s="108" t="n">
        <v>22.9</v>
      </c>
      <c r="UM66" s="108" t="n">
        <v>28.3</v>
      </c>
      <c r="UN66" s="108" t="n">
        <v>31.9</v>
      </c>
      <c r="UO66" s="109" t="n">
        <f aca="false">AVERAGE(UC66:UN66)</f>
        <v>24.4166666666667</v>
      </c>
      <c r="VA66" s="1" t="n">
        <v>1916</v>
      </c>
      <c r="VB66" s="110" t="s">
        <v>119</v>
      </c>
      <c r="VC66" s="108" t="n">
        <v>24.7</v>
      </c>
      <c r="VD66" s="108" t="n">
        <v>26</v>
      </c>
      <c r="VE66" s="108" t="n">
        <v>24.2</v>
      </c>
      <c r="VF66" s="108" t="n">
        <v>20.7</v>
      </c>
      <c r="VG66" s="108" t="n">
        <v>18.6</v>
      </c>
      <c r="VH66" s="108" t="n">
        <v>13.5</v>
      </c>
      <c r="VI66" s="108" t="n">
        <v>13.2</v>
      </c>
      <c r="VJ66" s="108" t="n">
        <v>14.4</v>
      </c>
      <c r="VK66" s="108" t="n">
        <v>18.6</v>
      </c>
      <c r="VL66" s="108" t="n">
        <v>17.3</v>
      </c>
      <c r="VM66" s="108" t="n">
        <v>21.5</v>
      </c>
      <c r="VN66" s="108" t="n">
        <v>23</v>
      </c>
      <c r="VO66" s="109" t="n">
        <f aca="false">AVERAGE(VC66:VN66)</f>
        <v>19.6416666666667</v>
      </c>
      <c r="WA66" s="1" t="n">
        <v>1916</v>
      </c>
      <c r="WB66" s="107" t="n">
        <v>1916</v>
      </c>
      <c r="WC66" s="108" t="n">
        <v>36.8</v>
      </c>
      <c r="WD66" s="108" t="n">
        <v>38.1</v>
      </c>
      <c r="WE66" s="108" t="n">
        <v>34.3</v>
      </c>
      <c r="WF66" s="108" t="n">
        <v>30.6</v>
      </c>
      <c r="WG66" s="108" t="n">
        <v>25.8</v>
      </c>
      <c r="WH66" s="108" t="n">
        <v>18.1</v>
      </c>
      <c r="WI66" s="108" t="n">
        <v>17.6</v>
      </c>
      <c r="WJ66" s="108" t="n">
        <v>20.4</v>
      </c>
      <c r="WK66" s="108" t="n">
        <v>28.4</v>
      </c>
      <c r="WL66" s="108" t="n">
        <v>26.2</v>
      </c>
      <c r="WM66" s="108" t="n">
        <v>31.8</v>
      </c>
      <c r="WN66" s="108" t="n">
        <v>37.9</v>
      </c>
      <c r="WO66" s="109" t="n">
        <f aca="false">AVERAGE(WC66:WN66)</f>
        <v>28.8333333333333</v>
      </c>
      <c r="YA66" s="1" t="n">
        <v>1916</v>
      </c>
      <c r="YB66" s="110" t="s">
        <v>119</v>
      </c>
      <c r="YC66" s="108" t="n">
        <v>28.9</v>
      </c>
      <c r="YD66" s="108" t="n">
        <v>28.9</v>
      </c>
      <c r="YE66" s="108" t="n">
        <v>27.2</v>
      </c>
      <c r="YF66" s="108" t="n">
        <v>22.7</v>
      </c>
      <c r="YG66" s="108" t="n">
        <v>19.5</v>
      </c>
      <c r="YH66" s="108" t="n">
        <v>14.1</v>
      </c>
      <c r="YI66" s="108" t="n">
        <v>13.5</v>
      </c>
      <c r="YJ66" s="108" t="n">
        <v>14.5</v>
      </c>
      <c r="YK66" s="108" t="n">
        <v>20</v>
      </c>
      <c r="YL66" s="108" t="n">
        <v>19.8</v>
      </c>
      <c r="YM66" s="108" t="n">
        <v>25.2</v>
      </c>
      <c r="YN66" s="108" t="n">
        <v>28.6</v>
      </c>
      <c r="YO66" s="109" t="n">
        <f aca="false">AVERAGE(YC66:YN66)</f>
        <v>21.9083333333333</v>
      </c>
      <c r="ZA66" s="1" t="n">
        <v>1916</v>
      </c>
      <c r="ZB66" s="110" t="s">
        <v>119</v>
      </c>
      <c r="ZC66" s="108" t="n">
        <v>31.4</v>
      </c>
      <c r="ZD66" s="108" t="n">
        <v>32</v>
      </c>
      <c r="ZE66" s="108" t="n">
        <v>30.9</v>
      </c>
      <c r="ZF66" s="108" t="n">
        <v>26</v>
      </c>
      <c r="ZG66" s="108" t="n">
        <v>21.4</v>
      </c>
      <c r="ZH66" s="108" t="n">
        <v>16.3</v>
      </c>
      <c r="ZI66" s="108" t="n">
        <v>15.3</v>
      </c>
      <c r="ZJ66" s="108" t="n">
        <v>16.6</v>
      </c>
      <c r="ZK66" s="108" t="n">
        <v>22.4</v>
      </c>
      <c r="ZL66" s="108" t="n">
        <v>22.6</v>
      </c>
      <c r="ZM66" s="108" t="n">
        <v>28.3</v>
      </c>
      <c r="ZN66" s="108" t="n">
        <v>32.6</v>
      </c>
      <c r="ZO66" s="109" t="n">
        <f aca="false">AVERAGE(ZC66:ZN66)</f>
        <v>24.65</v>
      </c>
      <c r="AAA66" s="1" t="n">
        <v>1916</v>
      </c>
      <c r="AAB66" s="110" t="s">
        <v>119</v>
      </c>
      <c r="AAC66" s="108" t="n">
        <v>38.6</v>
      </c>
      <c r="AAD66" s="108" t="n">
        <v>35.6</v>
      </c>
      <c r="AAE66" s="108" t="n">
        <v>35.7</v>
      </c>
      <c r="AAF66" s="108" t="n">
        <v>34.2</v>
      </c>
      <c r="AAG66" s="108" t="n">
        <v>32.3</v>
      </c>
      <c r="AAH66" s="108" t="n">
        <v>31</v>
      </c>
      <c r="AAI66" s="108" t="n">
        <v>26.8</v>
      </c>
      <c r="AAJ66" s="108" t="n">
        <v>32.3</v>
      </c>
      <c r="AAK66" s="108" t="n">
        <v>34</v>
      </c>
      <c r="AAL66" s="108" t="n">
        <v>35.6</v>
      </c>
      <c r="AAM66" s="108" t="n">
        <v>35.8</v>
      </c>
      <c r="AAN66" s="108" t="n">
        <v>36.5</v>
      </c>
      <c r="AAO66" s="109" t="n">
        <f aca="false">AVERAGE(AAC66:AAN66)</f>
        <v>34.0333333333333</v>
      </c>
      <c r="ABA66" s="1" t="n">
        <v>1916</v>
      </c>
      <c r="ABB66" s="107" t="n">
        <v>1916</v>
      </c>
      <c r="ABC66" s="108" t="n">
        <v>36.6</v>
      </c>
      <c r="ABD66" s="108" t="n">
        <v>36.6</v>
      </c>
      <c r="ABE66" s="108" t="n">
        <v>35.6</v>
      </c>
      <c r="ABF66" s="108" t="n">
        <v>32.8</v>
      </c>
      <c r="ABG66" s="108" t="n">
        <v>30.2</v>
      </c>
      <c r="ABH66" s="108" t="n">
        <v>25.8</v>
      </c>
      <c r="ABI66" s="108" t="n">
        <v>23.9</v>
      </c>
      <c r="ABJ66" s="108" t="n">
        <v>27.7</v>
      </c>
      <c r="ABK66" s="108" t="n">
        <v>32.1</v>
      </c>
      <c r="ABL66" s="108" t="n">
        <v>31</v>
      </c>
      <c r="ABM66" s="108" t="n">
        <v>33.2</v>
      </c>
      <c r="ABN66" s="108" t="n">
        <v>35.8</v>
      </c>
      <c r="ABO66" s="109" t="n">
        <f aca="false">AVERAGE(ABC66:ABN66)</f>
        <v>31.775</v>
      </c>
      <c r="ACA66" s="111" t="n">
        <v>1916</v>
      </c>
      <c r="ACB66" s="110" t="s">
        <v>119</v>
      </c>
      <c r="ACC66" s="108" t="n">
        <v>27.1</v>
      </c>
      <c r="ACD66" s="108" t="n">
        <v>28.5</v>
      </c>
      <c r="ACE66" s="108" t="n">
        <v>26.4</v>
      </c>
      <c r="ACF66" s="108" t="n">
        <v>24.4</v>
      </c>
      <c r="ACG66" s="108" t="n">
        <v>20.4</v>
      </c>
      <c r="ACH66" s="108" t="n">
        <v>16.8</v>
      </c>
      <c r="ACI66" s="108" t="n">
        <v>16.1</v>
      </c>
      <c r="ACJ66" s="108" t="n">
        <v>16.6</v>
      </c>
      <c r="ACK66" s="108" t="n">
        <v>21</v>
      </c>
      <c r="ACL66" s="108" t="n">
        <v>20.4</v>
      </c>
      <c r="ACM66" s="108" t="n">
        <v>25</v>
      </c>
      <c r="ACN66" s="108" t="n">
        <v>27.6</v>
      </c>
      <c r="ACO66" s="109" t="n">
        <f aca="false">AVERAGE(ACC66:ACN66)</f>
        <v>22.525</v>
      </c>
      <c r="ADA66" s="1" t="n">
        <v>1916</v>
      </c>
      <c r="ADB66" s="110" t="s">
        <v>119</v>
      </c>
      <c r="ADC66" s="108" t="n">
        <v>34</v>
      </c>
      <c r="ADD66" s="108" t="n">
        <v>33.8</v>
      </c>
      <c r="ADE66" s="108" t="n">
        <v>35.2</v>
      </c>
      <c r="ADF66" s="108" t="n">
        <v>33.2</v>
      </c>
      <c r="ADG66" s="108" t="n">
        <v>30.1</v>
      </c>
      <c r="ADH66" s="108" t="n">
        <v>27.2</v>
      </c>
      <c r="ADI66" s="108" t="n">
        <v>24.8</v>
      </c>
      <c r="ADJ66" s="108" t="n">
        <v>28.2</v>
      </c>
      <c r="ADK66" s="108" t="n">
        <v>31.7</v>
      </c>
      <c r="ADL66" s="108" t="n">
        <v>30.6</v>
      </c>
      <c r="ADM66" s="108" t="n">
        <v>32.3</v>
      </c>
      <c r="ADN66" s="108" t="n">
        <v>33.1</v>
      </c>
      <c r="ADO66" s="109" t="n">
        <f aca="false">AVERAGE(ADC66:ADN66)</f>
        <v>31.1833333333333</v>
      </c>
      <c r="AEA66" s="1" t="n">
        <v>1916</v>
      </c>
      <c r="AEB66" s="107" t="n">
        <v>1916</v>
      </c>
      <c r="AEC66" s="108" t="n">
        <v>37.1</v>
      </c>
      <c r="AED66" s="108" t="n">
        <v>35.9</v>
      </c>
      <c r="AEE66" s="108" t="n">
        <v>36.2</v>
      </c>
      <c r="AEF66" s="108" t="n">
        <v>33.8</v>
      </c>
      <c r="AEG66" s="108" t="n">
        <v>30.1</v>
      </c>
      <c r="AEH66" s="108" t="n">
        <v>27.1</v>
      </c>
      <c r="AEI66" s="108" t="n">
        <v>25.6</v>
      </c>
      <c r="AEJ66" s="108" t="n">
        <v>28.5</v>
      </c>
      <c r="AEK66" s="108" t="n">
        <v>32.6</v>
      </c>
      <c r="AEL66" s="108" t="n">
        <v>32.7</v>
      </c>
      <c r="AEM66" s="108" t="n">
        <v>34.6</v>
      </c>
      <c r="AEN66" s="108" t="n">
        <v>35.8</v>
      </c>
      <c r="AEO66" s="109" t="n">
        <f aca="false">AVERAGE(AEC66:AEN66)</f>
        <v>32.5</v>
      </c>
      <c r="AFA66" s="1" t="n">
        <v>1916</v>
      </c>
      <c r="AFB66" s="107" t="n">
        <v>1916</v>
      </c>
      <c r="AFC66" s="108" t="n">
        <v>24.2</v>
      </c>
      <c r="AFD66" s="108" t="n">
        <v>25.4</v>
      </c>
      <c r="AFE66" s="108" t="n">
        <v>23.8</v>
      </c>
      <c r="AFF66" s="108" t="n">
        <v>23</v>
      </c>
      <c r="AFG66" s="108" t="n">
        <v>20</v>
      </c>
      <c r="AFH66" s="108" t="n">
        <v>16.9</v>
      </c>
      <c r="AFI66" s="108" t="n">
        <v>15.9</v>
      </c>
      <c r="AFJ66" s="108" t="n">
        <v>16.6</v>
      </c>
      <c r="AFK66" s="108" t="n">
        <v>19.2</v>
      </c>
      <c r="AFL66" s="108" t="n">
        <v>18.9</v>
      </c>
      <c r="AFM66" s="108" t="n">
        <v>23.1</v>
      </c>
      <c r="AFN66" s="108" t="n">
        <v>24.1</v>
      </c>
      <c r="AFO66" s="109" t="n">
        <f aca="false">AVERAGE(AFC66:AFN66)</f>
        <v>20.925</v>
      </c>
      <c r="AGA66" s="1" t="n">
        <v>1916</v>
      </c>
      <c r="AGB66" s="110" t="s">
        <v>119</v>
      </c>
      <c r="AGC66" s="108" t="n">
        <v>33.4</v>
      </c>
      <c r="AGD66" s="108" t="n">
        <v>35.5</v>
      </c>
      <c r="AGE66" s="108" t="n">
        <v>32.5</v>
      </c>
      <c r="AGF66" s="108" t="n">
        <v>25.6</v>
      </c>
      <c r="AGG66" s="108" t="n">
        <v>23.1</v>
      </c>
      <c r="AGH66" s="108" t="n">
        <v>16.1</v>
      </c>
      <c r="AGI66" s="108" t="n">
        <v>15.1</v>
      </c>
      <c r="AGJ66" s="108" t="n">
        <v>18.3</v>
      </c>
      <c r="AGK66" s="108" t="n">
        <v>23.5</v>
      </c>
      <c r="AGL66" s="108" t="n">
        <v>23.9</v>
      </c>
      <c r="AGM66" s="108" t="n">
        <v>28.8</v>
      </c>
      <c r="AGN66" s="108" t="n">
        <v>32.8</v>
      </c>
      <c r="AGO66" s="109" t="n">
        <f aca="false">AVERAGE(AGC66:AGN66)</f>
        <v>25.7166666666667</v>
      </c>
      <c r="AHA66" s="1" t="n">
        <v>1916</v>
      </c>
      <c r="AHB66" s="110" t="s">
        <v>119</v>
      </c>
      <c r="AHC66" s="108" t="n">
        <v>30.1</v>
      </c>
      <c r="AHD66" s="108" t="n">
        <v>29.9</v>
      </c>
      <c r="AHE66" s="108" t="n">
        <v>28.5</v>
      </c>
      <c r="AHF66" s="108" t="n">
        <v>24.2</v>
      </c>
      <c r="AHG66" s="108" t="n">
        <v>20.5</v>
      </c>
      <c r="AHH66" s="108" t="n">
        <v>15.8</v>
      </c>
      <c r="AHI66" s="108" t="n">
        <v>15.4</v>
      </c>
      <c r="AHJ66" s="108" t="n">
        <v>16</v>
      </c>
      <c r="AHK66" s="108" t="n">
        <v>20.8</v>
      </c>
      <c r="AHL66" s="108" t="n">
        <v>20.2</v>
      </c>
      <c r="AHM66" s="108" t="n">
        <v>26.1</v>
      </c>
      <c r="AHN66" s="108" t="n">
        <v>29.5</v>
      </c>
      <c r="AHO66" s="109" t="n">
        <f aca="false">AVERAGE(AHC66:AHN66)</f>
        <v>23.0833333333333</v>
      </c>
      <c r="AIA66" s="1" t="n">
        <v>1916</v>
      </c>
      <c r="AIB66" s="107" t="n">
        <v>1916</v>
      </c>
      <c r="AIC66" s="108" t="n">
        <v>37.9</v>
      </c>
      <c r="AID66" s="108" t="n">
        <v>38.4</v>
      </c>
      <c r="AIE66" s="108" t="n">
        <v>33.8</v>
      </c>
      <c r="AIF66" s="108" t="n">
        <v>28.6</v>
      </c>
      <c r="AIG66" s="108" t="n">
        <v>25.3</v>
      </c>
      <c r="AIH66" s="108" t="n">
        <v>17.1</v>
      </c>
      <c r="AII66" s="108" t="n">
        <v>16.9</v>
      </c>
      <c r="AIJ66" s="108" t="n">
        <v>21.2</v>
      </c>
      <c r="AIK66" s="108" t="n">
        <v>28.2</v>
      </c>
      <c r="AIL66" s="108" t="n">
        <v>27.5</v>
      </c>
      <c r="AIM66" s="108" t="n">
        <v>32.6</v>
      </c>
      <c r="AIN66" s="108" t="n">
        <v>36.6</v>
      </c>
      <c r="AIO66" s="109" t="n">
        <f aca="false">AVERAGE(AIC66:AIN66)</f>
        <v>28.675</v>
      </c>
      <c r="AJA66" s="1" t="n">
        <v>1916</v>
      </c>
      <c r="AJB66" s="107" t="n">
        <v>1916</v>
      </c>
      <c r="AJC66" s="108" t="n">
        <v>35.6</v>
      </c>
      <c r="AJD66" s="108" t="n">
        <v>34</v>
      </c>
      <c r="AJE66" s="108" t="n">
        <v>34.4</v>
      </c>
      <c r="AJF66" s="108" t="n">
        <v>34.7</v>
      </c>
      <c r="AJG66" s="108" t="n">
        <v>32.8</v>
      </c>
      <c r="AJH66" s="108" t="n">
        <v>32.1</v>
      </c>
      <c r="AJI66" s="108" t="n">
        <v>30.2</v>
      </c>
      <c r="AJJ66" s="108" t="n">
        <v>33.2</v>
      </c>
      <c r="AJK66" s="108" t="n">
        <v>35.2</v>
      </c>
      <c r="AJL66" s="108" t="n">
        <v>35.9</v>
      </c>
      <c r="AJM66" s="108" t="n">
        <v>35.8</v>
      </c>
      <c r="AJN66" s="108" t="n">
        <v>36.1</v>
      </c>
      <c r="AJO66" s="109" t="n">
        <f aca="false">AVERAGE(AJC66:AJN66)</f>
        <v>34.1666666666667</v>
      </c>
      <c r="AKA66" s="1" t="n">
        <v>1916</v>
      </c>
      <c r="AKB66" s="107" t="n">
        <v>1916</v>
      </c>
      <c r="AKC66" s="108" t="n">
        <v>31.1</v>
      </c>
      <c r="AKD66" s="108" t="n">
        <v>31.6</v>
      </c>
      <c r="AKE66" s="108" t="n">
        <v>30.4</v>
      </c>
      <c r="AKF66" s="108" t="n">
        <v>25.4</v>
      </c>
      <c r="AKG66" s="108" t="n">
        <v>21.7</v>
      </c>
      <c r="AKH66" s="108" t="n">
        <v>16.8</v>
      </c>
      <c r="AKI66" s="108" t="n">
        <v>15.4</v>
      </c>
      <c r="AKJ66" s="108" t="n">
        <v>16.6</v>
      </c>
      <c r="AKK66" s="108" t="n">
        <v>21</v>
      </c>
      <c r="AKL66" s="108" t="n">
        <v>21.7</v>
      </c>
      <c r="AKM66" s="108" t="n">
        <v>27.1</v>
      </c>
      <c r="AKN66" s="108" t="n">
        <v>31.1</v>
      </c>
      <c r="AKO66" s="109" t="n">
        <f aca="false">AVERAGE(AKC66:AKN66)</f>
        <v>24.1583333333333</v>
      </c>
      <c r="ALA66" s="35" t="n">
        <f aca="false">(ACO66+AO66+EO66+NO66+AKO66+AFO66+AEO66+IO66+MO66)/9</f>
        <v>23.787962962963</v>
      </c>
      <c r="ALB66" s="77" t="n">
        <f aca="false">(ABO66+KO66+DO66+AGO66)/4</f>
        <v>30.7875</v>
      </c>
      <c r="ALC66" s="19" t="n">
        <f aca="false">(QO66+PO66+AAO66+AJO66+FO66+SO66+BO66+CO66+JO66+OO66+TO66+HO66)/12</f>
        <v>25.8791666666667</v>
      </c>
      <c r="AMA66" s="28" t="n">
        <f aca="false">MAX(ACC66:ACN66,AC66:AN66,EC66:EN66,NC66:NN66,AKC66:AKN66,AFC66:AFN66,AEC66:AEN66,IC66:IN66,MC66:MN66)</f>
        <v>37.1</v>
      </c>
      <c r="AMB66" s="28" t="n">
        <f aca="false">MIN(ACC66:ACN66,AC66:AN66,EC66:EN66,NC66:NN66,AKC66:AKN66,AFC66:AFN66,AEC66:AEN66,IC66:IN66,MC66:MN66)</f>
        <v>15.2</v>
      </c>
      <c r="AMC66" s="81" t="n">
        <f aca="false">MAX(ABC66:ABN66,KC66:KN66,DC66:DN66,AGC66:AGN66)</f>
        <v>36.6</v>
      </c>
      <c r="AMD66" s="81" t="n">
        <f aca="false">MIN(ABC66:ABN66,KC66:KN66,DC66:DN66,AGC66:AGN66)</f>
        <v>15.1</v>
      </c>
      <c r="AME66" s="60" t="n">
        <f aca="false">MAX(QC66:QN66,PC66:PN66,AJC66:AJN66,AAC66:AAN66,FC66:FN66,SC66:SN66)</f>
        <v>38.6</v>
      </c>
      <c r="AMF66" s="60" t="n">
        <f aca="false">MIN(QC66:QN66,PC66:PN66,AJC66:AJN66,AAC66:AAN66,FC66:FN66,SC66:SN66)</f>
        <v>13.4</v>
      </c>
    </row>
    <row r="67" customFormat="false" ht="12.8" hidden="false" customHeight="false" outlineLevel="0" collapsed="false">
      <c r="A67" s="104"/>
      <c r="B67" s="29" t="n">
        <f aca="false">AVERAGE(AO67,BO67,CO67,DO67,EO67,FO67,GO67,HO67,IO67,JO67,KO67,LO67,MO67,NO67,OO67,PO67,QO67,RO67,SO67,TO67,UO67,VO67,WO67,YO67,ZO67,AAO67,ABO67,ACO67,ADO67,AEO67,AFO67,AGO67,AHO67,AIO67,AJO67,AKO67)</f>
        <v>24.45625</v>
      </c>
      <c r="C67" s="30" t="n">
        <f aca="false">AVERAGE(B63:B67)</f>
        <v>25.4660185185185</v>
      </c>
      <c r="D67" s="31" t="n">
        <f aca="false">AVERAGE(B58:B67)</f>
        <v>25.4806585926669</v>
      </c>
      <c r="E67" s="29" t="n">
        <f aca="false">AVERAGE(B48:B67)</f>
        <v>25.6231909043315</v>
      </c>
      <c r="F67" s="32"/>
      <c r="G67" s="3" t="n">
        <f aca="false">MAX(AC67:AN67,BC67:BN67,CC67:CN67,DC67:DN67,EC67:EN67,FC67:FN67,GC67:GN67,HC67:HN67,IC67:IN67,JC67:JN67,KC67:KN67,LC67:LN67,MC67:MN67,NC67:NN67,OC67:ON67,PC67:PN67,QC67:QN67,RC67:RN67,SC67:SN67,TC67:TN67,UC67:UN67,VC67:VN67,WC67:WN67,YC67:YN67,ZC67:ZN67,AAC67:AAN67,ABC67:ABN67,ACC67:ACN67,ADC67:ADN67,AEC67:AEN67,AFC67:AFN67,AGC67:AGN67,AHC67:AHN67,AIC67:AIN67,AJC67:AJN67,AKC67:AKN67)</f>
        <v>41</v>
      </c>
      <c r="H67" s="105" t="n">
        <f aca="false">MEDIAN(AC67:AN67,BC67:BN67,CC67:CN67,DC67:DN67,EC67:EN67,FC67:FN67,GC67:GN67,HC67:HN67,IC67:IN67,JC67:JN67,KC67:KN67,LC67:LN67,MC67:MN67,NC67:NN67,OC67:ON67,PC67:PN67,QC67:QN67,RC67:RN67,SC67:SN67,TC67:TN67,UC67:UN67,VC67:VN67,WC67:WN67,YC67:YN67,ZC67:ZN67,AAC67:AAN67,ABC67:ABN67,ACC67:ACN67,ADC67:ADN67,AEC67:AEN67,AFC67:AFN67,AGC67:AGN67,AHC67:AHN67,AIC67:AIN67,AJC67:AJN67,AKC67:AKN67)</f>
        <v>24.1</v>
      </c>
      <c r="I67" s="5" t="n">
        <f aca="false">MIN(AC67:AN67,BC67:BN67,CC67:CN67,DC67:DN67,EC67:EN67,FC67:FN67,GC67:GN67,HC67:HN67,IC67:IN67,JC67:JN67,KC67:KN67,LC67:LN67,MC67:MN67,NC67:NN67,OC67:ON67,PC67:PN67,QC67:QN67,RC67:RN67,SC67:SN67,TC67:TN67,UC67:UN67,VC67:VN67,WC67:WN67,YC67:YN67,ZC67:ZN67,AAC67:AAN67,ABC67:ABN67,ACC67:ACN67,ADC67:ADN67,AEC67:AEN67,AFC67:AFN67,AGC67:AGN67,AHC67:AHN67,AIC67:AIN67,AJC67:AJN67,AKC67:AKN67)</f>
        <v>13.8</v>
      </c>
      <c r="J67" s="106" t="n">
        <f aca="false">(G67+I67)/2</f>
        <v>27.4</v>
      </c>
      <c r="AB67" s="107" t="n">
        <v>1917</v>
      </c>
      <c r="AC67" s="108" t="n">
        <v>23.1</v>
      </c>
      <c r="AD67" s="108" t="n">
        <v>23.2</v>
      </c>
      <c r="AE67" s="108" t="n">
        <v>20.8</v>
      </c>
      <c r="AF67" s="108" t="n">
        <v>21.5</v>
      </c>
      <c r="AG67" s="108" t="n">
        <v>17.5</v>
      </c>
      <c r="AH67" s="108" t="n">
        <v>16.4</v>
      </c>
      <c r="AI67" s="108" t="n">
        <v>16.1</v>
      </c>
      <c r="AJ67" s="108" t="n">
        <v>16.1</v>
      </c>
      <c r="AK67" s="108" t="n">
        <v>16.8</v>
      </c>
      <c r="AL67" s="108" t="n">
        <v>18</v>
      </c>
      <c r="AM67" s="108" t="n">
        <v>20.9</v>
      </c>
      <c r="AN67" s="108" t="n">
        <v>23.6</v>
      </c>
      <c r="AO67" s="109" t="n">
        <f aca="false">AVERAGE(AC67:AN67)</f>
        <v>19.5</v>
      </c>
      <c r="BA67" s="1" t="n">
        <v>1917</v>
      </c>
      <c r="BB67" s="107" t="n">
        <v>1917</v>
      </c>
      <c r="BC67" s="108" t="n">
        <v>28.6</v>
      </c>
      <c r="BD67" s="108" t="n">
        <v>29.2</v>
      </c>
      <c r="BE67" s="108" t="n">
        <v>23.8</v>
      </c>
      <c r="BF67" s="108" t="n">
        <v>22</v>
      </c>
      <c r="BG67" s="108" t="n">
        <v>17.8</v>
      </c>
      <c r="BH67" s="108" t="n">
        <v>16.6</v>
      </c>
      <c r="BI67" s="108" t="n">
        <v>17.1</v>
      </c>
      <c r="BJ67" s="108" t="n">
        <v>17.6</v>
      </c>
      <c r="BK67" s="108" t="n">
        <v>20.4</v>
      </c>
      <c r="BL67" s="108" t="n">
        <v>22.6</v>
      </c>
      <c r="BM67" s="108" t="n">
        <v>26.2</v>
      </c>
      <c r="BN67" s="108" t="n">
        <v>27.6</v>
      </c>
      <c r="BO67" s="109" t="n">
        <f aca="false">AVERAGE(BC67:BN67)</f>
        <v>22.4583333333333</v>
      </c>
      <c r="CA67" s="1" t="n">
        <v>1917</v>
      </c>
      <c r="CB67" s="110" t="s">
        <v>120</v>
      </c>
      <c r="CC67" s="108" t="n">
        <v>28.7</v>
      </c>
      <c r="CD67" s="108" t="n">
        <v>27.9</v>
      </c>
      <c r="CE67" s="108" t="n">
        <v>23.1</v>
      </c>
      <c r="CF67" s="108" t="n">
        <v>21.9</v>
      </c>
      <c r="CG67" s="108" t="n">
        <v>17</v>
      </c>
      <c r="CH67" s="108" t="n">
        <v>15.8</v>
      </c>
      <c r="CI67" s="108" t="n">
        <v>14.9</v>
      </c>
      <c r="CJ67" s="108" t="n">
        <v>15</v>
      </c>
      <c r="CK67" s="108" t="n">
        <v>15.5</v>
      </c>
      <c r="CL67" s="108" t="n">
        <v>19.1</v>
      </c>
      <c r="CM67" s="108" t="n">
        <v>24.1</v>
      </c>
      <c r="CN67" s="108" t="n">
        <v>25.6</v>
      </c>
      <c r="CO67" s="109" t="n">
        <f aca="false">AVERAGE(CC67:CN67)</f>
        <v>20.7166666666667</v>
      </c>
      <c r="DA67" s="1" t="n">
        <v>1917</v>
      </c>
      <c r="DB67" s="110" t="s">
        <v>120</v>
      </c>
      <c r="DC67" s="108" t="n">
        <v>31.1</v>
      </c>
      <c r="DD67" s="108" t="n">
        <v>33.5</v>
      </c>
      <c r="DE67" s="108" t="n">
        <v>33.5</v>
      </c>
      <c r="DF67" s="108" t="n">
        <v>32.9</v>
      </c>
      <c r="DG67" s="108" t="n">
        <v>29.3</v>
      </c>
      <c r="DH67" s="108" t="n">
        <v>25.9</v>
      </c>
      <c r="DI67" s="108" t="n">
        <v>29.1</v>
      </c>
      <c r="DJ67" s="108" t="n">
        <v>28.9</v>
      </c>
      <c r="DK67" s="108" t="n">
        <v>29.5</v>
      </c>
      <c r="DL67" s="108" t="n">
        <v>33.6</v>
      </c>
      <c r="DM67" s="108" t="n">
        <v>33.2</v>
      </c>
      <c r="DN67" s="108" t="n">
        <v>32.4</v>
      </c>
      <c r="DO67" s="109" t="n">
        <f aca="false">AVERAGE(DC67:DN67)</f>
        <v>31.075</v>
      </c>
      <c r="EA67" s="1" t="n">
        <v>1917</v>
      </c>
      <c r="EB67" s="107" t="n">
        <v>1917</v>
      </c>
      <c r="EC67" s="108" t="n">
        <v>28</v>
      </c>
      <c r="ED67" s="108" t="n">
        <v>27.4</v>
      </c>
      <c r="EE67" s="108" t="n">
        <v>25.3</v>
      </c>
      <c r="EF67" s="108" t="n">
        <v>23.7</v>
      </c>
      <c r="EG67" s="108" t="n">
        <v>19.2</v>
      </c>
      <c r="EH67" s="108" t="n">
        <v>17.5</v>
      </c>
      <c r="EI67" s="108" t="n">
        <v>16.6</v>
      </c>
      <c r="EJ67" s="108" t="n">
        <v>16.6</v>
      </c>
      <c r="EK67" s="108" t="n">
        <v>17.5</v>
      </c>
      <c r="EL67" s="108" t="n">
        <v>20.1</v>
      </c>
      <c r="EM67" s="108" t="n">
        <v>24.1</v>
      </c>
      <c r="EN67" s="108" t="n">
        <v>25.1</v>
      </c>
      <c r="EO67" s="109" t="n">
        <f aca="false">AVERAGE(EC67:EN67)</f>
        <v>21.7583333333333</v>
      </c>
      <c r="FA67" s="1" t="n">
        <v>1917</v>
      </c>
      <c r="FB67" s="107" t="n">
        <v>1917</v>
      </c>
      <c r="FC67" s="108" t="n">
        <v>28</v>
      </c>
      <c r="FD67" s="108" t="n">
        <v>27.7</v>
      </c>
      <c r="FE67" s="108" t="n">
        <v>23.9</v>
      </c>
      <c r="FF67" s="108" t="n">
        <v>22.1</v>
      </c>
      <c r="FG67" s="108" t="n">
        <v>18.2</v>
      </c>
      <c r="FH67" s="108" t="n">
        <v>16.6</v>
      </c>
      <c r="FI67" s="108" t="n">
        <v>15.9</v>
      </c>
      <c r="FJ67" s="108" t="n">
        <v>15.3</v>
      </c>
      <c r="FK67" s="108" t="n">
        <v>16.3</v>
      </c>
      <c r="FL67" s="108" t="n">
        <v>19.1</v>
      </c>
      <c r="FM67" s="108" t="n">
        <v>23.4</v>
      </c>
      <c r="FN67" s="108" t="n">
        <v>24.8</v>
      </c>
      <c r="FO67" s="109" t="n">
        <f aca="false">AVERAGE(FC67:FN67)</f>
        <v>20.9416666666667</v>
      </c>
      <c r="GA67" s="1" t="n">
        <v>1917</v>
      </c>
      <c r="GB67" s="110" t="s">
        <v>120</v>
      </c>
      <c r="GC67" s="108" t="n">
        <v>22.4</v>
      </c>
      <c r="GD67" s="108" t="n">
        <v>23.3</v>
      </c>
      <c r="GE67" s="108" t="n">
        <v>21</v>
      </c>
      <c r="GF67" s="108" t="n">
        <v>20.4</v>
      </c>
      <c r="GG67" s="108" t="n">
        <v>17.5</v>
      </c>
      <c r="GH67" s="108" t="n">
        <v>16.1</v>
      </c>
      <c r="GI67" s="108" t="n">
        <v>15.5</v>
      </c>
      <c r="GJ67" s="108" t="n">
        <v>14.9</v>
      </c>
      <c r="GK67" s="108" t="n">
        <v>15.5</v>
      </c>
      <c r="GL67" s="108" t="n">
        <v>16.9</v>
      </c>
      <c r="GM67" s="108" t="n">
        <v>19.8</v>
      </c>
      <c r="GN67" s="108" t="n">
        <v>21.3</v>
      </c>
      <c r="GO67" s="109" t="n">
        <f aca="false">AVERAGE(GC67:GN67)</f>
        <v>18.7166666666667</v>
      </c>
      <c r="HA67" s="1" t="n">
        <v>1917</v>
      </c>
      <c r="HB67" s="107" t="n">
        <v>1917</v>
      </c>
      <c r="HC67" s="108" t="n">
        <v>25.1</v>
      </c>
      <c r="HD67" s="108" t="n">
        <v>24.7</v>
      </c>
      <c r="HE67" s="108" t="n">
        <v>22.5</v>
      </c>
      <c r="HF67" s="108" t="n">
        <v>20.9</v>
      </c>
      <c r="HG67" s="108" t="n">
        <v>17.6</v>
      </c>
      <c r="HH67" s="108" t="n">
        <v>16.4</v>
      </c>
      <c r="HI67" s="108" t="n">
        <v>15.7</v>
      </c>
      <c r="HJ67" s="108" t="n">
        <v>14.8</v>
      </c>
      <c r="HK67" s="108" t="n">
        <v>15.7</v>
      </c>
      <c r="HL67" s="108" t="n">
        <v>17.5</v>
      </c>
      <c r="HM67" s="108" t="n">
        <v>20.4</v>
      </c>
      <c r="HN67" s="108" t="n">
        <v>22.3</v>
      </c>
      <c r="HO67" s="109" t="n">
        <f aca="false">AVERAGE(HC67:HN67)</f>
        <v>19.4666666666667</v>
      </c>
      <c r="IA67" s="1" t="n">
        <v>1917</v>
      </c>
      <c r="IB67" s="110" t="s">
        <v>120</v>
      </c>
      <c r="IC67" s="108" t="n">
        <v>30.2</v>
      </c>
      <c r="ID67" s="108" t="n">
        <v>31.6</v>
      </c>
      <c r="IE67" s="108" t="n">
        <v>27.5</v>
      </c>
      <c r="IF67" s="108" t="n">
        <v>28.7</v>
      </c>
      <c r="IG67" s="108" t="n">
        <v>23.9</v>
      </c>
      <c r="IH67" s="108" t="n">
        <v>22.8</v>
      </c>
      <c r="II67" s="108" t="n">
        <v>21.4</v>
      </c>
      <c r="IJ67" s="108" t="n">
        <v>22.6</v>
      </c>
      <c r="IK67" s="108" t="n">
        <v>22.9</v>
      </c>
      <c r="IL67" s="108" t="n">
        <v>25.5</v>
      </c>
      <c r="IM67" s="108" t="n">
        <v>27.9</v>
      </c>
      <c r="IN67" s="108" t="n">
        <v>28.9</v>
      </c>
      <c r="IO67" s="109" t="n">
        <f aca="false">AVERAGE(IC67:IN67)</f>
        <v>26.1583333333333</v>
      </c>
      <c r="JA67" s="1" t="n">
        <v>1917</v>
      </c>
      <c r="JB67" s="107" t="n">
        <v>1917</v>
      </c>
      <c r="JC67" s="108" t="n">
        <v>29.2</v>
      </c>
      <c r="JD67" s="108" t="n">
        <v>28.4</v>
      </c>
      <c r="JE67" s="108" t="n">
        <v>23.3</v>
      </c>
      <c r="JF67" s="108" t="n">
        <v>21.9</v>
      </c>
      <c r="JG67" s="108" t="n">
        <v>17.4</v>
      </c>
      <c r="JH67" s="108" t="n">
        <v>15.6</v>
      </c>
      <c r="JI67" s="108" t="n">
        <v>14.7</v>
      </c>
      <c r="JJ67" s="108" t="n">
        <v>15</v>
      </c>
      <c r="JK67" s="108" t="n">
        <v>16.1</v>
      </c>
      <c r="JL67" s="108" t="n">
        <v>19.3</v>
      </c>
      <c r="JM67" s="108" t="n">
        <v>25</v>
      </c>
      <c r="JN67" s="108" t="n">
        <v>26.1</v>
      </c>
      <c r="JO67" s="109" t="n">
        <f aca="false">AVERAGE(JC67:JN67)</f>
        <v>21</v>
      </c>
      <c r="KA67" s="1" t="n">
        <v>1917</v>
      </c>
      <c r="KB67" s="107" t="n">
        <v>1917</v>
      </c>
      <c r="KC67" s="108" t="n">
        <v>31.7</v>
      </c>
      <c r="KD67" s="108" t="n">
        <v>34.4</v>
      </c>
      <c r="KE67" s="108" t="n">
        <v>34.1</v>
      </c>
      <c r="KF67" s="108" t="n">
        <v>33.7</v>
      </c>
      <c r="KG67" s="108" t="n">
        <v>30.6</v>
      </c>
      <c r="KH67" s="108" t="n">
        <v>27.2</v>
      </c>
      <c r="KI67" s="108" t="n">
        <v>29.9</v>
      </c>
      <c r="KJ67" s="108" t="n">
        <v>31.4</v>
      </c>
      <c r="KK67" s="108" t="n">
        <v>34.6</v>
      </c>
      <c r="KL67" s="108" t="n">
        <v>35.2</v>
      </c>
      <c r="KM67" s="108" t="n">
        <v>35.1</v>
      </c>
      <c r="KN67" s="108" t="n">
        <v>33.7</v>
      </c>
      <c r="KO67" s="109" t="n">
        <f aca="false">AVERAGE(KC67:KN67)</f>
        <v>32.6333333333333</v>
      </c>
      <c r="LA67" s="1" t="n">
        <v>1917</v>
      </c>
      <c r="LB67" s="110" t="s">
        <v>120</v>
      </c>
      <c r="LC67" s="108" t="n">
        <v>29.3</v>
      </c>
      <c r="LD67" s="108" t="n">
        <v>28.9</v>
      </c>
      <c r="LE67" s="108" t="n">
        <v>24.4</v>
      </c>
      <c r="LF67" s="108" t="n">
        <v>22.6</v>
      </c>
      <c r="LG67" s="108" t="n">
        <v>18.2</v>
      </c>
      <c r="LH67" s="108" t="n">
        <v>16.4</v>
      </c>
      <c r="LI67" s="108" t="n">
        <v>16</v>
      </c>
      <c r="LJ67" s="108" t="n">
        <v>16.2</v>
      </c>
      <c r="LK67" s="108" t="n">
        <v>16.7</v>
      </c>
      <c r="LL67" s="108" t="n">
        <v>19.9</v>
      </c>
      <c r="LM67" s="108" t="n">
        <v>24.8</v>
      </c>
      <c r="LN67" s="108" t="n">
        <v>25.8</v>
      </c>
      <c r="LO67" s="109" t="n">
        <f aca="false">AVERAGE(LC67:LN67)</f>
        <v>21.6</v>
      </c>
      <c r="MA67" s="1" t="n">
        <v>1917</v>
      </c>
      <c r="MB67" s="110" t="s">
        <v>120</v>
      </c>
      <c r="MC67" s="108" t="n">
        <v>22.6</v>
      </c>
      <c r="MD67" s="108" t="n">
        <v>22.9</v>
      </c>
      <c r="ME67" s="108" t="n">
        <v>21.7</v>
      </c>
      <c r="MF67" s="108" t="n">
        <v>21</v>
      </c>
      <c r="MG67" s="108" t="n">
        <v>17.5</v>
      </c>
      <c r="MH67" s="108" t="n">
        <v>16.4</v>
      </c>
      <c r="MI67" s="108" t="n">
        <v>16.6</v>
      </c>
      <c r="MJ67" s="108" t="n">
        <v>16.4</v>
      </c>
      <c r="MK67" s="108" t="n">
        <v>17.5</v>
      </c>
      <c r="ML67" s="108" t="n">
        <v>18.3</v>
      </c>
      <c r="MM67" s="108" t="n">
        <v>20.7</v>
      </c>
      <c r="MN67" s="108" t="n">
        <v>24</v>
      </c>
      <c r="MO67" s="109" t="n">
        <f aca="false">AVERAGE(MC67:MN67)</f>
        <v>19.6333333333333</v>
      </c>
      <c r="NA67" s="1" t="n">
        <v>1917</v>
      </c>
      <c r="NB67" s="110" t="s">
        <v>120</v>
      </c>
      <c r="NC67" s="108" t="n">
        <v>29.2</v>
      </c>
      <c r="ND67" s="108" t="n">
        <v>30.6</v>
      </c>
      <c r="NE67" s="108" t="n">
        <v>26</v>
      </c>
      <c r="NF67" s="108" t="n">
        <v>26.8</v>
      </c>
      <c r="NG67" s="108" t="n">
        <v>22.2</v>
      </c>
      <c r="NH67" s="108" t="n">
        <v>20.7</v>
      </c>
      <c r="NI67" s="108" t="n">
        <v>19.5</v>
      </c>
      <c r="NJ67" s="108" t="n">
        <v>19.5</v>
      </c>
      <c r="NK67" s="108" t="n">
        <v>20</v>
      </c>
      <c r="NL67" s="108" t="n">
        <v>23.4</v>
      </c>
      <c r="NM67" s="108" t="n">
        <v>26.2</v>
      </c>
      <c r="NN67" s="108" t="n">
        <v>27.3</v>
      </c>
      <c r="NO67" s="109" t="n">
        <f aca="false">AVERAGE(NC67:NN67)</f>
        <v>24.2833333333333</v>
      </c>
      <c r="OA67" s="1" t="n">
        <v>1917</v>
      </c>
      <c r="OB67" s="107" t="n">
        <v>1917</v>
      </c>
      <c r="OC67" s="108" t="n">
        <v>29</v>
      </c>
      <c r="OD67" s="108" t="n">
        <v>28.2</v>
      </c>
      <c r="OE67" s="108" t="n">
        <v>25.1</v>
      </c>
      <c r="OF67" s="108" t="n">
        <v>23.8</v>
      </c>
      <c r="OG67" s="108" t="n">
        <v>19.1</v>
      </c>
      <c r="OH67" s="108" t="n">
        <v>17.2</v>
      </c>
      <c r="OI67" s="108" t="n">
        <v>16.9</v>
      </c>
      <c r="OJ67" s="108" t="n">
        <v>16.5</v>
      </c>
      <c r="OK67" s="108" t="n">
        <v>17.6</v>
      </c>
      <c r="OL67" s="108" t="n">
        <v>20.3</v>
      </c>
      <c r="OM67" s="108" t="n">
        <v>24.4</v>
      </c>
      <c r="ON67" s="108" t="n">
        <v>25.7</v>
      </c>
      <c r="OO67" s="109" t="n">
        <f aca="false">AVERAGE(OC67:ON67)</f>
        <v>21.9833333333333</v>
      </c>
      <c r="PA67" s="16" t="n">
        <v>1917</v>
      </c>
      <c r="PB67" s="110" t="s">
        <v>120</v>
      </c>
      <c r="PC67" s="108" t="n">
        <v>33.7</v>
      </c>
      <c r="PD67" s="108" t="n">
        <v>32.2</v>
      </c>
      <c r="PE67" s="108" t="n">
        <v>27.1</v>
      </c>
      <c r="PF67" s="108" t="n">
        <v>23.7</v>
      </c>
      <c r="PG67" s="108" t="n">
        <v>18.6</v>
      </c>
      <c r="PH67" s="108" t="n">
        <v>16.8</v>
      </c>
      <c r="PI67" s="108" t="n">
        <v>16.2</v>
      </c>
      <c r="PJ67" s="108" t="n">
        <v>18</v>
      </c>
      <c r="PK67" s="108" t="n">
        <v>20.7</v>
      </c>
      <c r="PL67" s="108" t="n">
        <v>23.7</v>
      </c>
      <c r="PM67" s="108" t="n">
        <v>28.9</v>
      </c>
      <c r="PN67" s="108" t="n">
        <v>31.1</v>
      </c>
      <c r="PO67" s="109" t="n">
        <f aca="false">AVERAGE(PC67:PN67)</f>
        <v>24.225</v>
      </c>
      <c r="QA67" s="1" t="n">
        <v>1917</v>
      </c>
      <c r="QB67" s="110" t="s">
        <v>120</v>
      </c>
      <c r="QC67" s="108" t="n">
        <v>28.4</v>
      </c>
      <c r="QD67" s="108" t="n">
        <v>28.1</v>
      </c>
      <c r="QE67" s="108" t="n">
        <v>22.9</v>
      </c>
      <c r="QF67" s="108" t="n">
        <v>21.4</v>
      </c>
      <c r="QG67" s="108" t="n">
        <v>16.1</v>
      </c>
      <c r="QH67" s="108" t="n">
        <v>14.4</v>
      </c>
      <c r="QI67" s="108" t="n">
        <v>13.8</v>
      </c>
      <c r="QJ67" s="108" t="n">
        <v>14.2</v>
      </c>
      <c r="QK67" s="108" t="n">
        <v>15.2</v>
      </c>
      <c r="QL67" s="108" t="n">
        <v>18.5</v>
      </c>
      <c r="QM67" s="108" t="n">
        <v>23.9</v>
      </c>
      <c r="QN67" s="108" t="n">
        <v>26.4</v>
      </c>
      <c r="QO67" s="109" t="n">
        <f aca="false">AVERAGE(QC67:QN67)</f>
        <v>20.275</v>
      </c>
      <c r="RA67" s="1" t="n">
        <v>1917</v>
      </c>
      <c r="RB67" s="110" t="s">
        <v>120</v>
      </c>
      <c r="RC67" s="108" t="n">
        <v>33.6</v>
      </c>
      <c r="RD67" s="108" t="n">
        <v>32</v>
      </c>
      <c r="RE67" s="108" t="n">
        <v>26.2</v>
      </c>
      <c r="RF67" s="108" t="n">
        <v>24.1</v>
      </c>
      <c r="RG67" s="108" t="n">
        <v>18.7</v>
      </c>
      <c r="RH67" s="108" t="n">
        <v>16.5</v>
      </c>
      <c r="RI67" s="108" t="n">
        <v>15.9</v>
      </c>
      <c r="RJ67" s="108" t="n">
        <v>16.4</v>
      </c>
      <c r="RK67" s="108" t="n">
        <v>18.2</v>
      </c>
      <c r="RL67" s="108" t="n">
        <v>22</v>
      </c>
      <c r="RM67" s="108" t="n">
        <v>27.7</v>
      </c>
      <c r="RN67" s="108" t="n">
        <v>29.3</v>
      </c>
      <c r="RO67" s="109" t="n">
        <f aca="false">AVERAGE(RC67:RN67)</f>
        <v>23.3833333333333</v>
      </c>
      <c r="SA67" s="1" t="n">
        <v>1917</v>
      </c>
      <c r="SB67" s="107" t="n">
        <v>1917</v>
      </c>
      <c r="SC67" s="108" t="n">
        <v>35</v>
      </c>
      <c r="SD67" s="108" t="n">
        <v>32.8</v>
      </c>
      <c r="SE67" s="108" t="n">
        <v>29.4</v>
      </c>
      <c r="SF67" s="108" t="n">
        <v>25.9</v>
      </c>
      <c r="SG67" s="108" t="n">
        <v>19.6</v>
      </c>
      <c r="SH67" s="108" t="n">
        <v>16.6</v>
      </c>
      <c r="SI67" s="108" t="n">
        <v>17.3</v>
      </c>
      <c r="SJ67" s="108" t="n">
        <v>18.8</v>
      </c>
      <c r="SK67" s="108" t="n">
        <v>23.2</v>
      </c>
      <c r="SL67" s="108" t="n">
        <v>24.8</v>
      </c>
      <c r="SM67" s="108" t="n">
        <v>30.9</v>
      </c>
      <c r="SN67" s="108" t="n">
        <v>33.8</v>
      </c>
      <c r="SO67" s="109" t="n">
        <f aca="false">AVERAGE(SC67:SN67)</f>
        <v>25.675</v>
      </c>
      <c r="ST67" s="16"/>
      <c r="TA67" s="1" t="n">
        <v>1917</v>
      </c>
      <c r="TB67" s="110" t="s">
        <v>120</v>
      </c>
      <c r="TC67" s="108" t="n">
        <v>37.7</v>
      </c>
      <c r="TD67" s="108" t="n">
        <v>38.4</v>
      </c>
      <c r="TE67" s="108" t="n">
        <v>37.1</v>
      </c>
      <c r="TF67" s="108" t="n">
        <v>34.5</v>
      </c>
      <c r="TG67" s="108" t="n">
        <v>28.5</v>
      </c>
      <c r="TH67" s="108" t="n">
        <v>25.7</v>
      </c>
      <c r="TI67" s="108" t="n">
        <v>29</v>
      </c>
      <c r="TJ67" s="108" t="n">
        <v>28.8</v>
      </c>
      <c r="TK67" s="108" t="n">
        <v>34.7</v>
      </c>
      <c r="TL67" s="108" t="n">
        <v>37.6</v>
      </c>
      <c r="TM67" s="108" t="n">
        <v>41</v>
      </c>
      <c r="TN67" s="108" t="n">
        <v>40.8</v>
      </c>
      <c r="TO67" s="109" t="n">
        <f aca="false">AVERAGE(TC67:TN67)</f>
        <v>34.4833333333333</v>
      </c>
      <c r="UA67" s="1" t="n">
        <v>1917</v>
      </c>
      <c r="UB67" s="110" t="s">
        <v>120</v>
      </c>
      <c r="UC67" s="108" t="n">
        <v>33.9</v>
      </c>
      <c r="UD67" s="108" t="n">
        <v>31.2</v>
      </c>
      <c r="UE67" s="108" t="n">
        <v>26.5</v>
      </c>
      <c r="UF67" s="108" t="n">
        <v>23.6</v>
      </c>
      <c r="UG67" s="108" t="n">
        <v>17.1</v>
      </c>
      <c r="UH67" s="108" t="n">
        <v>15.2</v>
      </c>
      <c r="UI67" s="108" t="n">
        <v>15</v>
      </c>
      <c r="UJ67" s="108" t="n">
        <v>15.6</v>
      </c>
      <c r="UK67" s="108" t="n">
        <v>17.4</v>
      </c>
      <c r="UL67" s="108" t="n">
        <v>21.1</v>
      </c>
      <c r="UM67" s="108" t="n">
        <v>27.4</v>
      </c>
      <c r="UN67" s="108" t="n">
        <v>29</v>
      </c>
      <c r="UO67" s="109" t="n">
        <f aca="false">AVERAGE(UC67:UN67)</f>
        <v>22.75</v>
      </c>
      <c r="VA67" s="1" t="n">
        <v>1917</v>
      </c>
      <c r="VB67" s="110" t="s">
        <v>120</v>
      </c>
      <c r="VC67" s="108" t="n">
        <v>24.2</v>
      </c>
      <c r="VD67" s="108" t="n">
        <v>24</v>
      </c>
      <c r="VE67" s="108" t="n">
        <v>20.1</v>
      </c>
      <c r="VF67" s="108" t="n">
        <v>19.5</v>
      </c>
      <c r="VG67" s="108" t="n">
        <v>15.4</v>
      </c>
      <c r="VH67" s="108" t="n">
        <v>14.6</v>
      </c>
      <c r="VI67" s="108" t="n">
        <v>14</v>
      </c>
      <c r="VJ67" s="108" t="n">
        <v>14.1</v>
      </c>
      <c r="VK67" s="108" t="n">
        <v>14.9</v>
      </c>
      <c r="VL67" s="108" t="n">
        <v>17</v>
      </c>
      <c r="VM67" s="108" t="n">
        <v>20.7</v>
      </c>
      <c r="VN67" s="108" t="n">
        <v>23.6</v>
      </c>
      <c r="VO67" s="109" t="n">
        <f aca="false">AVERAGE(VC67:VN67)</f>
        <v>18.5083333333333</v>
      </c>
      <c r="WA67" s="1" t="n">
        <v>1917</v>
      </c>
      <c r="WB67" s="107" t="n">
        <v>1917</v>
      </c>
      <c r="WC67" s="108" t="n">
        <v>37.8</v>
      </c>
      <c r="WD67" s="108" t="n">
        <v>34.3</v>
      </c>
      <c r="WE67" s="108" t="n">
        <v>28.4</v>
      </c>
      <c r="WF67" s="108" t="n">
        <v>27.6</v>
      </c>
      <c r="WG67" s="108" t="n">
        <v>20.2</v>
      </c>
      <c r="WH67" s="108" t="n">
        <v>18.4</v>
      </c>
      <c r="WI67" s="108" t="n">
        <v>17.9</v>
      </c>
      <c r="WJ67" s="108" t="n">
        <v>19.1</v>
      </c>
      <c r="WK67" s="108" t="n">
        <v>21.1</v>
      </c>
      <c r="WL67" s="108" t="n">
        <v>25.4</v>
      </c>
      <c r="WM67" s="108" t="n">
        <v>32.3</v>
      </c>
      <c r="WN67" s="108" t="n">
        <v>34.3</v>
      </c>
      <c r="WO67" s="109" t="n">
        <f aca="false">AVERAGE(WC67:WN67)</f>
        <v>26.4</v>
      </c>
      <c r="YA67" s="1" t="n">
        <v>1917</v>
      </c>
      <c r="YB67" s="110" t="s">
        <v>120</v>
      </c>
      <c r="YC67" s="108" t="n">
        <v>29.7</v>
      </c>
      <c r="YD67" s="108" t="n">
        <v>29.2</v>
      </c>
      <c r="YE67" s="108" t="n">
        <v>24.1</v>
      </c>
      <c r="YF67" s="108" t="n">
        <v>22.1</v>
      </c>
      <c r="YG67" s="108" t="n">
        <v>16.6</v>
      </c>
      <c r="YH67" s="108" t="n">
        <v>14.6</v>
      </c>
      <c r="YI67" s="108" t="n">
        <v>14.5</v>
      </c>
      <c r="YJ67" s="108" t="n">
        <v>14.2</v>
      </c>
      <c r="YK67" s="108" t="n">
        <v>15.8</v>
      </c>
      <c r="YL67" s="108" t="n">
        <v>19</v>
      </c>
      <c r="YM67" s="108" t="n">
        <v>24.7</v>
      </c>
      <c r="YN67" s="108" t="n">
        <v>27.4</v>
      </c>
      <c r="YO67" s="109" t="n">
        <f aca="false">AVERAGE(YC67:YN67)</f>
        <v>20.9916666666667</v>
      </c>
      <c r="ZA67" s="1" t="n">
        <v>1917</v>
      </c>
      <c r="ZB67" s="110" t="s">
        <v>120</v>
      </c>
      <c r="ZC67" s="108" t="n">
        <v>33.8</v>
      </c>
      <c r="ZD67" s="108" t="n">
        <v>32.4</v>
      </c>
      <c r="ZE67" s="108" t="n">
        <v>26.5</v>
      </c>
      <c r="ZF67" s="108" t="n">
        <v>24.4</v>
      </c>
      <c r="ZG67" s="108" t="n">
        <v>18.7</v>
      </c>
      <c r="ZH67" s="108" t="n">
        <v>16.2</v>
      </c>
      <c r="ZI67" s="108" t="n">
        <v>16.1</v>
      </c>
      <c r="ZJ67" s="108" t="n">
        <v>16.8</v>
      </c>
      <c r="ZK67" s="108" t="n">
        <v>17.7</v>
      </c>
      <c r="ZL67" s="108" t="n">
        <v>22.1</v>
      </c>
      <c r="ZM67" s="108" t="n">
        <v>28</v>
      </c>
      <c r="ZN67" s="108" t="n">
        <v>29.3</v>
      </c>
      <c r="ZO67" s="109" t="n">
        <f aca="false">AVERAGE(ZC67:ZN67)</f>
        <v>23.5</v>
      </c>
      <c r="AAA67" s="1" t="n">
        <v>1917</v>
      </c>
      <c r="AAB67" s="110" t="s">
        <v>120</v>
      </c>
      <c r="AAC67" s="108" t="n">
        <v>33.7</v>
      </c>
      <c r="AAD67" s="108" t="n">
        <v>33.3</v>
      </c>
      <c r="AAE67" s="108" t="n">
        <v>36.2</v>
      </c>
      <c r="AAF67" s="108" t="n">
        <v>33.6</v>
      </c>
      <c r="AAG67" s="108" t="n">
        <v>28.8</v>
      </c>
      <c r="AAH67" s="108" t="n">
        <v>24.6</v>
      </c>
      <c r="AAI67" s="108" t="n">
        <v>30.3</v>
      </c>
      <c r="AAJ67" s="108" t="n">
        <v>29.9</v>
      </c>
      <c r="AAK67" s="108" t="n">
        <v>35.3</v>
      </c>
      <c r="AAL67" s="108" t="n">
        <v>36.8</v>
      </c>
      <c r="AAM67" s="108" t="n">
        <v>37</v>
      </c>
      <c r="AAN67" s="108" t="n">
        <v>35.3</v>
      </c>
      <c r="AAO67" s="109" t="n">
        <f aca="false">AVERAGE(AAC67:AAN67)</f>
        <v>32.9</v>
      </c>
      <c r="ABA67" s="1" t="n">
        <v>1917</v>
      </c>
      <c r="ABB67" s="107" t="n">
        <v>1917</v>
      </c>
      <c r="ABC67" s="108" t="n">
        <v>34.1</v>
      </c>
      <c r="ABD67" s="108" t="n">
        <v>34.9</v>
      </c>
      <c r="ABE67" s="108" t="n">
        <v>33.5</v>
      </c>
      <c r="ABF67" s="108" t="n">
        <v>32.7</v>
      </c>
      <c r="ABG67" s="108" t="n">
        <v>27.6</v>
      </c>
      <c r="ABH67" s="108" t="n">
        <v>24.4</v>
      </c>
      <c r="ABI67" s="108" t="n">
        <v>25.9</v>
      </c>
      <c r="ABJ67" s="108" t="n">
        <v>25.8</v>
      </c>
      <c r="ABK67" s="108" t="n">
        <v>28.4</v>
      </c>
      <c r="ABL67" s="108" t="n">
        <v>32</v>
      </c>
      <c r="ABM67" s="108" t="n">
        <v>33.5</v>
      </c>
      <c r="ABN67" s="108" t="n">
        <v>33.7</v>
      </c>
      <c r="ABO67" s="109" t="n">
        <f aca="false">AVERAGE(ABC67:ABN67)</f>
        <v>30.5416666666667</v>
      </c>
      <c r="ACA67" s="111" t="n">
        <v>1917</v>
      </c>
      <c r="ACB67" s="110" t="s">
        <v>120</v>
      </c>
      <c r="ACC67" s="108" t="n">
        <v>28.7</v>
      </c>
      <c r="ACD67" s="108" t="n">
        <v>28.2</v>
      </c>
      <c r="ACE67" s="108" t="n">
        <v>24.5</v>
      </c>
      <c r="ACF67" s="108" t="n">
        <v>23.5</v>
      </c>
      <c r="ACG67" s="108" t="n">
        <v>18.9</v>
      </c>
      <c r="ACH67" s="108" t="n">
        <v>17.2</v>
      </c>
      <c r="ACI67" s="108" t="n">
        <v>16.7</v>
      </c>
      <c r="ACJ67" s="108" t="n">
        <v>16.8</v>
      </c>
      <c r="ACK67" s="108" t="n">
        <v>17.2</v>
      </c>
      <c r="ACL67" s="108" t="n">
        <v>20.1</v>
      </c>
      <c r="ACM67" s="108" t="n">
        <v>24.1</v>
      </c>
      <c r="ACN67" s="108" t="n">
        <v>25.3</v>
      </c>
      <c r="ACO67" s="109" t="n">
        <f aca="false">AVERAGE(ACC67:ACN67)</f>
        <v>21.7666666666667</v>
      </c>
      <c r="ADA67" s="1" t="n">
        <v>1917</v>
      </c>
      <c r="ADB67" s="110" t="s">
        <v>120</v>
      </c>
      <c r="ADC67" s="108" t="n">
        <v>32.8</v>
      </c>
      <c r="ADD67" s="108" t="n">
        <v>35</v>
      </c>
      <c r="ADE67" s="108" t="n">
        <v>33.5</v>
      </c>
      <c r="ADF67" s="108" t="n">
        <v>32.8</v>
      </c>
      <c r="ADG67" s="108" t="n">
        <v>27.9</v>
      </c>
      <c r="ADH67" s="108" t="n">
        <v>24.9</v>
      </c>
      <c r="ADI67" s="108" t="n">
        <v>26.8</v>
      </c>
      <c r="ADJ67" s="108" t="n">
        <v>27.5</v>
      </c>
      <c r="ADK67" s="108" t="n">
        <v>28.9</v>
      </c>
      <c r="ADL67" s="108" t="n">
        <v>32.4</v>
      </c>
      <c r="ADM67" s="108" t="n">
        <v>32.8</v>
      </c>
      <c r="ADN67" s="108" t="n">
        <v>32.3</v>
      </c>
      <c r="ADO67" s="109" t="n">
        <f aca="false">AVERAGE(ADC67:ADN67)</f>
        <v>30.6333333333333</v>
      </c>
      <c r="AEA67" s="1" t="n">
        <v>1917</v>
      </c>
      <c r="AEB67" s="107" t="n">
        <v>1917</v>
      </c>
      <c r="AEC67" s="108" t="n">
        <v>34.6</v>
      </c>
      <c r="AED67" s="108" t="n">
        <v>35.8</v>
      </c>
      <c r="AEE67" s="108" t="n">
        <v>34.6</v>
      </c>
      <c r="AEF67" s="108" t="n">
        <v>32.5</v>
      </c>
      <c r="AEG67" s="108" t="n">
        <v>27.4</v>
      </c>
      <c r="AEH67" s="108" t="n">
        <v>24.4</v>
      </c>
      <c r="AEI67" s="108" t="n">
        <v>27.2</v>
      </c>
      <c r="AEJ67" s="108" t="n">
        <v>26.9</v>
      </c>
      <c r="AEK67" s="108" t="n">
        <v>30.5</v>
      </c>
      <c r="AEL67" s="108" t="n">
        <v>33.1</v>
      </c>
      <c r="AEM67" s="108" t="n">
        <v>35.6</v>
      </c>
      <c r="AEN67" s="108" t="n">
        <v>35.4</v>
      </c>
      <c r="AEO67" s="109" t="n">
        <f aca="false">AVERAGE(AEC67:AEN67)</f>
        <v>31.5</v>
      </c>
      <c r="AFA67" s="1" t="n">
        <v>1917</v>
      </c>
      <c r="AFB67" s="107" t="n">
        <v>1917</v>
      </c>
      <c r="AFC67" s="108" t="n">
        <v>25.9</v>
      </c>
      <c r="AFD67" s="108" t="n">
        <v>25.9</v>
      </c>
      <c r="AFE67" s="108" t="n">
        <v>22.8</v>
      </c>
      <c r="AFF67" s="108" t="n">
        <v>23.1</v>
      </c>
      <c r="AFG67" s="108" t="n">
        <v>19.1</v>
      </c>
      <c r="AFH67" s="108" t="n">
        <v>18.1</v>
      </c>
      <c r="AFI67" s="108" t="n">
        <v>17.4</v>
      </c>
      <c r="AFJ67" s="108" t="n">
        <v>16.8</v>
      </c>
      <c r="AFK67" s="108" t="n">
        <v>17.7</v>
      </c>
      <c r="AFL67" s="108" t="n">
        <v>19.1</v>
      </c>
      <c r="AFM67" s="108" t="n">
        <v>22.1</v>
      </c>
      <c r="AFN67" s="108" t="n">
        <v>23.4</v>
      </c>
      <c r="AFO67" s="109" t="n">
        <f aca="false">AVERAGE(AFC67:AFN67)</f>
        <v>20.95</v>
      </c>
      <c r="AGA67" s="1" t="n">
        <v>1917</v>
      </c>
      <c r="AGB67" s="110" t="s">
        <v>120</v>
      </c>
      <c r="AGC67" s="108" t="n">
        <v>34</v>
      </c>
      <c r="AGD67" s="108" t="n">
        <v>32.5</v>
      </c>
      <c r="AGE67" s="108" t="n">
        <v>26.7</v>
      </c>
      <c r="AGF67" s="108" t="n">
        <v>24.3</v>
      </c>
      <c r="AGG67" s="108" t="n">
        <v>18.6</v>
      </c>
      <c r="AGH67" s="108" t="n">
        <v>16.3</v>
      </c>
      <c r="AGI67" s="108" t="n">
        <v>15.6</v>
      </c>
      <c r="AGJ67" s="108" t="n">
        <v>16.8</v>
      </c>
      <c r="AGK67" s="108" t="n">
        <v>20</v>
      </c>
      <c r="AGL67" s="108" t="n">
        <v>23.3</v>
      </c>
      <c r="AGM67" s="108" t="n">
        <v>28.7</v>
      </c>
      <c r="AGN67" s="108" t="n">
        <v>30.5</v>
      </c>
      <c r="AGO67" s="109" t="n">
        <f aca="false">AVERAGE(AGC67:AGN67)</f>
        <v>23.9416666666667</v>
      </c>
      <c r="AHA67" s="1" t="n">
        <v>1917</v>
      </c>
      <c r="AHB67" s="110" t="s">
        <v>120</v>
      </c>
      <c r="AHC67" s="108" t="n">
        <v>30.5</v>
      </c>
      <c r="AHD67" s="108" t="n">
        <v>29.5</v>
      </c>
      <c r="AHE67" s="108" t="n">
        <v>24.4</v>
      </c>
      <c r="AHF67" s="108" t="n">
        <v>23.1</v>
      </c>
      <c r="AHG67" s="108" t="n">
        <v>18.2</v>
      </c>
      <c r="AHH67" s="108" t="n">
        <v>15.8</v>
      </c>
      <c r="AHI67" s="108" t="n">
        <v>15.3</v>
      </c>
      <c r="AHJ67" s="108" t="n">
        <v>15.3</v>
      </c>
      <c r="AHK67" s="108" t="n">
        <v>16.3</v>
      </c>
      <c r="AHL67" s="108" t="n">
        <v>19.4</v>
      </c>
      <c r="AHM67" s="108" t="n">
        <v>25.5</v>
      </c>
      <c r="AHN67" s="108" t="n">
        <v>27.4</v>
      </c>
      <c r="AHO67" s="109" t="n">
        <f aca="false">AVERAGE(AHC67:AHN67)</f>
        <v>21.725</v>
      </c>
      <c r="AIA67" s="1" t="n">
        <v>1917</v>
      </c>
      <c r="AIB67" s="107" t="n">
        <v>1917</v>
      </c>
      <c r="AIC67" s="108" t="n">
        <v>36.3</v>
      </c>
      <c r="AID67" s="108" t="n">
        <v>34</v>
      </c>
      <c r="AIE67" s="108" t="n">
        <v>31.3</v>
      </c>
      <c r="AIF67" s="108" t="n">
        <v>27.2</v>
      </c>
      <c r="AIG67" s="108" t="n">
        <v>20.8</v>
      </c>
      <c r="AIH67" s="108" t="n">
        <v>18.9</v>
      </c>
      <c r="AII67" s="108" t="n">
        <v>19.8</v>
      </c>
      <c r="AIJ67" s="108" t="n">
        <v>20.2</v>
      </c>
      <c r="AIK67" s="108" t="n">
        <v>24.6</v>
      </c>
      <c r="AIL67" s="108" t="n">
        <v>27.7</v>
      </c>
      <c r="AIM67" s="108" t="n">
        <v>33.6</v>
      </c>
      <c r="AIN67" s="108" t="n">
        <v>36.4</v>
      </c>
      <c r="AIO67" s="109" t="n">
        <f aca="false">AVERAGE(AIC67:AIN67)</f>
        <v>27.5666666666667</v>
      </c>
      <c r="AJA67" s="1" t="n">
        <v>1917</v>
      </c>
      <c r="AJB67" s="107" t="n">
        <v>1917</v>
      </c>
      <c r="AJC67" s="108" t="n">
        <v>33.2</v>
      </c>
      <c r="AJD67" s="108" t="n">
        <v>35.1</v>
      </c>
      <c r="AJE67" s="108" t="n">
        <v>36</v>
      </c>
      <c r="AJF67" s="108" t="n">
        <v>34.9</v>
      </c>
      <c r="AJG67" s="108" t="n">
        <v>31.4</v>
      </c>
      <c r="AJH67" s="108" t="n">
        <v>28.9</v>
      </c>
      <c r="AJI67" s="108" t="n">
        <v>32.4</v>
      </c>
      <c r="AJJ67" s="108" t="n">
        <v>32.6</v>
      </c>
      <c r="AJK67" s="108" t="n">
        <v>35.7</v>
      </c>
      <c r="AJL67" s="108" t="n">
        <v>36.2</v>
      </c>
      <c r="AJM67" s="108" t="n">
        <v>36.6</v>
      </c>
      <c r="AJN67" s="108" t="n">
        <v>33.4</v>
      </c>
      <c r="AJO67" s="109" t="n">
        <f aca="false">AVERAGE(AJC67:AJN67)</f>
        <v>33.8666666666667</v>
      </c>
      <c r="AKA67" s="1" t="n">
        <v>1917</v>
      </c>
      <c r="AKB67" s="107" t="n">
        <v>1917</v>
      </c>
      <c r="AKC67" s="108" t="n">
        <v>32.5</v>
      </c>
      <c r="AKD67" s="108" t="n">
        <v>31</v>
      </c>
      <c r="AKE67" s="108" t="n">
        <v>25.4</v>
      </c>
      <c r="AKF67" s="108" t="n">
        <v>23.7</v>
      </c>
      <c r="AKG67" s="108" t="n">
        <v>18.3</v>
      </c>
      <c r="AKH67" s="108" t="n">
        <v>16.3</v>
      </c>
      <c r="AKI67" s="108" t="n">
        <v>16.4</v>
      </c>
      <c r="AKJ67" s="108" t="n">
        <v>16.8</v>
      </c>
      <c r="AKK67" s="108" t="n">
        <v>17.7</v>
      </c>
      <c r="AKL67" s="108" t="n">
        <v>21.5</v>
      </c>
      <c r="AKM67" s="108" t="n">
        <v>27.1</v>
      </c>
      <c r="AKN67" s="108" t="n">
        <v>28.3</v>
      </c>
      <c r="AKO67" s="109" t="n">
        <f aca="false">AVERAGE(AKC67:AKN67)</f>
        <v>22.9166666666667</v>
      </c>
      <c r="ALA67" s="35" t="n">
        <f aca="false">(ACO67+AO67+EO67+NO67+AKO67+AFO67+AEO67+IO67+MO67)/9</f>
        <v>23.162962962963</v>
      </c>
      <c r="ALB67" s="77" t="n">
        <f aca="false">(ABO67+KO67+DO67+AGO67)/4</f>
        <v>29.5479166666667</v>
      </c>
      <c r="ALC67" s="19" t="n">
        <f aca="false">(QO67+PO67+AAO67+AJO67+FO67+SO67+BO67+CO67+JO67+OO67+TO67+HO67)/12</f>
        <v>24.8326388888889</v>
      </c>
      <c r="AMA67" s="28" t="n">
        <f aca="false">MAX(ACC67:ACN67,AC67:AN67,EC67:EN67,NC67:NN67,AKC67:AKN67,AFC67:AFN67,AEC67:AEN67,IC67:IN67,MC67:MN67)</f>
        <v>35.8</v>
      </c>
      <c r="AMB67" s="28" t="n">
        <f aca="false">MIN(ACC67:ACN67,AC67:AN67,EC67:EN67,NC67:NN67,AKC67:AKN67,AFC67:AFN67,AEC67:AEN67,IC67:IN67,MC67:MN67)</f>
        <v>16.1</v>
      </c>
      <c r="AMC67" s="81" t="n">
        <f aca="false">MAX(ABC67:ABN67,KC67:KN67,DC67:DN67,AGC67:AGN67)</f>
        <v>35.2</v>
      </c>
      <c r="AMD67" s="81" t="n">
        <f aca="false">MIN(ABC67:ABN67,KC67:KN67,DC67:DN67,AGC67:AGN67)</f>
        <v>15.6</v>
      </c>
      <c r="AME67" s="60" t="n">
        <f aca="false">MAX(QC67:QN67,PC67:PN67,AJC67:AJN67,AAC67:AAN67,FC67:FN67,SC67:SN67)</f>
        <v>37</v>
      </c>
      <c r="AMF67" s="60" t="n">
        <f aca="false">MIN(QC67:QN67,PC67:PN67,AJC67:AJN67,AAC67:AAN67,FC67:FN67,SC67:SN67)</f>
        <v>13.8</v>
      </c>
    </row>
    <row r="68" customFormat="false" ht="12.8" hidden="false" customHeight="false" outlineLevel="0" collapsed="false">
      <c r="A68" s="104"/>
      <c r="B68" s="29" t="n">
        <f aca="false">AVERAGE(AO68,BO68,CO68,DO68,EO68,FO68,GO68,HO68,IO68,JO68,KO68,LO68,MO68,NO68,OO68,PO68,QO68,RO68,SO68,TO68,UO68,VO68,WO68,YO68,ZO68,AAO68,ABO68,ACO68,ADO68,AEO68,AFO68,AGO68,AHO68,AIO68,AJO68,AKO68)</f>
        <v>25.7444444444444</v>
      </c>
      <c r="C68" s="30" t="n">
        <f aca="false">AVERAGE(B64:B68)</f>
        <v>25.5294444444444</v>
      </c>
      <c r="D68" s="31" t="n">
        <f aca="false">AVERAGE(B59:B68)</f>
        <v>25.5630457454446</v>
      </c>
      <c r="E68" s="29" t="n">
        <f aca="false">AVERAGE(B49:B68)</f>
        <v>25.581547385813</v>
      </c>
      <c r="F68" s="32"/>
      <c r="G68" s="3" t="n">
        <f aca="false">MAX(AC68:AN68,BC68:BN68,CC68:CN68,DC68:DN68,EC68:EN68,FC68:FN68,GC68:GN68,HC68:HN68,IC68:IN68,JC68:JN68,KC68:KN68,LC68:LN68,MC68:MN68,NC68:NN68,OC68:ON68,PC68:PN68,QC68:QN68,RC68:RN68,SC68:SN68,TC68:TN68,UC68:UN68,VC68:VN68,WC68:WN68,YC68:YN68,ZC68:ZN68,AAC68:AAN68,ABC68:ABN68,ACC68:ACN68,ADC68:ADN68,AEC68:AEN68,AFC68:AFN68,AGC68:AGN68,AHC68:AHN68,AIC68:AIN68,AJC68:AJN68,AKC68:AKN68)</f>
        <v>42.2</v>
      </c>
      <c r="H68" s="105" t="n">
        <f aca="false">MEDIAN(AC68:AN68,BC68:BN68,CC68:CN68,DC68:DN68,EC68:EN68,FC68:FN68,GC68:GN68,HC68:HN68,IC68:IN68,JC68:JN68,KC68:KN68,LC68:LN68,MC68:MN68,NC68:NN68,OC68:ON68,PC68:PN68,QC68:QN68,RC68:RN68,SC68:SN68,TC68:TN68,UC68:UN68,VC68:VN68,WC68:WN68,YC68:YN68,ZC68:ZN68,AAC68:AAN68,ABC68:ABN68,ACC68:ACN68,ADC68:ADN68,AEC68:AEN68,AFC68:AFN68,AGC68:AGN68,AHC68:AHN68,AIC68:AIN68,AJC68:AJN68,AKC68:AKN68)</f>
        <v>25.55</v>
      </c>
      <c r="I68" s="5" t="n">
        <f aca="false">MIN(AC68:AN68,BC68:BN68,CC68:CN68,DC68:DN68,EC68:EN68,FC68:FN68,GC68:GN68,HC68:HN68,IC68:IN68,JC68:JN68,KC68:KN68,LC68:LN68,MC68:MN68,NC68:NN68,OC68:ON68,PC68:PN68,QC68:QN68,RC68:RN68,SC68:SN68,TC68:TN68,UC68:UN68,VC68:VN68,WC68:WN68,YC68:YN68,ZC68:ZN68,AAC68:AAN68,ABC68:ABN68,ACC68:ACN68,ADC68:ADN68,AEC68:AEN68,AFC68:AFN68,AGC68:AGN68,AHC68:AHN68,AIC68:AIN68,AJC68:AJN68,AKC68:AKN68)</f>
        <v>15.2</v>
      </c>
      <c r="J68" s="106" t="n">
        <f aca="false">(G68+I68)/2</f>
        <v>28.7</v>
      </c>
      <c r="AB68" s="107" t="n">
        <v>1918</v>
      </c>
      <c r="AC68" s="108" t="n">
        <v>24.1</v>
      </c>
      <c r="AD68" s="108" t="n">
        <v>22.1</v>
      </c>
      <c r="AE68" s="108" t="n">
        <v>22.8</v>
      </c>
      <c r="AF68" s="108" t="n">
        <v>22.7</v>
      </c>
      <c r="AG68" s="108" t="n">
        <v>19.4</v>
      </c>
      <c r="AH68" s="108" t="n">
        <v>17.9</v>
      </c>
      <c r="AI68" s="108" t="n">
        <v>17.8</v>
      </c>
      <c r="AJ68" s="108" t="n">
        <v>17.1</v>
      </c>
      <c r="AK68" s="108" t="n">
        <v>19.4</v>
      </c>
      <c r="AL68" s="108" t="n">
        <v>19.6</v>
      </c>
      <c r="AM68" s="108" t="n">
        <v>22.5</v>
      </c>
      <c r="AN68" s="108" t="n">
        <v>23.7</v>
      </c>
      <c r="AO68" s="109" t="n">
        <f aca="false">AVERAGE(AC68:AN68)</f>
        <v>20.7583333333333</v>
      </c>
      <c r="BA68" s="1" t="n">
        <v>1918</v>
      </c>
      <c r="BB68" s="107" t="n">
        <v>1918</v>
      </c>
      <c r="BC68" s="108" t="n">
        <v>29.5</v>
      </c>
      <c r="BD68" s="108" t="n">
        <v>28</v>
      </c>
      <c r="BE68" s="108" t="n">
        <v>26.1</v>
      </c>
      <c r="BF68" s="108" t="n">
        <v>24</v>
      </c>
      <c r="BG68" s="108" t="n">
        <v>19.4</v>
      </c>
      <c r="BH68" s="108" t="n">
        <v>18.1</v>
      </c>
      <c r="BI68" s="108" t="n">
        <v>16.6</v>
      </c>
      <c r="BJ68" s="108" t="n">
        <v>18.6</v>
      </c>
      <c r="BK68" s="108" t="n">
        <v>24.7</v>
      </c>
      <c r="BL68" s="108" t="n">
        <v>24.7</v>
      </c>
      <c r="BM68" s="108" t="n">
        <v>28.8</v>
      </c>
      <c r="BN68" s="108" t="n">
        <v>30.7</v>
      </c>
      <c r="BO68" s="109" t="n">
        <f aca="false">AVERAGE(BC68:BN68)</f>
        <v>24.1</v>
      </c>
      <c r="CA68" s="1" t="n">
        <v>1918</v>
      </c>
      <c r="CB68" s="110" t="s">
        <v>121</v>
      </c>
      <c r="CC68" s="108" t="n">
        <v>30.8</v>
      </c>
      <c r="CD68" s="108" t="n">
        <v>26.2</v>
      </c>
      <c r="CE68" s="108" t="n">
        <v>24.7</v>
      </c>
      <c r="CF68" s="108" t="n">
        <v>23.8</v>
      </c>
      <c r="CG68" s="108" t="n">
        <v>18</v>
      </c>
      <c r="CH68" s="108" t="n">
        <v>16.5</v>
      </c>
      <c r="CI68" s="108" t="n">
        <v>16.3</v>
      </c>
      <c r="CJ68" s="108" t="n">
        <v>15.4</v>
      </c>
      <c r="CK68" s="108" t="n">
        <v>19</v>
      </c>
      <c r="CL68" s="108" t="n">
        <v>19.9</v>
      </c>
      <c r="CM68" s="108" t="n">
        <v>25.4</v>
      </c>
      <c r="CN68" s="108" t="n">
        <v>28.2</v>
      </c>
      <c r="CO68" s="109" t="n">
        <f aca="false">AVERAGE(CC68:CN68)</f>
        <v>22.0166666666667</v>
      </c>
      <c r="DA68" s="1" t="n">
        <v>1918</v>
      </c>
      <c r="DB68" s="110" t="s">
        <v>121</v>
      </c>
      <c r="DC68" s="108" t="n">
        <v>33.1</v>
      </c>
      <c r="DD68" s="108" t="n">
        <v>31.8</v>
      </c>
      <c r="DE68" s="108" t="n">
        <v>34.3</v>
      </c>
      <c r="DF68" s="108" t="n">
        <v>34.2</v>
      </c>
      <c r="DG68" s="108" t="n">
        <v>31.9</v>
      </c>
      <c r="DH68" s="108" t="n">
        <v>30.4</v>
      </c>
      <c r="DI68" s="108" t="n">
        <v>26.8</v>
      </c>
      <c r="DJ68" s="108" t="n">
        <v>29.1</v>
      </c>
      <c r="DK68" s="108" t="n">
        <v>32.1</v>
      </c>
      <c r="DL68" s="108" t="n">
        <v>32.3</v>
      </c>
      <c r="DM68" s="108" t="n">
        <v>33.8</v>
      </c>
      <c r="DN68" s="108" t="n">
        <v>34.7</v>
      </c>
      <c r="DO68" s="109" t="n">
        <f aca="false">AVERAGE(DC68:DN68)</f>
        <v>32.0416666666667</v>
      </c>
      <c r="EA68" s="1" t="n">
        <v>1918</v>
      </c>
      <c r="EB68" s="107" t="n">
        <v>1918</v>
      </c>
      <c r="EC68" s="108" t="n">
        <v>30.4</v>
      </c>
      <c r="ED68" s="108" t="n">
        <v>27.9</v>
      </c>
      <c r="EE68" s="108" t="n">
        <v>26.3</v>
      </c>
      <c r="EF68" s="108" t="n">
        <v>24.9</v>
      </c>
      <c r="EG68" s="108" t="n">
        <v>20.6</v>
      </c>
      <c r="EH68" s="108" t="n">
        <v>18.6</v>
      </c>
      <c r="EI68" s="108" t="n">
        <v>18.2</v>
      </c>
      <c r="EJ68" s="108" t="n">
        <v>17.7</v>
      </c>
      <c r="EK68" s="108" t="n">
        <v>20.1</v>
      </c>
      <c r="EL68" s="108" t="n">
        <v>20.6</v>
      </c>
      <c r="EM68" s="108" t="n">
        <v>25.1</v>
      </c>
      <c r="EN68" s="108" t="n">
        <v>26.9</v>
      </c>
      <c r="EO68" s="109" t="n">
        <f aca="false">AVERAGE(EC68:EN68)</f>
        <v>23.1083333333333</v>
      </c>
      <c r="FA68" s="1" t="n">
        <v>1918</v>
      </c>
      <c r="FB68" s="107" t="n">
        <v>1918</v>
      </c>
      <c r="FC68" s="108" t="n">
        <v>29.8</v>
      </c>
      <c r="FD68" s="108" t="n">
        <v>26.5</v>
      </c>
      <c r="FE68" s="108" t="n">
        <v>24.7</v>
      </c>
      <c r="FF68" s="108" t="n">
        <v>23.8</v>
      </c>
      <c r="FG68" s="108" t="n">
        <v>19.2</v>
      </c>
      <c r="FH68" s="108" t="n">
        <v>17.5</v>
      </c>
      <c r="FI68" s="108" t="n">
        <v>16.4</v>
      </c>
      <c r="FJ68" s="108" t="n">
        <v>16.4</v>
      </c>
      <c r="FK68" s="108" t="n">
        <v>19.1</v>
      </c>
      <c r="FL68" s="108" t="n">
        <v>19.8</v>
      </c>
      <c r="FM68" s="108" t="n">
        <v>24.9</v>
      </c>
      <c r="FN68" s="108" t="n">
        <v>26.4</v>
      </c>
      <c r="FO68" s="109" t="n">
        <f aca="false">AVERAGE(FC68:FN68)</f>
        <v>22.0416666666667</v>
      </c>
      <c r="GA68" s="1" t="n">
        <v>1918</v>
      </c>
      <c r="GB68" s="110" t="s">
        <v>121</v>
      </c>
      <c r="GC68" s="108" t="n">
        <v>23.8</v>
      </c>
      <c r="GD68" s="108" t="n">
        <v>22.2</v>
      </c>
      <c r="GE68" s="108" t="n">
        <v>21.9</v>
      </c>
      <c r="GF68" s="108" t="n">
        <v>22</v>
      </c>
      <c r="GG68" s="108" t="n">
        <v>18.7</v>
      </c>
      <c r="GH68" s="108" t="n">
        <v>17.3</v>
      </c>
      <c r="GI68" s="108" t="n">
        <v>16.8</v>
      </c>
      <c r="GJ68" s="108" t="n">
        <v>16.1</v>
      </c>
      <c r="GK68" s="108" t="n">
        <v>17.6</v>
      </c>
      <c r="GL68" s="108" t="n">
        <v>17.5</v>
      </c>
      <c r="GM68" s="108" t="n">
        <v>21.4</v>
      </c>
      <c r="GN68" s="108" t="n">
        <v>21.8</v>
      </c>
      <c r="GO68" s="109" t="n">
        <f aca="false">AVERAGE(GC68:GN68)</f>
        <v>19.7583333333333</v>
      </c>
      <c r="HA68" s="1" t="n">
        <v>1918</v>
      </c>
      <c r="HB68" s="107" t="n">
        <v>1918</v>
      </c>
      <c r="HC68" s="108" t="n">
        <v>26.7</v>
      </c>
      <c r="HD68" s="108" t="n">
        <v>24.1</v>
      </c>
      <c r="HE68" s="108" t="n">
        <v>23.3</v>
      </c>
      <c r="HF68" s="108" t="n">
        <v>22.3</v>
      </c>
      <c r="HG68" s="108" t="n">
        <v>18.7</v>
      </c>
      <c r="HH68" s="108" t="n">
        <v>17.6</v>
      </c>
      <c r="HI68" s="108" t="n">
        <v>16.2</v>
      </c>
      <c r="HJ68" s="108" t="n">
        <v>15.8</v>
      </c>
      <c r="HK68" s="108" t="n">
        <v>17.9</v>
      </c>
      <c r="HL68" s="108" t="n">
        <v>17.8</v>
      </c>
      <c r="HM68" s="108" t="n">
        <v>21.8</v>
      </c>
      <c r="HN68" s="108" t="n">
        <v>22.4</v>
      </c>
      <c r="HO68" s="109" t="n">
        <f aca="false">AVERAGE(HC68:HN68)</f>
        <v>20.3833333333333</v>
      </c>
      <c r="IA68" s="1" t="n">
        <v>1918</v>
      </c>
      <c r="IB68" s="110" t="s">
        <v>121</v>
      </c>
      <c r="IC68" s="108" t="n">
        <v>33.1</v>
      </c>
      <c r="ID68" s="108" t="n">
        <v>30.6</v>
      </c>
      <c r="IE68" s="108" t="n">
        <v>30.5</v>
      </c>
      <c r="IF68" s="108" t="n">
        <v>30.3</v>
      </c>
      <c r="IG68" s="108" t="n">
        <v>25.5</v>
      </c>
      <c r="IH68" s="108" t="n">
        <v>23.4</v>
      </c>
      <c r="II68" s="108" t="n">
        <v>22.5</v>
      </c>
      <c r="IJ68" s="108" t="n">
        <v>22.5</v>
      </c>
      <c r="IK68" s="108" t="n">
        <v>24</v>
      </c>
      <c r="IL68" s="108" t="n">
        <v>24.9</v>
      </c>
      <c r="IM68" s="108" t="n">
        <v>27.6</v>
      </c>
      <c r="IN68" s="108" t="n">
        <v>29.3</v>
      </c>
      <c r="IO68" s="109" t="n">
        <f aca="false">AVERAGE(IC68:IN68)</f>
        <v>27.0166666666667</v>
      </c>
      <c r="JA68" s="1" t="n">
        <v>1918</v>
      </c>
      <c r="JB68" s="107" t="n">
        <v>1918</v>
      </c>
      <c r="JC68" s="108" t="n">
        <v>31.2</v>
      </c>
      <c r="JD68" s="108" t="n">
        <v>27.4</v>
      </c>
      <c r="JE68" s="108" t="n">
        <v>25.9</v>
      </c>
      <c r="JF68" s="108" t="n">
        <v>24.2</v>
      </c>
      <c r="JG68" s="108" t="n">
        <v>18.6</v>
      </c>
      <c r="JH68" s="108" t="n">
        <v>16.8</v>
      </c>
      <c r="JI68" s="108" t="n">
        <v>16.7</v>
      </c>
      <c r="JJ68" s="108" t="n">
        <v>15.4</v>
      </c>
      <c r="JK68" s="108" t="n">
        <v>19.3</v>
      </c>
      <c r="JL68" s="108" t="n">
        <v>19.8</v>
      </c>
      <c r="JM68" s="108" t="n">
        <v>25.3</v>
      </c>
      <c r="JN68" s="108" t="n">
        <v>28.5</v>
      </c>
      <c r="JO68" s="109" t="n">
        <f aca="false">AVERAGE(JC68:JN68)</f>
        <v>22.425</v>
      </c>
      <c r="KA68" s="1" t="n">
        <v>1918</v>
      </c>
      <c r="KB68" s="107" t="n">
        <v>1918</v>
      </c>
      <c r="KC68" s="108" t="n">
        <v>33.1</v>
      </c>
      <c r="KD68" s="108" t="n">
        <v>32.2</v>
      </c>
      <c r="KE68" s="108" t="n">
        <v>35.1</v>
      </c>
      <c r="KF68" s="108" t="n">
        <v>34.7</v>
      </c>
      <c r="KG68" s="108" t="n">
        <v>32.3</v>
      </c>
      <c r="KH68" s="108" t="n">
        <v>31.3</v>
      </c>
      <c r="KI68" s="108" t="n">
        <v>27.9</v>
      </c>
      <c r="KJ68" s="108" t="n">
        <v>30.2</v>
      </c>
      <c r="KK68" s="108" t="n">
        <v>33.3</v>
      </c>
      <c r="KL68" s="108" t="n">
        <v>34.1</v>
      </c>
      <c r="KM68" s="108" t="n">
        <v>35.8</v>
      </c>
      <c r="KN68" s="108" t="n">
        <v>35.8</v>
      </c>
      <c r="KO68" s="109" t="n">
        <f aca="false">AVERAGE(KC68:KN68)</f>
        <v>32.9833333333333</v>
      </c>
      <c r="LA68" s="1" t="n">
        <v>1918</v>
      </c>
      <c r="LB68" s="110" t="s">
        <v>121</v>
      </c>
      <c r="LC68" s="108" t="n">
        <v>31.1</v>
      </c>
      <c r="LD68" s="108" t="n">
        <v>27.7</v>
      </c>
      <c r="LE68" s="108" t="n">
        <v>25.7</v>
      </c>
      <c r="LF68" s="108" t="n">
        <v>24.2</v>
      </c>
      <c r="LG68" s="108" t="n">
        <v>19.5</v>
      </c>
      <c r="LH68" s="108" t="n">
        <v>17.6</v>
      </c>
      <c r="LI68" s="108" t="n">
        <v>17.9</v>
      </c>
      <c r="LJ68" s="108" t="n">
        <v>16.8</v>
      </c>
      <c r="LK68" s="108" t="n">
        <v>20.2</v>
      </c>
      <c r="LL68" s="108" t="n">
        <v>20.2</v>
      </c>
      <c r="LM68" s="108" t="n">
        <v>25.4</v>
      </c>
      <c r="LN68" s="108" t="n">
        <v>27.7</v>
      </c>
      <c r="LO68" s="109" t="n">
        <f aca="false">AVERAGE(LC68:LN68)</f>
        <v>22.8333333333333</v>
      </c>
      <c r="MA68" s="1" t="n">
        <v>1918</v>
      </c>
      <c r="MB68" s="110" t="s">
        <v>121</v>
      </c>
      <c r="MC68" s="108" t="n">
        <v>25.1</v>
      </c>
      <c r="MD68" s="108" t="n">
        <v>23.7</v>
      </c>
      <c r="ME68" s="108" t="n">
        <v>22.3</v>
      </c>
      <c r="MF68" s="108" t="n">
        <v>22.7</v>
      </c>
      <c r="MG68" s="108" t="n">
        <v>19.1</v>
      </c>
      <c r="MH68" s="108" t="n">
        <v>18.2</v>
      </c>
      <c r="MI68" s="108" t="n">
        <v>16.8</v>
      </c>
      <c r="MJ68" s="108" t="n">
        <v>17.8</v>
      </c>
      <c r="MK68" s="108" t="n">
        <v>20.7</v>
      </c>
      <c r="ML68" s="108" t="n">
        <v>19.6</v>
      </c>
      <c r="MM68" s="108" t="n">
        <v>23.4</v>
      </c>
      <c r="MN68" s="108" t="n">
        <v>24.6</v>
      </c>
      <c r="MO68" s="109" t="n">
        <f aca="false">AVERAGE(MC68:MN68)</f>
        <v>21.1666666666667</v>
      </c>
      <c r="NA68" s="1" t="n">
        <v>1918</v>
      </c>
      <c r="NB68" s="110" t="s">
        <v>121</v>
      </c>
      <c r="NC68" s="108" t="n">
        <v>32.5</v>
      </c>
      <c r="ND68" s="108" t="n">
        <v>29.8</v>
      </c>
      <c r="NE68" s="108" t="n">
        <v>29.4</v>
      </c>
      <c r="NF68" s="108" t="n">
        <v>27.9</v>
      </c>
      <c r="NG68" s="108" t="n">
        <v>23.6</v>
      </c>
      <c r="NH68" s="108" t="n">
        <v>21.5</v>
      </c>
      <c r="NI68" s="108" t="n">
        <v>20.9</v>
      </c>
      <c r="NJ68" s="108" t="n">
        <v>20.1</v>
      </c>
      <c r="NK68" s="108" t="n">
        <v>22.4</v>
      </c>
      <c r="NL68" s="108" t="n">
        <v>22.8</v>
      </c>
      <c r="NM68" s="108" t="n">
        <v>25.8</v>
      </c>
      <c r="NN68" s="108" t="n">
        <v>27.7</v>
      </c>
      <c r="NO68" s="109" t="n">
        <f aca="false">AVERAGE(NC68:NN68)</f>
        <v>25.3666666666667</v>
      </c>
      <c r="OA68" s="1" t="n">
        <v>1918</v>
      </c>
      <c r="OB68" s="107" t="n">
        <v>1918</v>
      </c>
      <c r="OC68" s="108" t="n">
        <v>31.7</v>
      </c>
      <c r="OD68" s="108" t="n">
        <v>28.9</v>
      </c>
      <c r="OE68" s="108" t="n">
        <v>26.9</v>
      </c>
      <c r="OF68" s="108" t="n">
        <v>25.5</v>
      </c>
      <c r="OG68" s="108" t="n">
        <v>20.3</v>
      </c>
      <c r="OH68" s="108" t="n">
        <v>18.6</v>
      </c>
      <c r="OI68" s="108" t="n">
        <v>18.1</v>
      </c>
      <c r="OJ68" s="108" t="n">
        <v>17.4</v>
      </c>
      <c r="OK68" s="108" t="n">
        <v>20.3</v>
      </c>
      <c r="OL68" s="108" t="n">
        <v>20.6</v>
      </c>
      <c r="OM68" s="108" t="n">
        <v>25.6</v>
      </c>
      <c r="ON68" s="108" t="n">
        <v>27.2</v>
      </c>
      <c r="OO68" s="109" t="n">
        <f aca="false">AVERAGE(OC68:ON68)</f>
        <v>23.425</v>
      </c>
      <c r="PA68" s="16" t="n">
        <v>1918</v>
      </c>
      <c r="PB68" s="110" t="s">
        <v>121</v>
      </c>
      <c r="PC68" s="108" t="n">
        <v>34.6</v>
      </c>
      <c r="PD68" s="108" t="n">
        <v>31.4</v>
      </c>
      <c r="PE68" s="108" t="n">
        <v>28.8</v>
      </c>
      <c r="PF68" s="108" t="n">
        <v>24.8</v>
      </c>
      <c r="PG68" s="108" t="n">
        <v>20.3</v>
      </c>
      <c r="PH68" s="108" t="n">
        <v>17.6</v>
      </c>
      <c r="PI68" s="108" t="n">
        <v>16.6</v>
      </c>
      <c r="PJ68" s="108" t="n">
        <v>18.5</v>
      </c>
      <c r="PK68" s="108" t="n">
        <v>25.7</v>
      </c>
      <c r="PL68" s="108" t="n">
        <v>26.6</v>
      </c>
      <c r="PM68" s="108" t="n">
        <v>32.7</v>
      </c>
      <c r="PN68" s="108" t="n">
        <v>34.7</v>
      </c>
      <c r="PO68" s="109" t="n">
        <f aca="false">AVERAGE(PC68:PN68)</f>
        <v>26.025</v>
      </c>
      <c r="QA68" s="1" t="n">
        <v>1918</v>
      </c>
      <c r="QB68" s="110" t="s">
        <v>121</v>
      </c>
      <c r="QC68" s="108" t="n">
        <v>30.5</v>
      </c>
      <c r="QD68" s="108" t="n">
        <v>25.6</v>
      </c>
      <c r="QE68" s="108" t="n">
        <v>24.6</v>
      </c>
      <c r="QF68" s="108" t="n">
        <v>23.1</v>
      </c>
      <c r="QG68" s="108" t="n">
        <v>18.1</v>
      </c>
      <c r="QH68" s="108" t="n">
        <v>16.3</v>
      </c>
      <c r="QI68" s="108" t="n">
        <v>15.9</v>
      </c>
      <c r="QJ68" s="108" t="n">
        <v>15.7</v>
      </c>
      <c r="QK68" s="108" t="n">
        <v>19.4</v>
      </c>
      <c r="QL68" s="108" t="n">
        <v>20.2</v>
      </c>
      <c r="QM68" s="108" t="n">
        <v>26.8</v>
      </c>
      <c r="QN68" s="108" t="n">
        <v>29.3</v>
      </c>
      <c r="QO68" s="109" t="n">
        <f aca="false">AVERAGE(QC68:QN68)</f>
        <v>22.125</v>
      </c>
      <c r="RA68" s="1" t="n">
        <v>1918</v>
      </c>
      <c r="RB68" s="110" t="s">
        <v>121</v>
      </c>
      <c r="RC68" s="108" t="n">
        <v>34.4</v>
      </c>
      <c r="RD68" s="108" t="n">
        <v>30.5</v>
      </c>
      <c r="RE68" s="108" t="n">
        <v>29.2</v>
      </c>
      <c r="RF68" s="108" t="n">
        <v>26.7</v>
      </c>
      <c r="RG68" s="108" t="n">
        <v>20.5</v>
      </c>
      <c r="RH68" s="108" t="n">
        <v>17.9</v>
      </c>
      <c r="RI68" s="108" t="n">
        <v>16.8</v>
      </c>
      <c r="RJ68" s="108" t="n">
        <v>17.5</v>
      </c>
      <c r="RK68" s="108" t="n">
        <v>22.3</v>
      </c>
      <c r="RL68" s="108" t="n">
        <v>23.3</v>
      </c>
      <c r="RM68" s="108" t="n">
        <v>30.9</v>
      </c>
      <c r="RN68" s="108" t="n">
        <v>34</v>
      </c>
      <c r="RO68" s="109" t="n">
        <f aca="false">AVERAGE(RC68:RN68)</f>
        <v>25.3333333333333</v>
      </c>
      <c r="SA68" s="1" t="n">
        <v>1918</v>
      </c>
      <c r="SB68" s="107" t="n">
        <v>1918</v>
      </c>
      <c r="SC68" s="108" t="n">
        <v>35.8</v>
      </c>
      <c r="SD68" s="108" t="n">
        <v>32.8</v>
      </c>
      <c r="SE68" s="108" t="n">
        <v>30.8</v>
      </c>
      <c r="SF68" s="108" t="n">
        <v>27.1</v>
      </c>
      <c r="SG68" s="108" t="n">
        <v>21.3</v>
      </c>
      <c r="SH68" s="108" t="n">
        <v>19.1</v>
      </c>
      <c r="SI68" s="108" t="n">
        <v>17</v>
      </c>
      <c r="SJ68" s="108" t="n">
        <v>19.2</v>
      </c>
      <c r="SK68" s="108" t="n">
        <v>27.5</v>
      </c>
      <c r="SL68" s="108" t="n">
        <v>28.8</v>
      </c>
      <c r="SM68" s="108" t="n">
        <v>34.2</v>
      </c>
      <c r="SN68" s="108" t="n">
        <v>35.5</v>
      </c>
      <c r="SO68" s="109" t="n">
        <f aca="false">AVERAGE(SC68:SN68)</f>
        <v>27.425</v>
      </c>
      <c r="ST68" s="16"/>
      <c r="TA68" s="1" t="n">
        <v>1918</v>
      </c>
      <c r="TB68" s="110" t="s">
        <v>121</v>
      </c>
      <c r="TC68" s="108" t="n">
        <v>41.3</v>
      </c>
      <c r="TD68" s="108" t="n">
        <v>36.6</v>
      </c>
      <c r="TE68" s="108" t="n">
        <v>39.2</v>
      </c>
      <c r="TF68" s="108" t="n">
        <v>37.6</v>
      </c>
      <c r="TG68" s="108" t="n">
        <v>31.7</v>
      </c>
      <c r="TH68" s="108" t="n">
        <v>30</v>
      </c>
      <c r="TI68" s="108" t="n">
        <v>25.8</v>
      </c>
      <c r="TJ68" s="108" t="n">
        <v>29.1</v>
      </c>
      <c r="TK68" s="108" t="n">
        <v>36.4</v>
      </c>
      <c r="TL68" s="108" t="n">
        <v>39.8</v>
      </c>
      <c r="TM68" s="108" t="n">
        <v>42.2</v>
      </c>
      <c r="TN68" s="108" t="n">
        <v>42.2</v>
      </c>
      <c r="TO68" s="109" t="n">
        <f aca="false">AVERAGE(TC68:TN68)</f>
        <v>35.9916666666667</v>
      </c>
      <c r="UA68" s="1" t="n">
        <v>1918</v>
      </c>
      <c r="UB68" s="110" t="s">
        <v>121</v>
      </c>
      <c r="UC68" s="108" t="n">
        <v>33.9</v>
      </c>
      <c r="UD68" s="108" t="n">
        <v>30.3</v>
      </c>
      <c r="UE68" s="108" t="n">
        <v>28.3</v>
      </c>
      <c r="UF68" s="108" t="n">
        <v>26</v>
      </c>
      <c r="UG68" s="108" t="n">
        <v>19.6</v>
      </c>
      <c r="UH68" s="108" t="n">
        <v>16.6</v>
      </c>
      <c r="UI68" s="108" t="n">
        <v>16.1</v>
      </c>
      <c r="UJ68" s="108" t="n">
        <v>16.5</v>
      </c>
      <c r="UK68" s="108" t="n">
        <v>22.1</v>
      </c>
      <c r="UL68" s="108" t="n">
        <v>23.3</v>
      </c>
      <c r="UM68" s="108" t="n">
        <v>29.9</v>
      </c>
      <c r="UN68" s="108" t="n">
        <v>33</v>
      </c>
      <c r="UO68" s="109" t="n">
        <f aca="false">AVERAGE(UC68:UN68)</f>
        <v>24.6333333333333</v>
      </c>
      <c r="VA68" s="1" t="n">
        <v>1918</v>
      </c>
      <c r="VB68" s="110" t="s">
        <v>121</v>
      </c>
      <c r="VC68" s="108" t="n">
        <v>26.6</v>
      </c>
      <c r="VD68" s="108" t="n">
        <v>21.9</v>
      </c>
      <c r="VE68" s="108" t="n">
        <v>21.9</v>
      </c>
      <c r="VF68" s="108" t="n">
        <v>21.9</v>
      </c>
      <c r="VG68" s="108" t="n">
        <v>17.6</v>
      </c>
      <c r="VH68" s="108" t="n">
        <v>15.9</v>
      </c>
      <c r="VI68" s="108" t="n">
        <v>15.7</v>
      </c>
      <c r="VJ68" s="108" t="n">
        <v>15.2</v>
      </c>
      <c r="VK68" s="108" t="n">
        <v>18.6</v>
      </c>
      <c r="VL68" s="108" t="n">
        <v>18.9</v>
      </c>
      <c r="VM68" s="108" t="n">
        <v>23.8</v>
      </c>
      <c r="VN68" s="108" t="n">
        <v>25.3</v>
      </c>
      <c r="VO68" s="109" t="n">
        <f aca="false">AVERAGE(VC68:VN68)</f>
        <v>20.275</v>
      </c>
      <c r="WA68" s="1" t="n">
        <v>1918</v>
      </c>
      <c r="WB68" s="107" t="n">
        <v>1918</v>
      </c>
      <c r="WC68" s="108" t="n">
        <v>38.1</v>
      </c>
      <c r="WD68" s="108" t="n">
        <v>32.7</v>
      </c>
      <c r="WE68" s="108" t="n">
        <v>31.2</v>
      </c>
      <c r="WF68" s="108" t="n">
        <v>28.9</v>
      </c>
      <c r="WG68" s="108" t="n">
        <v>21.9</v>
      </c>
      <c r="WH68" s="108" t="n">
        <v>19.6</v>
      </c>
      <c r="WI68" s="108" t="n">
        <v>18.7</v>
      </c>
      <c r="WJ68" s="108" t="n">
        <v>19.6</v>
      </c>
      <c r="WK68" s="108" t="n">
        <v>26</v>
      </c>
      <c r="WL68" s="108" t="n">
        <v>27.7</v>
      </c>
      <c r="WM68" s="108" t="n">
        <v>32.9</v>
      </c>
      <c r="WN68" s="108" t="n">
        <v>36.5</v>
      </c>
      <c r="WO68" s="109" t="n">
        <f aca="false">AVERAGE(WC68:WN68)</f>
        <v>27.8166666666667</v>
      </c>
      <c r="YA68" s="1" t="n">
        <v>1918</v>
      </c>
      <c r="YB68" s="110" t="s">
        <v>121</v>
      </c>
      <c r="YC68" s="108" t="n">
        <v>31.7</v>
      </c>
      <c r="YD68" s="108" t="n">
        <v>27.4</v>
      </c>
      <c r="YE68" s="108" t="n">
        <v>26</v>
      </c>
      <c r="YF68" s="108" t="n">
        <v>24.1</v>
      </c>
      <c r="YG68" s="108" t="n">
        <v>17.9</v>
      </c>
      <c r="YH68" s="108" t="n">
        <v>15.5</v>
      </c>
      <c r="YI68" s="108" t="n">
        <v>16.2</v>
      </c>
      <c r="YJ68" s="108" t="n">
        <v>15.4</v>
      </c>
      <c r="YK68" s="108" t="n">
        <v>19.5</v>
      </c>
      <c r="YL68" s="108" t="n">
        <v>20.5</v>
      </c>
      <c r="YM68" s="108" t="n">
        <v>27.3</v>
      </c>
      <c r="YN68" s="108" t="n">
        <v>31</v>
      </c>
      <c r="YO68" s="109" t="n">
        <f aca="false">AVERAGE(YC68:YN68)</f>
        <v>22.7083333333333</v>
      </c>
      <c r="ZA68" s="1" t="n">
        <v>1918</v>
      </c>
      <c r="ZB68" s="110" t="s">
        <v>121</v>
      </c>
      <c r="ZC68" s="108" t="n">
        <v>35.4</v>
      </c>
      <c r="ZD68" s="108" t="n">
        <v>31.2</v>
      </c>
      <c r="ZE68" s="108" t="n">
        <v>28.7</v>
      </c>
      <c r="ZF68" s="108" t="n">
        <v>26.8</v>
      </c>
      <c r="ZG68" s="108" t="n">
        <v>20.3</v>
      </c>
      <c r="ZH68" s="108" t="n">
        <v>17.6</v>
      </c>
      <c r="ZI68" s="108" t="n">
        <v>17</v>
      </c>
      <c r="ZJ68" s="108" t="n">
        <v>16.9</v>
      </c>
      <c r="ZK68" s="108" t="n">
        <v>22.1</v>
      </c>
      <c r="ZL68" s="108" t="n">
        <v>23.1</v>
      </c>
      <c r="ZM68" s="108" t="n">
        <v>29.1</v>
      </c>
      <c r="ZN68" s="108" t="n">
        <v>33.5</v>
      </c>
      <c r="ZO68" s="109" t="n">
        <f aca="false">AVERAGE(ZC68:ZN68)</f>
        <v>25.1416666666667</v>
      </c>
      <c r="AAA68" s="1" t="n">
        <v>1918</v>
      </c>
      <c r="AAB68" s="110" t="s">
        <v>121</v>
      </c>
      <c r="AAC68" s="108" t="n">
        <v>35.3</v>
      </c>
      <c r="AAD68" s="108" t="n">
        <v>33.1</v>
      </c>
      <c r="AAE68" s="108" t="n">
        <v>34.7</v>
      </c>
      <c r="AAF68" s="108" t="n">
        <v>33.7</v>
      </c>
      <c r="AAG68" s="108" t="n">
        <v>30.8</v>
      </c>
      <c r="AAH68" s="108" t="n">
        <v>29.8</v>
      </c>
      <c r="AAI68" s="108" t="n">
        <v>24.7</v>
      </c>
      <c r="AAJ68" s="108" t="n">
        <v>30.1</v>
      </c>
      <c r="AAK68" s="108" t="n">
        <v>34.6</v>
      </c>
      <c r="AAL68" s="108" t="n">
        <v>38.7</v>
      </c>
      <c r="AAM68" s="108" t="n">
        <v>38.6</v>
      </c>
      <c r="AAN68" s="108" t="n">
        <v>38.9</v>
      </c>
      <c r="AAO68" s="109" t="n">
        <f aca="false">AVERAGE(AAC68:AAN68)</f>
        <v>33.5833333333333</v>
      </c>
      <c r="ABA68" s="1" t="n">
        <v>1918</v>
      </c>
      <c r="ABB68" s="107" t="n">
        <v>1918</v>
      </c>
      <c r="ABC68" s="108" t="n">
        <v>37.4</v>
      </c>
      <c r="ABD68" s="108" t="n">
        <v>32.7</v>
      </c>
      <c r="ABE68" s="108" t="n">
        <v>34.4</v>
      </c>
      <c r="ABF68" s="108" t="n">
        <v>33.5</v>
      </c>
      <c r="ABG68" s="108" t="n">
        <v>28.5</v>
      </c>
      <c r="ABH68" s="108" t="n">
        <v>26.3</v>
      </c>
      <c r="ABI68" s="108" t="n">
        <v>25</v>
      </c>
      <c r="ABJ68" s="108" t="n">
        <v>26.1</v>
      </c>
      <c r="ABK68" s="108" t="n">
        <v>29.4</v>
      </c>
      <c r="ABL68" s="108" t="n">
        <v>31.6</v>
      </c>
      <c r="ABM68" s="108" t="n">
        <v>33.8</v>
      </c>
      <c r="ABN68" s="108" t="n">
        <v>36.1</v>
      </c>
      <c r="ABO68" s="109" t="n">
        <f aca="false">AVERAGE(ABC68:ABN68)</f>
        <v>31.2333333333333</v>
      </c>
      <c r="ACA68" s="111" t="n">
        <v>1918</v>
      </c>
      <c r="ACB68" s="110" t="s">
        <v>121</v>
      </c>
      <c r="ACC68" s="108" t="n">
        <v>31.7</v>
      </c>
      <c r="ACD68" s="108" t="n">
        <v>28.6</v>
      </c>
      <c r="ACE68" s="108" t="n">
        <v>26.8</v>
      </c>
      <c r="ACF68" s="108" t="n">
        <v>25.1</v>
      </c>
      <c r="ACG68" s="108" t="n">
        <v>20.2</v>
      </c>
      <c r="ACH68" s="108" t="n">
        <v>18.5</v>
      </c>
      <c r="ACI68" s="108" t="n">
        <v>17.6</v>
      </c>
      <c r="ACJ68" s="108" t="n">
        <v>17.3</v>
      </c>
      <c r="ACK68" s="108" t="n">
        <v>20.3</v>
      </c>
      <c r="ACL68" s="108" t="n">
        <v>20.4</v>
      </c>
      <c r="ACM68" s="108" t="n">
        <v>25</v>
      </c>
      <c r="ACN68" s="108" t="n">
        <v>27.3</v>
      </c>
      <c r="ACO68" s="109" t="n">
        <f aca="false">AVERAGE(ACC68:ACN68)</f>
        <v>23.2333333333333</v>
      </c>
      <c r="ADA68" s="1" t="n">
        <v>1918</v>
      </c>
      <c r="ADB68" s="110" t="s">
        <v>121</v>
      </c>
      <c r="ADC68" s="108" t="n">
        <v>35.2</v>
      </c>
      <c r="ADD68" s="108" t="n">
        <v>33</v>
      </c>
      <c r="ADE68" s="108" t="n">
        <v>34.6</v>
      </c>
      <c r="ADF68" s="108" t="n">
        <v>34.3</v>
      </c>
      <c r="ADG68" s="108" t="n">
        <v>29.5</v>
      </c>
      <c r="ADH68" s="108" t="n">
        <v>27.8</v>
      </c>
      <c r="ADI68" s="108" t="n">
        <v>25.3</v>
      </c>
      <c r="ADJ68" s="108" t="n">
        <v>26.7</v>
      </c>
      <c r="ADK68" s="108" t="n">
        <v>30.2</v>
      </c>
      <c r="ADL68" s="108" t="n">
        <v>32.6</v>
      </c>
      <c r="ADM68" s="108" t="n">
        <v>33.3</v>
      </c>
      <c r="ADN68" s="108" t="n">
        <v>34.9</v>
      </c>
      <c r="ADO68" s="109" t="n">
        <f aca="false">AVERAGE(ADC68:ADN68)</f>
        <v>31.45</v>
      </c>
      <c r="AEA68" s="1" t="n">
        <v>1918</v>
      </c>
      <c r="AEB68" s="107" t="n">
        <v>1918</v>
      </c>
      <c r="AEC68" s="108" t="n">
        <v>36.8</v>
      </c>
      <c r="AED68" s="108" t="n">
        <v>33.5</v>
      </c>
      <c r="AEE68" s="108" t="n">
        <v>35.7</v>
      </c>
      <c r="AEF68" s="108" t="n">
        <v>34</v>
      </c>
      <c r="AEG68" s="108" t="n">
        <v>29.1</v>
      </c>
      <c r="AEH68" s="108" t="n">
        <v>28.2</v>
      </c>
      <c r="AEI68" s="112" t="n">
        <f aca="false">SUM(AEI67+AEI69)/2</f>
        <v>27.35</v>
      </c>
      <c r="AEJ68" s="108" t="n">
        <v>26.9</v>
      </c>
      <c r="AEK68" s="108" t="n">
        <v>32.1</v>
      </c>
      <c r="AEL68" s="112" t="n">
        <f aca="false">SUM(AEL67+AEL69)/2</f>
        <v>34.5</v>
      </c>
      <c r="AEM68" s="112" t="n">
        <f aca="false">SUM(AEM67+AEM69)/2</f>
        <v>36.4</v>
      </c>
      <c r="AEN68" s="112" t="n">
        <f aca="false">SUM(AEN67+AEN69)/2</f>
        <v>36.85</v>
      </c>
      <c r="AEO68" s="109" t="n">
        <f aca="false">AVERAGE(AEC68:AEN68)</f>
        <v>32.6166666666667</v>
      </c>
      <c r="AFA68" s="1" t="n">
        <v>1918</v>
      </c>
      <c r="AFB68" s="107" t="n">
        <v>1918</v>
      </c>
      <c r="AFC68" s="108" t="n">
        <v>28.4</v>
      </c>
      <c r="AFD68" s="108" t="n">
        <v>25.9</v>
      </c>
      <c r="AFE68" s="108" t="n">
        <v>24.7</v>
      </c>
      <c r="AFF68" s="108" t="n">
        <v>24.2</v>
      </c>
      <c r="AFG68" s="108" t="n">
        <v>20.2</v>
      </c>
      <c r="AFH68" s="108" t="n">
        <v>18.7</v>
      </c>
      <c r="AFI68" s="108" t="n">
        <v>17.2</v>
      </c>
      <c r="AFJ68" s="108" t="n">
        <v>17.1</v>
      </c>
      <c r="AFK68" s="108" t="n">
        <v>19.3</v>
      </c>
      <c r="AFL68" s="108" t="n">
        <v>19.5</v>
      </c>
      <c r="AFM68" s="108" t="n">
        <v>23.6</v>
      </c>
      <c r="AFN68" s="108" t="n">
        <v>24.1</v>
      </c>
      <c r="AFO68" s="109" t="n">
        <f aca="false">AVERAGE(AFC68:AFN68)</f>
        <v>21.9083333333333</v>
      </c>
      <c r="AGA68" s="1" t="n">
        <v>1918</v>
      </c>
      <c r="AGB68" s="110" t="s">
        <v>121</v>
      </c>
      <c r="AGC68" s="108" t="n">
        <v>34.5</v>
      </c>
      <c r="AGD68" s="108" t="n">
        <v>31.1</v>
      </c>
      <c r="AGE68" s="108" t="n">
        <v>29</v>
      </c>
      <c r="AGF68" s="108" t="n">
        <v>25.8</v>
      </c>
      <c r="AGG68" s="108" t="n">
        <v>19.8</v>
      </c>
      <c r="AGH68" s="108" t="n">
        <v>17.6</v>
      </c>
      <c r="AGI68" s="108" t="n">
        <v>16.8</v>
      </c>
      <c r="AGJ68" s="108" t="n">
        <v>17.7</v>
      </c>
      <c r="AGK68" s="108" t="n">
        <v>24.1</v>
      </c>
      <c r="AGL68" s="108" t="n">
        <v>25.4</v>
      </c>
      <c r="AGM68" s="108" t="n">
        <v>32.3</v>
      </c>
      <c r="AGN68" s="108" t="n">
        <v>34.9</v>
      </c>
      <c r="AGO68" s="109" t="n">
        <f aca="false">AVERAGE(AGC68:AGN68)</f>
        <v>25.75</v>
      </c>
      <c r="AHA68" s="1" t="n">
        <v>1918</v>
      </c>
      <c r="AHB68" s="110" t="s">
        <v>121</v>
      </c>
      <c r="AHC68" s="108" t="n">
        <v>33</v>
      </c>
      <c r="AHD68" s="108" t="n">
        <v>29.3</v>
      </c>
      <c r="AHE68" s="108" t="n">
        <v>26.9</v>
      </c>
      <c r="AHF68" s="108" t="n">
        <v>24.7</v>
      </c>
      <c r="AHG68" s="108" t="n">
        <v>18.4</v>
      </c>
      <c r="AHH68" s="108" t="n">
        <v>16.4</v>
      </c>
      <c r="AHI68" s="108" t="n">
        <v>16.6</v>
      </c>
      <c r="AHJ68" s="108" t="n">
        <v>15.7</v>
      </c>
      <c r="AHK68" s="108" t="n">
        <v>19.6</v>
      </c>
      <c r="AHL68" s="108" t="n">
        <v>20.1</v>
      </c>
      <c r="AHM68" s="108" t="n">
        <v>27.3</v>
      </c>
      <c r="AHN68" s="108" t="n">
        <v>31.2</v>
      </c>
      <c r="AHO68" s="109" t="n">
        <f aca="false">AVERAGE(AHC68:AHN68)</f>
        <v>23.2666666666667</v>
      </c>
      <c r="AIA68" s="1" t="n">
        <v>1918</v>
      </c>
      <c r="AIB68" s="107" t="n">
        <v>1918</v>
      </c>
      <c r="AIC68" s="108" t="n">
        <v>37.3</v>
      </c>
      <c r="AID68" s="108" t="n">
        <v>33</v>
      </c>
      <c r="AIE68" s="108" t="n">
        <v>32.6</v>
      </c>
      <c r="AIF68" s="108" t="n">
        <v>29.1</v>
      </c>
      <c r="AIG68" s="108" t="n">
        <v>23.4</v>
      </c>
      <c r="AIH68" s="108" t="n">
        <v>20.4</v>
      </c>
      <c r="AII68" s="108" t="n">
        <v>17.6</v>
      </c>
      <c r="AIJ68" s="108" t="n">
        <v>20</v>
      </c>
      <c r="AIK68" s="108" t="n">
        <v>28.2</v>
      </c>
      <c r="AIL68" s="108" t="n">
        <v>30.2</v>
      </c>
      <c r="AIM68" s="108" t="n">
        <v>34.4</v>
      </c>
      <c r="AIN68" s="108" t="n">
        <v>35.9</v>
      </c>
      <c r="AIO68" s="109" t="n">
        <f aca="false">AVERAGE(AIC68:AIN68)</f>
        <v>28.5083333333333</v>
      </c>
      <c r="AJA68" s="1" t="n">
        <v>1918</v>
      </c>
      <c r="AJB68" s="107" t="n">
        <v>1918</v>
      </c>
      <c r="AJC68" s="108" t="n">
        <v>34</v>
      </c>
      <c r="AJD68" s="108" t="n">
        <v>33.2</v>
      </c>
      <c r="AJE68" s="108" t="n">
        <v>35.5</v>
      </c>
      <c r="AJF68" s="108" t="n">
        <v>35.2</v>
      </c>
      <c r="AJG68" s="108" t="n">
        <v>32.6</v>
      </c>
      <c r="AJH68" s="108" t="n">
        <v>31.1</v>
      </c>
      <c r="AJI68" s="108" t="n">
        <v>28.4</v>
      </c>
      <c r="AJJ68" s="108" t="n">
        <v>31.5</v>
      </c>
      <c r="AJK68" s="108" t="n">
        <v>33.9</v>
      </c>
      <c r="AJL68" s="108" t="n">
        <v>36.4</v>
      </c>
      <c r="AJM68" s="108" t="n">
        <v>36.9</v>
      </c>
      <c r="AJN68" s="108" t="n">
        <v>36.1</v>
      </c>
      <c r="AJO68" s="109" t="n">
        <f aca="false">AVERAGE(AJC68:AJN68)</f>
        <v>33.7333333333333</v>
      </c>
      <c r="AKA68" s="1" t="n">
        <v>1918</v>
      </c>
      <c r="AKB68" s="107" t="n">
        <v>1918</v>
      </c>
      <c r="AKC68" s="108" t="n">
        <v>34</v>
      </c>
      <c r="AKD68" s="108" t="n">
        <v>30</v>
      </c>
      <c r="AKE68" s="108" t="n">
        <v>28</v>
      </c>
      <c r="AKF68" s="108" t="n">
        <v>25.8</v>
      </c>
      <c r="AKG68" s="108" t="n">
        <v>20.1</v>
      </c>
      <c r="AKH68" s="108" t="n">
        <v>17.7</v>
      </c>
      <c r="AKI68" s="108" t="n">
        <v>17.4</v>
      </c>
      <c r="AKJ68" s="108" t="n">
        <v>17.3</v>
      </c>
      <c r="AKK68" s="108" t="n">
        <v>21.7</v>
      </c>
      <c r="AKL68" s="108" t="n">
        <v>22.3</v>
      </c>
      <c r="AKM68" s="108" t="n">
        <v>28.4</v>
      </c>
      <c r="AKN68" s="108" t="n">
        <v>32.7</v>
      </c>
      <c r="AKO68" s="109" t="n">
        <f aca="false">AVERAGE(AKC68:AKN68)</f>
        <v>24.6166666666667</v>
      </c>
      <c r="ALA68" s="35" t="n">
        <f aca="false">(ACO68+AO68+EO68+NO68+AKO68+AFO68+AEO68+IO68+MO68)/9</f>
        <v>24.4212962962963</v>
      </c>
      <c r="ALB68" s="77" t="n">
        <f aca="false">(ABO68+KO68+DO68+AGO68)/4</f>
        <v>30.5020833333333</v>
      </c>
      <c r="ALC68" s="19" t="n">
        <f aca="false">(QO68+PO68+AAO68+AJO68+FO68+SO68+BO68+CO68+JO68+OO68+TO68+HO68)/12</f>
        <v>26.10625</v>
      </c>
      <c r="AMA68" s="28" t="n">
        <f aca="false">MAX(ACC68:ACN68,AC68:AN68,EC68:EN68,NC68:NN68,AKC68:AKN68,AFC68:AFN68,AEC68:AEN68,IC68:IN68,MC68:MN68)</f>
        <v>36.85</v>
      </c>
      <c r="AMB68" s="28" t="n">
        <f aca="false">MIN(ACC68:ACN68,AC68:AN68,EC68:EN68,NC68:NN68,AKC68:AKN68,AFC68:AFN68,AEC68:AEN68,IC68:IN68,MC68:MN68)</f>
        <v>16.8</v>
      </c>
      <c r="AMC68" s="81" t="n">
        <f aca="false">MAX(ABC68:ABN68,KC68:KN68,DC68:DN68,AGC68:AGN68)</f>
        <v>37.4</v>
      </c>
      <c r="AMD68" s="81" t="n">
        <f aca="false">MIN(ABC68:ABN68,KC68:KN68,DC68:DN68,AGC68:AGN68)</f>
        <v>16.8</v>
      </c>
      <c r="AME68" s="60" t="n">
        <f aca="false">MAX(QC68:QN68,PC68:PN68,AJC68:AJN68,AAC68:AAN68,FC68:FN68,SC68:SN68)</f>
        <v>38.9</v>
      </c>
      <c r="AMF68" s="60" t="n">
        <f aca="false">MIN(QC68:QN68,PC68:PN68,AJC68:AJN68,AAC68:AAN68,FC68:FN68,SC68:SN68)</f>
        <v>15.7</v>
      </c>
    </row>
    <row r="69" customFormat="false" ht="12.8" hidden="false" customHeight="false" outlineLevel="0" collapsed="false">
      <c r="A69" s="104"/>
      <c r="B69" s="29" t="n">
        <f aca="false">AVERAGE(AO69,BO69,CO69,DO69,EO69,FO69,GO69,HO69,IO69,JO69,KO69,LO69,MO69,NO69,OO69,PO69,QO69,RO69,SO69,TO69,UO69,VO69,WO69,YO69,ZO69,AAO69,ABO69,ACO69,ADO69,AEO69,AFO69,AGO69,AHO69,AIO69,AJO69,AKO69)</f>
        <v>25.6773148148148</v>
      </c>
      <c r="C69" s="30" t="n">
        <f aca="false">AVERAGE(B65:B69)</f>
        <v>25.4399074074074</v>
      </c>
      <c r="D69" s="31" t="n">
        <f aca="false">AVERAGE(B60:B69)</f>
        <v>25.6057251435928</v>
      </c>
      <c r="E69" s="29" t="n">
        <f aca="false">AVERAGE(B50:B69)</f>
        <v>25.5624733117389</v>
      </c>
      <c r="F69" s="32"/>
      <c r="G69" s="3" t="n">
        <f aca="false">MAX(AC69:AN69,BC69:BN69,CC69:CN69,DC69:DN69,EC69:EN69,FC69:FN69,GC69:GN69,HC69:HN69,IC69:IN69,JC69:JN69,KC69:KN69,LC69:LN69,MC69:MN69,NC69:NN69,OC69:ON69,PC69:PN69,QC69:QN69,RC69:RN69,SC69:SN69,TC69:TN69,UC69:UN69,VC69:VN69,WC69:WN69,YC69:YN69,ZC69:ZN69,AAC69:AAN69,ABC69:ABN69,ACC69:ACN69,ADC69:ADN69,AEC69:AEN69,AFC69:AFN69,AGC69:AGN69,AHC69:AHN69,AIC69:AIN69,AJC69:AJN69,AKC69:AKN69)</f>
        <v>43.5</v>
      </c>
      <c r="H69" s="105" t="n">
        <f aca="false">MEDIAN(AC69:AN69,BC69:BN69,CC69:CN69,DC69:DN69,EC69:EN69,FC69:FN69,GC69:GN69,HC69:HN69,IC69:IN69,JC69:JN69,KC69:KN69,LC69:LN69,MC69:MN69,NC69:NN69,OC69:ON69,PC69:PN69,QC69:QN69,RC69:RN69,SC69:SN69,TC69:TN69,UC69:UN69,VC69:VN69,WC69:WN69,YC69:YN69,ZC69:ZN69,AAC69:AAN69,ABC69:ABN69,ACC69:ACN69,ADC69:ADN69,AEC69:AEN69,AFC69:AFN69,AGC69:AGN69,AHC69:AHN69,AIC69:AIN69,AJC69:AJN69,AKC69:AKN69)</f>
        <v>25.1</v>
      </c>
      <c r="I69" s="5" t="n">
        <f aca="false">MIN(AC69:AN69,BC69:BN69,CC69:CN69,DC69:DN69,EC69:EN69,FC69:FN69,GC69:GN69,HC69:HN69,IC69:IN69,JC69:JN69,KC69:KN69,LC69:LN69,MC69:MN69,NC69:NN69,OC69:ON69,PC69:PN69,QC69:QN69,RC69:RN69,SC69:SN69,TC69:TN69,UC69:UN69,VC69:VN69,WC69:WN69,YC69:YN69,ZC69:ZN69,AAC69:AAN69,ABC69:ABN69,ACC69:ACN69,ADC69:ADN69,AEC69:AEN69,AFC69:AFN69,AGC69:AGN69,AHC69:AHN69,AIC69:AIN69,AJC69:AJN69,AKC69:AKN69)</f>
        <v>14.5</v>
      </c>
      <c r="J69" s="106" t="n">
        <f aca="false">(G69+I69)/2</f>
        <v>29</v>
      </c>
      <c r="AB69" s="107" t="n">
        <v>1919</v>
      </c>
      <c r="AC69" s="108" t="n">
        <v>23.9</v>
      </c>
      <c r="AD69" s="108" t="n">
        <v>23.9</v>
      </c>
      <c r="AE69" s="108" t="n">
        <v>23.8</v>
      </c>
      <c r="AF69" s="108" t="n">
        <v>21.9</v>
      </c>
      <c r="AG69" s="108" t="n">
        <v>19.5</v>
      </c>
      <c r="AH69" s="108" t="n">
        <v>17.1</v>
      </c>
      <c r="AI69" s="108" t="n">
        <v>17.1</v>
      </c>
      <c r="AJ69" s="108" t="n">
        <v>16.8</v>
      </c>
      <c r="AK69" s="108" t="n">
        <v>17.8</v>
      </c>
      <c r="AL69" s="108" t="n">
        <v>18.2</v>
      </c>
      <c r="AM69" s="108" t="n">
        <v>21.2</v>
      </c>
      <c r="AN69" s="108" t="n">
        <v>21.9</v>
      </c>
      <c r="AO69" s="109" t="n">
        <f aca="false">AVERAGE(AC69:AN69)</f>
        <v>20.2583333333333</v>
      </c>
      <c r="BA69" s="1" t="n">
        <v>1919</v>
      </c>
      <c r="BB69" s="107" t="n">
        <v>1919</v>
      </c>
      <c r="BC69" s="108" t="n">
        <v>32.1</v>
      </c>
      <c r="BD69" s="108" t="n">
        <v>31</v>
      </c>
      <c r="BE69" s="108" t="n">
        <v>29.2</v>
      </c>
      <c r="BF69" s="108" t="n">
        <v>25.1</v>
      </c>
      <c r="BG69" s="108" t="n">
        <v>19.3</v>
      </c>
      <c r="BH69" s="108" t="n">
        <v>17.9</v>
      </c>
      <c r="BI69" s="108" t="n">
        <v>19</v>
      </c>
      <c r="BJ69" s="108" t="n">
        <v>18.4</v>
      </c>
      <c r="BK69" s="108" t="n">
        <v>20.9</v>
      </c>
      <c r="BL69" s="108" t="n">
        <v>23.9</v>
      </c>
      <c r="BM69" s="108" t="n">
        <v>25.8</v>
      </c>
      <c r="BN69" s="108" t="n">
        <v>29.2</v>
      </c>
      <c r="BO69" s="109" t="n">
        <f aca="false">AVERAGE(BC69:BN69)</f>
        <v>24.3166666666667</v>
      </c>
      <c r="CA69" s="1" t="n">
        <v>1919</v>
      </c>
      <c r="CB69" s="110" t="s">
        <v>122</v>
      </c>
      <c r="CC69" s="108" t="n">
        <v>28.9</v>
      </c>
      <c r="CD69" s="108" t="n">
        <v>29</v>
      </c>
      <c r="CE69" s="108" t="n">
        <v>28.5</v>
      </c>
      <c r="CF69" s="108" t="n">
        <v>22.9</v>
      </c>
      <c r="CG69" s="108" t="n">
        <v>19.2</v>
      </c>
      <c r="CH69" s="108" t="n">
        <v>16.1</v>
      </c>
      <c r="CI69" s="108" t="n">
        <v>16.1</v>
      </c>
      <c r="CJ69" s="108" t="n">
        <v>15.6</v>
      </c>
      <c r="CK69" s="108" t="n">
        <v>17.1</v>
      </c>
      <c r="CL69" s="108" t="n">
        <v>18.3</v>
      </c>
      <c r="CM69" s="108" t="n">
        <v>23.6</v>
      </c>
      <c r="CN69" s="108" t="n">
        <v>26.2</v>
      </c>
      <c r="CO69" s="109" t="n">
        <f aca="false">AVERAGE(CC69:CN69)</f>
        <v>21.7916666666667</v>
      </c>
      <c r="DA69" s="1" t="n">
        <v>1919</v>
      </c>
      <c r="DB69" s="110" t="s">
        <v>122</v>
      </c>
      <c r="DC69" s="108" t="n">
        <v>33.3</v>
      </c>
      <c r="DD69" s="108" t="n">
        <v>32</v>
      </c>
      <c r="DE69" s="108" t="n">
        <v>34.2</v>
      </c>
      <c r="DF69" s="108" t="n">
        <v>32.9</v>
      </c>
      <c r="DG69" s="108" t="n">
        <v>31.4</v>
      </c>
      <c r="DH69" s="108" t="n">
        <v>29.6</v>
      </c>
      <c r="DI69" s="108" t="n">
        <v>29</v>
      </c>
      <c r="DJ69" s="108" t="n">
        <v>29.2</v>
      </c>
      <c r="DK69" s="108" t="n">
        <v>30.7</v>
      </c>
      <c r="DL69" s="108" t="n">
        <v>32.3</v>
      </c>
      <c r="DM69" s="108" t="n">
        <v>34.6</v>
      </c>
      <c r="DN69" s="108" t="n">
        <v>33.8</v>
      </c>
      <c r="DO69" s="109" t="n">
        <f aca="false">AVERAGE(DC69:DN69)</f>
        <v>31.9166666666667</v>
      </c>
      <c r="EA69" s="1" t="n">
        <v>1919</v>
      </c>
      <c r="EB69" s="107" t="n">
        <v>1919</v>
      </c>
      <c r="EC69" s="108" t="n">
        <v>26.7</v>
      </c>
      <c r="ED69" s="108" t="n">
        <v>26.6</v>
      </c>
      <c r="EE69" s="108" t="n">
        <v>27.6</v>
      </c>
      <c r="EF69" s="108" t="n">
        <v>23.7</v>
      </c>
      <c r="EG69" s="108" t="n">
        <v>20.9</v>
      </c>
      <c r="EH69" s="108" t="n">
        <v>18.1</v>
      </c>
      <c r="EI69" s="108" t="n">
        <v>19.8</v>
      </c>
      <c r="EJ69" s="108" t="n">
        <v>18.1</v>
      </c>
      <c r="EK69" s="108" t="n">
        <v>18.3</v>
      </c>
      <c r="EL69" s="108" t="n">
        <v>19.1</v>
      </c>
      <c r="EM69" s="108" t="n">
        <v>23.6</v>
      </c>
      <c r="EN69" s="108" t="n">
        <v>25</v>
      </c>
      <c r="EO69" s="109" t="n">
        <f aca="false">AVERAGE(EC69:EN69)</f>
        <v>22.2916666666667</v>
      </c>
      <c r="FA69" s="1" t="n">
        <v>1919</v>
      </c>
      <c r="FB69" s="107" t="n">
        <v>1919</v>
      </c>
      <c r="FC69" s="108" t="n">
        <v>27.3</v>
      </c>
      <c r="FD69" s="108" t="n">
        <v>27.5</v>
      </c>
      <c r="FE69" s="108" t="n">
        <v>27.4</v>
      </c>
      <c r="FF69" s="108" t="n">
        <v>22.9</v>
      </c>
      <c r="FG69" s="108" t="n">
        <v>19.6</v>
      </c>
      <c r="FH69" s="108" t="n">
        <v>17.1</v>
      </c>
      <c r="FI69" s="108" t="n">
        <v>16.5</v>
      </c>
      <c r="FJ69" s="108" t="n">
        <v>16.7</v>
      </c>
      <c r="FK69" s="108" t="n">
        <v>17.7</v>
      </c>
      <c r="FL69" s="108" t="n">
        <v>18.5</v>
      </c>
      <c r="FM69" s="108" t="n">
        <v>23.2</v>
      </c>
      <c r="FN69" s="108" t="n">
        <v>25.6</v>
      </c>
      <c r="FO69" s="109" t="n">
        <f aca="false">AVERAGE(FC69:FN69)</f>
        <v>21.6666666666667</v>
      </c>
      <c r="GA69" s="1" t="n">
        <v>1919</v>
      </c>
      <c r="GB69" s="110" t="s">
        <v>122</v>
      </c>
      <c r="GC69" s="108" t="n">
        <v>22.2</v>
      </c>
      <c r="GD69" s="108" t="n">
        <v>22.4</v>
      </c>
      <c r="GE69" s="108" t="n">
        <v>22.4</v>
      </c>
      <c r="GF69" s="108" t="n">
        <v>21.5</v>
      </c>
      <c r="GG69" s="108" t="n">
        <v>19.3</v>
      </c>
      <c r="GH69" s="108" t="n">
        <v>17</v>
      </c>
      <c r="GI69" s="108" t="n">
        <v>16.6</v>
      </c>
      <c r="GJ69" s="108" t="n">
        <v>16.1</v>
      </c>
      <c r="GK69" s="108" t="n">
        <v>16.6</v>
      </c>
      <c r="GL69" s="108" t="n">
        <v>17.1</v>
      </c>
      <c r="GM69" s="108" t="n">
        <v>19.1</v>
      </c>
      <c r="GN69" s="108" t="n">
        <v>20.6</v>
      </c>
      <c r="GO69" s="109" t="n">
        <f aca="false">AVERAGE(GC69:GN69)</f>
        <v>19.2416666666667</v>
      </c>
      <c r="HA69" s="1" t="n">
        <v>1919</v>
      </c>
      <c r="HB69" s="107" t="n">
        <v>1919</v>
      </c>
      <c r="HC69" s="108" t="n">
        <v>23.2</v>
      </c>
      <c r="HD69" s="108" t="n">
        <v>23.2</v>
      </c>
      <c r="HE69" s="108" t="n">
        <v>24.7</v>
      </c>
      <c r="HF69" s="108" t="n">
        <v>21.5</v>
      </c>
      <c r="HG69" s="108" t="n">
        <v>19.1</v>
      </c>
      <c r="HH69" s="108" t="n">
        <v>16.8</v>
      </c>
      <c r="HI69" s="108" t="n">
        <v>17.1</v>
      </c>
      <c r="HJ69" s="108" t="n">
        <v>16</v>
      </c>
      <c r="HK69" s="108" t="n">
        <v>16.8</v>
      </c>
      <c r="HL69" s="108" t="n">
        <v>17.2</v>
      </c>
      <c r="HM69" s="108" t="n">
        <v>20.4</v>
      </c>
      <c r="HN69" s="108" t="n">
        <v>21.9</v>
      </c>
      <c r="HO69" s="109" t="n">
        <f aca="false">AVERAGE(HC69:HN69)</f>
        <v>19.825</v>
      </c>
      <c r="IA69" s="1" t="n">
        <v>1919</v>
      </c>
      <c r="IB69" s="110" t="s">
        <v>122</v>
      </c>
      <c r="IC69" s="108" t="n">
        <v>28.2</v>
      </c>
      <c r="ID69" s="108" t="n">
        <v>30.5</v>
      </c>
      <c r="IE69" s="108" t="n">
        <v>29.2</v>
      </c>
      <c r="IF69" s="108" t="n">
        <v>28.4</v>
      </c>
      <c r="IG69" s="108" t="n">
        <v>27.3</v>
      </c>
      <c r="IH69" s="108" t="n">
        <v>23.5</v>
      </c>
      <c r="II69" s="108" t="n">
        <v>24.3</v>
      </c>
      <c r="IJ69" s="108" t="n">
        <v>23.5</v>
      </c>
      <c r="IK69" s="108" t="n">
        <v>24.6</v>
      </c>
      <c r="IL69" s="108" t="n">
        <v>24.6</v>
      </c>
      <c r="IM69" s="108" t="n">
        <v>26.5</v>
      </c>
      <c r="IN69" s="108" t="n">
        <v>27.7</v>
      </c>
      <c r="IO69" s="109" t="n">
        <f aca="false">AVERAGE(IC69:IN69)</f>
        <v>26.525</v>
      </c>
      <c r="JA69" s="1" t="n">
        <v>1919</v>
      </c>
      <c r="JB69" s="107" t="n">
        <v>1919</v>
      </c>
      <c r="JC69" s="108" t="n">
        <v>28.9</v>
      </c>
      <c r="JD69" s="108" t="n">
        <v>29.3</v>
      </c>
      <c r="JE69" s="108" t="n">
        <v>27.9</v>
      </c>
      <c r="JF69" s="108" t="n">
        <v>22.8</v>
      </c>
      <c r="JG69" s="108" t="n">
        <v>18.7</v>
      </c>
      <c r="JH69" s="108" t="n">
        <v>16.3</v>
      </c>
      <c r="JI69" s="108" t="n">
        <v>16.7</v>
      </c>
      <c r="JJ69" s="108" t="n">
        <v>15.9</v>
      </c>
      <c r="JK69" s="108" t="n">
        <v>17.2</v>
      </c>
      <c r="JL69" s="108" t="n">
        <v>18.6</v>
      </c>
      <c r="JM69" s="108" t="n">
        <v>24.2</v>
      </c>
      <c r="JN69" s="108" t="n">
        <v>27.5</v>
      </c>
      <c r="JO69" s="109" t="n">
        <f aca="false">AVERAGE(JC69:JN69)</f>
        <v>22</v>
      </c>
      <c r="KA69" s="1" t="n">
        <v>1919</v>
      </c>
      <c r="KB69" s="107" t="n">
        <v>1919</v>
      </c>
      <c r="KC69" s="108" t="n">
        <v>33.6</v>
      </c>
      <c r="KD69" s="108" t="n">
        <v>32.6</v>
      </c>
      <c r="KE69" s="108" t="n">
        <v>35.4</v>
      </c>
      <c r="KF69" s="108" t="n">
        <v>33.2</v>
      </c>
      <c r="KG69" s="108" t="n">
        <v>31.7</v>
      </c>
      <c r="KH69" s="108" t="n">
        <v>29.9</v>
      </c>
      <c r="KI69" s="108" t="n">
        <v>29.1</v>
      </c>
      <c r="KJ69" s="108" t="n">
        <v>29.7</v>
      </c>
      <c r="KK69" s="108" t="n">
        <v>32.4</v>
      </c>
      <c r="KL69" s="108" t="n">
        <v>35.1</v>
      </c>
      <c r="KM69" s="108" t="n">
        <v>35.8</v>
      </c>
      <c r="KN69" s="108" t="n">
        <v>35</v>
      </c>
      <c r="KO69" s="109" t="n">
        <f aca="false">AVERAGE(KC69:KN69)</f>
        <v>32.7916666666667</v>
      </c>
      <c r="LA69" s="1" t="n">
        <v>1919</v>
      </c>
      <c r="LB69" s="110" t="s">
        <v>122</v>
      </c>
      <c r="LC69" s="108" t="n">
        <v>28.7</v>
      </c>
      <c r="LD69" s="108" t="n">
        <v>29.8</v>
      </c>
      <c r="LE69" s="108" t="n">
        <v>28.8</v>
      </c>
      <c r="LF69" s="108" t="n">
        <v>24</v>
      </c>
      <c r="LG69" s="108" t="n">
        <v>20</v>
      </c>
      <c r="LH69" s="108" t="n">
        <v>17.1</v>
      </c>
      <c r="LI69" s="108" t="n">
        <v>16.9</v>
      </c>
      <c r="LJ69" s="108" t="n">
        <v>16.8</v>
      </c>
      <c r="LK69" s="108" t="n">
        <v>17.8</v>
      </c>
      <c r="LL69" s="108" t="n">
        <v>18.7</v>
      </c>
      <c r="LM69" s="108" t="n">
        <v>23.8</v>
      </c>
      <c r="LN69" s="108" t="n">
        <v>26.4</v>
      </c>
      <c r="LO69" s="109" t="n">
        <f aca="false">AVERAGE(LC69:LN69)</f>
        <v>22.4</v>
      </c>
      <c r="MA69" s="1" t="n">
        <v>1919</v>
      </c>
      <c r="MB69" s="110" t="s">
        <v>122</v>
      </c>
      <c r="MC69" s="108" t="n">
        <v>25.3</v>
      </c>
      <c r="MD69" s="108" t="n">
        <v>26.5</v>
      </c>
      <c r="ME69" s="108" t="n">
        <v>25.2</v>
      </c>
      <c r="MF69" s="108" t="n">
        <v>22.3</v>
      </c>
      <c r="MG69" s="108" t="n">
        <v>19.2</v>
      </c>
      <c r="MH69" s="108" t="n">
        <v>17.8</v>
      </c>
      <c r="MI69" s="108" t="n">
        <v>18.1</v>
      </c>
      <c r="MJ69" s="108" t="n">
        <v>17.5</v>
      </c>
      <c r="MK69" s="108" t="n">
        <v>18.2</v>
      </c>
      <c r="ML69" s="108" t="n">
        <v>18.7</v>
      </c>
      <c r="MM69" s="108" t="n">
        <v>22</v>
      </c>
      <c r="MN69" s="108" t="n">
        <v>24</v>
      </c>
      <c r="MO69" s="109" t="n">
        <f aca="false">AVERAGE(MC69:MN69)</f>
        <v>21.2333333333333</v>
      </c>
      <c r="NA69" s="1" t="n">
        <v>1919</v>
      </c>
      <c r="NB69" s="110" t="s">
        <v>122</v>
      </c>
      <c r="NC69" s="108" t="n">
        <v>27</v>
      </c>
      <c r="ND69" s="108" t="n">
        <v>29</v>
      </c>
      <c r="NE69" s="108" t="n">
        <v>29.1</v>
      </c>
      <c r="NF69" s="108" t="n">
        <v>27</v>
      </c>
      <c r="NG69" s="108" t="n">
        <v>24.6</v>
      </c>
      <c r="NH69" s="108" t="n">
        <v>21.3</v>
      </c>
      <c r="NI69" s="108" t="n">
        <v>21.3</v>
      </c>
      <c r="NJ69" s="108" t="n">
        <v>20.4</v>
      </c>
      <c r="NK69" s="108" t="n">
        <v>21.8</v>
      </c>
      <c r="NL69" s="108" t="n">
        <v>22.4</v>
      </c>
      <c r="NM69" s="108" t="n">
        <v>25</v>
      </c>
      <c r="NN69" s="108" t="n">
        <v>25.3</v>
      </c>
      <c r="NO69" s="109" t="n">
        <f aca="false">AVERAGE(NC69:NN69)</f>
        <v>24.5166666666667</v>
      </c>
      <c r="OA69" s="1" t="n">
        <v>1919</v>
      </c>
      <c r="OB69" s="107" t="n">
        <v>1919</v>
      </c>
      <c r="OC69" s="108" t="n">
        <v>27.4</v>
      </c>
      <c r="OD69" s="108" t="n">
        <v>28.1</v>
      </c>
      <c r="OE69" s="108" t="n">
        <v>28.7</v>
      </c>
      <c r="OF69" s="108" t="n">
        <v>23.9</v>
      </c>
      <c r="OG69" s="108" t="n">
        <v>21.1</v>
      </c>
      <c r="OH69" s="108" t="n">
        <v>18.1</v>
      </c>
      <c r="OI69" s="108" t="n">
        <v>18.3</v>
      </c>
      <c r="OJ69" s="108" t="n">
        <v>17.6</v>
      </c>
      <c r="OK69" s="108" t="n">
        <v>18.3</v>
      </c>
      <c r="OL69" s="108" t="n">
        <v>19.3</v>
      </c>
      <c r="OM69" s="108" t="n">
        <v>24.3</v>
      </c>
      <c r="ON69" s="108" t="n">
        <v>25.9</v>
      </c>
      <c r="OO69" s="109" t="n">
        <f aca="false">AVERAGE(OC69:ON69)</f>
        <v>22.5833333333333</v>
      </c>
      <c r="PA69" s="16" t="n">
        <v>1919</v>
      </c>
      <c r="PB69" s="110" t="s">
        <v>122</v>
      </c>
      <c r="PC69" s="108" t="n">
        <v>36.2</v>
      </c>
      <c r="PD69" s="108" t="n">
        <v>34.5</v>
      </c>
      <c r="PE69" s="108" t="n">
        <v>32.7</v>
      </c>
      <c r="PF69" s="108" t="n">
        <v>25.8</v>
      </c>
      <c r="PG69" s="108" t="n">
        <v>20.4</v>
      </c>
      <c r="PH69" s="108" t="n">
        <v>18.2</v>
      </c>
      <c r="PI69" s="108" t="n">
        <v>19.7</v>
      </c>
      <c r="PJ69" s="108" t="n">
        <v>18.5</v>
      </c>
      <c r="PK69" s="108" t="n">
        <v>22.1</v>
      </c>
      <c r="PL69" s="108" t="n">
        <v>25</v>
      </c>
      <c r="PM69" s="108" t="n">
        <v>28.3</v>
      </c>
      <c r="PN69" s="108" t="n">
        <v>32.9</v>
      </c>
      <c r="PO69" s="109" t="n">
        <f aca="false">AVERAGE(PC69:PN69)</f>
        <v>26.1916666666667</v>
      </c>
      <c r="QA69" s="1" t="n">
        <v>1919</v>
      </c>
      <c r="QB69" s="110" t="s">
        <v>122</v>
      </c>
      <c r="QC69" s="108" t="n">
        <v>30</v>
      </c>
      <c r="QD69" s="108" t="n">
        <v>30.1</v>
      </c>
      <c r="QE69" s="108" t="n">
        <v>28.5</v>
      </c>
      <c r="QF69" s="108" t="n">
        <v>22.3</v>
      </c>
      <c r="QG69" s="108" t="n">
        <v>18.4</v>
      </c>
      <c r="QH69" s="108" t="n">
        <v>15.5</v>
      </c>
      <c r="QI69" s="108" t="n">
        <v>16</v>
      </c>
      <c r="QJ69" s="108" t="n">
        <v>14.7</v>
      </c>
      <c r="QK69" s="108" t="n">
        <v>16.6</v>
      </c>
      <c r="QL69" s="108" t="n">
        <v>18.5</v>
      </c>
      <c r="QM69" s="108" t="n">
        <v>24.4</v>
      </c>
      <c r="QN69" s="108" t="n">
        <v>28.2</v>
      </c>
      <c r="QO69" s="109" t="n">
        <f aca="false">AVERAGE(QC69:QN69)</f>
        <v>21.9333333333333</v>
      </c>
      <c r="RA69" s="1" t="n">
        <v>1919</v>
      </c>
      <c r="RB69" s="110" t="s">
        <v>122</v>
      </c>
      <c r="RC69" s="108" t="n">
        <v>34.9</v>
      </c>
      <c r="RD69" s="108" t="n">
        <v>34.4</v>
      </c>
      <c r="RE69" s="108" t="n">
        <v>32.9</v>
      </c>
      <c r="RF69" s="108" t="n">
        <v>25</v>
      </c>
      <c r="RG69" s="108" t="n">
        <v>20.2</v>
      </c>
      <c r="RH69" s="108" t="n">
        <v>17.4</v>
      </c>
      <c r="RI69" s="108" t="n">
        <v>18.1</v>
      </c>
      <c r="RJ69" s="108" t="n">
        <v>17.1</v>
      </c>
      <c r="RK69" s="108" t="n">
        <v>19.9</v>
      </c>
      <c r="RL69" s="108" t="n">
        <v>22.2</v>
      </c>
      <c r="RM69" s="108" t="n">
        <v>28.2</v>
      </c>
      <c r="RN69" s="108" t="n">
        <v>32.8</v>
      </c>
      <c r="RO69" s="109" t="n">
        <f aca="false">AVERAGE(RC69:RN69)</f>
        <v>25.2583333333333</v>
      </c>
      <c r="SA69" s="1" t="n">
        <v>1919</v>
      </c>
      <c r="SB69" s="107" t="n">
        <v>1919</v>
      </c>
      <c r="SC69" s="108" t="n">
        <v>38</v>
      </c>
      <c r="SD69" s="108" t="n">
        <v>35.6</v>
      </c>
      <c r="SE69" s="108" t="n">
        <v>34.3</v>
      </c>
      <c r="SF69" s="108" t="n">
        <v>28.2</v>
      </c>
      <c r="SG69" s="108" t="n">
        <v>21.9</v>
      </c>
      <c r="SH69" s="108" t="n">
        <v>20.1</v>
      </c>
      <c r="SI69" s="108" t="n">
        <v>22.3</v>
      </c>
      <c r="SJ69" s="108" t="n">
        <v>19.9</v>
      </c>
      <c r="SK69" s="108" t="n">
        <v>23.7</v>
      </c>
      <c r="SL69" s="108" t="n">
        <v>27.3</v>
      </c>
      <c r="SM69" s="108" t="n">
        <v>29.3</v>
      </c>
      <c r="SN69" s="108" t="n">
        <v>34.4</v>
      </c>
      <c r="SO69" s="109" t="n">
        <f aca="false">AVERAGE(SC69:SN69)</f>
        <v>27.9166666666667</v>
      </c>
      <c r="ST69" s="16"/>
      <c r="TA69" s="1" t="n">
        <v>1919</v>
      </c>
      <c r="TB69" s="110" t="s">
        <v>122</v>
      </c>
      <c r="TC69" s="108" t="n">
        <v>43.5</v>
      </c>
      <c r="TD69" s="108" t="n">
        <v>40.6</v>
      </c>
      <c r="TE69" s="108" t="n">
        <v>41.8</v>
      </c>
      <c r="TF69" s="108" t="n">
        <v>36.6</v>
      </c>
      <c r="TG69" s="108" t="n">
        <v>31.9</v>
      </c>
      <c r="TH69" s="108" t="n">
        <v>29.4</v>
      </c>
      <c r="TI69" s="108" t="n">
        <v>29.3</v>
      </c>
      <c r="TJ69" s="108" t="n">
        <v>30.3</v>
      </c>
      <c r="TK69" s="108" t="n">
        <v>33.9</v>
      </c>
      <c r="TL69" s="108" t="n">
        <v>38.8</v>
      </c>
      <c r="TM69" s="108" t="n">
        <v>40.6</v>
      </c>
      <c r="TN69" s="108" t="n">
        <v>40.5</v>
      </c>
      <c r="TO69" s="109" t="n">
        <f aca="false">AVERAGE(TC69:TN69)</f>
        <v>36.4333333333333</v>
      </c>
      <c r="UA69" s="1" t="n">
        <v>1919</v>
      </c>
      <c r="UB69" s="110" t="s">
        <v>122</v>
      </c>
      <c r="UC69" s="108" t="n">
        <v>34.3</v>
      </c>
      <c r="UD69" s="108" t="n">
        <v>33.3</v>
      </c>
      <c r="UE69" s="108" t="n">
        <v>32.1</v>
      </c>
      <c r="UF69" s="108" t="n">
        <v>23.8</v>
      </c>
      <c r="UG69" s="108" t="n">
        <v>19.6</v>
      </c>
      <c r="UH69" s="108" t="n">
        <v>17.1</v>
      </c>
      <c r="UI69" s="108" t="n">
        <v>17.4</v>
      </c>
      <c r="UJ69" s="108" t="n">
        <v>16.7</v>
      </c>
      <c r="UK69" s="108" t="n">
        <v>19.9</v>
      </c>
      <c r="UL69" s="108" t="n">
        <v>22.1</v>
      </c>
      <c r="UM69" s="108" t="n">
        <v>28.4</v>
      </c>
      <c r="UN69" s="108" t="n">
        <v>32.2</v>
      </c>
      <c r="UO69" s="109" t="n">
        <f aca="false">AVERAGE(UC69:UN69)</f>
        <v>24.7416666666667</v>
      </c>
      <c r="VA69" s="1" t="n">
        <v>1919</v>
      </c>
      <c r="VB69" s="110" t="s">
        <v>122</v>
      </c>
      <c r="VC69" s="108" t="n">
        <v>26.3</v>
      </c>
      <c r="VD69" s="108" t="n">
        <v>26.5</v>
      </c>
      <c r="VE69" s="108" t="n">
        <v>25.8</v>
      </c>
      <c r="VF69" s="108" t="n">
        <v>21.4</v>
      </c>
      <c r="VG69" s="108" t="n">
        <v>18</v>
      </c>
      <c r="VH69" s="108" t="n">
        <v>15.3</v>
      </c>
      <c r="VI69" s="108" t="n">
        <v>15.3</v>
      </c>
      <c r="VJ69" s="108" t="n">
        <v>14.5</v>
      </c>
      <c r="VK69" s="108" t="n">
        <v>15.8</v>
      </c>
      <c r="VL69" s="108" t="n">
        <v>18</v>
      </c>
      <c r="VM69" s="108" t="n">
        <v>21.5</v>
      </c>
      <c r="VN69" s="108" t="n">
        <v>23.7</v>
      </c>
      <c r="VO69" s="109" t="n">
        <f aca="false">AVERAGE(VC69:VN69)</f>
        <v>20.175</v>
      </c>
      <c r="WA69" s="1" t="n">
        <v>1919</v>
      </c>
      <c r="WB69" s="107" t="n">
        <v>1919</v>
      </c>
      <c r="WC69" s="108" t="n">
        <v>38.1</v>
      </c>
      <c r="WD69" s="108" t="n">
        <v>36.9</v>
      </c>
      <c r="WE69" s="108" t="n">
        <v>37.1</v>
      </c>
      <c r="WF69" s="108" t="n">
        <v>28.7</v>
      </c>
      <c r="WG69" s="108" t="n">
        <v>24</v>
      </c>
      <c r="WH69" s="108" t="n">
        <v>21.8</v>
      </c>
      <c r="WI69" s="108" t="n">
        <v>22.7</v>
      </c>
      <c r="WJ69" s="108" t="n">
        <v>20.1</v>
      </c>
      <c r="WK69" s="108" t="n">
        <v>24.2</v>
      </c>
      <c r="WL69" s="108" t="n">
        <v>27.2</v>
      </c>
      <c r="WM69" s="108" t="n">
        <v>31.2</v>
      </c>
      <c r="WN69" s="108" t="n">
        <v>34.9</v>
      </c>
      <c r="WO69" s="109" t="n">
        <f aca="false">AVERAGE(WC69:WN69)</f>
        <v>28.9083333333333</v>
      </c>
      <c r="YA69" s="1" t="n">
        <v>1919</v>
      </c>
      <c r="YB69" s="110" t="s">
        <v>122</v>
      </c>
      <c r="YC69" s="108" t="n">
        <v>31.4</v>
      </c>
      <c r="YD69" s="108" t="n">
        <v>31.2</v>
      </c>
      <c r="YE69" s="108" t="n">
        <v>29.6</v>
      </c>
      <c r="YF69" s="108" t="n">
        <v>22.7</v>
      </c>
      <c r="YG69" s="108" t="n">
        <v>19</v>
      </c>
      <c r="YH69" s="108" t="n">
        <v>15.7</v>
      </c>
      <c r="YI69" s="108" t="n">
        <v>16</v>
      </c>
      <c r="YJ69" s="108" t="n">
        <v>15.4</v>
      </c>
      <c r="YK69" s="108" t="n">
        <v>16.8</v>
      </c>
      <c r="YL69" s="108" t="n">
        <v>20</v>
      </c>
      <c r="YM69" s="108" t="n">
        <v>26.2</v>
      </c>
      <c r="YN69" s="108" t="n">
        <v>29.5</v>
      </c>
      <c r="YO69" s="109" t="n">
        <f aca="false">AVERAGE(YC69:YN69)</f>
        <v>22.7916666666667</v>
      </c>
      <c r="ZA69" s="1" t="n">
        <v>1919</v>
      </c>
      <c r="ZB69" s="110" t="s">
        <v>122</v>
      </c>
      <c r="ZC69" s="108" t="n">
        <v>33.7</v>
      </c>
      <c r="ZD69" s="108" t="n">
        <v>34.1</v>
      </c>
      <c r="ZE69" s="108" t="n">
        <v>33.3</v>
      </c>
      <c r="ZF69" s="108" t="n">
        <v>25.9</v>
      </c>
      <c r="ZG69" s="108" t="n">
        <v>20.9</v>
      </c>
      <c r="ZH69" s="108" t="n">
        <v>17.7</v>
      </c>
      <c r="ZI69" s="108" t="n">
        <v>18.2</v>
      </c>
      <c r="ZJ69" s="108" t="n">
        <v>17.3</v>
      </c>
      <c r="ZK69" s="108" t="n">
        <v>19.6</v>
      </c>
      <c r="ZL69" s="108" t="n">
        <v>22</v>
      </c>
      <c r="ZM69" s="108" t="n">
        <v>27.5</v>
      </c>
      <c r="ZN69" s="108" t="n">
        <v>31.8</v>
      </c>
      <c r="ZO69" s="109" t="n">
        <f aca="false">AVERAGE(ZC69:ZN69)</f>
        <v>25.1666666666667</v>
      </c>
      <c r="AAA69" s="1" t="n">
        <v>1919</v>
      </c>
      <c r="AAB69" s="110" t="s">
        <v>122</v>
      </c>
      <c r="AAC69" s="108" t="n">
        <v>37.4</v>
      </c>
      <c r="AAD69" s="108" t="n">
        <v>33.8</v>
      </c>
      <c r="AAE69" s="108" t="n">
        <v>36.5</v>
      </c>
      <c r="AAF69" s="108" t="n">
        <v>34</v>
      </c>
      <c r="AAG69" s="108" t="n">
        <v>29.4</v>
      </c>
      <c r="AAH69" s="108" t="n">
        <v>28</v>
      </c>
      <c r="AAI69" s="108" t="n">
        <v>26.7</v>
      </c>
      <c r="AAJ69" s="108" t="n">
        <v>30.2</v>
      </c>
      <c r="AAK69" s="108" t="n">
        <v>32.9</v>
      </c>
      <c r="AAL69" s="108" t="n">
        <v>37.6</v>
      </c>
      <c r="AAM69" s="108" t="n">
        <v>38.4</v>
      </c>
      <c r="AAN69" s="108" t="n">
        <v>37.2</v>
      </c>
      <c r="AAO69" s="109" t="n">
        <f aca="false">AVERAGE(AAC69:AAN69)</f>
        <v>33.5083333333333</v>
      </c>
      <c r="ABA69" s="1" t="n">
        <v>1919</v>
      </c>
      <c r="ABB69" s="107" t="n">
        <v>1919</v>
      </c>
      <c r="ABC69" s="108" t="n">
        <v>36.7</v>
      </c>
      <c r="ABD69" s="108" t="n">
        <v>33.7</v>
      </c>
      <c r="ABE69" s="108" t="n">
        <v>36.9</v>
      </c>
      <c r="ABF69" s="108" t="n">
        <v>34.3</v>
      </c>
      <c r="ABG69" s="108" t="n">
        <v>30.9</v>
      </c>
      <c r="ABH69" s="108" t="n">
        <v>27.2</v>
      </c>
      <c r="ABI69" s="108" t="n">
        <v>27.4</v>
      </c>
      <c r="ABJ69" s="108" t="n">
        <v>27.6</v>
      </c>
      <c r="ABK69" s="108" t="n">
        <v>30.3</v>
      </c>
      <c r="ABL69" s="108" t="n">
        <v>33.1</v>
      </c>
      <c r="ABM69" s="108" t="n">
        <v>33.1</v>
      </c>
      <c r="ABN69" s="108" t="n">
        <v>36.9</v>
      </c>
      <c r="ABO69" s="109" t="n">
        <f aca="false">AVERAGE(ABC69:ABN69)</f>
        <v>32.3416666666667</v>
      </c>
      <c r="ACA69" s="111" t="n">
        <v>1919</v>
      </c>
      <c r="ACB69" s="110" t="s">
        <v>122</v>
      </c>
      <c r="ACC69" s="108" t="n">
        <v>27.3</v>
      </c>
      <c r="ACD69" s="108" t="n">
        <v>28.2</v>
      </c>
      <c r="ACE69" s="108" t="n">
        <v>28.7</v>
      </c>
      <c r="ACF69" s="108" t="n">
        <v>23.7</v>
      </c>
      <c r="ACG69" s="108" t="n">
        <v>20.6</v>
      </c>
      <c r="ACH69" s="108" t="n">
        <v>18.1</v>
      </c>
      <c r="ACI69" s="108" t="n">
        <v>18.6</v>
      </c>
      <c r="ACJ69" s="108" t="n">
        <v>17.6</v>
      </c>
      <c r="ACK69" s="108" t="n">
        <v>17.9</v>
      </c>
      <c r="ACL69" s="108" t="n">
        <v>18.9</v>
      </c>
      <c r="ACM69" s="108" t="n">
        <v>23.7</v>
      </c>
      <c r="ACN69" s="108" t="n">
        <v>25.3</v>
      </c>
      <c r="ACO69" s="109" t="n">
        <f aca="false">AVERAGE(ACC69:ACN69)</f>
        <v>22.3833333333333</v>
      </c>
      <c r="ADA69" s="1" t="n">
        <v>1919</v>
      </c>
      <c r="ADB69" s="110" t="s">
        <v>122</v>
      </c>
      <c r="ADC69" s="108" t="n">
        <v>33.9</v>
      </c>
      <c r="ADD69" s="108" t="n">
        <v>32.7</v>
      </c>
      <c r="ADE69" s="108" t="n">
        <v>34.9</v>
      </c>
      <c r="ADF69" s="108" t="n">
        <v>33.6</v>
      </c>
      <c r="ADG69" s="108" t="n">
        <v>30.5</v>
      </c>
      <c r="ADH69" s="108" t="n">
        <v>27.5</v>
      </c>
      <c r="ADI69" s="108" t="n">
        <v>26.9</v>
      </c>
      <c r="ADJ69" s="108" t="n">
        <v>28.1</v>
      </c>
      <c r="ADK69" s="108" t="n">
        <v>30.6</v>
      </c>
      <c r="ADL69" s="108" t="n">
        <v>32.3</v>
      </c>
      <c r="ADM69" s="108" t="n">
        <v>32.9</v>
      </c>
      <c r="ADN69" s="108" t="n">
        <v>35.5</v>
      </c>
      <c r="ADO69" s="109" t="n">
        <f aca="false">AVERAGE(ADC69:ADN69)</f>
        <v>31.6166666666667</v>
      </c>
      <c r="AEA69" s="1" t="n">
        <v>1919</v>
      </c>
      <c r="AEB69" s="107" t="n">
        <v>1919</v>
      </c>
      <c r="AEC69" s="112" t="n">
        <f aca="false">SUM(AEC68+AEC70)/2</f>
        <v>38.25</v>
      </c>
      <c r="AED69" s="112" t="n">
        <f aca="false">SUM(AED68+AED70)/2</f>
        <v>36.15</v>
      </c>
      <c r="AEE69" s="112" t="n">
        <f aca="false">SUM(AEE68+AEE70)/2</f>
        <v>36.5</v>
      </c>
      <c r="AEF69" s="112" t="n">
        <f aca="false">SUM(AEF68+AEF70)/2</f>
        <v>32.5</v>
      </c>
      <c r="AEG69" s="108" t="n">
        <v>31.6</v>
      </c>
      <c r="AEH69" s="108" t="n">
        <v>27.5</v>
      </c>
      <c r="AEI69" s="108" t="n">
        <v>27.5</v>
      </c>
      <c r="AEJ69" s="108" t="n">
        <v>28.7</v>
      </c>
      <c r="AEK69" s="108" t="n">
        <v>32.2</v>
      </c>
      <c r="AEL69" s="108" t="n">
        <v>35.9</v>
      </c>
      <c r="AEM69" s="108" t="n">
        <v>37.2</v>
      </c>
      <c r="AEN69" s="108" t="n">
        <v>38.3</v>
      </c>
      <c r="AEO69" s="109" t="n">
        <f aca="false">AVERAGE(AEC69:AEN69)</f>
        <v>33.525</v>
      </c>
      <c r="AFA69" s="1" t="n">
        <v>1919</v>
      </c>
      <c r="AFB69" s="107" t="n">
        <v>1919</v>
      </c>
      <c r="AFC69" s="108" t="n">
        <v>24.2</v>
      </c>
      <c r="AFD69" s="108" t="n">
        <v>24.7</v>
      </c>
      <c r="AFE69" s="108" t="n">
        <v>25.9</v>
      </c>
      <c r="AFF69" s="108" t="n">
        <v>22.9</v>
      </c>
      <c r="AFG69" s="108" t="n">
        <v>20.3</v>
      </c>
      <c r="AFH69" s="108" t="n">
        <v>18.1</v>
      </c>
      <c r="AFI69" s="108" t="n">
        <v>18.3</v>
      </c>
      <c r="AFJ69" s="108" t="n">
        <v>17</v>
      </c>
      <c r="AFK69" s="108" t="n">
        <v>17.2</v>
      </c>
      <c r="AFL69" s="108" t="n">
        <v>18.2</v>
      </c>
      <c r="AFM69" s="108" t="n">
        <v>21.6</v>
      </c>
      <c r="AFN69" s="108" t="n">
        <v>22.4</v>
      </c>
      <c r="AFO69" s="109" t="n">
        <f aca="false">AVERAGE(AFC69:AFN69)</f>
        <v>20.9</v>
      </c>
      <c r="AGA69" s="1" t="n">
        <v>1919</v>
      </c>
      <c r="AGB69" s="110" t="s">
        <v>122</v>
      </c>
      <c r="AGC69" s="108" t="n">
        <v>36.1</v>
      </c>
      <c r="AGD69" s="108" t="n">
        <v>34.9</v>
      </c>
      <c r="AGE69" s="108" t="n">
        <v>33.2</v>
      </c>
      <c r="AGF69" s="108" t="n">
        <v>25.1</v>
      </c>
      <c r="AGG69" s="108" t="n">
        <v>20.8</v>
      </c>
      <c r="AGH69" s="108" t="n">
        <v>17.9</v>
      </c>
      <c r="AGI69" s="108" t="n">
        <v>18.9</v>
      </c>
      <c r="AGJ69" s="108" t="n">
        <v>17.7</v>
      </c>
      <c r="AGK69" s="108" t="n">
        <v>21.3</v>
      </c>
      <c r="AGL69" s="108" t="n">
        <v>23.8</v>
      </c>
      <c r="AGM69" s="108" t="n">
        <v>29.1</v>
      </c>
      <c r="AGN69" s="108" t="n">
        <v>33.2</v>
      </c>
      <c r="AGO69" s="109" t="n">
        <f aca="false">AVERAGE(AGC69:AGN69)</f>
        <v>26</v>
      </c>
      <c r="AHA69" s="1" t="n">
        <v>1919</v>
      </c>
      <c r="AHB69" s="110" t="s">
        <v>122</v>
      </c>
      <c r="AHC69" s="108" t="n">
        <v>31.6</v>
      </c>
      <c r="AHD69" s="108" t="n">
        <v>31.9</v>
      </c>
      <c r="AHE69" s="108" t="n">
        <v>30.5</v>
      </c>
      <c r="AHF69" s="108" t="n">
        <v>23.9</v>
      </c>
      <c r="AHG69" s="108" t="n">
        <v>19.9</v>
      </c>
      <c r="AHH69" s="108" t="n">
        <v>16.6</v>
      </c>
      <c r="AHI69" s="108" t="n">
        <v>17.8</v>
      </c>
      <c r="AHJ69" s="108" t="n">
        <v>16.6</v>
      </c>
      <c r="AHK69" s="108" t="n">
        <v>17.6</v>
      </c>
      <c r="AHL69" s="108" t="n">
        <v>19.7</v>
      </c>
      <c r="AHM69" s="108" t="n">
        <v>25.1</v>
      </c>
      <c r="AHN69" s="108" t="n">
        <v>29</v>
      </c>
      <c r="AHO69" s="109" t="n">
        <f aca="false">AVERAGE(AHC69:AHN69)</f>
        <v>23.35</v>
      </c>
      <c r="AIA69" s="1" t="n">
        <v>1919</v>
      </c>
      <c r="AIB69" s="107" t="n">
        <v>1919</v>
      </c>
      <c r="AIC69" s="108" t="n">
        <v>39.2</v>
      </c>
      <c r="AID69" s="108" t="n">
        <v>36.9</v>
      </c>
      <c r="AIE69" s="108" t="n">
        <v>36.9</v>
      </c>
      <c r="AIF69" s="108" t="n">
        <v>29.2</v>
      </c>
      <c r="AIG69" s="108" t="n">
        <v>23.8</v>
      </c>
      <c r="AIH69" s="108" t="n">
        <v>21.7</v>
      </c>
      <c r="AII69" s="108" t="n">
        <v>23.6</v>
      </c>
      <c r="AIJ69" s="108" t="n">
        <v>20.7</v>
      </c>
      <c r="AIK69" s="108" t="n">
        <v>24.9</v>
      </c>
      <c r="AIL69" s="108" t="n">
        <v>29.3</v>
      </c>
      <c r="AIM69" s="108" t="n">
        <v>32.3</v>
      </c>
      <c r="AIN69" s="108" t="n">
        <v>36.6</v>
      </c>
      <c r="AIO69" s="109" t="n">
        <f aca="false">AVERAGE(AIC69:AIN69)</f>
        <v>29.5916666666667</v>
      </c>
      <c r="AJA69" s="1" t="n">
        <v>1919</v>
      </c>
      <c r="AJB69" s="107" t="n">
        <v>1919</v>
      </c>
      <c r="AJC69" s="108" t="n">
        <v>35.1</v>
      </c>
      <c r="AJD69" s="108" t="n">
        <v>33.9</v>
      </c>
      <c r="AJE69" s="108" t="n">
        <v>35.6</v>
      </c>
      <c r="AJF69" s="108" t="n">
        <v>34.7</v>
      </c>
      <c r="AJG69" s="108" t="n">
        <v>31.6</v>
      </c>
      <c r="AJH69" s="108" t="n">
        <v>29.9</v>
      </c>
      <c r="AJI69" s="108" t="n">
        <v>28.9</v>
      </c>
      <c r="AJJ69" s="108" t="n">
        <v>30.8</v>
      </c>
      <c r="AJK69" s="108" t="n">
        <v>33.4</v>
      </c>
      <c r="AJL69" s="108" t="n">
        <v>36.2</v>
      </c>
      <c r="AJM69" s="108" t="n">
        <v>36.1</v>
      </c>
      <c r="AJN69" s="108" t="n">
        <v>35.3</v>
      </c>
      <c r="AJO69" s="109" t="n">
        <f aca="false">AVERAGE(AJC69:AJN69)</f>
        <v>33.4583333333333</v>
      </c>
      <c r="AKA69" s="1" t="n">
        <v>1919</v>
      </c>
      <c r="AKB69" s="107" t="n">
        <v>1919</v>
      </c>
      <c r="AKC69" s="108" t="n">
        <v>32.9</v>
      </c>
      <c r="AKD69" s="108" t="n">
        <v>33.4</v>
      </c>
      <c r="AKE69" s="108" t="n">
        <v>32.7</v>
      </c>
      <c r="AKF69" s="108" t="n">
        <v>25.5</v>
      </c>
      <c r="AKG69" s="108" t="n">
        <v>21</v>
      </c>
      <c r="AKH69" s="108" t="n">
        <v>17.9</v>
      </c>
      <c r="AKI69" s="108" t="n">
        <v>18.4</v>
      </c>
      <c r="AKJ69" s="108" t="n">
        <v>17</v>
      </c>
      <c r="AKK69" s="108" t="n">
        <v>19.3</v>
      </c>
      <c r="AKL69" s="108" t="n">
        <v>21.7</v>
      </c>
      <c r="AKM69" s="108" t="n">
        <v>27</v>
      </c>
      <c r="AKN69" s="108" t="n">
        <v>31.2</v>
      </c>
      <c r="AKO69" s="109" t="n">
        <f aca="false">AVERAGE(AKC69:AKN69)</f>
        <v>24.8333333333333</v>
      </c>
      <c r="ALA69" s="35" t="n">
        <f aca="false">(ACO69+AO69+EO69+NO69+AKO69+AFO69+AEO69+IO69+MO69)/9</f>
        <v>24.0518518518519</v>
      </c>
      <c r="ALB69" s="77" t="n">
        <f aca="false">(ABO69+KO69+DO69+AGO69)/4</f>
        <v>30.7625</v>
      </c>
      <c r="ALC69" s="19" t="n">
        <f aca="false">(QO69+PO69+AAO69+AJO69+FO69+SO69+BO69+CO69+JO69+OO69+TO69+HO69)/12</f>
        <v>25.96875</v>
      </c>
      <c r="AMA69" s="28" t="n">
        <f aca="false">MAX(ACC69:ACN69,AC69:AN69,EC69:EN69,NC69:NN69,AKC69:AKN69,AFC69:AFN69,AEC69:AEN69,IC69:IN69,MC69:MN69)</f>
        <v>38.3</v>
      </c>
      <c r="AMB69" s="28" t="n">
        <f aca="false">MIN(ACC69:ACN69,AC69:AN69,EC69:EN69,NC69:NN69,AKC69:AKN69,AFC69:AFN69,AEC69:AEN69,IC69:IN69,MC69:MN69)</f>
        <v>16.8</v>
      </c>
      <c r="AMC69" s="81" t="n">
        <f aca="false">MAX(ABC69:ABN69,KC69:KN69,DC69:DN69,AGC69:AGN69)</f>
        <v>36.9</v>
      </c>
      <c r="AMD69" s="81" t="n">
        <f aca="false">MIN(ABC69:ABN69,KC69:KN69,DC69:DN69,AGC69:AGN69)</f>
        <v>17.7</v>
      </c>
      <c r="AME69" s="60" t="n">
        <f aca="false">MAX(QC69:QN69,PC69:PN69,AJC69:AJN69,AAC69:AAN69,FC69:FN69,SC69:SN69)</f>
        <v>38.4</v>
      </c>
      <c r="AMF69" s="60" t="n">
        <f aca="false">MIN(QC69:QN69,PC69:PN69,AJC69:AJN69,AAC69:AAN69,FC69:FN69,SC69:SN69)</f>
        <v>14.7</v>
      </c>
    </row>
    <row r="70" customFormat="false" ht="12.8" hidden="false" customHeight="false" outlineLevel="0" collapsed="false">
      <c r="A70" s="104" t="n">
        <f aca="false">A65+5</f>
        <v>1920</v>
      </c>
      <c r="B70" s="29" t="n">
        <f aca="false">AVERAGE(AO70,BO70,CO70,DO70,EO70,FO70,GO70,HO70,IO70,JO70,KO70,LO70,MO70,NO70,OO70,PO70,QO70,RO70,SO70,TO70,UO70,VO70,WO70,YO70,ZO70,AAO70,ABO70,ACO70,ADO70,AEO70,AFO70,AGO70,AHO70,AIO70,AJO70,AKO70)</f>
        <v>25.6951388888889</v>
      </c>
      <c r="C70" s="30" t="n">
        <f aca="false">AVERAGE(B66:B70)</f>
        <v>25.4116203703704</v>
      </c>
      <c r="D70" s="31" t="n">
        <f aca="false">AVERAGE(B61:B70)</f>
        <v>25.6198854971281</v>
      </c>
      <c r="E70" s="29" t="n">
        <f aca="false">AVERAGE(B51:B70)</f>
        <v>25.55458442285</v>
      </c>
      <c r="F70" s="32"/>
      <c r="G70" s="3" t="n">
        <f aca="false">MAX(AC70:AN70,BC70:BN70,CC70:CN70,DC70:DN70,EC70:EN70,FC70:FN70,GC70:GN70,HC70:HN70,IC70:IN70,JC70:JN70,KC70:KN70,LC70:LN70,MC70:MN70,NC70:NN70,OC70:ON70,PC70:PN70,QC70:QN70,RC70:RN70,SC70:SN70,TC70:TN70,UC70:UN70,VC70:VN70,WC70:WN70,YC70:YN70,ZC70:ZN70,AAC70:AAN70,ABC70:ABN70,ACC70:ACN70,ADC70:ADN70,AEC70:AEN70,AFC70:AFN70,AGC70:AGN70,AHC70:AHN70,AIC70:AIN70,AJC70:AJN70,AKC70:AKN70)</f>
        <v>42.8</v>
      </c>
      <c r="H70" s="105" t="n">
        <f aca="false">MEDIAN(AC70:AN70,BC70:BN70,CC70:CN70,DC70:DN70,EC70:EN70,FC70:FN70,GC70:GN70,HC70:HN70,IC70:IN70,JC70:JN70,KC70:KN70,LC70:LN70,MC70:MN70,NC70:NN70,OC70:ON70,PC70:PN70,QC70:QN70,RC70:RN70,SC70:SN70,TC70:TN70,UC70:UN70,VC70:VN70,WC70:WN70,YC70:YN70,ZC70:ZN70,AAC70:AAN70,ABC70:ABN70,ACC70:ACN70,ADC70:ADN70,AEC70:AEN70,AFC70:AFN70,AGC70:AGN70,AHC70:AHN70,AIC70:AIN70,AJC70:AJN70,AKC70:AKN70)</f>
        <v>25.8</v>
      </c>
      <c r="I70" s="5" t="n">
        <f aca="false">MIN(AC70:AN70,BC70:BN70,CC70:CN70,DC70:DN70,EC70:EN70,FC70:FN70,GC70:GN70,HC70:HN70,IC70:IN70,JC70:JN70,KC70:KN70,LC70:LN70,MC70:MN70,NC70:NN70,OC70:ON70,PC70:PN70,QC70:QN70,RC70:RN70,SC70:SN70,TC70:TN70,UC70:UN70,VC70:VN70,WC70:WN70,YC70:YN70,ZC70:ZN70,AAC70:AAN70,ABC70:ABN70,ACC70:ACN70,ADC70:ADN70,AEC70:AEN70,AFC70:AFN70,AGC70:AGN70,AHC70:AHN70,AIC70:AIN70,AJC70:AJN70,AKC70:AKN70)</f>
        <v>13.5</v>
      </c>
      <c r="J70" s="106" t="n">
        <f aca="false">(G70+I70)/2</f>
        <v>28.15</v>
      </c>
      <c r="AB70" s="107" t="n">
        <v>1920</v>
      </c>
      <c r="AC70" s="108" t="n">
        <v>25.3</v>
      </c>
      <c r="AD70" s="108" t="n">
        <v>24.2</v>
      </c>
      <c r="AE70" s="108" t="n">
        <v>23.8</v>
      </c>
      <c r="AF70" s="108" t="n">
        <v>22.8</v>
      </c>
      <c r="AG70" s="108" t="n">
        <v>19</v>
      </c>
      <c r="AH70" s="108" t="n">
        <v>16.2</v>
      </c>
      <c r="AI70" s="108" t="n">
        <v>15.8</v>
      </c>
      <c r="AJ70" s="108" t="n">
        <v>15.8</v>
      </c>
      <c r="AK70" s="108" t="n">
        <v>18.2</v>
      </c>
      <c r="AL70" s="108" t="n">
        <v>20.8</v>
      </c>
      <c r="AM70" s="108" t="n">
        <v>22.5</v>
      </c>
      <c r="AN70" s="108" t="n">
        <v>23.4</v>
      </c>
      <c r="AO70" s="109" t="n">
        <f aca="false">AVERAGE(AC70:AN70)</f>
        <v>20.65</v>
      </c>
      <c r="BA70" s="1" t="n">
        <v>1920</v>
      </c>
      <c r="BB70" s="107" t="n">
        <v>1920</v>
      </c>
      <c r="BC70" s="108" t="n">
        <v>28.9</v>
      </c>
      <c r="BD70" s="108" t="n">
        <v>30.6</v>
      </c>
      <c r="BE70" s="108" t="n">
        <v>29.4</v>
      </c>
      <c r="BF70" s="108" t="n">
        <v>22.3</v>
      </c>
      <c r="BG70" s="108" t="n">
        <v>20.2</v>
      </c>
      <c r="BH70" s="108" t="n">
        <v>16.7</v>
      </c>
      <c r="BI70" s="108" t="n">
        <v>16.8</v>
      </c>
      <c r="BJ70" s="108" t="n">
        <v>18.1</v>
      </c>
      <c r="BK70" s="108" t="n">
        <v>21.7</v>
      </c>
      <c r="BL70" s="108" t="n">
        <v>25.1</v>
      </c>
      <c r="BM70" s="108" t="n">
        <v>27.6</v>
      </c>
      <c r="BN70" s="108" t="n">
        <v>30.2</v>
      </c>
      <c r="BO70" s="109" t="n">
        <f aca="false">AVERAGE(BC70:BN70)</f>
        <v>23.9666666666667</v>
      </c>
      <c r="CA70" s="1" t="n">
        <v>1920</v>
      </c>
      <c r="CB70" s="110" t="s">
        <v>123</v>
      </c>
      <c r="CC70" s="108" t="n">
        <v>31.3</v>
      </c>
      <c r="CD70" s="108" t="n">
        <v>28.6</v>
      </c>
      <c r="CE70" s="108" t="n">
        <v>27.6</v>
      </c>
      <c r="CF70" s="108" t="n">
        <v>24.6</v>
      </c>
      <c r="CG70" s="108" t="n">
        <v>18.1</v>
      </c>
      <c r="CH70" s="108" t="n">
        <v>15.3</v>
      </c>
      <c r="CI70" s="108" t="n">
        <v>14.4</v>
      </c>
      <c r="CJ70" s="108" t="n">
        <v>14.2</v>
      </c>
      <c r="CK70" s="108" t="n">
        <v>18.6</v>
      </c>
      <c r="CL70" s="108" t="n">
        <v>21.2</v>
      </c>
      <c r="CM70" s="108" t="n">
        <v>26.6</v>
      </c>
      <c r="CN70" s="108" t="n">
        <v>27</v>
      </c>
      <c r="CO70" s="109" t="n">
        <f aca="false">AVERAGE(CC70:CN70)</f>
        <v>22.2916666666667</v>
      </c>
      <c r="DA70" s="1" t="n">
        <v>1920</v>
      </c>
      <c r="DB70" s="110" t="s">
        <v>123</v>
      </c>
      <c r="DC70" s="108" t="n">
        <v>32.9</v>
      </c>
      <c r="DD70" s="108" t="n">
        <v>34.1</v>
      </c>
      <c r="DE70" s="108" t="n">
        <v>34</v>
      </c>
      <c r="DF70" s="108" t="n">
        <v>31.5</v>
      </c>
      <c r="DG70" s="108" t="n">
        <v>30.5</v>
      </c>
      <c r="DH70" s="108" t="n">
        <v>28.4</v>
      </c>
      <c r="DI70" s="108" t="n">
        <v>26.7</v>
      </c>
      <c r="DJ70" s="108" t="n">
        <v>28.4</v>
      </c>
      <c r="DK70" s="108" t="n">
        <v>31.3</v>
      </c>
      <c r="DL70" s="108" t="n">
        <v>33.6</v>
      </c>
      <c r="DM70" s="108" t="n">
        <v>33.5</v>
      </c>
      <c r="DN70" s="108" t="n">
        <v>35</v>
      </c>
      <c r="DO70" s="109" t="n">
        <f aca="false">AVERAGE(DC70:DN70)</f>
        <v>31.6583333333333</v>
      </c>
      <c r="EA70" s="1" t="n">
        <v>1920</v>
      </c>
      <c r="EB70" s="107" t="n">
        <v>1920</v>
      </c>
      <c r="EC70" s="108" t="n">
        <v>30.2</v>
      </c>
      <c r="ED70" s="108" t="n">
        <v>28.3</v>
      </c>
      <c r="EE70" s="108" t="n">
        <v>25.9</v>
      </c>
      <c r="EF70" s="108" t="n">
        <v>24.7</v>
      </c>
      <c r="EG70" s="108" t="n">
        <v>19.8</v>
      </c>
      <c r="EH70" s="108" t="n">
        <v>18.4</v>
      </c>
      <c r="EI70" s="108" t="n">
        <v>16.6</v>
      </c>
      <c r="EJ70" s="108" t="n">
        <v>16.3</v>
      </c>
      <c r="EK70" s="108" t="n">
        <v>19.9</v>
      </c>
      <c r="EL70" s="108" t="n">
        <v>21.7</v>
      </c>
      <c r="EM70" s="108" t="n">
        <v>26.4</v>
      </c>
      <c r="EN70" s="108" t="n">
        <v>26.6</v>
      </c>
      <c r="EO70" s="109" t="n">
        <f aca="false">AVERAGE(EC70:EN70)</f>
        <v>22.9</v>
      </c>
      <c r="FA70" s="1" t="n">
        <v>1920</v>
      </c>
      <c r="FB70" s="107" t="n">
        <v>1920</v>
      </c>
      <c r="FC70" s="108" t="n">
        <v>30.1</v>
      </c>
      <c r="FD70" s="108" t="n">
        <v>28.8</v>
      </c>
      <c r="FE70" s="108" t="n">
        <v>26.9</v>
      </c>
      <c r="FF70" s="108" t="n">
        <v>24.4</v>
      </c>
      <c r="FG70" s="108" t="n">
        <v>18.8</v>
      </c>
      <c r="FH70" s="108" t="n">
        <v>16.9</v>
      </c>
      <c r="FI70" s="108" t="n">
        <v>15.3</v>
      </c>
      <c r="FJ70" s="108" t="n">
        <v>15.3</v>
      </c>
      <c r="FK70" s="108" t="n">
        <v>18.7</v>
      </c>
      <c r="FL70" s="108" t="n">
        <v>20.8</v>
      </c>
      <c r="FM70" s="108" t="n">
        <v>26.1</v>
      </c>
      <c r="FN70" s="108" t="n">
        <v>25.8</v>
      </c>
      <c r="FO70" s="109" t="n">
        <f aca="false">AVERAGE(FC70:FN70)</f>
        <v>22.325</v>
      </c>
      <c r="GA70" s="1" t="n">
        <v>1920</v>
      </c>
      <c r="GB70" s="110" t="s">
        <v>123</v>
      </c>
      <c r="GC70" s="108" t="n">
        <v>24.1</v>
      </c>
      <c r="GD70" s="108" t="n">
        <v>23.8</v>
      </c>
      <c r="GE70" s="108" t="n">
        <v>23.4</v>
      </c>
      <c r="GF70" s="108" t="n">
        <v>22.1</v>
      </c>
      <c r="GG70" s="108" t="n">
        <v>18.7</v>
      </c>
      <c r="GH70" s="108" t="n">
        <v>16.4</v>
      </c>
      <c r="GI70" s="108" t="n">
        <v>15.5</v>
      </c>
      <c r="GJ70" s="108" t="n">
        <v>15</v>
      </c>
      <c r="GK70" s="108" t="n">
        <v>17.3</v>
      </c>
      <c r="GL70" s="108" t="n">
        <v>19</v>
      </c>
      <c r="GM70" s="108" t="n">
        <v>21.5</v>
      </c>
      <c r="GN70" s="108" t="n">
        <v>22.7</v>
      </c>
      <c r="GO70" s="109" t="n">
        <f aca="false">AVERAGE(GC70:GN70)</f>
        <v>19.9583333333333</v>
      </c>
      <c r="HA70" s="1" t="n">
        <v>1920</v>
      </c>
      <c r="HB70" s="107" t="n">
        <v>1920</v>
      </c>
      <c r="HC70" s="108" t="n">
        <v>26.9</v>
      </c>
      <c r="HD70" s="108" t="n">
        <v>24.6</v>
      </c>
      <c r="HE70" s="108" t="n">
        <v>23.8</v>
      </c>
      <c r="HF70" s="108" t="n">
        <v>22.4</v>
      </c>
      <c r="HG70" s="108" t="n">
        <v>18.6</v>
      </c>
      <c r="HH70" s="108" t="n">
        <v>16.6</v>
      </c>
      <c r="HI70" s="108" t="n">
        <v>15.3</v>
      </c>
      <c r="HJ70" s="108" t="n">
        <v>14.8</v>
      </c>
      <c r="HK70" s="108" t="n">
        <v>17</v>
      </c>
      <c r="HL70" s="108" t="n">
        <v>18.7</v>
      </c>
      <c r="HM70" s="108" t="n">
        <v>22.3</v>
      </c>
      <c r="HN70" s="108" t="n">
        <v>22.9</v>
      </c>
      <c r="HO70" s="109" t="n">
        <f aca="false">AVERAGE(HC70:HN70)</f>
        <v>20.325</v>
      </c>
      <c r="IA70" s="1" t="n">
        <v>1920</v>
      </c>
      <c r="IB70" s="110" t="s">
        <v>123</v>
      </c>
      <c r="IC70" s="108" t="n">
        <v>30.7</v>
      </c>
      <c r="ID70" s="108" t="n">
        <v>31</v>
      </c>
      <c r="IE70" s="108" t="n">
        <v>30.6</v>
      </c>
      <c r="IF70" s="108" t="n">
        <v>30.3</v>
      </c>
      <c r="IG70" s="108" t="n">
        <v>25.4</v>
      </c>
      <c r="IH70" s="108" t="n">
        <v>22.1</v>
      </c>
      <c r="II70" s="108" t="n">
        <v>21.3</v>
      </c>
      <c r="IJ70" s="108" t="n">
        <v>20.6</v>
      </c>
      <c r="IK70" s="108" t="n">
        <v>23.5</v>
      </c>
      <c r="IL70" s="108" t="n">
        <v>25.5</v>
      </c>
      <c r="IM70" s="108" t="n">
        <v>27.8</v>
      </c>
      <c r="IN70" s="108" t="n">
        <v>29.9</v>
      </c>
      <c r="IO70" s="109" t="n">
        <f aca="false">AVERAGE(IC70:IN70)</f>
        <v>26.5583333333333</v>
      </c>
      <c r="JA70" s="1" t="n">
        <v>1920</v>
      </c>
      <c r="JB70" s="107" t="n">
        <v>1920</v>
      </c>
      <c r="JC70" s="108" t="n">
        <v>31.6</v>
      </c>
      <c r="JD70" s="108" t="n">
        <v>29.4</v>
      </c>
      <c r="JE70" s="108" t="n">
        <v>27.6</v>
      </c>
      <c r="JF70" s="108" t="n">
        <v>25.1</v>
      </c>
      <c r="JG70" s="108" t="n">
        <v>18.9</v>
      </c>
      <c r="JH70" s="108" t="n">
        <v>16.4</v>
      </c>
      <c r="JI70" s="108" t="n">
        <v>15.2</v>
      </c>
      <c r="JJ70" s="108" t="n">
        <v>14.8</v>
      </c>
      <c r="JK70" s="108" t="n">
        <v>19.6</v>
      </c>
      <c r="JL70" s="108" t="n">
        <v>21.9</v>
      </c>
      <c r="JM70" s="108" t="n">
        <v>27.8</v>
      </c>
      <c r="JN70" s="108" t="n">
        <v>28.3</v>
      </c>
      <c r="JO70" s="109" t="n">
        <f aca="false">AVERAGE(JC70:JN70)</f>
        <v>23.05</v>
      </c>
      <c r="KA70" s="1" t="n">
        <v>1920</v>
      </c>
      <c r="KB70" s="107" t="n">
        <v>1920</v>
      </c>
      <c r="KC70" s="108" t="n">
        <v>34.6</v>
      </c>
      <c r="KD70" s="108" t="n">
        <v>35.3</v>
      </c>
      <c r="KE70" s="108" t="n">
        <v>35</v>
      </c>
      <c r="KF70" s="108" t="n">
        <v>32.7</v>
      </c>
      <c r="KG70" s="108" t="n">
        <v>31.9</v>
      </c>
      <c r="KH70" s="108" t="n">
        <v>29.9</v>
      </c>
      <c r="KI70" s="108" t="n">
        <v>28.9</v>
      </c>
      <c r="KJ70" s="108" t="n">
        <v>31.1</v>
      </c>
      <c r="KK70" s="108" t="n">
        <v>33</v>
      </c>
      <c r="KL70" s="108" t="n">
        <v>35.8</v>
      </c>
      <c r="KM70" s="108" t="n">
        <v>34.8</v>
      </c>
      <c r="KN70" s="108" t="n">
        <v>35.2</v>
      </c>
      <c r="KO70" s="109" t="n">
        <f aca="false">AVERAGE(KC70:KN70)</f>
        <v>33.1833333333333</v>
      </c>
      <c r="LA70" s="1" t="n">
        <v>1920</v>
      </c>
      <c r="LB70" s="110" t="s">
        <v>123</v>
      </c>
      <c r="LC70" s="108" t="n">
        <v>31.4</v>
      </c>
      <c r="LD70" s="108" t="n">
        <v>29.9</v>
      </c>
      <c r="LE70" s="108" t="n">
        <v>28.2</v>
      </c>
      <c r="LF70" s="108" t="n">
        <v>26</v>
      </c>
      <c r="LG70" s="108" t="n">
        <v>19.4</v>
      </c>
      <c r="LH70" s="108" t="n">
        <v>16.6</v>
      </c>
      <c r="LI70" s="108" t="n">
        <v>15.1</v>
      </c>
      <c r="LJ70" s="108" t="n">
        <v>14.8</v>
      </c>
      <c r="LK70" s="108" t="n">
        <v>19.3</v>
      </c>
      <c r="LL70" s="108" t="n">
        <v>21.2</v>
      </c>
      <c r="LM70" s="108" t="n">
        <v>27</v>
      </c>
      <c r="LN70" s="108" t="n">
        <v>27.5</v>
      </c>
      <c r="LO70" s="109" t="n">
        <f aca="false">AVERAGE(LC70:LN70)</f>
        <v>23.0333333333333</v>
      </c>
      <c r="MA70" s="1" t="n">
        <v>1920</v>
      </c>
      <c r="MB70" s="110" t="s">
        <v>123</v>
      </c>
      <c r="MC70" s="108" t="n">
        <v>25.8</v>
      </c>
      <c r="MD70" s="108" t="n">
        <v>24.8</v>
      </c>
      <c r="ME70" s="108" t="n">
        <v>25</v>
      </c>
      <c r="MF70" s="108" t="n">
        <v>21.6</v>
      </c>
      <c r="MG70" s="108" t="n">
        <v>19.3</v>
      </c>
      <c r="MH70" s="108" t="n">
        <v>16.2</v>
      </c>
      <c r="MI70" s="108" t="n">
        <v>15.8</v>
      </c>
      <c r="MJ70" s="108" t="n">
        <v>16.6</v>
      </c>
      <c r="MK70" s="108" t="n">
        <v>19</v>
      </c>
      <c r="ML70" s="108" t="n">
        <v>21.2</v>
      </c>
      <c r="MM70" s="108" t="n">
        <v>22.8</v>
      </c>
      <c r="MN70" s="108" t="n">
        <v>23.8</v>
      </c>
      <c r="MO70" s="109" t="n">
        <f aca="false">AVERAGE(MC70:MN70)</f>
        <v>20.9916666666667</v>
      </c>
      <c r="NA70" s="1" t="n">
        <v>1920</v>
      </c>
      <c r="NB70" s="110" t="s">
        <v>123</v>
      </c>
      <c r="NC70" s="108" t="n">
        <v>32</v>
      </c>
      <c r="ND70" s="108" t="n">
        <v>29.4</v>
      </c>
      <c r="NE70" s="108" t="n">
        <v>28.1</v>
      </c>
      <c r="NF70" s="108" t="n">
        <v>28.9</v>
      </c>
      <c r="NG70" s="108" t="n">
        <v>23.1</v>
      </c>
      <c r="NH70" s="108" t="n">
        <v>20.4</v>
      </c>
      <c r="NI70" s="108" t="n">
        <v>19.4</v>
      </c>
      <c r="NJ70" s="108" t="n">
        <v>18.5</v>
      </c>
      <c r="NK70" s="108" t="n">
        <v>22.3</v>
      </c>
      <c r="NL70" s="108" t="n">
        <v>23.8</v>
      </c>
      <c r="NM70" s="108" t="n">
        <v>26.6</v>
      </c>
      <c r="NN70" s="108" t="n">
        <v>28</v>
      </c>
      <c r="NO70" s="109" t="n">
        <f aca="false">AVERAGE(NC70:NN70)</f>
        <v>25.0416666666667</v>
      </c>
      <c r="OA70" s="1" t="n">
        <v>1920</v>
      </c>
      <c r="OB70" s="107" t="n">
        <v>1920</v>
      </c>
      <c r="OC70" s="108" t="n">
        <v>31.1</v>
      </c>
      <c r="OD70" s="108" t="n">
        <v>29.3</v>
      </c>
      <c r="OE70" s="108" t="n">
        <v>27.2</v>
      </c>
      <c r="OF70" s="108" t="n">
        <v>26.1</v>
      </c>
      <c r="OG70" s="108" t="n">
        <v>20.2</v>
      </c>
      <c r="OH70" s="108" t="n">
        <v>17.4</v>
      </c>
      <c r="OI70" s="108" t="n">
        <v>16.3</v>
      </c>
      <c r="OJ70" s="108" t="n">
        <v>16</v>
      </c>
      <c r="OK70" s="108" t="n">
        <v>19.9</v>
      </c>
      <c r="OL70" s="108" t="n">
        <v>22</v>
      </c>
      <c r="OM70" s="108" t="n">
        <v>27.3</v>
      </c>
      <c r="ON70" s="108" t="n">
        <v>24.8</v>
      </c>
      <c r="OO70" s="109" t="n">
        <f aca="false">AVERAGE(OC70:ON70)</f>
        <v>23.1333333333333</v>
      </c>
      <c r="PA70" s="16" t="n">
        <v>1920</v>
      </c>
      <c r="PB70" s="110" t="s">
        <v>123</v>
      </c>
      <c r="PC70" s="108" t="n">
        <v>33.4</v>
      </c>
      <c r="PD70" s="108" t="n">
        <v>33.7</v>
      </c>
      <c r="PE70" s="108" t="n">
        <v>30.9</v>
      </c>
      <c r="PF70" s="108" t="n">
        <v>23.7</v>
      </c>
      <c r="PG70" s="108" t="n">
        <v>20.9</v>
      </c>
      <c r="PH70" s="108" t="n">
        <v>17.1</v>
      </c>
      <c r="PI70" s="108" t="n">
        <v>16.6</v>
      </c>
      <c r="PJ70" s="108" t="n">
        <v>17.4</v>
      </c>
      <c r="PK70" s="108" t="n">
        <v>23.3</v>
      </c>
      <c r="PL70" s="108" t="n">
        <v>28.1</v>
      </c>
      <c r="PM70" s="108" t="n">
        <v>30.6</v>
      </c>
      <c r="PN70" s="108" t="n">
        <v>33.6</v>
      </c>
      <c r="PO70" s="109" t="n">
        <f aca="false">AVERAGE(PC70:PN70)</f>
        <v>25.775</v>
      </c>
      <c r="QA70" s="1" t="n">
        <v>1920</v>
      </c>
      <c r="QB70" s="110" t="s">
        <v>123</v>
      </c>
      <c r="QC70" s="108" t="n">
        <v>31.4</v>
      </c>
      <c r="QD70" s="108" t="n">
        <v>28.4</v>
      </c>
      <c r="QE70" s="108" t="n">
        <v>27.5</v>
      </c>
      <c r="QF70" s="108" t="n">
        <v>23.4</v>
      </c>
      <c r="QG70" s="108" t="n">
        <v>17.9</v>
      </c>
      <c r="QH70" s="108" t="n">
        <v>14.6</v>
      </c>
      <c r="QI70" s="108" t="n">
        <v>13.6</v>
      </c>
      <c r="QJ70" s="108" t="n">
        <v>13.7</v>
      </c>
      <c r="QK70" s="108" t="n">
        <v>18.5</v>
      </c>
      <c r="QL70" s="108" t="n">
        <v>21.7</v>
      </c>
      <c r="QM70" s="108" t="n">
        <v>27.3</v>
      </c>
      <c r="QN70" s="108" t="n">
        <v>28.3</v>
      </c>
      <c r="QO70" s="109" t="n">
        <f aca="false">AVERAGE(QC70:QN70)</f>
        <v>22.1916666666667</v>
      </c>
      <c r="RA70" s="1" t="n">
        <v>1920</v>
      </c>
      <c r="RB70" s="110" t="s">
        <v>123</v>
      </c>
      <c r="RC70" s="108" t="n">
        <v>34.7</v>
      </c>
      <c r="RD70" s="108" t="n">
        <v>33.1</v>
      </c>
      <c r="RE70" s="108" t="n">
        <v>31</v>
      </c>
      <c r="RF70" s="108" t="n">
        <v>24.6</v>
      </c>
      <c r="RG70" s="108" t="n">
        <v>20</v>
      </c>
      <c r="RH70" s="108" t="n">
        <v>16.4</v>
      </c>
      <c r="RI70" s="108" t="n">
        <v>15.6</v>
      </c>
      <c r="RJ70" s="108" t="n">
        <v>15.9</v>
      </c>
      <c r="RK70" s="108" t="n">
        <v>21.2</v>
      </c>
      <c r="RL70" s="108" t="n">
        <v>25.7</v>
      </c>
      <c r="RM70" s="108" t="n">
        <v>30.9</v>
      </c>
      <c r="RN70" s="108" t="n">
        <v>32.3</v>
      </c>
      <c r="RO70" s="109" t="n">
        <f aca="false">AVERAGE(RC70:RN70)</f>
        <v>25.1166666666667</v>
      </c>
      <c r="SA70" s="1" t="n">
        <v>1920</v>
      </c>
      <c r="SB70" s="107" t="n">
        <v>1920</v>
      </c>
      <c r="SC70" s="108" t="n">
        <v>34.4</v>
      </c>
      <c r="SD70" s="108" t="n">
        <v>34.9</v>
      </c>
      <c r="SE70" s="108" t="n">
        <v>31.7</v>
      </c>
      <c r="SF70" s="108" t="n">
        <v>23.5</v>
      </c>
      <c r="SG70" s="108" t="n">
        <v>21.8</v>
      </c>
      <c r="SH70" s="108" t="n">
        <v>17.2</v>
      </c>
      <c r="SI70" s="108" t="n">
        <v>17.1</v>
      </c>
      <c r="SJ70" s="108" t="n">
        <v>18.4</v>
      </c>
      <c r="SK70" s="108" t="n">
        <v>24.4</v>
      </c>
      <c r="SL70" s="108" t="n">
        <v>29.8</v>
      </c>
      <c r="SM70" s="108" t="n">
        <v>31.6</v>
      </c>
      <c r="SN70" s="108" t="n">
        <v>34.7</v>
      </c>
      <c r="SO70" s="109" t="n">
        <f aca="false">AVERAGE(SC70:SN70)</f>
        <v>26.625</v>
      </c>
      <c r="ST70" s="16"/>
      <c r="TA70" s="1" t="n">
        <v>1920</v>
      </c>
      <c r="TB70" s="110" t="s">
        <v>123</v>
      </c>
      <c r="TC70" s="108" t="n">
        <v>42.6</v>
      </c>
      <c r="TD70" s="108" t="n">
        <v>42.8</v>
      </c>
      <c r="TE70" s="108" t="n">
        <v>39.5</v>
      </c>
      <c r="TF70" s="108" t="n">
        <v>31.2</v>
      </c>
      <c r="TG70" s="108" t="n">
        <v>30.3</v>
      </c>
      <c r="TH70" s="108" t="n">
        <v>26.6</v>
      </c>
      <c r="TI70" s="108" t="n">
        <v>25.7</v>
      </c>
      <c r="TJ70" s="108" t="n">
        <v>28.8</v>
      </c>
      <c r="TK70" s="108" t="n">
        <v>32.7</v>
      </c>
      <c r="TL70" s="108" t="n">
        <v>38.7</v>
      </c>
      <c r="TM70" s="108" t="n">
        <v>40.2</v>
      </c>
      <c r="TN70" s="108" t="n">
        <v>41.5</v>
      </c>
      <c r="TO70" s="109" t="n">
        <f aca="false">AVERAGE(TC70:TN70)</f>
        <v>35.05</v>
      </c>
      <c r="UA70" s="1" t="n">
        <v>1920</v>
      </c>
      <c r="UB70" s="110" t="s">
        <v>123</v>
      </c>
      <c r="UC70" s="108" t="n">
        <v>34</v>
      </c>
      <c r="UD70" s="108" t="n">
        <v>32.7</v>
      </c>
      <c r="UE70" s="108" t="n">
        <v>30</v>
      </c>
      <c r="UF70" s="108" t="n">
        <v>23.8</v>
      </c>
      <c r="UG70" s="108" t="n">
        <v>19.4</v>
      </c>
      <c r="UH70" s="108" t="n">
        <v>15.8</v>
      </c>
      <c r="UI70" s="108" t="n">
        <v>14.9</v>
      </c>
      <c r="UJ70" s="108" t="n">
        <v>15.2</v>
      </c>
      <c r="UK70" s="108" t="n">
        <v>21.5</v>
      </c>
      <c r="UL70" s="108" t="n">
        <v>25.7</v>
      </c>
      <c r="UM70" s="108" t="n">
        <v>30.5</v>
      </c>
      <c r="UN70" s="108" t="n">
        <v>31.9</v>
      </c>
      <c r="UO70" s="109" t="n">
        <f aca="false">AVERAGE(UC70:UN70)</f>
        <v>24.6166666666667</v>
      </c>
      <c r="VA70" s="1" t="n">
        <v>1920</v>
      </c>
      <c r="VB70" s="110" t="s">
        <v>123</v>
      </c>
      <c r="VC70" s="108" t="n">
        <v>28</v>
      </c>
      <c r="VD70" s="108" t="n">
        <v>24.7</v>
      </c>
      <c r="VE70" s="108" t="n">
        <v>25.2</v>
      </c>
      <c r="VF70" s="108" t="n">
        <v>21.5</v>
      </c>
      <c r="VG70" s="108" t="n">
        <v>17.1</v>
      </c>
      <c r="VH70" s="108" t="n">
        <v>14.2</v>
      </c>
      <c r="VI70" s="108" t="n">
        <v>13.5</v>
      </c>
      <c r="VJ70" s="108" t="n">
        <v>14.1</v>
      </c>
      <c r="VK70" s="108" t="n">
        <v>17</v>
      </c>
      <c r="VL70" s="108" t="n">
        <v>20.9</v>
      </c>
      <c r="VM70" s="108" t="n">
        <v>24.2</v>
      </c>
      <c r="VN70" s="108" t="n">
        <v>25.6</v>
      </c>
      <c r="VO70" s="109" t="n">
        <f aca="false">AVERAGE(VC70:VN70)</f>
        <v>20.5</v>
      </c>
      <c r="WA70" s="1" t="n">
        <v>1920</v>
      </c>
      <c r="WB70" s="107" t="n">
        <v>1920</v>
      </c>
      <c r="WC70" s="108" t="n">
        <v>37.6</v>
      </c>
      <c r="WD70" s="108" t="n">
        <v>36.5</v>
      </c>
      <c r="WE70" s="108" t="n">
        <v>32.6</v>
      </c>
      <c r="WF70" s="108" t="n">
        <v>27.1</v>
      </c>
      <c r="WG70" s="108" t="n">
        <v>21.9</v>
      </c>
      <c r="WH70" s="108" t="n">
        <v>18.7</v>
      </c>
      <c r="WI70" s="108" t="n">
        <v>17.8</v>
      </c>
      <c r="WJ70" s="108" t="n">
        <v>17.9</v>
      </c>
      <c r="WK70" s="108" t="n">
        <v>24.6</v>
      </c>
      <c r="WL70" s="108" t="n">
        <v>29.2</v>
      </c>
      <c r="WM70" s="108" t="n">
        <v>33.4</v>
      </c>
      <c r="WN70" s="108" t="n">
        <v>35.9</v>
      </c>
      <c r="WO70" s="109" t="n">
        <f aca="false">AVERAGE(WC70:WN70)</f>
        <v>27.7666666666667</v>
      </c>
      <c r="YA70" s="1" t="n">
        <v>1920</v>
      </c>
      <c r="YB70" s="110" t="s">
        <v>123</v>
      </c>
      <c r="YC70" s="108" t="n">
        <v>32.4</v>
      </c>
      <c r="YD70" s="108" t="n">
        <v>29.7</v>
      </c>
      <c r="YE70" s="108" t="n">
        <v>28</v>
      </c>
      <c r="YF70" s="108" t="n">
        <v>23.2</v>
      </c>
      <c r="YG70" s="108" t="n">
        <v>18</v>
      </c>
      <c r="YH70" s="108" t="n">
        <v>14.7</v>
      </c>
      <c r="YI70" s="108" t="n">
        <v>13.5</v>
      </c>
      <c r="YJ70" s="108" t="n">
        <v>13.5</v>
      </c>
      <c r="YK70" s="108" t="n">
        <v>18.6</v>
      </c>
      <c r="YL70" s="108" t="n">
        <v>22.2</v>
      </c>
      <c r="YM70" s="108" t="n">
        <v>27.8</v>
      </c>
      <c r="YN70" s="108" t="n">
        <v>28.4</v>
      </c>
      <c r="YO70" s="109" t="n">
        <f aca="false">AVERAGE(YC70:YN70)</f>
        <v>22.5</v>
      </c>
      <c r="ZA70" s="1" t="n">
        <v>1920</v>
      </c>
      <c r="ZB70" s="110" t="s">
        <v>123</v>
      </c>
      <c r="ZC70" s="108" t="n">
        <v>35</v>
      </c>
      <c r="ZD70" s="108" t="n">
        <v>33.9</v>
      </c>
      <c r="ZE70" s="108" t="n">
        <v>31.1</v>
      </c>
      <c r="ZF70" s="108" t="n">
        <v>27</v>
      </c>
      <c r="ZG70" s="108" t="n">
        <v>20.2</v>
      </c>
      <c r="ZH70" s="108" t="n">
        <v>16.5</v>
      </c>
      <c r="ZI70" s="108" t="n">
        <v>15.8</v>
      </c>
      <c r="ZJ70" s="108" t="n">
        <v>16.2</v>
      </c>
      <c r="ZK70" s="108" t="n">
        <v>21.5</v>
      </c>
      <c r="ZL70" s="108" t="n">
        <v>25</v>
      </c>
      <c r="ZM70" s="108" t="n">
        <v>31.3</v>
      </c>
      <c r="ZN70" s="108" t="n">
        <v>31.7</v>
      </c>
      <c r="ZO70" s="109" t="n">
        <f aca="false">AVERAGE(ZC70:ZN70)</f>
        <v>25.4333333333333</v>
      </c>
      <c r="AAA70" s="1" t="n">
        <v>1920</v>
      </c>
      <c r="AAB70" s="110" t="s">
        <v>123</v>
      </c>
      <c r="AAC70" s="108" t="n">
        <v>37.2</v>
      </c>
      <c r="AAD70" s="108" t="n">
        <v>38.4</v>
      </c>
      <c r="AAE70" s="108" t="n">
        <v>35.4</v>
      </c>
      <c r="AAF70" s="108" t="n">
        <v>33.6</v>
      </c>
      <c r="AAG70" s="108" t="n">
        <v>30</v>
      </c>
      <c r="AAH70" s="108" t="n">
        <v>28.7</v>
      </c>
      <c r="AAI70" s="108" t="n">
        <v>25.9</v>
      </c>
      <c r="AAJ70" s="108" t="n">
        <v>30.8</v>
      </c>
      <c r="AAK70" s="108" t="n">
        <v>32</v>
      </c>
      <c r="AAL70" s="108" t="n">
        <v>35.6</v>
      </c>
      <c r="AAM70" s="108" t="n">
        <v>35.8</v>
      </c>
      <c r="AAN70" s="108" t="n">
        <v>34.6</v>
      </c>
      <c r="AAO70" s="109" t="n">
        <f aca="false">AVERAGE(AAC70:AAN70)</f>
        <v>33.1666666666667</v>
      </c>
      <c r="ABA70" s="1" t="n">
        <v>1920</v>
      </c>
      <c r="ABB70" s="107" t="n">
        <v>1920</v>
      </c>
      <c r="ABC70" s="108" t="n">
        <v>37.2</v>
      </c>
      <c r="ABD70" s="108" t="n">
        <v>36.8</v>
      </c>
      <c r="ABE70" s="108" t="n">
        <v>34.9</v>
      </c>
      <c r="ABF70" s="108" t="n">
        <v>31.4</v>
      </c>
      <c r="ABG70" s="108" t="n">
        <v>29.6</v>
      </c>
      <c r="ABH70" s="108" t="n">
        <v>25.4</v>
      </c>
      <c r="ABI70" s="108" t="n">
        <v>24.8</v>
      </c>
      <c r="ABJ70" s="108" t="n">
        <v>25.3</v>
      </c>
      <c r="ABK70" s="108" t="n">
        <v>29.6</v>
      </c>
      <c r="ABL70" s="108" t="n">
        <v>33.4</v>
      </c>
      <c r="ABM70" s="108" t="n">
        <v>35.8</v>
      </c>
      <c r="ABN70" s="108" t="n">
        <v>37.5</v>
      </c>
      <c r="ABO70" s="109" t="n">
        <f aca="false">AVERAGE(ABC70:ABN70)</f>
        <v>31.8083333333333</v>
      </c>
      <c r="ACA70" s="111" t="n">
        <v>1920</v>
      </c>
      <c r="ACB70" s="110" t="s">
        <v>123</v>
      </c>
      <c r="ACC70" s="108" t="n">
        <v>31.4</v>
      </c>
      <c r="ACD70" s="108" t="n">
        <v>29.3</v>
      </c>
      <c r="ACE70" s="108" t="n">
        <v>27.6</v>
      </c>
      <c r="ACF70" s="108" t="n">
        <v>26.2</v>
      </c>
      <c r="ACG70" s="108" t="n">
        <v>20.6</v>
      </c>
      <c r="ACH70" s="108" t="n">
        <v>17.5</v>
      </c>
      <c r="ACI70" s="108" t="n">
        <v>16.8</v>
      </c>
      <c r="ACJ70" s="108" t="n">
        <v>16.4</v>
      </c>
      <c r="ACK70" s="108" t="n">
        <v>19.9</v>
      </c>
      <c r="ACL70" s="108" t="n">
        <v>22.1</v>
      </c>
      <c r="ACM70" s="108" t="n">
        <v>27.7</v>
      </c>
      <c r="ACN70" s="108" t="n">
        <v>27</v>
      </c>
      <c r="ACO70" s="109" t="n">
        <f aca="false">AVERAGE(ACC70:ACN70)</f>
        <v>23.5416666666667</v>
      </c>
      <c r="ADA70" s="1" t="n">
        <v>1920</v>
      </c>
      <c r="ADB70" s="110" t="s">
        <v>123</v>
      </c>
      <c r="ADC70" s="108" t="n">
        <v>37.1</v>
      </c>
      <c r="ADD70" s="108" t="n">
        <v>34.8</v>
      </c>
      <c r="ADE70" s="108" t="n">
        <v>34.7</v>
      </c>
      <c r="ADF70" s="108" t="n">
        <v>30.5</v>
      </c>
      <c r="ADG70" s="108" t="n">
        <v>28.8</v>
      </c>
      <c r="ADH70" s="108" t="n">
        <v>26</v>
      </c>
      <c r="ADI70" s="108" t="n">
        <v>24.9</v>
      </c>
      <c r="ADJ70" s="108" t="n">
        <v>25.2</v>
      </c>
      <c r="ADK70" s="108" t="n">
        <v>28.7</v>
      </c>
      <c r="ADL70" s="108" t="n">
        <v>33.2</v>
      </c>
      <c r="ADM70" s="108" t="n">
        <v>33.2</v>
      </c>
      <c r="ADN70" s="108" t="n">
        <v>35.3</v>
      </c>
      <c r="ADO70" s="109" t="n">
        <f aca="false">AVERAGE(ADC70:ADN70)</f>
        <v>31.0333333333333</v>
      </c>
      <c r="AEA70" s="1" t="n">
        <v>1920</v>
      </c>
      <c r="AEB70" s="107" t="n">
        <v>1920</v>
      </c>
      <c r="AEC70" s="108" t="n">
        <v>39.7</v>
      </c>
      <c r="AED70" s="108" t="n">
        <v>38.8</v>
      </c>
      <c r="AEE70" s="108" t="n">
        <v>37.3</v>
      </c>
      <c r="AEF70" s="108" t="n">
        <v>31</v>
      </c>
      <c r="AEG70" s="108" t="n">
        <v>30.1</v>
      </c>
      <c r="AEH70" s="108" t="n">
        <v>26.7</v>
      </c>
      <c r="AEI70" s="108" t="n">
        <v>25.4</v>
      </c>
      <c r="AEJ70" s="108" t="n">
        <v>27</v>
      </c>
      <c r="AEK70" s="108" t="n">
        <v>30.4</v>
      </c>
      <c r="AEL70" s="108" t="n">
        <v>35.5</v>
      </c>
      <c r="AEM70" s="108" t="n">
        <v>37.9</v>
      </c>
      <c r="AEN70" s="108" t="n">
        <v>39.1</v>
      </c>
      <c r="AEO70" s="109" t="n">
        <f aca="false">AVERAGE(AEC70:AEN70)</f>
        <v>33.2416666666667</v>
      </c>
      <c r="AFA70" s="1" t="n">
        <v>1920</v>
      </c>
      <c r="AFB70" s="107" t="n">
        <v>1920</v>
      </c>
      <c r="AFC70" s="108" t="n">
        <v>28.6</v>
      </c>
      <c r="AFD70" s="108" t="n">
        <v>26.1</v>
      </c>
      <c r="AFE70" s="108" t="n">
        <v>24.9</v>
      </c>
      <c r="AFF70" s="108" t="n">
        <v>24.8</v>
      </c>
      <c r="AFG70" s="108" t="n">
        <v>20</v>
      </c>
      <c r="AFH70" s="108" t="n">
        <v>17.6</v>
      </c>
      <c r="AFI70" s="108" t="n">
        <v>16.3</v>
      </c>
      <c r="AFJ70" s="108" t="n">
        <v>15.9</v>
      </c>
      <c r="AFK70" s="108" t="n">
        <v>18.3</v>
      </c>
      <c r="AFL70" s="108" t="n">
        <v>20.2</v>
      </c>
      <c r="AFM70" s="108" t="n">
        <v>23.3</v>
      </c>
      <c r="AFN70" s="108" t="n">
        <v>24</v>
      </c>
      <c r="AFO70" s="109" t="n">
        <f aca="false">AVERAGE(AFC70:AFN70)</f>
        <v>21.6666666666667</v>
      </c>
      <c r="AGA70" s="1" t="n">
        <v>1920</v>
      </c>
      <c r="AGB70" s="110" t="s">
        <v>123</v>
      </c>
      <c r="AGC70" s="108" t="n">
        <v>34.3</v>
      </c>
      <c r="AGD70" s="108" t="n">
        <v>32.8</v>
      </c>
      <c r="AGE70" s="108" t="n">
        <v>30.3</v>
      </c>
      <c r="AGF70" s="108" t="n">
        <v>24.1</v>
      </c>
      <c r="AGG70" s="108" t="n">
        <v>20.6</v>
      </c>
      <c r="AGH70" s="108" t="n">
        <v>16.7</v>
      </c>
      <c r="AGI70" s="108" t="n">
        <v>16.1</v>
      </c>
      <c r="AGJ70" s="108" t="n">
        <v>16</v>
      </c>
      <c r="AGK70" s="108" t="n">
        <v>22.9</v>
      </c>
      <c r="AGL70" s="108" t="n">
        <v>27.6</v>
      </c>
      <c r="AGM70" s="108" t="n">
        <v>31.5</v>
      </c>
      <c r="AGN70" s="108" t="n">
        <v>34.2</v>
      </c>
      <c r="AGO70" s="109" t="n">
        <f aca="false">AVERAGE(AGC70:AGN70)</f>
        <v>25.5916666666667</v>
      </c>
      <c r="AHA70" s="1" t="n">
        <v>1920</v>
      </c>
      <c r="AHB70" s="110" t="s">
        <v>123</v>
      </c>
      <c r="AHC70" s="108" t="n">
        <v>32.4</v>
      </c>
      <c r="AHD70" s="108" t="n">
        <v>30.3</v>
      </c>
      <c r="AHE70" s="108" t="n">
        <v>28.3</v>
      </c>
      <c r="AHF70" s="108" t="n">
        <v>24.5</v>
      </c>
      <c r="AHG70" s="108" t="n">
        <v>18.8</v>
      </c>
      <c r="AHH70" s="108" t="n">
        <v>15.2</v>
      </c>
      <c r="AHI70" s="108" t="n">
        <v>14.2</v>
      </c>
      <c r="AHJ70" s="108" t="n">
        <v>14.2</v>
      </c>
      <c r="AHK70" s="108" t="n">
        <v>18.9</v>
      </c>
      <c r="AHL70" s="108" t="n">
        <v>22.5</v>
      </c>
      <c r="AHM70" s="108" t="n">
        <v>28.7</v>
      </c>
      <c r="AHN70" s="108" t="n">
        <v>29</v>
      </c>
      <c r="AHO70" s="109" t="n">
        <f aca="false">AVERAGE(AHC70:AHN70)</f>
        <v>23.0833333333333</v>
      </c>
      <c r="AIA70" s="1" t="n">
        <v>1920</v>
      </c>
      <c r="AIB70" s="107" t="n">
        <v>1920</v>
      </c>
      <c r="AIC70" s="108" t="n">
        <v>36.2</v>
      </c>
      <c r="AID70" s="108" t="n">
        <v>36.7</v>
      </c>
      <c r="AIE70" s="108" t="n">
        <v>33.4</v>
      </c>
      <c r="AIF70" s="108" t="n">
        <v>24.1</v>
      </c>
      <c r="AIG70" s="108" t="n">
        <v>23.1</v>
      </c>
      <c r="AIH70" s="108" t="n">
        <v>18.8</v>
      </c>
      <c r="AII70" s="108" t="n">
        <v>16.9</v>
      </c>
      <c r="AIJ70" s="108" t="n">
        <v>19.2</v>
      </c>
      <c r="AIK70" s="108" t="n">
        <v>25.8</v>
      </c>
      <c r="AIL70" s="108" t="n">
        <v>31.5</v>
      </c>
      <c r="AIM70" s="108" t="n">
        <v>33.7</v>
      </c>
      <c r="AIN70" s="108" t="n">
        <v>37.5</v>
      </c>
      <c r="AIO70" s="109" t="n">
        <f aca="false">AVERAGE(AIC70:AIN70)</f>
        <v>28.075</v>
      </c>
      <c r="AJA70" s="1" t="n">
        <v>1920</v>
      </c>
      <c r="AJB70" s="107" t="n">
        <v>1920</v>
      </c>
      <c r="AJC70" s="108" t="n">
        <v>36.3</v>
      </c>
      <c r="AJD70" s="108" t="n">
        <v>37.6</v>
      </c>
      <c r="AJE70" s="108" t="n">
        <v>34.9</v>
      </c>
      <c r="AJF70" s="108" t="n">
        <v>34.3</v>
      </c>
      <c r="AJG70" s="108" t="n">
        <v>32.5</v>
      </c>
      <c r="AJH70" s="108" t="n">
        <v>31.7</v>
      </c>
      <c r="AJI70" s="108" t="n">
        <v>30.3</v>
      </c>
      <c r="AJJ70" s="108" t="n">
        <v>32.4</v>
      </c>
      <c r="AJK70" s="108" t="n">
        <v>34.1</v>
      </c>
      <c r="AJL70" s="108" t="n">
        <v>35.8</v>
      </c>
      <c r="AJM70" s="108" t="n">
        <v>35</v>
      </c>
      <c r="AJN70" s="108" t="n">
        <v>35</v>
      </c>
      <c r="AJO70" s="109" t="n">
        <f aca="false">AVERAGE(AJC70:AJN70)</f>
        <v>34.1583333333333</v>
      </c>
      <c r="AKA70" s="1" t="n">
        <v>1920</v>
      </c>
      <c r="AKB70" s="107" t="n">
        <v>1920</v>
      </c>
      <c r="AKC70" s="108" t="n">
        <v>33.8</v>
      </c>
      <c r="AKD70" s="108" t="n">
        <v>32.7</v>
      </c>
      <c r="AKE70" s="108" t="n">
        <v>30.7</v>
      </c>
      <c r="AKF70" s="108" t="n">
        <v>26.3</v>
      </c>
      <c r="AKG70" s="108" t="n">
        <v>20.6</v>
      </c>
      <c r="AKH70" s="108" t="n">
        <v>16.9</v>
      </c>
      <c r="AKI70" s="108" t="n">
        <v>16</v>
      </c>
      <c r="AKJ70" s="108" t="n">
        <v>15.8</v>
      </c>
      <c r="AKK70" s="108" t="n">
        <v>21</v>
      </c>
      <c r="AKL70" s="108" t="n">
        <v>24.6</v>
      </c>
      <c r="AKM70" s="108" t="n">
        <v>30.8</v>
      </c>
      <c r="AKN70" s="108" t="n">
        <v>31</v>
      </c>
      <c r="AKO70" s="109" t="n">
        <f aca="false">AVERAGE(AKC70:AKN70)</f>
        <v>25.0166666666667</v>
      </c>
      <c r="ALA70" s="35" t="n">
        <f aca="false">(ACO70+AO70+EO70+NO70+AKO70+AFO70+AEO70+IO70+MO70)/9</f>
        <v>24.4009259259259</v>
      </c>
      <c r="ALB70" s="77" t="n">
        <f aca="false">(ABO70+KO70+DO70+AGO70)/4</f>
        <v>30.5604166666667</v>
      </c>
      <c r="ALC70" s="19" t="n">
        <f aca="false">(QO70+PO70+AAO70+AJO70+FO70+SO70+BO70+CO70+JO70+OO70+TO70+HO70)/12</f>
        <v>26.0048611111111</v>
      </c>
      <c r="AMA70" s="28" t="n">
        <f aca="false">MAX(ACC70:ACN70,AC70:AN70,EC70:EN70,NC70:NN70,AKC70:AKN70,AFC70:AFN70,AEC70:AEN70,IC70:IN70,MC70:MN70)</f>
        <v>39.7</v>
      </c>
      <c r="AMB70" s="28" t="n">
        <f aca="false">MIN(ACC70:ACN70,AC70:AN70,EC70:EN70,NC70:NN70,AKC70:AKN70,AFC70:AFN70,AEC70:AEN70,IC70:IN70,MC70:MN70)</f>
        <v>15.8</v>
      </c>
      <c r="AMC70" s="81" t="n">
        <f aca="false">MAX(ABC70:ABN70,KC70:KN70,DC70:DN70,AGC70:AGN70)</f>
        <v>37.5</v>
      </c>
      <c r="AMD70" s="81" t="n">
        <f aca="false">MIN(ABC70:ABN70,KC70:KN70,DC70:DN70,AGC70:AGN70)</f>
        <v>16</v>
      </c>
      <c r="AME70" s="60" t="n">
        <f aca="false">MAX(QC70:QN70,PC70:PN70,AJC70:AJN70,AAC70:AAN70,FC70:FN70,SC70:SN70)</f>
        <v>38.4</v>
      </c>
      <c r="AMF70" s="60" t="n">
        <f aca="false">MIN(QC70:QN70,PC70:PN70,AJC70:AJN70,AAC70:AAN70,FC70:FN70,SC70:SN70)</f>
        <v>13.6</v>
      </c>
    </row>
    <row r="71" customFormat="false" ht="12.8" hidden="false" customHeight="false" outlineLevel="0" collapsed="false">
      <c r="A71" s="104"/>
      <c r="B71" s="29" t="n">
        <f aca="false">AVERAGE(AO71,BO71,CO71,DO71,EO71,FO71,GO71,HO71,IO71,JO71,KO71,LO71,MO71,NO71,OO71,PO71,QO71,RO71,SO71,TO71,UO71,VO71,WO71,YO71,ZO71,AAO71,ABO71,ACO71,ADO71,AEO71,AFO71,AGO71,AHO71,AIO71,AJO71,AKO71)</f>
        <v>26.1344907407407</v>
      </c>
      <c r="C71" s="30" t="n">
        <f aca="false">AVERAGE(B67:B71)</f>
        <v>25.5415277777778</v>
      </c>
      <c r="D71" s="31" t="n">
        <f aca="false">AVERAGE(B62:B71)</f>
        <v>25.6722739651416</v>
      </c>
      <c r="E71" s="29" t="n">
        <f aca="false">AVERAGE(B52:B71)</f>
        <v>25.5588311821093</v>
      </c>
      <c r="F71" s="32"/>
      <c r="G71" s="3" t="n">
        <f aca="false">MAX(AC71:AN71,BC71:BN71,CC71:CN71,DC71:DN71,EC71:EN71,FC71:FN71,GC71:GN71,HC71:HN71,IC71:IN71,JC71:JN71,KC71:KN71,LC71:LN71,MC71:MN71,NC71:NN71,OC71:ON71,PC71:PN71,QC71:QN71,RC71:RN71,SC71:SN71,TC71:TN71,UC71:UN71,VC71:VN71,WC71:WN71,YC71:YN71,ZC71:ZN71,AAC71:AAN71,ABC71:ABN71,ACC71:ACN71,ADC71:ADN71,AEC71:AEN71,AFC71:AFN71,AGC71:AGN71,AHC71:AHN71,AIC71:AIN71,AJC71:AJN71,AKC71:AKN71)</f>
        <v>43.8</v>
      </c>
      <c r="H71" s="105" t="n">
        <f aca="false">MEDIAN(AC71:AN71,BC71:BN71,CC71:CN71,DC71:DN71,EC71:EN71,FC71:FN71,GC71:GN71,HC71:HN71,IC71:IN71,JC71:JN71,KC71:KN71,LC71:LN71,MC71:MN71,NC71:NN71,OC71:ON71,PC71:PN71,QC71:QN71,RC71:RN71,SC71:SN71,TC71:TN71,UC71:UN71,VC71:VN71,WC71:WN71,YC71:YN71,ZC71:ZN71,AAC71:AAN71,ABC71:ABN71,ACC71:ACN71,ADC71:ADN71,AEC71:AEN71,AFC71:AFN71,AGC71:AGN71,AHC71:AHN71,AIC71:AIN71,AJC71:AJN71,AKC71:AKN71)</f>
        <v>26.3</v>
      </c>
      <c r="I71" s="5" t="n">
        <f aca="false">MIN(AC71:AN71,BC71:BN71,CC71:CN71,DC71:DN71,EC71:EN71,FC71:FN71,GC71:GN71,HC71:HN71,IC71:IN71,JC71:JN71,KC71:KN71,LC71:LN71,MC71:MN71,NC71:NN71,OC71:ON71,PC71:PN71,QC71:QN71,RC71:RN71,SC71:SN71,TC71:TN71,UC71:UN71,VC71:VN71,WC71:WN71,YC71:YN71,ZC71:ZN71,AAC71:AAN71,ABC71:ABN71,ACC71:ACN71,ADC71:ADN71,AEC71:AEN71,AFC71:AFN71,AGC71:AGN71,AHC71:AHN71,AIC71:AIN71,AJC71:AJN71,AKC71:AKN71)</f>
        <v>15.7</v>
      </c>
      <c r="J71" s="106" t="n">
        <f aca="false">(G71+I71)/2</f>
        <v>29.75</v>
      </c>
      <c r="AB71" s="107" t="n">
        <v>1921</v>
      </c>
      <c r="AC71" s="108" t="n">
        <v>24.4</v>
      </c>
      <c r="AD71" s="108" t="n">
        <v>26.4</v>
      </c>
      <c r="AE71" s="108" t="n">
        <v>25.6</v>
      </c>
      <c r="AF71" s="108" t="n">
        <v>22.8</v>
      </c>
      <c r="AG71" s="108" t="n">
        <v>19.2</v>
      </c>
      <c r="AH71" s="108" t="n">
        <v>18.8</v>
      </c>
      <c r="AI71" s="108" t="n">
        <v>17.7</v>
      </c>
      <c r="AJ71" s="108" t="n">
        <v>17.6</v>
      </c>
      <c r="AK71" s="108" t="n">
        <v>17.6</v>
      </c>
      <c r="AL71" s="108" t="n">
        <v>18.7</v>
      </c>
      <c r="AM71" s="108" t="n">
        <v>21.1</v>
      </c>
      <c r="AN71" s="108" t="n">
        <v>22</v>
      </c>
      <c r="AO71" s="109" t="n">
        <f aca="false">AVERAGE(AC71:AN71)</f>
        <v>20.9916666666667</v>
      </c>
      <c r="BA71" s="1" t="n">
        <v>1921</v>
      </c>
      <c r="BB71" s="107" t="n">
        <v>1921</v>
      </c>
      <c r="BC71" s="108" t="n">
        <v>32</v>
      </c>
      <c r="BD71" s="108" t="n">
        <v>32.3</v>
      </c>
      <c r="BE71" s="108" t="n">
        <v>30.4</v>
      </c>
      <c r="BF71" s="108" t="n">
        <v>25.7</v>
      </c>
      <c r="BG71" s="108" t="n">
        <v>20.3</v>
      </c>
      <c r="BH71" s="108" t="n">
        <v>18.8</v>
      </c>
      <c r="BI71" s="108" t="n">
        <v>18.7</v>
      </c>
      <c r="BJ71" s="108" t="n">
        <v>18.6</v>
      </c>
      <c r="BK71" s="108" t="n">
        <v>22</v>
      </c>
      <c r="BL71" s="108" t="n">
        <v>24.4</v>
      </c>
      <c r="BM71" s="108" t="n">
        <v>27.7</v>
      </c>
      <c r="BN71" s="108" t="n">
        <v>26.7</v>
      </c>
      <c r="BO71" s="109" t="n">
        <f aca="false">AVERAGE(BC71:BN71)</f>
        <v>24.8</v>
      </c>
      <c r="CA71" s="1" t="n">
        <v>1921</v>
      </c>
      <c r="CB71" s="110" t="s">
        <v>124</v>
      </c>
      <c r="CC71" s="108" t="n">
        <v>30.2</v>
      </c>
      <c r="CD71" s="108" t="n">
        <v>32.5</v>
      </c>
      <c r="CE71" s="108" t="n">
        <v>29.2</v>
      </c>
      <c r="CF71" s="108" t="n">
        <v>23.1</v>
      </c>
      <c r="CG71" s="108" t="n">
        <v>18.8</v>
      </c>
      <c r="CH71" s="108" t="n">
        <v>17.5</v>
      </c>
      <c r="CI71" s="108" t="n">
        <v>16.4</v>
      </c>
      <c r="CJ71" s="108" t="n">
        <v>16.7</v>
      </c>
      <c r="CK71" s="108" t="n">
        <v>17.5</v>
      </c>
      <c r="CL71" s="108" t="n">
        <v>19.8</v>
      </c>
      <c r="CM71" s="108" t="n">
        <v>21.4</v>
      </c>
      <c r="CN71" s="108" t="n">
        <v>27.2</v>
      </c>
      <c r="CO71" s="109" t="n">
        <f aca="false">AVERAGE(CC71:CN71)</f>
        <v>22.525</v>
      </c>
      <c r="DA71" s="1" t="n">
        <v>1921</v>
      </c>
      <c r="DB71" s="110" t="s">
        <v>124</v>
      </c>
      <c r="DC71" s="108" t="n">
        <v>35</v>
      </c>
      <c r="DD71" s="108" t="n">
        <v>32.9</v>
      </c>
      <c r="DE71" s="108" t="n">
        <v>33.2</v>
      </c>
      <c r="DF71" s="108" t="n">
        <v>35</v>
      </c>
      <c r="DG71" s="108" t="n">
        <v>32</v>
      </c>
      <c r="DH71" s="108" t="n">
        <v>29.1</v>
      </c>
      <c r="DI71" s="108" t="n">
        <v>28.2</v>
      </c>
      <c r="DJ71" s="108" t="n">
        <v>29.8</v>
      </c>
      <c r="DK71" s="108" t="n">
        <v>31.8</v>
      </c>
      <c r="DL71" s="108" t="n">
        <v>32.6</v>
      </c>
      <c r="DM71" s="108" t="n">
        <v>33</v>
      </c>
      <c r="DN71" s="108" t="n">
        <v>34.5</v>
      </c>
      <c r="DO71" s="109" t="n">
        <f aca="false">AVERAGE(DC71:DN71)</f>
        <v>32.2583333333333</v>
      </c>
      <c r="EA71" s="1" t="n">
        <v>1921</v>
      </c>
      <c r="EB71" s="107" t="n">
        <v>1921</v>
      </c>
      <c r="EC71" s="108" t="n">
        <v>29</v>
      </c>
      <c r="ED71" s="108" t="n">
        <v>32</v>
      </c>
      <c r="EE71" s="108" t="n">
        <v>28.8</v>
      </c>
      <c r="EF71" s="108" t="n">
        <v>24.2</v>
      </c>
      <c r="EG71" s="108" t="n">
        <v>20.7</v>
      </c>
      <c r="EH71" s="108" t="n">
        <v>18.6</v>
      </c>
      <c r="EI71" s="108" t="n">
        <v>18.3</v>
      </c>
      <c r="EJ71" s="108" t="n">
        <v>17.9</v>
      </c>
      <c r="EK71" s="108" t="n">
        <v>18.4</v>
      </c>
      <c r="EL71" s="108" t="n">
        <v>20.4</v>
      </c>
      <c r="EM71" s="108" t="n">
        <v>21.6</v>
      </c>
      <c r="EN71" s="108" t="n">
        <v>28</v>
      </c>
      <c r="EO71" s="109" t="n">
        <f aca="false">AVERAGE(EC71:EN71)</f>
        <v>23.1583333333333</v>
      </c>
      <c r="FA71" s="1" t="n">
        <v>1921</v>
      </c>
      <c r="FB71" s="107" t="n">
        <v>1921</v>
      </c>
      <c r="FC71" s="108" t="n">
        <v>28.9</v>
      </c>
      <c r="FD71" s="108" t="n">
        <v>31.2</v>
      </c>
      <c r="FE71" s="108" t="n">
        <v>27.4</v>
      </c>
      <c r="FF71" s="108" t="n">
        <v>23.1</v>
      </c>
      <c r="FG71" s="108" t="n">
        <v>18.7</v>
      </c>
      <c r="FH71" s="108" t="n">
        <v>17.3</v>
      </c>
      <c r="FI71" s="108" t="n">
        <v>16.8</v>
      </c>
      <c r="FJ71" s="108" t="n">
        <v>16.5</v>
      </c>
      <c r="FK71" s="108" t="n">
        <v>17.4</v>
      </c>
      <c r="FL71" s="108" t="n">
        <v>20.2</v>
      </c>
      <c r="FM71" s="108" t="n">
        <v>21.5</v>
      </c>
      <c r="FN71" s="108" t="n">
        <v>27.9</v>
      </c>
      <c r="FO71" s="109" t="n">
        <f aca="false">AVERAGE(FC71:FN71)</f>
        <v>22.2416666666667</v>
      </c>
      <c r="GA71" s="1" t="n">
        <v>1921</v>
      </c>
      <c r="GB71" s="110" t="s">
        <v>124</v>
      </c>
      <c r="GC71" s="108" t="n">
        <v>23.1</v>
      </c>
      <c r="GD71" s="108" t="n">
        <v>25.4</v>
      </c>
      <c r="GE71" s="108" t="n">
        <v>23.8</v>
      </c>
      <c r="GF71" s="108" t="n">
        <v>21.4</v>
      </c>
      <c r="GG71" s="108" t="n">
        <v>19</v>
      </c>
      <c r="GH71" s="108" t="n">
        <v>18.3</v>
      </c>
      <c r="GI71" s="108" t="n">
        <v>17.2</v>
      </c>
      <c r="GJ71" s="108" t="n">
        <v>17</v>
      </c>
      <c r="GK71" s="108" t="n">
        <v>16.7</v>
      </c>
      <c r="GL71" s="108" t="n">
        <v>18</v>
      </c>
      <c r="GM71" s="108" t="n">
        <v>19.1</v>
      </c>
      <c r="GN71" s="108" t="n">
        <v>21</v>
      </c>
      <c r="GO71" s="109" t="n">
        <f aca="false">AVERAGE(GC71:GN71)</f>
        <v>20</v>
      </c>
      <c r="HA71" s="1" t="n">
        <v>1921</v>
      </c>
      <c r="HB71" s="107" t="n">
        <v>1921</v>
      </c>
      <c r="HC71" s="108" t="n">
        <v>25.4</v>
      </c>
      <c r="HD71" s="108" t="n">
        <v>27.7</v>
      </c>
      <c r="HE71" s="108" t="n">
        <v>25</v>
      </c>
      <c r="HF71" s="108" t="n">
        <v>22.1</v>
      </c>
      <c r="HG71" s="108" t="n">
        <v>19.1</v>
      </c>
      <c r="HH71" s="108" t="n">
        <v>18.1</v>
      </c>
      <c r="HI71" s="108" t="n">
        <v>17.3</v>
      </c>
      <c r="HJ71" s="108" t="n">
        <v>16.3</v>
      </c>
      <c r="HK71" s="108" t="n">
        <v>16.8</v>
      </c>
      <c r="HL71" s="108" t="n">
        <v>18.5</v>
      </c>
      <c r="HM71" s="108" t="n">
        <v>19.6</v>
      </c>
      <c r="HN71" s="108" t="n">
        <v>24.5</v>
      </c>
      <c r="HO71" s="109" t="n">
        <f aca="false">AVERAGE(HC71:HN71)</f>
        <v>20.8666666666667</v>
      </c>
      <c r="IA71" s="1" t="n">
        <v>1921</v>
      </c>
      <c r="IB71" s="110" t="s">
        <v>124</v>
      </c>
      <c r="IC71" s="108" t="n">
        <v>30.2</v>
      </c>
      <c r="ID71" s="108" t="n">
        <v>32.5</v>
      </c>
      <c r="IE71" s="108" t="n">
        <v>33.4</v>
      </c>
      <c r="IF71" s="108" t="n">
        <v>29.6</v>
      </c>
      <c r="IG71" s="108" t="n">
        <v>24.9</v>
      </c>
      <c r="IH71" s="108" t="n">
        <v>23.8</v>
      </c>
      <c r="II71" s="108" t="n">
        <v>22.8</v>
      </c>
      <c r="IJ71" s="108" t="n">
        <v>23.6</v>
      </c>
      <c r="IK71" s="108" t="n">
        <v>24.7</v>
      </c>
      <c r="IL71" s="108" t="n">
        <v>24.9</v>
      </c>
      <c r="IM71" s="108" t="n">
        <v>27.2</v>
      </c>
      <c r="IN71" s="108" t="n">
        <v>27.6</v>
      </c>
      <c r="IO71" s="109" t="n">
        <f aca="false">AVERAGE(IC71:IN71)</f>
        <v>27.1</v>
      </c>
      <c r="JA71" s="1" t="n">
        <v>1921</v>
      </c>
      <c r="JB71" s="107" t="n">
        <v>1921</v>
      </c>
      <c r="JC71" s="108" t="n">
        <v>31.1</v>
      </c>
      <c r="JD71" s="108" t="n">
        <v>32.9</v>
      </c>
      <c r="JE71" s="108" t="n">
        <v>29.9</v>
      </c>
      <c r="JF71" s="108" t="n">
        <v>23.9</v>
      </c>
      <c r="JG71" s="108" t="n">
        <v>19.9</v>
      </c>
      <c r="JH71" s="108" t="n">
        <v>17.8</v>
      </c>
      <c r="JI71" s="108" t="n">
        <v>16.8</v>
      </c>
      <c r="JJ71" s="108" t="n">
        <v>17.7</v>
      </c>
      <c r="JK71" s="108" t="n">
        <v>18.1</v>
      </c>
      <c r="JL71" s="108" t="n">
        <v>20.7</v>
      </c>
      <c r="JM71" s="108" t="n">
        <v>23</v>
      </c>
      <c r="JN71" s="108" t="n">
        <v>29.4</v>
      </c>
      <c r="JO71" s="109" t="n">
        <f aca="false">AVERAGE(JC71:JN71)</f>
        <v>23.4333333333333</v>
      </c>
      <c r="KA71" s="1" t="n">
        <v>1921</v>
      </c>
      <c r="KB71" s="107" t="n">
        <v>1921</v>
      </c>
      <c r="KC71" s="108" t="n">
        <v>36.3</v>
      </c>
      <c r="KD71" s="108" t="n">
        <v>33.3</v>
      </c>
      <c r="KE71" s="108" t="n">
        <v>33.1</v>
      </c>
      <c r="KF71" s="108" t="n">
        <v>34.4</v>
      </c>
      <c r="KG71" s="108" t="n">
        <v>31.9</v>
      </c>
      <c r="KH71" s="108" t="n">
        <v>30.9</v>
      </c>
      <c r="KI71" s="108" t="n">
        <v>29.6</v>
      </c>
      <c r="KJ71" s="108" t="n">
        <v>30.8</v>
      </c>
      <c r="KK71" s="108" t="n">
        <v>33.7</v>
      </c>
      <c r="KL71" s="108" t="n">
        <v>34.7</v>
      </c>
      <c r="KM71" s="108" t="n">
        <v>35.4</v>
      </c>
      <c r="KN71" s="108" t="n">
        <v>36.2</v>
      </c>
      <c r="KO71" s="109" t="n">
        <f aca="false">AVERAGE(KC71:KN71)</f>
        <v>33.3583333333333</v>
      </c>
      <c r="LA71" s="1" t="n">
        <v>1921</v>
      </c>
      <c r="LB71" s="110" t="s">
        <v>124</v>
      </c>
      <c r="LC71" s="108" t="n">
        <v>30.9</v>
      </c>
      <c r="LD71" s="108" t="n">
        <v>33.3</v>
      </c>
      <c r="LE71" s="108" t="n">
        <v>30</v>
      </c>
      <c r="LF71" s="108" t="n">
        <v>24.1</v>
      </c>
      <c r="LG71" s="108" t="n">
        <v>20.1</v>
      </c>
      <c r="LH71" s="108" t="n">
        <v>18.6</v>
      </c>
      <c r="LI71" s="108" t="n">
        <v>17.2</v>
      </c>
      <c r="LJ71" s="108" t="n">
        <v>18.1</v>
      </c>
      <c r="LK71" s="108" t="n">
        <v>17.8</v>
      </c>
      <c r="LL71" s="108" t="n">
        <v>20.2</v>
      </c>
      <c r="LM71" s="108" t="n">
        <v>21.8</v>
      </c>
      <c r="LN71" s="108" t="n">
        <v>28.2</v>
      </c>
      <c r="LO71" s="109" t="n">
        <f aca="false">AVERAGE(LC71:LN71)</f>
        <v>23.3583333333333</v>
      </c>
      <c r="MA71" s="1" t="n">
        <v>1921</v>
      </c>
      <c r="MB71" s="110" t="s">
        <v>124</v>
      </c>
      <c r="MC71" s="108" t="n">
        <v>25.4</v>
      </c>
      <c r="MD71" s="108" t="n">
        <v>26.8</v>
      </c>
      <c r="ME71" s="108" t="n">
        <v>27.5</v>
      </c>
      <c r="MF71" s="108" t="n">
        <v>23.3</v>
      </c>
      <c r="MG71" s="108" t="n">
        <v>20</v>
      </c>
      <c r="MH71" s="108" t="n">
        <v>19</v>
      </c>
      <c r="MI71" s="108" t="n">
        <v>17.7</v>
      </c>
      <c r="MJ71" s="108" t="n">
        <v>18.4</v>
      </c>
      <c r="MK71" s="108" t="n">
        <v>18.6</v>
      </c>
      <c r="ML71" s="108" t="n">
        <v>19.5</v>
      </c>
      <c r="MM71" s="108" t="n">
        <v>21.8</v>
      </c>
      <c r="MN71" s="108" t="n">
        <v>21.8</v>
      </c>
      <c r="MO71" s="109" t="n">
        <f aca="false">AVERAGE(MC71:MN71)</f>
        <v>21.65</v>
      </c>
      <c r="NA71" s="1" t="n">
        <v>1921</v>
      </c>
      <c r="NB71" s="110" t="s">
        <v>124</v>
      </c>
      <c r="NC71" s="108" t="n">
        <v>30.7</v>
      </c>
      <c r="ND71" s="108" t="n">
        <v>33</v>
      </c>
      <c r="NE71" s="108" t="n">
        <v>31.5</v>
      </c>
      <c r="NF71" s="108" t="n">
        <v>27.8</v>
      </c>
      <c r="NG71" s="108" t="n">
        <v>22.6</v>
      </c>
      <c r="NH71" s="108" t="n">
        <v>21.6</v>
      </c>
      <c r="NI71" s="108" t="n">
        <v>20.7</v>
      </c>
      <c r="NJ71" s="108" t="n">
        <v>21.7</v>
      </c>
      <c r="NK71" s="108" t="n">
        <v>21.8</v>
      </c>
      <c r="NL71" s="108" t="n">
        <v>23.5</v>
      </c>
      <c r="NM71" s="108" t="n">
        <v>25</v>
      </c>
      <c r="NN71" s="108" t="n">
        <v>28.3</v>
      </c>
      <c r="NO71" s="109" t="n">
        <f aca="false">AVERAGE(NC71:NN71)</f>
        <v>25.6833333333333</v>
      </c>
      <c r="OA71" s="1" t="n">
        <v>1921</v>
      </c>
      <c r="OB71" s="107" t="n">
        <v>1921</v>
      </c>
      <c r="OC71" s="108" t="n">
        <v>30</v>
      </c>
      <c r="OD71" s="108" t="n">
        <v>33.1</v>
      </c>
      <c r="OE71" s="108" t="n">
        <v>29.7</v>
      </c>
      <c r="OF71" s="108" t="n">
        <v>24.8</v>
      </c>
      <c r="OG71" s="108" t="n">
        <v>20.9</v>
      </c>
      <c r="OH71" s="108" t="n">
        <v>18.8</v>
      </c>
      <c r="OI71" s="108" t="n">
        <v>18.4</v>
      </c>
      <c r="OJ71" s="108" t="n">
        <v>18.1</v>
      </c>
      <c r="OK71" s="108" t="n">
        <v>18.6</v>
      </c>
      <c r="OL71" s="108" t="n">
        <v>20.5</v>
      </c>
      <c r="OM71" s="108" t="n">
        <v>23.2</v>
      </c>
      <c r="ON71" s="108" t="n">
        <v>29.2</v>
      </c>
      <c r="OO71" s="109" t="n">
        <f aca="false">AVERAGE(OC71:ON71)</f>
        <v>23.775</v>
      </c>
      <c r="PA71" s="16" t="n">
        <v>1921</v>
      </c>
      <c r="PB71" s="110" t="s">
        <v>124</v>
      </c>
      <c r="PC71" s="108" t="n">
        <v>35.1</v>
      </c>
      <c r="PD71" s="108" t="n">
        <v>36</v>
      </c>
      <c r="PE71" s="108" t="n">
        <v>32.8</v>
      </c>
      <c r="PF71" s="108" t="n">
        <v>27.7</v>
      </c>
      <c r="PG71" s="108" t="n">
        <v>20.8</v>
      </c>
      <c r="PH71" s="108" t="n">
        <v>18.7</v>
      </c>
      <c r="PI71" s="108" t="n">
        <v>18.9</v>
      </c>
      <c r="PJ71" s="108" t="n">
        <v>19.7</v>
      </c>
      <c r="PK71" s="108" t="n">
        <v>23.2</v>
      </c>
      <c r="PL71" s="108" t="n">
        <v>25.9</v>
      </c>
      <c r="PM71" s="108" t="n">
        <v>29.4</v>
      </c>
      <c r="PN71" s="108" t="n">
        <v>31.9</v>
      </c>
      <c r="PO71" s="109" t="n">
        <f aca="false">AVERAGE(PC71:PN71)</f>
        <v>26.675</v>
      </c>
      <c r="QA71" s="1" t="n">
        <v>1921</v>
      </c>
      <c r="QB71" s="110" t="s">
        <v>124</v>
      </c>
      <c r="QC71" s="108" t="n">
        <v>30.1</v>
      </c>
      <c r="QD71" s="108" t="n">
        <v>31.8</v>
      </c>
      <c r="QE71" s="108" t="n">
        <v>28.9</v>
      </c>
      <c r="QF71" s="108" t="n">
        <v>23.2</v>
      </c>
      <c r="QG71" s="108" t="n">
        <v>18.2</v>
      </c>
      <c r="QH71" s="108" t="n">
        <v>16.8</v>
      </c>
      <c r="QI71" s="108" t="n">
        <v>15.7</v>
      </c>
      <c r="QJ71" s="108" t="n">
        <v>16.5</v>
      </c>
      <c r="QK71" s="108" t="n">
        <v>17.1</v>
      </c>
      <c r="QL71" s="108" t="n">
        <v>19.9</v>
      </c>
      <c r="QM71" s="108" t="n">
        <v>22.6</v>
      </c>
      <c r="QN71" s="108" t="n">
        <v>26.9</v>
      </c>
      <c r="QO71" s="109" t="n">
        <f aca="false">AVERAGE(QC71:QN71)</f>
        <v>22.3083333333333</v>
      </c>
      <c r="RA71" s="1" t="n">
        <v>1921</v>
      </c>
      <c r="RB71" s="110" t="s">
        <v>124</v>
      </c>
      <c r="RC71" s="108" t="n">
        <v>34.5</v>
      </c>
      <c r="RD71" s="108" t="n">
        <v>37.1</v>
      </c>
      <c r="RE71" s="108" t="n">
        <v>32.9</v>
      </c>
      <c r="RF71" s="108" t="n">
        <v>26.5</v>
      </c>
      <c r="RG71" s="108" t="n">
        <v>19.9</v>
      </c>
      <c r="RH71" s="108" t="n">
        <v>18.6</v>
      </c>
      <c r="RI71" s="108" t="n">
        <v>17.3</v>
      </c>
      <c r="RJ71" s="108" t="n">
        <v>18.3</v>
      </c>
      <c r="RK71" s="108" t="n">
        <v>20</v>
      </c>
      <c r="RL71" s="108" t="n">
        <v>24</v>
      </c>
      <c r="RM71" s="108" t="n">
        <v>28</v>
      </c>
      <c r="RN71" s="108" t="n">
        <v>32.6</v>
      </c>
      <c r="RO71" s="109" t="n">
        <f aca="false">AVERAGE(RC71:RN71)</f>
        <v>25.8083333333333</v>
      </c>
      <c r="SA71" s="1" t="n">
        <v>1921</v>
      </c>
      <c r="SB71" s="107" t="n">
        <v>1921</v>
      </c>
      <c r="SC71" s="108" t="n">
        <v>36.7</v>
      </c>
      <c r="SD71" s="108" t="n">
        <v>36.7</v>
      </c>
      <c r="SE71" s="108" t="n">
        <v>33.4</v>
      </c>
      <c r="SF71" s="108" t="n">
        <v>29.6</v>
      </c>
      <c r="SG71" s="108" t="n">
        <v>21.7</v>
      </c>
      <c r="SH71" s="108" t="n">
        <v>18.9</v>
      </c>
      <c r="SI71" s="108" t="n">
        <v>20.2</v>
      </c>
      <c r="SJ71" s="108" t="n">
        <v>20</v>
      </c>
      <c r="SK71" s="108" t="n">
        <v>24.7</v>
      </c>
      <c r="SL71" s="108" t="n">
        <v>27.9</v>
      </c>
      <c r="SM71" s="108" t="n">
        <v>32.4</v>
      </c>
      <c r="SN71" s="108" t="n">
        <v>34.6</v>
      </c>
      <c r="SO71" s="109" t="n">
        <f aca="false">AVERAGE(SC71:SN71)</f>
        <v>28.0666666666667</v>
      </c>
      <c r="ST71" s="16"/>
      <c r="TA71" s="1" t="n">
        <v>1921</v>
      </c>
      <c r="TB71" s="110" t="s">
        <v>124</v>
      </c>
      <c r="TC71" s="108" t="n">
        <v>43.8</v>
      </c>
      <c r="TD71" s="108" t="n">
        <v>38.4</v>
      </c>
      <c r="TE71" s="108" t="n">
        <v>37</v>
      </c>
      <c r="TF71" s="108" t="n">
        <v>36.4</v>
      </c>
      <c r="TG71" s="108" t="n">
        <v>31.8</v>
      </c>
      <c r="TH71" s="108" t="n">
        <v>26.8</v>
      </c>
      <c r="TI71" s="108" t="n">
        <v>27.6</v>
      </c>
      <c r="TJ71" s="108" t="n">
        <v>27.8</v>
      </c>
      <c r="TK71" s="108" t="n">
        <v>33</v>
      </c>
      <c r="TL71" s="108" t="n">
        <v>37.1</v>
      </c>
      <c r="TM71" s="108" t="n">
        <v>41.5</v>
      </c>
      <c r="TN71" s="108" t="n">
        <v>43.5</v>
      </c>
      <c r="TO71" s="109" t="n">
        <f aca="false">AVERAGE(TC71:TN71)</f>
        <v>35.3916666666667</v>
      </c>
      <c r="UA71" s="1" t="n">
        <v>1921</v>
      </c>
      <c r="UB71" s="110" t="s">
        <v>124</v>
      </c>
      <c r="UC71" s="108" t="n">
        <v>34</v>
      </c>
      <c r="UD71" s="108" t="n">
        <v>36.8</v>
      </c>
      <c r="UE71" s="108" t="n">
        <v>32.5</v>
      </c>
      <c r="UF71" s="108" t="n">
        <v>26</v>
      </c>
      <c r="UG71" s="108" t="n">
        <v>19.4</v>
      </c>
      <c r="UH71" s="108" t="n">
        <v>17.9</v>
      </c>
      <c r="UI71" s="108" t="n">
        <v>16.8</v>
      </c>
      <c r="UJ71" s="108" t="n">
        <v>17.7</v>
      </c>
      <c r="UK71" s="108" t="n">
        <v>19.8</v>
      </c>
      <c r="UL71" s="108" t="n">
        <v>23.8</v>
      </c>
      <c r="UM71" s="108" t="n">
        <v>27.6</v>
      </c>
      <c r="UN71" s="108" t="n">
        <v>32.1</v>
      </c>
      <c r="UO71" s="109" t="n">
        <f aca="false">AVERAGE(UC71:UN71)</f>
        <v>25.3666666666667</v>
      </c>
      <c r="VA71" s="1" t="n">
        <v>1921</v>
      </c>
      <c r="VB71" s="110" t="s">
        <v>124</v>
      </c>
      <c r="VC71" s="108" t="n">
        <v>28</v>
      </c>
      <c r="VD71" s="108" t="n">
        <v>30.2</v>
      </c>
      <c r="VE71" s="108" t="n">
        <v>26.8</v>
      </c>
      <c r="VF71" s="108" t="n">
        <v>22</v>
      </c>
      <c r="VG71" s="108" t="n">
        <v>17.7</v>
      </c>
      <c r="VH71" s="108" t="n">
        <v>16.7</v>
      </c>
      <c r="VI71" s="108" t="n">
        <v>15.8</v>
      </c>
      <c r="VJ71" s="108" t="n">
        <v>16</v>
      </c>
      <c r="VK71" s="108" t="n">
        <v>16.1</v>
      </c>
      <c r="VL71" s="108" t="n">
        <v>17.8</v>
      </c>
      <c r="VM71" s="108" t="n">
        <v>20.1</v>
      </c>
      <c r="VN71" s="108" t="n">
        <v>22.2</v>
      </c>
      <c r="VO71" s="109" t="n">
        <f aca="false">AVERAGE(VC71:VN71)</f>
        <v>20.7833333333333</v>
      </c>
      <c r="WA71" s="1" t="n">
        <v>1921</v>
      </c>
      <c r="WB71" s="107" t="n">
        <v>1921</v>
      </c>
      <c r="WC71" s="108" t="n">
        <v>37.3</v>
      </c>
      <c r="WD71" s="108" t="n">
        <v>38.1</v>
      </c>
      <c r="WE71" s="108" t="n">
        <v>35.2</v>
      </c>
      <c r="WF71" s="108" t="n">
        <v>29.6</v>
      </c>
      <c r="WG71" s="108" t="n">
        <v>22.9</v>
      </c>
      <c r="WH71" s="108" t="n">
        <v>19.9</v>
      </c>
      <c r="WI71" s="108" t="n">
        <v>20</v>
      </c>
      <c r="WJ71" s="108" t="n">
        <v>21.1</v>
      </c>
      <c r="WK71" s="108" t="n">
        <v>23.6</v>
      </c>
      <c r="WL71" s="108" t="n">
        <v>27.3</v>
      </c>
      <c r="WM71" s="108" t="n">
        <v>31.7</v>
      </c>
      <c r="WN71" s="108" t="n">
        <v>36.8</v>
      </c>
      <c r="WO71" s="109" t="n">
        <f aca="false">AVERAGE(WC71:WN71)</f>
        <v>28.625</v>
      </c>
      <c r="YA71" s="1" t="n">
        <v>1921</v>
      </c>
      <c r="YB71" s="110" t="s">
        <v>124</v>
      </c>
      <c r="YC71" s="108" t="n">
        <v>31.3</v>
      </c>
      <c r="YD71" s="108" t="n">
        <v>32.3</v>
      </c>
      <c r="YE71" s="108" t="n">
        <v>29.6</v>
      </c>
      <c r="YF71" s="108" t="n">
        <v>23.3</v>
      </c>
      <c r="YG71" s="108" t="n">
        <v>17.9</v>
      </c>
      <c r="YH71" s="108" t="n">
        <v>16.4</v>
      </c>
      <c r="YI71" s="108" t="n">
        <v>16</v>
      </c>
      <c r="YJ71" s="108" t="n">
        <v>16</v>
      </c>
      <c r="YK71" s="108" t="n">
        <v>17</v>
      </c>
      <c r="YL71" s="108" t="n">
        <v>20.3</v>
      </c>
      <c r="YM71" s="108" t="n">
        <v>23.2</v>
      </c>
      <c r="YN71" s="108" t="n">
        <v>28.8</v>
      </c>
      <c r="YO71" s="109" t="n">
        <f aca="false">AVERAGE(YC71:YN71)</f>
        <v>22.675</v>
      </c>
      <c r="ZA71" s="1" t="n">
        <v>1921</v>
      </c>
      <c r="ZB71" s="110" t="s">
        <v>124</v>
      </c>
      <c r="ZC71" s="108" t="n">
        <v>34.2</v>
      </c>
      <c r="ZD71" s="108" t="n">
        <v>38.2</v>
      </c>
      <c r="ZE71" s="108" t="n">
        <v>34.3</v>
      </c>
      <c r="ZF71" s="108" t="n">
        <v>26.9</v>
      </c>
      <c r="ZG71" s="108" t="n">
        <v>20.5</v>
      </c>
      <c r="ZH71" s="108" t="n">
        <v>18.3</v>
      </c>
      <c r="ZI71" s="108" t="n">
        <v>17.7</v>
      </c>
      <c r="ZJ71" s="108" t="n">
        <v>19.1</v>
      </c>
      <c r="ZK71" s="108" t="n">
        <v>20.3</v>
      </c>
      <c r="ZL71" s="108" t="n">
        <v>23.3</v>
      </c>
      <c r="ZM71" s="108" t="n">
        <v>26.8</v>
      </c>
      <c r="ZN71" s="108" t="n">
        <v>33.1</v>
      </c>
      <c r="ZO71" s="109" t="n">
        <f aca="false">AVERAGE(ZC71:ZN71)</f>
        <v>26.0583333333333</v>
      </c>
      <c r="AAA71" s="1" t="n">
        <v>1921</v>
      </c>
      <c r="AAB71" s="110" t="s">
        <v>124</v>
      </c>
      <c r="AAC71" s="108" t="n">
        <v>38.5</v>
      </c>
      <c r="AAD71" s="108" t="n">
        <v>33.7</v>
      </c>
      <c r="AAE71" s="108" t="n">
        <v>31.8</v>
      </c>
      <c r="AAF71" s="108" t="n">
        <v>31.7</v>
      </c>
      <c r="AAG71" s="108" t="n">
        <v>30.8</v>
      </c>
      <c r="AAH71" s="108" t="n">
        <v>27.6</v>
      </c>
      <c r="AAI71" s="108" t="n">
        <v>26.6</v>
      </c>
      <c r="AAJ71" s="108" t="n">
        <v>28</v>
      </c>
      <c r="AAK71" s="108" t="n">
        <v>33.8</v>
      </c>
      <c r="AAL71" s="108" t="n">
        <v>36.4</v>
      </c>
      <c r="AAM71" s="108" t="n">
        <v>37.8</v>
      </c>
      <c r="AAN71" s="108" t="n">
        <v>38.7</v>
      </c>
      <c r="AAO71" s="109" t="n">
        <f aca="false">AVERAGE(AAC71:AAN71)</f>
        <v>32.95</v>
      </c>
      <c r="ABA71" s="1" t="n">
        <v>1921</v>
      </c>
      <c r="ABB71" s="107" t="n">
        <v>1921</v>
      </c>
      <c r="ABC71" s="108" t="n">
        <v>37.5</v>
      </c>
      <c r="ABD71" s="108" t="n">
        <v>35.3</v>
      </c>
      <c r="ABE71" s="108" t="n">
        <v>34.9</v>
      </c>
      <c r="ABF71" s="108" t="n">
        <v>34.8</v>
      </c>
      <c r="ABG71" s="108" t="n">
        <v>29.9</v>
      </c>
      <c r="ABH71" s="108" t="n">
        <v>27.1</v>
      </c>
      <c r="ABI71" s="108" t="n">
        <v>27.2</v>
      </c>
      <c r="ABJ71" s="108" t="n">
        <v>26.3</v>
      </c>
      <c r="ABK71" s="108" t="n">
        <v>29.6</v>
      </c>
      <c r="ABL71" s="108" t="n">
        <v>31.6</v>
      </c>
      <c r="ABM71" s="108" t="n">
        <v>33.4</v>
      </c>
      <c r="ABN71" s="108" t="n">
        <v>35.6</v>
      </c>
      <c r="ABO71" s="109" t="n">
        <f aca="false">AVERAGE(ABC71:ABN71)</f>
        <v>31.9333333333333</v>
      </c>
      <c r="ACA71" s="111" t="n">
        <v>1921</v>
      </c>
      <c r="ACB71" s="110" t="s">
        <v>124</v>
      </c>
      <c r="ACC71" s="108" t="n">
        <v>30.2</v>
      </c>
      <c r="ACD71" s="108" t="n">
        <v>33.7</v>
      </c>
      <c r="ACE71" s="108" t="n">
        <v>30.3</v>
      </c>
      <c r="ACF71" s="108" t="n">
        <v>24.6</v>
      </c>
      <c r="ACG71" s="108" t="n">
        <v>20.6</v>
      </c>
      <c r="ACH71" s="108" t="n">
        <v>19.2</v>
      </c>
      <c r="ACI71" s="108" t="n">
        <v>18.4</v>
      </c>
      <c r="ACJ71" s="108" t="n">
        <v>18.7</v>
      </c>
      <c r="ACK71" s="108" t="n">
        <v>18.6</v>
      </c>
      <c r="ACL71" s="108" t="n">
        <v>20.8</v>
      </c>
      <c r="ACM71" s="108" t="n">
        <v>23.2</v>
      </c>
      <c r="ACN71" s="108" t="n">
        <v>29.2</v>
      </c>
      <c r="ACO71" s="109" t="n">
        <f aca="false">AVERAGE(ACC71:ACN71)</f>
        <v>23.9583333333333</v>
      </c>
      <c r="ADA71" s="1" t="n">
        <v>1921</v>
      </c>
      <c r="ADB71" s="110" t="s">
        <v>124</v>
      </c>
      <c r="ADC71" s="108" t="n">
        <v>35.5</v>
      </c>
      <c r="ADD71" s="108" t="n">
        <v>33.4</v>
      </c>
      <c r="ADE71" s="108" t="n">
        <v>34.5</v>
      </c>
      <c r="ADF71" s="108" t="n">
        <v>33.9</v>
      </c>
      <c r="ADG71" s="108" t="n">
        <v>30.1</v>
      </c>
      <c r="ADH71" s="108" t="n">
        <v>27.2</v>
      </c>
      <c r="ADI71" s="108" t="n">
        <v>26.6</v>
      </c>
      <c r="ADJ71" s="108" t="n">
        <v>26.6</v>
      </c>
      <c r="ADK71" s="108" t="n">
        <v>28.8</v>
      </c>
      <c r="ADL71" s="108" t="n">
        <v>30.8</v>
      </c>
      <c r="ADM71" s="108" t="n">
        <v>33</v>
      </c>
      <c r="ADN71" s="108" t="n">
        <v>33.6</v>
      </c>
      <c r="ADO71" s="109" t="n">
        <f aca="false">AVERAGE(ADC71:ADN71)</f>
        <v>31.1666666666667</v>
      </c>
      <c r="AEA71" s="1" t="n">
        <v>1921</v>
      </c>
      <c r="AEB71" s="107" t="n">
        <v>1921</v>
      </c>
      <c r="AEC71" s="108" t="n">
        <v>40</v>
      </c>
      <c r="AED71" s="108" t="n">
        <v>35.4</v>
      </c>
      <c r="AEE71" s="108" t="n">
        <v>34.6</v>
      </c>
      <c r="AEF71" s="108" t="n">
        <v>34.8</v>
      </c>
      <c r="AEG71" s="108" t="n">
        <v>30.9</v>
      </c>
      <c r="AEH71" s="108" t="n">
        <v>26.8</v>
      </c>
      <c r="AEI71" s="108" t="n">
        <v>26.9</v>
      </c>
      <c r="AEJ71" s="108" t="n">
        <v>26.7</v>
      </c>
      <c r="AEK71" s="108" t="n">
        <v>30.8</v>
      </c>
      <c r="AEL71" s="108" t="n">
        <v>34.8</v>
      </c>
      <c r="AEM71" s="108" t="n">
        <v>37.8</v>
      </c>
      <c r="AEN71" s="108" t="n">
        <v>39.6</v>
      </c>
      <c r="AEO71" s="109" t="n">
        <f aca="false">AVERAGE(AEC71:AEN71)</f>
        <v>33.2583333333333</v>
      </c>
      <c r="AFA71" s="1" t="n">
        <v>1921</v>
      </c>
      <c r="AFB71" s="107" t="n">
        <v>1921</v>
      </c>
      <c r="AFC71" s="108" t="n">
        <v>26.1</v>
      </c>
      <c r="AFD71" s="108" t="n">
        <v>28.9</v>
      </c>
      <c r="AFE71" s="108" t="n">
        <v>26.8</v>
      </c>
      <c r="AFF71" s="108" t="n">
        <v>22.9</v>
      </c>
      <c r="AFG71" s="108" t="n">
        <v>20.2</v>
      </c>
      <c r="AFH71" s="108" t="n">
        <v>18.9</v>
      </c>
      <c r="AFI71" s="108" t="n">
        <v>17.7</v>
      </c>
      <c r="AFJ71" s="108" t="n">
        <v>17.3</v>
      </c>
      <c r="AFK71" s="108" t="n">
        <v>17.2</v>
      </c>
      <c r="AFL71" s="108" t="n">
        <v>18.8</v>
      </c>
      <c r="AFM71" s="108" t="n">
        <v>20.5</v>
      </c>
      <c r="AFN71" s="108" t="n">
        <v>24.6</v>
      </c>
      <c r="AFO71" s="109" t="n">
        <f aca="false">AVERAGE(AFC71:AFN71)</f>
        <v>21.6583333333333</v>
      </c>
      <c r="AGA71" s="1" t="n">
        <v>1921</v>
      </c>
      <c r="AGB71" s="110" t="s">
        <v>124</v>
      </c>
      <c r="AGC71" s="108" t="n">
        <v>36.3</v>
      </c>
      <c r="AGD71" s="108" t="n">
        <v>38</v>
      </c>
      <c r="AGE71" s="108" t="n">
        <v>34.3</v>
      </c>
      <c r="AGF71" s="108" t="n">
        <v>27.8</v>
      </c>
      <c r="AGG71" s="108" t="n">
        <v>20.6</v>
      </c>
      <c r="AGH71" s="108" t="n">
        <v>18.8</v>
      </c>
      <c r="AGI71" s="108" t="n">
        <v>18</v>
      </c>
      <c r="AGJ71" s="108" t="n">
        <v>19.2</v>
      </c>
      <c r="AGK71" s="108" t="n">
        <v>22.2</v>
      </c>
      <c r="AGL71" s="108" t="n">
        <v>25.2</v>
      </c>
      <c r="AGM71" s="108" t="n">
        <v>29.3</v>
      </c>
      <c r="AGN71" s="108" t="n">
        <v>32.7</v>
      </c>
      <c r="AGO71" s="109" t="n">
        <f aca="false">AVERAGE(AGC71:AGN71)</f>
        <v>26.8666666666667</v>
      </c>
      <c r="AHA71" s="1" t="n">
        <v>1921</v>
      </c>
      <c r="AHB71" s="110" t="s">
        <v>124</v>
      </c>
      <c r="AHC71" s="108" t="n">
        <v>31.6</v>
      </c>
      <c r="AHD71" s="108" t="n">
        <v>33.8</v>
      </c>
      <c r="AHE71" s="108" t="n">
        <v>30.7</v>
      </c>
      <c r="AHF71" s="108" t="n">
        <v>24.1</v>
      </c>
      <c r="AHG71" s="108" t="n">
        <v>18.8</v>
      </c>
      <c r="AHH71" s="108" t="n">
        <v>17.1</v>
      </c>
      <c r="AHI71" s="108" t="n">
        <v>16.4</v>
      </c>
      <c r="AHJ71" s="108" t="n">
        <v>17.2</v>
      </c>
      <c r="AHK71" s="108" t="n">
        <v>17.9</v>
      </c>
      <c r="AHL71" s="108" t="n">
        <v>20.6</v>
      </c>
      <c r="AHM71" s="108" t="n">
        <v>23.7</v>
      </c>
      <c r="AHN71" s="108" t="n">
        <v>29.8</v>
      </c>
      <c r="AHO71" s="109" t="n">
        <f aca="false">AVERAGE(AHC71:AHN71)</f>
        <v>23.475</v>
      </c>
      <c r="AIA71" s="1" t="n">
        <v>1921</v>
      </c>
      <c r="AIB71" s="107" t="n">
        <v>1921</v>
      </c>
      <c r="AIC71" s="108" t="n">
        <v>38.2</v>
      </c>
      <c r="AID71" s="108" t="n">
        <v>37.4</v>
      </c>
      <c r="AIE71" s="108" t="n">
        <v>34.1</v>
      </c>
      <c r="AIF71" s="108" t="n">
        <v>31.2</v>
      </c>
      <c r="AIG71" s="108" t="n">
        <v>23.7</v>
      </c>
      <c r="AIH71" s="108" t="n">
        <v>20.1</v>
      </c>
      <c r="AII71" s="108" t="n">
        <v>21.5</v>
      </c>
      <c r="AIJ71" s="108" t="n">
        <v>20.8</v>
      </c>
      <c r="AIK71" s="108" t="n">
        <v>25.4</v>
      </c>
      <c r="AIL71" s="108" t="n">
        <v>29.3</v>
      </c>
      <c r="AIM71" s="108" t="n">
        <v>34.7</v>
      </c>
      <c r="AIN71" s="108" t="n">
        <v>38</v>
      </c>
      <c r="AIO71" s="109" t="n">
        <f aca="false">AVERAGE(AIC71:AIN71)</f>
        <v>29.5333333333333</v>
      </c>
      <c r="AJA71" s="1" t="n">
        <v>1921</v>
      </c>
      <c r="AJB71" s="107" t="n">
        <v>1921</v>
      </c>
      <c r="AJC71" s="108" t="n">
        <v>37.2</v>
      </c>
      <c r="AJD71" s="108" t="n">
        <v>32.3</v>
      </c>
      <c r="AJE71" s="108" t="n">
        <v>33.3</v>
      </c>
      <c r="AJF71" s="108" t="n">
        <v>34.3</v>
      </c>
      <c r="AJG71" s="108" t="n">
        <v>32.9</v>
      </c>
      <c r="AJH71" s="108" t="n">
        <v>30.8</v>
      </c>
      <c r="AJI71" s="108" t="n">
        <v>29.4</v>
      </c>
      <c r="AJJ71" s="108" t="n">
        <v>30.4</v>
      </c>
      <c r="AJK71" s="108" t="n">
        <v>33.9</v>
      </c>
      <c r="AJL71" s="108" t="n">
        <v>36.1</v>
      </c>
      <c r="AJM71" s="108" t="n">
        <v>36.2</v>
      </c>
      <c r="AJN71" s="108" t="n">
        <v>37.3</v>
      </c>
      <c r="AJO71" s="109" t="n">
        <f aca="false">AVERAGE(AJC71:AJN71)</f>
        <v>33.675</v>
      </c>
      <c r="AKA71" s="1" t="n">
        <v>1921</v>
      </c>
      <c r="AKB71" s="107" t="n">
        <v>1921</v>
      </c>
      <c r="AKC71" s="108" t="n">
        <v>33.5</v>
      </c>
      <c r="AKD71" s="108" t="n">
        <v>36.6</v>
      </c>
      <c r="AKE71" s="108" t="n">
        <v>32.9</v>
      </c>
      <c r="AKF71" s="108" t="n">
        <v>26.3</v>
      </c>
      <c r="AKG71" s="108" t="n">
        <v>20.1</v>
      </c>
      <c r="AKH71" s="108" t="n">
        <v>18.7</v>
      </c>
      <c r="AKI71" s="108" t="n">
        <v>17.8</v>
      </c>
      <c r="AKJ71" s="108" t="n">
        <v>18.7</v>
      </c>
      <c r="AKK71" s="108" t="n">
        <v>19.5</v>
      </c>
      <c r="AKL71" s="108" t="n">
        <v>22.6</v>
      </c>
      <c r="AKM71" s="108" t="n">
        <v>26.3</v>
      </c>
      <c r="AKN71" s="108" t="n">
        <v>31.9</v>
      </c>
      <c r="AKO71" s="109" t="n">
        <f aca="false">AVERAGE(AKC71:AKN71)</f>
        <v>25.4083333333333</v>
      </c>
      <c r="ALA71" s="35" t="n">
        <f aca="false">(ACO71+AO71+EO71+NO71+AKO71+AFO71+AEO71+IO71+MO71)/9</f>
        <v>24.762962962963</v>
      </c>
      <c r="ALB71" s="77" t="n">
        <f aca="false">(ABO71+KO71+DO71+AGO71)/4</f>
        <v>31.1041666666667</v>
      </c>
      <c r="ALC71" s="19" t="n">
        <f aca="false">(QO71+PO71+AAO71+AJO71+FO71+SO71+BO71+CO71+JO71+OO71+TO71+HO71)/12</f>
        <v>26.3923611111111</v>
      </c>
      <c r="AMA71" s="28" t="n">
        <f aca="false">MAX(ACC71:ACN71,AC71:AN71,EC71:EN71,NC71:NN71,AKC71:AKN71,AFC71:AFN71,AEC71:AEN71,IC71:IN71,MC71:MN71)</f>
        <v>40</v>
      </c>
      <c r="AMB71" s="28" t="n">
        <f aca="false">MIN(ACC71:ACN71,AC71:AN71,EC71:EN71,NC71:NN71,AKC71:AKN71,AFC71:AFN71,AEC71:AEN71,IC71:IN71,MC71:MN71)</f>
        <v>17.2</v>
      </c>
      <c r="AMC71" s="81" t="n">
        <f aca="false">MAX(ABC71:ABN71,KC71:KN71,DC71:DN71,AGC71:AGN71)</f>
        <v>38</v>
      </c>
      <c r="AMD71" s="81" t="n">
        <f aca="false">MIN(ABC71:ABN71,KC71:KN71,DC71:DN71,AGC71:AGN71)</f>
        <v>18</v>
      </c>
      <c r="AME71" s="60" t="n">
        <f aca="false">MAX(QC71:QN71,PC71:PN71,AJC71:AJN71,AAC71:AAN71,FC71:FN71,SC71:SN71)</f>
        <v>38.7</v>
      </c>
      <c r="AMF71" s="60" t="n">
        <f aca="false">MIN(QC71:QN71,PC71:PN71,AJC71:AJN71,AAC71:AAN71,FC71:FN71,SC71:SN71)</f>
        <v>15.7</v>
      </c>
    </row>
    <row r="72" customFormat="false" ht="12.8" hidden="false" customHeight="false" outlineLevel="0" collapsed="false">
      <c r="A72" s="104"/>
      <c r="B72" s="29" t="n">
        <f aca="false">AVERAGE(AO72,BO72,CO72,DO72,EO72,FO72,GO72,HO72,IO72,JO72,KO72,LO72,MO72,NO72,OO72,PO72,QO72,RO72,SO72,TO72,UO72,VO72,WO72,YO72,ZO72,AAO72,ABO72,ACO72,ADO72,AEO72,AFO72,AGO72,AHO72,AIO72,AJO72,AKO72)</f>
        <v>25.3789351851852</v>
      </c>
      <c r="C72" s="30" t="n">
        <f aca="false">AVERAGE(B68:B72)</f>
        <v>25.7260648148148</v>
      </c>
      <c r="D72" s="31" t="n">
        <f aca="false">AVERAGE(B63:B72)</f>
        <v>25.5960416666667</v>
      </c>
      <c r="E72" s="29" t="n">
        <f aca="false">AVERAGE(B53:B72)</f>
        <v>25.539099780449</v>
      </c>
      <c r="F72" s="32"/>
      <c r="G72" s="3" t="n">
        <f aca="false">MAX(AC72:AN72,BC72:BN72,CC72:CN72,DC72:DN72,EC72:EN72,FC72:FN72,GC72:GN72,HC72:HN72,IC72:IN72,JC72:JN72,KC72:KN72,LC72:LN72,MC72:MN72,NC72:NN72,OC72:ON72,PC72:PN72,QC72:QN72,RC72:RN72,SC72:SN72,TC72:TN72,UC72:UN72,VC72:VN72,WC72:WN72,YC72:YN72,ZC72:ZN72,AAC72:AAN72,ABC72:ABN72,ACC72:ACN72,ADC72:ADN72,AEC72:AEN72,AFC72:AFN72,AGC72:AGN72,AHC72:AHN72,AIC72:AIN72,AJC72:AJN72,AKC72:AKN72)</f>
        <v>44.4</v>
      </c>
      <c r="H72" s="105" t="n">
        <f aca="false">MEDIAN(AC72:AN72,BC72:BN72,CC72:CN72,DC72:DN72,EC72:EN72,FC72:FN72,GC72:GN72,HC72:HN72,IC72:IN72,JC72:JN72,KC72:KN72,LC72:LN72,MC72:MN72,NC72:NN72,OC72:ON72,PC72:PN72,QC72:QN72,RC72:RN72,SC72:SN72,TC72:TN72,UC72:UN72,VC72:VN72,WC72:WN72,YC72:YN72,ZC72:ZN72,AAC72:AAN72,ABC72:ABN72,ACC72:ACN72,ADC72:ADN72,AEC72:AEN72,AFC72:AFN72,AGC72:AGN72,AHC72:AHN72,AIC72:AIN72,AJC72:AJN72,AKC72:AKN72)</f>
        <v>24.8</v>
      </c>
      <c r="I72" s="5" t="n">
        <f aca="false">MIN(AC72:AN72,BC72:BN72,CC72:CN72,DC72:DN72,EC72:EN72,FC72:FN72,GC72:GN72,HC72:HN72,IC72:IN72,JC72:JN72,KC72:KN72,LC72:LN72,MC72:MN72,NC72:NN72,OC72:ON72,PC72:PN72,QC72:QN72,RC72:RN72,SC72:SN72,TC72:TN72,UC72:UN72,VC72:VN72,WC72:WN72,YC72:YN72,ZC72:ZN72,AAC72:AAN72,ABC72:ABN72,ACC72:ACN72,ADC72:ADN72,AEC72:AEN72,AFC72:AFN72,AGC72:AGN72,AHC72:AHN72,AIC72:AIN72,AJC72:AJN72,AKC72:AKN72)</f>
        <v>12.7</v>
      </c>
      <c r="J72" s="106" t="n">
        <f aca="false">(G72+I72)/2</f>
        <v>28.55</v>
      </c>
      <c r="AB72" s="107" t="n">
        <v>1922</v>
      </c>
      <c r="AC72" s="108" t="n">
        <v>23.2</v>
      </c>
      <c r="AD72" s="108" t="n">
        <v>23.4</v>
      </c>
      <c r="AE72" s="108" t="n">
        <v>24.1</v>
      </c>
      <c r="AF72" s="108" t="n">
        <v>22</v>
      </c>
      <c r="AG72" s="108" t="n">
        <v>18.5</v>
      </c>
      <c r="AH72" s="108" t="n">
        <v>16.3</v>
      </c>
      <c r="AI72" s="108" t="n">
        <v>15.1</v>
      </c>
      <c r="AJ72" s="108" t="n">
        <v>17.2</v>
      </c>
      <c r="AK72" s="108" t="n">
        <v>18</v>
      </c>
      <c r="AL72" s="108" t="n">
        <v>19.1</v>
      </c>
      <c r="AM72" s="108" t="n">
        <v>21</v>
      </c>
      <c r="AN72" s="108" t="n">
        <v>21.4</v>
      </c>
      <c r="AO72" s="109" t="n">
        <f aca="false">AVERAGE(AC72:AN72)</f>
        <v>19.9416666666667</v>
      </c>
      <c r="BA72" s="1" t="n">
        <v>1922</v>
      </c>
      <c r="BB72" s="107" t="n">
        <v>1922</v>
      </c>
      <c r="BC72" s="108" t="n">
        <v>30.9</v>
      </c>
      <c r="BD72" s="108" t="n">
        <v>29.4</v>
      </c>
      <c r="BE72" s="108" t="n">
        <v>30.1</v>
      </c>
      <c r="BF72" s="108" t="n">
        <v>24.3</v>
      </c>
      <c r="BG72" s="108" t="n">
        <v>19.3</v>
      </c>
      <c r="BH72" s="108" t="n">
        <v>17.3</v>
      </c>
      <c r="BI72" s="108" t="n">
        <v>16</v>
      </c>
      <c r="BJ72" s="108" t="n">
        <v>19.2</v>
      </c>
      <c r="BK72" s="108" t="n">
        <v>20.9</v>
      </c>
      <c r="BL72" s="108" t="n">
        <v>26.7</v>
      </c>
      <c r="BM72" s="108" t="n">
        <v>29.6</v>
      </c>
      <c r="BN72" s="108" t="n">
        <v>27.4</v>
      </c>
      <c r="BO72" s="109" t="n">
        <f aca="false">AVERAGE(BC72:BN72)</f>
        <v>24.2583333333333</v>
      </c>
      <c r="CA72" s="1" t="n">
        <v>1922</v>
      </c>
      <c r="CB72" s="110" t="s">
        <v>125</v>
      </c>
      <c r="CC72" s="108" t="n">
        <v>27.7</v>
      </c>
      <c r="CD72" s="108" t="n">
        <v>28.8</v>
      </c>
      <c r="CE72" s="108" t="n">
        <v>27.2</v>
      </c>
      <c r="CF72" s="108" t="n">
        <v>23.9</v>
      </c>
      <c r="CG72" s="108" t="n">
        <v>18.6</v>
      </c>
      <c r="CH72" s="108" t="n">
        <v>15.9</v>
      </c>
      <c r="CI72" s="108" t="n">
        <v>13.8</v>
      </c>
      <c r="CJ72" s="108" t="n">
        <v>16.1</v>
      </c>
      <c r="CK72" s="108" t="n">
        <v>17.5</v>
      </c>
      <c r="CL72" s="108" t="n">
        <v>19.8</v>
      </c>
      <c r="CM72" s="108" t="n">
        <v>23.3</v>
      </c>
      <c r="CN72" s="108" t="n">
        <v>23.2</v>
      </c>
      <c r="CO72" s="109" t="n">
        <f aca="false">AVERAGE(CC72:CN72)</f>
        <v>21.3166666666667</v>
      </c>
      <c r="DA72" s="1" t="n">
        <v>1922</v>
      </c>
      <c r="DB72" s="110" t="s">
        <v>125</v>
      </c>
      <c r="DC72" s="108" t="n">
        <v>33.9</v>
      </c>
      <c r="DD72" s="108" t="n">
        <v>33</v>
      </c>
      <c r="DE72" s="108" t="n">
        <v>34.7</v>
      </c>
      <c r="DF72" s="108" t="n">
        <v>34</v>
      </c>
      <c r="DG72" s="108" t="n">
        <v>31.6</v>
      </c>
      <c r="DH72" s="108" t="n">
        <v>27.5</v>
      </c>
      <c r="DI72" s="108" t="n">
        <v>26.1</v>
      </c>
      <c r="DJ72" s="108" t="n">
        <v>31.3</v>
      </c>
      <c r="DK72" s="108" t="n">
        <v>32.6</v>
      </c>
      <c r="DL72" s="108" t="n">
        <v>32.9</v>
      </c>
      <c r="DM72" s="108" t="n">
        <v>34.7</v>
      </c>
      <c r="DN72" s="108" t="n">
        <v>32.4</v>
      </c>
      <c r="DO72" s="109" t="n">
        <f aca="false">AVERAGE(DC72:DN72)</f>
        <v>32.0583333333333</v>
      </c>
      <c r="EA72" s="1" t="n">
        <v>1922</v>
      </c>
      <c r="EB72" s="107" t="n">
        <v>1922</v>
      </c>
      <c r="EC72" s="108" t="n">
        <v>27.6</v>
      </c>
      <c r="ED72" s="108" t="n">
        <v>28.4</v>
      </c>
      <c r="EE72" s="108" t="n">
        <v>27.3</v>
      </c>
      <c r="EF72" s="108" t="n">
        <v>23.1</v>
      </c>
      <c r="EG72" s="108" t="n">
        <v>19.7</v>
      </c>
      <c r="EH72" s="108" t="n">
        <v>17.8</v>
      </c>
      <c r="EI72" s="108" t="n">
        <v>16.1</v>
      </c>
      <c r="EJ72" s="108" t="n">
        <v>17.9</v>
      </c>
      <c r="EK72" s="108" t="n">
        <v>18.6</v>
      </c>
      <c r="EL72" s="108" t="n">
        <v>20.3</v>
      </c>
      <c r="EM72" s="108" t="n">
        <v>23.4</v>
      </c>
      <c r="EN72" s="108" t="n">
        <v>23.2</v>
      </c>
      <c r="EO72" s="109" t="n">
        <f aca="false">AVERAGE(EC72:EN72)</f>
        <v>21.95</v>
      </c>
      <c r="FA72" s="1" t="n">
        <v>1922</v>
      </c>
      <c r="FB72" s="107" t="n">
        <v>1922</v>
      </c>
      <c r="FC72" s="108" t="n">
        <v>27.6</v>
      </c>
      <c r="FD72" s="108" t="n">
        <v>28.4</v>
      </c>
      <c r="FE72" s="108" t="n">
        <v>26.9</v>
      </c>
      <c r="FF72" s="108" t="n">
        <v>23.2</v>
      </c>
      <c r="FG72" s="108" t="n">
        <v>18</v>
      </c>
      <c r="FH72" s="108" t="n">
        <v>16.3</v>
      </c>
      <c r="FI72" s="108" t="n">
        <v>14.7</v>
      </c>
      <c r="FJ72" s="108" t="n">
        <v>16.4</v>
      </c>
      <c r="FK72" s="108" t="n">
        <v>17.8</v>
      </c>
      <c r="FL72" s="108" t="n">
        <v>19.7</v>
      </c>
      <c r="FM72" s="108" t="n">
        <v>23.2</v>
      </c>
      <c r="FN72" s="108" t="n">
        <v>23.6</v>
      </c>
      <c r="FO72" s="109" t="n">
        <f aca="false">AVERAGE(FC72:FN72)</f>
        <v>21.3166666666667</v>
      </c>
      <c r="GA72" s="1" t="n">
        <v>1922</v>
      </c>
      <c r="GB72" s="110" t="s">
        <v>125</v>
      </c>
      <c r="GC72" s="108" t="n">
        <v>22.6</v>
      </c>
      <c r="GD72" s="108" t="n">
        <v>22.5</v>
      </c>
      <c r="GE72" s="108" t="n">
        <v>23.8</v>
      </c>
      <c r="GF72" s="108" t="n">
        <v>21.5</v>
      </c>
      <c r="GG72" s="108" t="n">
        <v>18.7</v>
      </c>
      <c r="GH72" s="108" t="n">
        <v>16.6</v>
      </c>
      <c r="GI72" s="108" t="n">
        <v>15.4</v>
      </c>
      <c r="GJ72" s="108" t="n">
        <v>16.4</v>
      </c>
      <c r="GK72" s="108" t="n">
        <v>16.7</v>
      </c>
      <c r="GL72" s="108" t="n">
        <v>18</v>
      </c>
      <c r="GM72" s="108" t="n">
        <v>20.5</v>
      </c>
      <c r="GN72" s="108" t="n">
        <v>20.1</v>
      </c>
      <c r="GO72" s="109" t="n">
        <f aca="false">AVERAGE(GC72:GN72)</f>
        <v>19.4</v>
      </c>
      <c r="HA72" s="1" t="n">
        <v>1922</v>
      </c>
      <c r="HB72" s="107" t="n">
        <v>1922</v>
      </c>
      <c r="HC72" s="108" t="n">
        <v>23.9</v>
      </c>
      <c r="HD72" s="108" t="n">
        <v>24.9</v>
      </c>
      <c r="HE72" s="108" t="n">
        <v>24.3</v>
      </c>
      <c r="HF72" s="108" t="n">
        <v>21.7</v>
      </c>
      <c r="HG72" s="108" t="n">
        <v>18.4</v>
      </c>
      <c r="HH72" s="108" t="n">
        <v>16.3</v>
      </c>
      <c r="HI72" s="108" t="n">
        <v>15.1</v>
      </c>
      <c r="HJ72" s="108" t="n">
        <v>16.5</v>
      </c>
      <c r="HK72" s="108" t="n">
        <v>16.4</v>
      </c>
      <c r="HL72" s="108" t="n">
        <v>18.1</v>
      </c>
      <c r="HM72" s="108" t="n">
        <v>20.7</v>
      </c>
      <c r="HN72" s="108" t="n">
        <v>20.8</v>
      </c>
      <c r="HO72" s="109" t="n">
        <f aca="false">AVERAGE(HC72:HN72)</f>
        <v>19.7583333333333</v>
      </c>
      <c r="IA72" s="1" t="n">
        <v>1922</v>
      </c>
      <c r="IB72" s="110" t="s">
        <v>125</v>
      </c>
      <c r="IC72" s="108" t="n">
        <v>30.3</v>
      </c>
      <c r="ID72" s="108" t="n">
        <v>29.9</v>
      </c>
      <c r="IE72" s="108" t="n">
        <v>31.2</v>
      </c>
      <c r="IF72" s="108" t="n">
        <v>29.1</v>
      </c>
      <c r="IG72" s="108" t="n">
        <v>25.5</v>
      </c>
      <c r="IH72" s="108" t="n">
        <v>21.9</v>
      </c>
      <c r="II72" s="108" t="n">
        <v>21.6</v>
      </c>
      <c r="IJ72" s="108" t="n">
        <v>22.2</v>
      </c>
      <c r="IK72" s="108" t="n">
        <v>22.6</v>
      </c>
      <c r="IL72" s="108" t="n">
        <v>25.8</v>
      </c>
      <c r="IM72" s="108" t="n">
        <v>27.5</v>
      </c>
      <c r="IN72" s="108" t="n">
        <v>26.9</v>
      </c>
      <c r="IO72" s="109" t="n">
        <f aca="false">AVERAGE(IC72:IN72)</f>
        <v>26.2083333333333</v>
      </c>
      <c r="JA72" s="1" t="n">
        <v>1922</v>
      </c>
      <c r="JB72" s="107" t="n">
        <v>1922</v>
      </c>
      <c r="JC72" s="108" t="n">
        <v>29.4</v>
      </c>
      <c r="JD72" s="108" t="n">
        <v>29.6</v>
      </c>
      <c r="JE72" s="108" t="n">
        <v>28</v>
      </c>
      <c r="JF72" s="108" t="n">
        <v>24.6</v>
      </c>
      <c r="JG72" s="108" t="n">
        <v>19.8</v>
      </c>
      <c r="JH72" s="108" t="n">
        <v>16.6</v>
      </c>
      <c r="JI72" s="108" t="n">
        <v>14.8</v>
      </c>
      <c r="JJ72" s="108" t="n">
        <v>17.1</v>
      </c>
      <c r="JK72" s="108" t="n">
        <v>17.8</v>
      </c>
      <c r="JL72" s="108" t="n">
        <v>20.7</v>
      </c>
      <c r="JM72" s="108" t="n">
        <v>24.9</v>
      </c>
      <c r="JN72" s="108" t="n">
        <v>24.3</v>
      </c>
      <c r="JO72" s="109" t="n">
        <f aca="false">AVERAGE(JC72:JN72)</f>
        <v>22.3</v>
      </c>
      <c r="KA72" s="1" t="n">
        <v>1922</v>
      </c>
      <c r="KB72" s="107" t="n">
        <v>1922</v>
      </c>
      <c r="KC72" s="108" t="n">
        <v>35.6</v>
      </c>
      <c r="KD72" s="108" t="n">
        <v>34.1</v>
      </c>
      <c r="KE72" s="108" t="n">
        <v>34.9</v>
      </c>
      <c r="KF72" s="108" t="n">
        <v>35.3</v>
      </c>
      <c r="KG72" s="108" t="n">
        <v>32.2</v>
      </c>
      <c r="KH72" s="108" t="n">
        <v>28.8</v>
      </c>
      <c r="KI72" s="108" t="n">
        <v>27.6</v>
      </c>
      <c r="KJ72" s="108" t="n">
        <v>30.7</v>
      </c>
      <c r="KK72" s="108" t="n">
        <v>33.3</v>
      </c>
      <c r="KL72" s="108" t="n">
        <v>35.6</v>
      </c>
      <c r="KM72" s="108" t="n">
        <v>36.3</v>
      </c>
      <c r="KN72" s="108" t="n">
        <v>35.1</v>
      </c>
      <c r="KO72" s="109" t="n">
        <f aca="false">AVERAGE(KC72:KN72)</f>
        <v>33.2916666666667</v>
      </c>
      <c r="LA72" s="1" t="n">
        <v>1922</v>
      </c>
      <c r="LB72" s="110" t="s">
        <v>125</v>
      </c>
      <c r="LC72" s="108" t="n">
        <v>28.5</v>
      </c>
      <c r="LD72" s="108" t="n">
        <v>29.8</v>
      </c>
      <c r="LE72" s="108" t="n">
        <v>27.6</v>
      </c>
      <c r="LF72" s="108" t="n">
        <v>24.5</v>
      </c>
      <c r="LG72" s="108" t="n">
        <v>19.7</v>
      </c>
      <c r="LH72" s="108" t="n">
        <v>17.2</v>
      </c>
      <c r="LI72" s="108" t="n">
        <v>15.1</v>
      </c>
      <c r="LJ72" s="108" t="n">
        <v>17.2</v>
      </c>
      <c r="LK72" s="108" t="n">
        <v>18.1</v>
      </c>
      <c r="LL72" s="108" t="n">
        <v>20.4</v>
      </c>
      <c r="LM72" s="108" t="n">
        <v>24.1</v>
      </c>
      <c r="LN72" s="108" t="n">
        <v>24.1</v>
      </c>
      <c r="LO72" s="109" t="n">
        <f aca="false">AVERAGE(LC72:LN72)</f>
        <v>22.1916666666667</v>
      </c>
      <c r="MA72" s="1" t="n">
        <v>1922</v>
      </c>
      <c r="MB72" s="110" t="s">
        <v>125</v>
      </c>
      <c r="MC72" s="108" t="n">
        <v>23.8</v>
      </c>
      <c r="MD72" s="108" t="n">
        <v>24</v>
      </c>
      <c r="ME72" s="108" t="n">
        <v>26.4</v>
      </c>
      <c r="MF72" s="108" t="n">
        <v>22.3</v>
      </c>
      <c r="MG72" s="108" t="n">
        <v>19.2</v>
      </c>
      <c r="MH72" s="108" t="n">
        <v>17</v>
      </c>
      <c r="MI72" s="108" t="n">
        <v>15.7</v>
      </c>
      <c r="MJ72" s="108" t="n">
        <v>18.1</v>
      </c>
      <c r="MK72" s="108" t="n">
        <v>18.9</v>
      </c>
      <c r="ML72" s="108" t="n">
        <v>20.5</v>
      </c>
      <c r="MM72" s="108" t="n">
        <v>22.3</v>
      </c>
      <c r="MN72" s="108" t="n">
        <v>22.6</v>
      </c>
      <c r="MO72" s="109" t="n">
        <f aca="false">AVERAGE(MC72:MN72)</f>
        <v>20.9</v>
      </c>
      <c r="NA72" s="1" t="n">
        <v>1922</v>
      </c>
      <c r="NB72" s="110" t="s">
        <v>125</v>
      </c>
      <c r="NC72" s="108" t="n">
        <v>28.2</v>
      </c>
      <c r="ND72" s="108" t="n">
        <v>30.1</v>
      </c>
      <c r="NE72" s="108" t="n">
        <v>30.1</v>
      </c>
      <c r="NF72" s="108" t="n">
        <v>26.2</v>
      </c>
      <c r="NG72" s="108" t="n">
        <v>22.9</v>
      </c>
      <c r="NH72" s="108" t="n">
        <v>20.3</v>
      </c>
      <c r="NI72" s="108" t="n">
        <v>19.3</v>
      </c>
      <c r="NJ72" s="108" t="n">
        <v>20.7</v>
      </c>
      <c r="NK72" s="108" t="n">
        <v>21.4</v>
      </c>
      <c r="NL72" s="108" t="n">
        <v>24.2</v>
      </c>
      <c r="NM72" s="108" t="n">
        <v>25.8</v>
      </c>
      <c r="NN72" s="108" t="n">
        <v>25.4</v>
      </c>
      <c r="NO72" s="109" t="n">
        <f aca="false">AVERAGE(NC72:NN72)</f>
        <v>24.55</v>
      </c>
      <c r="OA72" s="1" t="n">
        <v>1922</v>
      </c>
      <c r="OB72" s="107" t="n">
        <v>1922</v>
      </c>
      <c r="OC72" s="108" t="n">
        <v>27.7</v>
      </c>
      <c r="OD72" s="108" t="n">
        <v>28.9</v>
      </c>
      <c r="OE72" s="108" t="n">
        <v>27.9</v>
      </c>
      <c r="OF72" s="108" t="n">
        <v>24</v>
      </c>
      <c r="OG72" s="108" t="n">
        <v>19.8</v>
      </c>
      <c r="OH72" s="108" t="n">
        <v>17.3</v>
      </c>
      <c r="OI72" s="108" t="n">
        <v>15.7</v>
      </c>
      <c r="OJ72" s="108" t="n">
        <v>17.7</v>
      </c>
      <c r="OK72" s="108" t="n">
        <v>18.6</v>
      </c>
      <c r="OL72" s="108" t="n">
        <v>21.1</v>
      </c>
      <c r="OM72" s="108" t="n">
        <v>23.9</v>
      </c>
      <c r="ON72" s="108" t="n">
        <v>23.9</v>
      </c>
      <c r="OO72" s="109" t="n">
        <f aca="false">AVERAGE(OC72:ON72)</f>
        <v>22.2083333333333</v>
      </c>
      <c r="PA72" s="16" t="n">
        <v>1922</v>
      </c>
      <c r="PB72" s="110" t="s">
        <v>125</v>
      </c>
      <c r="PC72" s="108" t="n">
        <v>34.7</v>
      </c>
      <c r="PD72" s="108" t="n">
        <v>34.1</v>
      </c>
      <c r="PE72" s="108" t="n">
        <v>32.3</v>
      </c>
      <c r="PF72" s="108" t="n">
        <v>26.1</v>
      </c>
      <c r="PG72" s="108" t="n">
        <v>20.5</v>
      </c>
      <c r="PH72" s="108" t="n">
        <v>17.7</v>
      </c>
      <c r="PI72" s="108" t="n">
        <v>15.6</v>
      </c>
      <c r="PJ72" s="108" t="n">
        <v>19.4</v>
      </c>
      <c r="PK72" s="108" t="n">
        <v>22.5</v>
      </c>
      <c r="PL72" s="108" t="n">
        <v>27.1</v>
      </c>
      <c r="PM72" s="108" t="n">
        <v>32.3</v>
      </c>
      <c r="PN72" s="108" t="n">
        <v>30.7</v>
      </c>
      <c r="PO72" s="109" t="n">
        <f aca="false">AVERAGE(PC72:PN72)</f>
        <v>26.0833333333333</v>
      </c>
      <c r="QA72" s="1" t="n">
        <v>1922</v>
      </c>
      <c r="QB72" s="110" t="s">
        <v>125</v>
      </c>
      <c r="QC72" s="108" t="n">
        <v>27.9</v>
      </c>
      <c r="QD72" s="108" t="n">
        <v>28.4</v>
      </c>
      <c r="QE72" s="108" t="n">
        <v>27.1</v>
      </c>
      <c r="QF72" s="108" t="n">
        <v>23.1</v>
      </c>
      <c r="QG72" s="108" t="n">
        <v>17.9</v>
      </c>
      <c r="QH72" s="108" t="n">
        <v>14.7</v>
      </c>
      <c r="QI72" s="108" t="n">
        <v>13.3</v>
      </c>
      <c r="QJ72" s="108" t="n">
        <v>15.5</v>
      </c>
      <c r="QK72" s="108" t="n">
        <v>17.3</v>
      </c>
      <c r="QL72" s="108" t="n">
        <v>20.9</v>
      </c>
      <c r="QM72" s="108" t="n">
        <v>25</v>
      </c>
      <c r="QN72" s="108" t="n">
        <v>24.6</v>
      </c>
      <c r="QO72" s="109" t="n">
        <f aca="false">AVERAGE(QC72:QN72)</f>
        <v>21.3083333333333</v>
      </c>
      <c r="RA72" s="1" t="n">
        <v>1922</v>
      </c>
      <c r="RB72" s="110" t="s">
        <v>125</v>
      </c>
      <c r="RC72" s="108" t="n">
        <v>33.3</v>
      </c>
      <c r="RD72" s="108" t="n">
        <v>32.4</v>
      </c>
      <c r="RE72" s="108" t="n">
        <v>31.9</v>
      </c>
      <c r="RF72" s="108" t="n">
        <v>26.4</v>
      </c>
      <c r="RG72" s="108" t="n">
        <v>20.2</v>
      </c>
      <c r="RH72" s="108" t="n">
        <v>16.7</v>
      </c>
      <c r="RI72" s="108" t="n">
        <v>15</v>
      </c>
      <c r="RJ72" s="108" t="n">
        <v>18.1</v>
      </c>
      <c r="RK72" s="108" t="n">
        <v>21</v>
      </c>
      <c r="RL72" s="108" t="n">
        <v>25.5</v>
      </c>
      <c r="RM72" s="108" t="n">
        <v>30.1</v>
      </c>
      <c r="RN72" s="108" t="n">
        <v>29</v>
      </c>
      <c r="RO72" s="109" t="n">
        <f aca="false">AVERAGE(RC72:RN72)</f>
        <v>24.9666666666667</v>
      </c>
      <c r="SA72" s="1" t="n">
        <v>1922</v>
      </c>
      <c r="SB72" s="107" t="n">
        <v>1922</v>
      </c>
      <c r="SC72" s="108" t="n">
        <v>37.1</v>
      </c>
      <c r="SD72" s="108" t="n">
        <v>36.4</v>
      </c>
      <c r="SE72" s="108" t="n">
        <v>33.2</v>
      </c>
      <c r="SF72" s="108" t="n">
        <v>27.2</v>
      </c>
      <c r="SG72" s="108" t="n">
        <v>21</v>
      </c>
      <c r="SH72" s="108" t="n">
        <v>17.2</v>
      </c>
      <c r="SI72" s="108" t="n">
        <v>16.6</v>
      </c>
      <c r="SJ72" s="108" t="n">
        <v>21.1</v>
      </c>
      <c r="SK72" s="108" t="n">
        <v>25.4</v>
      </c>
      <c r="SL72" s="108" t="n">
        <v>28.9</v>
      </c>
      <c r="SM72" s="108" t="n">
        <v>33.8</v>
      </c>
      <c r="SN72" s="108" t="n">
        <v>32.6</v>
      </c>
      <c r="SO72" s="109" t="n">
        <f aca="false">AVERAGE(SC72:SN72)</f>
        <v>27.5416666666667</v>
      </c>
      <c r="ST72" s="16"/>
      <c r="TA72" s="1" t="n">
        <v>1922</v>
      </c>
      <c r="TB72" s="110" t="s">
        <v>125</v>
      </c>
      <c r="TC72" s="108" t="n">
        <v>44.4</v>
      </c>
      <c r="TD72" s="108" t="n">
        <v>41.7</v>
      </c>
      <c r="TE72" s="108" t="n">
        <v>38.8</v>
      </c>
      <c r="TF72" s="108" t="n">
        <v>37.1</v>
      </c>
      <c r="TG72" s="108" t="n">
        <v>30.7</v>
      </c>
      <c r="TH72" s="108" t="n">
        <v>26.2</v>
      </c>
      <c r="TI72" s="108" t="n">
        <v>25</v>
      </c>
      <c r="TJ72" s="108" t="n">
        <v>31.3</v>
      </c>
      <c r="TK72" s="108" t="n">
        <v>35.5</v>
      </c>
      <c r="TL72" s="108" t="n">
        <v>38</v>
      </c>
      <c r="TM72" s="108" t="n">
        <v>40.9</v>
      </c>
      <c r="TN72" s="108" t="n">
        <v>41.3</v>
      </c>
      <c r="TO72" s="109" t="n">
        <f aca="false">AVERAGE(TC72:TN72)</f>
        <v>35.9083333333333</v>
      </c>
      <c r="UA72" s="1" t="n">
        <v>1922</v>
      </c>
      <c r="UB72" s="110" t="s">
        <v>125</v>
      </c>
      <c r="UC72" s="108" t="n">
        <v>32.9</v>
      </c>
      <c r="UD72" s="108" t="n">
        <v>32</v>
      </c>
      <c r="UE72" s="108" t="n">
        <v>31.7</v>
      </c>
      <c r="UF72" s="108" t="n">
        <v>25.7</v>
      </c>
      <c r="UG72" s="108" t="n">
        <v>19.4</v>
      </c>
      <c r="UH72" s="108" t="n">
        <v>16.1</v>
      </c>
      <c r="UI72" s="108" t="n">
        <v>14.4</v>
      </c>
      <c r="UJ72" s="108" t="n">
        <v>17.5</v>
      </c>
      <c r="UK72" s="108" t="n">
        <v>20.6</v>
      </c>
      <c r="UL72" s="108" t="n">
        <v>25.4</v>
      </c>
      <c r="UM72" s="108" t="n">
        <v>29.7</v>
      </c>
      <c r="UN72" s="108" t="n">
        <v>28.8</v>
      </c>
      <c r="UO72" s="109" t="n">
        <f aca="false">AVERAGE(UC72:UN72)</f>
        <v>24.5166666666667</v>
      </c>
      <c r="VA72" s="1" t="n">
        <v>1922</v>
      </c>
      <c r="VB72" s="110" t="s">
        <v>125</v>
      </c>
      <c r="VC72" s="108" t="n">
        <v>23.7</v>
      </c>
      <c r="VD72" s="108" t="n">
        <v>24.6</v>
      </c>
      <c r="VE72" s="108" t="n">
        <v>24.9</v>
      </c>
      <c r="VF72" s="108" t="n">
        <v>21.1</v>
      </c>
      <c r="VG72" s="108" t="n">
        <v>16.8</v>
      </c>
      <c r="VH72" s="108" t="n">
        <v>14.3</v>
      </c>
      <c r="VI72" s="108" t="n">
        <v>12.7</v>
      </c>
      <c r="VJ72" s="108" t="n">
        <v>15.2</v>
      </c>
      <c r="VK72" s="108" t="n">
        <v>16.2</v>
      </c>
      <c r="VL72" s="108" t="n">
        <v>18.6</v>
      </c>
      <c r="VM72" s="108" t="n">
        <v>22.8</v>
      </c>
      <c r="VN72" s="108" t="n">
        <v>19.5</v>
      </c>
      <c r="VO72" s="109" t="n">
        <f aca="false">AVERAGE(VC72:VN72)</f>
        <v>19.2</v>
      </c>
      <c r="WA72" s="1" t="n">
        <v>1922</v>
      </c>
      <c r="WB72" s="107" t="n">
        <v>1922</v>
      </c>
      <c r="WC72" s="108" t="n">
        <v>37.8</v>
      </c>
      <c r="WD72" s="108" t="n">
        <v>38.2</v>
      </c>
      <c r="WE72" s="108" t="n">
        <v>34.9</v>
      </c>
      <c r="WF72" s="108" t="n">
        <v>28.7</v>
      </c>
      <c r="WG72" s="108" t="n">
        <v>22.2</v>
      </c>
      <c r="WH72" s="108" t="n">
        <v>18.9</v>
      </c>
      <c r="WI72" s="108" t="n">
        <v>17.6</v>
      </c>
      <c r="WJ72" s="108" t="n">
        <v>20.7</v>
      </c>
      <c r="WK72" s="108" t="n">
        <v>24.8</v>
      </c>
      <c r="WL72" s="108" t="n">
        <v>28.6</v>
      </c>
      <c r="WM72" s="108" t="n">
        <v>32.3</v>
      </c>
      <c r="WN72" s="108" t="n">
        <v>33.1</v>
      </c>
      <c r="WO72" s="109" t="n">
        <f aca="false">AVERAGE(WC72:WN72)</f>
        <v>28.15</v>
      </c>
      <c r="YA72" s="1" t="n">
        <v>1922</v>
      </c>
      <c r="YB72" s="110" t="s">
        <v>125</v>
      </c>
      <c r="YC72" s="108" t="n">
        <v>29.5</v>
      </c>
      <c r="YD72" s="108" t="n">
        <v>29.4</v>
      </c>
      <c r="YE72" s="108" t="n">
        <v>27.6</v>
      </c>
      <c r="YF72" s="108" t="n">
        <v>23.5</v>
      </c>
      <c r="YG72" s="108" t="n">
        <v>18.2</v>
      </c>
      <c r="YH72" s="108" t="n">
        <v>14.9</v>
      </c>
      <c r="YI72" s="108" t="n">
        <v>13.1</v>
      </c>
      <c r="YJ72" s="108" t="n">
        <v>15.4</v>
      </c>
      <c r="YK72" s="108" t="n">
        <v>17.4</v>
      </c>
      <c r="YL72" s="108" t="n">
        <v>21.4</v>
      </c>
      <c r="YM72" s="108" t="n">
        <v>25.9</v>
      </c>
      <c r="YN72" s="108" t="n">
        <v>25.2</v>
      </c>
      <c r="YO72" s="109" t="n">
        <f aca="false">AVERAGE(YC72:YN72)</f>
        <v>21.7916666666667</v>
      </c>
      <c r="ZA72" s="1" t="n">
        <v>1922</v>
      </c>
      <c r="ZB72" s="110" t="s">
        <v>125</v>
      </c>
      <c r="ZC72" s="108" t="n">
        <v>33.2</v>
      </c>
      <c r="ZD72" s="108" t="n">
        <v>32.3</v>
      </c>
      <c r="ZE72" s="108" t="n">
        <v>32</v>
      </c>
      <c r="ZF72" s="108" t="n">
        <v>26.9</v>
      </c>
      <c r="ZG72" s="108" t="n">
        <v>20.7</v>
      </c>
      <c r="ZH72" s="108" t="n">
        <v>16.6</v>
      </c>
      <c r="ZI72" s="108" t="n">
        <v>15.2</v>
      </c>
      <c r="ZJ72" s="108" t="n">
        <v>17.9</v>
      </c>
      <c r="ZK72" s="108" t="n">
        <v>20.4</v>
      </c>
      <c r="ZL72" s="108" t="n">
        <v>24.3</v>
      </c>
      <c r="ZM72" s="108" t="n">
        <v>28.6</v>
      </c>
      <c r="ZN72" s="108" t="n">
        <v>28.6</v>
      </c>
      <c r="ZO72" s="109" t="n">
        <f aca="false">AVERAGE(ZC72:ZN72)</f>
        <v>24.725</v>
      </c>
      <c r="AAA72" s="1" t="n">
        <v>1922</v>
      </c>
      <c r="AAB72" s="110" t="s">
        <v>125</v>
      </c>
      <c r="AAC72" s="108" t="n">
        <v>38.5</v>
      </c>
      <c r="AAD72" s="108" t="n">
        <v>35.7</v>
      </c>
      <c r="AAE72" s="108" t="n">
        <v>33.2</v>
      </c>
      <c r="AAF72" s="108" t="n">
        <v>34.1</v>
      </c>
      <c r="AAG72" s="108" t="n">
        <v>29.1</v>
      </c>
      <c r="AAH72" s="108" t="n">
        <v>26.6</v>
      </c>
      <c r="AAI72" s="108" t="n">
        <v>24.6</v>
      </c>
      <c r="AAJ72" s="108" t="n">
        <v>28.7</v>
      </c>
      <c r="AAK72" s="108" t="n">
        <v>34</v>
      </c>
      <c r="AAL72" s="108" t="n">
        <v>35.4</v>
      </c>
      <c r="AAM72" s="108" t="n">
        <v>37.5</v>
      </c>
      <c r="AAN72" s="108" t="n">
        <v>34.9</v>
      </c>
      <c r="AAO72" s="109" t="n">
        <f aca="false">AVERAGE(AAC72:AAN72)</f>
        <v>32.6916666666667</v>
      </c>
      <c r="ABA72" s="1" t="n">
        <v>1922</v>
      </c>
      <c r="ABB72" s="107" t="n">
        <v>1922</v>
      </c>
      <c r="ABC72" s="108" t="n">
        <v>37.6</v>
      </c>
      <c r="ABD72" s="108" t="n">
        <v>35.8</v>
      </c>
      <c r="ABE72" s="108" t="n">
        <v>35.8</v>
      </c>
      <c r="ABF72" s="108" t="n">
        <v>33.8</v>
      </c>
      <c r="ABG72" s="108" t="n">
        <v>29.6</v>
      </c>
      <c r="ABH72" s="108" t="n">
        <v>26.1</v>
      </c>
      <c r="ABI72" s="108" t="n">
        <v>24.3</v>
      </c>
      <c r="ABJ72" s="108" t="n">
        <v>29</v>
      </c>
      <c r="ABK72" s="108" t="n">
        <v>30.3</v>
      </c>
      <c r="ABL72" s="108" t="n">
        <v>32.1</v>
      </c>
      <c r="ABM72" s="108" t="n">
        <v>34.2</v>
      </c>
      <c r="ABN72" s="108" t="n">
        <v>34.5</v>
      </c>
      <c r="ABO72" s="109" t="n">
        <f aca="false">AVERAGE(ABC72:ABN72)</f>
        <v>31.925</v>
      </c>
      <c r="ACA72" s="111" t="n">
        <v>1922</v>
      </c>
      <c r="ACB72" s="110" t="s">
        <v>125</v>
      </c>
      <c r="ACC72" s="108" t="n">
        <v>27.9</v>
      </c>
      <c r="ACD72" s="108" t="n">
        <v>29</v>
      </c>
      <c r="ACE72" s="108" t="n">
        <v>28.5</v>
      </c>
      <c r="ACF72" s="108" t="n">
        <v>24.4</v>
      </c>
      <c r="ACG72" s="108" t="n">
        <v>20.4</v>
      </c>
      <c r="ACH72" s="108" t="n">
        <v>17.6</v>
      </c>
      <c r="ACI72" s="108" t="n">
        <v>16.1</v>
      </c>
      <c r="ACJ72" s="108" t="n">
        <v>18.1</v>
      </c>
      <c r="ACK72" s="108" t="n">
        <v>19.1</v>
      </c>
      <c r="ACL72" s="108" t="n">
        <v>21.6</v>
      </c>
      <c r="ACM72" s="108" t="n">
        <v>24.3</v>
      </c>
      <c r="ACN72" s="108" t="n">
        <v>24.3</v>
      </c>
      <c r="ACO72" s="109" t="n">
        <f aca="false">AVERAGE(ACC72:ACN72)</f>
        <v>22.6083333333333</v>
      </c>
      <c r="ADA72" s="1" t="n">
        <v>1922</v>
      </c>
      <c r="ADB72" s="110" t="s">
        <v>125</v>
      </c>
      <c r="ADC72" s="108" t="n">
        <v>34.2</v>
      </c>
      <c r="ADD72" s="108" t="n">
        <v>32.9</v>
      </c>
      <c r="ADE72" s="108" t="n">
        <v>34.9</v>
      </c>
      <c r="ADF72" s="108" t="n">
        <v>33.7</v>
      </c>
      <c r="ADG72" s="108" t="n">
        <v>29.4</v>
      </c>
      <c r="ADH72" s="108" t="n">
        <v>26</v>
      </c>
      <c r="ADI72" s="108" t="n">
        <v>24.5</v>
      </c>
      <c r="ADJ72" s="108" t="n">
        <v>27.7</v>
      </c>
      <c r="ADK72" s="108" t="n">
        <v>30.7</v>
      </c>
      <c r="ADL72" s="108" t="n">
        <v>32.1</v>
      </c>
      <c r="ADM72" s="108" t="n">
        <v>33.5</v>
      </c>
      <c r="ADN72" s="108" t="n">
        <v>31.9</v>
      </c>
      <c r="ADO72" s="109" t="n">
        <f aca="false">AVERAGE(ADC72:ADN72)</f>
        <v>30.9583333333333</v>
      </c>
      <c r="AEA72" s="1" t="n">
        <v>1922</v>
      </c>
      <c r="AEB72" s="107" t="n">
        <v>1922</v>
      </c>
      <c r="AEC72" s="108" t="n">
        <v>40.6</v>
      </c>
      <c r="AED72" s="108" t="n">
        <v>38.8</v>
      </c>
      <c r="AEE72" s="108" t="n">
        <v>37.8</v>
      </c>
      <c r="AEF72" s="108" t="n">
        <v>35.6</v>
      </c>
      <c r="AEG72" s="108" t="n">
        <v>29.4</v>
      </c>
      <c r="AEH72" s="108" t="n">
        <v>26</v>
      </c>
      <c r="AEI72" s="108" t="n">
        <v>24.4</v>
      </c>
      <c r="AEJ72" s="108" t="n">
        <v>29.2</v>
      </c>
      <c r="AEK72" s="108" t="n">
        <v>33.2</v>
      </c>
      <c r="AEL72" s="108" t="n">
        <v>35.2</v>
      </c>
      <c r="AEM72" s="108" t="n">
        <v>37.6</v>
      </c>
      <c r="AEN72" s="108" t="n">
        <v>36.6</v>
      </c>
      <c r="AEO72" s="109" t="n">
        <f aca="false">AVERAGE(AEC72:AEN72)</f>
        <v>33.7</v>
      </c>
      <c r="AFA72" s="1" t="n">
        <v>1922</v>
      </c>
      <c r="AFB72" s="107" t="n">
        <v>1922</v>
      </c>
      <c r="AFC72" s="108" t="n">
        <v>23.9</v>
      </c>
      <c r="AFD72" s="108" t="n">
        <v>24.8</v>
      </c>
      <c r="AFE72" s="108" t="n">
        <v>25.4</v>
      </c>
      <c r="AFF72" s="108" t="n">
        <v>21.9</v>
      </c>
      <c r="AFG72" s="108" t="n">
        <v>18.9</v>
      </c>
      <c r="AFH72" s="108" t="n">
        <v>16.9</v>
      </c>
      <c r="AFI72" s="108" t="n">
        <v>15.7</v>
      </c>
      <c r="AFJ72" s="108" t="n">
        <v>17.1</v>
      </c>
      <c r="AFK72" s="108" t="n">
        <v>17.4</v>
      </c>
      <c r="AFL72" s="108" t="n">
        <v>19.7</v>
      </c>
      <c r="AFM72" s="108" t="n">
        <v>21.4</v>
      </c>
      <c r="AFN72" s="108" t="n">
        <v>21.1</v>
      </c>
      <c r="AFO72" s="109" t="n">
        <f aca="false">AVERAGE(AFC72:AFN72)</f>
        <v>20.35</v>
      </c>
      <c r="AGA72" s="1" t="n">
        <v>1922</v>
      </c>
      <c r="AGB72" s="110" t="s">
        <v>125</v>
      </c>
      <c r="AGC72" s="108" t="n">
        <v>35.4</v>
      </c>
      <c r="AGD72" s="108" t="n">
        <v>34.1</v>
      </c>
      <c r="AGE72" s="108" t="n">
        <v>33</v>
      </c>
      <c r="AGF72" s="108" t="n">
        <v>27.4</v>
      </c>
      <c r="AGG72" s="108" t="n">
        <v>20.6</v>
      </c>
      <c r="AGH72" s="108" t="n">
        <v>16.7</v>
      </c>
      <c r="AGI72" s="108" t="n">
        <v>15.1</v>
      </c>
      <c r="AGJ72" s="108" t="n">
        <v>18.6</v>
      </c>
      <c r="AGK72" s="108" t="n">
        <v>22.4</v>
      </c>
      <c r="AGL72" s="108" t="n">
        <v>27.8</v>
      </c>
      <c r="AGM72" s="108" t="n">
        <v>32.1</v>
      </c>
      <c r="AGN72" s="108" t="n">
        <v>31.3</v>
      </c>
      <c r="AGO72" s="109" t="n">
        <f aca="false">AVERAGE(AGC72:AGN72)</f>
        <v>26.2083333333333</v>
      </c>
      <c r="AHA72" s="1" t="n">
        <v>1922</v>
      </c>
      <c r="AHB72" s="110" t="s">
        <v>125</v>
      </c>
      <c r="AHC72" s="108" t="n">
        <v>30</v>
      </c>
      <c r="AHD72" s="108" t="n">
        <v>29.8</v>
      </c>
      <c r="AHE72" s="108" t="n">
        <v>28.3</v>
      </c>
      <c r="AHF72" s="108" t="n">
        <v>24.2</v>
      </c>
      <c r="AHG72" s="108" t="n">
        <v>19</v>
      </c>
      <c r="AHH72" s="108" t="n">
        <v>15.3</v>
      </c>
      <c r="AHI72" s="108" t="n">
        <v>13.9</v>
      </c>
      <c r="AHJ72" s="108" t="n">
        <v>16.2</v>
      </c>
      <c r="AHK72" s="108" t="n">
        <v>17.5</v>
      </c>
      <c r="AHL72" s="108" t="n">
        <v>21.6</v>
      </c>
      <c r="AHM72" s="108" t="n">
        <v>25.4</v>
      </c>
      <c r="AHN72" s="108" t="n">
        <v>25</v>
      </c>
      <c r="AHO72" s="109" t="n">
        <f aca="false">AVERAGE(AHC72:AHN72)</f>
        <v>22.1833333333333</v>
      </c>
      <c r="AIA72" s="1" t="n">
        <v>1922</v>
      </c>
      <c r="AIB72" s="107" t="n">
        <v>1922</v>
      </c>
      <c r="AIC72" s="108" t="n">
        <v>39.3</v>
      </c>
      <c r="AID72" s="108" t="n">
        <v>38.5</v>
      </c>
      <c r="AIE72" s="108" t="n">
        <v>34.7</v>
      </c>
      <c r="AIF72" s="108" t="n">
        <v>29.4</v>
      </c>
      <c r="AIG72" s="108" t="n">
        <v>22</v>
      </c>
      <c r="AIH72" s="108" t="n">
        <v>18.2</v>
      </c>
      <c r="AII72" s="108" t="n">
        <v>17.9</v>
      </c>
      <c r="AIJ72" s="108" t="n">
        <v>23.2</v>
      </c>
      <c r="AIK72" s="108" t="n">
        <v>27.9</v>
      </c>
      <c r="AIL72" s="108" t="n">
        <v>30.8</v>
      </c>
      <c r="AIM72" s="108" t="n">
        <v>35.3</v>
      </c>
      <c r="AIN72" s="108" t="n">
        <v>35.2</v>
      </c>
      <c r="AIO72" s="109" t="n">
        <f aca="false">AVERAGE(AIC72:AIN72)</f>
        <v>29.3666666666667</v>
      </c>
      <c r="AJA72" s="1" t="n">
        <v>1922</v>
      </c>
      <c r="AJB72" s="107" t="n">
        <v>1922</v>
      </c>
      <c r="AJC72" s="108" t="n">
        <v>36.3</v>
      </c>
      <c r="AJD72" s="108" t="n">
        <v>35.3</v>
      </c>
      <c r="AJE72" s="108" t="n">
        <v>33.9</v>
      </c>
      <c r="AJF72" s="108" t="n">
        <v>34.9</v>
      </c>
      <c r="AJG72" s="108" t="n">
        <v>32.1</v>
      </c>
      <c r="AJH72" s="108" t="n">
        <v>29.7</v>
      </c>
      <c r="AJI72" s="108" t="n">
        <v>28</v>
      </c>
      <c r="AJJ72" s="108" t="n">
        <v>31.1</v>
      </c>
      <c r="AJK72" s="108" t="n">
        <v>33.8</v>
      </c>
      <c r="AJL72" s="108" t="n">
        <v>34.9</v>
      </c>
      <c r="AJM72" s="108" t="n">
        <v>36.3</v>
      </c>
      <c r="AJN72" s="108" t="n">
        <v>35</v>
      </c>
      <c r="AJO72" s="109" t="n">
        <f aca="false">AVERAGE(AJC72:AJN72)</f>
        <v>33.4416666666667</v>
      </c>
      <c r="AKA72" s="1" t="n">
        <v>1922</v>
      </c>
      <c r="AKB72" s="107" t="n">
        <v>1922</v>
      </c>
      <c r="AKC72" s="108" t="n">
        <v>32.2</v>
      </c>
      <c r="AKD72" s="108" t="n">
        <v>31.6</v>
      </c>
      <c r="AKE72" s="108" t="n">
        <v>31.3</v>
      </c>
      <c r="AKF72" s="108" t="n">
        <v>26.4</v>
      </c>
      <c r="AKG72" s="108" t="n">
        <v>20.9</v>
      </c>
      <c r="AKH72" s="108" t="n">
        <v>16.9</v>
      </c>
      <c r="AKI72" s="108" t="n">
        <v>15.4</v>
      </c>
      <c r="AKJ72" s="108" t="n">
        <v>17.8</v>
      </c>
      <c r="AKK72" s="108" t="n">
        <v>19.9</v>
      </c>
      <c r="AKL72" s="108" t="n">
        <v>23.9</v>
      </c>
      <c r="AKM72" s="108" t="n">
        <v>28</v>
      </c>
      <c r="AKN72" s="108" t="n">
        <v>28.1</v>
      </c>
      <c r="AKO72" s="109" t="n">
        <f aca="false">AVERAGE(AKC72:AKN72)</f>
        <v>24.3666666666667</v>
      </c>
      <c r="ALA72" s="35" t="n">
        <f aca="false">(ACO72+AO72+EO72+NO72+AKO72+AFO72+AEO72+IO72+MO72)/9</f>
        <v>23.8416666666667</v>
      </c>
      <c r="ALB72" s="77" t="n">
        <f aca="false">(ABO72+KO72+DO72+AGO72)/4</f>
        <v>30.8708333333333</v>
      </c>
      <c r="ALC72" s="19" t="n">
        <f aca="false">(QO72+PO72+AAO72+AJO72+FO72+SO72+BO72+CO72+JO72+OO72+TO72+HO72)/12</f>
        <v>25.6777777777778</v>
      </c>
      <c r="AMA72" s="28" t="n">
        <f aca="false">MAX(ACC72:ACN72,AC72:AN72,EC72:EN72,NC72:NN72,AKC72:AKN72,AFC72:AFN72,AEC72:AEN72,IC72:IN72,MC72:MN72)</f>
        <v>40.6</v>
      </c>
      <c r="AMB72" s="28" t="n">
        <f aca="false">MIN(ACC72:ACN72,AC72:AN72,EC72:EN72,NC72:NN72,AKC72:AKN72,AFC72:AFN72,AEC72:AEN72,IC72:IN72,MC72:MN72)</f>
        <v>15.1</v>
      </c>
      <c r="AMC72" s="81" t="n">
        <f aca="false">MAX(ABC72:ABN72,KC72:KN72,DC72:DN72,AGC72:AGN72)</f>
        <v>37.6</v>
      </c>
      <c r="AMD72" s="81" t="n">
        <f aca="false">MIN(ABC72:ABN72,KC72:KN72,DC72:DN72,AGC72:AGN72)</f>
        <v>15.1</v>
      </c>
      <c r="AME72" s="60" t="n">
        <f aca="false">MAX(QC72:QN72,PC72:PN72,AJC72:AJN72,AAC72:AAN72,FC72:FN72,SC72:SN72)</f>
        <v>38.5</v>
      </c>
      <c r="AMF72" s="60" t="n">
        <f aca="false">MIN(QC72:QN72,PC72:PN72,AJC72:AJN72,AAC72:AAN72,FC72:FN72,SC72:SN72)</f>
        <v>13.3</v>
      </c>
    </row>
    <row r="73" customFormat="false" ht="12.8" hidden="false" customHeight="false" outlineLevel="0" collapsed="false">
      <c r="A73" s="104"/>
      <c r="B73" s="29" t="n">
        <f aca="false">AVERAGE(AO73,BO73,CO73,DO73,EO73,FO73,GO73,HO73,IO73,JO73,KO73,LO73,MO73,NO73,OO73,PO73,QO73,RO73,SO73,TO73,UO73,VO73,WO73,YO73,ZO73,AAO73,ABO73,ACO73,ADO73,AEO73,AFO73,AGO73,AHO73,AIO73,AJO73,AKO73)</f>
        <v>25.502904040404</v>
      </c>
      <c r="C73" s="30" t="n">
        <f aca="false">AVERAGE(B69:B73)</f>
        <v>25.6777567340067</v>
      </c>
      <c r="D73" s="31" t="n">
        <f aca="false">AVERAGE(B64:B73)</f>
        <v>25.6036005892256</v>
      </c>
      <c r="E73" s="29" t="n">
        <f aca="false">AVERAGE(B54:B73)</f>
        <v>25.5539863617796</v>
      </c>
      <c r="F73" s="32"/>
      <c r="G73" s="3" t="n">
        <f aca="false">MAX(AC73:AN73,BC73:BN73,CC73:CN73,DC73:DN73,EC73:EN73,FC73:FN73,GC73:GN73,HC73:HN73,IC73:IN73,JC73:JN73,KC73:KN73,LC73:LN73,MC73:MN73,NC73:NN73,OC73:ON73,PC73:PN73,QC73:QN73,RC73:RN73,SC73:SN73,TC73:TN73,UC73:UN73,VC73:VN73,WC73:WN73,YC73:YN73,ZC73:ZN73,AAC73:AAN73,ABC73:ABN73,ACC73:ACN73,ADC73:ADN73,AEC73:AEN73,AFC73:AFN73,AGC73:AGN73,AHC73:AHN73,AIC73:AIN73,AJC73:AJN73,AKC73:AKN73)</f>
        <v>42.9</v>
      </c>
      <c r="H73" s="105" t="n">
        <f aca="false">MEDIAN(AC73:AN73,BC73:BN73,CC73:CN73,DC73:DN73,EC73:EN73,FC73:FN73,GC73:GN73,HC73:HN73,IC73:IN73,JC73:JN73,KC73:KN73,LC73:LN73,MC73:MN73,NC73:NN73,OC73:ON73,PC73:PN73,QC73:QN73,RC73:RN73,SC73:SN73,TC73:TN73,UC73:UN73,VC73:VN73,WC73:WN73,YC73:YN73,ZC73:ZN73,AAC73:AAN73,ABC73:ABN73,ACC73:ACN73,ADC73:ADN73,AEC73:AEN73,AFC73:AFN73,AGC73:AGN73,AHC73:AHN73,AIC73:AIN73,AJC73:AJN73,AKC73:AKN73)</f>
        <v>25.6</v>
      </c>
      <c r="I73" s="5" t="n">
        <f aca="false">MIN(AC73:AN73,BC73:BN73,CC73:CN73,DC73:DN73,EC73:EN73,FC73:FN73,GC73:GN73,HC73:HN73,IC73:IN73,JC73:JN73,KC73:KN73,LC73:LN73,MC73:MN73,NC73:NN73,OC73:ON73,PC73:PN73,QC73:QN73,RC73:RN73,SC73:SN73,TC73:TN73,UC73:UN73,VC73:VN73,WC73:WN73,YC73:YN73,ZC73:ZN73,AAC73:AAN73,ABC73:ABN73,ACC73:ACN73,ADC73:ADN73,AEC73:AEN73,AFC73:AFN73,AGC73:AGN73,AHC73:AHN73,AIC73:AIN73,AJC73:AJN73,AKC73:AKN73)</f>
        <v>13.3</v>
      </c>
      <c r="J73" s="106" t="n">
        <f aca="false">(G73+I73)/2</f>
        <v>28.1</v>
      </c>
      <c r="AB73" s="107" t="n">
        <v>1923</v>
      </c>
      <c r="AC73" s="108" t="n">
        <v>22.9</v>
      </c>
      <c r="AD73" s="108" t="n">
        <v>25.4</v>
      </c>
      <c r="AE73" s="108" t="n">
        <v>23.8</v>
      </c>
      <c r="AF73" s="108" t="n">
        <v>21.9</v>
      </c>
      <c r="AG73" s="108" t="n">
        <v>19</v>
      </c>
      <c r="AH73" s="108" t="n">
        <v>16.3</v>
      </c>
      <c r="AI73" s="108" t="n">
        <v>16.6</v>
      </c>
      <c r="AJ73" s="108" t="n">
        <v>16.9</v>
      </c>
      <c r="AK73" s="108" t="n">
        <v>17</v>
      </c>
      <c r="AL73" s="108" t="n">
        <v>18.6</v>
      </c>
      <c r="AM73" s="108" t="n">
        <v>20.8</v>
      </c>
      <c r="AN73" s="108" t="n">
        <v>21.3</v>
      </c>
      <c r="AO73" s="109" t="n">
        <f aca="false">AVERAGE(AC73:AN73)</f>
        <v>20.0416666666667</v>
      </c>
      <c r="BA73" s="1" t="n">
        <v>1923</v>
      </c>
      <c r="BB73" s="107" t="n">
        <v>1923</v>
      </c>
      <c r="BC73" s="108" t="n">
        <v>30.4</v>
      </c>
      <c r="BD73" s="108" t="n">
        <v>32.6</v>
      </c>
      <c r="BE73" s="108" t="n">
        <v>29.1</v>
      </c>
      <c r="BF73" s="108" t="n">
        <v>24.4</v>
      </c>
      <c r="BG73" s="108" t="n">
        <v>21.5</v>
      </c>
      <c r="BH73" s="108" t="n">
        <v>15.7</v>
      </c>
      <c r="BI73" s="108" t="n">
        <v>17</v>
      </c>
      <c r="BJ73" s="108" t="n">
        <v>18.7</v>
      </c>
      <c r="BK73" s="108" t="n">
        <v>21.1</v>
      </c>
      <c r="BL73" s="108" t="n">
        <v>25</v>
      </c>
      <c r="BM73" s="108" t="n">
        <v>29</v>
      </c>
      <c r="BN73" s="108" t="n">
        <v>27.7</v>
      </c>
      <c r="BO73" s="109" t="n">
        <f aca="false">AVERAGE(BC73:BN73)</f>
        <v>24.35</v>
      </c>
      <c r="CA73" s="1" t="n">
        <v>1923</v>
      </c>
      <c r="CB73" s="110" t="s">
        <v>126</v>
      </c>
      <c r="CC73" s="108" t="n">
        <v>28</v>
      </c>
      <c r="CD73" s="108" t="n">
        <v>30.5</v>
      </c>
      <c r="CE73" s="108" t="n">
        <v>27.2</v>
      </c>
      <c r="CF73" s="108" t="n">
        <v>24.3</v>
      </c>
      <c r="CG73" s="108" t="n">
        <v>18.1</v>
      </c>
      <c r="CH73" s="108" t="n">
        <v>14.9</v>
      </c>
      <c r="CI73" s="108" t="n">
        <v>15</v>
      </c>
      <c r="CJ73" s="108" t="n">
        <v>15.8</v>
      </c>
      <c r="CK73" s="108" t="n">
        <v>15.8</v>
      </c>
      <c r="CL73" s="108" t="n">
        <v>20.2</v>
      </c>
      <c r="CM73" s="108" t="n">
        <v>25.6</v>
      </c>
      <c r="CN73" s="108" t="n">
        <v>27.1</v>
      </c>
      <c r="CO73" s="109" t="n">
        <f aca="false">AVERAGE(CC73:CN73)</f>
        <v>21.875</v>
      </c>
      <c r="DA73" s="1" t="n">
        <v>1923</v>
      </c>
      <c r="DB73" s="110" t="s">
        <v>126</v>
      </c>
      <c r="DC73" s="108" t="n">
        <v>32.3</v>
      </c>
      <c r="DD73" s="108" t="n">
        <v>34</v>
      </c>
      <c r="DE73" s="108" t="n">
        <v>33.6</v>
      </c>
      <c r="DF73" s="108" t="n">
        <v>34.6</v>
      </c>
      <c r="DG73" s="108" t="n">
        <v>31.8</v>
      </c>
      <c r="DH73" s="108" t="n">
        <v>27.2</v>
      </c>
      <c r="DI73" s="108" t="n">
        <v>27.9</v>
      </c>
      <c r="DJ73" s="108" t="n">
        <v>28.4</v>
      </c>
      <c r="DK73" s="108" t="n">
        <v>31.5</v>
      </c>
      <c r="DL73" s="108" t="n">
        <v>32.2</v>
      </c>
      <c r="DM73" s="108" t="n">
        <v>34.3</v>
      </c>
      <c r="DN73" s="108" t="n">
        <v>33.3</v>
      </c>
      <c r="DO73" s="109" t="n">
        <f aca="false">AVERAGE(DC73:DN73)</f>
        <v>31.7583333333333</v>
      </c>
      <c r="EA73" s="1" t="n">
        <v>1923</v>
      </c>
      <c r="EB73" s="107" t="n">
        <v>1923</v>
      </c>
      <c r="EC73" s="108" t="n">
        <v>25.8</v>
      </c>
      <c r="ED73" s="108" t="n">
        <v>28.6</v>
      </c>
      <c r="EE73" s="108" t="n">
        <v>27.4</v>
      </c>
      <c r="EF73" s="108" t="n">
        <v>25.1</v>
      </c>
      <c r="EG73" s="108" t="n">
        <v>20.1</v>
      </c>
      <c r="EH73" s="108" t="n">
        <v>16.8</v>
      </c>
      <c r="EI73" s="108" t="n">
        <v>17.1</v>
      </c>
      <c r="EJ73" s="108" t="n">
        <v>17.3</v>
      </c>
      <c r="EK73" s="108" t="n">
        <v>17.3</v>
      </c>
      <c r="EL73" s="108" t="n">
        <v>19.7</v>
      </c>
      <c r="EM73" s="108" t="n">
        <v>24.1</v>
      </c>
      <c r="EN73" s="108" t="n">
        <v>27.1</v>
      </c>
      <c r="EO73" s="109" t="n">
        <f aca="false">AVERAGE(EC73:EN73)</f>
        <v>22.2</v>
      </c>
      <c r="FA73" s="1" t="n">
        <v>1923</v>
      </c>
      <c r="FB73" s="107" t="n">
        <v>1923</v>
      </c>
      <c r="FC73" s="108" t="n">
        <v>27.5</v>
      </c>
      <c r="FD73" s="108" t="n">
        <v>29.4</v>
      </c>
      <c r="FE73" s="108" t="n">
        <v>27.1</v>
      </c>
      <c r="FF73" s="108" t="n">
        <v>24</v>
      </c>
      <c r="FG73" s="108" t="n">
        <v>18.8</v>
      </c>
      <c r="FH73" s="108" t="n">
        <v>14.4</v>
      </c>
      <c r="FI73" s="108" t="n">
        <v>15.9</v>
      </c>
      <c r="FJ73" s="108" t="n">
        <v>16.2</v>
      </c>
      <c r="FK73" s="108" t="n">
        <v>16.2</v>
      </c>
      <c r="FL73" s="108" t="n">
        <v>16.6</v>
      </c>
      <c r="FM73" s="108" t="n">
        <v>24.1</v>
      </c>
      <c r="FN73" s="108" t="n">
        <v>26.6</v>
      </c>
      <c r="FO73" s="109" t="n">
        <f aca="false">AVERAGE(FC73:FN73)</f>
        <v>21.4</v>
      </c>
      <c r="GA73" s="1" t="n">
        <v>1923</v>
      </c>
      <c r="GB73" s="110" t="s">
        <v>126</v>
      </c>
      <c r="GC73" s="108" t="n">
        <v>22.3</v>
      </c>
      <c r="GD73" s="108" t="n">
        <v>24.3</v>
      </c>
      <c r="GE73" s="108" t="n">
        <v>22.6</v>
      </c>
      <c r="GF73" s="108" t="n">
        <v>21.8</v>
      </c>
      <c r="GG73" s="108" t="n">
        <v>18.7</v>
      </c>
      <c r="GH73" s="108" t="n">
        <v>16</v>
      </c>
      <c r="GI73" s="108" t="n">
        <v>16.3</v>
      </c>
      <c r="GJ73" s="108" t="n">
        <v>16.5</v>
      </c>
      <c r="GK73" s="108" t="n">
        <v>15.9</v>
      </c>
      <c r="GL73" s="108" t="n">
        <v>17.2</v>
      </c>
      <c r="GM73" s="108" t="n">
        <v>19.2</v>
      </c>
      <c r="GN73" s="108" t="n">
        <v>21</v>
      </c>
      <c r="GO73" s="109" t="n">
        <f aca="false">AVERAGE(GC73:GN73)</f>
        <v>19.3166666666667</v>
      </c>
      <c r="HA73" s="1" t="n">
        <v>1923</v>
      </c>
      <c r="HB73" s="107" t="n">
        <v>1923</v>
      </c>
      <c r="HC73" s="108" t="n">
        <v>22.9</v>
      </c>
      <c r="HD73" s="108" t="n">
        <v>25.3</v>
      </c>
      <c r="HE73" s="108" t="n">
        <v>24.3</v>
      </c>
      <c r="HF73" s="108" t="n">
        <v>21.9</v>
      </c>
      <c r="HG73" s="108" t="n">
        <v>18.7</v>
      </c>
      <c r="HH73" s="108" t="n">
        <v>15.9</v>
      </c>
      <c r="HI73" s="108" t="n">
        <v>16.3</v>
      </c>
      <c r="HJ73" s="108" t="n">
        <v>15.9</v>
      </c>
      <c r="HK73" s="108" t="n">
        <v>16.1</v>
      </c>
      <c r="HL73" s="108" t="n">
        <v>17.1</v>
      </c>
      <c r="HM73" s="108" t="n">
        <v>20.3</v>
      </c>
      <c r="HN73" s="108" t="n">
        <v>22</v>
      </c>
      <c r="HO73" s="109" t="n">
        <f aca="false">AVERAGE(HC73:HN73)</f>
        <v>19.725</v>
      </c>
      <c r="IA73" s="1" t="n">
        <v>1923</v>
      </c>
      <c r="IB73" s="110" t="s">
        <v>126</v>
      </c>
      <c r="IC73" s="108" t="n">
        <v>28.3</v>
      </c>
      <c r="ID73" s="108" t="n">
        <v>31.3</v>
      </c>
      <c r="IE73" s="108" t="n">
        <v>30.8</v>
      </c>
      <c r="IF73" s="108" t="n">
        <v>29.6</v>
      </c>
      <c r="IG73" s="108" t="n">
        <v>25.1</v>
      </c>
      <c r="IH73" s="108" t="n">
        <v>21.3</v>
      </c>
      <c r="II73" s="108" t="n">
        <v>21.4</v>
      </c>
      <c r="IJ73" s="108" t="n">
        <v>22.6</v>
      </c>
      <c r="IK73" s="108" t="n">
        <v>22.4</v>
      </c>
      <c r="IL73" s="108" t="n">
        <v>24.6</v>
      </c>
      <c r="IM73" s="108" t="n">
        <v>27.5</v>
      </c>
      <c r="IN73" s="108" t="n">
        <v>28.4</v>
      </c>
      <c r="IO73" s="109" t="n">
        <f aca="false">AVERAGE(IC73:IN73)</f>
        <v>26.1083333333333</v>
      </c>
      <c r="JA73" s="1" t="n">
        <v>1923</v>
      </c>
      <c r="JB73" s="107" t="n">
        <v>1923</v>
      </c>
      <c r="JC73" s="108" t="n">
        <v>28.6</v>
      </c>
      <c r="JD73" s="108" t="n">
        <v>31.2</v>
      </c>
      <c r="JE73" s="108" t="n">
        <v>27.8</v>
      </c>
      <c r="JF73" s="108" t="n">
        <v>24.3</v>
      </c>
      <c r="JG73" s="108" t="n">
        <v>18.6</v>
      </c>
      <c r="JH73" s="108" t="n">
        <v>15.6</v>
      </c>
      <c r="JI73" s="108" t="n">
        <v>15.9</v>
      </c>
      <c r="JJ73" s="108" t="n">
        <v>16.5</v>
      </c>
      <c r="JK73" s="108" t="n">
        <v>16.4</v>
      </c>
      <c r="JL73" s="108" t="n">
        <v>20.2</v>
      </c>
      <c r="JM73" s="108" t="n">
        <v>25.8</v>
      </c>
      <c r="JN73" s="108" t="n">
        <v>28</v>
      </c>
      <c r="JO73" s="109" t="n">
        <f aca="false">AVERAGE(JC73:JN73)</f>
        <v>22.4083333333333</v>
      </c>
      <c r="KA73" s="1" t="n">
        <v>1923</v>
      </c>
      <c r="KB73" s="107" t="n">
        <v>1923</v>
      </c>
      <c r="KC73" s="108" t="n">
        <v>33.2</v>
      </c>
      <c r="KD73" s="108" t="n">
        <v>34.8</v>
      </c>
      <c r="KE73" s="108" t="n">
        <v>34.2</v>
      </c>
      <c r="KF73" s="108" t="n">
        <v>34.3</v>
      </c>
      <c r="KG73" s="108" t="n">
        <v>31.6</v>
      </c>
      <c r="KH73" s="108" t="n">
        <v>28.4</v>
      </c>
      <c r="KI73" s="108" t="n">
        <v>28.7</v>
      </c>
      <c r="KJ73" s="108" t="n">
        <v>29.6</v>
      </c>
      <c r="KK73" s="108" t="n">
        <v>33.1</v>
      </c>
      <c r="KL73" s="108" t="n">
        <v>34.3</v>
      </c>
      <c r="KM73" s="108" t="n">
        <v>35.7</v>
      </c>
      <c r="KN73" s="108" t="n">
        <v>35.4</v>
      </c>
      <c r="KO73" s="109" t="n">
        <f aca="false">AVERAGE(KC73:KN73)</f>
        <v>32.775</v>
      </c>
      <c r="LA73" s="1" t="n">
        <v>1923</v>
      </c>
      <c r="LB73" s="110" t="s">
        <v>126</v>
      </c>
      <c r="LC73" s="108" t="n">
        <v>28</v>
      </c>
      <c r="LD73" s="108" t="n">
        <v>30.4</v>
      </c>
      <c r="LE73" s="108" t="n">
        <v>27.7</v>
      </c>
      <c r="LF73" s="108" t="n">
        <v>25.2</v>
      </c>
      <c r="LG73" s="108" t="n">
        <v>19.2</v>
      </c>
      <c r="LH73" s="108" t="n">
        <v>16.2</v>
      </c>
      <c r="LI73" s="108" t="n">
        <v>16.8</v>
      </c>
      <c r="LJ73" s="108" t="n">
        <v>16.8</v>
      </c>
      <c r="LK73" s="108" t="n">
        <v>16.9</v>
      </c>
      <c r="LL73" s="108" t="n">
        <v>20.4</v>
      </c>
      <c r="LM73" s="108" t="n">
        <v>25.7</v>
      </c>
      <c r="LN73" s="108" t="n">
        <v>28</v>
      </c>
      <c r="LO73" s="109" t="n">
        <f aca="false">AVERAGE(LC73:LN73)</f>
        <v>22.6083333333333</v>
      </c>
      <c r="MA73" s="1" t="n">
        <v>1923</v>
      </c>
      <c r="MB73" s="110" t="s">
        <v>126</v>
      </c>
      <c r="MC73" s="108" t="n">
        <v>24.4</v>
      </c>
      <c r="MD73" s="108" t="n">
        <v>27.6</v>
      </c>
      <c r="ME73" s="108" t="n">
        <v>25.2</v>
      </c>
      <c r="MF73" s="108" t="n">
        <v>23</v>
      </c>
      <c r="MG73" s="108" t="n">
        <v>20.1</v>
      </c>
      <c r="MH73" s="108" t="n">
        <v>15.9</v>
      </c>
      <c r="MI73" s="108" t="n">
        <v>16.2</v>
      </c>
      <c r="MJ73" s="108" t="n">
        <v>17.1</v>
      </c>
      <c r="MK73" s="108" t="n">
        <v>17.6</v>
      </c>
      <c r="ML73" s="108" t="n">
        <v>19.6</v>
      </c>
      <c r="MM73" s="108" t="n">
        <v>21.9</v>
      </c>
      <c r="MN73" s="108" t="n">
        <v>21.4</v>
      </c>
      <c r="MO73" s="109" t="n">
        <f aca="false">AVERAGE(MC73:MN73)</f>
        <v>20.8333333333333</v>
      </c>
      <c r="NA73" s="1" t="n">
        <v>1923</v>
      </c>
      <c r="NB73" s="110" t="s">
        <v>126</v>
      </c>
      <c r="NC73" s="108" t="n">
        <v>28.1</v>
      </c>
      <c r="ND73" s="108" t="n">
        <v>29.7</v>
      </c>
      <c r="NE73" s="108" t="n">
        <v>29.8</v>
      </c>
      <c r="NF73" s="108" t="n">
        <v>27.5</v>
      </c>
      <c r="NG73" s="108" t="n">
        <v>23.3</v>
      </c>
      <c r="NH73" s="108" t="n">
        <v>19.9</v>
      </c>
      <c r="NI73" s="108" t="n">
        <v>19.9</v>
      </c>
      <c r="NJ73" s="108" t="n">
        <v>20.9</v>
      </c>
      <c r="NK73" s="108" t="n">
        <v>20.2</v>
      </c>
      <c r="NL73" s="108" t="n">
        <v>22.6</v>
      </c>
      <c r="NM73" s="108" t="n">
        <v>26</v>
      </c>
      <c r="NN73" s="108" t="n">
        <v>26.6</v>
      </c>
      <c r="NO73" s="109" t="n">
        <f aca="false">AVERAGE(NC73:NN73)</f>
        <v>24.5416666666667</v>
      </c>
      <c r="OA73" s="1" t="n">
        <v>1923</v>
      </c>
      <c r="OB73" s="107" t="n">
        <v>1923</v>
      </c>
      <c r="OC73" s="108" t="n">
        <v>27.1</v>
      </c>
      <c r="OD73" s="108" t="n">
        <v>30</v>
      </c>
      <c r="OE73" s="108" t="n">
        <v>28.6</v>
      </c>
      <c r="OF73" s="108" t="n">
        <v>25.6</v>
      </c>
      <c r="OG73" s="108" t="n">
        <v>20.3</v>
      </c>
      <c r="OH73" s="108" t="n">
        <v>16.6</v>
      </c>
      <c r="OI73" s="108" t="n">
        <v>16.9</v>
      </c>
      <c r="OJ73" s="108" t="n">
        <v>17.7</v>
      </c>
      <c r="OK73" s="108" t="n">
        <v>17.3</v>
      </c>
      <c r="OL73" s="108" t="n">
        <v>19.8</v>
      </c>
      <c r="OM73" s="108" t="n">
        <v>25.2</v>
      </c>
      <c r="ON73" s="108" t="n">
        <v>27.2</v>
      </c>
      <c r="OO73" s="109" t="n">
        <f aca="false">AVERAGE(OC73:ON73)</f>
        <v>22.6916666666667</v>
      </c>
      <c r="PA73" s="16" t="n">
        <v>1923</v>
      </c>
      <c r="PB73" s="110" t="s">
        <v>126</v>
      </c>
      <c r="PC73" s="108" t="n">
        <v>34.2</v>
      </c>
      <c r="PD73" s="108" t="n">
        <v>35.9</v>
      </c>
      <c r="PE73" s="108" t="n">
        <v>32.5</v>
      </c>
      <c r="PF73" s="108" t="n">
        <v>26</v>
      </c>
      <c r="PG73" s="108" t="n">
        <v>22.5</v>
      </c>
      <c r="PH73" s="108" t="n">
        <v>15.8</v>
      </c>
      <c r="PI73" s="108" t="n">
        <v>16.9</v>
      </c>
      <c r="PJ73" s="108" t="n">
        <v>19.2</v>
      </c>
      <c r="PK73" s="108" t="n">
        <v>21.9</v>
      </c>
      <c r="PL73" s="108" t="n">
        <v>26.7</v>
      </c>
      <c r="PM73" s="108" t="n">
        <v>32.5</v>
      </c>
      <c r="PN73" s="108" t="n">
        <v>32.2</v>
      </c>
      <c r="PO73" s="109" t="n">
        <f aca="false">AVERAGE(PC73:PN73)</f>
        <v>26.3583333333333</v>
      </c>
      <c r="QA73" s="1" t="n">
        <v>1923</v>
      </c>
      <c r="QB73" s="110" t="s">
        <v>126</v>
      </c>
      <c r="QC73" s="108" t="n">
        <v>28.8</v>
      </c>
      <c r="QD73" s="108" t="n">
        <v>31.2</v>
      </c>
      <c r="QE73" s="108" t="n">
        <v>27</v>
      </c>
      <c r="QF73" s="108" t="n">
        <v>23.1</v>
      </c>
      <c r="QG73" s="108" t="n">
        <v>17.4</v>
      </c>
      <c r="QH73" s="108" t="n">
        <v>14.1</v>
      </c>
      <c r="QI73" s="108" t="n">
        <v>14.3</v>
      </c>
      <c r="QJ73" s="108" t="n">
        <v>14.8</v>
      </c>
      <c r="QK73" s="108" t="n">
        <v>15.6</v>
      </c>
      <c r="QL73" s="114"/>
      <c r="QM73" s="108" t="n">
        <v>26.2</v>
      </c>
      <c r="QN73" s="108" t="n">
        <v>26.8</v>
      </c>
      <c r="QO73" s="109" t="n">
        <f aca="false">AVERAGE(QC73:QN73)</f>
        <v>21.7545454545455</v>
      </c>
      <c r="RA73" s="1" t="n">
        <v>1923</v>
      </c>
      <c r="RB73" s="110" t="s">
        <v>126</v>
      </c>
      <c r="RC73" s="108" t="n">
        <v>33.1</v>
      </c>
      <c r="RD73" s="108" t="n">
        <v>34.9</v>
      </c>
      <c r="RE73" s="108" t="n">
        <v>32.3</v>
      </c>
      <c r="RF73" s="108" t="n">
        <v>26.3</v>
      </c>
      <c r="RG73" s="108" t="n">
        <v>20.9</v>
      </c>
      <c r="RH73" s="108" t="n">
        <v>16</v>
      </c>
      <c r="RI73" s="108" t="n">
        <v>16.5</v>
      </c>
      <c r="RJ73" s="108" t="n">
        <v>18</v>
      </c>
      <c r="RK73" s="108" t="n">
        <v>19</v>
      </c>
      <c r="RL73" s="108" t="n">
        <v>24.8</v>
      </c>
      <c r="RM73" s="108" t="n">
        <v>31.3</v>
      </c>
      <c r="RN73" s="108" t="n">
        <v>30.9</v>
      </c>
      <c r="RO73" s="109" t="n">
        <f aca="false">AVERAGE(RC73:RN73)</f>
        <v>25.3333333333333</v>
      </c>
      <c r="SA73" s="1" t="n">
        <v>1923</v>
      </c>
      <c r="SB73" s="107" t="n">
        <v>1923</v>
      </c>
      <c r="SC73" s="108" t="n">
        <v>36.1</v>
      </c>
      <c r="SD73" s="108" t="n">
        <v>38.4</v>
      </c>
      <c r="SE73" s="108" t="n">
        <v>34.6</v>
      </c>
      <c r="SF73" s="108" t="n">
        <v>27.8</v>
      </c>
      <c r="SG73" s="108" t="n">
        <v>23.4</v>
      </c>
      <c r="SH73" s="108" t="n">
        <v>16.2</v>
      </c>
      <c r="SI73" s="108" t="n">
        <v>17.9</v>
      </c>
      <c r="SJ73" s="108" t="n">
        <v>20.5</v>
      </c>
      <c r="SK73" s="108" t="n">
        <v>24.2</v>
      </c>
      <c r="SL73" s="108" t="n">
        <v>28.7</v>
      </c>
      <c r="SM73" s="108" t="n">
        <v>34</v>
      </c>
      <c r="SN73" s="108" t="n">
        <v>34.9</v>
      </c>
      <c r="SO73" s="109" t="n">
        <f aca="false">AVERAGE(SC73:SN73)</f>
        <v>28.0583333333333</v>
      </c>
      <c r="TA73" s="1" t="n">
        <v>1923</v>
      </c>
      <c r="TB73" s="110" t="s">
        <v>126</v>
      </c>
      <c r="TC73" s="108" t="n">
        <v>39.2</v>
      </c>
      <c r="TD73" s="108" t="n">
        <v>41</v>
      </c>
      <c r="TE73" s="108" t="n">
        <v>40.2</v>
      </c>
      <c r="TF73" s="108" t="n">
        <v>36.5</v>
      </c>
      <c r="TG73" s="108" t="n">
        <v>31.6</v>
      </c>
      <c r="TH73" s="108" t="n">
        <v>26.2</v>
      </c>
      <c r="TI73" s="108" t="n">
        <v>26.4</v>
      </c>
      <c r="TJ73" s="108" t="n">
        <v>30.1</v>
      </c>
      <c r="TK73" s="108" t="n">
        <v>34</v>
      </c>
      <c r="TL73" s="108" t="n">
        <v>37.9</v>
      </c>
      <c r="TM73" s="108" t="n">
        <v>42.9</v>
      </c>
      <c r="TN73" s="108" t="n">
        <v>42.3</v>
      </c>
      <c r="TO73" s="109" t="n">
        <f aca="false">AVERAGE(TC73:TN73)</f>
        <v>35.6916666666667</v>
      </c>
      <c r="UA73" s="1" t="n">
        <v>1923</v>
      </c>
      <c r="UB73" s="110" t="s">
        <v>126</v>
      </c>
      <c r="UC73" s="108" t="n">
        <v>32.7</v>
      </c>
      <c r="UD73" s="108" t="n">
        <v>34</v>
      </c>
      <c r="UE73" s="108" t="n">
        <v>31.8</v>
      </c>
      <c r="UF73" s="108" t="n">
        <v>25.8</v>
      </c>
      <c r="UG73" s="108" t="n">
        <v>19.7</v>
      </c>
      <c r="UH73" s="108" t="n">
        <v>14.8</v>
      </c>
      <c r="UI73" s="108" t="n">
        <v>15.4</v>
      </c>
      <c r="UJ73" s="108" t="n">
        <v>17.4</v>
      </c>
      <c r="UK73" s="108" t="n">
        <v>18.5</v>
      </c>
      <c r="UL73" s="108" t="n">
        <v>23</v>
      </c>
      <c r="UM73" s="108" t="n">
        <v>30</v>
      </c>
      <c r="UN73" s="108" t="n">
        <v>29.6</v>
      </c>
      <c r="UO73" s="109" t="n">
        <f aca="false">AVERAGE(UC73:UN73)</f>
        <v>24.3916666666667</v>
      </c>
      <c r="VA73" s="1" t="n">
        <v>1923</v>
      </c>
      <c r="VB73" s="110" t="s">
        <v>126</v>
      </c>
      <c r="VC73" s="108" t="n">
        <v>25.1</v>
      </c>
      <c r="VD73" s="108" t="n">
        <v>28</v>
      </c>
      <c r="VE73" s="108" t="n">
        <v>25</v>
      </c>
      <c r="VF73" s="108" t="n">
        <v>20.8</v>
      </c>
      <c r="VG73" s="108" t="n">
        <v>14.9</v>
      </c>
      <c r="VH73" s="108" t="n">
        <v>13.9</v>
      </c>
      <c r="VI73" s="108" t="n">
        <v>14.3</v>
      </c>
      <c r="VJ73" s="108" t="n">
        <v>14.8</v>
      </c>
      <c r="VK73" s="108" t="n">
        <v>15.5</v>
      </c>
      <c r="VL73" s="108" t="n">
        <v>19.1</v>
      </c>
      <c r="VM73" s="108" t="n">
        <v>22.4</v>
      </c>
      <c r="VN73" s="108" t="n">
        <v>23.2</v>
      </c>
      <c r="VO73" s="109" t="n">
        <f aca="false">AVERAGE(VC73:VN73)</f>
        <v>19.75</v>
      </c>
      <c r="WA73" s="1" t="n">
        <v>1923</v>
      </c>
      <c r="WB73" s="107" t="n">
        <v>1923</v>
      </c>
      <c r="WC73" s="108" t="n">
        <v>35.9</v>
      </c>
      <c r="WD73" s="108" t="n">
        <v>38.6</v>
      </c>
      <c r="WE73" s="108" t="n">
        <v>35.7</v>
      </c>
      <c r="WF73" s="108" t="n">
        <v>29.6</v>
      </c>
      <c r="WG73" s="108" t="n">
        <v>23</v>
      </c>
      <c r="WH73" s="108" t="n">
        <v>17.5</v>
      </c>
      <c r="WI73" s="108" t="n">
        <v>17.2</v>
      </c>
      <c r="WJ73" s="108" t="n">
        <v>20.1</v>
      </c>
      <c r="WK73" s="108" t="n">
        <v>22.7</v>
      </c>
      <c r="WL73" s="108" t="n">
        <v>27.2</v>
      </c>
      <c r="WM73" s="108" t="n">
        <v>35.2</v>
      </c>
      <c r="WN73" s="108" t="n">
        <v>35.2</v>
      </c>
      <c r="WO73" s="109" t="n">
        <f aca="false">AVERAGE(WC73:WN73)</f>
        <v>28.1583333333333</v>
      </c>
      <c r="YA73" s="1" t="n">
        <v>1923</v>
      </c>
      <c r="YB73" s="110" t="s">
        <v>126</v>
      </c>
      <c r="YC73" s="108" t="n">
        <v>30.2</v>
      </c>
      <c r="YD73" s="108" t="n">
        <v>31.9</v>
      </c>
      <c r="YE73" s="108" t="n">
        <v>28</v>
      </c>
      <c r="YF73" s="108" t="n">
        <v>23.4</v>
      </c>
      <c r="YG73" s="108" t="n">
        <v>18.2</v>
      </c>
      <c r="YH73" s="108" t="n">
        <v>13.3</v>
      </c>
      <c r="YI73" s="108" t="n">
        <v>14.4</v>
      </c>
      <c r="YJ73" s="108" t="n">
        <v>15.2</v>
      </c>
      <c r="YK73" s="108" t="n">
        <v>15.9</v>
      </c>
      <c r="YL73" s="108" t="n">
        <v>20.2</v>
      </c>
      <c r="YM73" s="108" t="n">
        <v>27.5</v>
      </c>
      <c r="YN73" s="108" t="n">
        <v>28.3</v>
      </c>
      <c r="YO73" s="109" t="n">
        <f aca="false">AVERAGE(YC73:YN73)</f>
        <v>22.2083333333333</v>
      </c>
      <c r="ZA73" s="1" t="n">
        <v>1923</v>
      </c>
      <c r="ZB73" s="110" t="s">
        <v>126</v>
      </c>
      <c r="ZC73" s="108" t="n">
        <v>33</v>
      </c>
      <c r="ZD73" s="108" t="n">
        <v>35.6</v>
      </c>
      <c r="ZE73" s="108" t="n">
        <v>32.2</v>
      </c>
      <c r="ZF73" s="108" t="n">
        <v>26.6</v>
      </c>
      <c r="ZG73" s="108" t="n">
        <v>20.4</v>
      </c>
      <c r="ZH73" s="108" t="n">
        <v>15.7</v>
      </c>
      <c r="ZI73" s="108" t="n">
        <v>16.2</v>
      </c>
      <c r="ZJ73" s="108" t="n">
        <v>17.7</v>
      </c>
      <c r="ZK73" s="108" t="n">
        <v>18.2</v>
      </c>
      <c r="ZL73" s="108" t="n">
        <v>22.8</v>
      </c>
      <c r="ZM73" s="108" t="n">
        <v>30.3</v>
      </c>
      <c r="ZN73" s="108" t="n">
        <v>31.3</v>
      </c>
      <c r="ZO73" s="109" t="n">
        <f aca="false">AVERAGE(ZC73:ZN73)</f>
        <v>25</v>
      </c>
      <c r="AAA73" s="1" t="n">
        <v>1923</v>
      </c>
      <c r="AAB73" s="110" t="s">
        <v>126</v>
      </c>
      <c r="AAC73" s="108" t="n">
        <v>35.9</v>
      </c>
      <c r="AAD73" s="108" t="n">
        <v>37.5</v>
      </c>
      <c r="AAE73" s="108" t="n">
        <v>34.3</v>
      </c>
      <c r="AAF73" s="108" t="n">
        <v>32.2</v>
      </c>
      <c r="AAG73" s="108" t="n">
        <v>29.7</v>
      </c>
      <c r="AAH73" s="108" t="n">
        <v>26.1</v>
      </c>
      <c r="AAI73" s="108" t="n">
        <v>25.6</v>
      </c>
      <c r="AAJ73" s="108" t="n">
        <v>28.1</v>
      </c>
      <c r="AAK73" s="108" t="n">
        <v>32.9</v>
      </c>
      <c r="AAL73" s="108" t="n">
        <v>36.1</v>
      </c>
      <c r="AAM73" s="108" t="n">
        <v>38.2</v>
      </c>
      <c r="AAN73" s="108" t="n">
        <v>36</v>
      </c>
      <c r="AAO73" s="109" t="n">
        <f aca="false">AVERAGE(AAC73:AAN73)</f>
        <v>32.7166666666667</v>
      </c>
      <c r="ABA73" s="1" t="n">
        <v>1923</v>
      </c>
      <c r="ABB73" s="107" t="n">
        <v>1923</v>
      </c>
      <c r="ABC73" s="108" t="n">
        <v>34.9</v>
      </c>
      <c r="ABD73" s="108" t="n">
        <v>38</v>
      </c>
      <c r="ABE73" s="108" t="n">
        <v>34.9</v>
      </c>
      <c r="ABF73" s="108" t="n">
        <v>33.4</v>
      </c>
      <c r="ABG73" s="108" t="n">
        <v>29.2</v>
      </c>
      <c r="ABH73" s="108" t="n">
        <v>24.6</v>
      </c>
      <c r="ABI73" s="108" t="n">
        <v>26.1</v>
      </c>
      <c r="ABJ73" s="108" t="n">
        <v>27.3</v>
      </c>
      <c r="ABK73" s="108" t="n">
        <v>30.1</v>
      </c>
      <c r="ABL73" s="108" t="n">
        <v>32.4</v>
      </c>
      <c r="ABM73" s="108" t="n">
        <v>37.4</v>
      </c>
      <c r="ABN73" s="108" t="n">
        <v>33.6</v>
      </c>
      <c r="ABO73" s="109" t="n">
        <f aca="false">AVERAGE(ABC73:ABN73)</f>
        <v>31.825</v>
      </c>
      <c r="ACA73" s="111" t="n">
        <v>1923</v>
      </c>
      <c r="ACB73" s="110" t="s">
        <v>126</v>
      </c>
      <c r="ACC73" s="108" t="n">
        <v>27.3</v>
      </c>
      <c r="ACD73" s="108" t="n">
        <v>30.5</v>
      </c>
      <c r="ACE73" s="108" t="n">
        <v>29</v>
      </c>
      <c r="ACF73" s="108" t="n">
        <v>25.5</v>
      </c>
      <c r="ACG73" s="108" t="n">
        <v>20.6</v>
      </c>
      <c r="ACH73" s="108" t="n">
        <v>16.9</v>
      </c>
      <c r="ACI73" s="108" t="n">
        <v>17.3</v>
      </c>
      <c r="ACJ73" s="108" t="n">
        <v>17.9</v>
      </c>
      <c r="ACK73" s="108" t="n">
        <v>17.4</v>
      </c>
      <c r="ACL73" s="108" t="n">
        <v>19.9</v>
      </c>
      <c r="ACM73" s="108" t="n">
        <v>25.4</v>
      </c>
      <c r="ACN73" s="108" t="n">
        <v>26.9</v>
      </c>
      <c r="ACO73" s="109" t="n">
        <f aca="false">AVERAGE(ACC73:ACN73)</f>
        <v>22.8833333333333</v>
      </c>
      <c r="ADA73" s="1" t="n">
        <v>1923</v>
      </c>
      <c r="ADB73" s="110" t="s">
        <v>126</v>
      </c>
      <c r="ADC73" s="108" t="n">
        <v>34.2</v>
      </c>
      <c r="ADD73" s="108" t="n">
        <v>36.2</v>
      </c>
      <c r="ADE73" s="108" t="n">
        <v>35.2</v>
      </c>
      <c r="ADF73" s="108" t="n">
        <v>33.2</v>
      </c>
      <c r="ADG73" s="108" t="n">
        <v>29.7</v>
      </c>
      <c r="ADH73" s="108" t="n">
        <v>24.9</v>
      </c>
      <c r="ADI73" s="108" t="n">
        <v>25</v>
      </c>
      <c r="ADJ73" s="108" t="n">
        <v>26.9</v>
      </c>
      <c r="ADK73" s="108" t="n">
        <v>30.1</v>
      </c>
      <c r="ADL73" s="108" t="n">
        <v>31.4</v>
      </c>
      <c r="ADM73" s="108" t="n">
        <v>35.1</v>
      </c>
      <c r="ADN73" s="108" t="n">
        <v>30.8</v>
      </c>
      <c r="ADO73" s="109" t="n">
        <f aca="false">AVERAGE(ADC73:ADN73)</f>
        <v>31.0583333333333</v>
      </c>
      <c r="AEA73" s="1" t="n">
        <v>1923</v>
      </c>
      <c r="AEB73" s="107" t="n">
        <v>1923</v>
      </c>
      <c r="AEC73" s="108" t="n">
        <v>36.5</v>
      </c>
      <c r="AED73" s="108" t="n">
        <v>39.2</v>
      </c>
      <c r="AEE73" s="108" t="n">
        <v>37.5</v>
      </c>
      <c r="AEF73" s="108" t="n">
        <v>33.7</v>
      </c>
      <c r="AEG73" s="108" t="n">
        <v>29.6</v>
      </c>
      <c r="AEH73" s="108" t="n">
        <v>24.8</v>
      </c>
      <c r="AEI73" s="108" t="n">
        <v>24.7</v>
      </c>
      <c r="AEJ73" s="108" t="n">
        <v>27.9</v>
      </c>
      <c r="AEK73" s="108" t="n">
        <v>31.8</v>
      </c>
      <c r="AEL73" s="108" t="n">
        <v>34.2</v>
      </c>
      <c r="AEM73" s="108" t="n">
        <v>39.9</v>
      </c>
      <c r="AEN73" s="108" t="n">
        <v>37.2</v>
      </c>
      <c r="AEO73" s="109" t="n">
        <f aca="false">AVERAGE(AEC73:AEN73)</f>
        <v>33.0833333333333</v>
      </c>
      <c r="AFA73" s="1" t="n">
        <v>1923</v>
      </c>
      <c r="AFB73" s="107" t="n">
        <v>1923</v>
      </c>
      <c r="AFC73" s="108" t="n">
        <v>23.4</v>
      </c>
      <c r="AFD73" s="108" t="n">
        <v>25.9</v>
      </c>
      <c r="AFE73" s="108" t="n">
        <v>25.2</v>
      </c>
      <c r="AFF73" s="108" t="n">
        <v>21.6</v>
      </c>
      <c r="AFG73" s="108" t="n">
        <v>19.9</v>
      </c>
      <c r="AFH73" s="108" t="n">
        <v>16.7</v>
      </c>
      <c r="AFI73" s="108" t="n">
        <v>16.7</v>
      </c>
      <c r="AFJ73" s="108" t="n">
        <v>17.2</v>
      </c>
      <c r="AFK73" s="108" t="n">
        <v>16.7</v>
      </c>
      <c r="AFL73" s="108" t="n">
        <v>18.1</v>
      </c>
      <c r="AFM73" s="108" t="n">
        <v>21.3</v>
      </c>
      <c r="AFN73" s="108" t="n">
        <v>22.6</v>
      </c>
      <c r="AFO73" s="109" t="n">
        <f aca="false">AVERAGE(AFC73:AFN73)</f>
        <v>20.4416666666667</v>
      </c>
      <c r="AGA73" s="1" t="n">
        <v>1923</v>
      </c>
      <c r="AGB73" s="110" t="s">
        <v>126</v>
      </c>
      <c r="AGC73" s="108" t="n">
        <v>35.3</v>
      </c>
      <c r="AGD73" s="108" t="n">
        <v>37</v>
      </c>
      <c r="AGE73" s="108" t="n">
        <v>33.4</v>
      </c>
      <c r="AGF73" s="108" t="n">
        <v>26.4</v>
      </c>
      <c r="AGG73" s="108" t="n">
        <v>21.5</v>
      </c>
      <c r="AGH73" s="108" t="n">
        <v>15.9</v>
      </c>
      <c r="AGI73" s="108" t="n">
        <v>16.8</v>
      </c>
      <c r="AGJ73" s="108" t="n">
        <v>18.9</v>
      </c>
      <c r="AGK73" s="108" t="n">
        <v>20.7</v>
      </c>
      <c r="AGL73" s="108" t="n">
        <v>26.1</v>
      </c>
      <c r="AGM73" s="108" t="n">
        <v>33.7</v>
      </c>
      <c r="AGN73" s="108" t="n">
        <v>32.9</v>
      </c>
      <c r="AGO73" s="109" t="n">
        <f aca="false">AVERAGE(AGC73:AGN73)</f>
        <v>26.55</v>
      </c>
      <c r="AHA73" s="1" t="n">
        <v>1923</v>
      </c>
      <c r="AHB73" s="110" t="s">
        <v>126</v>
      </c>
      <c r="AHC73" s="108" t="n">
        <v>30</v>
      </c>
      <c r="AHD73" s="108" t="n">
        <v>32.7</v>
      </c>
      <c r="AHE73" s="108" t="n">
        <v>28.8</v>
      </c>
      <c r="AHF73" s="108" t="n">
        <v>24.2</v>
      </c>
      <c r="AHG73" s="108" t="n">
        <v>18.5</v>
      </c>
      <c r="AHH73" s="108" t="n">
        <v>14.5</v>
      </c>
      <c r="AHI73" s="108" t="n">
        <v>15.2</v>
      </c>
      <c r="AHJ73" s="108" t="n">
        <v>15.8</v>
      </c>
      <c r="AHK73" s="108" t="n">
        <v>16.3</v>
      </c>
      <c r="AHL73" s="108" t="n">
        <v>20.5</v>
      </c>
      <c r="AHM73" s="108" t="n">
        <v>27.4</v>
      </c>
      <c r="AHN73" s="108" t="n">
        <v>28.7</v>
      </c>
      <c r="AHO73" s="109" t="n">
        <f aca="false">AVERAGE(AHC73:AHN73)</f>
        <v>22.7166666666667</v>
      </c>
      <c r="AIA73" s="1" t="n">
        <v>1923</v>
      </c>
      <c r="AIB73" s="107" t="n">
        <v>1923</v>
      </c>
      <c r="AIC73" s="108" t="n">
        <v>36.8</v>
      </c>
      <c r="AID73" s="108" t="n">
        <v>38.8</v>
      </c>
      <c r="AIE73" s="108" t="n">
        <v>36.6</v>
      </c>
      <c r="AIF73" s="108" t="n">
        <v>28.3</v>
      </c>
      <c r="AIG73" s="108" t="n">
        <v>24.5</v>
      </c>
      <c r="AIH73" s="108" t="n">
        <v>18.1</v>
      </c>
      <c r="AII73" s="108" t="n">
        <v>19.7</v>
      </c>
      <c r="AIJ73" s="108" t="n">
        <v>22</v>
      </c>
      <c r="AIK73" s="108" t="n">
        <v>25.8</v>
      </c>
      <c r="AIL73" s="108" t="n">
        <v>30.4</v>
      </c>
      <c r="AIM73" s="108" t="n">
        <v>36.1</v>
      </c>
      <c r="AIN73" s="108" t="n">
        <v>37.1</v>
      </c>
      <c r="AIO73" s="109" t="n">
        <f aca="false">AVERAGE(AIC73:AIN73)</f>
        <v>29.5166666666667</v>
      </c>
      <c r="AJA73" s="1" t="n">
        <v>1923</v>
      </c>
      <c r="AJB73" s="107" t="n">
        <v>1923</v>
      </c>
      <c r="AJC73" s="108" t="n">
        <v>35.3</v>
      </c>
      <c r="AJD73" s="108" t="n">
        <v>34.9</v>
      </c>
      <c r="AJE73" s="108" t="n">
        <v>34.2</v>
      </c>
      <c r="AJF73" s="108" t="n">
        <v>34.5</v>
      </c>
      <c r="AJG73" s="108" t="n">
        <v>32.3</v>
      </c>
      <c r="AJH73" s="108" t="n">
        <v>29</v>
      </c>
      <c r="AJI73" s="108" t="n">
        <v>28.9</v>
      </c>
      <c r="AJJ73" s="108" t="n">
        <v>29.2</v>
      </c>
      <c r="AJK73" s="108" t="n">
        <v>33.8</v>
      </c>
      <c r="AJL73" s="108" t="n">
        <v>35.1</v>
      </c>
      <c r="AJM73" s="108" t="n">
        <v>36.7</v>
      </c>
      <c r="AJN73" s="108" t="n">
        <v>35.3</v>
      </c>
      <c r="AJO73" s="109" t="n">
        <f aca="false">AVERAGE(AJC73:AJN73)</f>
        <v>33.2666666666667</v>
      </c>
      <c r="AKA73" s="1" t="n">
        <v>1923</v>
      </c>
      <c r="AKB73" s="107" t="n">
        <v>1923</v>
      </c>
      <c r="AKC73" s="108" t="n">
        <v>32.3</v>
      </c>
      <c r="AKD73" s="108" t="n">
        <v>34.6</v>
      </c>
      <c r="AKE73" s="108" t="n">
        <v>31.6</v>
      </c>
      <c r="AKF73" s="108" t="n">
        <v>26.4</v>
      </c>
      <c r="AKG73" s="108" t="n">
        <v>20.4</v>
      </c>
      <c r="AKH73" s="108" t="n">
        <v>15.9</v>
      </c>
      <c r="AKI73" s="108" t="n">
        <v>16.7</v>
      </c>
      <c r="AKJ73" s="108" t="n">
        <v>17.6</v>
      </c>
      <c r="AKK73" s="108" t="n">
        <v>18.1</v>
      </c>
      <c r="AKL73" s="108" t="n">
        <v>22.6</v>
      </c>
      <c r="AKM73" s="108" t="n">
        <v>29.6</v>
      </c>
      <c r="AKN73" s="108" t="n">
        <v>30.7</v>
      </c>
      <c r="AKO73" s="109" t="n">
        <f aca="false">AVERAGE(AKC73:AKN73)</f>
        <v>24.7083333333333</v>
      </c>
      <c r="ALA73" s="35" t="n">
        <f aca="false">(ACO73+AO73+EO73+NO73+AKO73+AFO73+AEO73+IO73+MO73)/9</f>
        <v>23.8712962962963</v>
      </c>
      <c r="ALB73" s="77" t="n">
        <f aca="false">(ABO73+KO73+DO73+AGO73)/4</f>
        <v>30.7270833333333</v>
      </c>
      <c r="ALC73" s="19" t="n">
        <f aca="false">(QO73+PO73+AAO73+AJO73+FO73+SO73+BO73+CO73+JO73+OO73+TO73+HO73)/12</f>
        <v>25.8580176767677</v>
      </c>
      <c r="AMA73" s="28" t="n">
        <f aca="false">MAX(ACC73:ACN73,AC73:AN73,EC73:EN73,NC73:NN73,AKC73:AKN73,AFC73:AFN73,AEC73:AEN73,IC73:IN73,MC73:MN73)</f>
        <v>39.9</v>
      </c>
      <c r="AMB73" s="28" t="n">
        <f aca="false">MIN(ACC73:ACN73,AC73:AN73,EC73:EN73,NC73:NN73,AKC73:AKN73,AFC73:AFN73,AEC73:AEN73,IC73:IN73,MC73:MN73)</f>
        <v>15.9</v>
      </c>
      <c r="AMC73" s="81" t="n">
        <f aca="false">MAX(ABC73:ABN73,KC73:KN73,DC73:DN73,AGC73:AGN73)</f>
        <v>38</v>
      </c>
      <c r="AMD73" s="81" t="n">
        <f aca="false">MIN(ABC73:ABN73,KC73:KN73,DC73:DN73,AGC73:AGN73)</f>
        <v>15.9</v>
      </c>
      <c r="AME73" s="60" t="n">
        <f aca="false">MAX(QC73:QN73,PC73:PN73,AJC73:AJN73,AAC73:AAN73,FC73:FN73,SC73:SN73)</f>
        <v>38.4</v>
      </c>
      <c r="AMF73" s="60" t="n">
        <f aca="false">MIN(QC73:QN73,PC73:PN73,AJC73:AJN73,AAC73:AAN73,FC73:FN73,SC73:SN73)</f>
        <v>14.1</v>
      </c>
    </row>
    <row r="74" customFormat="false" ht="12.8" hidden="false" customHeight="false" outlineLevel="0" collapsed="false">
      <c r="A74" s="104"/>
      <c r="B74" s="29" t="n">
        <f aca="false">AVERAGE(AO74,BO74,CO74,DO74,EO74,FO74,GO74,HO74,IO74,JO74,KO74,LO74,MO74,NO74,OO74,PO74,QO74,RO74,SO74,TO74,UO74,VO74,WO74,YO74,ZO74,AAO74,ABO74,ACO74,ADO74,AEO74,AFO74,AGO74,AHO74,AIO74,AJO74,AKO74)</f>
        <v>25.6686342592593</v>
      </c>
      <c r="C74" s="30" t="n">
        <f aca="false">AVERAGE(B70:B74)</f>
        <v>25.6760206228956</v>
      </c>
      <c r="D74" s="31" t="n">
        <f aca="false">AVERAGE(B65:B74)</f>
        <v>25.5579640151515</v>
      </c>
      <c r="E74" s="29" t="n">
        <f aca="false">AVERAGE(B55:B74)</f>
        <v>25.568612519187</v>
      </c>
      <c r="F74" s="32"/>
      <c r="G74" s="3" t="n">
        <f aca="false">MAX(AC74:AN74,BC74:BN74,CC74:CN74,DC74:DN74,EC74:EN74,FC74:FN74,GC74:GN74,HC74:HN74,IC74:IN74,JC74:JN74,KC74:KN74,LC74:LN74,MC74:MN74,NC74:NN74,OC74:ON74,PC74:PN74,QC74:QN74,RC74:RN74,SC74:SN74,TC74:TN74,UC74:UN74,VC74:VN74,WC74:WN74,YC74:YN74,ZC74:ZN74,AAC74:AAN74,ABC74:ABN74,ACC74:ACN74,ADC74:ADN74,AEC74:AEN74,AFC74:AFN74,AGC74:AGN74,AHC74:AHN74,AIC74:AIN74,AJC74:AJN74,AKC74:AKN74)</f>
        <v>43.7</v>
      </c>
      <c r="H74" s="105" t="n">
        <f aca="false">MEDIAN(AC74:AN74,BC74:BN74,CC74:CN74,DC74:DN74,EC74:EN74,FC74:FN74,GC74:GN74,HC74:HN74,IC74:IN74,JC74:JN74,KC74:KN74,LC74:LN74,MC74:MN74,NC74:NN74,OC74:ON74,PC74:PN74,QC74:QN74,RC74:RN74,SC74:SN74,TC74:TN74,UC74:UN74,VC74:VN74,WC74:WN74,YC74:YN74,ZC74:ZN74,AAC74:AAN74,ABC74:ABN74,ACC74:ACN74,ADC74:ADN74,AEC74:AEN74,AFC74:AFN74,AGC74:AGN74,AHC74:AHN74,AIC74:AIN74,AJC74:AJN74,AKC74:AKN74)</f>
        <v>25.15</v>
      </c>
      <c r="I74" s="5" t="n">
        <f aca="false">MIN(AC74:AN74,BC74:BN74,CC74:CN74,DC74:DN74,EC74:EN74,FC74:FN74,GC74:GN74,HC74:HN74,IC74:IN74,JC74:JN74,KC74:KN74,LC74:LN74,MC74:MN74,NC74:NN74,OC74:ON74,PC74:PN74,QC74:QN74,RC74:RN74,SC74:SN74,TC74:TN74,UC74:UN74,VC74:VN74,WC74:WN74,YC74:YN74,ZC74:ZN74,AAC74:AAN74,ABC74:ABN74,ACC74:ACN74,ADC74:ADN74,AEC74:AEN74,AFC74:AFN74,AGC74:AGN74,AHC74:AHN74,AIC74:AIN74,AJC74:AJN74,AKC74:AKN74)</f>
        <v>13.9</v>
      </c>
      <c r="J74" s="106" t="n">
        <f aca="false">(G74+I74)/2</f>
        <v>28.8</v>
      </c>
      <c r="AB74" s="107" t="n">
        <v>1924</v>
      </c>
      <c r="AC74" s="108" t="n">
        <v>23.5</v>
      </c>
      <c r="AD74" s="108" t="n">
        <v>23</v>
      </c>
      <c r="AE74" s="108" t="n">
        <v>21.8</v>
      </c>
      <c r="AF74" s="108" t="n">
        <v>22.3</v>
      </c>
      <c r="AG74" s="108" t="n">
        <v>20.6</v>
      </c>
      <c r="AH74" s="108" t="n">
        <v>17.8</v>
      </c>
      <c r="AI74" s="108" t="n">
        <v>17.7</v>
      </c>
      <c r="AJ74" s="108" t="n">
        <v>16.7</v>
      </c>
      <c r="AK74" s="108" t="n">
        <v>16.7</v>
      </c>
      <c r="AL74" s="108" t="n">
        <v>17.7</v>
      </c>
      <c r="AM74" s="108" t="n">
        <v>19.9</v>
      </c>
      <c r="AN74" s="108" t="n">
        <v>22</v>
      </c>
      <c r="AO74" s="109" t="n">
        <f aca="false">AVERAGE(AC74:AN74)</f>
        <v>19.975</v>
      </c>
      <c r="BA74" s="1" t="n">
        <v>1924</v>
      </c>
      <c r="BB74" s="107" t="n">
        <v>1924</v>
      </c>
      <c r="BC74" s="108" t="n">
        <v>30.2</v>
      </c>
      <c r="BD74" s="108" t="n">
        <v>29.4</v>
      </c>
      <c r="BE74" s="108" t="n">
        <v>25.1</v>
      </c>
      <c r="BF74" s="108" t="n">
        <v>23.8</v>
      </c>
      <c r="BG74" s="108" t="n">
        <v>22.2</v>
      </c>
      <c r="BH74" s="108" t="n">
        <v>17.6</v>
      </c>
      <c r="BI74" s="108" t="n">
        <v>19</v>
      </c>
      <c r="BJ74" s="108" t="n">
        <v>19.1</v>
      </c>
      <c r="BK74" s="108" t="n">
        <v>21.6</v>
      </c>
      <c r="BL74" s="108" t="n">
        <v>23</v>
      </c>
      <c r="BM74" s="108" t="n">
        <v>27.5</v>
      </c>
      <c r="BN74" s="108" t="n">
        <v>28.6</v>
      </c>
      <c r="BO74" s="109" t="n">
        <f aca="false">AVERAGE(BC74:BN74)</f>
        <v>23.925</v>
      </c>
      <c r="CA74" s="1" t="n">
        <v>1924</v>
      </c>
      <c r="CB74" s="110" t="s">
        <v>127</v>
      </c>
      <c r="CC74" s="108" t="n">
        <v>28.1</v>
      </c>
      <c r="CD74" s="108" t="n">
        <v>28.3</v>
      </c>
      <c r="CE74" s="108" t="n">
        <v>25.5</v>
      </c>
      <c r="CF74" s="108" t="n">
        <v>25</v>
      </c>
      <c r="CG74" s="108" t="n">
        <v>19.1</v>
      </c>
      <c r="CH74" s="108" t="n">
        <v>16.4</v>
      </c>
      <c r="CI74" s="108" t="n">
        <v>16.3</v>
      </c>
      <c r="CJ74" s="108" t="n">
        <v>14.9</v>
      </c>
      <c r="CK74" s="108" t="n">
        <v>18.2</v>
      </c>
      <c r="CL74" s="108" t="n">
        <v>17.7</v>
      </c>
      <c r="CM74" s="108" t="n">
        <v>22.4</v>
      </c>
      <c r="CN74" s="108" t="n">
        <v>27.4</v>
      </c>
      <c r="CO74" s="109" t="n">
        <f aca="false">AVERAGE(CC74:CN74)</f>
        <v>21.6083333333333</v>
      </c>
      <c r="DA74" s="1" t="n">
        <v>1924</v>
      </c>
      <c r="DB74" s="110" t="s">
        <v>127</v>
      </c>
      <c r="DC74" s="108" t="n">
        <v>33.5</v>
      </c>
      <c r="DD74" s="108" t="n">
        <v>34.8</v>
      </c>
      <c r="DE74" s="108" t="n">
        <v>34.9</v>
      </c>
      <c r="DF74" s="108" t="n">
        <v>34.5</v>
      </c>
      <c r="DG74" s="108" t="n">
        <v>33.1</v>
      </c>
      <c r="DH74" s="108" t="n">
        <v>29.9</v>
      </c>
      <c r="DI74" s="108" t="n">
        <v>30.2</v>
      </c>
      <c r="DJ74" s="108" t="n">
        <v>30</v>
      </c>
      <c r="DK74" s="108" t="n">
        <v>31.9</v>
      </c>
      <c r="DL74" s="108" t="n">
        <v>31.5</v>
      </c>
      <c r="DM74" s="108" t="n">
        <v>32.7</v>
      </c>
      <c r="DN74" s="108" t="n">
        <v>35.2</v>
      </c>
      <c r="DO74" s="109" t="n">
        <f aca="false">AVERAGE(DC74:DN74)</f>
        <v>32.6833333333333</v>
      </c>
      <c r="EA74" s="1" t="n">
        <v>1924</v>
      </c>
      <c r="EB74" s="107" t="n">
        <v>1924</v>
      </c>
      <c r="EC74" s="108" t="n">
        <v>26.4</v>
      </c>
      <c r="ED74" s="108" t="n">
        <v>28.6</v>
      </c>
      <c r="EE74" s="108" t="n">
        <v>26.7</v>
      </c>
      <c r="EF74" s="108" t="n">
        <v>25.3</v>
      </c>
      <c r="EG74" s="108" t="n">
        <v>20.4</v>
      </c>
      <c r="EH74" s="108" t="n">
        <v>18.5</v>
      </c>
      <c r="EI74" s="108" t="n">
        <v>17.9</v>
      </c>
      <c r="EJ74" s="108" t="n">
        <v>16.8</v>
      </c>
      <c r="EK74" s="108" t="n">
        <v>19.3</v>
      </c>
      <c r="EL74" s="108" t="n">
        <v>18.7</v>
      </c>
      <c r="EM74" s="108" t="n">
        <v>23</v>
      </c>
      <c r="EN74" s="108" t="n">
        <v>27.4</v>
      </c>
      <c r="EO74" s="109" t="n">
        <f aca="false">AVERAGE(EC74:EN74)</f>
        <v>22.4166666666667</v>
      </c>
      <c r="FA74" s="1" t="n">
        <v>1924</v>
      </c>
      <c r="FB74" s="107" t="n">
        <v>1924</v>
      </c>
      <c r="FC74" s="108" t="n">
        <v>26.9</v>
      </c>
      <c r="FD74" s="108" t="n">
        <v>28.1</v>
      </c>
      <c r="FE74" s="108" t="n">
        <v>25.9</v>
      </c>
      <c r="FF74" s="108" t="n">
        <v>24.3</v>
      </c>
      <c r="FG74" s="108" t="n">
        <v>19.8</v>
      </c>
      <c r="FH74" s="108" t="n">
        <v>17.3</v>
      </c>
      <c r="FI74" s="108" t="n">
        <v>16.8</v>
      </c>
      <c r="FJ74" s="108" t="n">
        <v>15.7</v>
      </c>
      <c r="FK74" s="108" t="n">
        <v>18.4</v>
      </c>
      <c r="FL74" s="108" t="n">
        <v>18.5</v>
      </c>
      <c r="FM74" s="108" t="n">
        <v>22.5</v>
      </c>
      <c r="FN74" s="108" t="n">
        <v>26.5</v>
      </c>
      <c r="FO74" s="109" t="n">
        <f aca="false">AVERAGE(FC74:FN74)</f>
        <v>21.725</v>
      </c>
      <c r="GA74" s="1" t="n">
        <v>1924</v>
      </c>
      <c r="GB74" s="110" t="s">
        <v>127</v>
      </c>
      <c r="GC74" s="108" t="n">
        <v>22.3</v>
      </c>
      <c r="GD74" s="108" t="n">
        <v>22.5</v>
      </c>
      <c r="GE74" s="108" t="n">
        <v>21.8</v>
      </c>
      <c r="GF74" s="108" t="n">
        <v>21.7</v>
      </c>
      <c r="GG74" s="108" t="n">
        <v>19.2</v>
      </c>
      <c r="GH74" s="108" t="n">
        <v>17.4</v>
      </c>
      <c r="GI74" s="108" t="n">
        <v>17.1</v>
      </c>
      <c r="GJ74" s="108" t="n">
        <v>15.9</v>
      </c>
      <c r="GK74" s="108" t="n">
        <v>17.1</v>
      </c>
      <c r="GL74" s="108" t="n">
        <v>16.8</v>
      </c>
      <c r="GM74" s="108" t="n">
        <v>19.1</v>
      </c>
      <c r="GN74" s="108" t="n">
        <v>22.1</v>
      </c>
      <c r="GO74" s="109" t="n">
        <f aca="false">AVERAGE(GC74:GN74)</f>
        <v>19.4166666666667</v>
      </c>
      <c r="HA74" s="1" t="n">
        <v>1924</v>
      </c>
      <c r="HB74" s="107" t="n">
        <v>1924</v>
      </c>
      <c r="HC74" s="108" t="n">
        <v>24.6</v>
      </c>
      <c r="HD74" s="108" t="n">
        <v>24.6</v>
      </c>
      <c r="HE74" s="108" t="n">
        <v>23.2</v>
      </c>
      <c r="HF74" s="108" t="n">
        <v>22.6</v>
      </c>
      <c r="HG74" s="108" t="n">
        <v>19.4</v>
      </c>
      <c r="HH74" s="108" t="n">
        <v>17.2</v>
      </c>
      <c r="HI74" s="108" t="n">
        <v>16.6</v>
      </c>
      <c r="HJ74" s="108" t="n">
        <v>15.3</v>
      </c>
      <c r="HK74" s="108" t="n">
        <v>16.9</v>
      </c>
      <c r="HL74" s="108" t="n">
        <v>16.7</v>
      </c>
      <c r="HM74" s="108" t="n">
        <v>20.1</v>
      </c>
      <c r="HN74" s="108" t="n">
        <v>23.1</v>
      </c>
      <c r="HO74" s="109" t="n">
        <f aca="false">AVERAGE(HC74:HN74)</f>
        <v>20.025</v>
      </c>
      <c r="IA74" s="1" t="n">
        <v>1924</v>
      </c>
      <c r="IB74" s="110" t="s">
        <v>127</v>
      </c>
      <c r="IC74" s="108" t="n">
        <v>30.8</v>
      </c>
      <c r="ID74" s="108" t="n">
        <v>32.3</v>
      </c>
      <c r="IE74" s="108" t="n">
        <v>30.3</v>
      </c>
      <c r="IF74" s="108" t="n">
        <v>32.2</v>
      </c>
      <c r="IG74" s="108" t="n">
        <v>26.5</v>
      </c>
      <c r="IH74" s="108" t="n">
        <v>23.5</v>
      </c>
      <c r="II74" s="108" t="n">
        <v>24</v>
      </c>
      <c r="IJ74" s="108" t="n">
        <v>23.4</v>
      </c>
      <c r="IK74" s="108" t="n">
        <v>24.2</v>
      </c>
      <c r="IL74" s="108" t="n">
        <v>23.6</v>
      </c>
      <c r="IM74" s="108" t="n">
        <v>26.7</v>
      </c>
      <c r="IN74" s="108" t="n">
        <v>30.5</v>
      </c>
      <c r="IO74" s="109" t="n">
        <f aca="false">AVERAGE(IC74:IN74)</f>
        <v>27.3333333333333</v>
      </c>
      <c r="JA74" s="1" t="n">
        <v>1924</v>
      </c>
      <c r="JB74" s="107" t="n">
        <v>1924</v>
      </c>
      <c r="JC74" s="108" t="n">
        <v>29</v>
      </c>
      <c r="JD74" s="108" t="n">
        <v>29.2</v>
      </c>
      <c r="JE74" s="108" t="n">
        <v>26</v>
      </c>
      <c r="JF74" s="108" t="n">
        <v>24.9</v>
      </c>
      <c r="JG74" s="108" t="n">
        <v>19.3</v>
      </c>
      <c r="JH74" s="108" t="n">
        <v>16.6</v>
      </c>
      <c r="JI74" s="108" t="n">
        <v>16.3</v>
      </c>
      <c r="JJ74" s="108" t="n">
        <v>15.7</v>
      </c>
      <c r="JK74" s="108" t="n">
        <v>18.6</v>
      </c>
      <c r="JL74" s="108" t="n">
        <v>18.4</v>
      </c>
      <c r="JM74" s="108" t="n">
        <v>23.2</v>
      </c>
      <c r="JN74" s="108" t="n">
        <v>28.4</v>
      </c>
      <c r="JO74" s="109" t="n">
        <f aca="false">AVERAGE(JC74:JN74)</f>
        <v>22.1333333333333</v>
      </c>
      <c r="KA74" s="1" t="n">
        <v>1924</v>
      </c>
      <c r="KB74" s="107" t="n">
        <v>1924</v>
      </c>
      <c r="KC74" s="108" t="n">
        <v>34.5</v>
      </c>
      <c r="KD74" s="108" t="n">
        <v>36</v>
      </c>
      <c r="KE74" s="108" t="n">
        <v>36.7</v>
      </c>
      <c r="KF74" s="108" t="n">
        <v>35.1</v>
      </c>
      <c r="KG74" s="108" t="n">
        <v>33.6</v>
      </c>
      <c r="KH74" s="108" t="n">
        <v>31.1</v>
      </c>
      <c r="KI74" s="108" t="n">
        <v>31.2</v>
      </c>
      <c r="KJ74" s="108" t="n">
        <v>31.9</v>
      </c>
      <c r="KK74" s="108" t="n">
        <v>34.5</v>
      </c>
      <c r="KL74" s="108" t="n">
        <v>34.7</v>
      </c>
      <c r="KM74" s="108" t="n">
        <v>35.2</v>
      </c>
      <c r="KN74" s="108" t="n">
        <v>35.8</v>
      </c>
      <c r="KO74" s="109" t="n">
        <f aca="false">AVERAGE(KC74:KN74)</f>
        <v>34.1916666666667</v>
      </c>
      <c r="LA74" s="1" t="n">
        <v>1924</v>
      </c>
      <c r="LB74" s="110" t="s">
        <v>127</v>
      </c>
      <c r="LC74" s="108" t="n">
        <v>28.8</v>
      </c>
      <c r="LD74" s="108" t="n">
        <v>29.5</v>
      </c>
      <c r="LE74" s="108" t="n">
        <v>26.9</v>
      </c>
      <c r="LF74" s="108" t="n">
        <v>26.1</v>
      </c>
      <c r="LG74" s="108" t="n">
        <v>20</v>
      </c>
      <c r="LH74" s="108" t="n">
        <v>17.7</v>
      </c>
      <c r="LI74" s="108" t="n">
        <v>17.3</v>
      </c>
      <c r="LJ74" s="108" t="n">
        <v>16.3</v>
      </c>
      <c r="LK74" s="108" t="n">
        <v>19.1</v>
      </c>
      <c r="LL74" s="108" t="n">
        <v>18.5</v>
      </c>
      <c r="LM74" s="108" t="n">
        <v>23.3</v>
      </c>
      <c r="LN74" s="108" t="n">
        <v>28.4</v>
      </c>
      <c r="LO74" s="109" t="n">
        <f aca="false">AVERAGE(LC74:LN74)</f>
        <v>22.6583333333333</v>
      </c>
      <c r="MA74" s="1" t="n">
        <v>1924</v>
      </c>
      <c r="MB74" s="110" t="s">
        <v>127</v>
      </c>
      <c r="MC74" s="108" t="n">
        <v>23.3</v>
      </c>
      <c r="MD74" s="108" t="n">
        <v>23.8</v>
      </c>
      <c r="ME74" s="108" t="n">
        <v>21.4</v>
      </c>
      <c r="MF74" s="108" t="n">
        <v>23.6</v>
      </c>
      <c r="MG74" s="108" t="n">
        <v>19.9</v>
      </c>
      <c r="MH74" s="108" t="n">
        <v>17.4</v>
      </c>
      <c r="MI74" s="108" t="n">
        <v>18</v>
      </c>
      <c r="MJ74" s="108" t="n">
        <v>16.8</v>
      </c>
      <c r="MK74" s="108" t="n">
        <v>17.3</v>
      </c>
      <c r="ML74" s="108" t="n">
        <v>19.3</v>
      </c>
      <c r="MM74" s="108" t="n">
        <v>21.6</v>
      </c>
      <c r="MN74" s="108" t="n">
        <v>22.9</v>
      </c>
      <c r="MO74" s="109" t="n">
        <f aca="false">AVERAGE(MC74:MN74)</f>
        <v>20.4416666666667</v>
      </c>
      <c r="NA74" s="1" t="n">
        <v>1924</v>
      </c>
      <c r="NB74" s="110" t="s">
        <v>127</v>
      </c>
      <c r="NC74" s="108" t="n">
        <v>28.6</v>
      </c>
      <c r="ND74" s="108" t="n">
        <v>30.3</v>
      </c>
      <c r="NE74" s="108" t="n">
        <v>28</v>
      </c>
      <c r="NF74" s="108" t="n">
        <v>29.4</v>
      </c>
      <c r="NG74" s="108" t="n">
        <v>24.1</v>
      </c>
      <c r="NH74" s="108" t="n">
        <v>21.3</v>
      </c>
      <c r="NI74" s="108" t="n">
        <v>21.2</v>
      </c>
      <c r="NJ74" s="108" t="n">
        <v>20.2</v>
      </c>
      <c r="NK74" s="108" t="n">
        <v>22</v>
      </c>
      <c r="NL74" s="108" t="n">
        <v>21.6</v>
      </c>
      <c r="NM74" s="108" t="n">
        <v>25.5</v>
      </c>
      <c r="NN74" s="108" t="n">
        <v>30.3</v>
      </c>
      <c r="NO74" s="109" t="n">
        <f aca="false">AVERAGE(NC74:NN74)</f>
        <v>25.2083333333333</v>
      </c>
      <c r="OA74" s="1" t="n">
        <v>1924</v>
      </c>
      <c r="OB74" s="107" t="n">
        <v>1924</v>
      </c>
      <c r="OC74" s="108" t="n">
        <v>27.4</v>
      </c>
      <c r="OD74" s="108" t="n">
        <v>29.4</v>
      </c>
      <c r="OE74" s="108" t="n">
        <v>26.8</v>
      </c>
      <c r="OF74" s="108" t="n">
        <v>25.9</v>
      </c>
      <c r="OG74" s="108" t="n">
        <v>20.8</v>
      </c>
      <c r="OH74" s="108" t="n">
        <v>18.3</v>
      </c>
      <c r="OI74" s="108" t="n">
        <v>18.4</v>
      </c>
      <c r="OJ74" s="108" t="n">
        <v>16.6</v>
      </c>
      <c r="OK74" s="108" t="n">
        <v>18.8</v>
      </c>
      <c r="OL74" s="108" t="n">
        <v>18.7</v>
      </c>
      <c r="OM74" s="108" t="n">
        <v>23.4</v>
      </c>
      <c r="ON74" s="108" t="n">
        <v>28.2</v>
      </c>
      <c r="OO74" s="109" t="n">
        <f aca="false">AVERAGE(OC74:ON74)</f>
        <v>22.725</v>
      </c>
      <c r="PA74" s="16" t="n">
        <v>1924</v>
      </c>
      <c r="PB74" s="110" t="s">
        <v>127</v>
      </c>
      <c r="PC74" s="108" t="n">
        <v>33.8</v>
      </c>
      <c r="PD74" s="108" t="n">
        <v>32.5</v>
      </c>
      <c r="PE74" s="108" t="n">
        <v>27.8</v>
      </c>
      <c r="PF74" s="108" t="n">
        <v>26.1</v>
      </c>
      <c r="PG74" s="108" t="n">
        <v>22.5</v>
      </c>
      <c r="PH74" s="108" t="n">
        <v>18.5</v>
      </c>
      <c r="PI74" s="108" t="n">
        <v>19.6</v>
      </c>
      <c r="PJ74" s="108" t="n">
        <v>19.7</v>
      </c>
      <c r="PK74" s="108" t="n">
        <v>22.9</v>
      </c>
      <c r="PL74" s="108" t="n">
        <v>24.4</v>
      </c>
      <c r="PM74" s="108" t="n">
        <v>30.4</v>
      </c>
      <c r="PN74" s="108" t="n">
        <v>32.9</v>
      </c>
      <c r="PO74" s="109" t="n">
        <f aca="false">AVERAGE(PC74:PN74)</f>
        <v>25.925</v>
      </c>
      <c r="QA74" s="1" t="n">
        <v>1924</v>
      </c>
      <c r="QB74" s="110" t="s">
        <v>127</v>
      </c>
      <c r="QC74" s="108" t="n">
        <v>28.4</v>
      </c>
      <c r="QD74" s="108" t="n">
        <v>28.4</v>
      </c>
      <c r="QE74" s="108" t="n">
        <v>24.9</v>
      </c>
      <c r="QF74" s="108" t="n">
        <v>24.4</v>
      </c>
      <c r="QG74" s="108" t="n">
        <v>18.6</v>
      </c>
      <c r="QH74" s="108" t="n">
        <v>15.2</v>
      </c>
      <c r="QI74" s="108" t="n">
        <v>15.1</v>
      </c>
      <c r="QJ74" s="108" t="n">
        <v>13.9</v>
      </c>
      <c r="QK74" s="108" t="n">
        <v>17.1</v>
      </c>
      <c r="QL74" s="108" t="n">
        <v>17.4</v>
      </c>
      <c r="QM74" s="108" t="n">
        <v>22.8</v>
      </c>
      <c r="QN74" s="108" t="n">
        <v>27.9</v>
      </c>
      <c r="QO74" s="109" t="n">
        <f aca="false">AVERAGE(QC74:QN74)</f>
        <v>21.175</v>
      </c>
      <c r="RA74" s="1" t="n">
        <v>1924</v>
      </c>
      <c r="RB74" s="110" t="s">
        <v>127</v>
      </c>
      <c r="RC74" s="108" t="n">
        <v>32.8</v>
      </c>
      <c r="RD74" s="108" t="n">
        <v>32.5</v>
      </c>
      <c r="RE74" s="108" t="n">
        <v>28.6</v>
      </c>
      <c r="RF74" s="108" t="n">
        <v>27.7</v>
      </c>
      <c r="RG74" s="108" t="n">
        <v>21.5</v>
      </c>
      <c r="RH74" s="108" t="n">
        <v>17.5</v>
      </c>
      <c r="RI74" s="108" t="n">
        <v>17.9</v>
      </c>
      <c r="RJ74" s="108" t="n">
        <v>17.7</v>
      </c>
      <c r="RK74" s="108" t="n">
        <v>21.4</v>
      </c>
      <c r="RL74" s="108" t="n">
        <v>22.9</v>
      </c>
      <c r="RM74" s="108" t="n">
        <v>29</v>
      </c>
      <c r="RN74" s="108" t="n">
        <v>33.4</v>
      </c>
      <c r="RO74" s="109" t="n">
        <f aca="false">AVERAGE(RC74:RN74)</f>
        <v>25.2416666666667</v>
      </c>
      <c r="SA74" s="1" t="n">
        <v>1924</v>
      </c>
      <c r="SB74" s="107" t="n">
        <v>1924</v>
      </c>
      <c r="SC74" s="108" t="n">
        <v>35.9</v>
      </c>
      <c r="SD74" s="108" t="n">
        <v>34.1</v>
      </c>
      <c r="SE74" s="108" t="n">
        <v>30.4</v>
      </c>
      <c r="SF74" s="108" t="n">
        <v>26.9</v>
      </c>
      <c r="SG74" s="108" t="n">
        <v>23.6</v>
      </c>
      <c r="SH74" s="108" t="n">
        <v>19</v>
      </c>
      <c r="SI74" s="108" t="n">
        <v>20.3</v>
      </c>
      <c r="SJ74" s="108" t="n">
        <v>20.8</v>
      </c>
      <c r="SK74" s="108" t="n">
        <v>24.2</v>
      </c>
      <c r="SL74" s="108" t="n">
        <v>26.7</v>
      </c>
      <c r="SM74" s="108" t="n">
        <v>32.6</v>
      </c>
      <c r="SN74" s="108" t="n">
        <v>35.1</v>
      </c>
      <c r="SO74" s="109" t="n">
        <f aca="false">AVERAGE(SC74:SN74)</f>
        <v>27.4666666666667</v>
      </c>
      <c r="TA74" s="1" t="n">
        <v>1924</v>
      </c>
      <c r="TB74" s="110" t="s">
        <v>127</v>
      </c>
      <c r="TC74" s="108" t="n">
        <v>43.7</v>
      </c>
      <c r="TD74" s="108" t="n">
        <v>43.5</v>
      </c>
      <c r="TE74" s="108" t="n">
        <v>41.9</v>
      </c>
      <c r="TF74" s="108" t="n">
        <v>36.5</v>
      </c>
      <c r="TG74" s="108" t="n">
        <v>33.7</v>
      </c>
      <c r="TH74" s="108" t="n">
        <v>28.7</v>
      </c>
      <c r="TI74" s="108" t="n">
        <v>30.1</v>
      </c>
      <c r="TJ74" s="108" t="n">
        <v>30.8</v>
      </c>
      <c r="TK74" s="108" t="n">
        <v>35.6</v>
      </c>
      <c r="TL74" s="108" t="n">
        <v>35.4</v>
      </c>
      <c r="TM74" s="108" t="n">
        <v>40.1</v>
      </c>
      <c r="TN74" s="108" t="n">
        <v>43</v>
      </c>
      <c r="TO74" s="109" t="n">
        <f aca="false">AVERAGE(TC74:TN74)</f>
        <v>36.9166666666667</v>
      </c>
      <c r="UA74" s="1" t="n">
        <v>1924</v>
      </c>
      <c r="UB74" s="110" t="s">
        <v>127</v>
      </c>
      <c r="UC74" s="108" t="n">
        <v>31.3</v>
      </c>
      <c r="UD74" s="108" t="n">
        <v>31</v>
      </c>
      <c r="UE74" s="108" t="n">
        <v>26.6</v>
      </c>
      <c r="UF74" s="108" t="n">
        <v>25.9</v>
      </c>
      <c r="UG74" s="108" t="n">
        <v>20.2</v>
      </c>
      <c r="UH74" s="108" t="n">
        <v>16.4</v>
      </c>
      <c r="UI74" s="108" t="n">
        <v>16.9</v>
      </c>
      <c r="UJ74" s="108" t="n">
        <v>16.4</v>
      </c>
      <c r="UK74" s="108" t="n">
        <v>19.8</v>
      </c>
      <c r="UL74" s="108" t="n">
        <v>21.1</v>
      </c>
      <c r="UM74" s="108" t="n">
        <v>27.2</v>
      </c>
      <c r="UN74" s="108" t="n">
        <v>31.7</v>
      </c>
      <c r="UO74" s="109" t="n">
        <f aca="false">AVERAGE(UC74:UN74)</f>
        <v>23.7083333333333</v>
      </c>
      <c r="VA74" s="1" t="n">
        <v>1924</v>
      </c>
      <c r="VB74" s="110" t="s">
        <v>127</v>
      </c>
      <c r="VC74" s="108" t="n">
        <v>25.2</v>
      </c>
      <c r="VD74" s="108" t="n">
        <v>24.5</v>
      </c>
      <c r="VE74" s="108" t="n">
        <v>22.6</v>
      </c>
      <c r="VF74" s="108" t="n">
        <v>22.8</v>
      </c>
      <c r="VG74" s="108" t="n">
        <v>18.5</v>
      </c>
      <c r="VH74" s="108" t="n">
        <v>15.2</v>
      </c>
      <c r="VI74" s="108" t="n">
        <v>15</v>
      </c>
      <c r="VJ74" s="108" t="n">
        <v>13.9</v>
      </c>
      <c r="VK74" s="108" t="n">
        <v>15.8</v>
      </c>
      <c r="VL74" s="108" t="n">
        <v>15.7</v>
      </c>
      <c r="VM74" s="108" t="n">
        <v>19.6</v>
      </c>
      <c r="VN74" s="108" t="n">
        <v>23.2</v>
      </c>
      <c r="VO74" s="109" t="n">
        <f aca="false">AVERAGE(VC74:VN74)</f>
        <v>19.3333333333333</v>
      </c>
      <c r="WA74" s="1" t="n">
        <v>1924</v>
      </c>
      <c r="WB74" s="107" t="n">
        <v>1924</v>
      </c>
      <c r="WC74" s="108" t="n">
        <v>36.7</v>
      </c>
      <c r="WD74" s="108" t="n">
        <v>36.5</v>
      </c>
      <c r="WE74" s="108" t="n">
        <v>34.1</v>
      </c>
      <c r="WF74" s="108" t="n">
        <v>30.8</v>
      </c>
      <c r="WG74" s="108" t="n">
        <v>24.3</v>
      </c>
      <c r="WH74" s="108" t="n">
        <v>20.4</v>
      </c>
      <c r="WI74" s="108" t="n">
        <v>21.1</v>
      </c>
      <c r="WJ74" s="108" t="n">
        <v>20.9</v>
      </c>
      <c r="WK74" s="108" t="n">
        <v>25.3</v>
      </c>
      <c r="WL74" s="108" t="n">
        <v>25.6</v>
      </c>
      <c r="WM74" s="108" t="n">
        <v>31.1</v>
      </c>
      <c r="WN74" s="108" t="n">
        <v>36.1</v>
      </c>
      <c r="WO74" s="109" t="n">
        <f aca="false">AVERAGE(WC74:WN74)</f>
        <v>28.575</v>
      </c>
      <c r="YA74" s="1" t="n">
        <v>1924</v>
      </c>
      <c r="YB74" s="110" t="s">
        <v>127</v>
      </c>
      <c r="YC74" s="108" t="n">
        <v>29.6</v>
      </c>
      <c r="YD74" s="108" t="n">
        <v>29.3</v>
      </c>
      <c r="YE74" s="108" t="n">
        <v>25.7</v>
      </c>
      <c r="YF74" s="108" t="n">
        <v>25</v>
      </c>
      <c r="YG74" s="108" t="n">
        <v>19</v>
      </c>
      <c r="YH74" s="108" t="n">
        <v>15.4</v>
      </c>
      <c r="YI74" s="108" t="n">
        <v>15.5</v>
      </c>
      <c r="YJ74" s="108" t="n">
        <v>14.4</v>
      </c>
      <c r="YK74" s="108" t="n">
        <v>17.2</v>
      </c>
      <c r="YL74" s="108" t="n">
        <v>18</v>
      </c>
      <c r="YM74" s="108" t="n">
        <v>24</v>
      </c>
      <c r="YN74" s="108" t="n">
        <v>29.2</v>
      </c>
      <c r="YO74" s="109" t="n">
        <f aca="false">AVERAGE(YC74:YN74)</f>
        <v>21.8583333333333</v>
      </c>
      <c r="ZA74" s="1" t="n">
        <v>1924</v>
      </c>
      <c r="ZB74" s="110" t="s">
        <v>127</v>
      </c>
      <c r="ZC74" s="108" t="n">
        <v>32.5</v>
      </c>
      <c r="ZD74" s="108" t="n">
        <v>32.5</v>
      </c>
      <c r="ZE74" s="108" t="n">
        <v>28.3</v>
      </c>
      <c r="ZF74" s="108" t="n">
        <v>28.1</v>
      </c>
      <c r="ZG74" s="108" t="n">
        <v>20.7</v>
      </c>
      <c r="ZH74" s="108" t="n">
        <v>16.3</v>
      </c>
      <c r="ZI74" s="108" t="n">
        <v>16.2</v>
      </c>
      <c r="ZJ74" s="108" t="n">
        <v>16.4</v>
      </c>
      <c r="ZK74" s="108" t="n">
        <v>19.2</v>
      </c>
      <c r="ZL74" s="108" t="n">
        <v>20.8</v>
      </c>
      <c r="ZM74" s="108" t="n">
        <v>26.9</v>
      </c>
      <c r="ZN74" s="108" t="n">
        <v>33</v>
      </c>
      <c r="ZO74" s="109" t="n">
        <f aca="false">AVERAGE(ZC74:ZN74)</f>
        <v>24.2416666666667</v>
      </c>
      <c r="AAA74" s="1" t="n">
        <v>1924</v>
      </c>
      <c r="AAB74" s="110" t="s">
        <v>127</v>
      </c>
      <c r="AAC74" s="108" t="n">
        <v>36.1</v>
      </c>
      <c r="AAD74" s="108" t="n">
        <v>36.6</v>
      </c>
      <c r="AAE74" s="108" t="n">
        <v>36.9</v>
      </c>
      <c r="AAF74" s="108" t="n">
        <v>32</v>
      </c>
      <c r="AAG74" s="108" t="n">
        <v>31.3</v>
      </c>
      <c r="AAH74" s="108" t="n">
        <v>27.3</v>
      </c>
      <c r="AAI74" s="108" t="n">
        <v>28.3</v>
      </c>
      <c r="AAJ74" s="108" t="n">
        <v>30.4</v>
      </c>
      <c r="AAK74" s="108" t="n">
        <v>35.3</v>
      </c>
      <c r="AAL74" s="108" t="n">
        <v>35.3</v>
      </c>
      <c r="AAM74" s="108" t="n">
        <v>38</v>
      </c>
      <c r="AAN74" s="108" t="n">
        <v>39.4</v>
      </c>
      <c r="AAO74" s="109" t="n">
        <f aca="false">AVERAGE(AAC74:AAN74)</f>
        <v>33.9083333333333</v>
      </c>
      <c r="ABA74" s="1" t="n">
        <v>1924</v>
      </c>
      <c r="ABB74" s="107" t="n">
        <v>1924</v>
      </c>
      <c r="ABC74" s="108" t="n">
        <v>37.1</v>
      </c>
      <c r="ABD74" s="108" t="n">
        <v>36.9</v>
      </c>
      <c r="ABE74" s="108" t="n">
        <v>35.6</v>
      </c>
      <c r="ABF74" s="108" t="n">
        <v>35.1</v>
      </c>
      <c r="ABG74" s="108" t="n">
        <v>31.9</v>
      </c>
      <c r="ABH74" s="108" t="n">
        <v>27.8</v>
      </c>
      <c r="ABI74" s="108" t="n">
        <v>28.6</v>
      </c>
      <c r="ABJ74" s="108" t="n">
        <v>27.7</v>
      </c>
      <c r="ABK74" s="108" t="n">
        <v>30.2</v>
      </c>
      <c r="ABL74" s="108" t="n">
        <v>30.7</v>
      </c>
      <c r="ABM74" s="108" t="n">
        <v>34.2</v>
      </c>
      <c r="ABN74" s="108" t="n">
        <v>37</v>
      </c>
      <c r="ABO74" s="109" t="n">
        <f aca="false">AVERAGE(ABC74:ABN74)</f>
        <v>32.7333333333333</v>
      </c>
      <c r="ACA74" s="111" t="n">
        <v>1924</v>
      </c>
      <c r="ACB74" s="110" t="s">
        <v>127</v>
      </c>
      <c r="ACC74" s="108" t="n">
        <v>27.7</v>
      </c>
      <c r="ACD74" s="108" t="n">
        <v>29.4</v>
      </c>
      <c r="ACE74" s="108" t="n">
        <v>26.8</v>
      </c>
      <c r="ACF74" s="108" t="n">
        <v>26.9</v>
      </c>
      <c r="ACG74" s="108" t="n">
        <v>21.2</v>
      </c>
      <c r="ACH74" s="108" t="n">
        <v>18.6</v>
      </c>
      <c r="ACI74" s="108" t="n">
        <v>18.6</v>
      </c>
      <c r="ACJ74" s="108" t="n">
        <v>17.1</v>
      </c>
      <c r="ACK74" s="108" t="n">
        <v>19.4</v>
      </c>
      <c r="ACL74" s="108" t="n">
        <v>18.8</v>
      </c>
      <c r="ACM74" s="108" t="n">
        <v>23.7</v>
      </c>
      <c r="ACN74" s="108" t="n">
        <v>28.4</v>
      </c>
      <c r="ACO74" s="109" t="n">
        <f aca="false">AVERAGE(ACC74:ACN74)</f>
        <v>23.05</v>
      </c>
      <c r="ADA74" s="1" t="n">
        <v>1924</v>
      </c>
      <c r="ADB74" s="110" t="s">
        <v>127</v>
      </c>
      <c r="ADC74" s="108" t="n">
        <v>33.4</v>
      </c>
      <c r="ADD74" s="108" t="n">
        <v>34.7</v>
      </c>
      <c r="ADE74" s="108" t="n">
        <v>35</v>
      </c>
      <c r="ADF74" s="108" t="n">
        <v>33.6</v>
      </c>
      <c r="ADG74" s="108" t="n">
        <v>31.4</v>
      </c>
      <c r="ADH74" s="108" t="n">
        <v>28.1</v>
      </c>
      <c r="ADI74" s="108" t="n">
        <v>28.5</v>
      </c>
      <c r="ADJ74" s="108" t="n">
        <v>27.8</v>
      </c>
      <c r="ADK74" s="108" t="n">
        <v>31</v>
      </c>
      <c r="ADL74" s="108" t="n">
        <v>29.9</v>
      </c>
      <c r="ADM74" s="108" t="n">
        <v>33.8</v>
      </c>
      <c r="ADN74" s="108" t="n">
        <v>36.4</v>
      </c>
      <c r="ADO74" s="109" t="n">
        <f aca="false">AVERAGE(ADC74:ADN74)</f>
        <v>31.9666666666667</v>
      </c>
      <c r="AEA74" s="1" t="n">
        <v>1924</v>
      </c>
      <c r="AEB74" s="107" t="n">
        <v>1924</v>
      </c>
      <c r="AEC74" s="108" t="n">
        <v>39.1</v>
      </c>
      <c r="AED74" s="108" t="n">
        <v>39.6</v>
      </c>
      <c r="AEE74" s="108" t="n">
        <v>38.4</v>
      </c>
      <c r="AEF74" s="108" t="n">
        <v>34.6</v>
      </c>
      <c r="AEG74" s="108" t="n">
        <v>32.3</v>
      </c>
      <c r="AEH74" s="108" t="n">
        <v>28</v>
      </c>
      <c r="AEI74" s="108" t="n">
        <v>28.8</v>
      </c>
      <c r="AEJ74" s="108" t="n">
        <v>29.3</v>
      </c>
      <c r="AEK74" s="108" t="n">
        <v>32.4</v>
      </c>
      <c r="AEL74" s="108" t="n">
        <v>32.7</v>
      </c>
      <c r="AEM74" s="108" t="n">
        <v>37.2</v>
      </c>
      <c r="AEN74" s="108" t="n">
        <v>40.8</v>
      </c>
      <c r="AEO74" s="109" t="n">
        <f aca="false">AVERAGE(AEC74:AEN74)</f>
        <v>34.4333333333333</v>
      </c>
      <c r="AFA74" s="1" t="n">
        <v>1924</v>
      </c>
      <c r="AFB74" s="107" t="n">
        <v>1924</v>
      </c>
      <c r="AFC74" s="108" t="n">
        <v>24.4</v>
      </c>
      <c r="AFD74" s="108" t="n">
        <v>25.1</v>
      </c>
      <c r="AFE74" s="108" t="n">
        <v>23.2</v>
      </c>
      <c r="AFF74" s="108" t="n">
        <v>24</v>
      </c>
      <c r="AFG74" s="108" t="n">
        <v>20.3</v>
      </c>
      <c r="AFH74" s="108" t="n">
        <v>18.2</v>
      </c>
      <c r="AFI74" s="108" t="n">
        <v>17.7</v>
      </c>
      <c r="AFJ74" s="108" t="n">
        <v>16.1</v>
      </c>
      <c r="AFK74" s="108" t="n">
        <v>17.8</v>
      </c>
      <c r="AFL74" s="108" t="n">
        <v>17.5</v>
      </c>
      <c r="AFM74" s="108" t="n">
        <v>20.8</v>
      </c>
      <c r="AFN74" s="108" t="n">
        <v>23.8</v>
      </c>
      <c r="AFO74" s="109" t="n">
        <f aca="false">AVERAGE(AFC74:AFN74)</f>
        <v>20.7416666666667</v>
      </c>
      <c r="AGA74" s="1" t="n">
        <v>1924</v>
      </c>
      <c r="AGB74" s="110" t="s">
        <v>127</v>
      </c>
      <c r="AGC74" s="108" t="n">
        <v>34.3</v>
      </c>
      <c r="AGD74" s="108" t="n">
        <v>34</v>
      </c>
      <c r="AGE74" s="108" t="n">
        <v>28.2</v>
      </c>
      <c r="AGF74" s="108" t="n">
        <v>28.4</v>
      </c>
      <c r="AGG74" s="108" t="n">
        <v>22.4</v>
      </c>
      <c r="AGH74" s="108" t="n">
        <v>19</v>
      </c>
      <c r="AGI74" s="108" t="n">
        <v>19</v>
      </c>
      <c r="AGJ74" s="108" t="n">
        <v>19.4</v>
      </c>
      <c r="AGK74" s="108" t="n">
        <v>21.4</v>
      </c>
      <c r="AGL74" s="108" t="n">
        <v>23.5</v>
      </c>
      <c r="AGM74" s="108" t="n">
        <v>29.4</v>
      </c>
      <c r="AGN74" s="108" t="n">
        <v>33.7</v>
      </c>
      <c r="AGO74" s="109" t="n">
        <f aca="false">AVERAGE(AGC74:AGN74)</f>
        <v>26.0583333333333</v>
      </c>
      <c r="AHA74" s="1" t="n">
        <v>1924</v>
      </c>
      <c r="AHB74" s="110" t="s">
        <v>127</v>
      </c>
      <c r="AHC74" s="108" t="n">
        <v>29.7</v>
      </c>
      <c r="AHD74" s="108" t="n">
        <v>29.8</v>
      </c>
      <c r="AHE74" s="108" t="n">
        <v>26.6</v>
      </c>
      <c r="AHF74" s="108" t="n">
        <v>25.6</v>
      </c>
      <c r="AHG74" s="108" t="n">
        <v>19.3</v>
      </c>
      <c r="AHH74" s="108" t="n">
        <v>16.2</v>
      </c>
      <c r="AHI74" s="108" t="n">
        <v>15.8</v>
      </c>
      <c r="AHJ74" s="108" t="n">
        <v>15</v>
      </c>
      <c r="AHK74" s="108" t="n">
        <v>18</v>
      </c>
      <c r="AHL74" s="108" t="n">
        <v>18.2</v>
      </c>
      <c r="AHM74" s="108" t="n">
        <v>23.8</v>
      </c>
      <c r="AHN74" s="108" t="n">
        <v>30</v>
      </c>
      <c r="AHO74" s="109" t="n">
        <f aca="false">AVERAGE(AHC74:AHN74)</f>
        <v>22.3333333333333</v>
      </c>
      <c r="AIA74" s="1" t="n">
        <v>1924</v>
      </c>
      <c r="AIB74" s="107" t="n">
        <v>1924</v>
      </c>
      <c r="AIC74" s="112" t="n">
        <f aca="false">SUM(AIC73+AIC75)/2</f>
        <v>34.8</v>
      </c>
      <c r="AID74" s="112" t="n">
        <f aca="false">SUM(AID73+AID75)/2</f>
        <v>36.3</v>
      </c>
      <c r="AIE74" s="112" t="n">
        <f aca="false">SUM(AIE73+AIE75)/2</f>
        <v>35</v>
      </c>
      <c r="AIF74" s="112" t="n">
        <f aca="false">SUM(AIF73+AIF75)/2</f>
        <v>28.75</v>
      </c>
      <c r="AIG74" s="112" t="n">
        <f aca="false">SUM(AIG73+AIG75)/2</f>
        <v>23.6</v>
      </c>
      <c r="AIH74" s="112" t="n">
        <f aca="false">SUM(AIH73+AIH75)/2</f>
        <v>19.65</v>
      </c>
      <c r="AII74" s="112" t="n">
        <f aca="false">SUM(AII73+AII75)/2</f>
        <v>18.8</v>
      </c>
      <c r="AIJ74" s="112" t="n">
        <f aca="false">SUM(AIJ73+AIJ75)/2</f>
        <v>21.15</v>
      </c>
      <c r="AIK74" s="112" t="n">
        <f aca="false">SUM(AIK73+AIK75)/2</f>
        <v>24.85</v>
      </c>
      <c r="AIL74" s="112" t="n">
        <f aca="false">SUM(AIL73+AIL75)/2</f>
        <v>30.4</v>
      </c>
      <c r="AIM74" s="112" t="n">
        <f aca="false">SUM(AIM73+AIM75)/2</f>
        <v>35.4</v>
      </c>
      <c r="AIN74" s="112" t="n">
        <f aca="false">SUM(AIN73+AIN75)/2</f>
        <v>37.75</v>
      </c>
      <c r="AIO74" s="109" t="n">
        <f aca="false">AVERAGE(AIC74:AIN74)</f>
        <v>28.8708333333333</v>
      </c>
      <c r="AJA74" s="1" t="n">
        <v>1924</v>
      </c>
      <c r="AJB74" s="107" t="n">
        <v>1924</v>
      </c>
      <c r="AJC74" s="108" t="n">
        <v>35.7</v>
      </c>
      <c r="AJD74" s="108" t="n">
        <v>35.4</v>
      </c>
      <c r="AJE74" s="108" t="n">
        <v>36.4</v>
      </c>
      <c r="AJF74" s="108" t="n">
        <v>34.2</v>
      </c>
      <c r="AJG74" s="108" t="n">
        <v>33.3</v>
      </c>
      <c r="AJH74" s="108" t="n">
        <v>30.6</v>
      </c>
      <c r="AJI74" s="108" t="n">
        <v>30.4</v>
      </c>
      <c r="AJJ74" s="108" t="n">
        <v>31.8</v>
      </c>
      <c r="AJK74" s="108" t="n">
        <v>34.5</v>
      </c>
      <c r="AJL74" s="108" t="n">
        <v>35.7</v>
      </c>
      <c r="AJM74" s="108" t="n">
        <v>37.7</v>
      </c>
      <c r="AJN74" s="108" t="n">
        <v>37.7</v>
      </c>
      <c r="AJO74" s="109" t="n">
        <f aca="false">AVERAGE(AJC74:AJN74)</f>
        <v>34.45</v>
      </c>
      <c r="AKA74" s="1" t="n">
        <v>1924</v>
      </c>
      <c r="AKB74" s="107" t="n">
        <v>1924</v>
      </c>
      <c r="AKC74" s="108" t="n">
        <v>31.7</v>
      </c>
      <c r="AKD74" s="108" t="n">
        <v>32.1</v>
      </c>
      <c r="AKE74" s="108" t="n">
        <v>28.5</v>
      </c>
      <c r="AKF74" s="108" t="n">
        <v>27.4</v>
      </c>
      <c r="AKG74" s="108" t="n">
        <v>21.3</v>
      </c>
      <c r="AKH74" s="108" t="n">
        <v>17.8</v>
      </c>
      <c r="AKI74" s="108" t="n">
        <v>17.9</v>
      </c>
      <c r="AKJ74" s="108" t="n">
        <v>17.6</v>
      </c>
      <c r="AKK74" s="108" t="n">
        <v>20.4</v>
      </c>
      <c r="AKL74" s="108" t="n">
        <v>21.1</v>
      </c>
      <c r="AKM74" s="108" t="n">
        <v>26.8</v>
      </c>
      <c r="AKN74" s="108" t="n">
        <v>32.8</v>
      </c>
      <c r="AKO74" s="109" t="n">
        <f aca="false">AVERAGE(AKC74:AKN74)</f>
        <v>24.6166666666667</v>
      </c>
      <c r="ALA74" s="35" t="n">
        <f aca="false">(ACO74+AO74+EO74+NO74+AKO74+AFO74+AEO74+IO74+MO74)/9</f>
        <v>24.2462962962963</v>
      </c>
      <c r="ALB74" s="77" t="n">
        <f aca="false">(ABO74+KO74+DO74+AGO74)/4</f>
        <v>31.4166666666667</v>
      </c>
      <c r="ALC74" s="19" t="n">
        <f aca="false">(QO74+PO74+AAO74+AJO74+FO74+SO74+BO74+CO74+JO74+OO74+TO74+HO74)/12</f>
        <v>25.9986111111111</v>
      </c>
      <c r="AMA74" s="28" t="n">
        <f aca="false">MAX(ACC74:ACN74,AC74:AN74,EC74:EN74,NC74:NN74,AKC74:AKN74,AFC74:AFN74,AEC74:AEN74,IC74:IN74,MC74:MN74)</f>
        <v>40.8</v>
      </c>
      <c r="AMB74" s="28" t="n">
        <f aca="false">MIN(ACC74:ACN74,AC74:AN74,EC74:EN74,NC74:NN74,AKC74:AKN74,AFC74:AFN74,AEC74:AEN74,IC74:IN74,MC74:MN74)</f>
        <v>16.1</v>
      </c>
      <c r="AMC74" s="81" t="n">
        <f aca="false">MAX(ABC74:ABN74,KC74:KN74,DC74:DN74,AGC74:AGN74)</f>
        <v>37.1</v>
      </c>
      <c r="AMD74" s="81" t="n">
        <f aca="false">MIN(ABC74:ABN74,KC74:KN74,DC74:DN74,AGC74:AGN74)</f>
        <v>19</v>
      </c>
      <c r="AME74" s="60" t="n">
        <f aca="false">MAX(QC74:QN74,PC74:PN74,AJC74:AJN74,AAC74:AAN74,FC74:FN74,SC74:SN74)</f>
        <v>39.4</v>
      </c>
      <c r="AMF74" s="60" t="n">
        <f aca="false">MIN(QC74:QN74,PC74:PN74,AJC74:AJN74,AAC74:AAN74,FC74:FN74,SC74:SN74)</f>
        <v>13.9</v>
      </c>
    </row>
    <row r="75" customFormat="false" ht="12.8" hidden="false" customHeight="false" outlineLevel="0" collapsed="false">
      <c r="A75" s="104" t="n">
        <f aca="false">A70+5</f>
        <v>1925</v>
      </c>
      <c r="B75" s="29" t="n">
        <f aca="false">AVERAGE(AO75,BO75,CO75,DO75,EO75,FO75,GO75,HO75,IO75,JO75,KO75,LO75,MO75,NO75,OO75,PO75,QO75,RO75,SO75,TO75,UO75,VO75,WO75,YO75,ZO75,AAO75,ABO75,ACO75,ADO75,AEO75,AFO75,AGO75,AHO75,AIO75,AJO75,AKO75)</f>
        <v>25.2824074074074</v>
      </c>
      <c r="C75" s="30" t="n">
        <f aca="false">AVERAGE(B71:B75)</f>
        <v>25.5934743265993</v>
      </c>
      <c r="D75" s="31" t="n">
        <f aca="false">AVERAGE(B66:B75)</f>
        <v>25.5025473484848</v>
      </c>
      <c r="E75" s="29" t="n">
        <f aca="false">AVERAGE(B56:B75)</f>
        <v>25.5651677853907</v>
      </c>
      <c r="F75" s="32" t="n">
        <f aca="false">AVERAGE(B26:B75)</f>
        <v>25.2615543792012</v>
      </c>
      <c r="G75" s="3" t="n">
        <f aca="false">MAX(AC75:AN75,BC75:BN75,CC75:CN75,DC75:DN75,EC75:EN75,FC75:FN75,GC75:GN75,HC75:HN75,IC75:IN75,JC75:JN75,KC75:KN75,LC75:LN75,MC75:MN75,NC75:NN75,OC75:ON75,PC75:PN75,QC75:QN75,RC75:RN75,SC75:SN75,TC75:TN75,UC75:UN75,VC75:VN75,WC75:WN75,YC75:YN75,ZC75:ZN75,AAC75:AAN75,ABC75:ABN75,ACC75:ACN75,ADC75:ADN75,AEC75:AEN75,AFC75:AFN75,AGC75:AGN75,AHC75:AHN75,AIC75:AIN75,AJC75:AJN75,AKC75:AKN75)</f>
        <v>42.7</v>
      </c>
      <c r="H75" s="105" t="n">
        <f aca="false">MEDIAN(AC75:AN75,BC75:BN75,CC75:CN75,DC75:DN75,EC75:EN75,FC75:FN75,GC75:GN75,HC75:HN75,IC75:IN75,JC75:JN75,KC75:KN75,LC75:LN75,MC75:MN75,NC75:NN75,OC75:ON75,PC75:PN75,QC75:QN75,RC75:RN75,SC75:SN75,TC75:TN75,UC75:UN75,VC75:VN75,WC75:WN75,YC75:YN75,ZC75:ZN75,AAC75:AAN75,ABC75:ABN75,ACC75:ACN75,ADC75:ADN75,AEC75:AEN75,AFC75:AFN75,AGC75:AGN75,AHC75:AHN75,AIC75:AIN75,AJC75:AJN75,AKC75:AKN75)</f>
        <v>25</v>
      </c>
      <c r="I75" s="5" t="n">
        <f aca="false">MIN(AC75:AN75,BC75:BN75,CC75:CN75,DC75:DN75,EC75:EN75,FC75:FN75,GC75:GN75,HC75:HN75,IC75:IN75,JC75:JN75,KC75:KN75,LC75:LN75,MC75:MN75,NC75:NN75,OC75:ON75,PC75:PN75,QC75:QN75,RC75:RN75,SC75:SN75,TC75:TN75,UC75:UN75,VC75:VN75,WC75:WN75,YC75:YN75,ZC75:ZN75,AAC75:AAN75,ABC75:ABN75,ACC75:ACN75,ADC75:ADN75,AEC75:AEN75,AFC75:AFN75,AGC75:AGN75,AHC75:AHN75,AIC75:AIN75,AJC75:AJN75,AKC75:AKN75)</f>
        <v>13.8</v>
      </c>
      <c r="J75" s="106" t="n">
        <f aca="false">(G75+I75)/2</f>
        <v>28.25</v>
      </c>
      <c r="AB75" s="107" t="n">
        <v>1925</v>
      </c>
      <c r="AC75" s="108" t="n">
        <v>22.7</v>
      </c>
      <c r="AD75" s="108" t="n">
        <v>22.7</v>
      </c>
      <c r="AE75" s="108" t="n">
        <v>22.3</v>
      </c>
      <c r="AF75" s="108" t="n">
        <v>20</v>
      </c>
      <c r="AG75" s="108" t="n">
        <v>18.5</v>
      </c>
      <c r="AH75" s="108" t="n">
        <v>17.1</v>
      </c>
      <c r="AI75" s="108" t="n">
        <v>15.3</v>
      </c>
      <c r="AJ75" s="108" t="n">
        <v>15.5</v>
      </c>
      <c r="AK75" s="108" t="n">
        <v>17.8</v>
      </c>
      <c r="AL75" s="108" t="n">
        <v>17</v>
      </c>
      <c r="AM75" s="108" t="n">
        <v>21.9</v>
      </c>
      <c r="AN75" s="108" t="n">
        <v>23</v>
      </c>
      <c r="AO75" s="109" t="n">
        <f aca="false">AVERAGE(AC75:AN75)</f>
        <v>19.4833333333333</v>
      </c>
      <c r="BA75" s="1" t="n">
        <v>1925</v>
      </c>
      <c r="BB75" s="107" t="n">
        <v>1925</v>
      </c>
      <c r="BC75" s="108" t="n">
        <v>28.1</v>
      </c>
      <c r="BD75" s="108" t="n">
        <v>27.1</v>
      </c>
      <c r="BE75" s="108" t="n">
        <v>26.6</v>
      </c>
      <c r="BF75" s="108" t="n">
        <v>24.3</v>
      </c>
      <c r="BG75" s="108" t="n">
        <v>19</v>
      </c>
      <c r="BH75" s="108" t="n">
        <v>19</v>
      </c>
      <c r="BI75" s="108" t="n">
        <v>16.6</v>
      </c>
      <c r="BJ75" s="108" t="n">
        <v>17.3</v>
      </c>
      <c r="BK75" s="108" t="n">
        <v>21.5</v>
      </c>
      <c r="BL75" s="108" t="n">
        <v>23.7</v>
      </c>
      <c r="BM75" s="108" t="n">
        <v>27.5</v>
      </c>
      <c r="BN75" s="108" t="n">
        <v>31.9</v>
      </c>
      <c r="BO75" s="109" t="n">
        <f aca="false">AVERAGE(BC75:BN75)</f>
        <v>23.55</v>
      </c>
      <c r="CA75" s="1" t="n">
        <v>1925</v>
      </c>
      <c r="CB75" s="110" t="s">
        <v>128</v>
      </c>
      <c r="CC75" s="108" t="n">
        <v>27.6</v>
      </c>
      <c r="CD75" s="108" t="n">
        <v>27.5</v>
      </c>
      <c r="CE75" s="108" t="n">
        <v>25.7</v>
      </c>
      <c r="CF75" s="108" t="n">
        <v>23.2</v>
      </c>
      <c r="CG75" s="108" t="n">
        <v>18.4</v>
      </c>
      <c r="CH75" s="108" t="n">
        <v>16.9</v>
      </c>
      <c r="CI75" s="108" t="n">
        <v>14.9</v>
      </c>
      <c r="CJ75" s="108" t="n">
        <v>16.6</v>
      </c>
      <c r="CK75" s="108" t="n">
        <v>19.5</v>
      </c>
      <c r="CL75" s="108" t="n">
        <v>18.4</v>
      </c>
      <c r="CM75" s="108" t="n">
        <v>27</v>
      </c>
      <c r="CN75" s="108" t="n">
        <v>27.7</v>
      </c>
      <c r="CO75" s="109" t="n">
        <f aca="false">AVERAGE(CC75:CN75)</f>
        <v>21.95</v>
      </c>
      <c r="DA75" s="1" t="n">
        <v>1925</v>
      </c>
      <c r="DB75" s="110" t="s">
        <v>128</v>
      </c>
      <c r="DC75" s="108" t="n">
        <v>33.1</v>
      </c>
      <c r="DD75" s="108" t="n">
        <v>33</v>
      </c>
      <c r="DE75" s="108" t="n">
        <v>34.1</v>
      </c>
      <c r="DF75" s="108" t="n">
        <v>34</v>
      </c>
      <c r="DG75" s="108" t="n">
        <v>32.4</v>
      </c>
      <c r="DH75" s="108" t="n">
        <v>28.3</v>
      </c>
      <c r="DI75" s="108" t="n">
        <v>25.1</v>
      </c>
      <c r="DJ75" s="108" t="n">
        <v>28.8</v>
      </c>
      <c r="DK75" s="108" t="n">
        <v>31</v>
      </c>
      <c r="DL75" s="108" t="n">
        <v>31.2</v>
      </c>
      <c r="DM75" s="108" t="n">
        <v>34.1</v>
      </c>
      <c r="DN75" s="108" t="n">
        <v>33.5</v>
      </c>
      <c r="DO75" s="109" t="n">
        <f aca="false">AVERAGE(DC75:DN75)</f>
        <v>31.55</v>
      </c>
      <c r="EA75" s="1" t="n">
        <v>1925</v>
      </c>
      <c r="EB75" s="107" t="n">
        <v>1925</v>
      </c>
      <c r="EC75" s="108" t="n">
        <v>28.1</v>
      </c>
      <c r="ED75" s="108" t="n">
        <v>27.6</v>
      </c>
      <c r="EE75" s="108" t="n">
        <v>26.1</v>
      </c>
      <c r="EF75" s="108" t="n">
        <v>24.1</v>
      </c>
      <c r="EG75" s="108" t="n">
        <v>19.8</v>
      </c>
      <c r="EH75" s="108" t="n">
        <v>18.3</v>
      </c>
      <c r="EI75" s="108" t="n">
        <v>16.7</v>
      </c>
      <c r="EJ75" s="108" t="n">
        <v>17.9</v>
      </c>
      <c r="EK75" s="108" t="n">
        <v>19.6</v>
      </c>
      <c r="EL75" s="108" t="n">
        <v>19.8</v>
      </c>
      <c r="EM75" s="108" t="n">
        <v>26.2</v>
      </c>
      <c r="EN75" s="108" t="n">
        <v>26.7</v>
      </c>
      <c r="EO75" s="109" t="n">
        <f aca="false">AVERAGE(EC75:EN75)</f>
        <v>22.575</v>
      </c>
      <c r="FA75" s="1" t="n">
        <v>1925</v>
      </c>
      <c r="FB75" s="107" t="n">
        <v>1925</v>
      </c>
      <c r="FC75" s="108" t="n">
        <v>27.3</v>
      </c>
      <c r="FD75" s="108" t="n">
        <v>27.1</v>
      </c>
      <c r="FE75" s="108" t="n">
        <v>25.7</v>
      </c>
      <c r="FF75" s="108" t="n">
        <v>22.9</v>
      </c>
      <c r="FG75" s="108" t="n">
        <v>19.1</v>
      </c>
      <c r="FH75" s="108" t="n">
        <v>17.2</v>
      </c>
      <c r="FI75" s="108" t="n">
        <v>15.7</v>
      </c>
      <c r="FJ75" s="108" t="n">
        <v>16.6</v>
      </c>
      <c r="FK75" s="108" t="n">
        <v>18.9</v>
      </c>
      <c r="FL75" s="108" t="n">
        <v>18.6</v>
      </c>
      <c r="FM75" s="108" t="n">
        <v>26.1</v>
      </c>
      <c r="FN75" s="108" t="n">
        <v>26.6</v>
      </c>
      <c r="FO75" s="109" t="n">
        <f aca="false">AVERAGE(FC75:FN75)</f>
        <v>21.8166666666667</v>
      </c>
      <c r="GA75" s="1" t="n">
        <v>1925</v>
      </c>
      <c r="GB75" s="110" t="s">
        <v>128</v>
      </c>
      <c r="GC75" s="108" t="n">
        <v>22.3</v>
      </c>
      <c r="GD75" s="108" t="n">
        <v>22.7</v>
      </c>
      <c r="GE75" s="108" t="n">
        <v>22.4</v>
      </c>
      <c r="GF75" s="108" t="n">
        <v>20.2</v>
      </c>
      <c r="GG75" s="108" t="n">
        <v>18.3</v>
      </c>
      <c r="GH75" s="108" t="n">
        <v>17.3</v>
      </c>
      <c r="GI75" s="108" t="n">
        <v>16</v>
      </c>
      <c r="GJ75" s="108" t="n">
        <v>16</v>
      </c>
      <c r="GK75" s="108" t="n">
        <v>17.6</v>
      </c>
      <c r="GL75" s="108" t="n">
        <v>17.4</v>
      </c>
      <c r="GM75" s="108" t="n">
        <v>21.6</v>
      </c>
      <c r="GN75" s="108" t="n">
        <v>23.1</v>
      </c>
      <c r="GO75" s="109" t="n">
        <f aca="false">AVERAGE(GC75:GN75)</f>
        <v>19.575</v>
      </c>
      <c r="HA75" s="1" t="n">
        <v>1925</v>
      </c>
      <c r="HB75" s="107" t="n">
        <v>1925</v>
      </c>
      <c r="HC75" s="108" t="n">
        <v>24.8</v>
      </c>
      <c r="HD75" s="108" t="n">
        <v>24.6</v>
      </c>
      <c r="HE75" s="108" t="n">
        <v>23.9</v>
      </c>
      <c r="HF75" s="108" t="n">
        <v>21.5</v>
      </c>
      <c r="HG75" s="108" t="n">
        <v>18.5</v>
      </c>
      <c r="HH75" s="108" t="n">
        <v>17.2</v>
      </c>
      <c r="HI75" s="108" t="n">
        <v>15.8</v>
      </c>
      <c r="HJ75" s="108" t="n">
        <v>15.8</v>
      </c>
      <c r="HK75" s="108" t="n">
        <v>17.7</v>
      </c>
      <c r="HL75" s="108" t="n">
        <v>17.5</v>
      </c>
      <c r="HM75" s="108" t="n">
        <v>22.7</v>
      </c>
      <c r="HN75" s="108" t="n">
        <v>24.3</v>
      </c>
      <c r="HO75" s="109" t="n">
        <f aca="false">AVERAGE(HC75:HN75)</f>
        <v>20.3583333333333</v>
      </c>
      <c r="IA75" s="1" t="n">
        <v>1925</v>
      </c>
      <c r="IB75" s="110" t="s">
        <v>128</v>
      </c>
      <c r="IC75" s="108" t="n">
        <v>29.9</v>
      </c>
      <c r="ID75" s="108" t="n">
        <v>28.6</v>
      </c>
      <c r="IE75" s="108" t="n">
        <v>29.3</v>
      </c>
      <c r="IF75" s="108" t="n">
        <v>27.3</v>
      </c>
      <c r="IG75" s="108" t="n">
        <v>24.2</v>
      </c>
      <c r="IH75" s="108" t="n">
        <v>23.9</v>
      </c>
      <c r="II75" s="108" t="n">
        <v>22.2</v>
      </c>
      <c r="IJ75" s="108" t="n">
        <v>24</v>
      </c>
      <c r="IK75" s="108" t="n">
        <v>25.1</v>
      </c>
      <c r="IL75" s="108" t="n">
        <v>23.9</v>
      </c>
      <c r="IM75" s="108" t="n">
        <v>29.3</v>
      </c>
      <c r="IN75" s="108" t="n">
        <v>27.6</v>
      </c>
      <c r="IO75" s="109" t="n">
        <f aca="false">AVERAGE(IC75:IN75)</f>
        <v>26.275</v>
      </c>
      <c r="JA75" s="1" t="n">
        <v>1925</v>
      </c>
      <c r="JB75" s="107" t="n">
        <v>1925</v>
      </c>
      <c r="JC75" s="108" t="n">
        <v>27.9</v>
      </c>
      <c r="JD75" s="108" t="n">
        <v>27.8</v>
      </c>
      <c r="JE75" s="108" t="n">
        <v>25.4</v>
      </c>
      <c r="JF75" s="108" t="n">
        <v>22.4</v>
      </c>
      <c r="JG75" s="108" t="n">
        <v>18.7</v>
      </c>
      <c r="JH75" s="108" t="n">
        <v>17.1</v>
      </c>
      <c r="JI75" s="108" t="n">
        <v>15.7</v>
      </c>
      <c r="JJ75" s="108" t="n">
        <v>16.5</v>
      </c>
      <c r="JK75" s="108" t="n">
        <v>19.6</v>
      </c>
      <c r="JL75" s="108" t="n">
        <v>18.6</v>
      </c>
      <c r="JM75" s="108" t="n">
        <v>27.6</v>
      </c>
      <c r="JN75" s="108" t="n">
        <v>28.5</v>
      </c>
      <c r="JO75" s="109" t="n">
        <f aca="false">AVERAGE(JC75:JN75)</f>
        <v>22.15</v>
      </c>
      <c r="KA75" s="1" t="n">
        <v>1925</v>
      </c>
      <c r="KB75" s="107" t="n">
        <v>1925</v>
      </c>
      <c r="KC75" s="108" t="n">
        <v>34.3</v>
      </c>
      <c r="KD75" s="108" t="n">
        <v>34.1</v>
      </c>
      <c r="KE75" s="108" t="n">
        <v>34.7</v>
      </c>
      <c r="KF75" s="108" t="n">
        <v>35.1</v>
      </c>
      <c r="KG75" s="108" t="n">
        <v>32.9</v>
      </c>
      <c r="KH75" s="108" t="n">
        <v>29.8</v>
      </c>
      <c r="KI75" s="108" t="n">
        <v>27.4</v>
      </c>
      <c r="KJ75" s="108" t="n">
        <v>30.5</v>
      </c>
      <c r="KK75" s="108" t="n">
        <v>32.6</v>
      </c>
      <c r="KL75" s="108" t="n">
        <v>35.7</v>
      </c>
      <c r="KM75" s="108" t="n">
        <v>35.2</v>
      </c>
      <c r="KN75" s="108" t="n">
        <v>36</v>
      </c>
      <c r="KO75" s="109" t="n">
        <f aca="false">AVERAGE(KC75:KN75)</f>
        <v>33.1916666666667</v>
      </c>
      <c r="LA75" s="1" t="n">
        <v>1925</v>
      </c>
      <c r="LB75" s="110" t="s">
        <v>128</v>
      </c>
      <c r="LC75" s="108" t="n">
        <v>28.6</v>
      </c>
      <c r="LD75" s="108" t="n">
        <v>27.9</v>
      </c>
      <c r="LE75" s="108" t="n">
        <v>26.8</v>
      </c>
      <c r="LF75" s="108" t="n">
        <v>24.1</v>
      </c>
      <c r="LG75" s="108" t="n">
        <v>19.3</v>
      </c>
      <c r="LH75" s="108" t="n">
        <v>17.7</v>
      </c>
      <c r="LI75" s="108" t="n">
        <v>15.7</v>
      </c>
      <c r="LJ75" s="108" t="n">
        <v>17.3</v>
      </c>
      <c r="LK75" s="108" t="n">
        <v>20.1</v>
      </c>
      <c r="LL75" s="108" t="n">
        <v>18.8</v>
      </c>
      <c r="LM75" s="108" t="n">
        <v>27.2</v>
      </c>
      <c r="LN75" s="108" t="n">
        <v>27.2</v>
      </c>
      <c r="LO75" s="109" t="n">
        <f aca="false">AVERAGE(LC75:LN75)</f>
        <v>22.5583333333333</v>
      </c>
      <c r="MA75" s="1" t="n">
        <v>1925</v>
      </c>
      <c r="MB75" s="110" t="s">
        <v>128</v>
      </c>
      <c r="MC75" s="108" t="n">
        <v>23.6</v>
      </c>
      <c r="MD75" s="108" t="n">
        <v>22.4</v>
      </c>
      <c r="ME75" s="108" t="n">
        <v>22.9</v>
      </c>
      <c r="MF75" s="108" t="n">
        <v>21.2</v>
      </c>
      <c r="MG75" s="108" t="n">
        <v>19.3</v>
      </c>
      <c r="MH75" s="108" t="n">
        <v>18.7</v>
      </c>
      <c r="MI75" s="108" t="n">
        <v>15</v>
      </c>
      <c r="MJ75" s="108" t="n">
        <v>15.9</v>
      </c>
      <c r="MK75" s="108" t="n">
        <v>18.6</v>
      </c>
      <c r="ML75" s="108" t="n">
        <v>18.1</v>
      </c>
      <c r="MM75" s="108" t="n">
        <v>22.3</v>
      </c>
      <c r="MN75" s="108" t="n">
        <v>24.3</v>
      </c>
      <c r="MO75" s="109" t="n">
        <f aca="false">AVERAGE(MC75:MN75)</f>
        <v>20.1916666666667</v>
      </c>
      <c r="NA75" s="1" t="n">
        <v>1925</v>
      </c>
      <c r="NB75" s="110" t="s">
        <v>128</v>
      </c>
      <c r="NC75" s="108" t="n">
        <v>29</v>
      </c>
      <c r="ND75" s="108" t="n">
        <v>28.9</v>
      </c>
      <c r="NE75" s="108" t="n">
        <v>28.9</v>
      </c>
      <c r="NF75" s="108" t="n">
        <v>25.7</v>
      </c>
      <c r="NG75" s="108" t="n">
        <v>22.8</v>
      </c>
      <c r="NH75" s="108" t="n">
        <v>21.7</v>
      </c>
      <c r="NI75" s="108" t="n">
        <v>19.4</v>
      </c>
      <c r="NJ75" s="108" t="n">
        <v>21.2</v>
      </c>
      <c r="NK75" s="108" t="n">
        <v>22.4</v>
      </c>
      <c r="NL75" s="108" t="n">
        <v>21.6</v>
      </c>
      <c r="NM75" s="108" t="n">
        <v>28.3</v>
      </c>
      <c r="NN75" s="108" t="n">
        <v>27.1</v>
      </c>
      <c r="NO75" s="109" t="n">
        <f aca="false">AVERAGE(NC75:NN75)</f>
        <v>24.75</v>
      </c>
      <c r="OA75" s="1" t="n">
        <v>1925</v>
      </c>
      <c r="OB75" s="107" t="n">
        <v>1925</v>
      </c>
      <c r="OC75" s="108" t="n">
        <v>28.5</v>
      </c>
      <c r="OD75" s="108" t="n">
        <v>27.8</v>
      </c>
      <c r="OE75" s="108" t="n">
        <v>26.9</v>
      </c>
      <c r="OF75" s="108" t="n">
        <v>24.1</v>
      </c>
      <c r="OG75" s="108" t="n">
        <v>20.4</v>
      </c>
      <c r="OH75" s="108" t="n">
        <v>18.3</v>
      </c>
      <c r="OI75" s="108" t="n">
        <v>16.6</v>
      </c>
      <c r="OJ75" s="108" t="n">
        <v>17.8</v>
      </c>
      <c r="OK75" s="108" t="n">
        <v>20</v>
      </c>
      <c r="OL75" s="108" t="n">
        <v>19.7</v>
      </c>
      <c r="OM75" s="108" t="n">
        <v>27.4</v>
      </c>
      <c r="ON75" s="108" t="n">
        <v>27.7</v>
      </c>
      <c r="OO75" s="109" t="n">
        <f aca="false">AVERAGE(OC75:ON75)</f>
        <v>22.9333333333333</v>
      </c>
      <c r="PA75" s="16" t="n">
        <v>1925</v>
      </c>
      <c r="PB75" s="110" t="s">
        <v>128</v>
      </c>
      <c r="PC75" s="108" t="n">
        <v>30.7</v>
      </c>
      <c r="PD75" s="108" t="n">
        <v>30.7</v>
      </c>
      <c r="PE75" s="108" t="n">
        <v>28.5</v>
      </c>
      <c r="PF75" s="108" t="n">
        <v>26.5</v>
      </c>
      <c r="PG75" s="108" t="n">
        <v>19.8</v>
      </c>
      <c r="PH75" s="108" t="n">
        <v>19.7</v>
      </c>
      <c r="PI75" s="108" t="n">
        <v>16.7</v>
      </c>
      <c r="PJ75" s="108" t="n">
        <v>18.5</v>
      </c>
      <c r="PK75" s="108" t="n">
        <v>22.5</v>
      </c>
      <c r="PL75" s="108" t="n">
        <v>25.6</v>
      </c>
      <c r="PM75" s="108" t="n">
        <v>31.9</v>
      </c>
      <c r="PN75" s="108" t="n">
        <v>34.6</v>
      </c>
      <c r="PO75" s="109" t="n">
        <f aca="false">AVERAGE(PC75:PN75)</f>
        <v>25.475</v>
      </c>
      <c r="QA75" s="1" t="n">
        <v>1925</v>
      </c>
      <c r="QB75" s="110" t="s">
        <v>128</v>
      </c>
      <c r="QC75" s="108" t="n">
        <v>27.2</v>
      </c>
      <c r="QD75" s="108" t="n">
        <v>26.8</v>
      </c>
      <c r="QE75" s="108" t="n">
        <v>24.3</v>
      </c>
      <c r="QF75" s="108" t="n">
        <v>22</v>
      </c>
      <c r="QG75" s="108" t="n">
        <v>17.5</v>
      </c>
      <c r="QH75" s="108" t="n">
        <v>16.1</v>
      </c>
      <c r="QI75" s="108" t="n">
        <v>13.9</v>
      </c>
      <c r="QJ75" s="108" t="n">
        <v>15</v>
      </c>
      <c r="QK75" s="108" t="n">
        <v>18.8</v>
      </c>
      <c r="QL75" s="108" t="n">
        <v>18.3</v>
      </c>
      <c r="QM75" s="108" t="n">
        <v>26.7</v>
      </c>
      <c r="QN75" s="108" t="n">
        <v>27.8</v>
      </c>
      <c r="QO75" s="109" t="n">
        <f aca="false">AVERAGE(QC75:QN75)</f>
        <v>21.2</v>
      </c>
      <c r="RA75" s="1" t="n">
        <v>1925</v>
      </c>
      <c r="RB75" s="110" t="s">
        <v>128</v>
      </c>
      <c r="RC75" s="108" t="n">
        <v>30.9</v>
      </c>
      <c r="RD75" s="108" t="n">
        <v>30.4</v>
      </c>
      <c r="RE75" s="108" t="n">
        <v>28.7</v>
      </c>
      <c r="RF75" s="108" t="n">
        <v>26.2</v>
      </c>
      <c r="RG75" s="108" t="n">
        <v>20.9</v>
      </c>
      <c r="RH75" s="108" t="n">
        <v>18.7</v>
      </c>
      <c r="RI75" s="108" t="n">
        <v>16</v>
      </c>
      <c r="RJ75" s="108" t="n">
        <v>18</v>
      </c>
      <c r="RK75" s="108" t="n">
        <v>21.7</v>
      </c>
      <c r="RL75" s="108" t="n">
        <v>23.7</v>
      </c>
      <c r="RM75" s="108" t="n">
        <v>31.8</v>
      </c>
      <c r="RN75" s="108" t="n">
        <v>33.2</v>
      </c>
      <c r="RO75" s="109" t="n">
        <f aca="false">AVERAGE(RC75:RN75)</f>
        <v>25.0166666666667</v>
      </c>
      <c r="SA75" s="1" t="n">
        <v>1925</v>
      </c>
      <c r="SB75" s="107" t="n">
        <v>1925</v>
      </c>
      <c r="SC75" s="108" t="n">
        <v>31.3</v>
      </c>
      <c r="SD75" s="108" t="n">
        <v>32.7</v>
      </c>
      <c r="SE75" s="108" t="n">
        <v>30.5</v>
      </c>
      <c r="SF75" s="108" t="n">
        <v>27.2</v>
      </c>
      <c r="SG75" s="108" t="n">
        <v>20.8</v>
      </c>
      <c r="SH75" s="108" t="n">
        <v>20.3</v>
      </c>
      <c r="SI75" s="108" t="n">
        <v>16.3</v>
      </c>
      <c r="SJ75" s="108" t="n">
        <v>18.4</v>
      </c>
      <c r="SK75" s="108" t="n">
        <v>22.3</v>
      </c>
      <c r="SL75" s="108" t="n">
        <v>27.6</v>
      </c>
      <c r="SM75" s="108" t="n">
        <v>33.3</v>
      </c>
      <c r="SN75" s="108" t="n">
        <v>36.7</v>
      </c>
      <c r="SO75" s="109" t="n">
        <f aca="false">AVERAGE(SC75:SN75)</f>
        <v>26.45</v>
      </c>
      <c r="TA75" s="1" t="n">
        <v>1925</v>
      </c>
      <c r="TB75" s="110" t="s">
        <v>128</v>
      </c>
      <c r="TC75" s="108" t="n">
        <v>38.1</v>
      </c>
      <c r="TD75" s="108" t="n">
        <v>37.8</v>
      </c>
      <c r="TE75" s="108" t="n">
        <v>39.6</v>
      </c>
      <c r="TF75" s="108" t="n">
        <v>36.4</v>
      </c>
      <c r="TG75" s="108" t="n">
        <v>32.4</v>
      </c>
      <c r="TH75" s="108" t="n">
        <v>28.2</v>
      </c>
      <c r="TI75" s="108" t="n">
        <v>24.4</v>
      </c>
      <c r="TJ75" s="108" t="n">
        <v>29.3</v>
      </c>
      <c r="TK75" s="108" t="n">
        <v>32.1</v>
      </c>
      <c r="TL75" s="108" t="n">
        <v>38.2</v>
      </c>
      <c r="TM75" s="108" t="n">
        <v>42.1</v>
      </c>
      <c r="TN75" s="108" t="n">
        <v>42.7</v>
      </c>
      <c r="TO75" s="109" t="n">
        <f aca="false">AVERAGE(TC75:TN75)</f>
        <v>35.1083333333333</v>
      </c>
      <c r="UA75" s="1" t="n">
        <v>1925</v>
      </c>
      <c r="UB75" s="110" t="s">
        <v>128</v>
      </c>
      <c r="UC75" s="108" t="n">
        <v>29.2</v>
      </c>
      <c r="UD75" s="108" t="n">
        <v>29</v>
      </c>
      <c r="UE75" s="108" t="n">
        <v>27.9</v>
      </c>
      <c r="UF75" s="108" t="n">
        <v>25.1</v>
      </c>
      <c r="UG75" s="108" t="n">
        <v>19.2</v>
      </c>
      <c r="UH75" s="108" t="n">
        <v>17.6</v>
      </c>
      <c r="UI75" s="108" t="n">
        <v>15.1</v>
      </c>
      <c r="UJ75" s="108" t="n">
        <v>16.4</v>
      </c>
      <c r="UK75" s="112" t="n">
        <f aca="false">SUM(UK74+UK76)/2</f>
        <v>20.6</v>
      </c>
      <c r="UL75" s="112" t="n">
        <f aca="false">SUM(UL74+UL76)/2</f>
        <v>22.8</v>
      </c>
      <c r="UM75" s="108" t="n">
        <v>34.3</v>
      </c>
      <c r="UN75" s="108" t="n">
        <v>31.9</v>
      </c>
      <c r="UO75" s="109" t="n">
        <f aca="false">AVERAGE(UC75:UN75)</f>
        <v>24.0916666666667</v>
      </c>
      <c r="VA75" s="1" t="n">
        <v>1925</v>
      </c>
      <c r="VB75" s="110" t="s">
        <v>128</v>
      </c>
      <c r="VC75" s="108" t="n">
        <v>22.4</v>
      </c>
      <c r="VD75" s="108" t="n">
        <v>23</v>
      </c>
      <c r="VE75" s="108" t="n">
        <v>21.7</v>
      </c>
      <c r="VF75" s="108" t="n">
        <v>18.9</v>
      </c>
      <c r="VG75" s="108" t="n">
        <v>16.4</v>
      </c>
      <c r="VH75" s="108" t="n">
        <v>15.8</v>
      </c>
      <c r="VI75" s="108" t="n">
        <v>13.8</v>
      </c>
      <c r="VJ75" s="108" t="n">
        <v>14.4</v>
      </c>
      <c r="VK75" s="108" t="n">
        <v>17.8</v>
      </c>
      <c r="VL75" s="108" t="n">
        <v>16.3</v>
      </c>
      <c r="VM75" s="108" t="n">
        <v>22.7</v>
      </c>
      <c r="VN75" s="108" t="n">
        <v>24.8</v>
      </c>
      <c r="VO75" s="109" t="n">
        <f aca="false">AVERAGE(VC75:VN75)</f>
        <v>19</v>
      </c>
      <c r="WA75" s="1" t="n">
        <v>1925</v>
      </c>
      <c r="WB75" s="107" t="n">
        <v>1925</v>
      </c>
      <c r="WC75" s="108" t="n">
        <v>32.9</v>
      </c>
      <c r="WD75" s="108" t="n">
        <v>32.9</v>
      </c>
      <c r="WE75" s="108" t="n">
        <v>32.8</v>
      </c>
      <c r="WF75" s="108" t="n">
        <v>29.3</v>
      </c>
      <c r="WG75" s="108" t="n">
        <v>22.1</v>
      </c>
      <c r="WH75" s="108" t="n">
        <v>20.7</v>
      </c>
      <c r="WI75" s="108" t="n">
        <v>17.9</v>
      </c>
      <c r="WJ75" s="108" t="n">
        <v>20.2</v>
      </c>
      <c r="WK75" s="108" t="n">
        <v>23.6</v>
      </c>
      <c r="WL75" s="108" t="n">
        <v>27.1</v>
      </c>
      <c r="WM75" s="108" t="n">
        <v>33.7</v>
      </c>
      <c r="WN75" s="108" t="n">
        <v>35.5</v>
      </c>
      <c r="WO75" s="109" t="n">
        <f aca="false">AVERAGE(WC75:WN75)</f>
        <v>27.3916666666667</v>
      </c>
      <c r="YA75" s="1" t="n">
        <v>1925</v>
      </c>
      <c r="YB75" s="110" t="s">
        <v>128</v>
      </c>
      <c r="YC75" s="108" t="n">
        <v>28.1</v>
      </c>
      <c r="YD75" s="108" t="n">
        <v>28.7</v>
      </c>
      <c r="YE75" s="108" t="n">
        <v>25.5</v>
      </c>
      <c r="YF75" s="108" t="n">
        <v>22.9</v>
      </c>
      <c r="YG75" s="108" t="n">
        <v>18.3</v>
      </c>
      <c r="YH75" s="108" t="n">
        <v>16.2</v>
      </c>
      <c r="YI75" s="108" t="n">
        <v>14.2</v>
      </c>
      <c r="YJ75" s="108" t="n">
        <v>15.4</v>
      </c>
      <c r="YK75" s="108" t="n">
        <v>19.2</v>
      </c>
      <c r="YL75" s="108" t="n">
        <v>20.2</v>
      </c>
      <c r="YM75" s="108" t="n">
        <v>28.6</v>
      </c>
      <c r="YN75" s="108" t="n">
        <v>29.2</v>
      </c>
      <c r="YO75" s="109" t="n">
        <f aca="false">AVERAGE(YC75:YN75)</f>
        <v>22.2083333333333</v>
      </c>
      <c r="ZA75" s="1" t="n">
        <v>1925</v>
      </c>
      <c r="ZB75" s="110" t="s">
        <v>128</v>
      </c>
      <c r="ZC75" s="108" t="n">
        <v>31.5</v>
      </c>
      <c r="ZD75" s="108" t="n">
        <v>30.4</v>
      </c>
      <c r="ZE75" s="108" t="n">
        <v>28</v>
      </c>
      <c r="ZF75" s="108" t="n">
        <v>25.8</v>
      </c>
      <c r="ZG75" s="108" t="n">
        <v>21.1</v>
      </c>
      <c r="ZH75" s="108" t="n">
        <v>18.5</v>
      </c>
      <c r="ZI75" s="108" t="n">
        <v>15.7</v>
      </c>
      <c r="ZJ75" s="108" t="n">
        <v>16.8</v>
      </c>
      <c r="ZK75" s="108" t="n">
        <v>20.6</v>
      </c>
      <c r="ZL75" s="108" t="n">
        <v>20.9</v>
      </c>
      <c r="ZM75" s="108" t="n">
        <v>32.5</v>
      </c>
      <c r="ZN75" s="108" t="n">
        <v>31.2</v>
      </c>
      <c r="ZO75" s="109" t="n">
        <f aca="false">AVERAGE(ZC75:ZN75)</f>
        <v>24.4166666666667</v>
      </c>
      <c r="AAA75" s="1" t="n">
        <v>1925</v>
      </c>
      <c r="AAB75" s="110" t="s">
        <v>128</v>
      </c>
      <c r="AAC75" s="108" t="n">
        <v>35.3</v>
      </c>
      <c r="AAD75" s="108" t="n">
        <v>34.1</v>
      </c>
      <c r="AAE75" s="108" t="n">
        <v>33.9</v>
      </c>
      <c r="AAF75" s="108" t="n">
        <v>33.8</v>
      </c>
      <c r="AAG75" s="108" t="n">
        <v>31</v>
      </c>
      <c r="AAH75" s="108" t="n">
        <v>26.7</v>
      </c>
      <c r="AAI75" s="108" t="n">
        <v>24.4</v>
      </c>
      <c r="AAJ75" s="108" t="n">
        <v>28.2</v>
      </c>
      <c r="AAK75" s="108" t="n">
        <v>30.7</v>
      </c>
      <c r="AAL75" s="108" t="n">
        <v>36.9</v>
      </c>
      <c r="AAM75" s="108" t="n">
        <v>38.1</v>
      </c>
      <c r="AAN75" s="108" t="n">
        <v>39.6</v>
      </c>
      <c r="AAO75" s="109" t="n">
        <f aca="false">AVERAGE(AAC75:AAN75)</f>
        <v>32.725</v>
      </c>
      <c r="ABA75" s="1" t="n">
        <v>1925</v>
      </c>
      <c r="ABB75" s="107" t="n">
        <v>1925</v>
      </c>
      <c r="ABC75" s="108" t="n">
        <v>34.7</v>
      </c>
      <c r="ABD75" s="108" t="n">
        <v>35.8</v>
      </c>
      <c r="ABE75" s="108" t="n">
        <v>37.5</v>
      </c>
      <c r="ABF75" s="108" t="n">
        <v>34.4</v>
      </c>
      <c r="ABG75" s="108" t="n">
        <v>28.8</v>
      </c>
      <c r="ABH75" s="108" t="n">
        <v>26.5</v>
      </c>
      <c r="ABI75" s="108" t="n">
        <v>24.5</v>
      </c>
      <c r="ABJ75" s="108" t="n">
        <v>26.9</v>
      </c>
      <c r="ABK75" s="108" t="n">
        <v>29.2</v>
      </c>
      <c r="ABL75" s="108" t="n">
        <v>32.1</v>
      </c>
      <c r="ABM75" s="108" t="n">
        <v>36.3</v>
      </c>
      <c r="ABN75" s="108" t="n">
        <v>37.2</v>
      </c>
      <c r="ABO75" s="109" t="n">
        <f aca="false">AVERAGE(ABC75:ABN75)</f>
        <v>31.9916666666667</v>
      </c>
      <c r="ACA75" s="111" t="n">
        <v>1925</v>
      </c>
      <c r="ACB75" s="110" t="s">
        <v>128</v>
      </c>
      <c r="ACC75" s="108" t="n">
        <v>28.5</v>
      </c>
      <c r="ACD75" s="108" t="n">
        <v>27.8</v>
      </c>
      <c r="ACE75" s="108" t="n">
        <v>26.7</v>
      </c>
      <c r="ACF75" s="108" t="n">
        <v>24</v>
      </c>
      <c r="ACG75" s="108" t="n">
        <v>20.5</v>
      </c>
      <c r="ACH75" s="108" t="n">
        <v>18.9</v>
      </c>
      <c r="ACI75" s="108" t="n">
        <v>16.7</v>
      </c>
      <c r="ACJ75" s="108" t="n">
        <v>17.8</v>
      </c>
      <c r="ACK75" s="108" t="n">
        <v>20.2</v>
      </c>
      <c r="ACL75" s="108" t="n">
        <v>19.5</v>
      </c>
      <c r="ACM75" s="108" t="n">
        <v>26.8</v>
      </c>
      <c r="ACN75" s="108" t="n">
        <v>26.9</v>
      </c>
      <c r="ACO75" s="109" t="n">
        <f aca="false">AVERAGE(ACC75:ACN75)</f>
        <v>22.8583333333333</v>
      </c>
      <c r="ADA75" s="1" t="n">
        <v>1925</v>
      </c>
      <c r="ADB75" s="110" t="s">
        <v>128</v>
      </c>
      <c r="ADC75" s="108" t="n">
        <v>33.6</v>
      </c>
      <c r="ADD75" s="108" t="n">
        <v>34</v>
      </c>
      <c r="ADE75" s="108" t="n">
        <v>35.4</v>
      </c>
      <c r="ADF75" s="108" t="n">
        <v>33.2</v>
      </c>
      <c r="ADG75" s="108" t="n">
        <v>30.3</v>
      </c>
      <c r="ADH75" s="108" t="n">
        <v>27.3</v>
      </c>
      <c r="ADI75" s="108" t="n">
        <v>24.7</v>
      </c>
      <c r="ADJ75" s="108" t="n">
        <v>27.8</v>
      </c>
      <c r="ADK75" s="108" t="n">
        <v>29.4</v>
      </c>
      <c r="ADL75" s="108" t="n">
        <v>31.2</v>
      </c>
      <c r="ADM75" s="108" t="n">
        <v>35.2</v>
      </c>
      <c r="ADN75" s="108" t="n">
        <v>35.3</v>
      </c>
      <c r="ADO75" s="109" t="n">
        <f aca="false">AVERAGE(ADC75:ADN75)</f>
        <v>31.45</v>
      </c>
      <c r="AEA75" s="1" t="n">
        <v>1925</v>
      </c>
      <c r="AEB75" s="107" t="n">
        <v>1925</v>
      </c>
      <c r="AEC75" s="108" t="n">
        <v>38.4</v>
      </c>
      <c r="AED75" s="108" t="n">
        <v>36.7</v>
      </c>
      <c r="AEE75" s="108" t="n">
        <v>38.2</v>
      </c>
      <c r="AEF75" s="108" t="n">
        <v>35.1</v>
      </c>
      <c r="AEG75" s="108" t="n">
        <v>30.5</v>
      </c>
      <c r="AEH75" s="108" t="n">
        <v>27.2</v>
      </c>
      <c r="AEI75" s="108" t="n">
        <v>24.9</v>
      </c>
      <c r="AEJ75" s="108" t="n">
        <v>27.6</v>
      </c>
      <c r="AEK75" s="108" t="n">
        <v>30.4</v>
      </c>
      <c r="AEL75" s="108" t="n">
        <v>35.1</v>
      </c>
      <c r="AEM75" s="108" t="n">
        <v>39.3</v>
      </c>
      <c r="AEN75" s="108" t="n">
        <v>39.9</v>
      </c>
      <c r="AEO75" s="109" t="n">
        <f aca="false">AVERAGE(AEC75:AEN75)</f>
        <v>33.6083333333333</v>
      </c>
      <c r="AFA75" s="1" t="n">
        <v>1925</v>
      </c>
      <c r="AFB75" s="107" t="n">
        <v>1925</v>
      </c>
      <c r="AFC75" s="108" t="n">
        <v>24.8</v>
      </c>
      <c r="AFD75" s="108" t="n">
        <v>24.7</v>
      </c>
      <c r="AFE75" s="108" t="n">
        <v>24.4</v>
      </c>
      <c r="AFF75" s="108" t="n">
        <v>21.7</v>
      </c>
      <c r="AFG75" s="108" t="n">
        <v>19.4</v>
      </c>
      <c r="AFH75" s="108" t="n">
        <v>18.1</v>
      </c>
      <c r="AFI75" s="108" t="n">
        <v>16.2</v>
      </c>
      <c r="AFJ75" s="108" t="n">
        <v>16.6</v>
      </c>
      <c r="AFK75" s="108" t="n">
        <v>18.7</v>
      </c>
      <c r="AFL75" s="108" t="n">
        <v>18.6</v>
      </c>
      <c r="AFM75" s="108" t="n">
        <v>23.2</v>
      </c>
      <c r="AFN75" s="108" t="n">
        <v>24.4</v>
      </c>
      <c r="AFO75" s="109" t="n">
        <f aca="false">AVERAGE(AFC75:AFN75)</f>
        <v>20.9</v>
      </c>
      <c r="AGA75" s="1" t="n">
        <v>1925</v>
      </c>
      <c r="AGB75" s="110" t="s">
        <v>128</v>
      </c>
      <c r="AGC75" s="108" t="n">
        <v>30.7</v>
      </c>
      <c r="AGD75" s="108" t="n">
        <v>30.8</v>
      </c>
      <c r="AGE75" s="108" t="n">
        <v>29</v>
      </c>
      <c r="AGF75" s="108" t="n">
        <v>27.1</v>
      </c>
      <c r="AGG75" s="108" t="n">
        <v>20.4</v>
      </c>
      <c r="AGH75" s="108" t="n">
        <v>19.1</v>
      </c>
      <c r="AGI75" s="108" t="n">
        <v>16.3</v>
      </c>
      <c r="AGJ75" s="108" t="n">
        <v>18.1</v>
      </c>
      <c r="AGK75" s="108" t="n">
        <v>21.9</v>
      </c>
      <c r="AGL75" s="108" t="n">
        <v>23.9</v>
      </c>
      <c r="AGM75" s="108" t="n">
        <v>32.8</v>
      </c>
      <c r="AGN75" s="108" t="n">
        <v>34.9</v>
      </c>
      <c r="AGO75" s="109" t="n">
        <f aca="false">AVERAGE(AGC75:AGN75)</f>
        <v>25.4166666666667</v>
      </c>
      <c r="AHA75" s="1" t="n">
        <v>1925</v>
      </c>
      <c r="AHB75" s="110" t="s">
        <v>128</v>
      </c>
      <c r="AHC75" s="108" t="n">
        <v>28.8</v>
      </c>
      <c r="AHD75" s="108" t="n">
        <v>28.1</v>
      </c>
      <c r="AHE75" s="108" t="n">
        <v>26</v>
      </c>
      <c r="AHF75" s="108" t="n">
        <v>23.2</v>
      </c>
      <c r="AHG75" s="108" t="n">
        <v>18.7</v>
      </c>
      <c r="AHH75" s="108" t="n">
        <v>16.6</v>
      </c>
      <c r="AHI75" s="108" t="n">
        <v>14.6</v>
      </c>
      <c r="AHJ75" s="108" t="n">
        <v>15.5</v>
      </c>
      <c r="AHK75" s="108" t="n">
        <v>19.2</v>
      </c>
      <c r="AHL75" s="108" t="n">
        <v>19.5</v>
      </c>
      <c r="AHM75" s="108" t="n">
        <v>28.5</v>
      </c>
      <c r="AHN75" s="108" t="n">
        <v>28.5</v>
      </c>
      <c r="AHO75" s="109" t="n">
        <f aca="false">AVERAGE(AHC75:AHN75)</f>
        <v>22.2666666666667</v>
      </c>
      <c r="AIA75" s="1" t="n">
        <v>1925</v>
      </c>
      <c r="AIB75" s="107" t="n">
        <v>1925</v>
      </c>
      <c r="AIC75" s="108" t="n">
        <v>32.8</v>
      </c>
      <c r="AID75" s="108" t="n">
        <v>33.8</v>
      </c>
      <c r="AIE75" s="108" t="n">
        <v>33.4</v>
      </c>
      <c r="AIF75" s="108" t="n">
        <v>29.2</v>
      </c>
      <c r="AIG75" s="108" t="n">
        <v>22.7</v>
      </c>
      <c r="AIH75" s="108" t="n">
        <v>21.2</v>
      </c>
      <c r="AII75" s="108" t="n">
        <v>17.9</v>
      </c>
      <c r="AIJ75" s="108" t="n">
        <v>20.3</v>
      </c>
      <c r="AIK75" s="108" t="n">
        <v>23.9</v>
      </c>
      <c r="AIL75" s="108" t="n">
        <v>30.4</v>
      </c>
      <c r="AIM75" s="108" t="n">
        <v>34.7</v>
      </c>
      <c r="AIN75" s="108" t="n">
        <v>38.4</v>
      </c>
      <c r="AIO75" s="109" t="n">
        <f aca="false">AVERAGE(AIC75:AIN75)</f>
        <v>28.225</v>
      </c>
      <c r="AJA75" s="1" t="n">
        <v>1925</v>
      </c>
      <c r="AJB75" s="107" t="n">
        <v>1925</v>
      </c>
      <c r="AJC75" s="108" t="n">
        <v>34.5</v>
      </c>
      <c r="AJD75" s="108" t="n">
        <v>33.3</v>
      </c>
      <c r="AJE75" s="108" t="n">
        <v>33.3</v>
      </c>
      <c r="AJF75" s="108" t="n">
        <v>34.2</v>
      </c>
      <c r="AJG75" s="108" t="n">
        <v>32.5</v>
      </c>
      <c r="AJH75" s="108" t="n">
        <v>28.9</v>
      </c>
      <c r="AJI75" s="108" t="n">
        <v>28.2</v>
      </c>
      <c r="AJJ75" s="108" t="n">
        <v>30.4</v>
      </c>
      <c r="AJK75" s="108" t="n">
        <v>32.9</v>
      </c>
      <c r="AJL75" s="108" t="n">
        <v>35.6</v>
      </c>
      <c r="AJM75" s="108" t="n">
        <v>36.6</v>
      </c>
      <c r="AJN75" s="108" t="n">
        <v>37.6</v>
      </c>
      <c r="AJO75" s="109" t="n">
        <f aca="false">AVERAGE(AJC75:AJN75)</f>
        <v>33.1666666666667</v>
      </c>
      <c r="AKA75" s="1" t="n">
        <v>1925</v>
      </c>
      <c r="AKB75" s="107" t="n">
        <v>1925</v>
      </c>
      <c r="AKC75" s="108" t="n">
        <v>30.7</v>
      </c>
      <c r="AKD75" s="108" t="n">
        <v>29.8</v>
      </c>
      <c r="AKE75" s="108" t="n">
        <v>27.8</v>
      </c>
      <c r="AKF75" s="108" t="n">
        <v>25.6</v>
      </c>
      <c r="AKG75" s="108" t="n">
        <v>20.9</v>
      </c>
      <c r="AKH75" s="108" t="n">
        <v>18.3</v>
      </c>
      <c r="AKI75" s="108" t="n">
        <v>15.9</v>
      </c>
      <c r="AKJ75" s="108" t="n">
        <v>17.7</v>
      </c>
      <c r="AKK75" s="108" t="n">
        <v>21.2</v>
      </c>
      <c r="AKL75" s="108" t="n">
        <v>21.8</v>
      </c>
      <c r="AKM75" s="108" t="n">
        <v>30.6</v>
      </c>
      <c r="AKN75" s="108" t="n">
        <v>31.2</v>
      </c>
      <c r="AKO75" s="109" t="n">
        <f aca="false">AVERAGE(AKC75:AKN75)</f>
        <v>24.2916666666667</v>
      </c>
      <c r="ALA75" s="35" t="n">
        <f aca="false">(ACO75+AO75+EO75+NO75+AKO75+AFO75+AEO75+IO75+MO75)/9</f>
        <v>23.8814814814815</v>
      </c>
      <c r="ALB75" s="77" t="n">
        <f aca="false">(ABO75+KO75+DO75+AGO75)/4</f>
        <v>30.5375</v>
      </c>
      <c r="ALC75" s="19" t="n">
        <f aca="false">(QO75+PO75+AAO75+AJO75+FO75+SO75+BO75+CO75+JO75+OO75+TO75+HO75)/12</f>
        <v>25.5736111111111</v>
      </c>
      <c r="AMA75" s="28" t="n">
        <f aca="false">MAX(ACC75:ACN75,AC75:AN75,EC75:EN75,NC75:NN75,AKC75:AKN75,AFC75:AFN75,AEC75:AEN75,IC75:IN75,MC75:MN75)</f>
        <v>39.9</v>
      </c>
      <c r="AMB75" s="28" t="n">
        <f aca="false">MIN(ACC75:ACN75,AC75:AN75,EC75:EN75,NC75:NN75,AKC75:AKN75,AFC75:AFN75,AEC75:AEN75,IC75:IN75,MC75:MN75)</f>
        <v>15</v>
      </c>
      <c r="AMC75" s="81" t="n">
        <f aca="false">MAX(ABC75:ABN75,KC75:KN75,DC75:DN75,AGC75:AGN75)</f>
        <v>37.5</v>
      </c>
      <c r="AMD75" s="81" t="n">
        <f aca="false">MIN(ABC75:ABN75,KC75:KN75,DC75:DN75,AGC75:AGN75)</f>
        <v>16.3</v>
      </c>
      <c r="AME75" s="60" t="n">
        <f aca="false">MAX(QC75:QN75,PC75:PN75,AJC75:AJN75,AAC75:AAN75,FC75:FN75,SC75:SN75)</f>
        <v>39.6</v>
      </c>
      <c r="AMF75" s="60" t="n">
        <f aca="false">MIN(QC75:QN75,PC75:PN75,AJC75:AJN75,AAC75:AAN75,FC75:FN75,SC75:SN75)</f>
        <v>13.9</v>
      </c>
    </row>
    <row r="76" customFormat="false" ht="12.8" hidden="false" customHeight="false" outlineLevel="0" collapsed="false">
      <c r="A76" s="104"/>
      <c r="B76" s="29" t="n">
        <f aca="false">AVERAGE(AO76,BO76,CO76,DO76,EO76,FO76,GO76,HO76,IO76,JO76,KO76,LO76,MO76,NO76,OO76,PO76,QO76,RO76,SO76,TO76,UO76,VO76,WO76,YO76,ZO76,AAO76,ABO76,ACO76,ADO76,AEO76,AFO76,AGO76,AHO76,AIO76,AJO76,AKO76)</f>
        <v>25.3717592592593</v>
      </c>
      <c r="C76" s="30" t="n">
        <f aca="false">AVERAGE(B72:B76)</f>
        <v>25.440928030303</v>
      </c>
      <c r="D76" s="31" t="n">
        <f aca="false">AVERAGE(B67:B76)</f>
        <v>25.4912279040404</v>
      </c>
      <c r="E76" s="29" t="n">
        <f aca="false">AVERAGE(B57:B76)</f>
        <v>25.5408260608536</v>
      </c>
      <c r="F76" s="32" t="n">
        <f aca="false">AVERAGE(B27:B76)</f>
        <v>25.2741562310531</v>
      </c>
      <c r="G76" s="3" t="n">
        <f aca="false">MAX(AC76:AN76,BC76:BN76,CC76:CN76,DC76:DN76,EC76:EN76,FC76:FN76,GC76:GN76,HC76:HN76,IC76:IN76,JC76:JN76,KC76:KN76,LC76:LN76,MC76:MN76,NC76:NN76,OC76:ON76,PC76:PN76,QC76:QN76,RC76:RN76,SC76:SN76,TC76:TN76,UC76:UN76,VC76:VN76,WC76:WN76,YC76:YN76,ZC76:ZN76,AAC76:AAN76,ABC76:ABN76,ACC76:ACN76,ADC76:ADN76,AEC76:AEN76,AFC76:AFN76,AGC76:AGN76,AHC76:AHN76,AIC76:AIN76,AJC76:AJN76,AKC76:AKN76)</f>
        <v>42.6</v>
      </c>
      <c r="H76" s="105" t="n">
        <f aca="false">MEDIAN(AC76:AN76,BC76:BN76,CC76:CN76,DC76:DN76,EC76:EN76,FC76:FN76,GC76:GN76,HC76:HN76,IC76:IN76,JC76:JN76,KC76:KN76,LC76:LN76,MC76:MN76,NC76:NN76,OC76:ON76,PC76:PN76,QC76:QN76,RC76:RN76,SC76:SN76,TC76:TN76,UC76:UN76,VC76:VN76,WC76:WN76,YC76:YN76,ZC76:ZN76,AAC76:AAN76,ABC76:ABN76,ACC76:ACN76,ADC76:ADN76,AEC76:AEN76,AFC76:AFN76,AGC76:AGN76,AHC76:AHN76,AIC76:AIN76,AJC76:AJN76,AKC76:AKN76)</f>
        <v>25.15</v>
      </c>
      <c r="I76" s="5" t="n">
        <f aca="false">MIN(AC76:AN76,BC76:BN76,CC76:CN76,DC76:DN76,EC76:EN76,FC76:FN76,GC76:GN76,HC76:HN76,IC76:IN76,JC76:JN76,KC76:KN76,LC76:LN76,MC76:MN76,NC76:NN76,OC76:ON76,PC76:PN76,QC76:QN76,RC76:RN76,SC76:SN76,TC76:TN76,UC76:UN76,VC76:VN76,WC76:WN76,YC76:YN76,ZC76:ZN76,AAC76:AAN76,ABC76:ABN76,ACC76:ACN76,ADC76:ADN76,AEC76:AEN76,AFC76:AFN76,AGC76:AGN76,AHC76:AHN76,AIC76:AIN76,AJC76:AJN76,AKC76:AKN76)</f>
        <v>13.1</v>
      </c>
      <c r="J76" s="106" t="n">
        <f aca="false">(G76+I76)/2</f>
        <v>27.85</v>
      </c>
      <c r="AB76" s="107" t="n">
        <v>1926</v>
      </c>
      <c r="AC76" s="108" t="n">
        <v>23.9</v>
      </c>
      <c r="AD76" s="108" t="n">
        <v>23.3</v>
      </c>
      <c r="AE76" s="108" t="n">
        <v>21.2</v>
      </c>
      <c r="AF76" s="108" t="n">
        <v>19.7</v>
      </c>
      <c r="AG76" s="108" t="n">
        <v>18.5</v>
      </c>
      <c r="AH76" s="108" t="n">
        <v>16.7</v>
      </c>
      <c r="AI76" s="108" t="n">
        <v>15.2</v>
      </c>
      <c r="AJ76" s="108" t="n">
        <v>15</v>
      </c>
      <c r="AK76" s="108" t="n">
        <v>17.4</v>
      </c>
      <c r="AL76" s="108" t="n">
        <v>18.8</v>
      </c>
      <c r="AM76" s="108" t="n">
        <v>20.3</v>
      </c>
      <c r="AN76" s="108" t="n">
        <v>20.7</v>
      </c>
      <c r="AO76" s="109" t="n">
        <f aca="false">AVERAGE(AC76:AN76)</f>
        <v>19.225</v>
      </c>
      <c r="BA76" s="1" t="n">
        <v>1926</v>
      </c>
      <c r="BB76" s="107" t="n">
        <v>1926</v>
      </c>
      <c r="BC76" s="108" t="n">
        <v>30.6</v>
      </c>
      <c r="BD76" s="108" t="n">
        <v>32</v>
      </c>
      <c r="BE76" s="108" t="n">
        <v>25.3</v>
      </c>
      <c r="BF76" s="108" t="n">
        <v>24.8</v>
      </c>
      <c r="BG76" s="108" t="n">
        <v>19.5</v>
      </c>
      <c r="BH76" s="108" t="n">
        <v>18.3</v>
      </c>
      <c r="BI76" s="108" t="n">
        <v>17.3</v>
      </c>
      <c r="BJ76" s="108" t="n">
        <v>18.4</v>
      </c>
      <c r="BK76" s="108" t="n">
        <v>23.3</v>
      </c>
      <c r="BL76" s="108" t="n">
        <v>26.6</v>
      </c>
      <c r="BM76" s="108" t="n">
        <v>28.9</v>
      </c>
      <c r="BN76" s="108" t="n">
        <v>28.2</v>
      </c>
      <c r="BO76" s="109" t="n">
        <f aca="false">AVERAGE(BC76:BN76)</f>
        <v>24.4333333333333</v>
      </c>
      <c r="CA76" s="1" t="n">
        <v>1926</v>
      </c>
      <c r="CB76" s="110" t="s">
        <v>129</v>
      </c>
      <c r="CC76" s="108" t="n">
        <v>32.2</v>
      </c>
      <c r="CD76" s="108" t="n">
        <v>27.2</v>
      </c>
      <c r="CE76" s="108" t="n">
        <v>26.2</v>
      </c>
      <c r="CF76" s="108" t="n">
        <v>21.1</v>
      </c>
      <c r="CG76" s="108" t="n">
        <v>18.8</v>
      </c>
      <c r="CH76" s="108" t="n">
        <v>16.1</v>
      </c>
      <c r="CI76" s="108" t="n">
        <v>14.4</v>
      </c>
      <c r="CJ76" s="108" t="n">
        <v>14.8</v>
      </c>
      <c r="CK76" s="108" t="n">
        <v>18.6</v>
      </c>
      <c r="CL76" s="108" t="n">
        <v>19.5</v>
      </c>
      <c r="CM76" s="108" t="n">
        <v>24.4</v>
      </c>
      <c r="CN76" s="108" t="n">
        <v>27.7</v>
      </c>
      <c r="CO76" s="109" t="n">
        <f aca="false">AVERAGE(CC76:CN76)</f>
        <v>21.75</v>
      </c>
      <c r="DA76" s="1" t="n">
        <v>1926</v>
      </c>
      <c r="DB76" s="110" t="s">
        <v>129</v>
      </c>
      <c r="DC76" s="108" t="n">
        <v>31.8</v>
      </c>
      <c r="DD76" s="108" t="n">
        <v>34.1</v>
      </c>
      <c r="DE76" s="108" t="n">
        <v>34</v>
      </c>
      <c r="DF76" s="108" t="n">
        <v>33.7</v>
      </c>
      <c r="DG76" s="108" t="n">
        <v>28.2</v>
      </c>
      <c r="DH76" s="108" t="n">
        <v>26.7</v>
      </c>
      <c r="DI76" s="108" t="n">
        <v>26.9</v>
      </c>
      <c r="DJ76" s="108" t="n">
        <v>28.7</v>
      </c>
      <c r="DK76" s="108" t="n">
        <v>33.1</v>
      </c>
      <c r="DL76" s="108" t="n">
        <v>31.8</v>
      </c>
      <c r="DM76" s="108" t="n">
        <v>34.3</v>
      </c>
      <c r="DN76" s="108" t="n">
        <v>32.5</v>
      </c>
      <c r="DO76" s="109" t="n">
        <f aca="false">AVERAGE(DC76:DN76)</f>
        <v>31.3166666666667</v>
      </c>
      <c r="EA76" s="1" t="n">
        <v>1926</v>
      </c>
      <c r="EB76" s="107" t="n">
        <v>1926</v>
      </c>
      <c r="EC76" s="108" t="n">
        <v>31</v>
      </c>
      <c r="ED76" s="108" t="n">
        <v>25.1</v>
      </c>
      <c r="EE76" s="108" t="n">
        <v>26.3</v>
      </c>
      <c r="EF76" s="108" t="n">
        <v>21.7</v>
      </c>
      <c r="EG76" s="108" t="n">
        <v>19.9</v>
      </c>
      <c r="EH76" s="108" t="n">
        <v>17.7</v>
      </c>
      <c r="EI76" s="108" t="n">
        <v>16.3</v>
      </c>
      <c r="EJ76" s="108" t="n">
        <v>16.2</v>
      </c>
      <c r="EK76" s="108" t="n">
        <v>18.9</v>
      </c>
      <c r="EL76" s="108" t="n">
        <v>19.5</v>
      </c>
      <c r="EM76" s="108" t="n">
        <v>23.9</v>
      </c>
      <c r="EN76" s="108" t="n">
        <v>26.9</v>
      </c>
      <c r="EO76" s="109" t="n">
        <f aca="false">AVERAGE(EC76:EN76)</f>
        <v>21.95</v>
      </c>
      <c r="FA76" s="1" t="n">
        <v>1926</v>
      </c>
      <c r="FB76" s="107" t="n">
        <v>1926</v>
      </c>
      <c r="FC76" s="108" t="n">
        <v>30.9</v>
      </c>
      <c r="FD76" s="108" t="n">
        <v>25.8</v>
      </c>
      <c r="FE76" s="108" t="n">
        <v>25.5</v>
      </c>
      <c r="FF76" s="108" t="n">
        <v>21.1</v>
      </c>
      <c r="FG76" s="108" t="n">
        <v>18.9</v>
      </c>
      <c r="FH76" s="108" t="n">
        <v>16.9</v>
      </c>
      <c r="FI76" s="108" t="n">
        <v>15.7</v>
      </c>
      <c r="FJ76" s="108" t="n">
        <v>15.6</v>
      </c>
      <c r="FK76" s="108" t="n">
        <v>18.4</v>
      </c>
      <c r="FL76" s="108" t="n">
        <v>19.2</v>
      </c>
      <c r="FM76" s="108" t="n">
        <v>23.8</v>
      </c>
      <c r="FN76" s="108" t="n">
        <v>25.8</v>
      </c>
      <c r="FO76" s="109" t="n">
        <f aca="false">AVERAGE(FC76:FN76)</f>
        <v>21.4666666666667</v>
      </c>
      <c r="GA76" s="1" t="n">
        <v>1926</v>
      </c>
      <c r="GB76" s="110" t="s">
        <v>129</v>
      </c>
      <c r="GC76" s="108" t="n">
        <v>24.5</v>
      </c>
      <c r="GD76" s="108" t="n">
        <v>23.3</v>
      </c>
      <c r="GE76" s="108" t="n">
        <v>22.7</v>
      </c>
      <c r="GF76" s="108" t="n">
        <v>22.1</v>
      </c>
      <c r="GG76" s="108" t="n">
        <v>18.7</v>
      </c>
      <c r="GH76" s="108" t="n">
        <v>16.9</v>
      </c>
      <c r="GI76" s="108" t="n">
        <v>15.5</v>
      </c>
      <c r="GJ76" s="108" t="n">
        <v>14.8</v>
      </c>
      <c r="GK76" s="108" t="n">
        <v>16.9</v>
      </c>
      <c r="GL76" s="108" t="n">
        <v>17.4</v>
      </c>
      <c r="GM76" s="108" t="n">
        <v>20.1</v>
      </c>
      <c r="GN76" s="108" t="n">
        <v>21.5</v>
      </c>
      <c r="GO76" s="109" t="n">
        <f aca="false">AVERAGE(GC76:GN76)</f>
        <v>19.5333333333333</v>
      </c>
      <c r="HA76" s="1" t="n">
        <v>1926</v>
      </c>
      <c r="HB76" s="107" t="n">
        <v>1926</v>
      </c>
      <c r="HC76" s="108" t="n">
        <v>26.4</v>
      </c>
      <c r="HD76" s="108" t="n">
        <v>23.5</v>
      </c>
      <c r="HE76" s="108" t="n">
        <v>23.2</v>
      </c>
      <c r="HF76" s="108" t="n">
        <v>20.6</v>
      </c>
      <c r="HG76" s="108" t="n">
        <v>17.9</v>
      </c>
      <c r="HH76" s="108" t="n">
        <v>16.6</v>
      </c>
      <c r="HI76" s="108" t="n">
        <v>14.9</v>
      </c>
      <c r="HJ76" s="108" t="n">
        <v>14.8</v>
      </c>
      <c r="HK76" s="108" t="n">
        <v>17.3</v>
      </c>
      <c r="HL76" s="108" t="n">
        <v>17.8</v>
      </c>
      <c r="HM76" s="108" t="n">
        <v>21.4</v>
      </c>
      <c r="HN76" s="108" t="n">
        <v>23.2</v>
      </c>
      <c r="HO76" s="109" t="n">
        <f aca="false">AVERAGE(HC76:HN76)</f>
        <v>19.8</v>
      </c>
      <c r="IA76" s="1" t="n">
        <v>1926</v>
      </c>
      <c r="IB76" s="110" t="s">
        <v>129</v>
      </c>
      <c r="IC76" s="108" t="n">
        <v>31.5</v>
      </c>
      <c r="ID76" s="108" t="n">
        <v>29.9</v>
      </c>
      <c r="IE76" s="108" t="n">
        <v>31.5</v>
      </c>
      <c r="IF76" s="108" t="n">
        <v>26.7</v>
      </c>
      <c r="IG76" s="108" t="n">
        <v>24.6</v>
      </c>
      <c r="IH76" s="108" t="n">
        <v>23.1</v>
      </c>
      <c r="II76" s="108" t="n">
        <v>22</v>
      </c>
      <c r="IJ76" s="108" t="n">
        <v>21.6</v>
      </c>
      <c r="IK76" s="108" t="n">
        <v>24.8</v>
      </c>
      <c r="IL76" s="108" t="n">
        <v>26</v>
      </c>
      <c r="IM76" s="108" t="n">
        <v>27.7</v>
      </c>
      <c r="IN76" s="108" t="n">
        <v>30.6</v>
      </c>
      <c r="IO76" s="109" t="n">
        <f aca="false">AVERAGE(IC76:IN76)</f>
        <v>26.6666666666667</v>
      </c>
      <c r="JA76" s="1" t="n">
        <v>1926</v>
      </c>
      <c r="JB76" s="107" t="n">
        <v>1926</v>
      </c>
      <c r="JC76" s="108" t="n">
        <v>32.8</v>
      </c>
      <c r="JD76" s="108" t="n">
        <v>28</v>
      </c>
      <c r="JE76" s="108" t="n">
        <v>26.4</v>
      </c>
      <c r="JF76" s="108" t="n">
        <v>23.9</v>
      </c>
      <c r="JG76" s="108" t="n">
        <v>18.6</v>
      </c>
      <c r="JH76" s="108" t="n">
        <v>16.3</v>
      </c>
      <c r="JI76" s="108" t="n">
        <v>14.8</v>
      </c>
      <c r="JJ76" s="108" t="n">
        <v>15.1</v>
      </c>
      <c r="JK76" s="108" t="n">
        <v>18.9</v>
      </c>
      <c r="JL76" s="108" t="n">
        <v>19.9</v>
      </c>
      <c r="JM76" s="108" t="n">
        <v>25.3</v>
      </c>
      <c r="JN76" s="108" t="n">
        <v>28.2</v>
      </c>
      <c r="JO76" s="109" t="n">
        <f aca="false">AVERAGE(JC76:JN76)</f>
        <v>22.35</v>
      </c>
      <c r="KA76" s="1" t="n">
        <v>1926</v>
      </c>
      <c r="KB76" s="107" t="n">
        <v>1926</v>
      </c>
      <c r="KC76" s="108" t="n">
        <v>31.7</v>
      </c>
      <c r="KD76" s="108" t="n">
        <v>35.6</v>
      </c>
      <c r="KE76" s="108" t="n">
        <v>35.1</v>
      </c>
      <c r="KF76" s="108" t="n">
        <v>34.4</v>
      </c>
      <c r="KG76" s="108" t="n">
        <v>30.2</v>
      </c>
      <c r="KH76" s="108" t="n">
        <v>29.3</v>
      </c>
      <c r="KI76" s="108" t="n">
        <v>29.6</v>
      </c>
      <c r="KJ76" s="108" t="n">
        <v>31.9</v>
      </c>
      <c r="KK76" s="108" t="n">
        <v>35.1</v>
      </c>
      <c r="KL76" s="108" t="n">
        <v>36.1</v>
      </c>
      <c r="KM76" s="108" t="n">
        <v>36.1</v>
      </c>
      <c r="KN76" s="108" t="n">
        <v>34</v>
      </c>
      <c r="KO76" s="109" t="n">
        <f aca="false">AVERAGE(KC76:KN76)</f>
        <v>33.2583333333333</v>
      </c>
      <c r="LA76" s="1" t="n">
        <v>1926</v>
      </c>
      <c r="LB76" s="110" t="s">
        <v>129</v>
      </c>
      <c r="LC76" s="108" t="n">
        <v>32.1</v>
      </c>
      <c r="LD76" s="108" t="n">
        <v>27.6</v>
      </c>
      <c r="LE76" s="108" t="n">
        <v>26.7</v>
      </c>
      <c r="LF76" s="108" t="n">
        <v>21.9</v>
      </c>
      <c r="LG76" s="108" t="n">
        <v>19.4</v>
      </c>
      <c r="LH76" s="108" t="n">
        <v>17</v>
      </c>
      <c r="LI76" s="108" t="n">
        <v>15.3</v>
      </c>
      <c r="LJ76" s="108" t="n">
        <v>15.8</v>
      </c>
      <c r="LK76" s="108" t="n">
        <v>19</v>
      </c>
      <c r="LL76" s="108" t="n">
        <v>19.4</v>
      </c>
      <c r="LM76" s="108" t="n">
        <v>24.6</v>
      </c>
      <c r="LN76" s="108" t="n">
        <v>27.2</v>
      </c>
      <c r="LO76" s="109" t="n">
        <f aca="false">AVERAGE(LC76:LN76)</f>
        <v>22.1666666666667</v>
      </c>
      <c r="MA76" s="1" t="n">
        <v>1926</v>
      </c>
      <c r="MB76" s="110" t="s">
        <v>129</v>
      </c>
      <c r="MC76" s="108" t="n">
        <v>24.5</v>
      </c>
      <c r="MD76" s="108" t="n">
        <v>25.6</v>
      </c>
      <c r="ME76" s="108" t="n">
        <v>22.3</v>
      </c>
      <c r="MF76" s="108" t="n">
        <v>20.8</v>
      </c>
      <c r="MG76" s="108" t="n">
        <v>18.2</v>
      </c>
      <c r="MH76" s="108" t="n">
        <v>17</v>
      </c>
      <c r="MI76" s="108" t="n">
        <v>16</v>
      </c>
      <c r="MJ76" s="108" t="n">
        <v>16.5</v>
      </c>
      <c r="MK76" s="108" t="n">
        <v>20.6</v>
      </c>
      <c r="ML76" s="108" t="n">
        <v>22</v>
      </c>
      <c r="MM76" s="108" t="n">
        <v>23.6</v>
      </c>
      <c r="MN76" s="108" t="n">
        <v>23.3</v>
      </c>
      <c r="MO76" s="109" t="n">
        <f aca="false">AVERAGE(MC76:MN76)</f>
        <v>20.8666666666667</v>
      </c>
      <c r="NA76" s="1" t="n">
        <v>1926</v>
      </c>
      <c r="NB76" s="110" t="s">
        <v>129</v>
      </c>
      <c r="NC76" s="108" t="n">
        <v>30.6</v>
      </c>
      <c r="ND76" s="108" t="n">
        <v>26.7</v>
      </c>
      <c r="NE76" s="108" t="n">
        <v>28.9</v>
      </c>
      <c r="NF76" s="108" t="n">
        <v>24.4</v>
      </c>
      <c r="NG76" s="108" t="n">
        <v>23.4</v>
      </c>
      <c r="NH76" s="108" t="n">
        <v>20.9</v>
      </c>
      <c r="NI76" s="108" t="n">
        <v>19.7</v>
      </c>
      <c r="NJ76" s="108" t="n">
        <v>19.4</v>
      </c>
      <c r="NK76" s="108" t="n">
        <v>22.2</v>
      </c>
      <c r="NL76" s="108" t="n">
        <v>23.1</v>
      </c>
      <c r="NM76" s="108" t="n">
        <v>26.4</v>
      </c>
      <c r="NN76" s="108" t="n">
        <v>30.3</v>
      </c>
      <c r="NO76" s="109" t="n">
        <f aca="false">AVERAGE(NC76:NN76)</f>
        <v>24.6666666666667</v>
      </c>
      <c r="OA76" s="1" t="n">
        <v>1926</v>
      </c>
      <c r="OB76" s="107" t="n">
        <v>1926</v>
      </c>
      <c r="OC76" s="108" t="n">
        <v>31.5</v>
      </c>
      <c r="OD76" s="108" t="n">
        <v>26</v>
      </c>
      <c r="OE76" s="108" t="n">
        <v>26.9</v>
      </c>
      <c r="OF76" s="108" t="n">
        <v>22.2</v>
      </c>
      <c r="OG76" s="108" t="n">
        <v>20.1</v>
      </c>
      <c r="OH76" s="108" t="n">
        <v>17.6</v>
      </c>
      <c r="OI76" s="108" t="n">
        <v>16.4</v>
      </c>
      <c r="OJ76" s="108" t="n">
        <v>16.2</v>
      </c>
      <c r="OK76" s="108" t="n">
        <v>19.2</v>
      </c>
      <c r="OL76" s="108" t="n">
        <v>20.2</v>
      </c>
      <c r="OM76" s="108" t="n">
        <v>25.4</v>
      </c>
      <c r="ON76" s="108" t="n">
        <v>27.6</v>
      </c>
      <c r="OO76" s="109" t="n">
        <f aca="false">AVERAGE(OC76:ON76)</f>
        <v>22.4416666666667</v>
      </c>
      <c r="PA76" s="16" t="n">
        <v>1926</v>
      </c>
      <c r="PB76" s="110" t="s">
        <v>129</v>
      </c>
      <c r="PC76" s="108" t="n">
        <v>35.5</v>
      </c>
      <c r="PD76" s="108" t="n">
        <v>34.6</v>
      </c>
      <c r="PE76" s="108" t="n">
        <v>27.5</v>
      </c>
      <c r="PF76" s="108" t="n">
        <v>25.8</v>
      </c>
      <c r="PG76" s="108" t="n">
        <v>19.7</v>
      </c>
      <c r="PH76" s="108" t="n">
        <v>18.6</v>
      </c>
      <c r="PI76" s="108" t="n">
        <v>17.5</v>
      </c>
      <c r="PJ76" s="108" t="n">
        <v>19.1</v>
      </c>
      <c r="PK76" s="108" t="n">
        <v>24.9</v>
      </c>
      <c r="PL76" s="108" t="n">
        <v>28.5</v>
      </c>
      <c r="PM76" s="108" t="n">
        <v>31.9</v>
      </c>
      <c r="PN76" s="108" t="n">
        <v>32</v>
      </c>
      <c r="PO76" s="109" t="n">
        <f aca="false">AVERAGE(PC76:PN76)</f>
        <v>26.3</v>
      </c>
      <c r="QA76" s="1" t="n">
        <v>1926</v>
      </c>
      <c r="QB76" s="110" t="s">
        <v>129</v>
      </c>
      <c r="QC76" s="108" t="n">
        <v>31.6</v>
      </c>
      <c r="QD76" s="108" t="n">
        <v>28.5</v>
      </c>
      <c r="QE76" s="108" t="n">
        <v>24.3</v>
      </c>
      <c r="QF76" s="108" t="n">
        <v>20.3</v>
      </c>
      <c r="QG76" s="108" t="n">
        <v>17.1</v>
      </c>
      <c r="QH76" s="108" t="n">
        <v>14.5</v>
      </c>
      <c r="QI76" s="108" t="n">
        <v>13.2</v>
      </c>
      <c r="QJ76" s="108" t="n">
        <v>14.3</v>
      </c>
      <c r="QK76" s="108" t="n">
        <v>18.5</v>
      </c>
      <c r="QL76" s="108" t="n">
        <v>19.9</v>
      </c>
      <c r="QM76" s="108" t="n">
        <v>25.4</v>
      </c>
      <c r="QN76" s="108" t="n">
        <v>27.2</v>
      </c>
      <c r="QO76" s="109" t="n">
        <f aca="false">AVERAGE(QC76:QN76)</f>
        <v>21.2333333333333</v>
      </c>
      <c r="RA76" s="1" t="n">
        <v>1926</v>
      </c>
      <c r="RB76" s="110" t="s">
        <v>129</v>
      </c>
      <c r="RC76" s="108" t="n">
        <v>36.4</v>
      </c>
      <c r="RD76" s="108" t="n">
        <v>33.7</v>
      </c>
      <c r="RE76" s="108" t="n">
        <v>27.5</v>
      </c>
      <c r="RF76" s="108" t="n">
        <v>23.7</v>
      </c>
      <c r="RG76" s="108" t="n">
        <v>19.3</v>
      </c>
      <c r="RH76" s="108" t="n">
        <v>17.4</v>
      </c>
      <c r="RI76" s="108" t="n">
        <v>15.9</v>
      </c>
      <c r="RJ76" s="108" t="n">
        <v>17.1</v>
      </c>
      <c r="RK76" s="108" t="n">
        <v>21.9</v>
      </c>
      <c r="RL76" s="108" t="n">
        <v>25</v>
      </c>
      <c r="RM76" s="108" t="n">
        <v>29.6</v>
      </c>
      <c r="RN76" s="108" t="n">
        <v>31.7</v>
      </c>
      <c r="RO76" s="109" t="n">
        <f aca="false">AVERAGE(RC76:RN76)</f>
        <v>24.9333333333333</v>
      </c>
      <c r="SA76" s="1" t="n">
        <v>1926</v>
      </c>
      <c r="SB76" s="107" t="n">
        <v>1926</v>
      </c>
      <c r="SC76" s="108" t="n">
        <v>35.7</v>
      </c>
      <c r="SD76" s="108" t="n">
        <v>36.8</v>
      </c>
      <c r="SE76" s="108" t="n">
        <v>29.1</v>
      </c>
      <c r="SF76" s="108" t="n">
        <v>28.2</v>
      </c>
      <c r="SG76" s="108" t="n">
        <v>20.3</v>
      </c>
      <c r="SH76" s="108" t="n">
        <v>19.5</v>
      </c>
      <c r="SI76" s="108" t="n">
        <v>19</v>
      </c>
      <c r="SJ76" s="108" t="n">
        <v>20.1</v>
      </c>
      <c r="SK76" s="108" t="n">
        <v>25.7</v>
      </c>
      <c r="SL76" s="108" t="n">
        <v>30.1</v>
      </c>
      <c r="SM76" s="108" t="n">
        <v>32.4</v>
      </c>
      <c r="SN76" s="108" t="n">
        <v>31.9</v>
      </c>
      <c r="SO76" s="109" t="n">
        <f aca="false">AVERAGE(SC76:SN76)</f>
        <v>27.4</v>
      </c>
      <c r="TA76" s="1" t="n">
        <v>1926</v>
      </c>
      <c r="TB76" s="110" t="s">
        <v>129</v>
      </c>
      <c r="TC76" s="108" t="n">
        <v>40.9</v>
      </c>
      <c r="TD76" s="108" t="n">
        <v>42.3</v>
      </c>
      <c r="TE76" s="108" t="n">
        <v>38.2</v>
      </c>
      <c r="TF76" s="108" t="n">
        <v>37.4</v>
      </c>
      <c r="TG76" s="108" t="n">
        <v>28.9</v>
      </c>
      <c r="TH76" s="108" t="n">
        <v>27.7</v>
      </c>
      <c r="TI76" s="108" t="n">
        <v>28.9</v>
      </c>
      <c r="TJ76" s="108" t="n">
        <v>30</v>
      </c>
      <c r="TK76" s="108" t="n">
        <v>35.9</v>
      </c>
      <c r="TL76" s="108" t="n">
        <v>39.5</v>
      </c>
      <c r="TM76" s="108" t="n">
        <v>42.6</v>
      </c>
      <c r="TN76" s="108" t="n">
        <v>40.3</v>
      </c>
      <c r="TO76" s="109" t="n">
        <f aca="false">AVERAGE(TC76:TN76)</f>
        <v>36.05</v>
      </c>
      <c r="UA76" s="1" t="n">
        <v>1926</v>
      </c>
      <c r="UB76" s="110" t="s">
        <v>129</v>
      </c>
      <c r="UC76" s="108" t="n">
        <v>35.6</v>
      </c>
      <c r="UD76" s="108" t="n">
        <v>32</v>
      </c>
      <c r="UE76" s="108" t="n">
        <v>26.7</v>
      </c>
      <c r="UF76" s="108" t="n">
        <v>22.5</v>
      </c>
      <c r="UG76" s="108" t="n">
        <v>18.4</v>
      </c>
      <c r="UH76" s="108" t="n">
        <v>16.4</v>
      </c>
      <c r="UI76" s="108" t="n">
        <v>14.9</v>
      </c>
      <c r="UJ76" s="108" t="n">
        <v>15.8</v>
      </c>
      <c r="UK76" s="108" t="n">
        <v>21.4</v>
      </c>
      <c r="UL76" s="108" t="n">
        <v>24.5</v>
      </c>
      <c r="UM76" s="108" t="n">
        <v>29</v>
      </c>
      <c r="UN76" s="108" t="n">
        <v>31.4</v>
      </c>
      <c r="UO76" s="109" t="n">
        <f aca="false">AVERAGE(UC76:UN76)</f>
        <v>24.05</v>
      </c>
      <c r="VA76" s="1" t="n">
        <v>1926</v>
      </c>
      <c r="VB76" s="110" t="s">
        <v>129</v>
      </c>
      <c r="VC76" s="108" t="n">
        <v>27</v>
      </c>
      <c r="VD76" s="108" t="n">
        <v>25.1</v>
      </c>
      <c r="VE76" s="108" t="n">
        <v>22.4</v>
      </c>
      <c r="VF76" s="108" t="n">
        <v>19.7</v>
      </c>
      <c r="VG76" s="108" t="n">
        <v>17.1</v>
      </c>
      <c r="VH76" s="108" t="n">
        <v>14.7</v>
      </c>
      <c r="VI76" s="108" t="n">
        <v>13.1</v>
      </c>
      <c r="VJ76" s="108" t="n">
        <v>13.4</v>
      </c>
      <c r="VK76" s="108" t="n">
        <v>17.3</v>
      </c>
      <c r="VL76" s="108" t="n">
        <v>18</v>
      </c>
      <c r="VM76" s="108" t="n">
        <v>21.8</v>
      </c>
      <c r="VN76" s="108" t="n">
        <v>22.8</v>
      </c>
      <c r="VO76" s="109" t="n">
        <f aca="false">AVERAGE(VC76:VN76)</f>
        <v>19.3666666666667</v>
      </c>
      <c r="WA76" s="1" t="n">
        <v>1926</v>
      </c>
      <c r="WB76" s="107" t="n">
        <v>1926</v>
      </c>
      <c r="WC76" s="108" t="n">
        <v>39.6</v>
      </c>
      <c r="WD76" s="108" t="n">
        <v>35.5</v>
      </c>
      <c r="WE76" s="108" t="n">
        <v>31.2</v>
      </c>
      <c r="WF76" s="108" t="n">
        <v>26.5</v>
      </c>
      <c r="WG76" s="108" t="n">
        <v>20.8</v>
      </c>
      <c r="WH76" s="108" t="n">
        <v>19.4</v>
      </c>
      <c r="WI76" s="108" t="n">
        <v>18.2</v>
      </c>
      <c r="WJ76" s="108" t="n">
        <v>19.6</v>
      </c>
      <c r="WK76" s="108" t="n">
        <v>25.6</v>
      </c>
      <c r="WL76" s="108" t="n">
        <v>29.1</v>
      </c>
      <c r="WM76" s="108" t="n">
        <v>32.8</v>
      </c>
      <c r="WN76" s="108" t="n">
        <v>35.3</v>
      </c>
      <c r="WO76" s="109" t="n">
        <f aca="false">AVERAGE(WC76:WN76)</f>
        <v>27.8</v>
      </c>
      <c r="YA76" s="1" t="n">
        <v>1926</v>
      </c>
      <c r="YB76" s="110" t="s">
        <v>129</v>
      </c>
      <c r="YC76" s="108" t="n">
        <v>33</v>
      </c>
      <c r="YD76" s="108" t="n">
        <v>29.4</v>
      </c>
      <c r="YE76" s="108" t="n">
        <v>25.2</v>
      </c>
      <c r="YF76" s="108" t="n">
        <v>20.9</v>
      </c>
      <c r="YG76" s="108" t="n">
        <v>17.6</v>
      </c>
      <c r="YH76" s="108" t="n">
        <v>14.9</v>
      </c>
      <c r="YI76" s="108" t="n">
        <v>13.9</v>
      </c>
      <c r="YJ76" s="108" t="n">
        <v>14.4</v>
      </c>
      <c r="YK76" s="108" t="n">
        <v>18.9</v>
      </c>
      <c r="YL76" s="108" t="n">
        <v>20.7</v>
      </c>
      <c r="YM76" s="108" t="n">
        <v>25.9</v>
      </c>
      <c r="YN76" s="108" t="n">
        <v>28.5</v>
      </c>
      <c r="YO76" s="109" t="n">
        <f aca="false">AVERAGE(YC76:YN76)</f>
        <v>21.9416666666667</v>
      </c>
      <c r="ZA76" s="1" t="n">
        <v>1926</v>
      </c>
      <c r="ZB76" s="110" t="s">
        <v>129</v>
      </c>
      <c r="ZC76" s="108" t="n">
        <v>36.4</v>
      </c>
      <c r="ZD76" s="108" t="n">
        <v>32</v>
      </c>
      <c r="ZE76" s="108" t="n">
        <v>28.2</v>
      </c>
      <c r="ZF76" s="108" t="n">
        <v>23.3</v>
      </c>
      <c r="ZG76" s="108" t="n">
        <v>19.4</v>
      </c>
      <c r="ZH76" s="108" t="n">
        <v>17.7</v>
      </c>
      <c r="ZI76" s="108" t="n">
        <v>15.2</v>
      </c>
      <c r="ZJ76" s="108" t="n">
        <v>15.9</v>
      </c>
      <c r="ZK76" s="108" t="n">
        <v>20.8</v>
      </c>
      <c r="ZL76" s="108" t="n">
        <v>21.8</v>
      </c>
      <c r="ZM76" s="108" t="n">
        <v>26.6</v>
      </c>
      <c r="ZN76" s="108" t="n">
        <v>30.3</v>
      </c>
      <c r="ZO76" s="109" t="n">
        <f aca="false">AVERAGE(ZC76:ZN76)</f>
        <v>23.9666666666667</v>
      </c>
      <c r="AAA76" s="1" t="n">
        <v>1926</v>
      </c>
      <c r="AAB76" s="110" t="s">
        <v>129</v>
      </c>
      <c r="AAC76" s="108" t="n">
        <v>31.7</v>
      </c>
      <c r="AAD76" s="108" t="n">
        <v>36.5</v>
      </c>
      <c r="AAE76" s="108" t="n">
        <v>33.3</v>
      </c>
      <c r="AAF76" s="108" t="n">
        <v>32.9</v>
      </c>
      <c r="AAG76" s="108" t="n">
        <v>27.4</v>
      </c>
      <c r="AAH76" s="108" t="n">
        <v>26.1</v>
      </c>
      <c r="AAI76" s="108" t="n">
        <v>27.8</v>
      </c>
      <c r="AAJ76" s="108" t="n">
        <v>30.5</v>
      </c>
      <c r="AAK76" s="108" t="n">
        <v>33.3</v>
      </c>
      <c r="AAL76" s="108" t="n">
        <v>38.1</v>
      </c>
      <c r="AAM76" s="108" t="n">
        <v>38.5</v>
      </c>
      <c r="AAN76" s="108" t="n">
        <v>34.6</v>
      </c>
      <c r="AAO76" s="109" t="n">
        <f aca="false">AVERAGE(AAC76:AAN76)</f>
        <v>32.5583333333333</v>
      </c>
      <c r="ABA76" s="1" t="n">
        <v>1926</v>
      </c>
      <c r="ABB76" s="107" t="n">
        <v>1926</v>
      </c>
      <c r="ABC76" s="108" t="n">
        <v>36.2</v>
      </c>
      <c r="ABD76" s="108" t="n">
        <v>38.7</v>
      </c>
      <c r="ABE76" s="108" t="n">
        <v>34.5</v>
      </c>
      <c r="ABF76" s="108" t="n">
        <v>34.2</v>
      </c>
      <c r="ABG76" s="108" t="n">
        <v>26.2</v>
      </c>
      <c r="ABH76" s="108" t="n">
        <v>25.1</v>
      </c>
      <c r="ABI76" s="108" t="n">
        <v>25.1</v>
      </c>
      <c r="ABJ76" s="108" t="n">
        <v>25.6</v>
      </c>
      <c r="ABK76" s="108" t="n">
        <v>30.3</v>
      </c>
      <c r="ABL76" s="108" t="n">
        <v>32.1</v>
      </c>
      <c r="ABM76" s="108" t="n">
        <v>35.5</v>
      </c>
      <c r="ABN76" s="108" t="n">
        <v>35.2</v>
      </c>
      <c r="ABO76" s="109" t="n">
        <f aca="false">AVERAGE(ABC76:ABN76)</f>
        <v>31.5583333333333</v>
      </c>
      <c r="ACA76" s="111" t="n">
        <v>1926</v>
      </c>
      <c r="ACB76" s="110" t="s">
        <v>129</v>
      </c>
      <c r="ACC76" s="108" t="n">
        <v>31.6</v>
      </c>
      <c r="ACD76" s="108" t="n">
        <v>26.5</v>
      </c>
      <c r="ACE76" s="108" t="n">
        <v>26.2</v>
      </c>
      <c r="ACF76" s="108" t="n">
        <v>22.4</v>
      </c>
      <c r="ACG76" s="108" t="n">
        <v>20.1</v>
      </c>
      <c r="ACH76" s="108" t="n">
        <v>17.9</v>
      </c>
      <c r="ACI76" s="108" t="n">
        <v>16.3</v>
      </c>
      <c r="ACJ76" s="108" t="n">
        <v>16.7</v>
      </c>
      <c r="ACK76" s="108" t="n">
        <v>20</v>
      </c>
      <c r="ACL76" s="108" t="n">
        <v>20.6</v>
      </c>
      <c r="ACM76" s="108" t="n">
        <v>24.8</v>
      </c>
      <c r="ACN76" s="108" t="n">
        <v>28.6</v>
      </c>
      <c r="ACO76" s="109" t="n">
        <f aca="false">AVERAGE(ACC76:ACN76)</f>
        <v>22.6416666666667</v>
      </c>
      <c r="ADA76" s="1" t="n">
        <v>1926</v>
      </c>
      <c r="ADB76" s="110" t="s">
        <v>129</v>
      </c>
      <c r="ADC76" s="108" t="n">
        <v>35.6</v>
      </c>
      <c r="ADD76" s="108" t="n">
        <v>35.3</v>
      </c>
      <c r="ADE76" s="108" t="n">
        <v>34.7</v>
      </c>
      <c r="ADF76" s="108" t="n">
        <v>34.2</v>
      </c>
      <c r="ADG76" s="108" t="n">
        <v>27.5</v>
      </c>
      <c r="ADH76" s="108" t="n">
        <v>26.5</v>
      </c>
      <c r="ADI76" s="108" t="n">
        <v>25.9</v>
      </c>
      <c r="ADJ76" s="108" t="n">
        <v>27.1</v>
      </c>
      <c r="ADK76" s="108" t="n">
        <v>31.3</v>
      </c>
      <c r="ADL76" s="108" t="n">
        <v>31.6</v>
      </c>
      <c r="ADM76" s="108" t="n">
        <v>35.3</v>
      </c>
      <c r="ADN76" s="108" t="n">
        <v>34.5</v>
      </c>
      <c r="ADO76" s="109" t="n">
        <f aca="false">AVERAGE(ADC76:ADN76)</f>
        <v>31.625</v>
      </c>
      <c r="AEA76" s="1" t="n">
        <v>1926</v>
      </c>
      <c r="AEB76" s="107" t="n">
        <v>1926</v>
      </c>
      <c r="AEC76" s="108" t="n">
        <v>39.2</v>
      </c>
      <c r="AED76" s="108" t="n">
        <v>39.3</v>
      </c>
      <c r="AEE76" s="108" t="n">
        <v>36</v>
      </c>
      <c r="AEF76" s="108" t="n">
        <v>36.3</v>
      </c>
      <c r="AEG76" s="108" t="n">
        <v>30.5</v>
      </c>
      <c r="AEH76" s="108" t="n">
        <v>26.1</v>
      </c>
      <c r="AEI76" s="108" t="n">
        <v>26.9</v>
      </c>
      <c r="AEJ76" s="108" t="n">
        <v>28.1</v>
      </c>
      <c r="AEK76" s="108" t="n">
        <v>33.9</v>
      </c>
      <c r="AEL76" s="108" t="n">
        <v>35.7</v>
      </c>
      <c r="AEM76" s="108" t="n">
        <v>39.1</v>
      </c>
      <c r="AEN76" s="108" t="n">
        <v>37.4</v>
      </c>
      <c r="AEO76" s="109" t="n">
        <f aca="false">AVERAGE(AEC76:AEN76)</f>
        <v>34.0416666666667</v>
      </c>
      <c r="AFA76" s="1" t="n">
        <v>1926</v>
      </c>
      <c r="AFB76" s="107" t="n">
        <v>1926</v>
      </c>
      <c r="AFC76" s="108" t="n">
        <v>26.8</v>
      </c>
      <c r="AFD76" s="108" t="n">
        <v>23.6</v>
      </c>
      <c r="AFE76" s="108" t="n">
        <v>23.7</v>
      </c>
      <c r="AFF76" s="108" t="n">
        <v>20.9</v>
      </c>
      <c r="AFG76" s="108" t="n">
        <v>19.2</v>
      </c>
      <c r="AFH76" s="108" t="n">
        <v>17.3</v>
      </c>
      <c r="AFI76" s="108" t="n">
        <v>16.2</v>
      </c>
      <c r="AFJ76" s="108" t="n">
        <v>16</v>
      </c>
      <c r="AFK76" s="108" t="n">
        <v>18.2</v>
      </c>
      <c r="AFL76" s="108" t="n">
        <v>19.1</v>
      </c>
      <c r="AFM76" s="108" t="n">
        <v>22.7</v>
      </c>
      <c r="AFN76" s="108" t="n">
        <v>24.8</v>
      </c>
      <c r="AFO76" s="109" t="n">
        <f aca="false">AVERAGE(AFC76:AFN76)</f>
        <v>20.7083333333333</v>
      </c>
      <c r="AGA76" s="1" t="n">
        <v>1926</v>
      </c>
      <c r="AGB76" s="110" t="s">
        <v>129</v>
      </c>
      <c r="AGC76" s="108" t="n">
        <v>36.6</v>
      </c>
      <c r="AGD76" s="108" t="n">
        <v>34</v>
      </c>
      <c r="AGE76" s="108" t="n">
        <v>28</v>
      </c>
      <c r="AGF76" s="108" t="n">
        <v>24.2</v>
      </c>
      <c r="AGG76" s="108" t="n">
        <v>19.5</v>
      </c>
      <c r="AGH76" s="108" t="n">
        <v>17.6</v>
      </c>
      <c r="AGI76" s="108" t="n">
        <v>16.1</v>
      </c>
      <c r="AGJ76" s="108" t="n">
        <v>17.4</v>
      </c>
      <c r="AGK76" s="108" t="n">
        <v>23.9</v>
      </c>
      <c r="AGL76" s="108" t="n">
        <v>26.9</v>
      </c>
      <c r="AGM76" s="108" t="n">
        <v>31</v>
      </c>
      <c r="AGN76" s="108" t="n">
        <v>31.9</v>
      </c>
      <c r="AGO76" s="109" t="n">
        <f aca="false">AVERAGE(AGC76:AGN76)</f>
        <v>25.5916666666667</v>
      </c>
      <c r="AHA76" s="1" t="n">
        <v>1926</v>
      </c>
      <c r="AHB76" s="110" t="s">
        <v>129</v>
      </c>
      <c r="AHC76" s="108" t="n">
        <v>33.8</v>
      </c>
      <c r="AHD76" s="108" t="n">
        <v>29.1</v>
      </c>
      <c r="AHE76" s="108" t="n">
        <v>26</v>
      </c>
      <c r="AHF76" s="108" t="n">
        <v>21.5</v>
      </c>
      <c r="AHG76" s="108" t="n">
        <v>17.5</v>
      </c>
      <c r="AHH76" s="108" t="n">
        <v>15.6</v>
      </c>
      <c r="AHI76" s="108" t="n">
        <v>14.2</v>
      </c>
      <c r="AHJ76" s="108" t="n">
        <v>14.6</v>
      </c>
      <c r="AHK76" s="108" t="n">
        <v>18.7</v>
      </c>
      <c r="AHL76" s="108" t="n">
        <v>20.2</v>
      </c>
      <c r="AHM76" s="108" t="n">
        <v>25.5</v>
      </c>
      <c r="AHN76" s="108" t="n">
        <v>28.5</v>
      </c>
      <c r="AHO76" s="109" t="n">
        <f aca="false">AVERAGE(AHC76:AHN76)</f>
        <v>22.1</v>
      </c>
      <c r="AIA76" s="1" t="n">
        <v>1926</v>
      </c>
      <c r="AIB76" s="107" t="n">
        <v>1926</v>
      </c>
      <c r="AIC76" s="108" t="n">
        <v>37.8</v>
      </c>
      <c r="AID76" s="108" t="n">
        <v>39.1</v>
      </c>
      <c r="AIE76" s="108" t="n">
        <v>31.9</v>
      </c>
      <c r="AIF76" s="108" t="n">
        <v>30.8</v>
      </c>
      <c r="AIG76" s="108" t="n">
        <v>21.8</v>
      </c>
      <c r="AIH76" s="108" t="n">
        <v>20.8</v>
      </c>
      <c r="AII76" s="108" t="n">
        <v>20.6</v>
      </c>
      <c r="AIJ76" s="108" t="n">
        <v>22.2</v>
      </c>
      <c r="AIK76" s="108" t="n">
        <v>28.3</v>
      </c>
      <c r="AIL76" s="108" t="n">
        <v>32.6</v>
      </c>
      <c r="AIM76" s="108" t="n">
        <v>35.3</v>
      </c>
      <c r="AIN76" s="108" t="n">
        <v>35.7</v>
      </c>
      <c r="AIO76" s="109" t="n">
        <f aca="false">AVERAGE(AIC76:AIN76)</f>
        <v>29.7416666666667</v>
      </c>
      <c r="AJA76" s="1" t="n">
        <v>1926</v>
      </c>
      <c r="AJB76" s="107" t="n">
        <v>1926</v>
      </c>
      <c r="AJC76" s="108" t="n">
        <v>32.7</v>
      </c>
      <c r="AJD76" s="108" t="n">
        <v>36.2</v>
      </c>
      <c r="AJE76" s="108" t="n">
        <v>34.2</v>
      </c>
      <c r="AJF76" s="108" t="n">
        <v>35</v>
      </c>
      <c r="AJG76" s="108" t="n">
        <v>31.5</v>
      </c>
      <c r="AJH76" s="108" t="n">
        <v>29.8</v>
      </c>
      <c r="AJI76" s="108" t="n">
        <v>29.3</v>
      </c>
      <c r="AJJ76" s="108" t="n">
        <v>32</v>
      </c>
      <c r="AJK76" s="108" t="n">
        <v>35</v>
      </c>
      <c r="AJL76" s="108" t="n">
        <v>36.2</v>
      </c>
      <c r="AJM76" s="108" t="n">
        <v>36.7</v>
      </c>
      <c r="AJN76" s="108" t="n">
        <v>34.7</v>
      </c>
      <c r="AJO76" s="109" t="n">
        <f aca="false">AVERAGE(AJC76:AJN76)</f>
        <v>33.6083333333333</v>
      </c>
      <c r="AKA76" s="1" t="n">
        <v>1926</v>
      </c>
      <c r="AKB76" s="107" t="n">
        <v>1926</v>
      </c>
      <c r="AKC76" s="108" t="n">
        <v>36.1</v>
      </c>
      <c r="AKD76" s="108" t="n">
        <v>31.6</v>
      </c>
      <c r="AKE76" s="108" t="n">
        <v>28.2</v>
      </c>
      <c r="AKF76" s="108" t="n">
        <v>23.6</v>
      </c>
      <c r="AKG76" s="108" t="n">
        <v>19.8</v>
      </c>
      <c r="AKH76" s="108" t="n">
        <v>17.4</v>
      </c>
      <c r="AKI76" s="108" t="n">
        <v>15.7</v>
      </c>
      <c r="AKJ76" s="108" t="n">
        <v>16.6</v>
      </c>
      <c r="AKK76" s="108" t="n">
        <v>21.1</v>
      </c>
      <c r="AKL76" s="108" t="n">
        <v>22.7</v>
      </c>
      <c r="AKM76" s="108" t="n">
        <v>27.5</v>
      </c>
      <c r="AKN76" s="108" t="n">
        <v>31</v>
      </c>
      <c r="AKO76" s="109" t="n">
        <f aca="false">AVERAGE(AKC76:AKN76)</f>
        <v>24.275</v>
      </c>
      <c r="ALA76" s="35" t="n">
        <f aca="false">(ACO76+AO76+EO76+NO76+AKO76+AFO76+AEO76+IO76+MO76)/9</f>
        <v>23.8935185185185</v>
      </c>
      <c r="ALB76" s="77" t="n">
        <f aca="false">(ABO76+KO76+DO76+AGO76)/4</f>
        <v>30.43125</v>
      </c>
      <c r="ALC76" s="19" t="n">
        <f aca="false">(QO76+PO76+AAO76+AJO76+FO76+SO76+BO76+CO76+JO76+OO76+TO76+HO76)/12</f>
        <v>25.7826388888889</v>
      </c>
      <c r="AMA76" s="28" t="n">
        <f aca="false">MAX(ACC76:ACN76,AC76:AN76,EC76:EN76,NC76:NN76,AKC76:AKN76,AFC76:AFN76,AEC76:AEN76,IC76:IN76,MC76:MN76)</f>
        <v>39.3</v>
      </c>
      <c r="AMB76" s="28" t="n">
        <f aca="false">MIN(ACC76:ACN76,AC76:AN76,EC76:EN76,NC76:NN76,AKC76:AKN76,AFC76:AFN76,AEC76:AEN76,IC76:IN76,MC76:MN76)</f>
        <v>15</v>
      </c>
      <c r="AMC76" s="81" t="n">
        <f aca="false">MAX(ABC76:ABN76,KC76:KN76,DC76:DN76,AGC76:AGN76)</f>
        <v>38.7</v>
      </c>
      <c r="AMD76" s="81" t="n">
        <f aca="false">MIN(ABC76:ABN76,KC76:KN76,DC76:DN76,AGC76:AGN76)</f>
        <v>16.1</v>
      </c>
      <c r="AME76" s="60" t="n">
        <f aca="false">MAX(QC76:QN76,PC76:PN76,AJC76:AJN76,AAC76:AAN76,FC76:FN76,SC76:SN76)</f>
        <v>38.5</v>
      </c>
      <c r="AMF76" s="60" t="n">
        <f aca="false">MIN(QC76:QN76,PC76:PN76,AJC76:AJN76,AAC76:AAN76,FC76:FN76,SC76:SN76)</f>
        <v>13.2</v>
      </c>
    </row>
    <row r="77" customFormat="false" ht="12.8" hidden="false" customHeight="false" outlineLevel="0" collapsed="false">
      <c r="A77" s="104"/>
      <c r="B77" s="29" t="n">
        <f aca="false">AVERAGE(AO77,BO77,CO77,DO77,EO77,FO77,GO77,HO77,IO77,JO77,KO77,LO77,MO77,NO77,OO77,PO77,QO77,RO77,SO77,TO77,UO77,VO77,WO77,YO77,ZO77,AAO77,ABO77,ACO77,ADO77,AEO77,AFO77,AGO77,AHO77,AIO77,AJO77,AKO77)</f>
        <v>25.46875</v>
      </c>
      <c r="C77" s="30" t="n">
        <f aca="false">AVERAGE(B73:B77)</f>
        <v>25.458890993266</v>
      </c>
      <c r="D77" s="31" t="n">
        <f aca="false">AVERAGE(B68:B77)</f>
        <v>25.5924779040404</v>
      </c>
      <c r="E77" s="29" t="n">
        <f aca="false">AVERAGE(B58:B77)</f>
        <v>25.5365682483536</v>
      </c>
      <c r="F77" s="32" t="n">
        <f aca="false">AVERAGE(B28:B77)</f>
        <v>25.2796978977198</v>
      </c>
      <c r="G77" s="3" t="n">
        <f aca="false">MAX(AC77:AN77,BC77:BN77,CC77:CN77,DC77:DN77,EC77:EN77,FC77:FN77,GC77:GN77,HC77:HN77,IC77:IN77,JC77:JN77,KC77:KN77,LC77:LN77,MC77:MN77,NC77:NN77,OC77:ON77,PC77:PN77,QC77:QN77,RC77:RN77,SC77:SN77,TC77:TN77,UC77:UN77,VC77:VN77,WC77:WN77,YC77:YN77,ZC77:ZN77,AAC77:AAN77,ABC77:ABN77,ACC77:ACN77,ADC77:ADN77,AEC77:AEN77,AFC77:AFN77,AGC77:AGN77,AHC77:AHN77,AIC77:AIN77,AJC77:AJN77,AKC77:AKN77)</f>
        <v>41.8</v>
      </c>
      <c r="H77" s="105" t="n">
        <f aca="false">MEDIAN(AC77:AN77,BC77:BN77,CC77:CN77,DC77:DN77,EC77:EN77,FC77:FN77,GC77:GN77,HC77:HN77,IC77:IN77,JC77:JN77,KC77:KN77,LC77:LN77,MC77:MN77,NC77:NN77,OC77:ON77,PC77:PN77,QC77:QN77,RC77:RN77,SC77:SN77,TC77:TN77,UC77:UN77,VC77:VN77,WC77:WN77,YC77:YN77,ZC77:ZN77,AAC77:AAN77,ABC77:ABN77,ACC77:ACN77,ADC77:ADN77,AEC77:AEN77,AFC77:AFN77,AGC77:AGN77,AHC77:AHN77,AIC77:AIN77,AJC77:AJN77,AKC77:AKN77)</f>
        <v>25.3</v>
      </c>
      <c r="I77" s="5" t="n">
        <f aca="false">MIN(AC77:AN77,BC77:BN77,CC77:CN77,DC77:DN77,EC77:EN77,FC77:FN77,GC77:GN77,HC77:HN77,IC77:IN77,JC77:JN77,KC77:KN77,LC77:LN77,MC77:MN77,NC77:NN77,OC77:ON77,PC77:PN77,QC77:QN77,RC77:RN77,SC77:SN77,TC77:TN77,UC77:UN77,VC77:VN77,WC77:WN77,YC77:YN77,ZC77:ZN77,AAC77:AAN77,ABC77:ABN77,ACC77:ACN77,ADC77:ADN77,AEC77:AEN77,AFC77:AFN77,AGC77:AGN77,AHC77:AHN77,AIC77:AIN77,AJC77:AJN77,AKC77:AKN77)</f>
        <v>13.2</v>
      </c>
      <c r="J77" s="106" t="n">
        <f aca="false">(G77+I77)/2</f>
        <v>27.5</v>
      </c>
      <c r="AB77" s="107" t="n">
        <v>1927</v>
      </c>
      <c r="AC77" s="108" t="n">
        <v>21.3</v>
      </c>
      <c r="AD77" s="108" t="n">
        <v>22.2</v>
      </c>
      <c r="AE77" s="108" t="n">
        <v>19.7</v>
      </c>
      <c r="AF77" s="108" t="n">
        <v>22.5</v>
      </c>
      <c r="AG77" s="108" t="n">
        <v>18.5</v>
      </c>
      <c r="AH77" s="108" t="n">
        <v>15.6</v>
      </c>
      <c r="AI77" s="108" t="n">
        <v>14.9</v>
      </c>
      <c r="AJ77" s="108" t="n">
        <v>16.6</v>
      </c>
      <c r="AK77" s="108" t="n">
        <v>17.7</v>
      </c>
      <c r="AL77" s="108" t="n">
        <v>19</v>
      </c>
      <c r="AM77" s="108" t="n">
        <v>21.4</v>
      </c>
      <c r="AN77" s="108" t="n">
        <v>22.8</v>
      </c>
      <c r="AO77" s="109" t="n">
        <f aca="false">AVERAGE(AC77:AN77)</f>
        <v>19.35</v>
      </c>
      <c r="BA77" s="1" t="n">
        <v>1927</v>
      </c>
      <c r="BB77" s="107" t="n">
        <v>1927</v>
      </c>
      <c r="BC77" s="108" t="n">
        <v>28.9</v>
      </c>
      <c r="BD77" s="108" t="n">
        <v>29.2</v>
      </c>
      <c r="BE77" s="108" t="n">
        <v>24.8</v>
      </c>
      <c r="BF77" s="108" t="n">
        <v>24.4</v>
      </c>
      <c r="BG77" s="108" t="n">
        <v>20.3</v>
      </c>
      <c r="BH77" s="108" t="n">
        <v>16.8</v>
      </c>
      <c r="BI77" s="108" t="n">
        <v>16.1</v>
      </c>
      <c r="BJ77" s="108" t="n">
        <v>19.7</v>
      </c>
      <c r="BK77" s="108" t="n">
        <v>21.3</v>
      </c>
      <c r="BL77" s="108" t="n">
        <v>25.2</v>
      </c>
      <c r="BM77" s="108" t="n">
        <v>29.1</v>
      </c>
      <c r="BN77" s="108" t="n">
        <v>29.3</v>
      </c>
      <c r="BO77" s="109" t="n">
        <f aca="false">AVERAGE(BC77:BN77)</f>
        <v>23.7583333333333</v>
      </c>
      <c r="CA77" s="1" t="n">
        <v>1927</v>
      </c>
      <c r="CB77" s="110" t="s">
        <v>130</v>
      </c>
      <c r="CC77" s="108" t="n">
        <v>28.3</v>
      </c>
      <c r="CD77" s="108" t="n">
        <v>29.6</v>
      </c>
      <c r="CE77" s="108" t="n">
        <v>22.8</v>
      </c>
      <c r="CF77" s="108" t="n">
        <v>25.9</v>
      </c>
      <c r="CG77" s="108" t="n">
        <v>18.4</v>
      </c>
      <c r="CH77" s="108" t="n">
        <v>15.2</v>
      </c>
      <c r="CI77" s="108" t="n">
        <v>15.2</v>
      </c>
      <c r="CJ77" s="108" t="n">
        <v>16.3</v>
      </c>
      <c r="CK77" s="108" t="n">
        <v>19.5</v>
      </c>
      <c r="CL77" s="108" t="n">
        <v>21.4</v>
      </c>
      <c r="CM77" s="108" t="n">
        <v>27.2</v>
      </c>
      <c r="CN77" s="108" t="n">
        <v>30.9</v>
      </c>
      <c r="CO77" s="109" t="n">
        <f aca="false">AVERAGE(CC77:CN77)</f>
        <v>22.5583333333333</v>
      </c>
      <c r="DA77" s="1" t="n">
        <v>1927</v>
      </c>
      <c r="DB77" s="110" t="s">
        <v>130</v>
      </c>
      <c r="DC77" s="108" t="n">
        <v>32.7</v>
      </c>
      <c r="DD77" s="108" t="n">
        <v>32.5</v>
      </c>
      <c r="DE77" s="108" t="n">
        <v>33</v>
      </c>
      <c r="DF77" s="108" t="n">
        <v>33.1</v>
      </c>
      <c r="DG77" s="108" t="n">
        <v>30.4</v>
      </c>
      <c r="DH77" s="108" t="n">
        <v>27.7</v>
      </c>
      <c r="DI77" s="108" t="n">
        <v>27.4</v>
      </c>
      <c r="DJ77" s="108" t="n">
        <v>29.3</v>
      </c>
      <c r="DK77" s="108" t="n">
        <v>31.1</v>
      </c>
      <c r="DL77" s="108" t="n">
        <v>32.1</v>
      </c>
      <c r="DM77" s="108" t="n">
        <v>33.5</v>
      </c>
      <c r="DN77" s="108" t="n">
        <v>33.4</v>
      </c>
      <c r="DO77" s="109" t="n">
        <f aca="false">AVERAGE(DC77:DN77)</f>
        <v>31.35</v>
      </c>
      <c r="EA77" s="1" t="n">
        <v>1927</v>
      </c>
      <c r="EB77" s="107" t="n">
        <v>1927</v>
      </c>
      <c r="EC77" s="108" t="n">
        <v>27.6</v>
      </c>
      <c r="ED77" s="108" t="n">
        <v>27.5</v>
      </c>
      <c r="EE77" s="108" t="n">
        <v>23.4</v>
      </c>
      <c r="EF77" s="108" t="n">
        <v>24.7</v>
      </c>
      <c r="EG77" s="108" t="n">
        <v>19.6</v>
      </c>
      <c r="EH77" s="108" t="n">
        <v>16.4</v>
      </c>
      <c r="EI77" s="108" t="n">
        <v>16.4</v>
      </c>
      <c r="EJ77" s="108" t="n">
        <v>16.9</v>
      </c>
      <c r="EK77" s="108" t="n">
        <v>19.5</v>
      </c>
      <c r="EL77" s="108" t="n">
        <v>20.3</v>
      </c>
      <c r="EM77" s="108" t="n">
        <v>23.6</v>
      </c>
      <c r="EN77" s="108" t="n">
        <v>28.4</v>
      </c>
      <c r="EO77" s="109" t="n">
        <f aca="false">AVERAGE(EC77:EN77)</f>
        <v>22.025</v>
      </c>
      <c r="FA77" s="1" t="n">
        <v>1927</v>
      </c>
      <c r="FB77" s="107" t="n">
        <v>1927</v>
      </c>
      <c r="FC77" s="108" t="n">
        <v>26.3</v>
      </c>
      <c r="FD77" s="108" t="n">
        <v>27</v>
      </c>
      <c r="FE77" s="108" t="n">
        <v>22.9</v>
      </c>
      <c r="FF77" s="108" t="n">
        <v>24.3</v>
      </c>
      <c r="FG77" s="108" t="n">
        <v>18.9</v>
      </c>
      <c r="FH77" s="108" t="n">
        <v>16.6</v>
      </c>
      <c r="FI77" s="108" t="n">
        <v>16.1</v>
      </c>
      <c r="FJ77" s="108" t="n">
        <v>17.2</v>
      </c>
      <c r="FK77" s="108" t="n">
        <v>18.8</v>
      </c>
      <c r="FL77" s="108" t="n">
        <v>20.3</v>
      </c>
      <c r="FM77" s="108" t="n">
        <v>24.2</v>
      </c>
      <c r="FN77" s="108" t="n">
        <v>28.2</v>
      </c>
      <c r="FO77" s="109" t="n">
        <f aca="false">AVERAGE(FC77:FN77)</f>
        <v>21.7333333333333</v>
      </c>
      <c r="GA77" s="1" t="n">
        <v>1927</v>
      </c>
      <c r="GB77" s="110" t="s">
        <v>130</v>
      </c>
      <c r="GC77" s="108" t="n">
        <v>21.6</v>
      </c>
      <c r="GD77" s="108" t="n">
        <v>22.7</v>
      </c>
      <c r="GE77" s="108" t="n">
        <v>20.4</v>
      </c>
      <c r="GF77" s="108" t="n">
        <v>23.1</v>
      </c>
      <c r="GG77" s="108" t="n">
        <v>18.6</v>
      </c>
      <c r="GH77" s="108" t="n">
        <v>16.1</v>
      </c>
      <c r="GI77" s="108" t="n">
        <v>15.5</v>
      </c>
      <c r="GJ77" s="108" t="n">
        <v>16.1</v>
      </c>
      <c r="GK77" s="108" t="n">
        <v>17.3</v>
      </c>
      <c r="GL77" s="108" t="n">
        <v>18.1</v>
      </c>
      <c r="GM77" s="108" t="n">
        <v>21.1</v>
      </c>
      <c r="GN77" s="108" t="n">
        <v>22.6</v>
      </c>
      <c r="GO77" s="109" t="n">
        <f aca="false">AVERAGE(GC77:GN77)</f>
        <v>19.4333333333333</v>
      </c>
      <c r="HA77" s="1" t="n">
        <v>1927</v>
      </c>
      <c r="HB77" s="107" t="n">
        <v>1927</v>
      </c>
      <c r="HC77" s="108" t="n">
        <v>23.2</v>
      </c>
      <c r="HD77" s="108" t="n">
        <v>24.3</v>
      </c>
      <c r="HE77" s="108" t="n">
        <v>21.4</v>
      </c>
      <c r="HF77" s="108" t="n">
        <v>23.3</v>
      </c>
      <c r="HG77" s="108" t="n">
        <v>18.4</v>
      </c>
      <c r="HH77" s="108" t="n">
        <v>16.3</v>
      </c>
      <c r="HI77" s="108" t="n">
        <v>15.7</v>
      </c>
      <c r="HJ77" s="108" t="n">
        <v>16.4</v>
      </c>
      <c r="HK77" s="108" t="n">
        <v>17.3</v>
      </c>
      <c r="HL77" s="108" t="n">
        <v>18.7</v>
      </c>
      <c r="HM77" s="108" t="n">
        <v>21.9</v>
      </c>
      <c r="HN77" s="108" t="n">
        <v>25.8</v>
      </c>
      <c r="HO77" s="109" t="n">
        <f aca="false">AVERAGE(HC77:HN77)</f>
        <v>20.225</v>
      </c>
      <c r="IA77" s="1" t="n">
        <v>1927</v>
      </c>
      <c r="IB77" s="110" t="s">
        <v>130</v>
      </c>
      <c r="IC77" s="108" t="n">
        <v>30.8</v>
      </c>
      <c r="ID77" s="108" t="n">
        <v>30.8</v>
      </c>
      <c r="IE77" s="108" t="n">
        <v>28.9</v>
      </c>
      <c r="IF77" s="108" t="n">
        <v>31.4</v>
      </c>
      <c r="IG77" s="108" t="n">
        <v>26.1</v>
      </c>
      <c r="IH77" s="108" t="n">
        <v>21.9</v>
      </c>
      <c r="II77" s="108" t="n">
        <v>21.4</v>
      </c>
      <c r="IJ77" s="108" t="n">
        <v>22</v>
      </c>
      <c r="IK77" s="108" t="n">
        <v>24.9</v>
      </c>
      <c r="IL77" s="108" t="n">
        <v>26.1</v>
      </c>
      <c r="IM77" s="108" t="n">
        <v>27.4</v>
      </c>
      <c r="IN77" s="108" t="n">
        <v>29.2</v>
      </c>
      <c r="IO77" s="109" t="n">
        <f aca="false">AVERAGE(IC77:IN77)</f>
        <v>26.7416666666667</v>
      </c>
      <c r="JA77" s="1" t="n">
        <v>1927</v>
      </c>
      <c r="JB77" s="107" t="n">
        <v>1927</v>
      </c>
      <c r="JC77" s="108" t="n">
        <v>28.2</v>
      </c>
      <c r="JD77" s="108" t="n">
        <v>28.9</v>
      </c>
      <c r="JE77" s="108" t="n">
        <v>22.7</v>
      </c>
      <c r="JF77" s="108" t="n">
        <v>25.4</v>
      </c>
      <c r="JG77" s="108" t="n">
        <v>19.1</v>
      </c>
      <c r="JH77" s="108" t="n">
        <v>15.6</v>
      </c>
      <c r="JI77" s="108" t="n">
        <v>15.2</v>
      </c>
      <c r="JJ77" s="108" t="n">
        <v>16.1</v>
      </c>
      <c r="JK77" s="108" t="n">
        <v>18.8</v>
      </c>
      <c r="JL77" s="108" t="n">
        <v>21.2</v>
      </c>
      <c r="JM77" s="108" t="n">
        <v>26.1</v>
      </c>
      <c r="JN77" s="108" t="n">
        <v>30.6</v>
      </c>
      <c r="JO77" s="109" t="n">
        <f aca="false">AVERAGE(JC77:JN77)</f>
        <v>22.325</v>
      </c>
      <c r="KA77" s="1" t="n">
        <v>1927</v>
      </c>
      <c r="KB77" s="107" t="n">
        <v>1927</v>
      </c>
      <c r="KC77" s="108" t="n">
        <v>33.9</v>
      </c>
      <c r="KD77" s="108" t="n">
        <v>34.8</v>
      </c>
      <c r="KE77" s="108" t="n">
        <v>34.2</v>
      </c>
      <c r="KF77" s="108" t="n">
        <v>35.1</v>
      </c>
      <c r="KG77" s="108" t="n">
        <v>31.7</v>
      </c>
      <c r="KH77" s="108" t="n">
        <v>29.8</v>
      </c>
      <c r="KI77" s="108" t="n">
        <v>29.2</v>
      </c>
      <c r="KJ77" s="108" t="n">
        <v>31.1</v>
      </c>
      <c r="KK77" s="108" t="n">
        <v>33.7</v>
      </c>
      <c r="KL77" s="108" t="n">
        <v>35.1</v>
      </c>
      <c r="KM77" s="108" t="n">
        <v>36.2</v>
      </c>
      <c r="KN77" s="108" t="n">
        <v>36.7</v>
      </c>
      <c r="KO77" s="109" t="n">
        <f aca="false">AVERAGE(KC77:KN77)</f>
        <v>33.4583333333333</v>
      </c>
      <c r="LA77" s="1" t="n">
        <v>1927</v>
      </c>
      <c r="LB77" s="110" t="s">
        <v>130</v>
      </c>
      <c r="LC77" s="108" t="n">
        <v>27.5</v>
      </c>
      <c r="LD77" s="108" t="n">
        <v>28.5</v>
      </c>
      <c r="LE77" s="108" t="n">
        <v>22.8</v>
      </c>
      <c r="LF77" s="108" t="n">
        <v>25.3</v>
      </c>
      <c r="LG77" s="108" t="n">
        <v>19.1</v>
      </c>
      <c r="LH77" s="108" t="n">
        <v>16</v>
      </c>
      <c r="LI77" s="108" t="n">
        <v>15.8</v>
      </c>
      <c r="LJ77" s="108" t="n">
        <v>17.1</v>
      </c>
      <c r="LK77" s="108" t="n">
        <v>19.3</v>
      </c>
      <c r="LL77" s="108" t="n">
        <v>21.2</v>
      </c>
      <c r="LM77" s="108" t="n">
        <v>25.6</v>
      </c>
      <c r="LN77" s="108" t="n">
        <v>29.9</v>
      </c>
      <c r="LO77" s="109" t="n">
        <f aca="false">AVERAGE(LC77:LN77)</f>
        <v>22.3416666666667</v>
      </c>
      <c r="MA77" s="1" t="n">
        <v>1927</v>
      </c>
      <c r="MB77" s="110" t="s">
        <v>130</v>
      </c>
      <c r="MC77" s="108" t="n">
        <v>23.6</v>
      </c>
      <c r="MD77" s="108" t="n">
        <v>24.1</v>
      </c>
      <c r="ME77" s="108" t="n">
        <v>22.3</v>
      </c>
      <c r="MF77" s="108" t="n">
        <v>23.5</v>
      </c>
      <c r="MG77" s="108" t="n">
        <v>19.9</v>
      </c>
      <c r="MH77" s="108" t="n">
        <v>17.3</v>
      </c>
      <c r="MI77" s="108" t="n">
        <v>16.7</v>
      </c>
      <c r="MJ77" s="108" t="n">
        <v>18.4</v>
      </c>
      <c r="MK77" s="108" t="n">
        <v>20.7</v>
      </c>
      <c r="ML77" s="108" t="n">
        <v>21.2</v>
      </c>
      <c r="MM77" s="108" t="n">
        <v>23.8</v>
      </c>
      <c r="MN77" s="108" t="n">
        <v>24.8</v>
      </c>
      <c r="MO77" s="109" t="n">
        <f aca="false">AVERAGE(MC77:MN77)</f>
        <v>21.3583333333333</v>
      </c>
      <c r="NA77" s="1" t="n">
        <v>1927</v>
      </c>
      <c r="NB77" s="110" t="s">
        <v>130</v>
      </c>
      <c r="NC77" s="108" t="n">
        <v>29.1</v>
      </c>
      <c r="ND77" s="108" t="n">
        <v>28.8</v>
      </c>
      <c r="NE77" s="108" t="n">
        <v>26.4</v>
      </c>
      <c r="NF77" s="108" t="n">
        <v>29</v>
      </c>
      <c r="NG77" s="108" t="n">
        <v>23.9</v>
      </c>
      <c r="NH77" s="108" t="n">
        <v>20.1</v>
      </c>
      <c r="NI77" s="108" t="n">
        <v>19.2</v>
      </c>
      <c r="NJ77" s="108" t="n">
        <v>20.4</v>
      </c>
      <c r="NK77" s="108" t="n">
        <v>22.8</v>
      </c>
      <c r="NL77" s="108" t="n">
        <v>23.9</v>
      </c>
      <c r="NM77" s="108" t="n">
        <v>25.5</v>
      </c>
      <c r="NN77" s="108" t="n">
        <v>31.1</v>
      </c>
      <c r="NO77" s="109" t="n">
        <f aca="false">AVERAGE(NC77:NN77)</f>
        <v>25.0166666666667</v>
      </c>
      <c r="OA77" s="1" t="n">
        <v>1927</v>
      </c>
      <c r="OB77" s="107" t="n">
        <v>1927</v>
      </c>
      <c r="OC77" s="108" t="n">
        <v>28.8</v>
      </c>
      <c r="OD77" s="108" t="n">
        <v>28.1</v>
      </c>
      <c r="OE77" s="108" t="n">
        <v>24.1</v>
      </c>
      <c r="OF77" s="108" t="n">
        <v>26.4</v>
      </c>
      <c r="OG77" s="108" t="n">
        <v>20.1</v>
      </c>
      <c r="OH77" s="108" t="n">
        <v>17.3</v>
      </c>
      <c r="OI77" s="108" t="n">
        <v>16.7</v>
      </c>
      <c r="OJ77" s="108" t="n">
        <v>17.3</v>
      </c>
      <c r="OK77" s="108" t="n">
        <v>19.8</v>
      </c>
      <c r="OL77" s="108" t="n">
        <v>21.9</v>
      </c>
      <c r="OM77" s="108" t="n">
        <v>25.2</v>
      </c>
      <c r="ON77" s="108" t="n">
        <v>30.4</v>
      </c>
      <c r="OO77" s="109" t="n">
        <f aca="false">AVERAGE(OC77:ON77)</f>
        <v>23.0083333333333</v>
      </c>
      <c r="PA77" s="16" t="n">
        <v>1927</v>
      </c>
      <c r="PB77" s="110" t="s">
        <v>130</v>
      </c>
      <c r="PC77" s="108" t="n">
        <v>34.1</v>
      </c>
      <c r="PD77" s="108" t="n">
        <v>33</v>
      </c>
      <c r="PE77" s="108" t="n">
        <v>27.2</v>
      </c>
      <c r="PF77" s="108" t="n">
        <v>27.5</v>
      </c>
      <c r="PG77" s="108" t="n">
        <v>21.5</v>
      </c>
      <c r="PH77" s="108" t="n">
        <v>16.3</v>
      </c>
      <c r="PI77" s="108" t="n">
        <v>15.9</v>
      </c>
      <c r="PJ77" s="108" t="n">
        <v>19.3</v>
      </c>
      <c r="PK77" s="108" t="n">
        <v>21.8</v>
      </c>
      <c r="PL77" s="108" t="n">
        <v>27</v>
      </c>
      <c r="PM77" s="108" t="n">
        <v>32.1</v>
      </c>
      <c r="PN77" s="108" t="n">
        <v>32.9</v>
      </c>
      <c r="PO77" s="109" t="n">
        <f aca="false">AVERAGE(PC77:PN77)</f>
        <v>25.7166666666667</v>
      </c>
      <c r="QA77" s="1" t="n">
        <v>1927</v>
      </c>
      <c r="QB77" s="110" t="s">
        <v>130</v>
      </c>
      <c r="QC77" s="108" t="n">
        <v>28.8</v>
      </c>
      <c r="QD77" s="108" t="n">
        <v>29.1</v>
      </c>
      <c r="QE77" s="108" t="n">
        <v>22.6</v>
      </c>
      <c r="QF77" s="108" t="n">
        <v>25.3</v>
      </c>
      <c r="QG77" s="108" t="n">
        <v>18.5</v>
      </c>
      <c r="QH77" s="108" t="n">
        <v>14.4</v>
      </c>
      <c r="QI77" s="108" t="n">
        <v>14</v>
      </c>
      <c r="QJ77" s="108" t="n">
        <v>15.3</v>
      </c>
      <c r="QK77" s="108" t="n">
        <v>18.4</v>
      </c>
      <c r="QL77" s="108" t="n">
        <v>20.8</v>
      </c>
      <c r="QM77" s="108" t="n">
        <v>27.2</v>
      </c>
      <c r="QN77" s="108" t="n">
        <v>30.1</v>
      </c>
      <c r="QO77" s="109" t="n">
        <f aca="false">AVERAGE(QC77:QN77)</f>
        <v>22.0416666666667</v>
      </c>
      <c r="RA77" s="1" t="n">
        <v>1927</v>
      </c>
      <c r="RB77" s="110" t="s">
        <v>130</v>
      </c>
      <c r="RC77" s="108" t="n">
        <v>32.2</v>
      </c>
      <c r="RD77" s="108" t="n">
        <v>32.8</v>
      </c>
      <c r="RE77" s="108" t="n">
        <v>25.6</v>
      </c>
      <c r="RF77" s="108" t="n">
        <v>27.5</v>
      </c>
      <c r="RG77" s="108" t="n">
        <v>20.4</v>
      </c>
      <c r="RH77" s="108" t="n">
        <v>16.5</v>
      </c>
      <c r="RI77" s="108" t="n">
        <v>15.5</v>
      </c>
      <c r="RJ77" s="108" t="n">
        <v>18.1</v>
      </c>
      <c r="RK77" s="108" t="n">
        <v>21.1</v>
      </c>
      <c r="RL77" s="108" t="n">
        <v>25.6</v>
      </c>
      <c r="RM77" s="108" t="n">
        <v>31.6</v>
      </c>
      <c r="RN77" s="108" t="n">
        <v>33.7</v>
      </c>
      <c r="RO77" s="109" t="n">
        <f aca="false">AVERAGE(RC77:RN77)</f>
        <v>25.05</v>
      </c>
      <c r="SA77" s="1" t="n">
        <v>1927</v>
      </c>
      <c r="SB77" s="107" t="n">
        <v>1927</v>
      </c>
      <c r="SC77" s="108" t="n">
        <v>35.1</v>
      </c>
      <c r="SD77" s="108" t="n">
        <v>34.6</v>
      </c>
      <c r="SE77" s="108" t="n">
        <v>29.2</v>
      </c>
      <c r="SF77" s="108" t="n">
        <v>27.3</v>
      </c>
      <c r="SG77" s="108" t="n">
        <v>21.9</v>
      </c>
      <c r="SH77" s="108" t="n">
        <v>16.5</v>
      </c>
      <c r="SI77" s="108" t="n">
        <v>16.4</v>
      </c>
      <c r="SJ77" s="108" t="n">
        <v>21.4</v>
      </c>
      <c r="SK77" s="108" t="n">
        <v>24.2</v>
      </c>
      <c r="SL77" s="108" t="n">
        <v>29.5</v>
      </c>
      <c r="SM77" s="108" t="n">
        <v>34.2</v>
      </c>
      <c r="SN77" s="108" t="n">
        <v>34.9</v>
      </c>
      <c r="SO77" s="109" t="n">
        <f aca="false">AVERAGE(SC77:SN77)</f>
        <v>27.1</v>
      </c>
      <c r="TA77" s="1" t="n">
        <v>1927</v>
      </c>
      <c r="TB77" s="110" t="s">
        <v>130</v>
      </c>
      <c r="TC77" s="108" t="n">
        <v>40.7</v>
      </c>
      <c r="TD77" s="108" t="n">
        <v>39.9</v>
      </c>
      <c r="TE77" s="108" t="n">
        <v>37.9</v>
      </c>
      <c r="TF77" s="108" t="n">
        <v>34.9</v>
      </c>
      <c r="TG77" s="108" t="n">
        <v>30.5</v>
      </c>
      <c r="TH77" s="108" t="n">
        <v>27.3</v>
      </c>
      <c r="TI77" s="108" t="n">
        <v>26.9</v>
      </c>
      <c r="TJ77" s="108" t="n">
        <v>31.4</v>
      </c>
      <c r="TK77" s="108" t="n">
        <v>35</v>
      </c>
      <c r="TL77" s="108" t="n">
        <v>38.3</v>
      </c>
      <c r="TM77" s="108" t="n">
        <v>41.4</v>
      </c>
      <c r="TN77" s="108" t="n">
        <v>41.8</v>
      </c>
      <c r="TO77" s="109" t="n">
        <f aca="false">AVERAGE(TC77:TN77)</f>
        <v>35.5</v>
      </c>
      <c r="UA77" s="1" t="n">
        <v>1927</v>
      </c>
      <c r="UB77" s="110" t="s">
        <v>130</v>
      </c>
      <c r="UC77" s="108" t="n">
        <v>32.1</v>
      </c>
      <c r="UD77" s="108" t="n">
        <v>32</v>
      </c>
      <c r="UE77" s="108" t="n">
        <v>25.1</v>
      </c>
      <c r="UF77" s="108" t="n">
        <v>26.3</v>
      </c>
      <c r="UG77" s="108" t="n">
        <v>19.6</v>
      </c>
      <c r="UH77" s="108" t="n">
        <v>15.4</v>
      </c>
      <c r="UI77" s="108" t="n">
        <v>14.7</v>
      </c>
      <c r="UJ77" s="108" t="n">
        <v>16.8</v>
      </c>
      <c r="UK77" s="108" t="n">
        <v>20.5</v>
      </c>
      <c r="UL77" s="108" t="n">
        <v>24.4</v>
      </c>
      <c r="UM77" s="108" t="n">
        <v>30.4</v>
      </c>
      <c r="UN77" s="108" t="n">
        <v>32.6</v>
      </c>
      <c r="UO77" s="109" t="n">
        <f aca="false">AVERAGE(UC77:UN77)</f>
        <v>24.1583333333333</v>
      </c>
      <c r="VA77" s="1" t="n">
        <v>1927</v>
      </c>
      <c r="VB77" s="110" t="s">
        <v>130</v>
      </c>
      <c r="VC77" s="108" t="n">
        <v>22.5</v>
      </c>
      <c r="VD77" s="108" t="n">
        <v>24.7</v>
      </c>
      <c r="VE77" s="108" t="n">
        <v>19</v>
      </c>
      <c r="VF77" s="108" t="n">
        <v>23.8</v>
      </c>
      <c r="VG77" s="108" t="n">
        <v>17</v>
      </c>
      <c r="VH77" s="108" t="n">
        <v>13.5</v>
      </c>
      <c r="VI77" s="108" t="n">
        <v>13.2</v>
      </c>
      <c r="VJ77" s="108" t="n">
        <v>14.7</v>
      </c>
      <c r="VK77" s="108" t="n">
        <v>16.6</v>
      </c>
      <c r="VL77" s="108" t="n">
        <v>18.7</v>
      </c>
      <c r="VM77" s="108" t="n">
        <v>23.1</v>
      </c>
      <c r="VN77" s="108" t="n">
        <v>25.3</v>
      </c>
      <c r="VO77" s="109" t="n">
        <f aca="false">AVERAGE(VC77:VN77)</f>
        <v>19.3416666666667</v>
      </c>
      <c r="WA77" s="1" t="n">
        <v>1927</v>
      </c>
      <c r="WB77" s="107" t="n">
        <v>1927</v>
      </c>
      <c r="WC77" s="108" t="n">
        <v>37.4</v>
      </c>
      <c r="WD77" s="108" t="n">
        <v>36.7</v>
      </c>
      <c r="WE77" s="108" t="n">
        <v>30.8</v>
      </c>
      <c r="WF77" s="108" t="n">
        <v>29.6</v>
      </c>
      <c r="WG77" s="108" t="n">
        <v>23.1</v>
      </c>
      <c r="WH77" s="108" t="n">
        <v>17.8</v>
      </c>
      <c r="WI77" s="108" t="n">
        <v>17.4</v>
      </c>
      <c r="WJ77" s="108" t="n">
        <v>20.3</v>
      </c>
      <c r="WK77" s="108" t="n">
        <v>24.1</v>
      </c>
      <c r="WL77" s="108" t="n">
        <v>28.1</v>
      </c>
      <c r="WM77" s="108" t="n">
        <v>34.3</v>
      </c>
      <c r="WN77" s="108" t="n">
        <v>37.2</v>
      </c>
      <c r="WO77" s="109" t="n">
        <f aca="false">AVERAGE(WC77:WN77)</f>
        <v>28.0666666666667</v>
      </c>
      <c r="YA77" s="1" t="n">
        <v>1927</v>
      </c>
      <c r="YB77" s="110" t="s">
        <v>130</v>
      </c>
      <c r="YC77" s="108" t="n">
        <v>29.5</v>
      </c>
      <c r="YD77" s="108" t="n">
        <v>31</v>
      </c>
      <c r="YE77" s="108" t="n">
        <v>23.7</v>
      </c>
      <c r="YF77" s="108" t="n">
        <v>25.7</v>
      </c>
      <c r="YG77" s="108" t="n">
        <v>18.2</v>
      </c>
      <c r="YH77" s="108" t="n">
        <v>14.4</v>
      </c>
      <c r="YI77" s="108" t="n">
        <v>14.2</v>
      </c>
      <c r="YJ77" s="108" t="n">
        <v>15.4</v>
      </c>
      <c r="YK77" s="108" t="n">
        <v>18.5</v>
      </c>
      <c r="YL77" s="108" t="n">
        <v>21.3</v>
      </c>
      <c r="YM77" s="108" t="n">
        <v>27.5</v>
      </c>
      <c r="YN77" s="108" t="n">
        <v>30.8</v>
      </c>
      <c r="YO77" s="109" t="n">
        <f aca="false">AVERAGE(YC77:YN77)</f>
        <v>22.5166666666667</v>
      </c>
      <c r="ZA77" s="1" t="n">
        <v>1927</v>
      </c>
      <c r="ZB77" s="110" t="s">
        <v>130</v>
      </c>
      <c r="ZC77" s="108" t="n">
        <v>30.9</v>
      </c>
      <c r="ZD77" s="108" t="n">
        <v>32.6</v>
      </c>
      <c r="ZE77" s="108" t="n">
        <v>25.9</v>
      </c>
      <c r="ZF77" s="108" t="n">
        <v>27.5</v>
      </c>
      <c r="ZG77" s="108" t="n">
        <v>19.4</v>
      </c>
      <c r="ZH77" s="108" t="n">
        <v>16.4</v>
      </c>
      <c r="ZI77" s="108" t="n">
        <v>16.9</v>
      </c>
      <c r="ZJ77" s="108" t="n">
        <v>17.6</v>
      </c>
      <c r="ZK77" s="108" t="n">
        <v>19.9</v>
      </c>
      <c r="ZL77" s="108" t="n">
        <v>23.8</v>
      </c>
      <c r="ZM77" s="108" t="n">
        <v>29.4</v>
      </c>
      <c r="ZN77" s="108" t="n">
        <v>33.9</v>
      </c>
      <c r="ZO77" s="109" t="n">
        <f aca="false">AVERAGE(ZC77:ZN77)</f>
        <v>24.5166666666667</v>
      </c>
      <c r="AAA77" s="1" t="n">
        <v>1927</v>
      </c>
      <c r="AAB77" s="110" t="s">
        <v>130</v>
      </c>
      <c r="AAC77" s="108" t="n">
        <v>33.6</v>
      </c>
      <c r="AAD77" s="108" t="n">
        <v>35.6</v>
      </c>
      <c r="AAE77" s="108" t="n">
        <v>35.6</v>
      </c>
      <c r="AAF77" s="108" t="n">
        <v>31.9</v>
      </c>
      <c r="AAG77" s="108" t="n">
        <v>28</v>
      </c>
      <c r="AAH77" s="108" t="n">
        <v>29.5</v>
      </c>
      <c r="AAI77" s="108" t="n">
        <v>26.5</v>
      </c>
      <c r="AAJ77" s="108" t="n">
        <v>30.6</v>
      </c>
      <c r="AAK77" s="108" t="n">
        <v>34.1</v>
      </c>
      <c r="AAL77" s="108" t="n">
        <v>36.7</v>
      </c>
      <c r="AAM77" s="108" t="n">
        <v>37</v>
      </c>
      <c r="AAN77" s="108" t="n">
        <v>38.5</v>
      </c>
      <c r="AAO77" s="109" t="n">
        <f aca="false">AVERAGE(AAC77:AAN77)</f>
        <v>33.1333333333333</v>
      </c>
      <c r="ABA77" s="1" t="n">
        <v>1927</v>
      </c>
      <c r="ABB77" s="107" t="n">
        <v>1927</v>
      </c>
      <c r="ABC77" s="108" t="n">
        <v>34.2</v>
      </c>
      <c r="ABD77" s="108" t="n">
        <v>36.1</v>
      </c>
      <c r="ABE77" s="108" t="n">
        <v>33.7</v>
      </c>
      <c r="ABF77" s="108" t="n">
        <v>33.4</v>
      </c>
      <c r="ABG77" s="108" t="n">
        <v>28</v>
      </c>
      <c r="ABH77" s="108" t="n">
        <v>24.5</v>
      </c>
      <c r="ABI77" s="108" t="n">
        <v>24</v>
      </c>
      <c r="ABJ77" s="108" t="n">
        <v>26.7</v>
      </c>
      <c r="ABK77" s="108" t="n">
        <v>28.2</v>
      </c>
      <c r="ABL77" s="108" t="n">
        <v>31.6</v>
      </c>
      <c r="ABM77" s="108" t="n">
        <v>33.3</v>
      </c>
      <c r="ABN77" s="108" t="n">
        <v>33.8</v>
      </c>
      <c r="ABO77" s="109" t="n">
        <f aca="false">AVERAGE(ABC77:ABN77)</f>
        <v>30.625</v>
      </c>
      <c r="ACA77" s="111" t="n">
        <v>1927</v>
      </c>
      <c r="ACB77" s="110" t="s">
        <v>130</v>
      </c>
      <c r="ACC77" s="108" t="n">
        <v>28.1</v>
      </c>
      <c r="ACD77" s="108" t="n">
        <v>28.2</v>
      </c>
      <c r="ACE77" s="108" t="n">
        <v>24.4</v>
      </c>
      <c r="ACF77" s="108" t="n">
        <v>27.1</v>
      </c>
      <c r="ACG77" s="108" t="n">
        <v>20.4</v>
      </c>
      <c r="ACH77" s="108" t="n">
        <v>17.5</v>
      </c>
      <c r="ACI77" s="108" t="n">
        <v>16.6</v>
      </c>
      <c r="ACJ77" s="108" t="n">
        <v>17.6</v>
      </c>
      <c r="ACK77" s="108" t="n">
        <v>20.3</v>
      </c>
      <c r="ACL77" s="108" t="n">
        <v>21.8</v>
      </c>
      <c r="ACM77" s="108" t="n">
        <v>25</v>
      </c>
      <c r="ACN77" s="108" t="n">
        <v>30.3</v>
      </c>
      <c r="ACO77" s="109" t="n">
        <f aca="false">AVERAGE(ACC77:ACN77)</f>
        <v>23.1083333333333</v>
      </c>
      <c r="ADA77" s="1" t="n">
        <v>1927</v>
      </c>
      <c r="ADB77" s="110" t="s">
        <v>130</v>
      </c>
      <c r="ADC77" s="108" t="n">
        <v>34.1</v>
      </c>
      <c r="ADD77" s="108" t="n">
        <v>33.7</v>
      </c>
      <c r="ADE77" s="108" t="n">
        <v>34.7</v>
      </c>
      <c r="ADF77" s="108" t="n">
        <v>34.2</v>
      </c>
      <c r="ADG77" s="108" t="n">
        <v>29.6</v>
      </c>
      <c r="ADH77" s="108" t="n">
        <v>26.5</v>
      </c>
      <c r="ADI77" s="108" t="n">
        <v>26</v>
      </c>
      <c r="ADJ77" s="108" t="n">
        <v>27.8</v>
      </c>
      <c r="ADK77" s="108" t="n">
        <v>30.7</v>
      </c>
      <c r="ADL77" s="108" t="n">
        <v>32.6</v>
      </c>
      <c r="ADM77" s="108" t="n">
        <v>32.5</v>
      </c>
      <c r="ADN77" s="108" t="n">
        <v>33.6</v>
      </c>
      <c r="ADO77" s="109" t="n">
        <f aca="false">AVERAGE(ADC77:ADN77)</f>
        <v>31.3333333333333</v>
      </c>
      <c r="AEA77" s="1" t="n">
        <v>1927</v>
      </c>
      <c r="AEB77" s="107" t="n">
        <v>1927</v>
      </c>
      <c r="AEC77" s="108" t="n">
        <v>38.7</v>
      </c>
      <c r="AED77" s="108" t="n">
        <v>39.1</v>
      </c>
      <c r="AEE77" s="108" t="n">
        <v>36.4</v>
      </c>
      <c r="AEF77" s="108" t="n">
        <v>34.7</v>
      </c>
      <c r="AEG77" s="108" t="n">
        <v>29.8</v>
      </c>
      <c r="AEH77" s="108" t="n">
        <v>26.3</v>
      </c>
      <c r="AEI77" s="108" t="n">
        <v>26</v>
      </c>
      <c r="AEJ77" s="108" t="n">
        <v>28.7</v>
      </c>
      <c r="AEK77" s="108" t="n">
        <v>32.4</v>
      </c>
      <c r="AEL77" s="108" t="n">
        <v>36.2</v>
      </c>
      <c r="AEM77" s="108" t="n">
        <v>38.1</v>
      </c>
      <c r="AEN77" s="108" t="n">
        <v>38.8</v>
      </c>
      <c r="AEO77" s="109" t="n">
        <f aca="false">AVERAGE(AEC77:AEN77)</f>
        <v>33.7666666666667</v>
      </c>
      <c r="AFA77" s="1" t="n">
        <v>1927</v>
      </c>
      <c r="AFB77" s="107" t="n">
        <v>1927</v>
      </c>
      <c r="AFC77" s="108" t="n">
        <v>24</v>
      </c>
      <c r="AFD77" s="108" t="n">
        <v>24.7</v>
      </c>
      <c r="AFE77" s="108" t="n">
        <v>22.3</v>
      </c>
      <c r="AFF77" s="108" t="n">
        <v>24.9</v>
      </c>
      <c r="AFG77" s="108" t="n">
        <v>19.7</v>
      </c>
      <c r="AFH77" s="108" t="n">
        <v>16.9</v>
      </c>
      <c r="AFI77" s="108" t="n">
        <v>16.4</v>
      </c>
      <c r="AFJ77" s="108" t="n">
        <v>16.9</v>
      </c>
      <c r="AFK77" s="108" t="n">
        <v>18.6</v>
      </c>
      <c r="AFL77" s="108" t="n">
        <v>20</v>
      </c>
      <c r="AFM77" s="108" t="n">
        <v>22.5</v>
      </c>
      <c r="AFN77" s="108" t="n">
        <v>27</v>
      </c>
      <c r="AFO77" s="109" t="n">
        <f aca="false">AVERAGE(AFC77:AFN77)</f>
        <v>21.1583333333333</v>
      </c>
      <c r="AGA77" s="1" t="n">
        <v>1927</v>
      </c>
      <c r="AGB77" s="110" t="s">
        <v>130</v>
      </c>
      <c r="AGC77" s="108" t="n">
        <v>34.3</v>
      </c>
      <c r="AGD77" s="108" t="n">
        <v>33.2</v>
      </c>
      <c r="AGE77" s="108" t="n">
        <v>26.2</v>
      </c>
      <c r="AGF77" s="108" t="n">
        <v>27.6</v>
      </c>
      <c r="AGG77" s="108" t="n">
        <v>20.9</v>
      </c>
      <c r="AGH77" s="108" t="n">
        <v>16.5</v>
      </c>
      <c r="AGI77" s="108" t="n">
        <v>15.4</v>
      </c>
      <c r="AGJ77" s="108" t="n">
        <v>18.1</v>
      </c>
      <c r="AGK77" s="108" t="n">
        <v>21.1</v>
      </c>
      <c r="AGL77" s="108" t="n">
        <v>25.5</v>
      </c>
      <c r="AGM77" s="108" t="n">
        <v>31.9</v>
      </c>
      <c r="AGN77" s="108" t="n">
        <v>33.4</v>
      </c>
      <c r="AGO77" s="109" t="n">
        <f aca="false">AVERAGE(AGC77:AGN77)</f>
        <v>25.3416666666667</v>
      </c>
      <c r="AHA77" s="1" t="n">
        <v>1927</v>
      </c>
      <c r="AHB77" s="110" t="s">
        <v>130</v>
      </c>
      <c r="AHC77" s="108" t="n">
        <v>29.2</v>
      </c>
      <c r="AHD77" s="108" t="n">
        <v>29.9</v>
      </c>
      <c r="AHE77" s="108" t="n">
        <v>23.9</v>
      </c>
      <c r="AHF77" s="108" t="n">
        <v>25.6</v>
      </c>
      <c r="AHG77" s="108" t="n">
        <v>18.2</v>
      </c>
      <c r="AHH77" s="108" t="n">
        <v>14.8</v>
      </c>
      <c r="AHI77" s="108" t="n">
        <v>14.2</v>
      </c>
      <c r="AHJ77" s="108" t="n">
        <v>15.7</v>
      </c>
      <c r="AHK77" s="108" t="n">
        <v>18.5</v>
      </c>
      <c r="AHL77" s="108" t="n">
        <v>21.2</v>
      </c>
      <c r="AHM77" s="108" t="n">
        <v>27.1</v>
      </c>
      <c r="AHN77" s="108" t="n">
        <v>30.9</v>
      </c>
      <c r="AHO77" s="109" t="n">
        <f aca="false">AVERAGE(AHC77:AHN77)</f>
        <v>22.4333333333333</v>
      </c>
      <c r="AIA77" s="1" t="n">
        <v>1927</v>
      </c>
      <c r="AIB77" s="107" t="n">
        <v>1927</v>
      </c>
      <c r="AIC77" s="108" t="n">
        <v>38.1</v>
      </c>
      <c r="AID77" s="108" t="n">
        <v>37.2</v>
      </c>
      <c r="AIE77" s="108" t="n">
        <v>33.2</v>
      </c>
      <c r="AIF77" s="108" t="n">
        <v>29.8</v>
      </c>
      <c r="AIG77" s="108" t="n">
        <v>23.6</v>
      </c>
      <c r="AIH77" s="108" t="n">
        <v>18.5</v>
      </c>
      <c r="AII77" s="108" t="n">
        <v>17.5</v>
      </c>
      <c r="AIJ77" s="108" t="n">
        <v>22.7</v>
      </c>
      <c r="AIK77" s="108" t="n">
        <v>24.8</v>
      </c>
      <c r="AIL77" s="108" t="n">
        <v>30.7</v>
      </c>
      <c r="AIM77" s="108" t="n">
        <v>36</v>
      </c>
      <c r="AIN77" s="108" t="n">
        <v>36.8</v>
      </c>
      <c r="AIO77" s="109" t="n">
        <f aca="false">AVERAGE(AIC77:AIN77)</f>
        <v>29.075</v>
      </c>
      <c r="AJA77" s="1" t="n">
        <v>1927</v>
      </c>
      <c r="AJB77" s="107" t="n">
        <v>1927</v>
      </c>
      <c r="AJC77" s="108" t="n">
        <v>34</v>
      </c>
      <c r="AJD77" s="108" t="n">
        <v>36.8</v>
      </c>
      <c r="AJE77" s="108" t="n">
        <v>34.5</v>
      </c>
      <c r="AJF77" s="108" t="n">
        <v>34.1</v>
      </c>
      <c r="AJG77" s="108" t="n">
        <v>30.8</v>
      </c>
      <c r="AJH77" s="108" t="n">
        <v>30.6</v>
      </c>
      <c r="AJI77" s="108" t="n">
        <v>29.3</v>
      </c>
      <c r="AJJ77" s="108" t="n">
        <v>31.5</v>
      </c>
      <c r="AJK77" s="108" t="n">
        <v>33.3</v>
      </c>
      <c r="AJL77" s="108" t="n">
        <v>36.2</v>
      </c>
      <c r="AJM77" s="108" t="n">
        <v>35.8</v>
      </c>
      <c r="AJN77" s="108" t="n">
        <v>37.5</v>
      </c>
      <c r="AJO77" s="109" t="n">
        <f aca="false">AVERAGE(AJC77:AJN77)</f>
        <v>33.7</v>
      </c>
      <c r="AKA77" s="1" t="n">
        <v>1927</v>
      </c>
      <c r="AKB77" s="107" t="n">
        <v>1927</v>
      </c>
      <c r="AKC77" s="108" t="n">
        <v>31.3</v>
      </c>
      <c r="AKD77" s="108" t="n">
        <v>31.7</v>
      </c>
      <c r="AKE77" s="108" t="n">
        <v>25.4</v>
      </c>
      <c r="AKF77" s="108" t="n">
        <v>27.7</v>
      </c>
      <c r="AKG77" s="108" t="n">
        <v>20.7</v>
      </c>
      <c r="AKH77" s="108" t="n">
        <v>17.1</v>
      </c>
      <c r="AKI77" s="108" t="n">
        <v>15.9</v>
      </c>
      <c r="AKJ77" s="108" t="n">
        <v>17.6</v>
      </c>
      <c r="AKK77" s="108" t="n">
        <v>20.7</v>
      </c>
      <c r="AKL77" s="108" t="n">
        <v>23.6</v>
      </c>
      <c r="AKM77" s="108" t="n">
        <v>29.3</v>
      </c>
      <c r="AKN77" s="108" t="n">
        <v>33.1</v>
      </c>
      <c r="AKO77" s="109" t="n">
        <f aca="false">AVERAGE(AKC77:AKN77)</f>
        <v>24.5083333333333</v>
      </c>
      <c r="ALA77" s="35" t="n">
        <f aca="false">(ACO77+AO77+EO77+NO77+AKO77+AFO77+AEO77+IO77+MO77)/9</f>
        <v>24.1148148148148</v>
      </c>
      <c r="ALB77" s="77" t="n">
        <f aca="false">(ABO77+KO77+DO77+AGO77)/4</f>
        <v>30.19375</v>
      </c>
      <c r="ALC77" s="19" t="n">
        <f aca="false">(QO77+PO77+AAO77+AJO77+FO77+SO77+BO77+CO77+JO77+OO77+TO77+HO77)/12</f>
        <v>25.9</v>
      </c>
      <c r="AMA77" s="28" t="n">
        <f aca="false">MAX(ACC77:ACN77,AC77:AN77,EC77:EN77,NC77:NN77,AKC77:AKN77,AFC77:AFN77,AEC77:AEN77,IC77:IN77,MC77:MN77)</f>
        <v>39.1</v>
      </c>
      <c r="AMB77" s="28" t="n">
        <f aca="false">MIN(ACC77:ACN77,AC77:AN77,EC77:EN77,NC77:NN77,AKC77:AKN77,AFC77:AFN77,AEC77:AEN77,IC77:IN77,MC77:MN77)</f>
        <v>14.9</v>
      </c>
      <c r="AMC77" s="81" t="n">
        <f aca="false">MAX(ABC77:ABN77,KC77:KN77,DC77:DN77,AGC77:AGN77)</f>
        <v>36.7</v>
      </c>
      <c r="AMD77" s="81" t="n">
        <f aca="false">MIN(ABC77:ABN77,KC77:KN77,DC77:DN77,AGC77:AGN77)</f>
        <v>15.4</v>
      </c>
      <c r="AME77" s="60" t="n">
        <f aca="false">MAX(QC77:QN77,PC77:PN77,AJC77:AJN77,AAC77:AAN77,FC77:FN77,SC77:SN77)</f>
        <v>38.5</v>
      </c>
      <c r="AMF77" s="60" t="n">
        <f aca="false">MIN(QC77:QN77,PC77:PN77,AJC77:AJN77,AAC77:AAN77,FC77:FN77,SC77:SN77)</f>
        <v>14</v>
      </c>
    </row>
    <row r="78" customFormat="false" ht="12.8" hidden="false" customHeight="false" outlineLevel="0" collapsed="false">
      <c r="A78" s="104"/>
      <c r="B78" s="29" t="n">
        <f aca="false">AVERAGE(AO78,BO78,CO78,DO78,EO78,FO78,GO78,HO78,IO78,JO78,KO78,LO78,MO78,NO78,OO78,PO78,QO78,RO78,SO78,TO78,UO78,VO78,WO78,YO78,ZO78,AAO78,ABO78,ACO78,ADO78,AEO78,AFO78,AGO78,AHO78,AIO78,AJO78,AKO78)</f>
        <v>25.8456018518519</v>
      </c>
      <c r="C78" s="30" t="n">
        <f aca="false">AVERAGE(B74:B78)</f>
        <v>25.5274305555556</v>
      </c>
      <c r="D78" s="31" t="n">
        <f aca="false">AVERAGE(B69:B78)</f>
        <v>25.6025936447811</v>
      </c>
      <c r="E78" s="29" t="n">
        <f aca="false">AVERAGE(B59:B78)</f>
        <v>25.5828196951129</v>
      </c>
      <c r="F78" s="32" t="n">
        <f aca="false">AVERAGE(B29:B78)</f>
        <v>25.2882766014235</v>
      </c>
      <c r="G78" s="3" t="n">
        <f aca="false">MAX(AC78:AN78,BC78:BN78,CC78:CN78,DC78:DN78,EC78:EN78,FC78:FN78,GC78:GN78,HC78:HN78,IC78:IN78,JC78:JN78,KC78:KN78,LC78:LN78,MC78:MN78,NC78:NN78,OC78:ON78,PC78:PN78,QC78:QN78,RC78:RN78,SC78:SN78,TC78:TN78,UC78:UN78,VC78:VN78,WC78:WN78,YC78:YN78,ZC78:ZN78,AAC78:AAN78,ABC78:ABN78,ACC78:ACN78,ADC78:ADN78,AEC78:AEN78,AFC78:AFN78,AGC78:AGN78,AHC78:AHN78,AIC78:AIN78,AJC78:AJN78,AKC78:AKN78)</f>
        <v>43.1</v>
      </c>
      <c r="H78" s="105" t="n">
        <f aca="false">MEDIAN(AC78:AN78,BC78:BN78,CC78:CN78,DC78:DN78,EC78:EN78,FC78:FN78,GC78:GN78,HC78:HN78,IC78:IN78,JC78:JN78,KC78:KN78,LC78:LN78,MC78:MN78,NC78:NN78,OC78:ON78,PC78:PN78,QC78:QN78,RC78:RN78,SC78:SN78,TC78:TN78,UC78:UN78,VC78:VN78,WC78:WN78,YC78:YN78,ZC78:ZN78,AAC78:AAN78,ABC78:ABN78,ACC78:ACN78,ADC78:ADN78,AEC78:AEN78,AFC78:AFN78,AGC78:AGN78,AHC78:AHN78,AIC78:AIN78,AJC78:AJN78,AKC78:AKN78)</f>
        <v>25.35</v>
      </c>
      <c r="I78" s="5" t="n">
        <f aca="false">MIN(AC78:AN78,BC78:BN78,CC78:CN78,DC78:DN78,EC78:EN78,FC78:FN78,GC78:GN78,HC78:HN78,IC78:IN78,JC78:JN78,KC78:KN78,LC78:LN78,MC78:MN78,NC78:NN78,OC78:ON78,PC78:PN78,QC78:QN78,RC78:RN78,SC78:SN78,TC78:TN78,UC78:UN78,VC78:VN78,WC78:WN78,YC78:YN78,ZC78:ZN78,AAC78:AAN78,ABC78:ABN78,ACC78:ACN78,ADC78:ADN78,AEC78:AEN78,AFC78:AFN78,AGC78:AGN78,AHC78:AHN78,AIC78:AIN78,AJC78:AJN78,AKC78:AKN78)</f>
        <v>13.8</v>
      </c>
      <c r="J78" s="106" t="n">
        <f aca="false">(G78+I78)/2</f>
        <v>28.45</v>
      </c>
      <c r="AB78" s="107" t="n">
        <v>1928</v>
      </c>
      <c r="AC78" s="108" t="n">
        <v>21.6</v>
      </c>
      <c r="AD78" s="108" t="n">
        <v>22</v>
      </c>
      <c r="AE78" s="108" t="n">
        <v>22.2</v>
      </c>
      <c r="AF78" s="108" t="n">
        <v>21.2</v>
      </c>
      <c r="AG78" s="108" t="n">
        <v>18.9</v>
      </c>
      <c r="AH78" s="108" t="n">
        <v>17</v>
      </c>
      <c r="AI78" s="108" t="n">
        <v>15.7</v>
      </c>
      <c r="AJ78" s="108" t="n">
        <v>17.2</v>
      </c>
      <c r="AK78" s="108" t="n">
        <v>16.7</v>
      </c>
      <c r="AL78" s="108" t="n">
        <v>17</v>
      </c>
      <c r="AM78" s="108" t="n">
        <v>20</v>
      </c>
      <c r="AN78" s="108" t="n">
        <v>21.6</v>
      </c>
      <c r="AO78" s="109" t="n">
        <f aca="false">AVERAGE(AC78:AN78)</f>
        <v>19.2583333333333</v>
      </c>
      <c r="BA78" s="1" t="n">
        <v>1928</v>
      </c>
      <c r="BB78" s="107" t="n">
        <v>1928</v>
      </c>
      <c r="BC78" s="108" t="n">
        <v>28.7</v>
      </c>
      <c r="BD78" s="108" t="n">
        <v>28.7</v>
      </c>
      <c r="BE78" s="108" t="n">
        <v>27.3</v>
      </c>
      <c r="BF78" s="108" t="n">
        <v>27</v>
      </c>
      <c r="BG78" s="108" t="n">
        <v>21</v>
      </c>
      <c r="BH78" s="108" t="n">
        <v>17.7</v>
      </c>
      <c r="BI78" s="108" t="n">
        <v>17.5</v>
      </c>
      <c r="BJ78" s="108" t="n">
        <v>21.3</v>
      </c>
      <c r="BK78" s="108" t="n">
        <v>22.9</v>
      </c>
      <c r="BL78" s="108" t="n">
        <v>24.1</v>
      </c>
      <c r="BM78" s="108" t="n">
        <v>28.5</v>
      </c>
      <c r="BN78" s="108" t="n">
        <v>30.4</v>
      </c>
      <c r="BO78" s="109" t="n">
        <f aca="false">AVERAGE(BC78:BN78)</f>
        <v>24.5916666666667</v>
      </c>
      <c r="CA78" s="1" t="n">
        <v>1928</v>
      </c>
      <c r="CB78" s="110" t="s">
        <v>131</v>
      </c>
      <c r="CC78" s="108" t="n">
        <v>30.2</v>
      </c>
      <c r="CD78" s="108" t="n">
        <v>29.6</v>
      </c>
      <c r="CE78" s="108" t="n">
        <v>27.9</v>
      </c>
      <c r="CF78" s="108" t="n">
        <v>22.9</v>
      </c>
      <c r="CG78" s="108" t="n">
        <v>19.9</v>
      </c>
      <c r="CH78" s="108" t="n">
        <v>17.5</v>
      </c>
      <c r="CI78" s="108" t="n">
        <v>15.6</v>
      </c>
      <c r="CJ78" s="108" t="n">
        <v>16.8</v>
      </c>
      <c r="CK78" s="108" t="n">
        <v>17</v>
      </c>
      <c r="CL78" s="108" t="n">
        <v>18.8</v>
      </c>
      <c r="CM78" s="108" t="n">
        <v>26.1</v>
      </c>
      <c r="CN78" s="108" t="n">
        <v>29.6</v>
      </c>
      <c r="CO78" s="109" t="n">
        <f aca="false">AVERAGE(CC78:CN78)</f>
        <v>22.6583333333333</v>
      </c>
      <c r="DA78" s="1" t="n">
        <v>1928</v>
      </c>
      <c r="DB78" s="110" t="s">
        <v>131</v>
      </c>
      <c r="DC78" s="108" t="n">
        <v>33.6</v>
      </c>
      <c r="DD78" s="108" t="n">
        <v>34.3</v>
      </c>
      <c r="DE78" s="108" t="n">
        <v>34.7</v>
      </c>
      <c r="DF78" s="108" t="n">
        <v>35.2</v>
      </c>
      <c r="DG78" s="108" t="n">
        <v>31.1</v>
      </c>
      <c r="DH78" s="108" t="n">
        <v>27.1</v>
      </c>
      <c r="DI78" s="108" t="n">
        <v>28</v>
      </c>
      <c r="DJ78" s="108" t="n">
        <v>31</v>
      </c>
      <c r="DK78" s="108" t="n">
        <v>32.1</v>
      </c>
      <c r="DL78" s="108" t="n">
        <v>31</v>
      </c>
      <c r="DM78" s="108" t="n">
        <v>33.8</v>
      </c>
      <c r="DN78" s="108" t="n">
        <v>33.6</v>
      </c>
      <c r="DO78" s="109" t="n">
        <f aca="false">AVERAGE(DC78:DN78)</f>
        <v>32.125</v>
      </c>
      <c r="EA78" s="1" t="n">
        <v>1928</v>
      </c>
      <c r="EB78" s="107" t="n">
        <v>1928</v>
      </c>
      <c r="EC78" s="108" t="n">
        <v>27.5</v>
      </c>
      <c r="ED78" s="108" t="n">
        <v>26.3</v>
      </c>
      <c r="EE78" s="108" t="n">
        <v>24.9</v>
      </c>
      <c r="EF78" s="108" t="n">
        <v>22.5</v>
      </c>
      <c r="EG78" s="108" t="n">
        <v>19.9</v>
      </c>
      <c r="EH78" s="108" t="n">
        <v>18</v>
      </c>
      <c r="EI78" s="108" t="n">
        <v>16.4</v>
      </c>
      <c r="EJ78" s="108" t="n">
        <v>17.4</v>
      </c>
      <c r="EK78" s="108" t="n">
        <v>17.4</v>
      </c>
      <c r="EL78" s="108" t="n">
        <v>18.6</v>
      </c>
      <c r="EM78" s="108" t="n">
        <v>23.8</v>
      </c>
      <c r="EN78" s="108" t="n">
        <v>26.7</v>
      </c>
      <c r="EO78" s="109" t="n">
        <f aca="false">AVERAGE(EC78:EN78)</f>
        <v>21.6166666666667</v>
      </c>
      <c r="FA78" s="1" t="n">
        <v>1928</v>
      </c>
      <c r="FB78" s="107" t="n">
        <v>1928</v>
      </c>
      <c r="FC78" s="108" t="n">
        <v>28.1</v>
      </c>
      <c r="FD78" s="108" t="n">
        <v>27.7</v>
      </c>
      <c r="FE78" s="108" t="n">
        <v>25.8</v>
      </c>
      <c r="FF78" s="108" t="n">
        <v>22.8</v>
      </c>
      <c r="FG78" s="108" t="n">
        <v>19.9</v>
      </c>
      <c r="FH78" s="108" t="n">
        <v>17.8</v>
      </c>
      <c r="FI78" s="108" t="n">
        <v>16.5</v>
      </c>
      <c r="FJ78" s="108" t="n">
        <v>17.4</v>
      </c>
      <c r="FK78" s="108" t="n">
        <v>17.3</v>
      </c>
      <c r="FL78" s="108" t="n">
        <v>18.3</v>
      </c>
      <c r="FM78" s="108" t="n">
        <v>23.9</v>
      </c>
      <c r="FN78" s="108" t="n">
        <v>26.8</v>
      </c>
      <c r="FO78" s="109" t="n">
        <f aca="false">AVERAGE(FC78:FN78)</f>
        <v>21.8583333333333</v>
      </c>
      <c r="GA78" s="1" t="n">
        <v>1928</v>
      </c>
      <c r="GB78" s="110" t="s">
        <v>131</v>
      </c>
      <c r="GC78" s="108" t="n">
        <v>22.5</v>
      </c>
      <c r="GD78" s="108" t="n">
        <v>22.7</v>
      </c>
      <c r="GE78" s="108" t="n">
        <v>22.5</v>
      </c>
      <c r="GF78" s="108" t="n">
        <v>21</v>
      </c>
      <c r="GG78" s="108" t="n">
        <v>19.4</v>
      </c>
      <c r="GH78" s="108" t="n">
        <v>17.7</v>
      </c>
      <c r="GI78" s="108" t="n">
        <v>16.2</v>
      </c>
      <c r="GJ78" s="108" t="n">
        <v>16.4</v>
      </c>
      <c r="GK78" s="108" t="n">
        <v>15.8</v>
      </c>
      <c r="GL78" s="108" t="n">
        <v>16.9</v>
      </c>
      <c r="GM78" s="108" t="n">
        <v>19.5</v>
      </c>
      <c r="GN78" s="108" t="n">
        <v>21.7</v>
      </c>
      <c r="GO78" s="109" t="n">
        <f aca="false">AVERAGE(GC78:GN78)</f>
        <v>19.3583333333333</v>
      </c>
      <c r="HA78" s="1" t="n">
        <v>1928</v>
      </c>
      <c r="HB78" s="107" t="n">
        <v>1928</v>
      </c>
      <c r="HC78" s="108" t="n">
        <v>24.7</v>
      </c>
      <c r="HD78" s="108" t="n">
        <v>24.4</v>
      </c>
      <c r="HE78" s="108" t="n">
        <v>23.7</v>
      </c>
      <c r="HF78" s="108" t="n">
        <v>21.8</v>
      </c>
      <c r="HG78" s="108" t="n">
        <v>19.2</v>
      </c>
      <c r="HH78" s="108" t="n">
        <v>17.5</v>
      </c>
      <c r="HI78" s="108" t="n">
        <v>16.3</v>
      </c>
      <c r="HJ78" s="108" t="n">
        <v>17</v>
      </c>
      <c r="HK78" s="108" t="n">
        <v>16.4</v>
      </c>
      <c r="HL78" s="108" t="n">
        <v>17.2</v>
      </c>
      <c r="HM78" s="108" t="n">
        <v>20.6</v>
      </c>
      <c r="HN78" s="108" t="n">
        <v>23</v>
      </c>
      <c r="HO78" s="109" t="n">
        <f aca="false">AVERAGE(HC78:HN78)</f>
        <v>20.15</v>
      </c>
      <c r="IA78" s="1" t="n">
        <v>1928</v>
      </c>
      <c r="IB78" s="110" t="s">
        <v>131</v>
      </c>
      <c r="IC78" s="108" t="n">
        <v>31</v>
      </c>
      <c r="ID78" s="108" t="n">
        <v>32.5</v>
      </c>
      <c r="IE78" s="108" t="n">
        <v>30.3</v>
      </c>
      <c r="IF78" s="108" t="n">
        <v>29.1</v>
      </c>
      <c r="IG78" s="108" t="n">
        <v>25.8</v>
      </c>
      <c r="IH78" s="108" t="n">
        <v>22.9</v>
      </c>
      <c r="II78" s="108" t="n">
        <v>22</v>
      </c>
      <c r="IJ78" s="108" t="n">
        <v>22.7</v>
      </c>
      <c r="IK78" s="108" t="n">
        <v>23.5</v>
      </c>
      <c r="IL78" s="108" t="n">
        <v>23.7</v>
      </c>
      <c r="IM78" s="108" t="n">
        <v>28.8</v>
      </c>
      <c r="IN78" s="108" t="n">
        <v>28.1</v>
      </c>
      <c r="IO78" s="109" t="n">
        <f aca="false">AVERAGE(IC78:IN78)</f>
        <v>26.7</v>
      </c>
      <c r="JA78" s="1" t="n">
        <v>1928</v>
      </c>
      <c r="JB78" s="107" t="n">
        <v>1928</v>
      </c>
      <c r="JC78" s="108" t="n">
        <v>29.8</v>
      </c>
      <c r="JD78" s="108" t="n">
        <v>29.3</v>
      </c>
      <c r="JE78" s="108" t="n">
        <v>27.2</v>
      </c>
      <c r="JF78" s="108" t="n">
        <v>23.5</v>
      </c>
      <c r="JG78" s="108" t="n">
        <v>19.4</v>
      </c>
      <c r="JH78" s="108" t="n">
        <v>17.3</v>
      </c>
      <c r="JI78" s="108" t="n">
        <v>15.6</v>
      </c>
      <c r="JJ78" s="108" t="n">
        <v>16.6</v>
      </c>
      <c r="JK78" s="108" t="n">
        <v>17.1</v>
      </c>
      <c r="JL78" s="108" t="n">
        <v>18.1</v>
      </c>
      <c r="JM78" s="108" t="n">
        <v>25.8</v>
      </c>
      <c r="JN78" s="108" t="n">
        <v>28.6</v>
      </c>
      <c r="JO78" s="109" t="n">
        <f aca="false">AVERAGE(JC78:JN78)</f>
        <v>22.3583333333333</v>
      </c>
      <c r="KA78" s="1" t="n">
        <v>1928</v>
      </c>
      <c r="KB78" s="107" t="n">
        <v>1928</v>
      </c>
      <c r="KC78" s="108" t="n">
        <v>34.9</v>
      </c>
      <c r="KD78" s="108" t="n">
        <v>35.8</v>
      </c>
      <c r="KE78" s="108" t="n">
        <v>35.7</v>
      </c>
      <c r="KF78" s="108" t="n">
        <v>36</v>
      </c>
      <c r="KG78" s="108" t="n">
        <v>32.6</v>
      </c>
      <c r="KH78" s="108" t="n">
        <v>28.8</v>
      </c>
      <c r="KI78" s="108" t="n">
        <v>29.6</v>
      </c>
      <c r="KJ78" s="108" t="n">
        <v>31.9</v>
      </c>
      <c r="KK78" s="108" t="n">
        <v>34.8</v>
      </c>
      <c r="KL78" s="108" t="n">
        <v>35</v>
      </c>
      <c r="KM78" s="108" t="n">
        <v>35.9</v>
      </c>
      <c r="KN78" s="108" t="n">
        <v>36.3</v>
      </c>
      <c r="KO78" s="109" t="n">
        <f aca="false">AVERAGE(KC78:KN78)</f>
        <v>33.9416666666667</v>
      </c>
      <c r="LA78" s="1" t="n">
        <v>1928</v>
      </c>
      <c r="LB78" s="110" t="s">
        <v>131</v>
      </c>
      <c r="LC78" s="108" t="n">
        <v>29.4</v>
      </c>
      <c r="LD78" s="108" t="n">
        <v>29</v>
      </c>
      <c r="LE78" s="108" t="n">
        <v>27.1</v>
      </c>
      <c r="LF78" s="108" t="n">
        <v>23.7</v>
      </c>
      <c r="LG78" s="108" t="n">
        <v>20.2</v>
      </c>
      <c r="LH78" s="108" t="n">
        <v>16.9</v>
      </c>
      <c r="LI78" s="108" t="n">
        <v>16</v>
      </c>
      <c r="LJ78" s="108" t="n">
        <v>17.3</v>
      </c>
      <c r="LK78" s="108" t="n">
        <v>17.4</v>
      </c>
      <c r="LL78" s="108" t="n">
        <v>18.8</v>
      </c>
      <c r="LM78" s="108" t="n">
        <v>25</v>
      </c>
      <c r="LN78" s="108" t="n">
        <v>28.2</v>
      </c>
      <c r="LO78" s="109" t="n">
        <f aca="false">AVERAGE(LC78:LN78)</f>
        <v>22.4166666666667</v>
      </c>
      <c r="MA78" s="1" t="n">
        <v>1928</v>
      </c>
      <c r="MB78" s="110" t="s">
        <v>131</v>
      </c>
      <c r="MC78" s="108" t="n">
        <v>24.2</v>
      </c>
      <c r="MD78" s="108" t="n">
        <v>25.2</v>
      </c>
      <c r="ME78" s="108" t="n">
        <v>23.4</v>
      </c>
      <c r="MF78" s="108" t="n">
        <v>23.4</v>
      </c>
      <c r="MG78" s="108" t="n">
        <v>20.5</v>
      </c>
      <c r="MH78" s="108" t="n">
        <v>17.5</v>
      </c>
      <c r="MI78" s="108" t="n">
        <v>16.5</v>
      </c>
      <c r="MJ78" s="108" t="n">
        <v>19</v>
      </c>
      <c r="MK78" s="108" t="n">
        <v>19</v>
      </c>
      <c r="ML78" s="108" t="n">
        <v>18.4</v>
      </c>
      <c r="MM78" s="108" t="n">
        <v>22.8</v>
      </c>
      <c r="MN78" s="108" t="n">
        <v>24.9</v>
      </c>
      <c r="MO78" s="109" t="n">
        <f aca="false">AVERAGE(MC78:MN78)</f>
        <v>21.2333333333333</v>
      </c>
      <c r="NA78" s="1" t="n">
        <v>1928</v>
      </c>
      <c r="NB78" s="110" t="s">
        <v>131</v>
      </c>
      <c r="NC78" s="108" t="n">
        <v>29.5</v>
      </c>
      <c r="ND78" s="108" t="n">
        <v>29.8</v>
      </c>
      <c r="NE78" s="108" t="n">
        <v>27.8</v>
      </c>
      <c r="NF78" s="108" t="n">
        <v>26</v>
      </c>
      <c r="NG78" s="108" t="n">
        <v>24.2</v>
      </c>
      <c r="NH78" s="108" t="n">
        <v>21.4</v>
      </c>
      <c r="NI78" s="108" t="n">
        <v>19.8</v>
      </c>
      <c r="NJ78" s="108" t="n">
        <v>20.6</v>
      </c>
      <c r="NK78" s="108" t="n">
        <v>20.8</v>
      </c>
      <c r="NL78" s="108" t="n">
        <v>21.5</v>
      </c>
      <c r="NM78" s="108" t="n">
        <v>25.4</v>
      </c>
      <c r="NN78" s="108" t="n">
        <v>26.6</v>
      </c>
      <c r="NO78" s="109" t="n">
        <f aca="false">AVERAGE(NC78:NN78)</f>
        <v>24.45</v>
      </c>
      <c r="OA78" s="1" t="n">
        <v>1928</v>
      </c>
      <c r="OB78" s="107" t="n">
        <v>1928</v>
      </c>
      <c r="OC78" s="108" t="n">
        <v>29.2</v>
      </c>
      <c r="OD78" s="108" t="n">
        <v>28.7</v>
      </c>
      <c r="OE78" s="108" t="n">
        <v>26.2</v>
      </c>
      <c r="OF78" s="108" t="n">
        <v>23.8</v>
      </c>
      <c r="OG78" s="108" t="n">
        <v>21</v>
      </c>
      <c r="OH78" s="108" t="n">
        <v>18.8</v>
      </c>
      <c r="OI78" s="108" t="n">
        <v>16.9</v>
      </c>
      <c r="OJ78" s="108" t="n">
        <v>17.8</v>
      </c>
      <c r="OK78" s="108" t="n">
        <v>18.1</v>
      </c>
      <c r="OL78" s="108" t="n">
        <v>19.1</v>
      </c>
      <c r="OM78" s="108" t="n">
        <v>24.8</v>
      </c>
      <c r="ON78" s="108" t="n">
        <v>27</v>
      </c>
      <c r="OO78" s="109" t="n">
        <f aca="false">AVERAGE(OC78:ON78)</f>
        <v>22.6166666666667</v>
      </c>
      <c r="PA78" s="16" t="n">
        <v>1928</v>
      </c>
      <c r="PB78" s="110" t="s">
        <v>131</v>
      </c>
      <c r="PC78" s="108" t="n">
        <v>32.1</v>
      </c>
      <c r="PD78" s="108" t="n">
        <v>32.3</v>
      </c>
      <c r="PE78" s="108" t="n">
        <v>30.5</v>
      </c>
      <c r="PF78" s="108" t="n">
        <v>28.1</v>
      </c>
      <c r="PG78" s="108" t="n">
        <v>22.1</v>
      </c>
      <c r="PH78" s="108" t="n">
        <v>18.2</v>
      </c>
      <c r="PI78" s="108" t="n">
        <v>17.6</v>
      </c>
      <c r="PJ78" s="108" t="n">
        <v>21</v>
      </c>
      <c r="PK78" s="108" t="n">
        <v>23.3</v>
      </c>
      <c r="PL78" s="108" t="n">
        <v>25.7</v>
      </c>
      <c r="PM78" s="108" t="n">
        <v>31.8</v>
      </c>
      <c r="PN78" s="108" t="n">
        <v>33</v>
      </c>
      <c r="PO78" s="109" t="n">
        <f aca="false">AVERAGE(PC78:PN78)</f>
        <v>26.3083333333333</v>
      </c>
      <c r="QA78" s="1" t="n">
        <v>1928</v>
      </c>
      <c r="QB78" s="110" t="s">
        <v>131</v>
      </c>
      <c r="QC78" s="108" t="n">
        <v>28.7</v>
      </c>
      <c r="QD78" s="108" t="n">
        <v>29.1</v>
      </c>
      <c r="QE78" s="108" t="n">
        <v>26.9</v>
      </c>
      <c r="QF78" s="108" t="n">
        <v>23.6</v>
      </c>
      <c r="QG78" s="108" t="n">
        <v>19.2</v>
      </c>
      <c r="QH78" s="108" t="n">
        <v>16</v>
      </c>
      <c r="QI78" s="108" t="n">
        <v>14.3</v>
      </c>
      <c r="QJ78" s="108" t="n">
        <v>16</v>
      </c>
      <c r="QK78" s="108" t="n">
        <v>16.9</v>
      </c>
      <c r="QL78" s="108" t="n">
        <v>18.6</v>
      </c>
      <c r="QM78" s="108" t="n">
        <v>26.4</v>
      </c>
      <c r="QN78" s="108" t="n">
        <v>29.6</v>
      </c>
      <c r="QO78" s="109" t="n">
        <f aca="false">AVERAGE(QC78:QN78)</f>
        <v>22.1083333333333</v>
      </c>
      <c r="RA78" s="1" t="n">
        <v>1928</v>
      </c>
      <c r="RB78" s="110" t="s">
        <v>131</v>
      </c>
      <c r="RC78" s="108" t="n">
        <v>33.3</v>
      </c>
      <c r="RD78" s="108" t="n">
        <v>33.3</v>
      </c>
      <c r="RE78" s="108" t="n">
        <v>29.9</v>
      </c>
      <c r="RF78" s="108" t="n">
        <v>27.8</v>
      </c>
      <c r="RG78" s="108" t="n">
        <v>22</v>
      </c>
      <c r="RH78" s="108" t="n">
        <v>18.5</v>
      </c>
      <c r="RI78" s="108" t="n">
        <v>16.6</v>
      </c>
      <c r="RJ78" s="108" t="n">
        <v>18.7</v>
      </c>
      <c r="RK78" s="108" t="n">
        <v>21.2</v>
      </c>
      <c r="RL78" s="108" t="n">
        <v>23.7</v>
      </c>
      <c r="RM78" s="108" t="n">
        <v>31.6</v>
      </c>
      <c r="RN78" s="108" t="n">
        <v>33.3</v>
      </c>
      <c r="RO78" s="109" t="n">
        <f aca="false">AVERAGE(RC78:RN78)</f>
        <v>25.825</v>
      </c>
      <c r="SA78" s="1" t="n">
        <v>1928</v>
      </c>
      <c r="SB78" s="107" t="n">
        <v>1928</v>
      </c>
      <c r="SC78" s="108" t="n">
        <v>35.1</v>
      </c>
      <c r="SD78" s="108" t="n">
        <v>34.3</v>
      </c>
      <c r="SE78" s="108" t="n">
        <v>34.1</v>
      </c>
      <c r="SF78" s="108" t="n">
        <v>30.3</v>
      </c>
      <c r="SG78" s="108" t="n">
        <v>23</v>
      </c>
      <c r="SH78" s="108" t="n">
        <v>18.9</v>
      </c>
      <c r="SI78" s="108" t="n">
        <v>19.4</v>
      </c>
      <c r="SJ78" s="108" t="n">
        <v>23.5</v>
      </c>
      <c r="SK78" s="108" t="n">
        <v>26.5</v>
      </c>
      <c r="SL78" s="108" t="n">
        <v>29.2</v>
      </c>
      <c r="SM78" s="108" t="n">
        <v>35.8</v>
      </c>
      <c r="SN78" s="108" t="n">
        <v>36.8</v>
      </c>
      <c r="SO78" s="109" t="n">
        <f aca="false">AVERAGE(SC78:SN78)</f>
        <v>28.9083333333333</v>
      </c>
      <c r="TA78" s="1" t="n">
        <v>1928</v>
      </c>
      <c r="TB78" s="110" t="s">
        <v>131</v>
      </c>
      <c r="TC78" s="108" t="n">
        <v>41.6</v>
      </c>
      <c r="TD78" s="108" t="n">
        <v>39.9</v>
      </c>
      <c r="TE78" s="108" t="n">
        <v>42.6</v>
      </c>
      <c r="TF78" s="108" t="n">
        <v>40</v>
      </c>
      <c r="TG78" s="108" t="n">
        <v>31.4</v>
      </c>
      <c r="TH78" s="108" t="n">
        <v>26.1</v>
      </c>
      <c r="TI78" s="108" t="n">
        <v>27.5</v>
      </c>
      <c r="TJ78" s="108" t="n">
        <v>33.3</v>
      </c>
      <c r="TK78" s="108" t="n">
        <v>36.2</v>
      </c>
      <c r="TL78" s="108" t="n">
        <v>38.5</v>
      </c>
      <c r="TM78" s="108" t="n">
        <v>43.1</v>
      </c>
      <c r="TN78" s="108" t="n">
        <v>40.6</v>
      </c>
      <c r="TO78" s="109" t="n">
        <f aca="false">AVERAGE(TC78:TN78)</f>
        <v>36.7333333333333</v>
      </c>
      <c r="UA78" s="1" t="n">
        <v>1928</v>
      </c>
      <c r="UB78" s="110" t="s">
        <v>131</v>
      </c>
      <c r="UC78" s="108" t="n">
        <v>32.2</v>
      </c>
      <c r="UD78" s="108" t="n">
        <v>32.1</v>
      </c>
      <c r="UE78" s="108" t="n">
        <v>28.4</v>
      </c>
      <c r="UF78" s="108" t="n">
        <v>25.8</v>
      </c>
      <c r="UG78" s="108" t="n">
        <v>20.5</v>
      </c>
      <c r="UH78" s="108" t="n">
        <v>17.1</v>
      </c>
      <c r="UI78" s="108" t="n">
        <v>15.3</v>
      </c>
      <c r="UJ78" s="108" t="n">
        <v>17.7</v>
      </c>
      <c r="UK78" s="108" t="n">
        <v>19.7</v>
      </c>
      <c r="UL78" s="108" t="n">
        <v>22.1</v>
      </c>
      <c r="UM78" s="108" t="n">
        <v>30.4</v>
      </c>
      <c r="UN78" s="108" t="n">
        <v>32.2</v>
      </c>
      <c r="UO78" s="109" t="n">
        <f aca="false">AVERAGE(UC78:UN78)</f>
        <v>24.4583333333333</v>
      </c>
      <c r="VA78" s="1" t="n">
        <v>1928</v>
      </c>
      <c r="VB78" s="110" t="s">
        <v>131</v>
      </c>
      <c r="VC78" s="108" t="n">
        <v>23.1</v>
      </c>
      <c r="VD78" s="108" t="n">
        <v>24.3</v>
      </c>
      <c r="VE78" s="108" t="n">
        <v>23.5</v>
      </c>
      <c r="VF78" s="108" t="n">
        <v>21.2</v>
      </c>
      <c r="VG78" s="108" t="n">
        <v>18</v>
      </c>
      <c r="VH78" s="108" t="n">
        <v>15.1</v>
      </c>
      <c r="VI78" s="108" t="n">
        <v>13.8</v>
      </c>
      <c r="VJ78" s="108" t="n">
        <v>15.2</v>
      </c>
      <c r="VK78" s="108" t="n">
        <v>15.4</v>
      </c>
      <c r="VL78" s="108" t="n">
        <v>16.5</v>
      </c>
      <c r="VM78" s="108" t="n">
        <v>21.9</v>
      </c>
      <c r="VN78" s="108" t="n">
        <v>24.8</v>
      </c>
      <c r="VO78" s="109" t="n">
        <f aca="false">AVERAGE(VC78:VN78)</f>
        <v>19.4</v>
      </c>
      <c r="WA78" s="1" t="n">
        <v>1928</v>
      </c>
      <c r="WB78" s="107" t="n">
        <v>1928</v>
      </c>
      <c r="WC78" s="108" t="n">
        <v>37.7</v>
      </c>
      <c r="WD78" s="108" t="n">
        <v>36.1</v>
      </c>
      <c r="WE78" s="108" t="n">
        <v>34.2</v>
      </c>
      <c r="WF78" s="108" t="n">
        <v>30</v>
      </c>
      <c r="WG78" s="108" t="n">
        <v>24</v>
      </c>
      <c r="WH78" s="108" t="n">
        <v>19</v>
      </c>
      <c r="WI78" s="108" t="n">
        <v>18.8</v>
      </c>
      <c r="WJ78" s="108" t="n">
        <v>22.1</v>
      </c>
      <c r="WK78" s="108" t="n">
        <v>24.5</v>
      </c>
      <c r="WL78" s="108" t="n">
        <v>27.1</v>
      </c>
      <c r="WM78" s="108" t="n">
        <v>35.3</v>
      </c>
      <c r="WN78" s="108" t="n">
        <v>35.7</v>
      </c>
      <c r="WO78" s="109" t="n">
        <f aca="false">AVERAGE(WC78:WN78)</f>
        <v>28.7083333333333</v>
      </c>
      <c r="YA78" s="1" t="n">
        <v>1928</v>
      </c>
      <c r="YB78" s="110" t="s">
        <v>131</v>
      </c>
      <c r="YC78" s="108" t="n">
        <v>29.9</v>
      </c>
      <c r="YD78" s="108" t="n">
        <v>30.2</v>
      </c>
      <c r="YE78" s="108" t="n">
        <v>27.7</v>
      </c>
      <c r="YF78" s="108" t="n">
        <v>24.9</v>
      </c>
      <c r="YG78" s="108" t="n">
        <v>19.4</v>
      </c>
      <c r="YH78" s="108" t="n">
        <v>16.2</v>
      </c>
      <c r="YI78" s="108" t="n">
        <v>14.5</v>
      </c>
      <c r="YJ78" s="108" t="n">
        <v>15.8</v>
      </c>
      <c r="YK78" s="108" t="n">
        <v>17</v>
      </c>
      <c r="YL78" s="108" t="n">
        <v>18.9</v>
      </c>
      <c r="YM78" s="108" t="n">
        <v>27</v>
      </c>
      <c r="YN78" s="108" t="n">
        <v>29.8</v>
      </c>
      <c r="YO78" s="109" t="n">
        <f aca="false">AVERAGE(YC78:YN78)</f>
        <v>22.6083333333333</v>
      </c>
      <c r="ZA78" s="1" t="n">
        <v>1928</v>
      </c>
      <c r="ZB78" s="110" t="s">
        <v>131</v>
      </c>
      <c r="ZC78" s="108" t="n">
        <v>33.2</v>
      </c>
      <c r="ZD78" s="108" t="n">
        <v>33</v>
      </c>
      <c r="ZE78" s="108" t="n">
        <v>29.7</v>
      </c>
      <c r="ZF78" s="108" t="n">
        <v>27</v>
      </c>
      <c r="ZG78" s="108" t="n">
        <v>22.3</v>
      </c>
      <c r="ZH78" s="108" t="n">
        <v>18.5</v>
      </c>
      <c r="ZI78" s="108" t="n">
        <v>17.1</v>
      </c>
      <c r="ZJ78" s="108" t="n">
        <v>18.4</v>
      </c>
      <c r="ZK78" s="108" t="n">
        <v>19.4</v>
      </c>
      <c r="ZL78" s="108" t="n">
        <v>21.5</v>
      </c>
      <c r="ZM78" s="108" t="n">
        <v>29.5</v>
      </c>
      <c r="ZN78" s="108" t="n">
        <v>32.2</v>
      </c>
      <c r="ZO78" s="109" t="n">
        <f aca="false">AVERAGE(ZC78:ZN78)</f>
        <v>25.15</v>
      </c>
      <c r="AAA78" s="1" t="n">
        <v>1928</v>
      </c>
      <c r="AAB78" s="110" t="s">
        <v>131</v>
      </c>
      <c r="AAC78" s="108" t="n">
        <v>37.1</v>
      </c>
      <c r="AAD78" s="108" t="n">
        <v>37.2</v>
      </c>
      <c r="AAE78" s="108" t="n">
        <v>38.1</v>
      </c>
      <c r="AAF78" s="108" t="n">
        <v>36.5</v>
      </c>
      <c r="AAG78" s="108" t="n">
        <v>30.4</v>
      </c>
      <c r="AAH78" s="108" t="n">
        <v>24.9</v>
      </c>
      <c r="AAI78" s="108" t="n">
        <v>27.4</v>
      </c>
      <c r="AAJ78" s="108" t="n">
        <v>31.5</v>
      </c>
      <c r="AAK78" s="108" t="n">
        <v>36.3</v>
      </c>
      <c r="AAL78" s="108" t="n">
        <v>38.7</v>
      </c>
      <c r="AAM78" s="108" t="n">
        <v>39.9</v>
      </c>
      <c r="AAN78" s="108" t="n">
        <v>37.9</v>
      </c>
      <c r="AAO78" s="109" t="n">
        <f aca="false">AVERAGE(AAC78:AAN78)</f>
        <v>34.6583333333333</v>
      </c>
      <c r="ABA78" s="1" t="n">
        <v>1928</v>
      </c>
      <c r="ABB78" s="107" t="n">
        <v>1928</v>
      </c>
      <c r="ABC78" s="108" t="n">
        <v>34.7</v>
      </c>
      <c r="ABD78" s="108" t="n">
        <v>35.3</v>
      </c>
      <c r="ABE78" s="108" t="n">
        <v>37.3</v>
      </c>
      <c r="ABF78" s="108" t="n">
        <v>34.9</v>
      </c>
      <c r="ABG78" s="108" t="n">
        <v>28.6</v>
      </c>
      <c r="ABH78" s="108" t="n">
        <v>23.9</v>
      </c>
      <c r="ABI78" s="108" t="n">
        <v>24.6</v>
      </c>
      <c r="ABJ78" s="108" t="n">
        <v>28.2</v>
      </c>
      <c r="ABK78" s="108" t="n">
        <v>29</v>
      </c>
      <c r="ABL78" s="108" t="n">
        <v>31.6</v>
      </c>
      <c r="ABM78" s="108" t="n">
        <v>38.8</v>
      </c>
      <c r="ABN78" s="108" t="n">
        <v>33.4</v>
      </c>
      <c r="ABO78" s="109" t="n">
        <f aca="false">AVERAGE(ABC78:ABN78)</f>
        <v>31.6916666666667</v>
      </c>
      <c r="ACA78" s="111" t="n">
        <v>1928</v>
      </c>
      <c r="ACB78" s="110" t="s">
        <v>131</v>
      </c>
      <c r="ACC78" s="108" t="n">
        <v>29.5</v>
      </c>
      <c r="ACD78" s="108" t="n">
        <v>29.1</v>
      </c>
      <c r="ACE78" s="108" t="n">
        <v>26.6</v>
      </c>
      <c r="ACF78" s="108" t="n">
        <v>25</v>
      </c>
      <c r="ACG78" s="108" t="n">
        <v>21.7</v>
      </c>
      <c r="ACH78" s="108" t="n">
        <v>19.1</v>
      </c>
      <c r="ACI78" s="108" t="n">
        <v>17.2</v>
      </c>
      <c r="ACJ78" s="108" t="n">
        <v>17.9</v>
      </c>
      <c r="ACK78" s="108" t="n">
        <v>18.2</v>
      </c>
      <c r="ACL78" s="108" t="n">
        <v>19.3</v>
      </c>
      <c r="ACM78" s="108" t="n">
        <v>24.7</v>
      </c>
      <c r="ACN78" s="108" t="n">
        <v>27.3</v>
      </c>
      <c r="ACO78" s="109" t="n">
        <f aca="false">AVERAGE(ACC78:ACN78)</f>
        <v>22.9666666666667</v>
      </c>
      <c r="ADA78" s="1" t="n">
        <v>1928</v>
      </c>
      <c r="ADB78" s="110" t="s">
        <v>131</v>
      </c>
      <c r="ADC78" s="108" t="n">
        <v>34.7</v>
      </c>
      <c r="ADD78" s="108" t="n">
        <v>34.5</v>
      </c>
      <c r="ADE78" s="108" t="n">
        <v>36.2</v>
      </c>
      <c r="ADF78" s="108" t="n">
        <v>36.7</v>
      </c>
      <c r="ADG78" s="108" t="n">
        <v>30.1</v>
      </c>
      <c r="ADH78" s="108" t="n">
        <v>26.3</v>
      </c>
      <c r="ADI78" s="108" t="n">
        <v>26.4</v>
      </c>
      <c r="ADJ78" s="108" t="n">
        <v>29.9</v>
      </c>
      <c r="ADK78" s="108" t="n">
        <v>31.4</v>
      </c>
      <c r="ADL78" s="108" t="n">
        <v>31.3</v>
      </c>
      <c r="ADM78" s="108" t="n">
        <v>36.9</v>
      </c>
      <c r="ADN78" s="108" t="n">
        <v>33.7</v>
      </c>
      <c r="ADO78" s="109" t="n">
        <f aca="false">AVERAGE(ADC78:ADN78)</f>
        <v>32.3416666666667</v>
      </c>
      <c r="AEA78" s="1" t="n">
        <v>1928</v>
      </c>
      <c r="AEB78" s="107" t="n">
        <v>1928</v>
      </c>
      <c r="AEC78" s="108" t="n">
        <v>38.1</v>
      </c>
      <c r="AED78" s="108" t="n">
        <v>37.2</v>
      </c>
      <c r="AEE78" s="108" t="n">
        <v>39.2</v>
      </c>
      <c r="AEF78" s="108" t="n">
        <v>37.9</v>
      </c>
      <c r="AEG78" s="108" t="n">
        <v>29.7</v>
      </c>
      <c r="AEH78" s="108" t="n">
        <v>25.2</v>
      </c>
      <c r="AEI78" s="108" t="n">
        <v>26.3</v>
      </c>
      <c r="AEJ78" s="108" t="n">
        <v>31.2</v>
      </c>
      <c r="AEK78" s="108" t="n">
        <v>33.6</v>
      </c>
      <c r="AEL78" s="108" t="n">
        <v>34.9</v>
      </c>
      <c r="AEM78" s="108" t="n">
        <v>40.6</v>
      </c>
      <c r="AEN78" s="108" t="n">
        <v>37.4</v>
      </c>
      <c r="AEO78" s="109" t="n">
        <f aca="false">AVERAGE(AEC78:AEN78)</f>
        <v>34.275</v>
      </c>
      <c r="AFA78" s="1" t="n">
        <v>1928</v>
      </c>
      <c r="AFB78" s="107" t="n">
        <v>1928</v>
      </c>
      <c r="AFC78" s="108" t="n">
        <v>25.4</v>
      </c>
      <c r="AFD78" s="108" t="n">
        <v>25.3</v>
      </c>
      <c r="AFE78" s="108" t="n">
        <v>24.5</v>
      </c>
      <c r="AFF78" s="108" t="n">
        <v>23.5</v>
      </c>
      <c r="AFG78" s="108" t="n">
        <v>20.7</v>
      </c>
      <c r="AFH78" s="108" t="n">
        <v>18.8</v>
      </c>
      <c r="AFI78" s="108" t="n">
        <v>16.9</v>
      </c>
      <c r="AFJ78" s="108" t="n">
        <v>17.8</v>
      </c>
      <c r="AFK78" s="108" t="n">
        <v>17.6</v>
      </c>
      <c r="AFL78" s="108" t="n">
        <v>18.3</v>
      </c>
      <c r="AFM78" s="108" t="n">
        <v>22.3</v>
      </c>
      <c r="AFN78" s="108" t="n">
        <v>24.1</v>
      </c>
      <c r="AFO78" s="109" t="n">
        <f aca="false">AVERAGE(AFC78:AFN78)</f>
        <v>21.2666666666667</v>
      </c>
      <c r="AGA78" s="1" t="n">
        <v>1928</v>
      </c>
      <c r="AGB78" s="110" t="s">
        <v>131</v>
      </c>
      <c r="AGC78" s="108" t="n">
        <v>32.5</v>
      </c>
      <c r="AGD78" s="108" t="n">
        <v>32.7</v>
      </c>
      <c r="AGE78" s="108" t="n">
        <v>30</v>
      </c>
      <c r="AGF78" s="108" t="n">
        <v>27.6</v>
      </c>
      <c r="AGG78" s="108" t="n">
        <v>21.7</v>
      </c>
      <c r="AGH78" s="108" t="n">
        <v>17.9</v>
      </c>
      <c r="AGI78" s="108" t="n">
        <v>16.5</v>
      </c>
      <c r="AGJ78" s="108" t="n">
        <v>19.3</v>
      </c>
      <c r="AGK78" s="108" t="n">
        <v>21.6</v>
      </c>
      <c r="AGL78" s="108" t="n">
        <v>24.2</v>
      </c>
      <c r="AGM78" s="108" t="n">
        <v>32.4</v>
      </c>
      <c r="AGN78" s="108" t="n">
        <v>33.3</v>
      </c>
      <c r="AGO78" s="109" t="n">
        <f aca="false">AVERAGE(AGC78:AGN78)</f>
        <v>25.8083333333333</v>
      </c>
      <c r="AHA78" s="1" t="n">
        <v>1928</v>
      </c>
      <c r="AHB78" s="110" t="s">
        <v>131</v>
      </c>
      <c r="AHC78" s="108" t="n">
        <v>30</v>
      </c>
      <c r="AHD78" s="108" t="n">
        <v>30.2</v>
      </c>
      <c r="AHE78" s="108" t="n">
        <v>28.2</v>
      </c>
      <c r="AHF78" s="108" t="n">
        <v>24.4</v>
      </c>
      <c r="AHG78" s="108" t="n">
        <v>19.8</v>
      </c>
      <c r="AHH78" s="108" t="n">
        <v>16.1</v>
      </c>
      <c r="AHI78" s="108" t="n">
        <v>14.9</v>
      </c>
      <c r="AHJ78" s="108" t="n">
        <v>16.1</v>
      </c>
      <c r="AHK78" s="108" t="n">
        <v>17</v>
      </c>
      <c r="AHL78" s="108" t="n">
        <v>18.6</v>
      </c>
      <c r="AHM78" s="108" t="n">
        <v>26.8</v>
      </c>
      <c r="AHN78" s="108" t="n">
        <v>29.8</v>
      </c>
      <c r="AHO78" s="109" t="n">
        <f aca="false">AVERAGE(AHC78:AHN78)</f>
        <v>22.6583333333333</v>
      </c>
      <c r="AIA78" s="1" t="n">
        <v>1928</v>
      </c>
      <c r="AIB78" s="107" t="n">
        <v>1928</v>
      </c>
      <c r="AIC78" s="108" t="n">
        <v>36.8</v>
      </c>
      <c r="AID78" s="108" t="n">
        <v>35.3</v>
      </c>
      <c r="AIE78" s="108" t="n">
        <v>37.1</v>
      </c>
      <c r="AIF78" s="108" t="n">
        <v>31.8</v>
      </c>
      <c r="AIG78" s="108" t="n">
        <v>23.7</v>
      </c>
      <c r="AIH78" s="108" t="n">
        <v>19.5</v>
      </c>
      <c r="AII78" s="108" t="n">
        <v>21.1</v>
      </c>
      <c r="AIJ78" s="108" t="n">
        <v>25.3</v>
      </c>
      <c r="AIK78" s="108" t="n">
        <v>27.9</v>
      </c>
      <c r="AIL78" s="108" t="n">
        <v>30.3</v>
      </c>
      <c r="AIM78" s="108" t="n">
        <v>36.7</v>
      </c>
      <c r="AIN78" s="108" t="n">
        <v>38.1</v>
      </c>
      <c r="AIO78" s="109" t="n">
        <f aca="false">AVERAGE(AIC78:AIN78)</f>
        <v>30.3</v>
      </c>
      <c r="AJA78" s="1" t="n">
        <v>1928</v>
      </c>
      <c r="AJB78" s="107" t="n">
        <v>1928</v>
      </c>
      <c r="AJC78" s="108" t="n">
        <v>36.2</v>
      </c>
      <c r="AJD78" s="108" t="n">
        <v>35.1</v>
      </c>
      <c r="AJE78" s="108" t="n">
        <v>35.9</v>
      </c>
      <c r="AJF78" s="108" t="n">
        <v>35.8</v>
      </c>
      <c r="AJG78" s="108" t="n">
        <v>31.6</v>
      </c>
      <c r="AJH78" s="108" t="n">
        <v>28.1</v>
      </c>
      <c r="AJI78" s="108" t="n">
        <v>29.3</v>
      </c>
      <c r="AJJ78" s="108" t="n">
        <v>31.9</v>
      </c>
      <c r="AJK78" s="108" t="n">
        <v>33.9</v>
      </c>
      <c r="AJL78" s="108" t="n">
        <v>37.2</v>
      </c>
      <c r="AJM78" s="108" t="n">
        <v>37.4</v>
      </c>
      <c r="AJN78" s="108" t="n">
        <v>37.1</v>
      </c>
      <c r="AJO78" s="109" t="n">
        <f aca="false">AVERAGE(AJC78:AJN78)</f>
        <v>34.125</v>
      </c>
      <c r="AKA78" s="1" t="n">
        <v>1928</v>
      </c>
      <c r="AKB78" s="107" t="n">
        <v>1928</v>
      </c>
      <c r="AKC78" s="108" t="n">
        <v>32.5</v>
      </c>
      <c r="AKD78" s="108" t="n">
        <v>32.2</v>
      </c>
      <c r="AKE78" s="108" t="n">
        <v>29.5</v>
      </c>
      <c r="AKF78" s="108" t="n">
        <v>26.7</v>
      </c>
      <c r="AKG78" s="108" t="n">
        <v>22</v>
      </c>
      <c r="AKH78" s="108" t="n">
        <v>18.5</v>
      </c>
      <c r="AKI78" s="108" t="n">
        <v>16.7</v>
      </c>
      <c r="AKJ78" s="108" t="n">
        <v>18.1</v>
      </c>
      <c r="AKK78" s="108" t="n">
        <v>19.4</v>
      </c>
      <c r="AKL78" s="108" t="n">
        <v>21.3</v>
      </c>
      <c r="AKM78" s="108" t="n">
        <v>29.1</v>
      </c>
      <c r="AKN78" s="108" t="n">
        <v>31.7</v>
      </c>
      <c r="AKO78" s="109" t="n">
        <f aca="false">AVERAGE(AKC78:AKN78)</f>
        <v>24.8083333333333</v>
      </c>
      <c r="ALA78" s="35" t="n">
        <f aca="false">(ACO78+AO78+EO78+NO78+AKO78+AFO78+AEO78+IO78+MO78)/9</f>
        <v>24.0638888888889</v>
      </c>
      <c r="ALB78" s="77" t="n">
        <f aca="false">(ABO78+KO78+DO78+AGO78)/4</f>
        <v>30.8916666666667</v>
      </c>
      <c r="ALC78" s="19" t="n">
        <f aca="false">(QO78+PO78+AAO78+AJO78+FO78+SO78+BO78+CO78+JO78+OO78+TO78+HO78)/12</f>
        <v>26.4229166666667</v>
      </c>
      <c r="AMA78" s="28" t="n">
        <f aca="false">MAX(ACC78:ACN78,AC78:AN78,EC78:EN78,NC78:NN78,AKC78:AKN78,AFC78:AFN78,AEC78:AEN78,IC78:IN78,MC78:MN78)</f>
        <v>40.6</v>
      </c>
      <c r="AMB78" s="28" t="n">
        <f aca="false">MIN(ACC78:ACN78,AC78:AN78,EC78:EN78,NC78:NN78,AKC78:AKN78,AFC78:AFN78,AEC78:AEN78,IC78:IN78,MC78:MN78)</f>
        <v>15.7</v>
      </c>
      <c r="AMC78" s="81" t="n">
        <f aca="false">MAX(ABC78:ABN78,KC78:KN78,DC78:DN78,AGC78:AGN78)</f>
        <v>38.8</v>
      </c>
      <c r="AMD78" s="81" t="n">
        <f aca="false">MIN(ABC78:ABN78,KC78:KN78,DC78:DN78,AGC78:AGN78)</f>
        <v>16.5</v>
      </c>
      <c r="AME78" s="60" t="n">
        <f aca="false">MAX(QC78:QN78,PC78:PN78,AJC78:AJN78,AAC78:AAN78,FC78:FN78,SC78:SN78)</f>
        <v>39.9</v>
      </c>
      <c r="AMF78" s="60" t="n">
        <f aca="false">MIN(QC78:QN78,PC78:PN78,AJC78:AJN78,AAC78:AAN78,FC78:FN78,SC78:SN78)</f>
        <v>14.3</v>
      </c>
    </row>
    <row r="79" customFormat="false" ht="12.8" hidden="false" customHeight="false" outlineLevel="0" collapsed="false">
      <c r="A79" s="104"/>
      <c r="B79" s="29" t="n">
        <f aca="false">AVERAGE(AO79,BO79,CO79,DO79,EO79,FO79,GO79,HO79,IO79,JO79,KO79,LO79,MO79,NO79,OO79,PO79,QO79,RO79,SO79,TO79,UO79,VO79,WO79,YO79,ZO79,AAO79,ABO79,ACO79,ADO79,AEO79,AFO79,AGO79,AHO79,AIO79,AJO79,AKO79)</f>
        <v>25.1451388888889</v>
      </c>
      <c r="C79" s="30" t="n">
        <f aca="false">AVERAGE(B75:B79)</f>
        <v>25.4227314814815</v>
      </c>
      <c r="D79" s="31" t="n">
        <f aca="false">AVERAGE(B70:B79)</f>
        <v>25.5493760521886</v>
      </c>
      <c r="E79" s="29" t="n">
        <f aca="false">AVERAGE(B60:B79)</f>
        <v>25.5775505978907</v>
      </c>
      <c r="F79" s="32" t="n">
        <f aca="false">AVERAGE(B30:B79)</f>
        <v>25.3085127125346</v>
      </c>
      <c r="G79" s="3" t="n">
        <f aca="false">MAX(AC79:AN79,BC79:BN79,CC79:CN79,DC79:DN79,EC79:EN79,FC79:FN79,GC79:GN79,HC79:HN79,IC79:IN79,JC79:JN79,KC79:KN79,LC79:LN79,MC79:MN79,NC79:NN79,OC79:ON79,PC79:PN79,QC79:QN79,RC79:RN79,SC79:SN79,TC79:TN79,UC79:UN79,VC79:VN79,WC79:WN79,YC79:YN79,ZC79:ZN79,AAC79:AAN79,ABC79:ABN79,ACC79:ACN79,ADC79:ADN79,AEC79:AEN79,AFC79:AFN79,AGC79:AGN79,AHC79:AHN79,AIC79:AIN79,AJC79:AJN79,AKC79:AKN79)</f>
        <v>44.2</v>
      </c>
      <c r="H79" s="105" t="n">
        <f aca="false">MEDIAN(AC79:AN79,BC79:BN79,CC79:CN79,DC79:DN79,EC79:EN79,FC79:FN79,GC79:GN79,HC79:HN79,IC79:IN79,JC79:JN79,KC79:KN79,LC79:LN79,MC79:MN79,NC79:NN79,OC79:ON79,PC79:PN79,QC79:QN79,RC79:RN79,SC79:SN79,TC79:TN79,UC79:UN79,VC79:VN79,WC79:WN79,YC79:YN79,ZC79:ZN79,AAC79:AAN79,ABC79:ABN79,ACC79:ACN79,ADC79:ADN79,AEC79:AEN79,AFC79:AFN79,AGC79:AGN79,AHC79:AHN79,AIC79:AIN79,AJC79:AJN79,AKC79:AKN79)</f>
        <v>25.05</v>
      </c>
      <c r="I79" s="5" t="n">
        <f aca="false">MIN(AC79:AN79,BC79:BN79,CC79:CN79,DC79:DN79,EC79:EN79,FC79:FN79,GC79:GN79,HC79:HN79,IC79:IN79,JC79:JN79,KC79:KN79,LC79:LN79,MC79:MN79,NC79:NN79,OC79:ON79,PC79:PN79,QC79:QN79,RC79:RN79,SC79:SN79,TC79:TN79,UC79:UN79,VC79:VN79,WC79:WN79,YC79:YN79,ZC79:ZN79,AAC79:AAN79,ABC79:ABN79,ACC79:ACN79,ADC79:ADN79,AEC79:AEN79,AFC79:AFN79,AGC79:AGN79,AHC79:AHN79,AIC79:AIN79,AJC79:AJN79,AKC79:AKN79)</f>
        <v>13.1</v>
      </c>
      <c r="J79" s="106" t="n">
        <f aca="false">(G79+I79)/2</f>
        <v>28.65</v>
      </c>
      <c r="AB79" s="107" t="n">
        <v>1929</v>
      </c>
      <c r="AC79" s="108" t="n">
        <v>21.9</v>
      </c>
      <c r="AD79" s="108" t="n">
        <v>22.5</v>
      </c>
      <c r="AE79" s="108" t="n">
        <v>20.5</v>
      </c>
      <c r="AF79" s="108" t="n">
        <v>20.1</v>
      </c>
      <c r="AG79" s="108" t="n">
        <v>17.7</v>
      </c>
      <c r="AH79" s="108" t="n">
        <v>15.5</v>
      </c>
      <c r="AI79" s="108" t="n">
        <v>15.2</v>
      </c>
      <c r="AJ79" s="108" t="n">
        <v>15.2</v>
      </c>
      <c r="AK79" s="108" t="n">
        <v>17.7</v>
      </c>
      <c r="AL79" s="108" t="n">
        <v>18.1</v>
      </c>
      <c r="AM79" s="108" t="n">
        <v>20.1</v>
      </c>
      <c r="AN79" s="108" t="n">
        <v>21.7</v>
      </c>
      <c r="AO79" s="109" t="n">
        <f aca="false">AVERAGE(AC79:AN79)</f>
        <v>18.85</v>
      </c>
      <c r="BA79" s="1" t="n">
        <v>1929</v>
      </c>
      <c r="BB79" s="107" t="n">
        <v>1929</v>
      </c>
      <c r="BC79" s="108" t="n">
        <v>30.3</v>
      </c>
      <c r="BD79" s="108" t="n">
        <v>31.7</v>
      </c>
      <c r="BE79" s="108" t="n">
        <v>24.8</v>
      </c>
      <c r="BF79" s="108" t="n">
        <v>25.3</v>
      </c>
      <c r="BG79" s="108" t="n">
        <v>19.6</v>
      </c>
      <c r="BH79" s="108" t="n">
        <v>16.4</v>
      </c>
      <c r="BI79" s="108" t="n">
        <v>16.5</v>
      </c>
      <c r="BJ79" s="108" t="n">
        <v>17.7</v>
      </c>
      <c r="BK79" s="108" t="n">
        <v>22.6</v>
      </c>
      <c r="BL79" s="108" t="n">
        <v>25.2</v>
      </c>
      <c r="BM79" s="108" t="n">
        <v>25.8</v>
      </c>
      <c r="BN79" s="108" t="n">
        <v>29.3</v>
      </c>
      <c r="BO79" s="109" t="n">
        <f aca="false">AVERAGE(BC79:BN79)</f>
        <v>23.7666666666667</v>
      </c>
      <c r="CA79" s="1" t="n">
        <v>1929</v>
      </c>
      <c r="CB79" s="110" t="s">
        <v>132</v>
      </c>
      <c r="CC79" s="108" t="n">
        <v>30.8</v>
      </c>
      <c r="CD79" s="108" t="n">
        <v>31.1</v>
      </c>
      <c r="CE79" s="108" t="n">
        <v>27.5</v>
      </c>
      <c r="CF79" s="108" t="n">
        <v>21.7</v>
      </c>
      <c r="CG79" s="108" t="n">
        <v>18</v>
      </c>
      <c r="CH79" s="108" t="n">
        <v>15.3</v>
      </c>
      <c r="CI79" s="108" t="n">
        <v>14.8</v>
      </c>
      <c r="CJ79" s="108" t="n">
        <v>15.9</v>
      </c>
      <c r="CK79" s="108" t="n">
        <v>19.1</v>
      </c>
      <c r="CL79" s="108" t="n">
        <v>22.5</v>
      </c>
      <c r="CM79" s="108" t="n">
        <v>24.7</v>
      </c>
      <c r="CN79" s="108" t="n">
        <v>29</v>
      </c>
      <c r="CO79" s="109" t="n">
        <f aca="false">AVERAGE(CC79:CN79)</f>
        <v>22.5333333333333</v>
      </c>
      <c r="DA79" s="1" t="n">
        <v>1929</v>
      </c>
      <c r="DB79" s="110" t="s">
        <v>132</v>
      </c>
      <c r="DC79" s="108" t="n">
        <v>33.3</v>
      </c>
      <c r="DD79" s="108" t="n">
        <v>32.7</v>
      </c>
      <c r="DE79" s="108" t="n">
        <v>32.4</v>
      </c>
      <c r="DF79" s="108" t="n">
        <v>33.9</v>
      </c>
      <c r="DG79" s="108" t="n">
        <v>31.6</v>
      </c>
      <c r="DH79" s="108" t="n">
        <v>27.2</v>
      </c>
      <c r="DI79" s="108" t="n">
        <v>26.9</v>
      </c>
      <c r="DJ79" s="108" t="n">
        <v>30</v>
      </c>
      <c r="DK79" s="108" t="n">
        <v>30.9</v>
      </c>
      <c r="DL79" s="108" t="n">
        <v>32.4</v>
      </c>
      <c r="DM79" s="108" t="n">
        <v>32.4</v>
      </c>
      <c r="DN79" s="108" t="n">
        <v>33.5</v>
      </c>
      <c r="DO79" s="109" t="n">
        <f aca="false">AVERAGE(DC79:DN79)</f>
        <v>31.4333333333333</v>
      </c>
      <c r="EA79" s="1" t="n">
        <v>1929</v>
      </c>
      <c r="EB79" s="107" t="n">
        <v>1929</v>
      </c>
      <c r="EC79" s="108" t="n">
        <v>27.2</v>
      </c>
      <c r="ED79" s="108" t="n">
        <v>28.1</v>
      </c>
      <c r="EE79" s="108" t="n">
        <v>25.8</v>
      </c>
      <c r="EF79" s="108" t="n">
        <v>21.7</v>
      </c>
      <c r="EG79" s="108" t="n">
        <v>19.1</v>
      </c>
      <c r="EH79" s="108" t="n">
        <v>16.7</v>
      </c>
      <c r="EI79" s="108" t="n">
        <v>16.1</v>
      </c>
      <c r="EJ79" s="108" t="n">
        <v>16.9</v>
      </c>
      <c r="EK79" s="108" t="n">
        <v>17.7</v>
      </c>
      <c r="EL79" s="108" t="n">
        <v>19.7</v>
      </c>
      <c r="EM79" s="108" t="n">
        <v>21.6</v>
      </c>
      <c r="EN79" s="108" t="n">
        <v>26</v>
      </c>
      <c r="EO79" s="109" t="n">
        <f aca="false">AVERAGE(EC79:EN79)</f>
        <v>21.3833333333333</v>
      </c>
      <c r="FA79" s="1" t="n">
        <v>1929</v>
      </c>
      <c r="FB79" s="107" t="n">
        <v>1929</v>
      </c>
      <c r="FC79" s="108" t="n">
        <v>27.7</v>
      </c>
      <c r="FD79" s="108" t="n">
        <v>28</v>
      </c>
      <c r="FE79" s="108" t="n">
        <v>25.8</v>
      </c>
      <c r="FF79" s="108" t="n">
        <v>21.7</v>
      </c>
      <c r="FG79" s="108" t="n">
        <v>18.9</v>
      </c>
      <c r="FH79" s="108" t="n">
        <v>16.2</v>
      </c>
      <c r="FI79" s="108" t="n">
        <v>15.7</v>
      </c>
      <c r="FJ79" s="108" t="n">
        <v>16.5</v>
      </c>
      <c r="FK79" s="108" t="n">
        <v>18.2</v>
      </c>
      <c r="FL79" s="108" t="n">
        <v>20.3</v>
      </c>
      <c r="FM79" s="108" t="n">
        <v>22.2</v>
      </c>
      <c r="FN79" s="108" t="n">
        <v>26.4</v>
      </c>
      <c r="FO79" s="109" t="n">
        <f aca="false">AVERAGE(FC79:FN79)</f>
        <v>21.4666666666667</v>
      </c>
      <c r="GA79" s="1" t="n">
        <v>1929</v>
      </c>
      <c r="GB79" s="110" t="s">
        <v>132</v>
      </c>
      <c r="GC79" s="108" t="n">
        <v>22</v>
      </c>
      <c r="GD79" s="108" t="n">
        <v>22.8</v>
      </c>
      <c r="GE79" s="108" t="n">
        <v>21.5</v>
      </c>
      <c r="GF79" s="108" t="n">
        <v>19.7</v>
      </c>
      <c r="GG79" s="108" t="n">
        <v>18.1</v>
      </c>
      <c r="GH79" s="108" t="n">
        <v>16</v>
      </c>
      <c r="GI79" s="108" t="n">
        <v>15.1</v>
      </c>
      <c r="GJ79" s="108" t="n">
        <v>15.1</v>
      </c>
      <c r="GK79" s="108" t="n">
        <v>16.8</v>
      </c>
      <c r="GL79" s="108" t="n">
        <v>18</v>
      </c>
      <c r="GM79" s="108" t="n">
        <v>20.1</v>
      </c>
      <c r="GN79" s="108" t="n">
        <v>21.5</v>
      </c>
      <c r="GO79" s="109" t="n">
        <f aca="false">AVERAGE(GC79:GN79)</f>
        <v>18.8916666666667</v>
      </c>
      <c r="HA79" s="1" t="n">
        <v>1929</v>
      </c>
      <c r="HB79" s="107" t="n">
        <v>1929</v>
      </c>
      <c r="HC79" s="108" t="n">
        <v>24.1</v>
      </c>
      <c r="HD79" s="108" t="n">
        <v>25.5</v>
      </c>
      <c r="HE79" s="108" t="n">
        <v>23.8</v>
      </c>
      <c r="HF79" s="108" t="n">
        <v>20.6</v>
      </c>
      <c r="HG79" s="108" t="n">
        <v>17.9</v>
      </c>
      <c r="HH79" s="108" t="n">
        <v>15.6</v>
      </c>
      <c r="HI79" s="108" t="n">
        <v>15.2</v>
      </c>
      <c r="HJ79" s="108" t="n">
        <v>15.7</v>
      </c>
      <c r="HK79" s="108" t="n">
        <v>16.9</v>
      </c>
      <c r="HL79" s="108" t="n">
        <v>18.6</v>
      </c>
      <c r="HM79" s="108" t="n">
        <v>20.5</v>
      </c>
      <c r="HN79" s="108" t="n">
        <v>23.7</v>
      </c>
      <c r="HO79" s="109" t="n">
        <f aca="false">AVERAGE(HC79:HN79)</f>
        <v>19.8416666666667</v>
      </c>
      <c r="IA79" s="1" t="n">
        <v>1929</v>
      </c>
      <c r="IB79" s="110" t="s">
        <v>132</v>
      </c>
      <c r="IC79" s="108" t="n">
        <v>31.7</v>
      </c>
      <c r="ID79" s="108" t="n">
        <v>29.1</v>
      </c>
      <c r="IE79" s="108" t="n">
        <v>31.7</v>
      </c>
      <c r="IF79" s="108" t="n">
        <v>27.7</v>
      </c>
      <c r="IG79" s="108" t="n">
        <v>24.9</v>
      </c>
      <c r="IH79" s="108" t="n">
        <v>22.3</v>
      </c>
      <c r="II79" s="108" t="n">
        <v>21.4</v>
      </c>
      <c r="IJ79" s="108" t="n">
        <v>21.7</v>
      </c>
      <c r="IK79" s="108" t="n">
        <v>25.6</v>
      </c>
      <c r="IL79" s="108" t="n">
        <v>24.4</v>
      </c>
      <c r="IM79" s="108" t="n">
        <v>25.2</v>
      </c>
      <c r="IN79" s="108" t="n">
        <v>29.8</v>
      </c>
      <c r="IO79" s="109" t="n">
        <f aca="false">AVERAGE(IC79:IN79)</f>
        <v>26.2916666666667</v>
      </c>
      <c r="JA79" s="1" t="n">
        <v>1929</v>
      </c>
      <c r="JB79" s="107" t="n">
        <v>1929</v>
      </c>
      <c r="JC79" s="108" t="n">
        <v>30.5</v>
      </c>
      <c r="JD79" s="108" t="n">
        <v>29.7</v>
      </c>
      <c r="JE79" s="108" t="n">
        <v>26.4</v>
      </c>
      <c r="JF79" s="108" t="n">
        <v>21.4</v>
      </c>
      <c r="JG79" s="108" t="n">
        <v>17.9</v>
      </c>
      <c r="JH79" s="108" t="n">
        <v>15.7</v>
      </c>
      <c r="JI79" s="108" t="n">
        <v>14.4</v>
      </c>
      <c r="JJ79" s="108" t="n">
        <v>16</v>
      </c>
      <c r="JK79" s="108" t="n">
        <v>19.3</v>
      </c>
      <c r="JL79" s="108" t="n">
        <v>22</v>
      </c>
      <c r="JM79" s="108" t="n">
        <v>23.1</v>
      </c>
      <c r="JN79" s="108" t="n">
        <v>28.8</v>
      </c>
      <c r="JO79" s="109" t="n">
        <f aca="false">AVERAGE(JC79:JN79)</f>
        <v>22.1</v>
      </c>
      <c r="KA79" s="1" t="n">
        <v>1929</v>
      </c>
      <c r="KB79" s="107" t="n">
        <v>1929</v>
      </c>
      <c r="KC79" s="108" t="n">
        <v>35.9</v>
      </c>
      <c r="KD79" s="108" t="n">
        <v>34.6</v>
      </c>
      <c r="KE79" s="108" t="n">
        <v>32.8</v>
      </c>
      <c r="KF79" s="108" t="n">
        <v>34.1</v>
      </c>
      <c r="KG79" s="108" t="n">
        <v>31.7</v>
      </c>
      <c r="KH79" s="108" t="n">
        <v>28.6</v>
      </c>
      <c r="KI79" s="108" t="n">
        <v>28.3</v>
      </c>
      <c r="KJ79" s="108" t="n">
        <v>31.5</v>
      </c>
      <c r="KK79" s="108" t="n">
        <v>33.1</v>
      </c>
      <c r="KL79" s="108" t="n">
        <v>35.8</v>
      </c>
      <c r="KM79" s="108" t="n">
        <v>35.2</v>
      </c>
      <c r="KN79" s="108" t="n">
        <v>36.8</v>
      </c>
      <c r="KO79" s="109" t="n">
        <f aca="false">AVERAGE(KC79:KN79)</f>
        <v>33.2</v>
      </c>
      <c r="LA79" s="1" t="n">
        <v>1929</v>
      </c>
      <c r="LB79" s="110" t="s">
        <v>132</v>
      </c>
      <c r="LC79" s="108" t="n">
        <v>29.6</v>
      </c>
      <c r="LD79" s="108" t="n">
        <v>30.1</v>
      </c>
      <c r="LE79" s="108" t="n">
        <v>26.7</v>
      </c>
      <c r="LF79" s="108" t="n">
        <v>21.9</v>
      </c>
      <c r="LG79" s="108" t="n">
        <v>18.5</v>
      </c>
      <c r="LH79" s="108" t="n">
        <v>16.4</v>
      </c>
      <c r="LI79" s="108" t="n">
        <v>15.4</v>
      </c>
      <c r="LJ79" s="108" t="n">
        <v>16.6</v>
      </c>
      <c r="LK79" s="108" t="n">
        <v>19</v>
      </c>
      <c r="LL79" s="108" t="n">
        <v>21.7</v>
      </c>
      <c r="LM79" s="108" t="n">
        <v>23.4</v>
      </c>
      <c r="LN79" s="108" t="n">
        <v>28.1</v>
      </c>
      <c r="LO79" s="109" t="n">
        <f aca="false">AVERAGE(LC79:LN79)</f>
        <v>22.2833333333333</v>
      </c>
      <c r="MA79" s="1" t="n">
        <v>1929</v>
      </c>
      <c r="MB79" s="110" t="s">
        <v>132</v>
      </c>
      <c r="MC79" s="108" t="n">
        <v>22.8</v>
      </c>
      <c r="MD79" s="108" t="n">
        <v>25.5</v>
      </c>
      <c r="ME79" s="108" t="n">
        <v>22.4</v>
      </c>
      <c r="MF79" s="108" t="n">
        <v>21.4</v>
      </c>
      <c r="MG79" s="108" t="n">
        <v>18.9</v>
      </c>
      <c r="MH79" s="108" t="n">
        <v>16.7</v>
      </c>
      <c r="MI79" s="108" t="n">
        <v>16.4</v>
      </c>
      <c r="MJ79" s="108" t="n">
        <v>17.5</v>
      </c>
      <c r="MK79" s="108" t="n">
        <v>19.2</v>
      </c>
      <c r="ML79" s="108" t="n">
        <v>20.9</v>
      </c>
      <c r="MM79" s="108" t="n">
        <v>22.2</v>
      </c>
      <c r="MN79" s="108" t="n">
        <v>23.6</v>
      </c>
      <c r="MO79" s="109" t="n">
        <f aca="false">AVERAGE(MC79:MN79)</f>
        <v>20.625</v>
      </c>
      <c r="NA79" s="1" t="n">
        <v>1929</v>
      </c>
      <c r="NB79" s="110" t="s">
        <v>132</v>
      </c>
      <c r="NC79" s="108" t="n">
        <v>30.4</v>
      </c>
      <c r="ND79" s="108" t="n">
        <v>29</v>
      </c>
      <c r="NE79" s="108" t="n">
        <v>29.7</v>
      </c>
      <c r="NF79" s="108" t="n">
        <v>25.9</v>
      </c>
      <c r="NG79" s="108" t="n">
        <v>22.4</v>
      </c>
      <c r="NH79" s="108" t="n">
        <v>20</v>
      </c>
      <c r="NI79" s="108" t="n">
        <v>18.7</v>
      </c>
      <c r="NJ79" s="108" t="n">
        <v>19.9</v>
      </c>
      <c r="NK79" s="108" t="n">
        <v>21.6</v>
      </c>
      <c r="NL79" s="108" t="n">
        <v>22.7</v>
      </c>
      <c r="NM79" s="108" t="n">
        <v>23.5</v>
      </c>
      <c r="NN79" s="108" t="n">
        <v>27.8</v>
      </c>
      <c r="NO79" s="109" t="n">
        <f aca="false">AVERAGE(NC79:NN79)</f>
        <v>24.3</v>
      </c>
      <c r="OA79" s="1" t="n">
        <v>1929</v>
      </c>
      <c r="OB79" s="107" t="n">
        <v>1929</v>
      </c>
      <c r="OC79" s="108" t="n">
        <v>28.4</v>
      </c>
      <c r="OD79" s="108" t="n">
        <v>29.1</v>
      </c>
      <c r="OE79" s="108" t="n">
        <v>26.9</v>
      </c>
      <c r="OF79" s="108" t="n">
        <v>22.7</v>
      </c>
      <c r="OG79" s="108" t="n">
        <v>19.1</v>
      </c>
      <c r="OH79" s="108" t="n">
        <v>16.8</v>
      </c>
      <c r="OI79" s="108" t="n">
        <v>16.1</v>
      </c>
      <c r="OJ79" s="108" t="n">
        <v>16.5</v>
      </c>
      <c r="OK79" s="108" t="n">
        <v>18.9</v>
      </c>
      <c r="OL79" s="108" t="n">
        <v>21.6</v>
      </c>
      <c r="OM79" s="108" t="n">
        <v>22.8</v>
      </c>
      <c r="ON79" s="108" t="n">
        <v>27.4</v>
      </c>
      <c r="OO79" s="109" t="n">
        <f aca="false">AVERAGE(OC79:ON79)</f>
        <v>22.1916666666667</v>
      </c>
      <c r="PA79" s="16" t="n">
        <v>1929</v>
      </c>
      <c r="PB79" s="110" t="s">
        <v>132</v>
      </c>
      <c r="PC79" s="108" t="n">
        <v>33</v>
      </c>
      <c r="PD79" s="108" t="n">
        <v>34.1</v>
      </c>
      <c r="PE79" s="108" t="n">
        <v>27.3</v>
      </c>
      <c r="PF79" s="108" t="n">
        <v>27.1</v>
      </c>
      <c r="PG79" s="108" t="n">
        <v>19.7</v>
      </c>
      <c r="PH79" s="108" t="n">
        <v>16.4</v>
      </c>
      <c r="PI79" s="108" t="n">
        <v>16.6</v>
      </c>
      <c r="PJ79" s="108" t="n">
        <v>18.2</v>
      </c>
      <c r="PK79" s="108" t="n">
        <v>23.5</v>
      </c>
      <c r="PL79" s="108" t="n">
        <v>26.8</v>
      </c>
      <c r="PM79" s="108" t="n">
        <v>28.7</v>
      </c>
      <c r="PN79" s="108" t="n">
        <v>33</v>
      </c>
      <c r="PO79" s="109" t="n">
        <f aca="false">AVERAGE(PC79:PN79)</f>
        <v>25.3666666666667</v>
      </c>
      <c r="QA79" s="1" t="n">
        <v>1929</v>
      </c>
      <c r="QB79" s="110" t="s">
        <v>132</v>
      </c>
      <c r="QC79" s="108" t="n">
        <v>30.2</v>
      </c>
      <c r="QD79" s="108" t="n">
        <v>30.5</v>
      </c>
      <c r="QE79" s="108" t="n">
        <v>25.3</v>
      </c>
      <c r="QF79" s="108" t="n">
        <v>21.8</v>
      </c>
      <c r="QG79" s="108" t="n">
        <v>16.7</v>
      </c>
      <c r="QH79" s="108" t="n">
        <v>14.2</v>
      </c>
      <c r="QI79" s="108" t="n">
        <v>13.7</v>
      </c>
      <c r="QJ79" s="108" t="n">
        <v>14.8</v>
      </c>
      <c r="QK79" s="108" t="n">
        <v>18.6</v>
      </c>
      <c r="QL79" s="108" t="n">
        <v>21.8</v>
      </c>
      <c r="QM79" s="108" t="n">
        <v>23.5</v>
      </c>
      <c r="QN79" s="108" t="n">
        <v>28.2</v>
      </c>
      <c r="QO79" s="109" t="n">
        <f aca="false">AVERAGE(QC79:QN79)</f>
        <v>21.6083333333333</v>
      </c>
      <c r="RA79" s="1" t="n">
        <v>1929</v>
      </c>
      <c r="RB79" s="110" t="s">
        <v>132</v>
      </c>
      <c r="RC79" s="108" t="n">
        <v>33.8</v>
      </c>
      <c r="RD79" s="108" t="n">
        <v>33.3</v>
      </c>
      <c r="RE79" s="108" t="n">
        <v>27.6</v>
      </c>
      <c r="RF79" s="108" t="n">
        <v>26.3</v>
      </c>
      <c r="RG79" s="108" t="n">
        <v>18.5</v>
      </c>
      <c r="RH79" s="108" t="n">
        <v>16.2</v>
      </c>
      <c r="RI79" s="108" t="n">
        <v>15.7</v>
      </c>
      <c r="RJ79" s="108" t="n">
        <v>17.2</v>
      </c>
      <c r="RK79" s="108" t="n">
        <v>22.3</v>
      </c>
      <c r="RL79" s="108" t="n">
        <v>25.7</v>
      </c>
      <c r="RM79" s="108" t="n">
        <v>27.6</v>
      </c>
      <c r="RN79" s="108" t="n">
        <v>33.1</v>
      </c>
      <c r="RO79" s="109" t="n">
        <f aca="false">AVERAGE(RC79:RN79)</f>
        <v>24.775</v>
      </c>
      <c r="SA79" s="1" t="n">
        <v>1929</v>
      </c>
      <c r="SB79" s="107" t="n">
        <v>1929</v>
      </c>
      <c r="SC79" s="108" t="n">
        <v>36.4</v>
      </c>
      <c r="SD79" s="108" t="n">
        <v>37.9</v>
      </c>
      <c r="SE79" s="108" t="n">
        <v>29.6</v>
      </c>
      <c r="SF79" s="108" t="n">
        <v>29.8</v>
      </c>
      <c r="SG79" s="108" t="n">
        <v>21.4</v>
      </c>
      <c r="SH79" s="108" t="n">
        <v>17.8</v>
      </c>
      <c r="SI79" s="108" t="n">
        <v>17.6</v>
      </c>
      <c r="SJ79" s="108" t="n">
        <v>19.6</v>
      </c>
      <c r="SK79" s="108" t="n">
        <v>24.8</v>
      </c>
      <c r="SL79" s="108" t="n">
        <v>28.8</v>
      </c>
      <c r="SM79" s="108" t="n">
        <v>32.9</v>
      </c>
      <c r="SN79" s="108" t="n">
        <v>35</v>
      </c>
      <c r="SO79" s="109" t="n">
        <f aca="false">AVERAGE(SC79:SN79)</f>
        <v>27.6333333333333</v>
      </c>
      <c r="TA79" s="1" t="n">
        <v>1929</v>
      </c>
      <c r="TB79" s="110" t="s">
        <v>132</v>
      </c>
      <c r="TC79" s="108" t="n">
        <v>44.2</v>
      </c>
      <c r="TD79" s="108" t="n">
        <v>40.9</v>
      </c>
      <c r="TE79" s="108" t="n">
        <v>35.8</v>
      </c>
      <c r="TF79" s="108" t="n">
        <v>36.5</v>
      </c>
      <c r="TG79" s="108" t="n">
        <v>32</v>
      </c>
      <c r="TH79" s="108" t="n">
        <v>25.6</v>
      </c>
      <c r="TI79" s="108" t="n">
        <v>25.4</v>
      </c>
      <c r="TJ79" s="108" t="n">
        <v>29.5</v>
      </c>
      <c r="TK79" s="108" t="n">
        <v>32.1</v>
      </c>
      <c r="TL79" s="108" t="n">
        <v>37.2</v>
      </c>
      <c r="TM79" s="108" t="n">
        <v>42.4</v>
      </c>
      <c r="TN79" s="108" t="n">
        <v>41.9</v>
      </c>
      <c r="TO79" s="109" t="n">
        <f aca="false">AVERAGE(TC79:TN79)</f>
        <v>35.2916666666667</v>
      </c>
      <c r="UA79" s="1" t="n">
        <v>1929</v>
      </c>
      <c r="UB79" s="110" t="s">
        <v>132</v>
      </c>
      <c r="UC79" s="108" t="n">
        <v>32.7</v>
      </c>
      <c r="UD79" s="108" t="n">
        <v>31.9</v>
      </c>
      <c r="UE79" s="108" t="n">
        <v>27.1</v>
      </c>
      <c r="UF79" s="108" t="n">
        <v>25</v>
      </c>
      <c r="UG79" s="108" t="n">
        <v>17.3</v>
      </c>
      <c r="UH79" s="108" t="n">
        <v>15</v>
      </c>
      <c r="UI79" s="108" t="n">
        <v>14.2</v>
      </c>
      <c r="UJ79" s="108" t="n">
        <v>16.1</v>
      </c>
      <c r="UK79" s="108" t="n">
        <v>21.2</v>
      </c>
      <c r="UL79" s="108" t="n">
        <v>24.5</v>
      </c>
      <c r="UM79" s="108" t="n">
        <v>25.9</v>
      </c>
      <c r="UN79" s="108" t="n">
        <v>31.7</v>
      </c>
      <c r="UO79" s="109" t="n">
        <f aca="false">AVERAGE(UC79:UN79)</f>
        <v>23.55</v>
      </c>
      <c r="VA79" s="1" t="n">
        <v>1929</v>
      </c>
      <c r="VB79" s="110" t="s">
        <v>132</v>
      </c>
      <c r="VC79" s="108" t="n">
        <v>25.1</v>
      </c>
      <c r="VD79" s="108" t="n">
        <v>26.4</v>
      </c>
      <c r="VE79" s="108" t="n">
        <v>21.3</v>
      </c>
      <c r="VF79" s="108" t="n">
        <v>19.4</v>
      </c>
      <c r="VG79" s="108" t="n">
        <v>15.8</v>
      </c>
      <c r="VH79" s="108" t="n">
        <v>13.4</v>
      </c>
      <c r="VI79" s="108" t="n">
        <v>13.1</v>
      </c>
      <c r="VJ79" s="108" t="n">
        <v>13.7</v>
      </c>
      <c r="VK79" s="108" t="n">
        <v>16.8</v>
      </c>
      <c r="VL79" s="108" t="n">
        <v>18.8</v>
      </c>
      <c r="VM79" s="108" t="n">
        <v>20</v>
      </c>
      <c r="VN79" s="108" t="n">
        <v>23.6</v>
      </c>
      <c r="VO79" s="109" t="n">
        <f aca="false">AVERAGE(VC79:VN79)</f>
        <v>18.95</v>
      </c>
      <c r="WA79" s="1" t="n">
        <v>1929</v>
      </c>
      <c r="WB79" s="107" t="n">
        <v>1929</v>
      </c>
      <c r="WC79" s="108" t="n">
        <v>38.6</v>
      </c>
      <c r="WD79" s="108" t="n">
        <v>35.3</v>
      </c>
      <c r="WE79" s="108" t="n">
        <v>30.9</v>
      </c>
      <c r="WF79" s="108" t="n">
        <v>30.5</v>
      </c>
      <c r="WG79" s="108" t="n">
        <v>21.7</v>
      </c>
      <c r="WH79" s="108" t="n">
        <v>18.6</v>
      </c>
      <c r="WI79" s="108" t="n">
        <v>18.1</v>
      </c>
      <c r="WJ79" s="108" t="n">
        <v>19.8</v>
      </c>
      <c r="WK79" s="108" t="n">
        <v>24.7</v>
      </c>
      <c r="WL79" s="108" t="n">
        <v>27.5</v>
      </c>
      <c r="WM79" s="108" t="n">
        <v>30.7</v>
      </c>
      <c r="WN79" s="108" t="n">
        <v>35.8</v>
      </c>
      <c r="WO79" s="109" t="n">
        <f aca="false">AVERAGE(WC79:WN79)</f>
        <v>27.6833333333333</v>
      </c>
      <c r="YA79" s="1" t="n">
        <v>1929</v>
      </c>
      <c r="YB79" s="110" t="s">
        <v>132</v>
      </c>
      <c r="YC79" s="108" t="n">
        <v>30.6</v>
      </c>
      <c r="YD79" s="108" t="n">
        <v>30.1</v>
      </c>
      <c r="YE79" s="108" t="n">
        <v>26</v>
      </c>
      <c r="YF79" s="108" t="n">
        <v>22.2</v>
      </c>
      <c r="YG79" s="108" t="n">
        <v>16.5</v>
      </c>
      <c r="YH79" s="108" t="n">
        <v>14.3</v>
      </c>
      <c r="YI79" s="108" t="n">
        <v>13.8</v>
      </c>
      <c r="YJ79" s="108" t="n">
        <v>15</v>
      </c>
      <c r="YK79" s="108" t="n">
        <v>19</v>
      </c>
      <c r="YL79" s="108" t="n">
        <v>22</v>
      </c>
      <c r="YM79" s="108" t="n">
        <v>23.8</v>
      </c>
      <c r="YN79" s="108" t="n">
        <v>29.7</v>
      </c>
      <c r="YO79" s="109" t="n">
        <f aca="false">AVERAGE(YC79:YN79)</f>
        <v>21.9166666666667</v>
      </c>
      <c r="ZA79" s="1" t="n">
        <v>1929</v>
      </c>
      <c r="ZB79" s="110" t="s">
        <v>132</v>
      </c>
      <c r="ZC79" s="108" t="n">
        <v>33.5</v>
      </c>
      <c r="ZD79" s="108" t="n">
        <v>33.3</v>
      </c>
      <c r="ZE79" s="108" t="n">
        <v>29.4</v>
      </c>
      <c r="ZF79" s="108" t="n">
        <v>25.4</v>
      </c>
      <c r="ZG79" s="108" t="n">
        <v>18.8</v>
      </c>
      <c r="ZH79" s="108" t="n">
        <v>16.7</v>
      </c>
      <c r="ZI79" s="108" t="n">
        <v>15.8</v>
      </c>
      <c r="ZJ79" s="108" t="n">
        <v>17.6</v>
      </c>
      <c r="ZK79" s="108" t="n">
        <v>21.5</v>
      </c>
      <c r="ZL79" s="108" t="n">
        <v>24.4</v>
      </c>
      <c r="ZM79" s="108" t="n">
        <v>26.1</v>
      </c>
      <c r="ZN79" s="108" t="n">
        <v>32.4</v>
      </c>
      <c r="ZO79" s="109" t="n">
        <f aca="false">AVERAGE(ZC79:ZN79)</f>
        <v>24.575</v>
      </c>
      <c r="AAA79" s="1" t="n">
        <v>1929</v>
      </c>
      <c r="AAB79" s="110" t="s">
        <v>132</v>
      </c>
      <c r="AAC79" s="108" t="n">
        <v>39.3</v>
      </c>
      <c r="AAD79" s="108" t="n">
        <v>38.2</v>
      </c>
      <c r="AAE79" s="108" t="n">
        <v>33.5</v>
      </c>
      <c r="AAF79" s="108" t="n">
        <v>32</v>
      </c>
      <c r="AAG79" s="108" t="n">
        <v>29.9</v>
      </c>
      <c r="AAH79" s="108" t="n">
        <v>25.5</v>
      </c>
      <c r="AAI79" s="108" t="n">
        <v>25.3</v>
      </c>
      <c r="AAJ79" s="108" t="n">
        <v>31.6</v>
      </c>
      <c r="AAK79" s="108" t="n">
        <v>31.5</v>
      </c>
      <c r="AAL79" s="108" t="n">
        <v>37.1</v>
      </c>
      <c r="AAM79" s="108" t="n">
        <v>41.2</v>
      </c>
      <c r="AAN79" s="108" t="n">
        <v>37.6</v>
      </c>
      <c r="AAO79" s="109" t="n">
        <f aca="false">AVERAGE(AAC79:AAN79)</f>
        <v>33.5583333333333</v>
      </c>
      <c r="ABA79" s="1" t="n">
        <v>1929</v>
      </c>
      <c r="ABB79" s="107" t="n">
        <v>1929</v>
      </c>
      <c r="ABC79" s="108" t="n">
        <v>36.9</v>
      </c>
      <c r="ABD79" s="108" t="n">
        <v>34.7</v>
      </c>
      <c r="ABE79" s="108" t="n">
        <v>33</v>
      </c>
      <c r="ABF79" s="108" t="n">
        <v>32.1</v>
      </c>
      <c r="ABG79" s="108" t="n">
        <v>27.8</v>
      </c>
      <c r="ABH79" s="108" t="n">
        <v>24</v>
      </c>
      <c r="ABI79" s="108" t="n">
        <v>23.9</v>
      </c>
      <c r="ABJ79" s="108" t="n">
        <v>25.4</v>
      </c>
      <c r="ABK79" s="108" t="n">
        <v>27.8</v>
      </c>
      <c r="ABL79" s="108" t="n">
        <v>29.9</v>
      </c>
      <c r="ABM79" s="108" t="n">
        <v>33.9</v>
      </c>
      <c r="ABN79" s="108" t="n">
        <v>33.8</v>
      </c>
      <c r="ABO79" s="109" t="n">
        <f aca="false">AVERAGE(ABC79:ABN79)</f>
        <v>30.2666666666667</v>
      </c>
      <c r="ACA79" s="111" t="n">
        <v>1929</v>
      </c>
      <c r="ACB79" s="110" t="s">
        <v>132</v>
      </c>
      <c r="ACC79" s="108" t="n">
        <v>28.9</v>
      </c>
      <c r="ACD79" s="108" t="n">
        <v>29.3</v>
      </c>
      <c r="ACE79" s="108" t="n">
        <v>27.2</v>
      </c>
      <c r="ACF79" s="108" t="n">
        <v>23.1</v>
      </c>
      <c r="ACG79" s="108" t="n">
        <v>19.1</v>
      </c>
      <c r="ACH79" s="108" t="n">
        <v>17</v>
      </c>
      <c r="ACI79" s="108" t="n">
        <v>16.2</v>
      </c>
      <c r="ACJ79" s="108" t="n">
        <v>17.5</v>
      </c>
      <c r="ACK79" s="108" t="n">
        <v>19.6</v>
      </c>
      <c r="ACL79" s="108" t="n">
        <v>21.9</v>
      </c>
      <c r="ACM79" s="108" t="n">
        <v>23.2</v>
      </c>
      <c r="ACN79" s="108" t="n">
        <v>27.8</v>
      </c>
      <c r="ACO79" s="109" t="n">
        <f aca="false">AVERAGE(ACC79:ACN79)</f>
        <v>22.5666666666667</v>
      </c>
      <c r="ADA79" s="1" t="n">
        <v>1929</v>
      </c>
      <c r="ADB79" s="110" t="s">
        <v>132</v>
      </c>
      <c r="ADC79" s="108" t="n">
        <v>34.6</v>
      </c>
      <c r="ADD79" s="108" t="n">
        <v>35.2</v>
      </c>
      <c r="ADE79" s="108" t="n">
        <v>33.1</v>
      </c>
      <c r="ADF79" s="108" t="n">
        <v>33.2</v>
      </c>
      <c r="ADG79" s="108" t="n">
        <v>30.3</v>
      </c>
      <c r="ADH79" s="108" t="n">
        <v>25.8</v>
      </c>
      <c r="ADI79" s="108" t="n">
        <v>25.3</v>
      </c>
      <c r="ADJ79" s="108" t="n">
        <v>27.8</v>
      </c>
      <c r="ADK79" s="108" t="n">
        <v>29.3</v>
      </c>
      <c r="ADL79" s="108" t="n">
        <v>31.1</v>
      </c>
      <c r="ADM79" s="108" t="n">
        <v>32.6</v>
      </c>
      <c r="ADN79" s="108" t="n">
        <v>33.3</v>
      </c>
      <c r="ADO79" s="109" t="n">
        <f aca="false">AVERAGE(ADC79:ADN79)</f>
        <v>30.9666666666667</v>
      </c>
      <c r="AEA79" s="1" t="n">
        <v>1929</v>
      </c>
      <c r="AEB79" s="107" t="n">
        <v>1929</v>
      </c>
      <c r="AEC79" s="108" t="n">
        <v>39.7</v>
      </c>
      <c r="AED79" s="108" t="n">
        <v>37.3</v>
      </c>
      <c r="AEE79" s="108" t="n">
        <v>33.1</v>
      </c>
      <c r="AEF79" s="108" t="n">
        <v>33.8</v>
      </c>
      <c r="AEG79" s="108" t="n">
        <v>29.8</v>
      </c>
      <c r="AEH79" s="108" t="n">
        <v>25.2</v>
      </c>
      <c r="AEI79" s="108" t="n">
        <v>24.9</v>
      </c>
      <c r="AEJ79" s="108" t="n">
        <v>28.2</v>
      </c>
      <c r="AEK79" s="108" t="n">
        <v>30.5</v>
      </c>
      <c r="AEL79" s="108" t="n">
        <v>33.9</v>
      </c>
      <c r="AEM79" s="108" t="n">
        <v>38.4</v>
      </c>
      <c r="AEN79" s="108" t="n">
        <v>38.5</v>
      </c>
      <c r="AEO79" s="109" t="n">
        <f aca="false">AVERAGE(AEC79:AEN79)</f>
        <v>32.775</v>
      </c>
      <c r="AFA79" s="1" t="n">
        <v>1929</v>
      </c>
      <c r="AFB79" s="107" t="n">
        <v>1929</v>
      </c>
      <c r="AFC79" s="108" t="n">
        <v>24.4</v>
      </c>
      <c r="AFD79" s="108" t="n">
        <v>26.2</v>
      </c>
      <c r="AFE79" s="108" t="n">
        <v>24.4</v>
      </c>
      <c r="AFF79" s="108" t="n">
        <v>21.8</v>
      </c>
      <c r="AFG79" s="108" t="n">
        <v>19.2</v>
      </c>
      <c r="AFH79" s="108" t="n">
        <v>17.1</v>
      </c>
      <c r="AFI79" s="108" t="n">
        <v>16.2</v>
      </c>
      <c r="AFJ79" s="108" t="n">
        <v>16.7</v>
      </c>
      <c r="AFK79" s="108" t="n">
        <v>18</v>
      </c>
      <c r="AFL79" s="108" t="n">
        <v>19.6</v>
      </c>
      <c r="AFM79" s="108" t="n">
        <v>21.8</v>
      </c>
      <c r="AFN79" s="108" t="n">
        <v>24.7</v>
      </c>
      <c r="AFO79" s="109" t="n">
        <f aca="false">AVERAGE(AFC79:AFN79)</f>
        <v>20.8416666666667</v>
      </c>
      <c r="AGA79" s="1" t="n">
        <v>1929</v>
      </c>
      <c r="AGB79" s="110" t="s">
        <v>132</v>
      </c>
      <c r="AGC79" s="108" t="n">
        <v>33.6</v>
      </c>
      <c r="AGD79" s="108" t="n">
        <v>33.4</v>
      </c>
      <c r="AGE79" s="108" t="n">
        <v>27.8</v>
      </c>
      <c r="AGF79" s="108" t="n">
        <v>26.6</v>
      </c>
      <c r="AGG79" s="108" t="n">
        <v>18.6</v>
      </c>
      <c r="AGH79" s="108" t="n">
        <v>16.3</v>
      </c>
      <c r="AGI79" s="108" t="n">
        <v>15.4</v>
      </c>
      <c r="AGJ79" s="108" t="n">
        <v>17.4</v>
      </c>
      <c r="AGK79" s="108" t="n">
        <v>23</v>
      </c>
      <c r="AGL79" s="108" t="n">
        <v>25.7</v>
      </c>
      <c r="AGM79" s="108" t="n">
        <v>27.4</v>
      </c>
      <c r="AGN79" s="108" t="n">
        <v>33</v>
      </c>
      <c r="AGO79" s="109" t="n">
        <f aca="false">AVERAGE(AGC79:AGN79)</f>
        <v>24.85</v>
      </c>
      <c r="AHA79" s="1" t="n">
        <v>1929</v>
      </c>
      <c r="AHB79" s="110" t="s">
        <v>132</v>
      </c>
      <c r="AHC79" s="108" t="n">
        <v>30.9</v>
      </c>
      <c r="AHD79" s="108" t="n">
        <v>30.8</v>
      </c>
      <c r="AHE79" s="108" t="n">
        <v>26.3</v>
      </c>
      <c r="AHF79" s="108" t="n">
        <v>22.1</v>
      </c>
      <c r="AHG79" s="108" t="n">
        <v>16.9</v>
      </c>
      <c r="AHH79" s="108" t="n">
        <v>14.9</v>
      </c>
      <c r="AHI79" s="108" t="n">
        <v>14</v>
      </c>
      <c r="AHJ79" s="108" t="n">
        <v>15.3</v>
      </c>
      <c r="AHK79" s="108" t="n">
        <v>19</v>
      </c>
      <c r="AHL79" s="108" t="n">
        <v>22.2</v>
      </c>
      <c r="AHM79" s="108" t="n">
        <v>24.2</v>
      </c>
      <c r="AHN79" s="108" t="n">
        <v>30</v>
      </c>
      <c r="AHO79" s="109" t="n">
        <f aca="false">AVERAGE(AHC79:AHN79)</f>
        <v>22.2166666666667</v>
      </c>
      <c r="AIA79" s="1" t="n">
        <v>1929</v>
      </c>
      <c r="AIB79" s="107" t="n">
        <v>1929</v>
      </c>
      <c r="AIC79" s="108" t="n">
        <v>38.7</v>
      </c>
      <c r="AID79" s="108" t="n">
        <v>38.1</v>
      </c>
      <c r="AIE79" s="108" t="n">
        <v>30.6</v>
      </c>
      <c r="AIF79" s="108" t="n">
        <v>31</v>
      </c>
      <c r="AIG79" s="108" t="n">
        <v>22.9</v>
      </c>
      <c r="AIH79" s="108" t="n">
        <v>19.6</v>
      </c>
      <c r="AII79" s="108" t="n">
        <v>18.7</v>
      </c>
      <c r="AIJ79" s="108" t="n">
        <v>20.3</v>
      </c>
      <c r="AIK79" s="108" t="n">
        <v>25.2</v>
      </c>
      <c r="AIL79" s="108" t="n">
        <v>29.3</v>
      </c>
      <c r="AIM79" s="108" t="n">
        <v>33.9</v>
      </c>
      <c r="AIN79" s="108" t="n">
        <v>35.9</v>
      </c>
      <c r="AIO79" s="109" t="n">
        <f aca="false">AVERAGE(AIC79:AIN79)</f>
        <v>28.6833333333333</v>
      </c>
      <c r="AJA79" s="1" t="n">
        <v>1929</v>
      </c>
      <c r="AJB79" s="107" t="n">
        <v>1929</v>
      </c>
      <c r="AJC79" s="108" t="n">
        <v>37.7</v>
      </c>
      <c r="AJD79" s="108" t="n">
        <v>36.1</v>
      </c>
      <c r="AJE79" s="108" t="n">
        <v>33.4</v>
      </c>
      <c r="AJF79" s="108" t="n">
        <v>33.5</v>
      </c>
      <c r="AJG79" s="108" t="n">
        <v>32</v>
      </c>
      <c r="AJH79" s="108" t="n">
        <v>28.6</v>
      </c>
      <c r="AJI79" s="108" t="n">
        <v>28.4</v>
      </c>
      <c r="AJJ79" s="108" t="n">
        <v>31.4</v>
      </c>
      <c r="AJK79" s="108" t="n">
        <v>32.7</v>
      </c>
      <c r="AJL79" s="108" t="n">
        <v>36.3</v>
      </c>
      <c r="AJM79" s="108" t="n">
        <v>38.3</v>
      </c>
      <c r="AJN79" s="108" t="n">
        <v>37.9</v>
      </c>
      <c r="AJO79" s="109" t="n">
        <f aca="false">AVERAGE(AJC79:AJN79)</f>
        <v>33.8583333333333</v>
      </c>
      <c r="AKA79" s="1" t="n">
        <v>1929</v>
      </c>
      <c r="AKB79" s="107" t="n">
        <v>1929</v>
      </c>
      <c r="AKC79" s="108" t="n">
        <v>32.8</v>
      </c>
      <c r="AKD79" s="108" t="n">
        <v>32.5</v>
      </c>
      <c r="AKE79" s="108" t="n">
        <v>28.1</v>
      </c>
      <c r="AKF79" s="108" t="n">
        <v>25.1</v>
      </c>
      <c r="AKG79" s="108" t="n">
        <v>18.6</v>
      </c>
      <c r="AKH79" s="108" t="n">
        <v>16.3</v>
      </c>
      <c r="AKI79" s="108" t="n">
        <v>15.5</v>
      </c>
      <c r="AKJ79" s="108" t="n">
        <v>17.3</v>
      </c>
      <c r="AKK79" s="108" t="n">
        <v>21.4</v>
      </c>
      <c r="AKL79" s="108" t="n">
        <v>24.3</v>
      </c>
      <c r="AKM79" s="108" t="n">
        <v>25.9</v>
      </c>
      <c r="AKN79" s="108" t="n">
        <v>31.8</v>
      </c>
      <c r="AKO79" s="109" t="n">
        <f aca="false">AVERAGE(AKC79:AKN79)</f>
        <v>24.1333333333333</v>
      </c>
      <c r="ALA79" s="35" t="n">
        <f aca="false">(ACO79+AO79+EO79+NO79+AKO79+AFO79+AEO79+IO79+MO79)/9</f>
        <v>23.5296296296296</v>
      </c>
      <c r="ALB79" s="77" t="n">
        <f aca="false">(ABO79+KO79+DO79+AGO79)/4</f>
        <v>29.9375</v>
      </c>
      <c r="ALC79" s="19" t="n">
        <f aca="false">(QO79+PO79+AAO79+AJO79+FO79+SO79+BO79+CO79+JO79+OO79+TO79+HO79)/12</f>
        <v>25.7680555555556</v>
      </c>
      <c r="AMA79" s="28" t="n">
        <f aca="false">MAX(ACC79:ACN79,AC79:AN79,EC79:EN79,NC79:NN79,AKC79:AKN79,AFC79:AFN79,AEC79:AEN79,IC79:IN79,MC79:MN79)</f>
        <v>39.7</v>
      </c>
      <c r="AMB79" s="28" t="n">
        <f aca="false">MIN(ACC79:ACN79,AC79:AN79,EC79:EN79,NC79:NN79,AKC79:AKN79,AFC79:AFN79,AEC79:AEN79,IC79:IN79,MC79:MN79)</f>
        <v>15.2</v>
      </c>
      <c r="AMC79" s="81" t="n">
        <f aca="false">MAX(ABC79:ABN79,KC79:KN79,DC79:DN79,AGC79:AGN79)</f>
        <v>36.9</v>
      </c>
      <c r="AMD79" s="81" t="n">
        <f aca="false">MIN(ABC79:ABN79,KC79:KN79,DC79:DN79,AGC79:AGN79)</f>
        <v>15.4</v>
      </c>
      <c r="AME79" s="60" t="n">
        <f aca="false">MAX(QC79:QN79,PC79:PN79,AJC79:AJN79,AAC79:AAN79,FC79:FN79,SC79:SN79)</f>
        <v>41.2</v>
      </c>
      <c r="AMF79" s="60" t="n">
        <f aca="false">MIN(QC79:QN79,PC79:PN79,AJC79:AJN79,AAC79:AAN79,FC79:FN79,SC79:SN79)</f>
        <v>13.7</v>
      </c>
    </row>
    <row r="80" customFormat="false" ht="12.8" hidden="false" customHeight="false" outlineLevel="0" collapsed="false">
      <c r="A80" s="104" t="n">
        <f aca="false">A75+5</f>
        <v>1930</v>
      </c>
      <c r="B80" s="29" t="n">
        <f aca="false">AVERAGE(AO80,BO80,CO80,DO80,EO80,FO80,GO80,HO80,IO80,JO80,KO80,LO80,MO80,NO80,OO80,PO80,QO80,RO80,SO80,TO80,UO80,VO80,WO80,YO80,ZO80,AAO80,ABO80,ACO80,ADO80,AEO80,AFO80,AGO80,AHO80,AIO80,AJO80,AKO80)</f>
        <v>26.0638888888889</v>
      </c>
      <c r="C80" s="30" t="n">
        <f aca="false">AVERAGE(B76:B80)</f>
        <v>25.5790277777778</v>
      </c>
      <c r="D80" s="31" t="n">
        <f aca="false">AVERAGE(B71:B80)</f>
        <v>25.5862510521886</v>
      </c>
      <c r="E80" s="29" t="n">
        <f aca="false">AVERAGE(B61:B80)</f>
        <v>25.6030682746583</v>
      </c>
      <c r="F80" s="32" t="n">
        <f aca="false">AVERAGE(B31:B80)</f>
        <v>25.3876793792013</v>
      </c>
      <c r="G80" s="3" t="n">
        <f aca="false">MAX(AC80:AN80,BC80:BN80,CC80:CN80,DC80:DN80,EC80:EN80,FC80:FN80,GC80:GN80,HC80:HN80,IC80:IN80,JC80:JN80,KC80:KN80,LC80:LN80,MC80:MN80,NC80:NN80,OC80:ON80,PC80:PN80,QC80:QN80,RC80:RN80,SC80:SN80,TC80:TN80,UC80:UN80,VC80:VN80,WC80:WN80,YC80:YN80,ZC80:ZN80,AAC80:AAN80,ABC80:ABN80,ACC80:ACN80,ADC80:ADN80,AEC80:AEN80,AFC80:AFN80,AGC80:AGN80,AHC80:AHN80,AIC80:AIN80,AJC80:AJN80,AKC80:AKN80)</f>
        <v>44</v>
      </c>
      <c r="H80" s="105" t="n">
        <f aca="false">MEDIAN(AC80:AN80,BC80:BN80,CC80:CN80,DC80:DN80,EC80:EN80,FC80:FN80,GC80:GN80,HC80:HN80,IC80:IN80,JC80:JN80,KC80:KN80,LC80:LN80,MC80:MN80,NC80:NN80,OC80:ON80,PC80:PN80,QC80:QN80,RC80:RN80,SC80:SN80,TC80:TN80,UC80:UN80,VC80:VN80,WC80:WN80,YC80:YN80,ZC80:ZN80,AAC80:AAN80,ABC80:ABN80,ACC80:ACN80,ADC80:ADN80,AEC80:AEN80,AFC80:AFN80,AGC80:AGN80,AHC80:AHN80,AIC80:AIN80,AJC80:AJN80,AKC80:AKN80)</f>
        <v>25.65</v>
      </c>
      <c r="I80" s="5" t="n">
        <f aca="false">MIN(AC80:AN80,BC80:BN80,CC80:CN80,DC80:DN80,EC80:EN80,FC80:FN80,GC80:GN80,HC80:HN80,IC80:IN80,JC80:JN80,KC80:KN80,LC80:LN80,MC80:MN80,NC80:NN80,OC80:ON80,PC80:PN80,QC80:QN80,RC80:RN80,SC80:SN80,TC80:TN80,UC80:UN80,VC80:VN80,WC80:WN80,YC80:YN80,ZC80:ZN80,AAC80:AAN80,ABC80:ABN80,ACC80:ACN80,ADC80:ADN80,AEC80:AEN80,AFC80:AFN80,AGC80:AGN80,AHC80:AHN80,AIC80:AIN80,AJC80:AJN80,AKC80:AKN80)</f>
        <v>14.4</v>
      </c>
      <c r="J80" s="106" t="n">
        <f aca="false">(G80+I80)/2</f>
        <v>29.2</v>
      </c>
      <c r="AB80" s="107" t="n">
        <v>1930</v>
      </c>
      <c r="AC80" s="108" t="n">
        <v>23.5</v>
      </c>
      <c r="AD80" s="108" t="n">
        <v>23</v>
      </c>
      <c r="AE80" s="108" t="n">
        <v>22.7</v>
      </c>
      <c r="AF80" s="108" t="n">
        <v>21.8</v>
      </c>
      <c r="AG80" s="108" t="n">
        <v>20.2</v>
      </c>
      <c r="AH80" s="108" t="n">
        <v>18</v>
      </c>
      <c r="AI80" s="108" t="n">
        <v>16.9</v>
      </c>
      <c r="AJ80" s="108" t="n">
        <v>16.9</v>
      </c>
      <c r="AK80" s="108" t="n">
        <v>17.6</v>
      </c>
      <c r="AL80" s="108" t="n">
        <v>20.4</v>
      </c>
      <c r="AM80" s="108" t="n">
        <v>20.5</v>
      </c>
      <c r="AN80" s="108" t="n">
        <v>22.9</v>
      </c>
      <c r="AO80" s="109" t="n">
        <f aca="false">AVERAGE(AC80:AN80)</f>
        <v>20.3666666666667</v>
      </c>
      <c r="BA80" s="1" t="n">
        <v>1930</v>
      </c>
      <c r="BB80" s="107" t="n">
        <v>1930</v>
      </c>
      <c r="BC80" s="108" t="n">
        <v>33.5</v>
      </c>
      <c r="BD80" s="108" t="n">
        <v>32.6</v>
      </c>
      <c r="BE80" s="108" t="n">
        <v>28.5</v>
      </c>
      <c r="BF80" s="108" t="n">
        <v>24.3</v>
      </c>
      <c r="BG80" s="108" t="n">
        <v>21.7</v>
      </c>
      <c r="BH80" s="108" t="n">
        <v>19.1</v>
      </c>
      <c r="BI80" s="108" t="n">
        <v>17.8</v>
      </c>
      <c r="BJ80" s="108" t="n">
        <v>18.6</v>
      </c>
      <c r="BK80" s="108" t="n">
        <v>24.3</v>
      </c>
      <c r="BL80" s="108" t="n">
        <v>25.6</v>
      </c>
      <c r="BM80" s="108" t="n">
        <v>29.9</v>
      </c>
      <c r="BN80" s="108" t="n">
        <v>30.3</v>
      </c>
      <c r="BO80" s="109" t="n">
        <f aca="false">AVERAGE(BC80:BN80)</f>
        <v>25.5166666666667</v>
      </c>
      <c r="CA80" s="1" t="n">
        <v>1930</v>
      </c>
      <c r="CB80" s="110" t="s">
        <v>133</v>
      </c>
      <c r="CC80" s="108" t="n">
        <v>32.4</v>
      </c>
      <c r="CD80" s="108" t="n">
        <v>32.2</v>
      </c>
      <c r="CE80" s="108" t="n">
        <v>30</v>
      </c>
      <c r="CF80" s="108" t="n">
        <v>25.5</v>
      </c>
      <c r="CG80" s="108" t="n">
        <v>20.4</v>
      </c>
      <c r="CH80" s="108" t="n">
        <v>17.6</v>
      </c>
      <c r="CI80" s="108" t="n">
        <v>16.2</v>
      </c>
      <c r="CJ80" s="108" t="n">
        <v>16.8</v>
      </c>
      <c r="CK80" s="108" t="n">
        <v>18.5</v>
      </c>
      <c r="CL80" s="108" t="n">
        <v>21.7</v>
      </c>
      <c r="CM80" s="108" t="n">
        <v>25.8</v>
      </c>
      <c r="CN80" s="108" t="n">
        <v>27.9</v>
      </c>
      <c r="CO80" s="109" t="n">
        <f aca="false">AVERAGE(CC80:CN80)</f>
        <v>23.75</v>
      </c>
      <c r="DA80" s="1" t="n">
        <v>1930</v>
      </c>
      <c r="DB80" s="110" t="s">
        <v>133</v>
      </c>
      <c r="DC80" s="108" t="n">
        <v>33.8</v>
      </c>
      <c r="DD80" s="108" t="n">
        <v>32.4</v>
      </c>
      <c r="DE80" s="108" t="n">
        <v>34.3</v>
      </c>
      <c r="DF80" s="108" t="n">
        <v>33.6</v>
      </c>
      <c r="DG80" s="108" t="n">
        <v>32.1</v>
      </c>
      <c r="DH80" s="108" t="n">
        <v>29.3</v>
      </c>
      <c r="DI80" s="108" t="n">
        <v>29.4</v>
      </c>
      <c r="DJ80" s="108" t="n">
        <v>31</v>
      </c>
      <c r="DK80" s="108" t="n">
        <v>32.5</v>
      </c>
      <c r="DL80" s="108" t="n">
        <v>31.8</v>
      </c>
      <c r="DM80" s="108" t="n">
        <v>34.2</v>
      </c>
      <c r="DN80" s="108" t="n">
        <v>33.1</v>
      </c>
      <c r="DO80" s="109" t="n">
        <f aca="false">AVERAGE(DC80:DN80)</f>
        <v>32.2916666666667</v>
      </c>
      <c r="EA80" s="1" t="n">
        <v>1930</v>
      </c>
      <c r="EB80" s="107" t="n">
        <v>1930</v>
      </c>
      <c r="EC80" s="108" t="n">
        <v>27.7</v>
      </c>
      <c r="ED80" s="108" t="n">
        <v>26.8</v>
      </c>
      <c r="EE80" s="108" t="n">
        <v>27.4</v>
      </c>
      <c r="EF80" s="108" t="n">
        <v>23.8</v>
      </c>
      <c r="EG80" s="108" t="n">
        <v>20.7</v>
      </c>
      <c r="EH80" s="108" t="n">
        <v>18.7</v>
      </c>
      <c r="EI80" s="108" t="n">
        <v>17.3</v>
      </c>
      <c r="EJ80" s="108" t="n">
        <v>17.6</v>
      </c>
      <c r="EK80" s="108" t="n">
        <v>18.2</v>
      </c>
      <c r="EL80" s="108" t="n">
        <v>19.6</v>
      </c>
      <c r="EM80" s="108" t="n">
        <v>22.3</v>
      </c>
      <c r="EN80" s="108" t="n">
        <v>24.4</v>
      </c>
      <c r="EO80" s="109" t="n">
        <f aca="false">AVERAGE(EC80:EN80)</f>
        <v>22.0416666666667</v>
      </c>
      <c r="FA80" s="1" t="n">
        <v>1930</v>
      </c>
      <c r="FB80" s="107" t="n">
        <v>1930</v>
      </c>
      <c r="FC80" s="108" t="n">
        <v>29.3</v>
      </c>
      <c r="FD80" s="108" t="n">
        <v>28.7</v>
      </c>
      <c r="FE80" s="108" t="n">
        <v>28.3</v>
      </c>
      <c r="FF80" s="108" t="n">
        <v>24.4</v>
      </c>
      <c r="FG80" s="108" t="n">
        <v>20.6</v>
      </c>
      <c r="FH80" s="108" t="n">
        <v>18.6</v>
      </c>
      <c r="FI80" s="108" t="n">
        <v>17</v>
      </c>
      <c r="FJ80" s="108" t="n">
        <v>17.3</v>
      </c>
      <c r="FK80" s="108" t="n">
        <v>18.4</v>
      </c>
      <c r="FL80" s="108" t="n">
        <v>20.2</v>
      </c>
      <c r="FM80" s="108" t="n">
        <v>23.6</v>
      </c>
      <c r="FN80" s="108" t="n">
        <v>25.8</v>
      </c>
      <c r="FO80" s="109" t="n">
        <f aca="false">AVERAGE(FC80:FN80)</f>
        <v>22.6833333333333</v>
      </c>
      <c r="GA80" s="1" t="n">
        <v>1930</v>
      </c>
      <c r="GB80" s="110" t="s">
        <v>133</v>
      </c>
      <c r="GC80" s="108" t="n">
        <v>23.2</v>
      </c>
      <c r="GD80" s="108" t="n">
        <v>22.4</v>
      </c>
      <c r="GE80" s="108" t="n">
        <v>22.9</v>
      </c>
      <c r="GF80" s="108" t="n">
        <v>21.5</v>
      </c>
      <c r="GG80" s="108" t="n">
        <v>19.6</v>
      </c>
      <c r="GH80" s="108" t="n">
        <v>17.8</v>
      </c>
      <c r="GI80" s="108" t="n">
        <v>16.5</v>
      </c>
      <c r="GJ80" s="108" t="n">
        <v>16.4</v>
      </c>
      <c r="GK80" s="108" t="n">
        <v>16.6</v>
      </c>
      <c r="GL80" s="108" t="n">
        <v>18.3</v>
      </c>
      <c r="GM80" s="108" t="n">
        <v>19.6</v>
      </c>
      <c r="GN80" s="108" t="n">
        <v>21.5</v>
      </c>
      <c r="GO80" s="109" t="n">
        <f aca="false">AVERAGE(GC80:GN80)</f>
        <v>19.6916666666667</v>
      </c>
      <c r="HA80" s="1" t="n">
        <v>1930</v>
      </c>
      <c r="HB80" s="107" t="n">
        <v>1930</v>
      </c>
      <c r="HC80" s="108" t="n">
        <v>24.7</v>
      </c>
      <c r="HD80" s="108" t="n">
        <v>24.5</v>
      </c>
      <c r="HE80" s="108" t="n">
        <v>26.5</v>
      </c>
      <c r="HF80" s="108" t="n">
        <v>23</v>
      </c>
      <c r="HG80" s="108" t="n">
        <v>19.8</v>
      </c>
      <c r="HH80" s="108" t="n">
        <v>17.8</v>
      </c>
      <c r="HI80" s="108" t="n">
        <v>16.5</v>
      </c>
      <c r="HJ80" s="108" t="n">
        <v>16.6</v>
      </c>
      <c r="HK80" s="108" t="n">
        <v>16.8</v>
      </c>
      <c r="HL80" s="108" t="n">
        <v>18</v>
      </c>
      <c r="HM80" s="108" t="n">
        <v>20.5</v>
      </c>
      <c r="HN80" s="108" t="n">
        <v>24</v>
      </c>
      <c r="HO80" s="109" t="n">
        <f aca="false">AVERAGE(HC80:HN80)</f>
        <v>20.725</v>
      </c>
      <c r="IA80" s="1" t="n">
        <v>1930</v>
      </c>
      <c r="IB80" s="110" t="s">
        <v>133</v>
      </c>
      <c r="IC80" s="108" t="n">
        <v>30.9</v>
      </c>
      <c r="ID80" s="108" t="n">
        <v>30.7</v>
      </c>
      <c r="IE80" s="108" t="n">
        <v>29.5</v>
      </c>
      <c r="IF80" s="108" t="n">
        <v>26.6</v>
      </c>
      <c r="IG80" s="108" t="n">
        <v>26.6</v>
      </c>
      <c r="IH80" s="108" t="n">
        <v>24.3</v>
      </c>
      <c r="II80" s="108" t="n">
        <v>22</v>
      </c>
      <c r="IJ80" s="108" t="n">
        <v>23</v>
      </c>
      <c r="IK80" s="108" t="n">
        <v>25.6</v>
      </c>
      <c r="IL80" s="108" t="n">
        <v>25.5</v>
      </c>
      <c r="IM80" s="108" t="n">
        <v>27.1</v>
      </c>
      <c r="IN80" s="108" t="n">
        <v>28.6</v>
      </c>
      <c r="IO80" s="109" t="n">
        <f aca="false">AVERAGE(IC80:IN80)</f>
        <v>26.7</v>
      </c>
      <c r="JA80" s="1" t="n">
        <v>1930</v>
      </c>
      <c r="JB80" s="107" t="n">
        <v>1930</v>
      </c>
      <c r="JC80" s="108" t="n">
        <v>32.2</v>
      </c>
      <c r="JD80" s="108" t="n">
        <v>31</v>
      </c>
      <c r="JE80" s="108" t="n">
        <v>29.8</v>
      </c>
      <c r="JF80" s="108" t="n">
        <v>24.6</v>
      </c>
      <c r="JG80" s="108" t="n">
        <v>20.4</v>
      </c>
      <c r="JH80" s="108" t="n">
        <v>17</v>
      </c>
      <c r="JI80" s="108" t="n">
        <v>16.1</v>
      </c>
      <c r="JJ80" s="108" t="n">
        <v>16.7</v>
      </c>
      <c r="JK80" s="108" t="n">
        <v>18.3</v>
      </c>
      <c r="JL80" s="108" t="n">
        <v>20.9</v>
      </c>
      <c r="JM80" s="108" t="n">
        <v>25</v>
      </c>
      <c r="JN80" s="108" t="n">
        <v>27</v>
      </c>
      <c r="JO80" s="109" t="n">
        <f aca="false">AVERAGE(JC80:JN80)</f>
        <v>23.25</v>
      </c>
      <c r="KA80" s="1" t="n">
        <v>1930</v>
      </c>
      <c r="KB80" s="107" t="n">
        <v>1930</v>
      </c>
      <c r="KC80" s="108" t="n">
        <v>36.4</v>
      </c>
      <c r="KD80" s="108" t="n">
        <v>34.3</v>
      </c>
      <c r="KE80" s="108" t="n">
        <v>34.8</v>
      </c>
      <c r="KF80" s="108" t="n">
        <v>34.7</v>
      </c>
      <c r="KG80" s="108" t="n">
        <v>33.1</v>
      </c>
      <c r="KH80" s="108" t="n">
        <v>29.8</v>
      </c>
      <c r="KI80" s="108" t="n">
        <v>31.2</v>
      </c>
      <c r="KJ80" s="108" t="n">
        <v>32.1</v>
      </c>
      <c r="KK80" s="108" t="n">
        <v>33.7</v>
      </c>
      <c r="KL80" s="108" t="n">
        <v>34.8</v>
      </c>
      <c r="KM80" s="108" t="n">
        <v>37.2</v>
      </c>
      <c r="KN80" s="108" t="n">
        <v>34.6</v>
      </c>
      <c r="KO80" s="109" t="n">
        <f aca="false">AVERAGE(KC80:KN80)</f>
        <v>33.8916666666667</v>
      </c>
      <c r="LA80" s="1" t="n">
        <v>1930</v>
      </c>
      <c r="LB80" s="110" t="s">
        <v>133</v>
      </c>
      <c r="LC80" s="108" t="n">
        <v>31.5</v>
      </c>
      <c r="LD80" s="108" t="n">
        <v>30.7</v>
      </c>
      <c r="LE80" s="108" t="n">
        <v>29.7</v>
      </c>
      <c r="LF80" s="108" t="n">
        <v>25.1</v>
      </c>
      <c r="LG80" s="108" t="n">
        <v>20.8</v>
      </c>
      <c r="LH80" s="108" t="n">
        <v>18.2</v>
      </c>
      <c r="LI80" s="108" t="n">
        <v>15.7</v>
      </c>
      <c r="LJ80" s="108" t="n">
        <v>16.7</v>
      </c>
      <c r="LK80" s="108" t="n">
        <v>18.4</v>
      </c>
      <c r="LL80" s="108" t="n">
        <v>21.1</v>
      </c>
      <c r="LM80" s="108" t="n">
        <v>24.4</v>
      </c>
      <c r="LN80" s="108" t="n">
        <v>26.3</v>
      </c>
      <c r="LO80" s="109" t="n">
        <f aca="false">AVERAGE(LC80:LN80)</f>
        <v>23.2166666666667</v>
      </c>
      <c r="MA80" s="1" t="n">
        <v>1930</v>
      </c>
      <c r="MB80" s="110" t="s">
        <v>133</v>
      </c>
      <c r="MC80" s="108" t="n">
        <v>26.2</v>
      </c>
      <c r="MD80" s="108" t="n">
        <v>25.7</v>
      </c>
      <c r="ME80" s="108" t="n">
        <v>25.8</v>
      </c>
      <c r="MF80" s="108" t="n">
        <v>23</v>
      </c>
      <c r="MG80" s="108" t="n">
        <v>21.5</v>
      </c>
      <c r="MH80" s="108" t="n">
        <v>19.5</v>
      </c>
      <c r="MI80" s="108" t="n">
        <v>17.7</v>
      </c>
      <c r="MJ80" s="108" t="n">
        <v>17.8</v>
      </c>
      <c r="MK80" s="108" t="n">
        <v>19.7</v>
      </c>
      <c r="ML80" s="108" t="n">
        <v>21.3</v>
      </c>
      <c r="MM80" s="108" t="n">
        <v>21.8</v>
      </c>
      <c r="MN80" s="108" t="n">
        <v>25.2</v>
      </c>
      <c r="MO80" s="109" t="n">
        <f aca="false">AVERAGE(MC80:MN80)</f>
        <v>22.1</v>
      </c>
      <c r="NA80" s="1" t="n">
        <v>1930</v>
      </c>
      <c r="NB80" s="110" t="s">
        <v>133</v>
      </c>
      <c r="NC80" s="108" t="n">
        <v>28.1</v>
      </c>
      <c r="ND80" s="108" t="n">
        <v>27.3</v>
      </c>
      <c r="NE80" s="108" t="n">
        <v>29.9</v>
      </c>
      <c r="NF80" s="108" t="n">
        <v>26.4</v>
      </c>
      <c r="NG80" s="108" t="n">
        <v>23.8</v>
      </c>
      <c r="NH80" s="108" t="n">
        <v>21.4</v>
      </c>
      <c r="NI80" s="108" t="n">
        <v>20</v>
      </c>
      <c r="NJ80" s="108" t="n">
        <v>20.5</v>
      </c>
      <c r="NK80" s="108" t="n">
        <v>22.5</v>
      </c>
      <c r="NL80" s="108" t="n">
        <v>23.1</v>
      </c>
      <c r="NM80" s="108" t="n">
        <v>25</v>
      </c>
      <c r="NN80" s="108" t="n">
        <v>26.7</v>
      </c>
      <c r="NO80" s="109" t="n">
        <f aca="false">AVERAGE(NC80:NN80)</f>
        <v>24.5583333333333</v>
      </c>
      <c r="OA80" s="1" t="n">
        <v>1930</v>
      </c>
      <c r="OB80" s="107" t="n">
        <v>1930</v>
      </c>
      <c r="OC80" s="108" t="n">
        <v>29.3</v>
      </c>
      <c r="OD80" s="108" t="n">
        <v>29.1</v>
      </c>
      <c r="OE80" s="108" t="n">
        <v>29.4</v>
      </c>
      <c r="OF80" s="108" t="n">
        <v>25.8</v>
      </c>
      <c r="OG80" s="108" t="n">
        <v>21.2</v>
      </c>
      <c r="OH80" s="108" t="n">
        <v>18.9</v>
      </c>
      <c r="OI80" s="108" t="n">
        <v>17.6</v>
      </c>
      <c r="OJ80" s="108" t="n">
        <v>17.2</v>
      </c>
      <c r="OK80" s="108" t="n">
        <v>19</v>
      </c>
      <c r="OL80" s="108" t="n">
        <v>21.2</v>
      </c>
      <c r="OM80" s="108" t="n">
        <v>24.7</v>
      </c>
      <c r="ON80" s="108" t="n">
        <v>26.2</v>
      </c>
      <c r="OO80" s="109" t="n">
        <f aca="false">AVERAGE(OC80:ON80)</f>
        <v>23.3</v>
      </c>
      <c r="PA80" s="16" t="n">
        <v>1930</v>
      </c>
      <c r="PB80" s="110" t="s">
        <v>133</v>
      </c>
      <c r="PC80" s="108" t="n">
        <v>36.5</v>
      </c>
      <c r="PD80" s="108" t="n">
        <v>36.5</v>
      </c>
      <c r="PE80" s="108" t="n">
        <v>30.9</v>
      </c>
      <c r="PF80" s="108" t="n">
        <v>24.5</v>
      </c>
      <c r="PG80" s="108" t="n">
        <v>23.4</v>
      </c>
      <c r="PH80" s="108" t="n">
        <v>19.4</v>
      </c>
      <c r="PI80" s="108" t="n">
        <v>17.6</v>
      </c>
      <c r="PJ80" s="108" t="n">
        <v>18.8</v>
      </c>
      <c r="PK80" s="108" t="n">
        <v>23.9</v>
      </c>
      <c r="PL80" s="108" t="n">
        <v>25.7</v>
      </c>
      <c r="PM80" s="108" t="n">
        <v>30.8</v>
      </c>
      <c r="PN80" s="108" t="n">
        <v>32.2</v>
      </c>
      <c r="PO80" s="109" t="n">
        <f aca="false">AVERAGE(PC80:PN80)</f>
        <v>26.6833333333333</v>
      </c>
      <c r="QA80" s="1" t="n">
        <v>1930</v>
      </c>
      <c r="QB80" s="110" t="s">
        <v>133</v>
      </c>
      <c r="QC80" s="108" t="n">
        <v>32</v>
      </c>
      <c r="QD80" s="108" t="n">
        <v>29.9</v>
      </c>
      <c r="QE80" s="108" t="n">
        <v>28.6</v>
      </c>
      <c r="QF80" s="108" t="n">
        <v>23.4</v>
      </c>
      <c r="QG80" s="108" t="n">
        <v>19.8</v>
      </c>
      <c r="QH80" s="108" t="n">
        <v>16.1</v>
      </c>
      <c r="QI80" s="108" t="n">
        <v>14.7</v>
      </c>
      <c r="QJ80" s="108" t="n">
        <v>15.2</v>
      </c>
      <c r="QK80" s="108" t="n">
        <v>17.9</v>
      </c>
      <c r="QL80" s="108" t="n">
        <v>21.6</v>
      </c>
      <c r="QM80" s="108" t="n">
        <v>25.6</v>
      </c>
      <c r="QN80" s="108" t="n">
        <v>27.9</v>
      </c>
      <c r="QO80" s="109" t="n">
        <f aca="false">AVERAGE(QC80:QN80)</f>
        <v>22.725</v>
      </c>
      <c r="RA80" s="1" t="n">
        <v>1930</v>
      </c>
      <c r="RB80" s="110" t="s">
        <v>133</v>
      </c>
      <c r="RC80" s="108" t="n">
        <v>36.3</v>
      </c>
      <c r="RD80" s="108" t="n">
        <v>34.6</v>
      </c>
      <c r="RE80" s="108" t="n">
        <v>31.5</v>
      </c>
      <c r="RF80" s="108" t="n">
        <v>24.9</v>
      </c>
      <c r="RG80" s="108" t="n">
        <v>22.8</v>
      </c>
      <c r="RH80" s="108" t="n">
        <v>18.3</v>
      </c>
      <c r="RI80" s="108" t="n">
        <v>16.9</v>
      </c>
      <c r="RJ80" s="108" t="n">
        <v>17.8</v>
      </c>
      <c r="RK80" s="108" t="n">
        <v>21.7</v>
      </c>
      <c r="RL80" s="108" t="n">
        <v>25.5</v>
      </c>
      <c r="RM80" s="108" t="n">
        <v>30</v>
      </c>
      <c r="RN80" s="108" t="n">
        <v>32.7</v>
      </c>
      <c r="RO80" s="109" t="n">
        <f aca="false">AVERAGE(RC80:RN80)</f>
        <v>26.0833333333333</v>
      </c>
      <c r="SA80" s="1" t="n">
        <v>1930</v>
      </c>
      <c r="SB80" s="107" t="n">
        <v>1930</v>
      </c>
      <c r="SC80" s="108" t="n">
        <v>37.9</v>
      </c>
      <c r="SD80" s="108" t="n">
        <v>37.4</v>
      </c>
      <c r="SE80" s="108" t="n">
        <v>33</v>
      </c>
      <c r="SF80" s="108" t="n">
        <v>26.1</v>
      </c>
      <c r="SG80" s="108" t="n">
        <v>23.6</v>
      </c>
      <c r="SH80" s="108" t="n">
        <v>21.4</v>
      </c>
      <c r="SI80" s="108" t="n">
        <v>19.2</v>
      </c>
      <c r="SJ80" s="108" t="n">
        <v>20.2</v>
      </c>
      <c r="SK80" s="108" t="n">
        <v>25.7</v>
      </c>
      <c r="SL80" s="108" t="n">
        <v>27.6</v>
      </c>
      <c r="SM80" s="108" t="n">
        <v>32.4</v>
      </c>
      <c r="SN80" s="108" t="n">
        <v>33.7</v>
      </c>
      <c r="SO80" s="109" t="n">
        <f aca="false">AVERAGE(SC80:SN80)</f>
        <v>28.1833333333333</v>
      </c>
      <c r="TA80" s="1" t="n">
        <v>1930</v>
      </c>
      <c r="TB80" s="110" t="s">
        <v>133</v>
      </c>
      <c r="TC80" s="108" t="n">
        <v>44</v>
      </c>
      <c r="TD80" s="108" t="n">
        <v>41.5</v>
      </c>
      <c r="TE80" s="108" t="n">
        <v>38.7</v>
      </c>
      <c r="TF80" s="108" t="n">
        <v>35.8</v>
      </c>
      <c r="TG80" s="108" t="n">
        <v>31.5</v>
      </c>
      <c r="TH80" s="108" t="n">
        <v>29</v>
      </c>
      <c r="TI80" s="108" t="n">
        <v>27.1</v>
      </c>
      <c r="TJ80" s="108" t="n">
        <v>28.9</v>
      </c>
      <c r="TK80" s="108" t="n">
        <v>35.8</v>
      </c>
      <c r="TL80" s="108" t="n">
        <v>36.4</v>
      </c>
      <c r="TM80" s="108" t="n">
        <v>41.5</v>
      </c>
      <c r="TN80" s="108" t="n">
        <v>38.9</v>
      </c>
      <c r="TO80" s="109" t="n">
        <f aca="false">AVERAGE(TC80:TN80)</f>
        <v>35.7583333333333</v>
      </c>
      <c r="UA80" s="1" t="n">
        <v>1930</v>
      </c>
      <c r="UB80" s="110" t="s">
        <v>133</v>
      </c>
      <c r="UC80" s="108" t="n">
        <v>35.2</v>
      </c>
      <c r="UD80" s="108" t="n">
        <v>34.2</v>
      </c>
      <c r="UE80" s="108" t="n">
        <v>29.9</v>
      </c>
      <c r="UF80" s="108" t="n">
        <v>23.5</v>
      </c>
      <c r="UG80" s="108" t="n">
        <v>21.8</v>
      </c>
      <c r="UH80" s="108" t="n">
        <v>17.5</v>
      </c>
      <c r="UI80" s="108" t="n">
        <v>15.5</v>
      </c>
      <c r="UJ80" s="108" t="n">
        <v>16.4</v>
      </c>
      <c r="UK80" s="108" t="n">
        <v>20.6</v>
      </c>
      <c r="UL80" s="108" t="n">
        <v>24.3</v>
      </c>
      <c r="UM80" s="108" t="n">
        <v>29</v>
      </c>
      <c r="UN80" s="108" t="n">
        <v>31.7</v>
      </c>
      <c r="UO80" s="109" t="n">
        <f aca="false">AVERAGE(UC80:UN80)</f>
        <v>24.9666666666667</v>
      </c>
      <c r="VA80" s="1" t="n">
        <v>1930</v>
      </c>
      <c r="VB80" s="110" t="s">
        <v>133</v>
      </c>
      <c r="VC80" s="108" t="n">
        <v>26.4</v>
      </c>
      <c r="VD80" s="108" t="n">
        <v>25.9</v>
      </c>
      <c r="VE80" s="108" t="n">
        <v>25.1</v>
      </c>
      <c r="VF80" s="108" t="n">
        <v>21.4</v>
      </c>
      <c r="VG80" s="108" t="n">
        <v>18.5</v>
      </c>
      <c r="VH80" s="108" t="n">
        <v>16</v>
      </c>
      <c r="VI80" s="108" t="n">
        <v>14.4</v>
      </c>
      <c r="VJ80" s="108" t="n">
        <v>14.8</v>
      </c>
      <c r="VK80" s="108" t="n">
        <v>16.2</v>
      </c>
      <c r="VL80" s="108" t="n">
        <v>19.9</v>
      </c>
      <c r="VM80" s="108" t="n">
        <v>21.9</v>
      </c>
      <c r="VN80" s="108" t="n">
        <v>24</v>
      </c>
      <c r="VO80" s="109" t="n">
        <f aca="false">AVERAGE(VC80:VN80)</f>
        <v>20.375</v>
      </c>
      <c r="WA80" s="1" t="n">
        <v>1930</v>
      </c>
      <c r="WB80" s="107" t="n">
        <v>1930</v>
      </c>
      <c r="WC80" s="108" t="n">
        <v>39.4</v>
      </c>
      <c r="WD80" s="108" t="n">
        <v>39.6</v>
      </c>
      <c r="WE80" s="108" t="n">
        <v>32.6</v>
      </c>
      <c r="WF80" s="108" t="n">
        <v>27.3</v>
      </c>
      <c r="WG80" s="108" t="n">
        <v>24.8</v>
      </c>
      <c r="WH80" s="108" t="n">
        <v>20.7</v>
      </c>
      <c r="WI80" s="108" t="n">
        <v>19.2</v>
      </c>
      <c r="WJ80" s="108" t="n">
        <v>20.6</v>
      </c>
      <c r="WK80" s="108" t="n">
        <v>25.4</v>
      </c>
      <c r="WL80" s="108" t="n">
        <v>27.1</v>
      </c>
      <c r="WM80" s="108" t="n">
        <v>32.6</v>
      </c>
      <c r="WN80" s="108" t="n">
        <v>35.4</v>
      </c>
      <c r="WO80" s="109" t="n">
        <f aca="false">AVERAGE(WC80:WN80)</f>
        <v>28.725</v>
      </c>
      <c r="YA80" s="1" t="n">
        <v>1930</v>
      </c>
      <c r="YB80" s="110" t="s">
        <v>133</v>
      </c>
      <c r="YC80" s="108" t="n">
        <v>32.7</v>
      </c>
      <c r="YD80" s="108" t="n">
        <v>30.8</v>
      </c>
      <c r="YE80" s="108" t="n">
        <v>29.2</v>
      </c>
      <c r="YF80" s="108" t="n">
        <v>23.8</v>
      </c>
      <c r="YG80" s="108" t="n">
        <v>20.4</v>
      </c>
      <c r="YH80" s="108" t="n">
        <v>16.2</v>
      </c>
      <c r="YI80" s="108" t="n">
        <v>15.1</v>
      </c>
      <c r="YJ80" s="108" t="n">
        <v>15.7</v>
      </c>
      <c r="YK80" s="108" t="n">
        <v>18</v>
      </c>
      <c r="YL80" s="108" t="n">
        <v>21.7</v>
      </c>
      <c r="YM80" s="108" t="n">
        <v>26.3</v>
      </c>
      <c r="YN80" s="108" t="n">
        <v>28.9</v>
      </c>
      <c r="YO80" s="109" t="n">
        <f aca="false">AVERAGE(YC80:YN80)</f>
        <v>23.2333333333333</v>
      </c>
      <c r="ZA80" s="1" t="n">
        <v>1930</v>
      </c>
      <c r="ZB80" s="110" t="s">
        <v>133</v>
      </c>
      <c r="ZC80" s="108" t="n">
        <v>36</v>
      </c>
      <c r="ZD80" s="108" t="n">
        <v>34.6</v>
      </c>
      <c r="ZE80" s="108" t="n">
        <v>31.9</v>
      </c>
      <c r="ZF80" s="108" t="n">
        <v>25.7</v>
      </c>
      <c r="ZG80" s="108" t="n">
        <v>23.1</v>
      </c>
      <c r="ZH80" s="108" t="n">
        <v>18.9</v>
      </c>
      <c r="ZI80" s="108" t="n">
        <v>17.4</v>
      </c>
      <c r="ZJ80" s="108" t="n">
        <v>17.7</v>
      </c>
      <c r="ZK80" s="108" t="n">
        <v>21.2</v>
      </c>
      <c r="ZL80" s="108" t="n">
        <v>23.8</v>
      </c>
      <c r="ZM80" s="108" t="n">
        <v>28.4</v>
      </c>
      <c r="ZN80" s="108" t="n">
        <v>31.4</v>
      </c>
      <c r="ZO80" s="109" t="n">
        <f aca="false">AVERAGE(ZC80:ZN80)</f>
        <v>25.8416666666667</v>
      </c>
      <c r="AAA80" s="1" t="n">
        <v>1930</v>
      </c>
      <c r="AAB80" s="110" t="s">
        <v>133</v>
      </c>
      <c r="AAC80" s="108" t="n">
        <v>35.9</v>
      </c>
      <c r="AAD80" s="108" t="n">
        <v>33.9</v>
      </c>
      <c r="AAE80" s="108" t="n">
        <v>35.1</v>
      </c>
      <c r="AAF80" s="108" t="n">
        <v>34.2</v>
      </c>
      <c r="AAG80" s="108" t="n">
        <v>29.5</v>
      </c>
      <c r="AAH80" s="108" t="n">
        <v>26.5</v>
      </c>
      <c r="AAI80" s="108" t="n">
        <v>29</v>
      </c>
      <c r="AAJ80" s="108" t="n">
        <v>30.3</v>
      </c>
      <c r="AAK80" s="108" t="n">
        <v>33.9</v>
      </c>
      <c r="AAL80" s="108" t="n">
        <v>35.4</v>
      </c>
      <c r="AAM80" s="108" t="n">
        <v>37.1</v>
      </c>
      <c r="AAN80" s="108" t="n">
        <v>33.1</v>
      </c>
      <c r="AAO80" s="109" t="n">
        <f aca="false">AVERAGE(AAC80:AAN80)</f>
        <v>32.825</v>
      </c>
      <c r="ABA80" s="1" t="n">
        <v>1930</v>
      </c>
      <c r="ABB80" s="107" t="n">
        <v>1930</v>
      </c>
      <c r="ABC80" s="108" t="n">
        <v>35.6</v>
      </c>
      <c r="ABD80" s="108" t="n">
        <v>33.8</v>
      </c>
      <c r="ABE80" s="108" t="n">
        <v>34.5</v>
      </c>
      <c r="ABF80" s="108" t="n">
        <v>31.2</v>
      </c>
      <c r="ABG80" s="108" t="n">
        <v>28.1</v>
      </c>
      <c r="ABH80" s="108" t="n">
        <v>25.6</v>
      </c>
      <c r="ABI80" s="108" t="n">
        <v>24.9</v>
      </c>
      <c r="ABJ80" s="108" t="n">
        <v>26.6</v>
      </c>
      <c r="ABK80" s="108" t="n">
        <v>29</v>
      </c>
      <c r="ABL80" s="108" t="n">
        <v>30.6</v>
      </c>
      <c r="ABM80" s="108" t="n">
        <v>33.6</v>
      </c>
      <c r="ABN80" s="108" t="n">
        <v>34.7</v>
      </c>
      <c r="ABO80" s="109" t="n">
        <f aca="false">AVERAGE(ABC80:ABN80)</f>
        <v>30.6833333333333</v>
      </c>
      <c r="ACA80" s="111" t="n">
        <v>1930</v>
      </c>
      <c r="ACB80" s="110" t="s">
        <v>133</v>
      </c>
      <c r="ACC80" s="108" t="n">
        <v>29.9</v>
      </c>
      <c r="ACD80" s="108" t="n">
        <v>29</v>
      </c>
      <c r="ACE80" s="108" t="n">
        <v>29.5</v>
      </c>
      <c r="ACF80" s="108" t="n">
        <v>25.1</v>
      </c>
      <c r="ACG80" s="108" t="n">
        <v>21.5</v>
      </c>
      <c r="ACH80" s="108" t="n">
        <v>19</v>
      </c>
      <c r="ACI80" s="108" t="n">
        <v>17.7</v>
      </c>
      <c r="ACJ80" s="108" t="n">
        <v>17.7</v>
      </c>
      <c r="ACK80" s="108" t="n">
        <v>19.7</v>
      </c>
      <c r="ACL80" s="108" t="n">
        <v>21.4</v>
      </c>
      <c r="ACM80" s="108" t="n">
        <v>24.8</v>
      </c>
      <c r="ACN80" s="108" t="n">
        <v>26.5</v>
      </c>
      <c r="ACO80" s="109" t="n">
        <f aca="false">AVERAGE(ACC80:ACN80)</f>
        <v>23.4833333333333</v>
      </c>
      <c r="ADA80" s="1" t="n">
        <v>1930</v>
      </c>
      <c r="ADB80" s="110" t="s">
        <v>133</v>
      </c>
      <c r="ADC80" s="108" t="n">
        <v>34.5</v>
      </c>
      <c r="ADD80" s="108" t="n">
        <v>35</v>
      </c>
      <c r="ADE80" s="108" t="n">
        <v>35.3</v>
      </c>
      <c r="ADF80" s="108" t="n">
        <v>33.4</v>
      </c>
      <c r="ADG80" s="108" t="n">
        <v>30</v>
      </c>
      <c r="ADH80" s="108" t="n">
        <v>28</v>
      </c>
      <c r="ADI80" s="108" t="n">
        <v>27</v>
      </c>
      <c r="ADJ80" s="108" t="n">
        <v>27.1</v>
      </c>
      <c r="ADK80" s="108" t="n">
        <v>31.2</v>
      </c>
      <c r="ADL80" s="108" t="n">
        <v>30</v>
      </c>
      <c r="ADM80" s="108" t="n">
        <v>34.9</v>
      </c>
      <c r="ADN80" s="108" t="n">
        <v>33.1</v>
      </c>
      <c r="ADO80" s="109" t="n">
        <f aca="false">AVERAGE(ADC80:ADN80)</f>
        <v>31.625</v>
      </c>
      <c r="AEA80" s="1" t="n">
        <v>1930</v>
      </c>
      <c r="AEB80" s="107" t="n">
        <v>1930</v>
      </c>
      <c r="AEC80" s="108" t="n">
        <v>40.4</v>
      </c>
      <c r="AED80" s="108" t="n">
        <v>38.5</v>
      </c>
      <c r="AEE80" s="108" t="n">
        <v>37.1</v>
      </c>
      <c r="AEF80" s="108" t="n">
        <v>33.3</v>
      </c>
      <c r="AEG80" s="108" t="n">
        <v>29.7</v>
      </c>
      <c r="AEH80" s="108" t="n">
        <v>26.9</v>
      </c>
      <c r="AEI80" s="108" t="n">
        <v>26.6</v>
      </c>
      <c r="AEJ80" s="108" t="n">
        <v>27.7</v>
      </c>
      <c r="AEK80" s="108" t="n">
        <v>33</v>
      </c>
      <c r="AEL80" s="108" t="n">
        <v>32.8</v>
      </c>
      <c r="AEM80" s="108" t="n">
        <v>38.4</v>
      </c>
      <c r="AEN80" s="108" t="n">
        <v>36.7</v>
      </c>
      <c r="AEO80" s="109" t="n">
        <f aca="false">AVERAGE(AEC80:AEN80)</f>
        <v>33.425</v>
      </c>
      <c r="AFA80" s="1" t="n">
        <v>1930</v>
      </c>
      <c r="AFB80" s="107" t="n">
        <v>1930</v>
      </c>
      <c r="AFC80" s="108" t="n">
        <v>25.6</v>
      </c>
      <c r="AFD80" s="108" t="n">
        <v>24.5</v>
      </c>
      <c r="AFE80" s="108" t="n">
        <v>26.8</v>
      </c>
      <c r="AFF80" s="108" t="n">
        <v>23.5</v>
      </c>
      <c r="AFG80" s="108" t="n">
        <v>20.6</v>
      </c>
      <c r="AFH80" s="108" t="n">
        <v>19.2</v>
      </c>
      <c r="AFI80" s="108" t="n">
        <v>17.9</v>
      </c>
      <c r="AFJ80" s="108" t="n">
        <v>17.6</v>
      </c>
      <c r="AFK80" s="108" t="n">
        <v>18.3</v>
      </c>
      <c r="AFL80" s="108" t="n">
        <v>20.2</v>
      </c>
      <c r="AFM80" s="108" t="n">
        <v>22.8</v>
      </c>
      <c r="AFN80" s="108" t="n">
        <v>24.4</v>
      </c>
      <c r="AFO80" s="109" t="n">
        <f aca="false">AVERAGE(AFC80:AFN80)</f>
        <v>21.7833333333333</v>
      </c>
      <c r="AGA80" s="1" t="n">
        <v>1930</v>
      </c>
      <c r="AGB80" s="110" t="s">
        <v>133</v>
      </c>
      <c r="AGC80" s="108" t="n">
        <v>36.9</v>
      </c>
      <c r="AGD80" s="108" t="n">
        <v>35.8</v>
      </c>
      <c r="AGE80" s="108" t="n">
        <v>30.9</v>
      </c>
      <c r="AGF80" s="108" t="n">
        <v>23.8</v>
      </c>
      <c r="AGG80" s="108" t="n">
        <v>22.3</v>
      </c>
      <c r="AGH80" s="108" t="n">
        <v>17.6</v>
      </c>
      <c r="AGI80" s="108" t="n">
        <v>16.4</v>
      </c>
      <c r="AGJ80" s="108" t="n">
        <v>17.6</v>
      </c>
      <c r="AGK80" s="108" t="n">
        <v>22.8</v>
      </c>
      <c r="AGL80" s="108" t="n">
        <v>25.5</v>
      </c>
      <c r="AGM80" s="108" t="n">
        <v>30.1</v>
      </c>
      <c r="AGN80" s="108" t="n">
        <v>32.1</v>
      </c>
      <c r="AGO80" s="109" t="n">
        <f aca="false">AVERAGE(AGC80:AGN80)</f>
        <v>25.9833333333333</v>
      </c>
      <c r="AHA80" s="1" t="n">
        <v>1930</v>
      </c>
      <c r="AHB80" s="110" t="s">
        <v>133</v>
      </c>
      <c r="AHC80" s="108" t="n">
        <v>33.5</v>
      </c>
      <c r="AHD80" s="108" t="n">
        <v>31.8</v>
      </c>
      <c r="AHE80" s="108" t="n">
        <v>29.5</v>
      </c>
      <c r="AHF80" s="108" t="n">
        <v>24</v>
      </c>
      <c r="AHG80" s="108" t="n">
        <v>20.4</v>
      </c>
      <c r="AHH80" s="108" t="n">
        <v>16.5</v>
      </c>
      <c r="AHI80" s="108" t="n">
        <v>15.6</v>
      </c>
      <c r="AHJ80" s="108" t="n">
        <v>15.9</v>
      </c>
      <c r="AHK80" s="108" t="n">
        <v>18.2</v>
      </c>
      <c r="AHL80" s="108" t="n">
        <v>21.4</v>
      </c>
      <c r="AHM80" s="108" t="n">
        <v>26</v>
      </c>
      <c r="AHN80" s="108" t="n">
        <v>29.2</v>
      </c>
      <c r="AHO80" s="109" t="n">
        <f aca="false">AVERAGE(AHC80:AHN80)</f>
        <v>23.5</v>
      </c>
      <c r="AIA80" s="1" t="n">
        <v>1930</v>
      </c>
      <c r="AIB80" s="107" t="n">
        <v>1930</v>
      </c>
      <c r="AIC80" s="108" t="n">
        <v>38.7</v>
      </c>
      <c r="AID80" s="108" t="n">
        <v>38.4</v>
      </c>
      <c r="AIE80" s="108" t="n">
        <v>33.2</v>
      </c>
      <c r="AIF80" s="108" t="n">
        <v>27.9</v>
      </c>
      <c r="AIG80" s="108" t="n">
        <v>23.8</v>
      </c>
      <c r="AIH80" s="108" t="n">
        <v>22.3</v>
      </c>
      <c r="AII80" s="108" t="n">
        <v>19.7</v>
      </c>
      <c r="AIJ80" s="108" t="n">
        <v>20.8</v>
      </c>
      <c r="AIK80" s="108" t="n">
        <v>26.2</v>
      </c>
      <c r="AIL80" s="108" t="n">
        <v>29.2</v>
      </c>
      <c r="AIM80" s="108" t="n">
        <v>34.1</v>
      </c>
      <c r="AIN80" s="108" t="n">
        <v>34.7</v>
      </c>
      <c r="AIO80" s="109" t="n">
        <f aca="false">AVERAGE(AIC80:AIN80)</f>
        <v>29.0833333333333</v>
      </c>
      <c r="AJA80" s="1" t="n">
        <v>1930</v>
      </c>
      <c r="AJB80" s="107" t="n">
        <v>1930</v>
      </c>
      <c r="AJC80" s="108" t="n">
        <v>37.8</v>
      </c>
      <c r="AJD80" s="108" t="n">
        <v>33.6</v>
      </c>
      <c r="AJE80" s="108" t="n">
        <v>35.9</v>
      </c>
      <c r="AJF80" s="108" t="n">
        <v>35.3</v>
      </c>
      <c r="AJG80" s="108" t="n">
        <v>32.3</v>
      </c>
      <c r="AJH80" s="108" t="n">
        <v>29</v>
      </c>
      <c r="AJI80" s="108" t="n">
        <v>30.6</v>
      </c>
      <c r="AJJ80" s="108" t="n">
        <v>31.7</v>
      </c>
      <c r="AJK80" s="108" t="n">
        <v>33.5</v>
      </c>
      <c r="AJL80" s="108" t="n">
        <v>35.4</v>
      </c>
      <c r="AJM80" s="108" t="n">
        <v>37</v>
      </c>
      <c r="AJN80" s="108" t="n">
        <v>34.6</v>
      </c>
      <c r="AJO80" s="109" t="n">
        <f aca="false">AVERAGE(AJC80:AJN80)</f>
        <v>33.8916666666667</v>
      </c>
      <c r="AKA80" s="1" t="n">
        <v>1930</v>
      </c>
      <c r="AKB80" s="107" t="n">
        <v>1930</v>
      </c>
      <c r="AKC80" s="108" t="n">
        <v>35.1</v>
      </c>
      <c r="AKD80" s="108" t="n">
        <v>33.7</v>
      </c>
      <c r="AKE80" s="108" t="n">
        <v>31.4</v>
      </c>
      <c r="AKF80" s="108" t="n">
        <v>25.6</v>
      </c>
      <c r="AKG80" s="108" t="n">
        <v>22.5</v>
      </c>
      <c r="AKH80" s="108" t="n">
        <v>18.5</v>
      </c>
      <c r="AKI80" s="108" t="n">
        <v>16.9</v>
      </c>
      <c r="AKJ80" s="108" t="n">
        <v>17.5</v>
      </c>
      <c r="AKK80" s="108" t="n">
        <v>20.3</v>
      </c>
      <c r="AKL80" s="108" t="n">
        <v>23.9</v>
      </c>
      <c r="AKM80" s="108" t="n">
        <v>28.2</v>
      </c>
      <c r="AKN80" s="108" t="n">
        <v>30.7</v>
      </c>
      <c r="AKO80" s="109" t="n">
        <f aca="false">AVERAGE(AKC80:AKN80)</f>
        <v>25.3583333333333</v>
      </c>
      <c r="ALA80" s="35" t="n">
        <f aca="false">(ACO80+AO80+EO80+NO80+AKO80+AFO80+AEO80+IO80+MO80)/9</f>
        <v>24.4240740740741</v>
      </c>
      <c r="ALB80" s="77" t="n">
        <f aca="false">(ABO80+KO80+DO80+AGO80)/4</f>
        <v>30.7125</v>
      </c>
      <c r="ALC80" s="19" t="n">
        <f aca="false">(QO80+PO80+AAO80+AJO80+FO80+SO80+BO80+CO80+JO80+OO80+TO80+HO80)/12</f>
        <v>26.6076388888889</v>
      </c>
      <c r="AMA80" s="28" t="n">
        <f aca="false">MAX(ACC80:ACN80,AC80:AN80,EC80:EN80,NC80:NN80,AKC80:AKN80,AFC80:AFN80,AEC80:AEN80,IC80:IN80,MC80:MN80)</f>
        <v>40.4</v>
      </c>
      <c r="AMB80" s="28" t="n">
        <f aca="false">MIN(ACC80:ACN80,AC80:AN80,EC80:EN80,NC80:NN80,AKC80:AKN80,AFC80:AFN80,AEC80:AEN80,IC80:IN80,MC80:MN80)</f>
        <v>16.9</v>
      </c>
      <c r="AMC80" s="81" t="n">
        <f aca="false">MAX(ABC80:ABN80,KC80:KN80,DC80:DN80,AGC80:AGN80)</f>
        <v>37.2</v>
      </c>
      <c r="AMD80" s="81" t="n">
        <f aca="false">MIN(ABC80:ABN80,KC80:KN80,DC80:DN80,AGC80:AGN80)</f>
        <v>16.4</v>
      </c>
      <c r="AME80" s="60" t="n">
        <f aca="false">MAX(QC80:QN80,PC80:PN80,AJC80:AJN80,AAC80:AAN80,FC80:FN80,SC80:SN80)</f>
        <v>37.9</v>
      </c>
      <c r="AMF80" s="60" t="n">
        <f aca="false">MIN(QC80:QN80,PC80:PN80,AJC80:AJN80,AAC80:AAN80,FC80:FN80,SC80:SN80)</f>
        <v>14.7</v>
      </c>
    </row>
    <row r="81" customFormat="false" ht="12.8" hidden="false" customHeight="false" outlineLevel="0" collapsed="false">
      <c r="A81" s="104"/>
      <c r="B81" s="29" t="n">
        <f aca="false">AVERAGE(AO81,BO81,CO81,DO81,EO81,FO81,GO81,HO81,IO81,JO81,KO81,LO81,MO81,NO81,OO81,PO81,QO81,RO81,SO81,TO81,UO81,VO81,WO81,YO81,ZO81,AAO81,ABO81,ACO81,ADO81,AEO81,AFO81,AGO81,AHO81,AIO81,AJO81,AKO81)</f>
        <v>25.3043981481482</v>
      </c>
      <c r="C81" s="30" t="n">
        <f aca="false">AVERAGE(B77:B81)</f>
        <v>25.5655555555556</v>
      </c>
      <c r="D81" s="31" t="n">
        <f aca="false">AVERAGE(B72:B81)</f>
        <v>25.5032417929293</v>
      </c>
      <c r="E81" s="29" t="n">
        <f aca="false">AVERAGE(B62:B81)</f>
        <v>25.5877578790355</v>
      </c>
      <c r="F81" s="32" t="n">
        <f aca="false">AVERAGE(B32:B81)</f>
        <v>25.4177316278785</v>
      </c>
      <c r="G81" s="3" t="n">
        <f aca="false">MAX(AC81:AN81,BC81:BN81,CC81:CN81,DC81:DN81,EC81:EN81,FC81:FN81,GC81:GN81,HC81:HN81,IC81:IN81,JC81:JN81,KC81:KN81,LC81:LN81,MC81:MN81,NC81:NN81,OC81:ON81,PC81:PN81,QC81:QN81,RC81:RN81,SC81:SN81,TC81:TN81,UC81:UN81,VC81:VN81,WC81:WN81,YC81:YN81,ZC81:ZN81,AAC81:AAN81,ABC81:ABN81,ACC81:ACN81,ADC81:ADN81,AEC81:AEN81,AFC81:AFN81,AGC81:AGN81,AHC81:AHN81,AIC81:AIN81,AJC81:AJN81,AKC81:AKN81)</f>
        <v>43.1</v>
      </c>
      <c r="H81" s="105" t="n">
        <f aca="false">MEDIAN(AC81:AN81,BC81:BN81,CC81:CN81,DC81:DN81,EC81:EN81,FC81:FN81,GC81:GN81,HC81:HN81,IC81:IN81,JC81:JN81,KC81:KN81,LC81:LN81,MC81:MN81,NC81:NN81,OC81:ON81,PC81:PN81,QC81:QN81,RC81:RN81,SC81:SN81,TC81:TN81,UC81:UN81,VC81:VN81,WC81:WN81,YC81:YN81,ZC81:ZN81,AAC81:AAN81,ABC81:ABN81,ACC81:ACN81,ADC81:ADN81,AEC81:AEN81,AFC81:AFN81,AGC81:AGN81,AHC81:AHN81,AIC81:AIN81,AJC81:AJN81,AKC81:AKN81)</f>
        <v>25.2</v>
      </c>
      <c r="I81" s="5" t="n">
        <f aca="false">MIN(AC81:AN81,BC81:BN81,CC81:CN81,DC81:DN81,EC81:EN81,FC81:FN81,GC81:GN81,HC81:HN81,IC81:IN81,JC81:JN81,KC81:KN81,LC81:LN81,MC81:MN81,NC81:NN81,OC81:ON81,PC81:PN81,QC81:QN81,RC81:RN81,SC81:SN81,TC81:TN81,UC81:UN81,VC81:VN81,WC81:WN81,YC81:YN81,ZC81:ZN81,AAC81:AAN81,ABC81:ABN81,ACC81:ACN81,ADC81:ADN81,AEC81:AEN81,AFC81:AFN81,AGC81:AGN81,AHC81:AHN81,AIC81:AIN81,AJC81:AJN81,AKC81:AKN81)</f>
        <v>12.7</v>
      </c>
      <c r="J81" s="106" t="n">
        <f aca="false">(G81+I81)/2</f>
        <v>27.9</v>
      </c>
      <c r="AB81" s="107" t="n">
        <v>1931</v>
      </c>
      <c r="AC81" s="108" t="n">
        <v>24.1</v>
      </c>
      <c r="AD81" s="108" t="n">
        <v>22</v>
      </c>
      <c r="AE81" s="108" t="n">
        <v>22.7</v>
      </c>
      <c r="AF81" s="108" t="n">
        <v>20.7</v>
      </c>
      <c r="AG81" s="108" t="n">
        <v>16.6</v>
      </c>
      <c r="AH81" s="108" t="n">
        <v>15.1</v>
      </c>
      <c r="AI81" s="108" t="n">
        <v>15.3</v>
      </c>
      <c r="AJ81" s="108" t="n">
        <v>16.4</v>
      </c>
      <c r="AK81" s="108" t="n">
        <v>16.8</v>
      </c>
      <c r="AL81" s="108" t="n">
        <v>19.2</v>
      </c>
      <c r="AM81" s="108" t="n">
        <v>19.6</v>
      </c>
      <c r="AN81" s="108" t="n">
        <v>23.2</v>
      </c>
      <c r="AO81" s="109" t="n">
        <f aca="false">AVERAGE(AC81:AN81)</f>
        <v>19.3083333333333</v>
      </c>
      <c r="BA81" s="1" t="n">
        <v>1931</v>
      </c>
      <c r="BB81" s="107" t="n">
        <v>1931</v>
      </c>
      <c r="BC81" s="108" t="n">
        <v>31</v>
      </c>
      <c r="BD81" s="108" t="n">
        <v>29.5</v>
      </c>
      <c r="BE81" s="108" t="n">
        <v>27.7</v>
      </c>
      <c r="BF81" s="108" t="n">
        <v>24.3</v>
      </c>
      <c r="BG81" s="108" t="n">
        <v>17.7</v>
      </c>
      <c r="BH81" s="108" t="n">
        <v>15.1</v>
      </c>
      <c r="BI81" s="108" t="n">
        <v>15.8</v>
      </c>
      <c r="BJ81" s="108" t="n">
        <v>18</v>
      </c>
      <c r="BK81" s="108" t="n">
        <v>22.6</v>
      </c>
      <c r="BL81" s="108" t="n">
        <v>24.1</v>
      </c>
      <c r="BM81" s="108" t="n">
        <v>23.9</v>
      </c>
      <c r="BN81" s="108" t="n">
        <v>31.1</v>
      </c>
      <c r="BO81" s="109" t="n">
        <f aca="false">AVERAGE(BC81:BN81)</f>
        <v>23.4</v>
      </c>
      <c r="CA81" s="1" t="n">
        <v>1931</v>
      </c>
      <c r="CB81" s="110" t="s">
        <v>134</v>
      </c>
      <c r="CC81" s="108" t="n">
        <v>33</v>
      </c>
      <c r="CD81" s="108" t="n">
        <v>29.1</v>
      </c>
      <c r="CE81" s="108" t="n">
        <v>29.7</v>
      </c>
      <c r="CF81" s="108" t="n">
        <v>23.4</v>
      </c>
      <c r="CG81" s="108" t="n">
        <v>17.2</v>
      </c>
      <c r="CH81" s="108" t="n">
        <v>15</v>
      </c>
      <c r="CI81" s="108" t="n">
        <v>15.6</v>
      </c>
      <c r="CJ81" s="108" t="n">
        <v>16.3</v>
      </c>
      <c r="CK81" s="108" t="n">
        <v>16.1</v>
      </c>
      <c r="CL81" s="108" t="n">
        <v>22.7</v>
      </c>
      <c r="CM81" s="108" t="n">
        <v>27.1</v>
      </c>
      <c r="CN81" s="108" t="n">
        <v>33.3</v>
      </c>
      <c r="CO81" s="109" t="n">
        <f aca="false">AVERAGE(CC81:CN81)</f>
        <v>23.2083333333333</v>
      </c>
      <c r="DA81" s="1" t="n">
        <v>1931</v>
      </c>
      <c r="DB81" s="110" t="s">
        <v>134</v>
      </c>
      <c r="DC81" s="108" t="n">
        <v>32.3</v>
      </c>
      <c r="DD81" s="108" t="n">
        <v>34</v>
      </c>
      <c r="DE81" s="108" t="n">
        <v>34.7</v>
      </c>
      <c r="DF81" s="108" t="n">
        <v>33.6</v>
      </c>
      <c r="DG81" s="108" t="n">
        <v>29.1</v>
      </c>
      <c r="DH81" s="108" t="n">
        <v>28.1</v>
      </c>
      <c r="DI81" s="108" t="n">
        <v>28.4</v>
      </c>
      <c r="DJ81" s="108" t="n">
        <v>29.5</v>
      </c>
      <c r="DK81" s="108" t="n">
        <v>32.1</v>
      </c>
      <c r="DL81" s="108" t="n">
        <v>33.9</v>
      </c>
      <c r="DM81" s="108" t="n">
        <v>33.9</v>
      </c>
      <c r="DN81" s="108" t="n">
        <v>35.5</v>
      </c>
      <c r="DO81" s="109" t="n">
        <f aca="false">AVERAGE(DC81:DN81)</f>
        <v>32.0916666666667</v>
      </c>
      <c r="EA81" s="1" t="n">
        <v>1931</v>
      </c>
      <c r="EB81" s="107" t="n">
        <v>1931</v>
      </c>
      <c r="EC81" s="108" t="n">
        <v>27.4</v>
      </c>
      <c r="ED81" s="108" t="n">
        <v>24.7</v>
      </c>
      <c r="EE81" s="108" t="n">
        <v>25.5</v>
      </c>
      <c r="EF81" s="108" t="n">
        <v>22.4</v>
      </c>
      <c r="EG81" s="108" t="n">
        <v>18.2</v>
      </c>
      <c r="EH81" s="108" t="n">
        <v>15.7</v>
      </c>
      <c r="EI81" s="108" t="n">
        <v>16.7</v>
      </c>
      <c r="EJ81" s="108" t="n">
        <v>16.8</v>
      </c>
      <c r="EK81" s="108" t="n">
        <v>16.8</v>
      </c>
      <c r="EL81" s="108" t="n">
        <v>20</v>
      </c>
      <c r="EM81" s="108" t="n">
        <v>23.8</v>
      </c>
      <c r="EN81" s="108" t="n">
        <v>28.4</v>
      </c>
      <c r="EO81" s="109" t="n">
        <f aca="false">AVERAGE(EC81:EN81)</f>
        <v>21.3666666666667</v>
      </c>
      <c r="FA81" s="1" t="n">
        <v>1931</v>
      </c>
      <c r="FB81" s="107" t="n">
        <v>1931</v>
      </c>
      <c r="FC81" s="108" t="n">
        <v>29.1</v>
      </c>
      <c r="FD81" s="108" t="n">
        <v>26.3</v>
      </c>
      <c r="FE81" s="108" t="n">
        <v>27</v>
      </c>
      <c r="FF81" s="108" t="n">
        <v>22.9</v>
      </c>
      <c r="FG81" s="108" t="n">
        <v>18.3</v>
      </c>
      <c r="FH81" s="108" t="n">
        <v>16.2</v>
      </c>
      <c r="FI81" s="108" t="n">
        <v>16.4</v>
      </c>
      <c r="FJ81" s="108" t="n">
        <v>16.7</v>
      </c>
      <c r="FK81" s="108" t="n">
        <v>16.8</v>
      </c>
      <c r="FL81" s="108" t="n">
        <v>21.2</v>
      </c>
      <c r="FM81" s="108" t="n">
        <v>25.2</v>
      </c>
      <c r="FN81" s="108" t="n">
        <v>29.9</v>
      </c>
      <c r="FO81" s="109" t="n">
        <f aca="false">AVERAGE(FC81:FN81)</f>
        <v>22.1666666666667</v>
      </c>
      <c r="GA81" s="1" t="n">
        <v>1931</v>
      </c>
      <c r="GB81" s="110" t="s">
        <v>134</v>
      </c>
      <c r="GC81" s="108" t="n">
        <v>24.1</v>
      </c>
      <c r="GD81" s="108" t="n">
        <v>22.7</v>
      </c>
      <c r="GE81" s="108" t="n">
        <v>22.8</v>
      </c>
      <c r="GF81" s="108" t="n">
        <v>20.7</v>
      </c>
      <c r="GG81" s="108" t="n">
        <v>17</v>
      </c>
      <c r="GH81" s="108" t="n">
        <v>15.4</v>
      </c>
      <c r="GI81" s="108" t="n">
        <v>15.4</v>
      </c>
      <c r="GJ81" s="108" t="n">
        <v>16.2</v>
      </c>
      <c r="GK81" s="108" t="n">
        <v>15.9</v>
      </c>
      <c r="GL81" s="108" t="n">
        <v>18.1</v>
      </c>
      <c r="GM81" s="108" t="n">
        <v>20.1</v>
      </c>
      <c r="GN81" s="108" t="n">
        <v>23.8</v>
      </c>
      <c r="GO81" s="109" t="n">
        <f aca="false">AVERAGE(GC81:GN81)</f>
        <v>19.35</v>
      </c>
      <c r="HA81" s="1" t="n">
        <v>1931</v>
      </c>
      <c r="HB81" s="107" t="n">
        <v>1931</v>
      </c>
      <c r="HC81" s="108" t="n">
        <v>26.7</v>
      </c>
      <c r="HD81" s="108" t="n">
        <v>24.3</v>
      </c>
      <c r="HE81" s="108" t="n">
        <v>25.3</v>
      </c>
      <c r="HF81" s="108" t="n">
        <v>22.3</v>
      </c>
      <c r="HG81" s="108" t="n">
        <v>18.4</v>
      </c>
      <c r="HH81" s="108" t="n">
        <v>16.5</v>
      </c>
      <c r="HI81" s="108" t="n">
        <v>16.9</v>
      </c>
      <c r="HJ81" s="108" t="n">
        <v>17.2</v>
      </c>
      <c r="HK81" s="108" t="n">
        <v>17</v>
      </c>
      <c r="HL81" s="108" t="n">
        <v>19.4</v>
      </c>
      <c r="HM81" s="108" t="n">
        <v>23.3</v>
      </c>
      <c r="HN81" s="108" t="n">
        <v>27.6</v>
      </c>
      <c r="HO81" s="109" t="n">
        <f aca="false">AVERAGE(HC81:HN81)</f>
        <v>21.2416666666667</v>
      </c>
      <c r="IA81" s="1" t="n">
        <v>1931</v>
      </c>
      <c r="IB81" s="110" t="s">
        <v>134</v>
      </c>
      <c r="IC81" s="108" t="n">
        <v>32.7</v>
      </c>
      <c r="ID81" s="108" t="n">
        <v>29.6</v>
      </c>
      <c r="IE81" s="108" t="n">
        <v>31.7</v>
      </c>
      <c r="IF81" s="108" t="n">
        <v>28.5</v>
      </c>
      <c r="IG81" s="108" t="n">
        <v>24.5</v>
      </c>
      <c r="IH81" s="108" t="n">
        <v>20.9</v>
      </c>
      <c r="II81" s="108" t="n">
        <v>22</v>
      </c>
      <c r="IJ81" s="108" t="n">
        <v>22.9</v>
      </c>
      <c r="IK81" s="108" t="n">
        <v>22.9</v>
      </c>
      <c r="IL81" s="108" t="n">
        <v>26.6</v>
      </c>
      <c r="IM81" s="108" t="n">
        <v>30.1</v>
      </c>
      <c r="IN81" s="108" t="n">
        <v>31.5</v>
      </c>
      <c r="IO81" s="109" t="n">
        <f aca="false">AVERAGE(IC81:IN81)</f>
        <v>26.9916666666667</v>
      </c>
      <c r="JA81" s="1" t="n">
        <v>1931</v>
      </c>
      <c r="JB81" s="107" t="n">
        <v>1931</v>
      </c>
      <c r="JC81" s="108" t="n">
        <v>31.7</v>
      </c>
      <c r="JD81" s="108" t="n">
        <v>28</v>
      </c>
      <c r="JE81" s="108" t="n">
        <v>27.9</v>
      </c>
      <c r="JF81" s="108" t="n">
        <v>22.9</v>
      </c>
      <c r="JG81" s="108" t="n">
        <v>17.2</v>
      </c>
      <c r="JH81" s="108" t="n">
        <v>14.4</v>
      </c>
      <c r="JI81" s="108" t="n">
        <v>15.1</v>
      </c>
      <c r="JJ81" s="108" t="n">
        <v>16.2</v>
      </c>
      <c r="JK81" s="108" t="n">
        <v>16.2</v>
      </c>
      <c r="JL81" s="108" t="n">
        <v>22.2</v>
      </c>
      <c r="JM81" s="108" t="n">
        <v>25.9</v>
      </c>
      <c r="JN81" s="108" t="n">
        <v>32.1</v>
      </c>
      <c r="JO81" s="109" t="n">
        <f aca="false">AVERAGE(JC81:JN81)</f>
        <v>22.4833333333333</v>
      </c>
      <c r="KA81" s="1" t="n">
        <v>1931</v>
      </c>
      <c r="KB81" s="107" t="n">
        <v>1931</v>
      </c>
      <c r="KC81" s="108" t="n">
        <v>33.6</v>
      </c>
      <c r="KD81" s="108" t="n">
        <v>36.1</v>
      </c>
      <c r="KE81" s="108" t="n">
        <v>35.8</v>
      </c>
      <c r="KF81" s="108" t="n">
        <v>34.3</v>
      </c>
      <c r="KG81" s="108" t="n">
        <v>31</v>
      </c>
      <c r="KH81" s="108" t="n">
        <v>30.1</v>
      </c>
      <c r="KI81" s="108" t="n">
        <v>30.3</v>
      </c>
      <c r="KJ81" s="108" t="n">
        <v>31.3</v>
      </c>
      <c r="KK81" s="108" t="n">
        <v>34.8</v>
      </c>
      <c r="KL81" s="108" t="n">
        <v>36.6</v>
      </c>
      <c r="KM81" s="108" t="n">
        <v>35.3</v>
      </c>
      <c r="KN81" s="108" t="n">
        <v>37.9</v>
      </c>
      <c r="KO81" s="109" t="n">
        <f aca="false">AVERAGE(KC81:KN81)</f>
        <v>33.925</v>
      </c>
      <c r="LA81" s="1" t="n">
        <v>1931</v>
      </c>
      <c r="LB81" s="110" t="s">
        <v>134</v>
      </c>
      <c r="LC81" s="108" t="n">
        <v>31</v>
      </c>
      <c r="LD81" s="108" t="n">
        <v>28.1</v>
      </c>
      <c r="LE81" s="108" t="n">
        <v>28.3</v>
      </c>
      <c r="LF81" s="108" t="n">
        <v>23.4</v>
      </c>
      <c r="LG81" s="108" t="n">
        <v>18</v>
      </c>
      <c r="LH81" s="108" t="n">
        <v>14.7</v>
      </c>
      <c r="LI81" s="108" t="n">
        <v>15.8</v>
      </c>
      <c r="LJ81" s="108" t="n">
        <v>16.5</v>
      </c>
      <c r="LK81" s="108" t="n">
        <v>16.3</v>
      </c>
      <c r="LL81" s="108" t="n">
        <v>22.3</v>
      </c>
      <c r="LM81" s="108" t="n">
        <v>25.9</v>
      </c>
      <c r="LN81" s="108" t="n">
        <v>32.6</v>
      </c>
      <c r="LO81" s="109" t="n">
        <f aca="false">AVERAGE(LC81:LN81)</f>
        <v>22.7416666666667</v>
      </c>
      <c r="MA81" s="1" t="n">
        <v>1931</v>
      </c>
      <c r="MB81" s="110" t="s">
        <v>134</v>
      </c>
      <c r="MC81" s="108" t="n">
        <v>25.9</v>
      </c>
      <c r="MD81" s="108" t="n">
        <v>23.8</v>
      </c>
      <c r="ME81" s="108" t="n">
        <v>24.7</v>
      </c>
      <c r="MF81" s="108" t="n">
        <v>23</v>
      </c>
      <c r="MG81" s="108" t="n">
        <v>18.1</v>
      </c>
      <c r="MH81" s="108" t="n">
        <v>16.2</v>
      </c>
      <c r="MI81" s="108" t="n">
        <v>16.5</v>
      </c>
      <c r="MJ81" s="108" t="n">
        <v>17.9</v>
      </c>
      <c r="MK81" s="108" t="n">
        <v>19.6</v>
      </c>
      <c r="ML81" s="108" t="n">
        <v>20.4</v>
      </c>
      <c r="MM81" s="108" t="n">
        <v>21</v>
      </c>
      <c r="MN81" s="108" t="n">
        <v>25.2</v>
      </c>
      <c r="MO81" s="109" t="n">
        <f aca="false">AVERAGE(MC81:MN81)</f>
        <v>21.025</v>
      </c>
      <c r="NA81" s="1" t="n">
        <v>1931</v>
      </c>
      <c r="NB81" s="110" t="s">
        <v>134</v>
      </c>
      <c r="NC81" s="108" t="n">
        <v>31.2</v>
      </c>
      <c r="ND81" s="108" t="n">
        <v>27.9</v>
      </c>
      <c r="NE81" s="108" t="n">
        <v>29.8</v>
      </c>
      <c r="NF81" s="108" t="n">
        <v>26</v>
      </c>
      <c r="NG81" s="108" t="n">
        <v>21.2</v>
      </c>
      <c r="NH81" s="108" t="n">
        <v>18.8</v>
      </c>
      <c r="NI81" s="108" t="n">
        <v>19.4</v>
      </c>
      <c r="NJ81" s="108" t="n">
        <v>19.9</v>
      </c>
      <c r="NK81" s="108" t="n">
        <v>20.2</v>
      </c>
      <c r="NL81" s="108" t="n">
        <v>24.6</v>
      </c>
      <c r="NM81" s="108" t="n">
        <v>27.9</v>
      </c>
      <c r="NN81" s="108" t="n">
        <v>31.5</v>
      </c>
      <c r="NO81" s="109" t="n">
        <f aca="false">AVERAGE(NC81:NN81)</f>
        <v>24.8666666666667</v>
      </c>
      <c r="OA81" s="1" t="n">
        <v>1931</v>
      </c>
      <c r="OB81" s="107" t="n">
        <v>1931</v>
      </c>
      <c r="OC81" s="108" t="n">
        <v>29.3</v>
      </c>
      <c r="OD81" s="108" t="n">
        <v>26.8</v>
      </c>
      <c r="OE81" s="108" t="n">
        <v>28.1</v>
      </c>
      <c r="OF81" s="108" t="n">
        <v>23.6</v>
      </c>
      <c r="OG81" s="108" t="n">
        <v>18.9</v>
      </c>
      <c r="OH81" s="108" t="n">
        <v>15.9</v>
      </c>
      <c r="OI81" s="108" t="n">
        <v>17</v>
      </c>
      <c r="OJ81" s="108" t="n">
        <v>17.7</v>
      </c>
      <c r="OK81" s="108" t="n">
        <v>17.2</v>
      </c>
      <c r="OL81" s="108" t="n">
        <v>22.2</v>
      </c>
      <c r="OM81" s="108" t="n">
        <v>26.2</v>
      </c>
      <c r="ON81" s="108" t="n">
        <v>31.3</v>
      </c>
      <c r="OO81" s="109" t="n">
        <f aca="false">AVERAGE(OC81:ON81)</f>
        <v>22.85</v>
      </c>
      <c r="PA81" s="16" t="n">
        <v>1931</v>
      </c>
      <c r="PB81" s="110" t="s">
        <v>134</v>
      </c>
      <c r="PC81" s="108" t="n">
        <v>33.5</v>
      </c>
      <c r="PD81" s="108" t="n">
        <v>31.9</v>
      </c>
      <c r="PE81" s="108" t="n">
        <v>29.3</v>
      </c>
      <c r="PF81" s="108" t="n">
        <v>25</v>
      </c>
      <c r="PG81" s="108" t="n">
        <v>17.9</v>
      </c>
      <c r="PH81" s="108" t="n">
        <v>15.2</v>
      </c>
      <c r="PI81" s="108" t="n">
        <v>16.1</v>
      </c>
      <c r="PJ81" s="108" t="n">
        <v>18.5</v>
      </c>
      <c r="PK81" s="108" t="n">
        <v>22.9</v>
      </c>
      <c r="PL81" s="108" t="n">
        <v>25.4</v>
      </c>
      <c r="PM81" s="108" t="n">
        <v>26.6</v>
      </c>
      <c r="PN81" s="108" t="n">
        <v>34.2</v>
      </c>
      <c r="PO81" s="109" t="n">
        <f aca="false">AVERAGE(PC81:PN81)</f>
        <v>24.7083333333333</v>
      </c>
      <c r="QA81" s="1" t="n">
        <v>1931</v>
      </c>
      <c r="QB81" s="110" t="s">
        <v>134</v>
      </c>
      <c r="QC81" s="108" t="n">
        <v>31.6</v>
      </c>
      <c r="QD81" s="108" t="n">
        <v>27.4</v>
      </c>
      <c r="QE81" s="108" t="n">
        <v>27.4</v>
      </c>
      <c r="QF81" s="108" t="n">
        <v>22.5</v>
      </c>
      <c r="QG81" s="108" t="n">
        <v>16.1</v>
      </c>
      <c r="QH81" s="108" t="n">
        <v>13.3</v>
      </c>
      <c r="QI81" s="108" t="n">
        <v>14.2</v>
      </c>
      <c r="QJ81" s="108" t="n">
        <v>15.3</v>
      </c>
      <c r="QK81" s="108" t="n">
        <v>15.9</v>
      </c>
      <c r="QL81" s="108" t="n">
        <v>21.8</v>
      </c>
      <c r="QM81" s="108" t="n">
        <v>24.9</v>
      </c>
      <c r="QN81" s="108" t="n">
        <v>32.1</v>
      </c>
      <c r="QO81" s="109" t="n">
        <f aca="false">AVERAGE(QC81:QN81)</f>
        <v>21.875</v>
      </c>
      <c r="RA81" s="1" t="n">
        <v>1931</v>
      </c>
      <c r="RB81" s="110" t="s">
        <v>134</v>
      </c>
      <c r="RC81" s="108" t="n">
        <v>34.8</v>
      </c>
      <c r="RD81" s="108" t="n">
        <v>32</v>
      </c>
      <c r="RE81" s="108" t="n">
        <v>31.4</v>
      </c>
      <c r="RF81" s="108" t="n">
        <v>25</v>
      </c>
      <c r="RG81" s="108" t="n">
        <v>18</v>
      </c>
      <c r="RH81" s="108" t="n">
        <v>15</v>
      </c>
      <c r="RI81" s="108" t="n">
        <v>15.9</v>
      </c>
      <c r="RJ81" s="108" t="n">
        <v>17.3</v>
      </c>
      <c r="RK81" s="108" t="n">
        <v>19.4</v>
      </c>
      <c r="RL81" s="108" t="n">
        <v>24.7</v>
      </c>
      <c r="RM81" s="108" t="n">
        <v>27.2</v>
      </c>
      <c r="RN81" s="108" t="n">
        <v>34.8</v>
      </c>
      <c r="RO81" s="109" t="n">
        <f aca="false">AVERAGE(RC81:RN81)</f>
        <v>24.625</v>
      </c>
      <c r="SA81" s="1" t="n">
        <v>1931</v>
      </c>
      <c r="SB81" s="107" t="n">
        <v>1931</v>
      </c>
      <c r="SC81" s="108" t="n">
        <v>33.5</v>
      </c>
      <c r="SD81" s="108" t="n">
        <v>33.3</v>
      </c>
      <c r="SE81" s="108" t="n">
        <v>29.9</v>
      </c>
      <c r="SF81" s="108" t="n">
        <v>25.1</v>
      </c>
      <c r="SG81" s="108" t="n">
        <v>17.7</v>
      </c>
      <c r="SH81" s="108" t="n">
        <v>15</v>
      </c>
      <c r="SI81" s="108" t="n">
        <v>15.9</v>
      </c>
      <c r="SJ81" s="108" t="n">
        <v>19.9</v>
      </c>
      <c r="SK81" s="108" t="n">
        <v>24.6</v>
      </c>
      <c r="SL81" s="108" t="n">
        <v>26.8</v>
      </c>
      <c r="SM81" s="108" t="n">
        <v>27.2</v>
      </c>
      <c r="SN81" s="108" t="n">
        <v>36.7</v>
      </c>
      <c r="SO81" s="109" t="n">
        <f aca="false">AVERAGE(SC81:SN81)</f>
        <v>25.4666666666667</v>
      </c>
      <c r="TA81" s="1" t="n">
        <v>1931</v>
      </c>
      <c r="TB81" s="110" t="s">
        <v>134</v>
      </c>
      <c r="TC81" s="108" t="n">
        <v>39.4</v>
      </c>
      <c r="TD81" s="108" t="n">
        <v>42.3</v>
      </c>
      <c r="TE81" s="108" t="n">
        <v>38.4</v>
      </c>
      <c r="TF81" s="108" t="n">
        <v>35.6</v>
      </c>
      <c r="TG81" s="108" t="n">
        <v>27.1</v>
      </c>
      <c r="TH81" s="108" t="n">
        <v>23.7</v>
      </c>
      <c r="TI81" s="108" t="n">
        <v>27.4</v>
      </c>
      <c r="TJ81" s="108" t="n">
        <v>29.3</v>
      </c>
      <c r="TK81" s="108" t="n">
        <v>33</v>
      </c>
      <c r="TL81" s="108" t="n">
        <v>35.7</v>
      </c>
      <c r="TM81" s="108" t="n">
        <v>37.3</v>
      </c>
      <c r="TN81" s="108" t="n">
        <v>43.1</v>
      </c>
      <c r="TO81" s="109" t="n">
        <f aca="false">AVERAGE(TC81:TN81)</f>
        <v>34.3583333333333</v>
      </c>
      <c r="UA81" s="1" t="n">
        <v>1931</v>
      </c>
      <c r="UB81" s="110" t="s">
        <v>134</v>
      </c>
      <c r="UC81" s="108" t="n">
        <v>33.3</v>
      </c>
      <c r="UD81" s="108" t="n">
        <v>30.7</v>
      </c>
      <c r="UE81" s="108" t="n">
        <v>30.1</v>
      </c>
      <c r="UF81" s="108" t="n">
        <v>23.6</v>
      </c>
      <c r="UG81" s="108" t="n">
        <v>16.6</v>
      </c>
      <c r="UH81" s="108" t="n">
        <v>13.5</v>
      </c>
      <c r="UI81" s="108" t="n">
        <v>15</v>
      </c>
      <c r="UJ81" s="108" t="n">
        <v>16.4</v>
      </c>
      <c r="UK81" s="108" t="n">
        <v>18.7</v>
      </c>
      <c r="UL81" s="108" t="n">
        <v>24.1</v>
      </c>
      <c r="UM81" s="108" t="n">
        <v>26.6</v>
      </c>
      <c r="UN81" s="108" t="n">
        <v>33.6</v>
      </c>
      <c r="UO81" s="109" t="n">
        <f aca="false">AVERAGE(UC81:UN81)</f>
        <v>23.5166666666667</v>
      </c>
      <c r="VA81" s="1" t="n">
        <v>1931</v>
      </c>
      <c r="VB81" s="110" t="s">
        <v>134</v>
      </c>
      <c r="VC81" s="108" t="n">
        <v>27.2</v>
      </c>
      <c r="VD81" s="108" t="n">
        <v>23.6</v>
      </c>
      <c r="VE81" s="108" t="n">
        <v>24.7</v>
      </c>
      <c r="VF81" s="108" t="n">
        <v>20.5</v>
      </c>
      <c r="VG81" s="108" t="n">
        <v>14.6</v>
      </c>
      <c r="VH81" s="108" t="n">
        <v>12.7</v>
      </c>
      <c r="VI81" s="108" t="n">
        <v>13.3</v>
      </c>
      <c r="VJ81" s="108" t="n">
        <v>14.6</v>
      </c>
      <c r="VK81" s="108" t="n">
        <v>15</v>
      </c>
      <c r="VL81" s="108" t="n">
        <v>19.3</v>
      </c>
      <c r="VM81" s="108" t="n">
        <v>20.3</v>
      </c>
      <c r="VN81" s="108" t="n">
        <v>26.8</v>
      </c>
      <c r="VO81" s="109" t="n">
        <f aca="false">AVERAGE(VC81:VN81)</f>
        <v>19.3833333333333</v>
      </c>
      <c r="WA81" s="1" t="n">
        <v>1931</v>
      </c>
      <c r="WB81" s="107" t="n">
        <v>1931</v>
      </c>
      <c r="WC81" s="108" t="n">
        <v>37.1</v>
      </c>
      <c r="WD81" s="108" t="n">
        <v>36.4</v>
      </c>
      <c r="WE81" s="108" t="n">
        <v>33.3</v>
      </c>
      <c r="WF81" s="108" t="n">
        <v>27.7</v>
      </c>
      <c r="WG81" s="108" t="n">
        <v>20.3</v>
      </c>
      <c r="WH81" s="108" t="n">
        <v>17.3</v>
      </c>
      <c r="WI81" s="108" t="n">
        <v>17.6</v>
      </c>
      <c r="WJ81" s="108" t="n">
        <v>20.2</v>
      </c>
      <c r="WK81" s="108" t="n">
        <v>23.7</v>
      </c>
      <c r="WL81" s="108" t="n">
        <v>28</v>
      </c>
      <c r="WM81" s="108" t="n">
        <v>31</v>
      </c>
      <c r="WN81" s="108" t="n">
        <v>36.7</v>
      </c>
      <c r="WO81" s="109" t="n">
        <f aca="false">AVERAGE(WC81:WN81)</f>
        <v>27.4416666666667</v>
      </c>
      <c r="YA81" s="1" t="n">
        <v>1931</v>
      </c>
      <c r="YB81" s="110" t="s">
        <v>134</v>
      </c>
      <c r="YC81" s="108" t="n">
        <v>32.1</v>
      </c>
      <c r="YD81" s="108" t="n">
        <v>28</v>
      </c>
      <c r="YE81" s="108" t="n">
        <v>28.2</v>
      </c>
      <c r="YF81" s="108" t="n">
        <v>23.1</v>
      </c>
      <c r="YG81" s="108" t="n">
        <v>16.3</v>
      </c>
      <c r="YH81" s="108" t="n">
        <v>13.3</v>
      </c>
      <c r="YI81" s="108" t="n">
        <v>14.4</v>
      </c>
      <c r="YJ81" s="108" t="n">
        <v>15.2</v>
      </c>
      <c r="YK81" s="108" t="n">
        <v>16.6</v>
      </c>
      <c r="YL81" s="108" t="n">
        <v>22.2</v>
      </c>
      <c r="YM81" s="108" t="n">
        <v>25.5</v>
      </c>
      <c r="YN81" s="108" t="n">
        <v>32.1</v>
      </c>
      <c r="YO81" s="109" t="n">
        <f aca="false">AVERAGE(YC81:YN81)</f>
        <v>22.25</v>
      </c>
      <c r="ZA81" s="1" t="n">
        <v>1931</v>
      </c>
      <c r="ZB81" s="110" t="s">
        <v>134</v>
      </c>
      <c r="ZC81" s="108" t="n">
        <v>34.3</v>
      </c>
      <c r="ZD81" s="108" t="n">
        <v>31.5</v>
      </c>
      <c r="ZE81" s="108" t="n">
        <v>31.3</v>
      </c>
      <c r="ZF81" s="108" t="n">
        <v>25.6</v>
      </c>
      <c r="ZG81" s="108" t="n">
        <v>18.9</v>
      </c>
      <c r="ZH81" s="108" t="n">
        <v>16.2</v>
      </c>
      <c r="ZI81" s="108" t="n">
        <v>16.2</v>
      </c>
      <c r="ZJ81" s="108" t="n">
        <v>17.2</v>
      </c>
      <c r="ZK81" s="108" t="n">
        <v>18.5</v>
      </c>
      <c r="ZL81" s="108" t="n">
        <v>24.3</v>
      </c>
      <c r="ZM81" s="108" t="n">
        <v>28</v>
      </c>
      <c r="ZN81" s="108" t="n">
        <v>34.4</v>
      </c>
      <c r="ZO81" s="109" t="n">
        <f aca="false">AVERAGE(ZC81:ZN81)</f>
        <v>24.7</v>
      </c>
      <c r="AAA81" s="1" t="n">
        <v>1931</v>
      </c>
      <c r="AAB81" s="110" t="s">
        <v>134</v>
      </c>
      <c r="AAC81" s="108" t="n">
        <v>34.5</v>
      </c>
      <c r="AAD81" s="108" t="n">
        <v>38.4</v>
      </c>
      <c r="AAE81" s="108" t="n">
        <v>34.4</v>
      </c>
      <c r="AAF81" s="108" t="n">
        <v>33.1</v>
      </c>
      <c r="AAG81" s="108" t="n">
        <v>30.9</v>
      </c>
      <c r="AAH81" s="108" t="n">
        <v>29.4</v>
      </c>
      <c r="AAI81" s="108" t="n">
        <v>28.4</v>
      </c>
      <c r="AAJ81" s="108" t="n">
        <v>29.8</v>
      </c>
      <c r="AAK81" s="108" t="n">
        <v>34.5</v>
      </c>
      <c r="AAL81" s="108" t="n">
        <v>34.7</v>
      </c>
      <c r="AAM81" s="108" t="n">
        <v>37</v>
      </c>
      <c r="AAN81" s="108" t="n">
        <v>39.1</v>
      </c>
      <c r="AAO81" s="109" t="n">
        <f aca="false">AVERAGE(AAC81:AAN81)</f>
        <v>33.6833333333333</v>
      </c>
      <c r="ABA81" s="1" t="n">
        <v>1931</v>
      </c>
      <c r="ABB81" s="107" t="n">
        <v>1931</v>
      </c>
      <c r="ABC81" s="108" t="n">
        <v>34.8</v>
      </c>
      <c r="ABD81" s="108" t="n">
        <v>37.2</v>
      </c>
      <c r="ABE81" s="108" t="n">
        <v>33.9</v>
      </c>
      <c r="ABF81" s="108" t="n">
        <v>31.9</v>
      </c>
      <c r="ABG81" s="108" t="n">
        <v>26.1</v>
      </c>
      <c r="ABH81" s="108" t="n">
        <v>21.7</v>
      </c>
      <c r="ABI81" s="108" t="n">
        <v>23.6</v>
      </c>
      <c r="ABJ81" s="108" t="n">
        <v>25.2</v>
      </c>
      <c r="ABK81" s="108" t="n">
        <v>28.3</v>
      </c>
      <c r="ABL81" s="108" t="n">
        <v>30.3</v>
      </c>
      <c r="ABM81" s="108" t="n">
        <v>32.8</v>
      </c>
      <c r="ABN81" s="108" t="n">
        <v>36.5</v>
      </c>
      <c r="ABO81" s="109" t="n">
        <f aca="false">AVERAGE(ABC81:ABN81)</f>
        <v>30.1916666666667</v>
      </c>
      <c r="ACA81" s="111" t="n">
        <v>1931</v>
      </c>
      <c r="ACB81" s="110" t="s">
        <v>134</v>
      </c>
      <c r="ACC81" s="108" t="n">
        <v>30</v>
      </c>
      <c r="ACD81" s="108" t="n">
        <v>27.6</v>
      </c>
      <c r="ACE81" s="108" t="n">
        <v>28.6</v>
      </c>
      <c r="ACF81" s="108" t="n">
        <v>23.7</v>
      </c>
      <c r="ACG81" s="108" t="n">
        <v>18.7</v>
      </c>
      <c r="ACH81" s="108" t="n">
        <v>16</v>
      </c>
      <c r="ACI81" s="108" t="n">
        <v>16.9</v>
      </c>
      <c r="ACJ81" s="108" t="n">
        <v>17.6</v>
      </c>
      <c r="ACK81" s="108" t="n">
        <v>17.7</v>
      </c>
      <c r="ACL81" s="108" t="n">
        <v>22.6</v>
      </c>
      <c r="ACM81" s="108" t="n">
        <v>26.2</v>
      </c>
      <c r="ACN81" s="108" t="n">
        <v>31.7</v>
      </c>
      <c r="ACO81" s="109" t="n">
        <f aca="false">AVERAGE(ACC81:ACN81)</f>
        <v>23.1083333333333</v>
      </c>
      <c r="ADA81" s="1" t="n">
        <v>1931</v>
      </c>
      <c r="ADB81" s="110" t="s">
        <v>134</v>
      </c>
      <c r="ADC81" s="108" t="n">
        <v>36.2</v>
      </c>
      <c r="ADD81" s="108" t="n">
        <v>36.4</v>
      </c>
      <c r="ADE81" s="108" t="n">
        <v>35.7</v>
      </c>
      <c r="ADF81" s="108" t="n">
        <v>34.1</v>
      </c>
      <c r="ADG81" s="108" t="n">
        <v>27.7</v>
      </c>
      <c r="ADH81" s="108" t="n">
        <v>23.8</v>
      </c>
      <c r="ADI81" s="108" t="n">
        <v>25.4</v>
      </c>
      <c r="ADJ81" s="108" t="n">
        <v>27.4</v>
      </c>
      <c r="ADK81" s="108" t="n">
        <v>30.5</v>
      </c>
      <c r="ADL81" s="108" t="n">
        <v>31.5</v>
      </c>
      <c r="ADM81" s="108" t="n">
        <v>32.8</v>
      </c>
      <c r="ADN81" s="108" t="n">
        <v>35.7</v>
      </c>
      <c r="ADO81" s="109" t="n">
        <f aca="false">AVERAGE(ADC81:ADN81)</f>
        <v>31.4333333333333</v>
      </c>
      <c r="AEA81" s="1" t="n">
        <v>1931</v>
      </c>
      <c r="AEB81" s="107" t="n">
        <v>1931</v>
      </c>
      <c r="AEC81" s="108" t="n">
        <v>39.2</v>
      </c>
      <c r="AED81" s="108" t="n">
        <v>39.8</v>
      </c>
      <c r="AEE81" s="108" t="n">
        <v>36.9</v>
      </c>
      <c r="AEF81" s="108" t="n">
        <v>33.3</v>
      </c>
      <c r="AEG81" s="108" t="n">
        <v>26.9</v>
      </c>
      <c r="AEH81" s="108" t="n">
        <v>23.7</v>
      </c>
      <c r="AEI81" s="108" t="n">
        <v>26.3</v>
      </c>
      <c r="AEJ81" s="108" t="n">
        <v>28.3</v>
      </c>
      <c r="AEK81" s="108" t="n">
        <v>32.2</v>
      </c>
      <c r="AEL81" s="108" t="n">
        <v>33.6</v>
      </c>
      <c r="AEM81" s="108" t="n">
        <v>34.9</v>
      </c>
      <c r="AEN81" s="108" t="n">
        <v>40.9</v>
      </c>
      <c r="AEO81" s="109" t="n">
        <f aca="false">AVERAGE(AEC81:AEN81)</f>
        <v>33</v>
      </c>
      <c r="AFA81" s="1" t="n">
        <v>1931</v>
      </c>
      <c r="AFB81" s="107" t="n">
        <v>1931</v>
      </c>
      <c r="AFC81" s="108" t="n">
        <v>27.1</v>
      </c>
      <c r="AFD81" s="108" t="n">
        <v>23.9</v>
      </c>
      <c r="AFE81" s="108" t="n">
        <v>24.6</v>
      </c>
      <c r="AFF81" s="108" t="n">
        <v>23.3</v>
      </c>
      <c r="AFG81" s="108" t="n">
        <v>18.4</v>
      </c>
      <c r="AFH81" s="108" t="n">
        <v>16.4</v>
      </c>
      <c r="AFI81" s="108" t="n">
        <v>16.9</v>
      </c>
      <c r="AFJ81" s="108" t="n">
        <v>17.5</v>
      </c>
      <c r="AFK81" s="108" t="n">
        <v>17.3</v>
      </c>
      <c r="AFL81" s="108" t="n">
        <v>20.5</v>
      </c>
      <c r="AFM81" s="108" t="n">
        <v>23.9</v>
      </c>
      <c r="AFN81" s="108" t="n">
        <v>28.2</v>
      </c>
      <c r="AFO81" s="109" t="n">
        <f aca="false">AVERAGE(AFC81:AFN81)</f>
        <v>21.5</v>
      </c>
      <c r="AGA81" s="1" t="n">
        <v>1931</v>
      </c>
      <c r="AGB81" s="110" t="s">
        <v>134</v>
      </c>
      <c r="AGC81" s="108" t="n">
        <v>34.5</v>
      </c>
      <c r="AGD81" s="108" t="n">
        <v>31.9</v>
      </c>
      <c r="AGE81" s="108" t="n">
        <v>30.3</v>
      </c>
      <c r="AGF81" s="108" t="n">
        <v>24.9</v>
      </c>
      <c r="AGG81" s="108" t="n">
        <v>17.7</v>
      </c>
      <c r="AGH81" s="108" t="n">
        <v>14.7</v>
      </c>
      <c r="AGI81" s="108" t="n">
        <v>15.7</v>
      </c>
      <c r="AGJ81" s="108" t="n">
        <v>17.5</v>
      </c>
      <c r="AGK81" s="108" t="n">
        <v>21</v>
      </c>
      <c r="AGL81" s="108" t="n">
        <v>25.1</v>
      </c>
      <c r="AGM81" s="108" t="n">
        <v>26.7</v>
      </c>
      <c r="AGN81" s="108" t="n">
        <v>34.2</v>
      </c>
      <c r="AGO81" s="109" t="n">
        <f aca="false">AVERAGE(AGC81:AGN81)</f>
        <v>24.5166666666667</v>
      </c>
      <c r="AHA81" s="1" t="n">
        <v>1931</v>
      </c>
      <c r="AHB81" s="110" t="s">
        <v>134</v>
      </c>
      <c r="AHC81" s="108" t="n">
        <v>32.5</v>
      </c>
      <c r="AHD81" s="108" t="n">
        <v>28.8</v>
      </c>
      <c r="AHE81" s="108" t="n">
        <v>28.9</v>
      </c>
      <c r="AHF81" s="108" t="n">
        <v>23</v>
      </c>
      <c r="AHG81" s="108" t="n">
        <v>16.8</v>
      </c>
      <c r="AHH81" s="108" t="n">
        <v>13.7</v>
      </c>
      <c r="AHI81" s="108" t="n">
        <v>14.5</v>
      </c>
      <c r="AHJ81" s="108" t="n">
        <v>15.5</v>
      </c>
      <c r="AHK81" s="108" t="n">
        <v>16.5</v>
      </c>
      <c r="AHL81" s="108" t="n">
        <v>22</v>
      </c>
      <c r="AHM81" s="108" t="n">
        <v>25.6</v>
      </c>
      <c r="AHN81" s="108" t="n">
        <v>32.4</v>
      </c>
      <c r="AHO81" s="109" t="n">
        <f aca="false">AVERAGE(AHC81:AHN81)</f>
        <v>22.5166666666667</v>
      </c>
      <c r="AIA81" s="1" t="n">
        <v>1931</v>
      </c>
      <c r="AIB81" s="107" t="n">
        <v>1931</v>
      </c>
      <c r="AIC81" s="108" t="n">
        <v>34.4</v>
      </c>
      <c r="AID81" s="108" t="n">
        <v>35.2</v>
      </c>
      <c r="AIE81" s="108" t="n">
        <v>31.5</v>
      </c>
      <c r="AIF81" s="108" t="n">
        <v>27.1</v>
      </c>
      <c r="AIG81" s="108" t="n">
        <v>18.6</v>
      </c>
      <c r="AIH81" s="108" t="n">
        <v>15.8</v>
      </c>
      <c r="AII81" s="108" t="n">
        <v>17.6</v>
      </c>
      <c r="AIJ81" s="108" t="n">
        <v>20.8</v>
      </c>
      <c r="AIK81" s="108" t="n">
        <v>25.6</v>
      </c>
      <c r="AIL81" s="108" t="n">
        <v>27.9</v>
      </c>
      <c r="AIM81" s="108" t="n">
        <v>30.7</v>
      </c>
      <c r="AIN81" s="108" t="n">
        <v>37.9</v>
      </c>
      <c r="AIO81" s="109" t="n">
        <f aca="false">AVERAGE(AIC81:AIN81)</f>
        <v>26.925</v>
      </c>
      <c r="AJA81" s="1" t="n">
        <v>1931</v>
      </c>
      <c r="AJB81" s="107" t="n">
        <v>1931</v>
      </c>
      <c r="AJC81" s="108" t="n">
        <v>34.9</v>
      </c>
      <c r="AJD81" s="108" t="n">
        <v>37.3</v>
      </c>
      <c r="AJE81" s="108" t="n">
        <v>34.8</v>
      </c>
      <c r="AJF81" s="108" t="n">
        <v>34.8</v>
      </c>
      <c r="AJG81" s="108" t="n">
        <v>32.7</v>
      </c>
      <c r="AJH81" s="108" t="n">
        <v>31.7</v>
      </c>
      <c r="AJI81" s="108" t="n">
        <v>30.6</v>
      </c>
      <c r="AJJ81" s="108" t="n">
        <v>32.3</v>
      </c>
      <c r="AJK81" s="108" t="n">
        <v>35</v>
      </c>
      <c r="AJL81" s="108" t="n">
        <v>35.8</v>
      </c>
      <c r="AJM81" s="108" t="n">
        <v>37.1</v>
      </c>
      <c r="AJN81" s="108" t="n">
        <v>37.4</v>
      </c>
      <c r="AJO81" s="109" t="n">
        <f aca="false">AVERAGE(AJC81:AJN81)</f>
        <v>34.5333333333333</v>
      </c>
      <c r="AKA81" s="1" t="n">
        <v>1931</v>
      </c>
      <c r="AKB81" s="107" t="n">
        <v>1931</v>
      </c>
      <c r="AKC81" s="108" t="n">
        <v>33.8</v>
      </c>
      <c r="AKD81" s="108" t="n">
        <v>30.8</v>
      </c>
      <c r="AKE81" s="108" t="n">
        <v>30.6</v>
      </c>
      <c r="AKF81" s="108" t="n">
        <v>24.9</v>
      </c>
      <c r="AKG81" s="108" t="n">
        <v>18.4</v>
      </c>
      <c r="AKH81" s="108" t="n">
        <v>15.6</v>
      </c>
      <c r="AKI81" s="108" t="n">
        <v>16.3</v>
      </c>
      <c r="AKJ81" s="108" t="n">
        <v>17.1</v>
      </c>
      <c r="AKK81" s="108" t="n">
        <v>18.2</v>
      </c>
      <c r="AKL81" s="108" t="n">
        <v>23.8</v>
      </c>
      <c r="AKM81" s="108" t="n">
        <v>27.3</v>
      </c>
      <c r="AKN81" s="108" t="n">
        <v>33.7</v>
      </c>
      <c r="AKO81" s="109" t="n">
        <f aca="false">AVERAGE(AKC81:AKN81)</f>
        <v>24.2083333333333</v>
      </c>
      <c r="ALA81" s="35" t="n">
        <f aca="false">(ACO81+AO81+EO81+NO81+AKO81+AFO81+AEO81+IO81+MO81)/9</f>
        <v>23.9305555555556</v>
      </c>
      <c r="ALB81" s="77" t="n">
        <f aca="false">(ABO81+KO81+DO81+AGO81)/4</f>
        <v>30.18125</v>
      </c>
      <c r="ALC81" s="19" t="n">
        <f aca="false">(QO81+PO81+AAO81+AJO81+FO81+SO81+BO81+CO81+JO81+OO81+TO81+HO81)/12</f>
        <v>25.83125</v>
      </c>
      <c r="AMA81" s="28" t="n">
        <f aca="false">MAX(ACC81:ACN81,AC81:AN81,EC81:EN81,NC81:NN81,AKC81:AKN81,AFC81:AFN81,AEC81:AEN81,IC81:IN81,MC81:MN81)</f>
        <v>40.9</v>
      </c>
      <c r="AMB81" s="28" t="n">
        <f aca="false">MIN(ACC81:ACN81,AC81:AN81,EC81:EN81,NC81:NN81,AKC81:AKN81,AFC81:AFN81,AEC81:AEN81,IC81:IN81,MC81:MN81)</f>
        <v>15.1</v>
      </c>
      <c r="AMC81" s="81" t="n">
        <f aca="false">MAX(ABC81:ABN81,KC81:KN81,DC81:DN81,AGC81:AGN81)</f>
        <v>37.9</v>
      </c>
      <c r="AMD81" s="81" t="n">
        <f aca="false">MIN(ABC81:ABN81,KC81:KN81,DC81:DN81,AGC81:AGN81)</f>
        <v>14.7</v>
      </c>
      <c r="AME81" s="60" t="n">
        <f aca="false">MAX(QC81:QN81,PC81:PN81,AJC81:AJN81,AAC81:AAN81,FC81:FN81,SC81:SN81)</f>
        <v>39.1</v>
      </c>
      <c r="AMF81" s="60" t="n">
        <f aca="false">MIN(QC81:QN81,PC81:PN81,AJC81:AJN81,AAC81:AAN81,FC81:FN81,SC81:SN81)</f>
        <v>13.3</v>
      </c>
    </row>
    <row r="82" customFormat="false" ht="12.8" hidden="false" customHeight="false" outlineLevel="0" collapsed="false">
      <c r="A82" s="104"/>
      <c r="B82" s="29" t="n">
        <f aca="false">AVERAGE(AO82,BO82,CO82,DO82,EO82,FO82,GO82,HO82,IO82,JO82,KO82,LO82,MO82,NO82,OO82,PO82,QO82,RO82,SO82,TO82,UO82,VO82,WO82,YO82,ZO82,AAO82,ABO82,ACO82,ADO82,AEO82,AFO82,AGO82,AHO82,AIO82,AJO82,AKO82)</f>
        <v>25.7222222222222</v>
      </c>
      <c r="C82" s="30" t="n">
        <f aca="false">AVERAGE(B78:B82)</f>
        <v>25.61625</v>
      </c>
      <c r="D82" s="31" t="n">
        <f aca="false">AVERAGE(B73:B82)</f>
        <v>25.537570496633</v>
      </c>
      <c r="E82" s="29" t="n">
        <f aca="false">AVERAGE(B63:B82)</f>
        <v>25.5668060816498</v>
      </c>
      <c r="F82" s="32" t="n">
        <f aca="false">AVERAGE(B33:B82)</f>
        <v>25.4653903580372</v>
      </c>
      <c r="G82" s="3" t="n">
        <f aca="false">MAX(AC82:AN82,BC82:BN82,CC82:CN82,DC82:DN82,EC82:EN82,FC82:FN82,GC82:GN82,HC82:HN82,IC82:IN82,JC82:JN82,KC82:KN82,LC82:LN82,MC82:MN82,NC82:NN82,OC82:ON82,PC82:PN82,QC82:QN82,RC82:RN82,SC82:SN82,TC82:TN82,UC82:UN82,VC82:VN82,WC82:WN82,YC82:YN82,ZC82:ZN82,AAC82:AAN82,ABC82:ABN82,ACC82:ACN82,ADC82:ADN82,AEC82:AEN82,AFC82:AFN82,AGC82:AGN82,AHC82:AHN82,AIC82:AIN82,AJC82:AJN82,AKC82:AKN82)</f>
        <v>42.1</v>
      </c>
      <c r="H82" s="105" t="n">
        <f aca="false">MEDIAN(AC82:AN82,BC82:BN82,CC82:CN82,DC82:DN82,EC82:EN82,FC82:FN82,GC82:GN82,HC82:HN82,IC82:IN82,JC82:JN82,KC82:KN82,LC82:LN82,MC82:MN82,NC82:NN82,OC82:ON82,PC82:PN82,QC82:QN82,RC82:RN82,SC82:SN82,TC82:TN82,UC82:UN82,VC82:VN82,WC82:WN82,YC82:YN82,ZC82:ZN82,AAC82:AAN82,ABC82:ABN82,ACC82:ACN82,ADC82:ADN82,AEC82:AEN82,AFC82:AFN82,AGC82:AGN82,AHC82:AHN82,AIC82:AIN82,AJC82:AJN82,AKC82:AKN82)</f>
        <v>25.05</v>
      </c>
      <c r="I82" s="5" t="n">
        <f aca="false">MIN(AC82:AN82,BC82:BN82,CC82:CN82,DC82:DN82,EC82:EN82,FC82:FN82,GC82:GN82,HC82:HN82,IC82:IN82,JC82:JN82,KC82:KN82,LC82:LN82,MC82:MN82,NC82:NN82,OC82:ON82,PC82:PN82,QC82:QN82,RC82:RN82,SC82:SN82,TC82:TN82,UC82:UN82,VC82:VN82,WC82:WN82,YC82:YN82,ZC82:ZN82,AAC82:AAN82,ABC82:ABN82,ACC82:ACN82,ADC82:ADN82,AEC82:AEN82,AFC82:AFN82,AGC82:AGN82,AHC82:AHN82,AIC82:AIN82,AJC82:AJN82,AKC82:AKN82)</f>
        <v>13.1</v>
      </c>
      <c r="J82" s="106" t="n">
        <f aca="false">(G82+I82)/2</f>
        <v>27.6</v>
      </c>
      <c r="AB82" s="107" t="n">
        <v>1932</v>
      </c>
      <c r="AC82" s="108" t="n">
        <v>23.6</v>
      </c>
      <c r="AD82" s="108" t="n">
        <v>23.6</v>
      </c>
      <c r="AE82" s="108" t="n">
        <v>21.4</v>
      </c>
      <c r="AF82" s="108" t="n">
        <v>21.3</v>
      </c>
      <c r="AG82" s="108" t="n">
        <v>19.4</v>
      </c>
      <c r="AH82" s="108" t="n">
        <v>17.2</v>
      </c>
      <c r="AI82" s="108" t="n">
        <v>15.8</v>
      </c>
      <c r="AJ82" s="108" t="n">
        <v>15.3</v>
      </c>
      <c r="AK82" s="108" t="n">
        <v>17.8</v>
      </c>
      <c r="AL82" s="108" t="n">
        <v>18.3</v>
      </c>
      <c r="AM82" s="108" t="n">
        <v>21.3</v>
      </c>
      <c r="AN82" s="108" t="n">
        <v>22.7</v>
      </c>
      <c r="AO82" s="109" t="n">
        <f aca="false">AVERAGE(AC82:AN82)</f>
        <v>19.8083333333333</v>
      </c>
      <c r="BA82" s="1" t="n">
        <v>1932</v>
      </c>
      <c r="BB82" s="107" t="n">
        <v>1932</v>
      </c>
      <c r="BC82" s="108" t="n">
        <v>31.7</v>
      </c>
      <c r="BD82" s="108" t="n">
        <v>31.3</v>
      </c>
      <c r="BE82" s="108" t="n">
        <v>27.9</v>
      </c>
      <c r="BF82" s="108" t="n">
        <v>23.5</v>
      </c>
      <c r="BG82" s="108" t="n">
        <v>21.9</v>
      </c>
      <c r="BH82" s="108" t="n">
        <v>18.4</v>
      </c>
      <c r="BI82" s="108" t="n">
        <v>17.6</v>
      </c>
      <c r="BJ82" s="108" t="n">
        <v>17.2</v>
      </c>
      <c r="BK82" s="108" t="n">
        <v>21.3</v>
      </c>
      <c r="BL82" s="108" t="n">
        <v>22.1</v>
      </c>
      <c r="BM82" s="108" t="n">
        <v>29.2</v>
      </c>
      <c r="BN82" s="108" t="n">
        <v>30.3</v>
      </c>
      <c r="BO82" s="109" t="n">
        <f aca="false">AVERAGE(BC82:BN82)</f>
        <v>24.3666666666667</v>
      </c>
      <c r="CA82" s="1" t="n">
        <v>1932</v>
      </c>
      <c r="CB82" s="110" t="s">
        <v>135</v>
      </c>
      <c r="CC82" s="108" t="n">
        <v>31.9</v>
      </c>
      <c r="CD82" s="108" t="n">
        <v>32.5</v>
      </c>
      <c r="CE82" s="108" t="n">
        <v>26.1</v>
      </c>
      <c r="CF82" s="108" t="n">
        <v>23.2</v>
      </c>
      <c r="CG82" s="108" t="n">
        <v>19.8</v>
      </c>
      <c r="CH82" s="108" t="n">
        <v>16.6</v>
      </c>
      <c r="CI82" s="108" t="n">
        <v>15.5</v>
      </c>
      <c r="CJ82" s="108" t="n">
        <v>15.2</v>
      </c>
      <c r="CK82" s="108" t="n">
        <v>20</v>
      </c>
      <c r="CL82" s="108" t="n">
        <v>21.9</v>
      </c>
      <c r="CM82" s="108" t="n">
        <v>25.1</v>
      </c>
      <c r="CN82" s="108" t="n">
        <v>30.2</v>
      </c>
      <c r="CO82" s="109" t="n">
        <f aca="false">AVERAGE(CC82:CN82)</f>
        <v>23.1666666666667</v>
      </c>
      <c r="DA82" s="1" t="n">
        <v>1932</v>
      </c>
      <c r="DB82" s="110" t="s">
        <v>135</v>
      </c>
      <c r="DC82" s="108" t="n">
        <v>33.5</v>
      </c>
      <c r="DD82" s="108" t="n">
        <v>33.4</v>
      </c>
      <c r="DE82" s="108" t="n">
        <v>34</v>
      </c>
      <c r="DF82" s="108" t="n">
        <v>34.4</v>
      </c>
      <c r="DG82" s="108" t="n">
        <v>30.1</v>
      </c>
      <c r="DH82" s="108" t="n">
        <v>27.4</v>
      </c>
      <c r="DI82" s="108" t="n">
        <v>28.7</v>
      </c>
      <c r="DJ82" s="108" t="n">
        <v>28.8</v>
      </c>
      <c r="DK82" s="108" t="n">
        <v>30.9</v>
      </c>
      <c r="DL82" s="108" t="n">
        <v>30.6</v>
      </c>
      <c r="DM82" s="108" t="n">
        <v>34.7</v>
      </c>
      <c r="DN82" s="108" t="n">
        <v>34.8</v>
      </c>
      <c r="DO82" s="109" t="n">
        <f aca="false">AVERAGE(DC82:DN82)</f>
        <v>31.775</v>
      </c>
      <c r="EA82" s="1" t="n">
        <v>1932</v>
      </c>
      <c r="EB82" s="107" t="n">
        <v>1932</v>
      </c>
      <c r="EC82" s="108" t="n">
        <v>28.3</v>
      </c>
      <c r="ED82" s="108" t="n">
        <v>28.2</v>
      </c>
      <c r="EE82" s="108" t="n">
        <v>24.2</v>
      </c>
      <c r="EF82" s="108" t="n">
        <v>22.4</v>
      </c>
      <c r="EG82" s="108" t="n">
        <v>20.3</v>
      </c>
      <c r="EH82" s="108" t="n">
        <v>17.6</v>
      </c>
      <c r="EI82" s="108" t="n">
        <v>16.7</v>
      </c>
      <c r="EJ82" s="108" t="n">
        <v>16.1</v>
      </c>
      <c r="EK82" s="108" t="n">
        <v>18.4</v>
      </c>
      <c r="EL82" s="108" t="n">
        <v>20.3</v>
      </c>
      <c r="EM82" s="108" t="n">
        <v>22.3</v>
      </c>
      <c r="EN82" s="108" t="n">
        <v>25.2</v>
      </c>
      <c r="EO82" s="109" t="n">
        <f aca="false">AVERAGE(EC82:EN82)</f>
        <v>21.6666666666667</v>
      </c>
      <c r="FA82" s="1" t="n">
        <v>1932</v>
      </c>
      <c r="FB82" s="107" t="n">
        <v>1932</v>
      </c>
      <c r="FC82" s="108" t="n">
        <v>29.8</v>
      </c>
      <c r="FD82" s="108" t="n">
        <v>29.3</v>
      </c>
      <c r="FE82" s="108" t="n">
        <v>25.9</v>
      </c>
      <c r="FF82" s="108" t="n">
        <v>22.7</v>
      </c>
      <c r="FG82" s="108" t="n">
        <v>20.5</v>
      </c>
      <c r="FH82" s="108" t="n">
        <v>17.7</v>
      </c>
      <c r="FI82" s="108" t="n">
        <v>16.7</v>
      </c>
      <c r="FJ82" s="108" t="n">
        <v>15.9</v>
      </c>
      <c r="FK82" s="108" t="n">
        <v>19.2</v>
      </c>
      <c r="FL82" s="108" t="n">
        <v>21.7</v>
      </c>
      <c r="FM82" s="108" t="n">
        <v>23.3</v>
      </c>
      <c r="FN82" s="108" t="n">
        <v>27.2</v>
      </c>
      <c r="FO82" s="109" t="n">
        <f aca="false">AVERAGE(FC82:FN82)</f>
        <v>22.4916666666667</v>
      </c>
      <c r="GA82" s="1" t="n">
        <v>1932</v>
      </c>
      <c r="GB82" s="110" t="s">
        <v>135</v>
      </c>
      <c r="GC82" s="108" t="n">
        <v>23.8</v>
      </c>
      <c r="GD82" s="108" t="n">
        <v>24.8</v>
      </c>
      <c r="GE82" s="108" t="n">
        <v>22.1</v>
      </c>
      <c r="GF82" s="108" t="n">
        <v>21.2</v>
      </c>
      <c r="GG82" s="108" t="n">
        <v>19.3</v>
      </c>
      <c r="GH82" s="108" t="n">
        <v>16.8</v>
      </c>
      <c r="GI82" s="108" t="n">
        <v>15.7</v>
      </c>
      <c r="GJ82" s="108" t="n">
        <v>14.9</v>
      </c>
      <c r="GK82" s="108" t="n">
        <v>17.2</v>
      </c>
      <c r="GL82" s="108" t="n">
        <v>18.1</v>
      </c>
      <c r="GM82" s="108" t="n">
        <v>20</v>
      </c>
      <c r="GN82" s="108" t="n">
        <v>21.3</v>
      </c>
      <c r="GO82" s="109" t="n">
        <f aca="false">AVERAGE(GC82:GN82)</f>
        <v>19.6</v>
      </c>
      <c r="HA82" s="1" t="n">
        <v>1932</v>
      </c>
      <c r="HB82" s="107" t="n">
        <v>1932</v>
      </c>
      <c r="HC82" s="108" t="n">
        <v>26.5</v>
      </c>
      <c r="HD82" s="108" t="n">
        <v>27.7</v>
      </c>
      <c r="HE82" s="108" t="n">
        <v>23.3</v>
      </c>
      <c r="HF82" s="108" t="n">
        <v>21.7</v>
      </c>
      <c r="HG82" s="108" t="n">
        <v>19.9</v>
      </c>
      <c r="HH82" s="108" t="n">
        <v>18.2</v>
      </c>
      <c r="HI82" s="108" t="n">
        <v>16.9</v>
      </c>
      <c r="HJ82" s="108" t="n">
        <v>15.8</v>
      </c>
      <c r="HK82" s="108" t="n">
        <v>18.1</v>
      </c>
      <c r="HL82" s="108" t="n">
        <v>19.4</v>
      </c>
      <c r="HM82" s="108" t="n">
        <v>21.2</v>
      </c>
      <c r="HN82" s="108" t="n">
        <v>23.3</v>
      </c>
      <c r="HO82" s="109" t="n">
        <f aca="false">AVERAGE(HC82:HN82)</f>
        <v>21</v>
      </c>
      <c r="IA82" s="1" t="n">
        <v>1932</v>
      </c>
      <c r="IB82" s="110" t="s">
        <v>135</v>
      </c>
      <c r="IC82" s="108" t="n">
        <v>31.5</v>
      </c>
      <c r="ID82" s="108" t="n">
        <v>33.7</v>
      </c>
      <c r="IE82" s="108" t="n">
        <v>31</v>
      </c>
      <c r="IF82" s="108" t="n">
        <v>28.6</v>
      </c>
      <c r="IG82" s="108" t="n">
        <v>26.4</v>
      </c>
      <c r="IH82" s="108" t="n">
        <v>23.6</v>
      </c>
      <c r="II82" s="108" t="n">
        <v>23</v>
      </c>
      <c r="IJ82" s="108" t="n">
        <v>21.9</v>
      </c>
      <c r="IK82" s="108" t="n">
        <v>24.3</v>
      </c>
      <c r="IL82" s="108" t="n">
        <v>25.8</v>
      </c>
      <c r="IM82" s="108" t="n">
        <v>27.6</v>
      </c>
      <c r="IN82" s="108" t="n">
        <v>29.3</v>
      </c>
      <c r="IO82" s="109" t="n">
        <f aca="false">AVERAGE(IC82:IN82)</f>
        <v>27.225</v>
      </c>
      <c r="JA82" s="1" t="n">
        <v>1932</v>
      </c>
      <c r="JB82" s="107" t="n">
        <v>1932</v>
      </c>
      <c r="JC82" s="108" t="n">
        <v>31.9</v>
      </c>
      <c r="JD82" s="108" t="n">
        <v>31.3</v>
      </c>
      <c r="JE82" s="108" t="n">
        <v>26.3</v>
      </c>
      <c r="JF82" s="108" t="n">
        <v>22.3</v>
      </c>
      <c r="JG82" s="108" t="n">
        <v>18.9</v>
      </c>
      <c r="JH82" s="108" t="n">
        <v>16.1</v>
      </c>
      <c r="JI82" s="108" t="n">
        <v>15.3</v>
      </c>
      <c r="JJ82" s="108" t="n">
        <v>14.8</v>
      </c>
      <c r="JK82" s="108" t="n">
        <v>19.5</v>
      </c>
      <c r="JL82" s="108" t="n">
        <v>20.8</v>
      </c>
      <c r="JM82" s="108" t="n">
        <v>25</v>
      </c>
      <c r="JN82" s="108" t="n">
        <v>29.2</v>
      </c>
      <c r="JO82" s="109" t="n">
        <f aca="false">AVERAGE(JC82:JN82)</f>
        <v>22.6166666666667</v>
      </c>
      <c r="KA82" s="1" t="n">
        <v>1932</v>
      </c>
      <c r="KB82" s="107" t="n">
        <v>1932</v>
      </c>
      <c r="KC82" s="108" t="n">
        <v>35.9</v>
      </c>
      <c r="KD82" s="108" t="n">
        <v>35.3</v>
      </c>
      <c r="KE82" s="108" t="n">
        <v>36.1</v>
      </c>
      <c r="KF82" s="108" t="n">
        <v>35.2</v>
      </c>
      <c r="KG82" s="108" t="n">
        <v>30.6</v>
      </c>
      <c r="KH82" s="108" t="n">
        <v>28.1</v>
      </c>
      <c r="KI82" s="108" t="n">
        <v>29.2</v>
      </c>
      <c r="KJ82" s="108" t="n">
        <v>30.6</v>
      </c>
      <c r="KK82" s="108" t="n">
        <v>32.9</v>
      </c>
      <c r="KL82" s="108" t="n">
        <v>34.7</v>
      </c>
      <c r="KM82" s="108" t="n">
        <v>36.3</v>
      </c>
      <c r="KN82" s="108" t="n">
        <v>35.6</v>
      </c>
      <c r="KO82" s="109" t="n">
        <f aca="false">AVERAGE(KC82:KN82)</f>
        <v>33.375</v>
      </c>
      <c r="LA82" s="1" t="n">
        <v>1932</v>
      </c>
      <c r="LB82" s="110" t="s">
        <v>135</v>
      </c>
      <c r="LC82" s="108" t="n">
        <v>31.6</v>
      </c>
      <c r="LD82" s="108" t="n">
        <v>31.6</v>
      </c>
      <c r="LE82" s="108" t="n">
        <v>26.6</v>
      </c>
      <c r="LF82" s="108" t="n">
        <v>23.3</v>
      </c>
      <c r="LG82" s="108" t="n">
        <v>20.3</v>
      </c>
      <c r="LH82" s="108" t="n">
        <v>17.3</v>
      </c>
      <c r="LI82" s="108" t="n">
        <v>16.1</v>
      </c>
      <c r="LJ82" s="108" t="n">
        <v>15.9</v>
      </c>
      <c r="LK82" s="108" t="n">
        <v>19.8</v>
      </c>
      <c r="LL82" s="108" t="n">
        <v>21.9</v>
      </c>
      <c r="LM82" s="108" t="n">
        <v>24.9</v>
      </c>
      <c r="LN82" s="108" t="n">
        <v>29.5</v>
      </c>
      <c r="LO82" s="109" t="n">
        <f aca="false">AVERAGE(LC82:LN82)</f>
        <v>23.2333333333333</v>
      </c>
      <c r="MA82" s="1" t="n">
        <v>1932</v>
      </c>
      <c r="MB82" s="110" t="s">
        <v>135</v>
      </c>
      <c r="MC82" s="108" t="n">
        <v>26.6</v>
      </c>
      <c r="MD82" s="108" t="n">
        <v>25.6</v>
      </c>
      <c r="ME82" s="108" t="n">
        <v>23.1</v>
      </c>
      <c r="MF82" s="108" t="n">
        <v>22.3</v>
      </c>
      <c r="MG82" s="108" t="n">
        <v>21.1</v>
      </c>
      <c r="MH82" s="108" t="n">
        <v>18.5</v>
      </c>
      <c r="MI82" s="108" t="n">
        <v>17</v>
      </c>
      <c r="MJ82" s="108" t="n">
        <v>16.3</v>
      </c>
      <c r="MK82" s="108" t="n">
        <v>19.2</v>
      </c>
      <c r="ML82" s="108" t="n">
        <v>18.9</v>
      </c>
      <c r="MM82" s="108" t="n">
        <v>22.6</v>
      </c>
      <c r="MN82" s="108" t="n">
        <v>23.5</v>
      </c>
      <c r="MO82" s="109" t="n">
        <f aca="false">AVERAGE(MC82:MN82)</f>
        <v>21.225</v>
      </c>
      <c r="NA82" s="1" t="n">
        <v>1932</v>
      </c>
      <c r="NB82" s="110" t="s">
        <v>135</v>
      </c>
      <c r="NC82" s="108" t="n">
        <v>29.4</v>
      </c>
      <c r="ND82" s="108" t="n">
        <v>31.1</v>
      </c>
      <c r="NE82" s="108" t="n">
        <v>28.8</v>
      </c>
      <c r="NF82" s="108" t="n">
        <v>26.2</v>
      </c>
      <c r="NG82" s="108" t="n">
        <v>24.5</v>
      </c>
      <c r="NH82" s="108" t="n">
        <v>20.8</v>
      </c>
      <c r="NI82" s="108" t="n">
        <v>20</v>
      </c>
      <c r="NJ82" s="108" t="n">
        <v>19.4</v>
      </c>
      <c r="NK82" s="108" t="n">
        <v>21.3</v>
      </c>
      <c r="NL82" s="108" t="n">
        <v>24.1</v>
      </c>
      <c r="NM82" s="108" t="n">
        <v>25.3</v>
      </c>
      <c r="NN82" s="108" t="n">
        <v>27.7</v>
      </c>
      <c r="NO82" s="109" t="n">
        <f aca="false">AVERAGE(NC82:NN82)</f>
        <v>24.8833333333333</v>
      </c>
      <c r="OA82" s="1" t="n">
        <v>1932</v>
      </c>
      <c r="OB82" s="107" t="n">
        <v>1932</v>
      </c>
      <c r="OC82" s="108" t="n">
        <v>30.4</v>
      </c>
      <c r="OD82" s="108" t="n">
        <v>31</v>
      </c>
      <c r="OE82" s="108" t="n">
        <v>26.1</v>
      </c>
      <c r="OF82" s="108" t="n">
        <v>23.5</v>
      </c>
      <c r="OG82" s="108" t="n">
        <v>21.1</v>
      </c>
      <c r="OH82" s="108" t="n">
        <v>18.2</v>
      </c>
      <c r="OI82" s="108" t="n">
        <v>17.2</v>
      </c>
      <c r="OJ82" s="108" t="n">
        <v>16.4</v>
      </c>
      <c r="OK82" s="108" t="n">
        <v>19.3</v>
      </c>
      <c r="OL82" s="108" t="n">
        <v>21.4</v>
      </c>
      <c r="OM82" s="108" t="n">
        <v>23.8</v>
      </c>
      <c r="ON82" s="108" t="n">
        <v>27</v>
      </c>
      <c r="OO82" s="109" t="n">
        <f aca="false">AVERAGE(OC82:ON82)</f>
        <v>22.95</v>
      </c>
      <c r="PA82" s="16" t="n">
        <v>1932</v>
      </c>
      <c r="PB82" s="110" t="s">
        <v>135</v>
      </c>
      <c r="PC82" s="108" t="n">
        <v>35.6</v>
      </c>
      <c r="PD82" s="108" t="n">
        <v>34.4</v>
      </c>
      <c r="PE82" s="108" t="n">
        <v>30.8</v>
      </c>
      <c r="PF82" s="108" t="n">
        <v>25.4</v>
      </c>
      <c r="PG82" s="108" t="n">
        <v>22.3</v>
      </c>
      <c r="PH82" s="108" t="n">
        <v>18.2</v>
      </c>
      <c r="PI82" s="108" t="n">
        <v>17.4</v>
      </c>
      <c r="PJ82" s="108" t="n">
        <v>16.8</v>
      </c>
      <c r="PK82" s="108" t="n">
        <v>22.5</v>
      </c>
      <c r="PL82" s="108" t="n">
        <v>23.5</v>
      </c>
      <c r="PM82" s="108" t="n">
        <v>30.8</v>
      </c>
      <c r="PN82" s="108" t="n">
        <v>32.1</v>
      </c>
      <c r="PO82" s="109" t="n">
        <f aca="false">AVERAGE(PC82:PN82)</f>
        <v>25.8166666666667</v>
      </c>
      <c r="QA82" s="1" t="n">
        <v>1932</v>
      </c>
      <c r="QB82" s="110" t="s">
        <v>135</v>
      </c>
      <c r="QC82" s="108" t="n">
        <v>31.4</v>
      </c>
      <c r="QD82" s="108" t="n">
        <v>30.4</v>
      </c>
      <c r="QE82" s="108" t="n">
        <v>25.6</v>
      </c>
      <c r="QF82" s="108" t="n">
        <v>22.2</v>
      </c>
      <c r="QG82" s="108" t="n">
        <v>19.1</v>
      </c>
      <c r="QH82" s="108" t="n">
        <v>15.7</v>
      </c>
      <c r="QI82" s="108" t="n">
        <v>14.1</v>
      </c>
      <c r="QJ82" s="108" t="n">
        <v>13.7</v>
      </c>
      <c r="QK82" s="108" t="n">
        <v>18.4</v>
      </c>
      <c r="QL82" s="108" t="n">
        <v>19.6</v>
      </c>
      <c r="QM82" s="108" t="n">
        <v>24.7</v>
      </c>
      <c r="QN82" s="108" t="n">
        <v>29.1</v>
      </c>
      <c r="QO82" s="109" t="n">
        <f aca="false">AVERAGE(QC82:QN82)</f>
        <v>22</v>
      </c>
      <c r="RA82" s="1" t="n">
        <v>1932</v>
      </c>
      <c r="RB82" s="110" t="s">
        <v>135</v>
      </c>
      <c r="RC82" s="108" t="n">
        <v>36.2</v>
      </c>
      <c r="RD82" s="108" t="n">
        <v>34.6</v>
      </c>
      <c r="RE82" s="108" t="n">
        <v>29.3</v>
      </c>
      <c r="RF82" s="108" t="n">
        <v>24.9</v>
      </c>
      <c r="RG82" s="108" t="n">
        <v>21.8</v>
      </c>
      <c r="RH82" s="108" t="n">
        <v>17.6</v>
      </c>
      <c r="RI82" s="108" t="n">
        <v>16.4</v>
      </c>
      <c r="RJ82" s="108" t="n">
        <v>16</v>
      </c>
      <c r="RK82" s="108" t="n">
        <v>21.4</v>
      </c>
      <c r="RL82" s="108" t="n">
        <v>22.2</v>
      </c>
      <c r="RM82" s="108" t="n">
        <v>29.1</v>
      </c>
      <c r="RN82" s="108" t="n">
        <v>32.5</v>
      </c>
      <c r="RO82" s="109" t="n">
        <f aca="false">AVERAGE(RC82:RN82)</f>
        <v>25.1666666666667</v>
      </c>
      <c r="SA82" s="1" t="n">
        <v>1932</v>
      </c>
      <c r="SB82" s="107" t="n">
        <v>1932</v>
      </c>
      <c r="SC82" s="108" t="n">
        <v>39</v>
      </c>
      <c r="SD82" s="108" t="n">
        <v>35.9</v>
      </c>
      <c r="SE82" s="108" t="n">
        <v>32.9</v>
      </c>
      <c r="SF82" s="108" t="n">
        <v>26.6</v>
      </c>
      <c r="SG82" s="108" t="n">
        <v>23.7</v>
      </c>
      <c r="SH82" s="108" t="n">
        <v>19.8</v>
      </c>
      <c r="SI82" s="108" t="n">
        <v>19.7</v>
      </c>
      <c r="SJ82" s="108" t="n">
        <v>18.7</v>
      </c>
      <c r="SK82" s="108" t="n">
        <v>24.6</v>
      </c>
      <c r="SL82" s="108" t="n">
        <v>26.5</v>
      </c>
      <c r="SM82" s="108" t="n">
        <v>33.3</v>
      </c>
      <c r="SN82" s="108" t="n">
        <v>33.9</v>
      </c>
      <c r="SO82" s="109" t="n">
        <f aca="false">AVERAGE(SC82:SN82)</f>
        <v>27.8833333333333</v>
      </c>
      <c r="TA82" s="1" t="n">
        <v>1932</v>
      </c>
      <c r="TB82" s="110" t="s">
        <v>135</v>
      </c>
      <c r="TC82" s="108" t="n">
        <v>42.1</v>
      </c>
      <c r="TD82" s="108" t="n">
        <v>41.7</v>
      </c>
      <c r="TE82" s="108" t="n">
        <v>42.1</v>
      </c>
      <c r="TF82" s="108" t="n">
        <v>36.3</v>
      </c>
      <c r="TG82" s="108" t="n">
        <v>29.6</v>
      </c>
      <c r="TH82" s="108" t="n">
        <v>27.4</v>
      </c>
      <c r="TI82" s="108" t="n">
        <v>28.9</v>
      </c>
      <c r="TJ82" s="108" t="n">
        <v>28.9</v>
      </c>
      <c r="TK82" s="108" t="n">
        <v>33.5</v>
      </c>
      <c r="TL82" s="108" t="n">
        <v>36.7</v>
      </c>
      <c r="TM82" s="108" t="n">
        <v>41.6</v>
      </c>
      <c r="TN82" s="108" t="n">
        <v>41.4</v>
      </c>
      <c r="TO82" s="109" t="n">
        <f aca="false">AVERAGE(TC82:TN82)</f>
        <v>35.85</v>
      </c>
      <c r="UA82" s="1" t="n">
        <v>1932</v>
      </c>
      <c r="UB82" s="110" t="s">
        <v>135</v>
      </c>
      <c r="UC82" s="108" t="n">
        <v>35.4</v>
      </c>
      <c r="UD82" s="108" t="n">
        <v>33.7</v>
      </c>
      <c r="UE82" s="108" t="n">
        <v>28.5</v>
      </c>
      <c r="UF82" s="108" t="n">
        <v>24.1</v>
      </c>
      <c r="UG82" s="108" t="n">
        <v>21.2</v>
      </c>
      <c r="UH82" s="108" t="n">
        <v>16.9</v>
      </c>
      <c r="UI82" s="108" t="n">
        <v>15.8</v>
      </c>
      <c r="UJ82" s="108" t="n">
        <v>15</v>
      </c>
      <c r="UK82" s="108" t="n">
        <v>20.9</v>
      </c>
      <c r="UL82" s="108" t="n">
        <v>22.2</v>
      </c>
      <c r="UM82" s="108" t="n">
        <v>28.3</v>
      </c>
      <c r="UN82" s="108" t="n">
        <v>32.2</v>
      </c>
      <c r="UO82" s="109" t="n">
        <f aca="false">AVERAGE(UC82:UN82)</f>
        <v>24.5166666666667</v>
      </c>
      <c r="VA82" s="1" t="n">
        <v>1932</v>
      </c>
      <c r="VB82" s="110" t="s">
        <v>135</v>
      </c>
      <c r="VC82" s="108" t="n">
        <v>26.1</v>
      </c>
      <c r="VD82" s="108" t="n">
        <v>25.6</v>
      </c>
      <c r="VE82" s="108" t="n">
        <v>21.9</v>
      </c>
      <c r="VF82" s="108" t="n">
        <v>20.1</v>
      </c>
      <c r="VG82" s="108" t="n">
        <v>17.7</v>
      </c>
      <c r="VH82" s="108" t="n">
        <v>14.8</v>
      </c>
      <c r="VI82" s="108" t="n">
        <v>13.4</v>
      </c>
      <c r="VJ82" s="108" t="n">
        <v>13.1</v>
      </c>
      <c r="VK82" s="108" t="n">
        <v>17.8</v>
      </c>
      <c r="VL82" s="108" t="n">
        <v>17.2</v>
      </c>
      <c r="VM82" s="108" t="n">
        <v>20.5</v>
      </c>
      <c r="VN82" s="108" t="n">
        <v>23.5</v>
      </c>
      <c r="VO82" s="109" t="n">
        <f aca="false">AVERAGE(VC82:VN82)</f>
        <v>19.3083333333333</v>
      </c>
      <c r="WA82" s="1" t="n">
        <v>1932</v>
      </c>
      <c r="WB82" s="107" t="n">
        <v>1932</v>
      </c>
      <c r="WC82" s="108" t="n">
        <v>38.9</v>
      </c>
      <c r="WD82" s="108" t="n">
        <v>37.7</v>
      </c>
      <c r="WE82" s="108" t="n">
        <v>34.9</v>
      </c>
      <c r="WF82" s="108" t="n">
        <v>28.6</v>
      </c>
      <c r="WG82" s="108" t="n">
        <v>24.9</v>
      </c>
      <c r="WH82" s="108" t="n">
        <v>19.8</v>
      </c>
      <c r="WI82" s="108" t="n">
        <v>20.4</v>
      </c>
      <c r="WJ82" s="108" t="n">
        <v>18.8</v>
      </c>
      <c r="WK82" s="108" t="n">
        <v>24.2</v>
      </c>
      <c r="WL82" s="108" t="n">
        <v>27.8</v>
      </c>
      <c r="WM82" s="108" t="n">
        <v>32.6</v>
      </c>
      <c r="WN82" s="108" t="n">
        <v>34.7</v>
      </c>
      <c r="WO82" s="109" t="n">
        <f aca="false">AVERAGE(WC82:WN82)</f>
        <v>28.6083333333333</v>
      </c>
      <c r="YA82" s="1" t="n">
        <v>1932</v>
      </c>
      <c r="YB82" s="110" t="s">
        <v>135</v>
      </c>
      <c r="YC82" s="108" t="n">
        <v>32.7</v>
      </c>
      <c r="YD82" s="108" t="n">
        <v>31.1</v>
      </c>
      <c r="YE82" s="108" t="n">
        <v>26.3</v>
      </c>
      <c r="YF82" s="108" t="n">
        <v>22.1</v>
      </c>
      <c r="YG82" s="108" t="n">
        <v>19.1</v>
      </c>
      <c r="YH82" s="108" t="n">
        <v>15.6</v>
      </c>
      <c r="YI82" s="108" t="n">
        <v>14.7</v>
      </c>
      <c r="YJ82" s="108" t="n">
        <v>14.1</v>
      </c>
      <c r="YK82" s="108" t="n">
        <v>18.5</v>
      </c>
      <c r="YL82" s="108" t="n">
        <v>19.6</v>
      </c>
      <c r="YM82" s="108" t="n">
        <v>25</v>
      </c>
      <c r="YN82" s="108" t="n">
        <v>29.7</v>
      </c>
      <c r="YO82" s="109" t="n">
        <f aca="false">AVERAGE(YC82:YN82)</f>
        <v>22.375</v>
      </c>
      <c r="ZA82" s="1" t="n">
        <v>1932</v>
      </c>
      <c r="ZB82" s="110" t="s">
        <v>135</v>
      </c>
      <c r="ZC82" s="108" t="n">
        <v>35.8</v>
      </c>
      <c r="ZD82" s="108" t="n">
        <v>34.6</v>
      </c>
      <c r="ZE82" s="108" t="n">
        <v>29.6</v>
      </c>
      <c r="ZF82" s="108" t="n">
        <v>24.9</v>
      </c>
      <c r="ZG82" s="108" t="n">
        <v>21.7</v>
      </c>
      <c r="ZH82" s="108" t="n">
        <v>18</v>
      </c>
      <c r="ZI82" s="108" t="n">
        <v>16.8</v>
      </c>
      <c r="ZJ82" s="108" t="n">
        <v>16.1</v>
      </c>
      <c r="ZK82" s="108" t="n">
        <v>21.1</v>
      </c>
      <c r="ZL82" s="108" t="n">
        <v>22.3</v>
      </c>
      <c r="ZM82" s="108" t="n">
        <v>27.9</v>
      </c>
      <c r="ZN82" s="108" t="n">
        <v>32.1</v>
      </c>
      <c r="ZO82" s="109" t="n">
        <f aca="false">AVERAGE(ZC82:ZN82)</f>
        <v>25.075</v>
      </c>
      <c r="AAA82" s="1" t="n">
        <v>1932</v>
      </c>
      <c r="AAB82" s="110" t="s">
        <v>135</v>
      </c>
      <c r="AAC82" s="108" t="n">
        <v>38.6</v>
      </c>
      <c r="AAD82" s="108" t="n">
        <v>36.5</v>
      </c>
      <c r="AAE82" s="108" t="n">
        <v>36.7</v>
      </c>
      <c r="AAF82" s="108" t="n">
        <v>33.4</v>
      </c>
      <c r="AAG82" s="108" t="n">
        <v>28.3</v>
      </c>
      <c r="AAH82" s="108" t="n">
        <v>24.4</v>
      </c>
      <c r="AAI82" s="108" t="n">
        <v>26.2</v>
      </c>
      <c r="AAJ82" s="108" t="n">
        <v>29.5</v>
      </c>
      <c r="AAK82" s="108" t="n">
        <v>33</v>
      </c>
      <c r="AAL82" s="108" t="n">
        <v>37.7</v>
      </c>
      <c r="AAM82" s="108" t="n">
        <v>38.4</v>
      </c>
      <c r="AAN82" s="108" t="n">
        <v>36.7</v>
      </c>
      <c r="AAO82" s="109" t="n">
        <f aca="false">AVERAGE(AAC82:AAN82)</f>
        <v>33.2833333333333</v>
      </c>
      <c r="ABA82" s="1" t="n">
        <v>1932</v>
      </c>
      <c r="ABB82" s="107" t="n">
        <v>1932</v>
      </c>
      <c r="ABC82" s="108" t="n">
        <v>36.2</v>
      </c>
      <c r="ABD82" s="108" t="n">
        <v>37</v>
      </c>
      <c r="ABE82" s="108" t="n">
        <v>35.2</v>
      </c>
      <c r="ABF82" s="108" t="n">
        <v>33.1</v>
      </c>
      <c r="ABG82" s="108" t="n">
        <v>28.1</v>
      </c>
      <c r="ABH82" s="108" t="n">
        <v>25.2</v>
      </c>
      <c r="ABI82" s="108" t="n">
        <v>25.6</v>
      </c>
      <c r="ABJ82" s="108" t="n">
        <v>25.2</v>
      </c>
      <c r="ABK82" s="108" t="n">
        <v>29.1</v>
      </c>
      <c r="ABL82" s="108" t="n">
        <v>28.2</v>
      </c>
      <c r="ABM82" s="108" t="n">
        <v>35.9</v>
      </c>
      <c r="ABN82" s="108" t="n">
        <v>34.1</v>
      </c>
      <c r="ABO82" s="109" t="n">
        <f aca="false">AVERAGE(ABC82:ABN82)</f>
        <v>31.075</v>
      </c>
      <c r="ACA82" s="111" t="n">
        <v>1932</v>
      </c>
      <c r="ACB82" s="110" t="s">
        <v>135</v>
      </c>
      <c r="ACC82" s="108" t="n">
        <v>31.3</v>
      </c>
      <c r="ACD82" s="108" t="n">
        <v>31.1</v>
      </c>
      <c r="ACE82" s="108" t="n">
        <v>26.5</v>
      </c>
      <c r="ACF82" s="108" t="n">
        <v>23.6</v>
      </c>
      <c r="ACG82" s="108" t="n">
        <v>21.2</v>
      </c>
      <c r="ACH82" s="108" t="n">
        <v>18.5</v>
      </c>
      <c r="ACI82" s="108" t="n">
        <v>17.4</v>
      </c>
      <c r="ACJ82" s="108" t="n">
        <v>16.3</v>
      </c>
      <c r="ACK82" s="108" t="n">
        <v>19.9</v>
      </c>
      <c r="ACL82" s="108" t="n">
        <v>21.1</v>
      </c>
      <c r="ACM82" s="108" t="n">
        <v>24</v>
      </c>
      <c r="ACN82" s="108" t="n">
        <v>27</v>
      </c>
      <c r="ACO82" s="109" t="n">
        <f aca="false">AVERAGE(ACC82:ACN82)</f>
        <v>23.1583333333333</v>
      </c>
      <c r="ADA82" s="1" t="n">
        <v>1932</v>
      </c>
      <c r="ADB82" s="110" t="s">
        <v>135</v>
      </c>
      <c r="ADC82" s="108" t="n">
        <v>34.1</v>
      </c>
      <c r="ADD82" s="108" t="n">
        <v>34.8</v>
      </c>
      <c r="ADE82" s="108" t="n">
        <v>35.7</v>
      </c>
      <c r="ADF82" s="108" t="n">
        <v>34.5</v>
      </c>
      <c r="ADG82" s="108" t="n">
        <v>28.8</v>
      </c>
      <c r="ADH82" s="108" t="n">
        <v>27.3</v>
      </c>
      <c r="ADI82" s="108" t="n">
        <v>27.9</v>
      </c>
      <c r="ADJ82" s="108" t="n">
        <v>27.2</v>
      </c>
      <c r="ADK82" s="108" t="n">
        <v>28.9</v>
      </c>
      <c r="ADL82" s="108" t="n">
        <v>28.5</v>
      </c>
      <c r="ADM82" s="108" t="n">
        <v>35.4</v>
      </c>
      <c r="ADN82" s="108" t="n">
        <v>34</v>
      </c>
      <c r="ADO82" s="109" t="n">
        <f aca="false">AVERAGE(ADC82:ADN82)</f>
        <v>31.425</v>
      </c>
      <c r="AEA82" s="1" t="n">
        <v>1932</v>
      </c>
      <c r="AEB82" s="107" t="n">
        <v>1932</v>
      </c>
      <c r="AEC82" s="108" t="n">
        <v>38.5</v>
      </c>
      <c r="AED82" s="108" t="n">
        <v>39.4</v>
      </c>
      <c r="AEE82" s="108" t="n">
        <v>39.3</v>
      </c>
      <c r="AEF82" s="108" t="n">
        <v>35.1</v>
      </c>
      <c r="AEG82" s="108" t="n">
        <v>28.7</v>
      </c>
      <c r="AEH82" s="108" t="n">
        <v>26.3</v>
      </c>
      <c r="AEI82" s="108" t="n">
        <v>27.7</v>
      </c>
      <c r="AEJ82" s="108" t="n">
        <v>27.2</v>
      </c>
      <c r="AEK82" s="108" t="n">
        <v>31.1</v>
      </c>
      <c r="AEL82" s="108" t="n">
        <v>32.7</v>
      </c>
      <c r="AEM82" s="108" t="n">
        <v>39.9</v>
      </c>
      <c r="AEN82" s="108" t="n">
        <v>38.4</v>
      </c>
      <c r="AEO82" s="109" t="n">
        <f aca="false">AVERAGE(AEC82:AEN82)</f>
        <v>33.6916666666667</v>
      </c>
      <c r="AFA82" s="1" t="n">
        <v>1932</v>
      </c>
      <c r="AFB82" s="107" t="n">
        <v>1932</v>
      </c>
      <c r="AFC82" s="108" t="n">
        <v>27.9</v>
      </c>
      <c r="AFD82" s="108" t="n">
        <v>28.4</v>
      </c>
      <c r="AFE82" s="108" t="n">
        <v>24.2</v>
      </c>
      <c r="AFF82" s="108" t="n">
        <v>22.4</v>
      </c>
      <c r="AFG82" s="108" t="n">
        <v>20.9</v>
      </c>
      <c r="AFH82" s="108" t="n">
        <v>18.3</v>
      </c>
      <c r="AFI82" s="108" t="n">
        <v>17.1</v>
      </c>
      <c r="AFJ82" s="108" t="n">
        <v>15.8</v>
      </c>
      <c r="AFK82" s="108" t="n">
        <v>17.9</v>
      </c>
      <c r="AFL82" s="108" t="n">
        <v>19.3</v>
      </c>
      <c r="AFM82" s="108" t="n">
        <v>21.8</v>
      </c>
      <c r="AFN82" s="108" t="n">
        <v>23.3</v>
      </c>
      <c r="AFO82" s="109" t="n">
        <f aca="false">AVERAGE(AFC82:AFN82)</f>
        <v>21.4416666666667</v>
      </c>
      <c r="AGA82" s="1" t="n">
        <v>1932</v>
      </c>
      <c r="AGB82" s="110" t="s">
        <v>135</v>
      </c>
      <c r="AGC82" s="108" t="n">
        <v>36.1</v>
      </c>
      <c r="AGD82" s="108" t="n">
        <v>34.5</v>
      </c>
      <c r="AGE82" s="108" t="n">
        <v>30.1</v>
      </c>
      <c r="AGF82" s="108" t="n">
        <v>25</v>
      </c>
      <c r="AGG82" s="108" t="n">
        <v>21.9</v>
      </c>
      <c r="AGH82" s="108" t="n">
        <v>17.8</v>
      </c>
      <c r="AGI82" s="108" t="n">
        <v>16.5</v>
      </c>
      <c r="AGJ82" s="108" t="n">
        <v>16.1</v>
      </c>
      <c r="AGK82" s="108" t="n">
        <v>22.1</v>
      </c>
      <c r="AGL82" s="108" t="n">
        <v>22.5</v>
      </c>
      <c r="AGM82" s="108" t="n">
        <v>29.7</v>
      </c>
      <c r="AGN82" s="108" t="n">
        <v>33.1</v>
      </c>
      <c r="AGO82" s="109" t="n">
        <f aca="false">AVERAGE(AGC82:AGN82)</f>
        <v>25.45</v>
      </c>
      <c r="AHA82" s="1" t="n">
        <v>1932</v>
      </c>
      <c r="AHB82" s="110" t="s">
        <v>135</v>
      </c>
      <c r="AHC82" s="108" t="n">
        <v>32.8</v>
      </c>
      <c r="AHD82" s="108" t="n">
        <v>32</v>
      </c>
      <c r="AHE82" s="108" t="n">
        <v>26.9</v>
      </c>
      <c r="AHF82" s="108" t="n">
        <v>22.5</v>
      </c>
      <c r="AHG82" s="108" t="n">
        <v>18.7</v>
      </c>
      <c r="AHH82" s="108" t="n">
        <v>16</v>
      </c>
      <c r="AHI82" s="108" t="n">
        <v>14.6</v>
      </c>
      <c r="AHJ82" s="108" t="n">
        <v>14.3</v>
      </c>
      <c r="AHK82" s="108" t="n">
        <v>18.7</v>
      </c>
      <c r="AHL82" s="108" t="n">
        <v>19.8</v>
      </c>
      <c r="AHM82" s="108" t="n">
        <v>25.3</v>
      </c>
      <c r="AHN82" s="108" t="n">
        <v>29.5</v>
      </c>
      <c r="AHO82" s="109" t="n">
        <f aca="false">AVERAGE(AHC82:AHN82)</f>
        <v>22.5916666666667</v>
      </c>
      <c r="AIA82" s="1" t="n">
        <v>1932</v>
      </c>
      <c r="AIB82" s="107" t="n">
        <v>1932</v>
      </c>
      <c r="AIC82" s="108" t="n">
        <v>39.9</v>
      </c>
      <c r="AID82" s="108" t="n">
        <v>37.3</v>
      </c>
      <c r="AIE82" s="108" t="n">
        <v>35.3</v>
      </c>
      <c r="AIF82" s="108" t="n">
        <v>28.9</v>
      </c>
      <c r="AIG82" s="108" t="n">
        <v>25</v>
      </c>
      <c r="AIH82" s="108" t="n">
        <v>20.3</v>
      </c>
      <c r="AII82" s="108" t="n">
        <v>21.1</v>
      </c>
      <c r="AIJ82" s="108" t="n">
        <v>20.7</v>
      </c>
      <c r="AIK82" s="108" t="n">
        <v>26.1</v>
      </c>
      <c r="AIL82" s="108" t="n">
        <v>28.3</v>
      </c>
      <c r="AIM82" s="108" t="n">
        <v>34.4</v>
      </c>
      <c r="AIN82" s="108" t="n">
        <v>35.4</v>
      </c>
      <c r="AIO82" s="109" t="n">
        <f aca="false">AVERAGE(AIC82:AIN82)</f>
        <v>29.3916666666667</v>
      </c>
      <c r="AJA82" s="1" t="n">
        <v>1932</v>
      </c>
      <c r="AJB82" s="107" t="n">
        <v>1932</v>
      </c>
      <c r="AJC82" s="108" t="n">
        <v>38.2</v>
      </c>
      <c r="AJD82" s="108" t="n">
        <v>36.3</v>
      </c>
      <c r="AJE82" s="108" t="n">
        <v>35.8</v>
      </c>
      <c r="AJF82" s="108" t="n">
        <v>35.1</v>
      </c>
      <c r="AJG82" s="108" t="n">
        <v>31.6</v>
      </c>
      <c r="AJH82" s="108" t="n">
        <v>28.6</v>
      </c>
      <c r="AJI82" s="108" t="n">
        <v>29.2</v>
      </c>
      <c r="AJJ82" s="108" t="n">
        <v>30.7</v>
      </c>
      <c r="AJK82" s="108" t="n">
        <v>34.6</v>
      </c>
      <c r="AJL82" s="108" t="n">
        <v>36.4</v>
      </c>
      <c r="AJM82" s="108" t="n">
        <v>37.1</v>
      </c>
      <c r="AJN82" s="108" t="n">
        <v>35.4</v>
      </c>
      <c r="AJO82" s="109" t="n">
        <f aca="false">AVERAGE(AJC82:AJN82)</f>
        <v>34.0833333333333</v>
      </c>
      <c r="AKA82" s="1" t="n">
        <v>1932</v>
      </c>
      <c r="AKB82" s="107" t="n">
        <v>1932</v>
      </c>
      <c r="AKC82" s="108" t="n">
        <v>34.8</v>
      </c>
      <c r="AKD82" s="108" t="n">
        <v>33.7</v>
      </c>
      <c r="AKE82" s="108" t="n">
        <v>28.7</v>
      </c>
      <c r="AKF82" s="108" t="n">
        <v>24.3</v>
      </c>
      <c r="AKG82" s="108" t="n">
        <v>21</v>
      </c>
      <c r="AKH82" s="108" t="n">
        <v>17.6</v>
      </c>
      <c r="AKI82" s="108" t="n">
        <v>16.6</v>
      </c>
      <c r="AKJ82" s="108" t="n">
        <v>15.7</v>
      </c>
      <c r="AKK82" s="108" t="n">
        <v>20.5</v>
      </c>
      <c r="AKL82" s="108" t="n">
        <v>21.6</v>
      </c>
      <c r="AKM82" s="108" t="n">
        <v>27.3</v>
      </c>
      <c r="AKN82" s="108" t="n">
        <v>31.3</v>
      </c>
      <c r="AKO82" s="109" t="n">
        <f aca="false">AVERAGE(AKC82:AKN82)</f>
        <v>24.425</v>
      </c>
      <c r="ALA82" s="35" t="n">
        <f aca="false">(ACO82+AO82+EO82+NO82+AKO82+AFO82+AEO82+IO82+MO82)/9</f>
        <v>24.1694444444444</v>
      </c>
      <c r="ALB82" s="77" t="n">
        <f aca="false">(ABO82+KO82+DO82+AGO82)/4</f>
        <v>30.41875</v>
      </c>
      <c r="ALC82" s="19" t="n">
        <f aca="false">(QO82+PO82+AAO82+AJO82+FO82+SO82+BO82+CO82+JO82+OO82+TO82+HO82)/12</f>
        <v>26.2923611111111</v>
      </c>
      <c r="AMA82" s="28" t="n">
        <f aca="false">MAX(ACC82:ACN82,AC82:AN82,EC82:EN82,NC82:NN82,AKC82:AKN82,AFC82:AFN82,AEC82:AEN82,IC82:IN82,MC82:MN82)</f>
        <v>39.9</v>
      </c>
      <c r="AMB82" s="28" t="n">
        <f aca="false">MIN(ACC82:ACN82,AC82:AN82,EC82:EN82,NC82:NN82,AKC82:AKN82,AFC82:AFN82,AEC82:AEN82,IC82:IN82,MC82:MN82)</f>
        <v>15.3</v>
      </c>
      <c r="AMC82" s="81" t="n">
        <f aca="false">MAX(ABC82:ABN82,KC82:KN82,DC82:DN82,AGC82:AGN82)</f>
        <v>37</v>
      </c>
      <c r="AMD82" s="81" t="n">
        <f aca="false">MIN(ABC82:ABN82,KC82:KN82,DC82:DN82,AGC82:AGN82)</f>
        <v>16.1</v>
      </c>
      <c r="AME82" s="60" t="n">
        <f aca="false">MAX(QC82:QN82,PC82:PN82,AJC82:AJN82,AAC82:AAN82,FC82:FN82,SC82:SN82)</f>
        <v>39</v>
      </c>
      <c r="AMF82" s="60" t="n">
        <f aca="false">MIN(QC82:QN82,PC82:PN82,AJC82:AJN82,AAC82:AAN82,FC82:FN82,SC82:SN82)</f>
        <v>13.7</v>
      </c>
    </row>
    <row r="83" customFormat="false" ht="12.8" hidden="false" customHeight="false" outlineLevel="0" collapsed="false">
      <c r="A83" s="104"/>
      <c r="B83" s="29" t="n">
        <f aca="false">AVERAGE(AO83,BO83,CO83,DO83,EO83,FO83,GO83,HO83,IO83,JO83,KO83,LO83,MO83,NO83,OO83,PO83,QO83,RO83,SO83,TO83,UO83,VO83,WO83,YO83,ZO83,AAO83,ABO83,ACO83,ADO83,AEO83,AFO83,AGO83,AHO83,AIO83,AJO83,AKO83)</f>
        <v>25.9666666666667</v>
      </c>
      <c r="C83" s="30" t="n">
        <f aca="false">AVERAGE(B79:B83)</f>
        <v>25.640462962963</v>
      </c>
      <c r="D83" s="31" t="n">
        <f aca="false">AVERAGE(B74:B83)</f>
        <v>25.5839467592593</v>
      </c>
      <c r="E83" s="29" t="n">
        <f aca="false">AVERAGE(B64:B83)</f>
        <v>25.5937736742424</v>
      </c>
      <c r="F83" s="32" t="n">
        <f aca="false">AVERAGE(B34:B83)</f>
        <v>25.5201998818468</v>
      </c>
      <c r="G83" s="3" t="n">
        <f aca="false">MAX(AC83:AN83,BC83:BN83,CC83:CN83,DC83:DN83,EC83:EN83,FC83:FN83,GC83:GN83,HC83:HN83,IC83:IN83,JC83:JN83,KC83:KN83,LC83:LN83,MC83:MN83,NC83:NN83,OC83:ON83,PC83:PN83,QC83:QN83,RC83:RN83,SC83:SN83,TC83:TN83,UC83:UN83,VC83:VN83,WC83:WN83,YC83:YN83,ZC83:ZN83,AAC83:AAN83,ABC83:ABN83,ACC83:ACN83,ADC83:ADN83,AEC83:AEN83,AFC83:AFN83,AGC83:AGN83,AHC83:AHN83,AIC83:AIN83,AJC83:AJN83,AKC83:AKN83)</f>
        <v>43.5</v>
      </c>
      <c r="H83" s="105" t="n">
        <f aca="false">MEDIAN(AC83:AN83,BC83:BN83,CC83:CN83,DC83:DN83,EC83:EN83,FC83:FN83,GC83:GN83,HC83:HN83,IC83:IN83,JC83:JN83,KC83:KN83,LC83:LN83,MC83:MN83,NC83:NN83,OC83:ON83,PC83:PN83,QC83:QN83,RC83:RN83,SC83:SN83,TC83:TN83,UC83:UN83,VC83:VN83,WC83:WN83,YC83:YN83,ZC83:ZN83,AAC83:AAN83,ABC83:ABN83,ACC83:ACN83,ADC83:ADN83,AEC83:AEN83,AFC83:AFN83,AGC83:AGN83,AHC83:AHN83,AIC83:AIN83,AJC83:AJN83,AKC83:AKN83)</f>
        <v>26.05</v>
      </c>
      <c r="I83" s="5" t="n">
        <f aca="false">MIN(AC83:AN83,BC83:BN83,CC83:CN83,DC83:DN83,EC83:EN83,FC83:FN83,GC83:GN83,HC83:HN83,IC83:IN83,JC83:JN83,KC83:KN83,LC83:LN83,MC83:MN83,NC83:NN83,OC83:ON83,PC83:PN83,QC83:QN83,RC83:RN83,SC83:SN83,TC83:TN83,UC83:UN83,VC83:VN83,WC83:WN83,YC83:YN83,ZC83:ZN83,AAC83:AAN83,ABC83:ABN83,ACC83:ACN83,ADC83:ADN83,AEC83:AEN83,AFC83:AFN83,AGC83:AGN83,AHC83:AHN83,AIC83:AIN83,AJC83:AJN83,AKC83:AKN83)</f>
        <v>13.85</v>
      </c>
      <c r="J83" s="106" t="n">
        <f aca="false">(G83+I83)/2</f>
        <v>28.675</v>
      </c>
      <c r="AB83" s="107" t="n">
        <v>1933</v>
      </c>
      <c r="AC83" s="108" t="n">
        <v>23.9</v>
      </c>
      <c r="AD83" s="108" t="n">
        <v>25.8</v>
      </c>
      <c r="AE83" s="108" t="n">
        <v>22.1</v>
      </c>
      <c r="AF83" s="108" t="n">
        <v>21</v>
      </c>
      <c r="AG83" s="108" t="n">
        <v>18.7</v>
      </c>
      <c r="AH83" s="108" t="n">
        <v>17.2</v>
      </c>
      <c r="AI83" s="108" t="n">
        <v>15.7</v>
      </c>
      <c r="AJ83" s="108" t="n">
        <v>16.1</v>
      </c>
      <c r="AK83" s="108" t="n">
        <v>18.5</v>
      </c>
      <c r="AL83" s="108" t="n">
        <v>19.8</v>
      </c>
      <c r="AM83" s="108" t="n">
        <v>21.2</v>
      </c>
      <c r="AN83" s="108" t="n">
        <v>23.3</v>
      </c>
      <c r="AO83" s="109" t="n">
        <f aca="false">AVERAGE(AC83:AN83)</f>
        <v>20.275</v>
      </c>
      <c r="BA83" s="1" t="n">
        <v>1933</v>
      </c>
      <c r="BB83" s="107" t="n">
        <v>1933</v>
      </c>
      <c r="BC83" s="108" t="n">
        <v>30.2</v>
      </c>
      <c r="BD83" s="108" t="n">
        <v>34.8</v>
      </c>
      <c r="BE83" s="108" t="n">
        <v>28.5</v>
      </c>
      <c r="BF83" s="108" t="n">
        <v>24.8</v>
      </c>
      <c r="BG83" s="108" t="n">
        <v>21</v>
      </c>
      <c r="BH83" s="108" t="n">
        <v>18.8</v>
      </c>
      <c r="BI83" s="108" t="n">
        <v>16.7</v>
      </c>
      <c r="BJ83" s="108" t="n">
        <v>16.9</v>
      </c>
      <c r="BK83" s="108" t="n">
        <v>20.4</v>
      </c>
      <c r="BL83" s="108" t="n">
        <v>25.5</v>
      </c>
      <c r="BM83" s="108" t="n">
        <v>24.9</v>
      </c>
      <c r="BN83" s="108" t="n">
        <v>28.7</v>
      </c>
      <c r="BO83" s="109" t="n">
        <f aca="false">AVERAGE(BC83:BN83)</f>
        <v>24.2666666666667</v>
      </c>
      <c r="CA83" s="1" t="n">
        <v>1933</v>
      </c>
      <c r="CB83" s="110" t="s">
        <v>136</v>
      </c>
      <c r="CC83" s="108" t="n">
        <v>31.5</v>
      </c>
      <c r="CD83" s="108" t="n">
        <v>34.6</v>
      </c>
      <c r="CE83" s="108" t="n">
        <v>27.8</v>
      </c>
      <c r="CF83" s="108" t="n">
        <v>25.2</v>
      </c>
      <c r="CG83" s="108" t="n">
        <v>19.4</v>
      </c>
      <c r="CH83" s="108" t="n">
        <v>17.1</v>
      </c>
      <c r="CI83" s="108" t="n">
        <v>15.5</v>
      </c>
      <c r="CJ83" s="108" t="n">
        <v>16.3</v>
      </c>
      <c r="CK83" s="108" t="n">
        <v>19.6</v>
      </c>
      <c r="CL83" s="108" t="n">
        <v>20.4</v>
      </c>
      <c r="CM83" s="108" t="n">
        <v>26</v>
      </c>
      <c r="CN83" s="108" t="n">
        <v>29.2</v>
      </c>
      <c r="CO83" s="109" t="n">
        <f aca="false">AVERAGE(CC83:CN83)</f>
        <v>23.55</v>
      </c>
      <c r="DA83" s="1" t="n">
        <v>1933</v>
      </c>
      <c r="DB83" s="110" t="s">
        <v>136</v>
      </c>
      <c r="DC83" s="108" t="n">
        <v>34.8</v>
      </c>
      <c r="DD83" s="108" t="n">
        <v>35.2</v>
      </c>
      <c r="DE83" s="108" t="n">
        <v>33.6</v>
      </c>
      <c r="DF83" s="108" t="n">
        <v>34.2</v>
      </c>
      <c r="DG83" s="108" t="n">
        <v>31.2</v>
      </c>
      <c r="DH83" s="108" t="n">
        <v>28.6</v>
      </c>
      <c r="DI83" s="108" t="n">
        <v>27.9</v>
      </c>
      <c r="DJ83" s="108" t="n">
        <v>27.9</v>
      </c>
      <c r="DK83" s="108" t="n">
        <v>31.5</v>
      </c>
      <c r="DL83" s="108" t="n">
        <v>33.9</v>
      </c>
      <c r="DM83" s="108" t="n">
        <v>34.7</v>
      </c>
      <c r="DN83" s="108" t="n">
        <v>35.5</v>
      </c>
      <c r="DO83" s="109" t="n">
        <f aca="false">AVERAGE(DC83:DN83)</f>
        <v>32.4166666666667</v>
      </c>
      <c r="EA83" s="1" t="n">
        <v>1933</v>
      </c>
      <c r="EB83" s="107" t="n">
        <v>1933</v>
      </c>
      <c r="EC83" s="108" t="n">
        <v>27.7</v>
      </c>
      <c r="ED83" s="108" t="n">
        <v>30</v>
      </c>
      <c r="EE83" s="108" t="n">
        <v>25.4</v>
      </c>
      <c r="EF83" s="108" t="n">
        <v>24.1</v>
      </c>
      <c r="EG83" s="108" t="n">
        <v>20.1</v>
      </c>
      <c r="EH83" s="108" t="n">
        <v>18.3</v>
      </c>
      <c r="EI83" s="108" t="n">
        <v>16.8</v>
      </c>
      <c r="EJ83" s="108" t="n">
        <v>17.3</v>
      </c>
      <c r="EK83" s="108" t="n">
        <v>19.3</v>
      </c>
      <c r="EL83" s="108" t="n">
        <v>19.9</v>
      </c>
      <c r="EM83" s="108" t="n">
        <v>24.4</v>
      </c>
      <c r="EN83" s="108" t="n">
        <v>26.6</v>
      </c>
      <c r="EO83" s="109" t="n">
        <f aca="false">AVERAGE(EC83:EN83)</f>
        <v>22.4916666666667</v>
      </c>
      <c r="FA83" s="1" t="n">
        <v>1933</v>
      </c>
      <c r="FB83" s="107" t="n">
        <v>1933</v>
      </c>
      <c r="FC83" s="108" t="n">
        <v>29.1</v>
      </c>
      <c r="FD83" s="108" t="n">
        <v>31.7</v>
      </c>
      <c r="FE83" s="108" t="n">
        <v>26.1</v>
      </c>
      <c r="FF83" s="108" t="n">
        <v>23.7</v>
      </c>
      <c r="FG83" s="108" t="n">
        <v>19.1</v>
      </c>
      <c r="FH83" s="108" t="n">
        <v>18.2</v>
      </c>
      <c r="FI83" s="108" t="n">
        <v>16.4</v>
      </c>
      <c r="FJ83" s="108" t="n">
        <v>16.3</v>
      </c>
      <c r="FK83" s="108" t="n">
        <v>18.9</v>
      </c>
      <c r="FL83" s="108" t="n">
        <v>19.7</v>
      </c>
      <c r="FM83" s="108" t="n">
        <v>25</v>
      </c>
      <c r="FN83" s="108" t="n">
        <v>27.6</v>
      </c>
      <c r="FO83" s="109" t="n">
        <f aca="false">AVERAGE(FC83:FN83)</f>
        <v>22.65</v>
      </c>
      <c r="GA83" s="1" t="n">
        <v>1933</v>
      </c>
      <c r="GB83" s="110" t="s">
        <v>136</v>
      </c>
      <c r="GC83" s="108" t="n">
        <v>23.2</v>
      </c>
      <c r="GD83" s="108" t="n">
        <v>25.1</v>
      </c>
      <c r="GE83" s="108" t="n">
        <v>22.9</v>
      </c>
      <c r="GF83" s="108" t="n">
        <v>22.3</v>
      </c>
      <c r="GG83" s="108" t="n">
        <v>19.4</v>
      </c>
      <c r="GH83" s="108" t="n">
        <v>17.8</v>
      </c>
      <c r="GI83" s="108" t="n">
        <v>16.3</v>
      </c>
      <c r="GJ83" s="108" t="n">
        <v>16.2</v>
      </c>
      <c r="GK83" s="108" t="n">
        <v>18</v>
      </c>
      <c r="GL83" s="108" t="n">
        <v>18.1</v>
      </c>
      <c r="GM83" s="108" t="n">
        <v>20.6</v>
      </c>
      <c r="GN83" s="108" t="n">
        <v>22.4</v>
      </c>
      <c r="GO83" s="109" t="n">
        <f aca="false">AVERAGE(GC83:GN83)</f>
        <v>20.1916666666667</v>
      </c>
      <c r="HA83" s="1" t="n">
        <v>1933</v>
      </c>
      <c r="HB83" s="107" t="n">
        <v>1933</v>
      </c>
      <c r="HC83" s="108" t="n">
        <v>25.3</v>
      </c>
      <c r="HD83" s="108" t="n">
        <v>27.7</v>
      </c>
      <c r="HE83" s="108" t="n">
        <v>23</v>
      </c>
      <c r="HF83" s="108" t="n">
        <v>22.3</v>
      </c>
      <c r="HG83" s="108" t="n">
        <v>19</v>
      </c>
      <c r="HH83" s="108" t="n">
        <v>17.9</v>
      </c>
      <c r="HI83" s="108" t="n">
        <v>15.9</v>
      </c>
      <c r="HJ83" s="108" t="n">
        <v>15.8</v>
      </c>
      <c r="HK83" s="108" t="n">
        <v>17.7</v>
      </c>
      <c r="HL83" s="108" t="n">
        <v>18.4</v>
      </c>
      <c r="HM83" s="108" t="n">
        <v>22</v>
      </c>
      <c r="HN83" s="108" t="n">
        <v>24</v>
      </c>
      <c r="HO83" s="109" t="n">
        <f aca="false">AVERAGE(HC83:HN83)</f>
        <v>20.75</v>
      </c>
      <c r="IA83" s="1" t="n">
        <v>1933</v>
      </c>
      <c r="IB83" s="110" t="s">
        <v>136</v>
      </c>
      <c r="IC83" s="108" t="n">
        <v>30.2</v>
      </c>
      <c r="ID83" s="108" t="n">
        <v>31.1</v>
      </c>
      <c r="IE83" s="108" t="n">
        <v>31.3</v>
      </c>
      <c r="IF83" s="108" t="n">
        <v>30.6</v>
      </c>
      <c r="IG83" s="108" t="n">
        <v>26.1</v>
      </c>
      <c r="IH83" s="108" t="n">
        <v>24.4</v>
      </c>
      <c r="II83" s="108" t="n">
        <v>21.8</v>
      </c>
      <c r="IJ83" s="108" t="n">
        <v>23.5</v>
      </c>
      <c r="IK83" s="108" t="n">
        <v>23.6</v>
      </c>
      <c r="IL83" s="108" t="n">
        <v>26.2</v>
      </c>
      <c r="IM83" s="108" t="n">
        <v>30.6</v>
      </c>
      <c r="IN83" s="108" t="n">
        <v>30.9</v>
      </c>
      <c r="IO83" s="109" t="n">
        <f aca="false">AVERAGE(IC83:IN83)</f>
        <v>27.525</v>
      </c>
      <c r="JA83" s="1" t="n">
        <v>1933</v>
      </c>
      <c r="JB83" s="107" t="n">
        <v>1933</v>
      </c>
      <c r="JC83" s="108" t="n">
        <v>30.6</v>
      </c>
      <c r="JD83" s="108" t="n">
        <v>33.4</v>
      </c>
      <c r="JE83" s="108" t="n">
        <v>27.6</v>
      </c>
      <c r="JF83" s="108" t="n">
        <v>24.6</v>
      </c>
      <c r="JG83" s="108" t="n">
        <v>18.9</v>
      </c>
      <c r="JH83" s="108" t="n">
        <v>16.8</v>
      </c>
      <c r="JI83" s="108" t="n">
        <v>15</v>
      </c>
      <c r="JJ83" s="108" t="n">
        <v>15.7</v>
      </c>
      <c r="JK83" s="108" t="n">
        <v>19.1</v>
      </c>
      <c r="JL83" s="108" t="n">
        <v>19.8</v>
      </c>
      <c r="JM83" s="108" t="n">
        <v>26.2</v>
      </c>
      <c r="JN83" s="108" t="n">
        <v>28.9</v>
      </c>
      <c r="JO83" s="109" t="n">
        <f aca="false">AVERAGE(JC83:JN83)</f>
        <v>23.05</v>
      </c>
      <c r="KA83" s="1" t="n">
        <v>1933</v>
      </c>
      <c r="KB83" s="107" t="n">
        <v>1933</v>
      </c>
      <c r="KC83" s="108" t="n">
        <v>37</v>
      </c>
      <c r="KD83" s="108" t="n">
        <v>37.1</v>
      </c>
      <c r="KE83" s="108" t="n">
        <v>34.6</v>
      </c>
      <c r="KF83" s="108" t="n">
        <v>34.7</v>
      </c>
      <c r="KG83" s="108" t="n">
        <v>31.7</v>
      </c>
      <c r="KH83" s="108" t="n">
        <v>29.3</v>
      </c>
      <c r="KI83" s="108" t="n">
        <v>28.9</v>
      </c>
      <c r="KJ83" s="108" t="n">
        <v>29.8</v>
      </c>
      <c r="KK83" s="108" t="n">
        <v>34.3</v>
      </c>
      <c r="KL83" s="108" t="n">
        <v>36.8</v>
      </c>
      <c r="KM83" s="108" t="n">
        <v>36.7</v>
      </c>
      <c r="KN83" s="108" t="n">
        <v>36.2</v>
      </c>
      <c r="KO83" s="109" t="n">
        <f aca="false">AVERAGE(KC83:KN83)</f>
        <v>33.925</v>
      </c>
      <c r="LA83" s="1" t="n">
        <v>1933</v>
      </c>
      <c r="LB83" s="110" t="s">
        <v>136</v>
      </c>
      <c r="LC83" s="108" t="n">
        <v>31.5</v>
      </c>
      <c r="LD83" s="108" t="n">
        <v>33.9</v>
      </c>
      <c r="LE83" s="108" t="n">
        <v>28.1</v>
      </c>
      <c r="LF83" s="108" t="n">
        <v>25.6</v>
      </c>
      <c r="LG83" s="108" t="n">
        <v>20.1</v>
      </c>
      <c r="LH83" s="108" t="n">
        <v>17.7</v>
      </c>
      <c r="LI83" s="108" t="n">
        <v>16</v>
      </c>
      <c r="LJ83" s="108" t="n">
        <v>17</v>
      </c>
      <c r="LK83" s="108" t="n">
        <v>19.8</v>
      </c>
      <c r="LL83" s="108" t="n">
        <v>20.4</v>
      </c>
      <c r="LM83" s="108" t="n">
        <v>26.4</v>
      </c>
      <c r="LN83" s="108" t="n">
        <v>29.1</v>
      </c>
      <c r="LO83" s="109" t="n">
        <f aca="false">AVERAGE(LC83:LN83)</f>
        <v>23.8</v>
      </c>
      <c r="MA83" s="1" t="n">
        <v>1933</v>
      </c>
      <c r="MB83" s="110" t="s">
        <v>136</v>
      </c>
      <c r="MC83" s="108" t="n">
        <v>24.7</v>
      </c>
      <c r="MD83" s="108" t="n">
        <v>28.2</v>
      </c>
      <c r="ME83" s="108" t="n">
        <v>24.4</v>
      </c>
      <c r="MF83" s="108" t="n">
        <v>23</v>
      </c>
      <c r="MG83" s="108" t="n">
        <v>20.4</v>
      </c>
      <c r="MH83" s="108" t="n">
        <v>18.6</v>
      </c>
      <c r="MI83" s="108" t="n">
        <v>17.2</v>
      </c>
      <c r="MJ83" s="108" t="n">
        <v>16.9</v>
      </c>
      <c r="MK83" s="108" t="n">
        <v>19.7</v>
      </c>
      <c r="ML83" s="108" t="n">
        <v>21.2</v>
      </c>
      <c r="MM83" s="108" t="n">
        <v>21.9</v>
      </c>
      <c r="MN83" s="108" t="n">
        <v>24</v>
      </c>
      <c r="MO83" s="109" t="n">
        <f aca="false">AVERAGE(MC83:MN83)</f>
        <v>21.6833333333333</v>
      </c>
      <c r="NA83" s="1" t="n">
        <v>1933</v>
      </c>
      <c r="NB83" s="110" t="s">
        <v>136</v>
      </c>
      <c r="NC83" s="108" t="n">
        <v>29.5</v>
      </c>
      <c r="ND83" s="108" t="n">
        <v>30.9</v>
      </c>
      <c r="NE83" s="108" t="n">
        <v>28.8</v>
      </c>
      <c r="NF83" s="108" t="n">
        <v>28.6</v>
      </c>
      <c r="NG83" s="108" t="n">
        <v>23.2</v>
      </c>
      <c r="NH83" s="108" t="n">
        <v>21.4</v>
      </c>
      <c r="NI83" s="108" t="n">
        <v>19.5</v>
      </c>
      <c r="NJ83" s="108" t="n">
        <v>20.8</v>
      </c>
      <c r="NK83" s="108" t="n">
        <v>22.5</v>
      </c>
      <c r="NL83" s="108" t="n">
        <v>23.2</v>
      </c>
      <c r="NM83" s="108" t="n">
        <v>29.1</v>
      </c>
      <c r="NN83" s="108" t="n">
        <v>29.3</v>
      </c>
      <c r="NO83" s="109" t="n">
        <f aca="false">AVERAGE(NC83:NN83)</f>
        <v>25.5666666666667</v>
      </c>
      <c r="OA83" s="1" t="n">
        <v>1933</v>
      </c>
      <c r="OB83" s="107" t="n">
        <v>1933</v>
      </c>
      <c r="OC83" s="108" t="n">
        <v>28.7</v>
      </c>
      <c r="OD83" s="108" t="n">
        <v>31.6</v>
      </c>
      <c r="OE83" s="108" t="n">
        <v>26.8</v>
      </c>
      <c r="OF83" s="108" t="n">
        <v>25.6</v>
      </c>
      <c r="OG83" s="108" t="n">
        <v>20.7</v>
      </c>
      <c r="OH83" s="108" t="n">
        <v>18.3</v>
      </c>
      <c r="OI83" s="108" t="n">
        <v>16.8</v>
      </c>
      <c r="OJ83" s="108" t="n">
        <v>17.3</v>
      </c>
      <c r="OK83" s="108" t="n">
        <v>19.9</v>
      </c>
      <c r="OL83" s="108" t="n">
        <v>20.2</v>
      </c>
      <c r="OM83" s="108" t="n">
        <v>26.8</v>
      </c>
      <c r="ON83" s="108" t="n">
        <v>28.4</v>
      </c>
      <c r="OO83" s="109" t="n">
        <f aca="false">AVERAGE(OC83:ON83)</f>
        <v>23.425</v>
      </c>
      <c r="PA83" s="16" t="n">
        <v>1933</v>
      </c>
      <c r="PB83" s="110" t="s">
        <v>136</v>
      </c>
      <c r="PC83" s="108" t="n">
        <v>33.3</v>
      </c>
      <c r="PD83" s="108" t="n">
        <v>37.1</v>
      </c>
      <c r="PE83" s="108" t="n">
        <v>31.2</v>
      </c>
      <c r="PF83" s="108" t="n">
        <v>26.8</v>
      </c>
      <c r="PG83" s="108" t="n">
        <v>21.3</v>
      </c>
      <c r="PH83" s="108" t="n">
        <v>18.6</v>
      </c>
      <c r="PI83" s="108" t="n">
        <v>16.2</v>
      </c>
      <c r="PJ83" s="108" t="n">
        <v>17.3</v>
      </c>
      <c r="PK83" s="108" t="n">
        <v>22.1</v>
      </c>
      <c r="PL83" s="108" t="n">
        <v>26.5</v>
      </c>
      <c r="PM83" s="108" t="n">
        <v>27.9</v>
      </c>
      <c r="PN83" s="108" t="n">
        <v>33.1</v>
      </c>
      <c r="PO83" s="109" t="n">
        <f aca="false">AVERAGE(PC83:PN83)</f>
        <v>25.95</v>
      </c>
      <c r="QA83" s="1" t="n">
        <v>1933</v>
      </c>
      <c r="QB83" s="110" t="s">
        <v>136</v>
      </c>
      <c r="QC83" s="108" t="n">
        <v>30.3</v>
      </c>
      <c r="QD83" s="108" t="n">
        <v>33.2</v>
      </c>
      <c r="QE83" s="108" t="n">
        <v>26.7</v>
      </c>
      <c r="QF83" s="108" t="n">
        <v>24.3</v>
      </c>
      <c r="QG83" s="108" t="n">
        <v>18.4</v>
      </c>
      <c r="QH83" s="108" t="n">
        <v>16</v>
      </c>
      <c r="QI83" s="108" t="n">
        <v>14.2</v>
      </c>
      <c r="QJ83" s="108" t="n">
        <v>14.9</v>
      </c>
      <c r="QK83" s="108" t="n">
        <v>18.5</v>
      </c>
      <c r="QL83" s="108" t="n">
        <v>19.9</v>
      </c>
      <c r="QM83" s="108" t="n">
        <v>25.5</v>
      </c>
      <c r="QN83" s="108" t="n">
        <v>28.8</v>
      </c>
      <c r="QO83" s="109" t="n">
        <f aca="false">AVERAGE(QC83:QN83)</f>
        <v>22.5583333333333</v>
      </c>
      <c r="RA83" s="1" t="n">
        <v>1933</v>
      </c>
      <c r="RB83" s="110" t="s">
        <v>136</v>
      </c>
      <c r="RC83" s="108" t="n">
        <v>33</v>
      </c>
      <c r="RD83" s="108" t="n">
        <v>36.7</v>
      </c>
      <c r="RE83" s="108" t="n">
        <v>30.3</v>
      </c>
      <c r="RF83" s="108" t="n">
        <v>27.9</v>
      </c>
      <c r="RG83" s="108" t="n">
        <v>20.9</v>
      </c>
      <c r="RH83" s="108" t="n">
        <v>18.2</v>
      </c>
      <c r="RI83" s="108" t="n">
        <v>16.1</v>
      </c>
      <c r="RJ83" s="108" t="n">
        <v>17.6</v>
      </c>
      <c r="RK83" s="108" t="n">
        <v>21.6</v>
      </c>
      <c r="RL83" s="108" t="n">
        <v>24.2</v>
      </c>
      <c r="RM83" s="108" t="n">
        <v>29.3</v>
      </c>
      <c r="RN83" s="108" t="n">
        <v>33.5</v>
      </c>
      <c r="RO83" s="109" t="n">
        <f aca="false">AVERAGE(RC83:RN83)</f>
        <v>25.775</v>
      </c>
      <c r="SA83" s="1" t="n">
        <v>1933</v>
      </c>
      <c r="SB83" s="107" t="n">
        <v>1933</v>
      </c>
      <c r="SC83" s="108" t="n">
        <v>35.7</v>
      </c>
      <c r="SD83" s="108" t="n">
        <v>39.2</v>
      </c>
      <c r="SE83" s="108" t="n">
        <v>32.9</v>
      </c>
      <c r="SF83" s="108" t="n">
        <v>27.3</v>
      </c>
      <c r="SG83" s="108" t="n">
        <v>22</v>
      </c>
      <c r="SH83" s="108" t="n">
        <v>20.8</v>
      </c>
      <c r="SI83" s="108" t="n">
        <v>17.2</v>
      </c>
      <c r="SJ83" s="108" t="n">
        <v>19</v>
      </c>
      <c r="SK83" s="108" t="n">
        <v>23.5</v>
      </c>
      <c r="SL83" s="108" t="n">
        <v>28.7</v>
      </c>
      <c r="SM83" s="108" t="n">
        <v>29.6</v>
      </c>
      <c r="SN83" s="108" t="n">
        <v>35.3</v>
      </c>
      <c r="SO83" s="109" t="n">
        <f aca="false">AVERAGE(SC83:SN83)</f>
        <v>27.6</v>
      </c>
      <c r="TA83" s="1" t="n">
        <v>1933</v>
      </c>
      <c r="TB83" s="110" t="s">
        <v>136</v>
      </c>
      <c r="TC83" s="108" t="n">
        <v>43.5</v>
      </c>
      <c r="TD83" s="108" t="n">
        <v>43.5</v>
      </c>
      <c r="TE83" s="108" t="n">
        <v>38.2</v>
      </c>
      <c r="TF83" s="108" t="n">
        <v>33.7</v>
      </c>
      <c r="TG83" s="108" t="n">
        <v>29.6</v>
      </c>
      <c r="TH83" s="108" t="n">
        <v>28.6</v>
      </c>
      <c r="TI83" s="108" t="n">
        <v>26.1</v>
      </c>
      <c r="TJ83" s="108" t="n">
        <v>26.7</v>
      </c>
      <c r="TK83" s="108" t="n">
        <v>33.1</v>
      </c>
      <c r="TL83" s="108" t="n">
        <v>37.7</v>
      </c>
      <c r="TM83" s="108" t="n">
        <v>39.6</v>
      </c>
      <c r="TN83" s="108" t="n">
        <v>39.9</v>
      </c>
      <c r="TO83" s="109" t="n">
        <f aca="false">AVERAGE(TC83:TN83)</f>
        <v>35.0166666666667</v>
      </c>
      <c r="UA83" s="1" t="n">
        <v>1933</v>
      </c>
      <c r="UB83" s="110" t="s">
        <v>136</v>
      </c>
      <c r="UC83" s="108" t="n">
        <v>32.7</v>
      </c>
      <c r="UD83" s="108" t="n">
        <v>36.1</v>
      </c>
      <c r="UE83" s="108" t="n">
        <v>29.9</v>
      </c>
      <c r="UF83" s="108" t="n">
        <v>26.2</v>
      </c>
      <c r="UG83" s="108" t="n">
        <v>20</v>
      </c>
      <c r="UH83" s="108" t="n">
        <v>17.3</v>
      </c>
      <c r="UI83" s="108" t="n">
        <v>15.2</v>
      </c>
      <c r="UJ83" s="108" t="n">
        <v>16.3</v>
      </c>
      <c r="UK83" s="108" t="n">
        <v>21</v>
      </c>
      <c r="UL83" s="108" t="n">
        <v>23.4</v>
      </c>
      <c r="UM83" s="108" t="n">
        <v>25.4</v>
      </c>
      <c r="UN83" s="108" t="n">
        <v>28.2</v>
      </c>
      <c r="UO83" s="109" t="n">
        <f aca="false">AVERAGE(UC83:UN83)</f>
        <v>24.3083333333333</v>
      </c>
      <c r="VA83" s="1" t="n">
        <v>1933</v>
      </c>
      <c r="VB83" s="110" t="s">
        <v>136</v>
      </c>
      <c r="VC83" s="108" t="n">
        <v>25.1</v>
      </c>
      <c r="VD83" s="108" t="n">
        <v>28</v>
      </c>
      <c r="VE83" s="108" t="n">
        <v>22.1</v>
      </c>
      <c r="VF83" s="108" t="n">
        <v>20.9</v>
      </c>
      <c r="VG83" s="108" t="n">
        <v>17.1</v>
      </c>
      <c r="VH83" s="108" t="n">
        <v>15.3</v>
      </c>
      <c r="VI83" s="112" t="n">
        <f aca="false">SUM(VI82+VI84)/2</f>
        <v>13.85</v>
      </c>
      <c r="VJ83" s="112" t="n">
        <f aca="false">SUM(VJ82+VJ84)/2</f>
        <v>14.3</v>
      </c>
      <c r="VK83" s="112" t="n">
        <f aca="false">SUM(VK82+VK84)/2</f>
        <v>18</v>
      </c>
      <c r="VL83" s="112" t="n">
        <f aca="false">SUM(VL82+VL84)/2</f>
        <v>17.55</v>
      </c>
      <c r="VM83" s="108" t="n">
        <v>20.9</v>
      </c>
      <c r="VN83" s="108" t="n">
        <v>22.3</v>
      </c>
      <c r="VO83" s="109" t="n">
        <f aca="false">AVERAGE(VC83:VN83)</f>
        <v>19.6166666666667</v>
      </c>
      <c r="WA83" s="1" t="n">
        <v>1933</v>
      </c>
      <c r="WB83" s="107" t="n">
        <v>1933</v>
      </c>
      <c r="WC83" s="108" t="n">
        <v>36.7</v>
      </c>
      <c r="WD83" s="108" t="n">
        <v>40.6</v>
      </c>
      <c r="WE83" s="108" t="n">
        <v>32.8</v>
      </c>
      <c r="WF83" s="108" t="n">
        <v>29.9</v>
      </c>
      <c r="WG83" s="108" t="n">
        <v>23.3</v>
      </c>
      <c r="WH83" s="108" t="n">
        <v>20.1</v>
      </c>
      <c r="WI83" s="108" t="n">
        <v>17.7</v>
      </c>
      <c r="WJ83" s="108" t="n">
        <v>20.1</v>
      </c>
      <c r="WK83" s="108" t="n">
        <v>23.9</v>
      </c>
      <c r="WL83" s="108" t="n">
        <v>27.7</v>
      </c>
      <c r="WM83" s="108" t="n">
        <v>33.4</v>
      </c>
      <c r="WN83" s="108" t="n">
        <v>37.1</v>
      </c>
      <c r="WO83" s="109" t="n">
        <f aca="false">AVERAGE(WC83:WN83)</f>
        <v>28.6083333333333</v>
      </c>
      <c r="YA83" s="1" t="n">
        <v>1933</v>
      </c>
      <c r="YB83" s="110" t="s">
        <v>136</v>
      </c>
      <c r="YC83" s="108" t="n">
        <v>30.8</v>
      </c>
      <c r="YD83" s="108" t="n">
        <v>33.8</v>
      </c>
      <c r="YE83" s="108" t="n">
        <v>27.3</v>
      </c>
      <c r="YF83" s="108" t="n">
        <v>24.9</v>
      </c>
      <c r="YG83" s="108" t="n">
        <v>18.6</v>
      </c>
      <c r="YH83" s="108" t="n">
        <v>15.7</v>
      </c>
      <c r="YI83" s="108" t="n">
        <v>14.3</v>
      </c>
      <c r="YJ83" s="108" t="n">
        <v>14.8</v>
      </c>
      <c r="YK83" s="108" t="n">
        <v>18.8</v>
      </c>
      <c r="YL83" s="108" t="n">
        <v>20.3</v>
      </c>
      <c r="YM83" s="108" t="n">
        <v>26.6</v>
      </c>
      <c r="YN83" s="108" t="n">
        <v>30.5</v>
      </c>
      <c r="YO83" s="109" t="n">
        <f aca="false">AVERAGE(YC83:YN83)</f>
        <v>23.0333333333333</v>
      </c>
      <c r="ZA83" s="1" t="n">
        <v>1933</v>
      </c>
      <c r="ZB83" s="110" t="s">
        <v>136</v>
      </c>
      <c r="ZC83" s="108" t="n">
        <v>32.9</v>
      </c>
      <c r="ZD83" s="108" t="n">
        <v>36.4</v>
      </c>
      <c r="ZE83" s="108" t="n">
        <v>30.2</v>
      </c>
      <c r="ZF83" s="108" t="n">
        <v>28.2</v>
      </c>
      <c r="ZG83" s="108" t="n">
        <v>21.1</v>
      </c>
      <c r="ZH83" s="108" t="n">
        <v>18.8</v>
      </c>
      <c r="ZI83" s="108" t="n">
        <v>16.9</v>
      </c>
      <c r="ZJ83" s="108" t="n">
        <v>17.6</v>
      </c>
      <c r="ZK83" s="108" t="n">
        <v>21.4</v>
      </c>
      <c r="ZL83" s="108" t="n">
        <v>22.6</v>
      </c>
      <c r="ZM83" s="108" t="n">
        <v>29.4</v>
      </c>
      <c r="ZN83" s="108" t="n">
        <v>32.9</v>
      </c>
      <c r="ZO83" s="109" t="n">
        <f aca="false">AVERAGE(ZC83:ZN83)</f>
        <v>25.7</v>
      </c>
      <c r="AAA83" s="1" t="n">
        <v>1933</v>
      </c>
      <c r="AAB83" s="110" t="s">
        <v>136</v>
      </c>
      <c r="AAC83" s="108" t="n">
        <v>39.7</v>
      </c>
      <c r="AAD83" s="108" t="n">
        <v>37.7</v>
      </c>
      <c r="AAE83" s="108" t="n">
        <v>35.3</v>
      </c>
      <c r="AAF83" s="108" t="n">
        <v>32.6</v>
      </c>
      <c r="AAG83" s="108" t="n">
        <v>30.7</v>
      </c>
      <c r="AAH83" s="108" t="n">
        <v>26.4</v>
      </c>
      <c r="AAI83" s="108" t="n">
        <v>26.2</v>
      </c>
      <c r="AAJ83" s="108" t="n">
        <v>27.1</v>
      </c>
      <c r="AAK83" s="108" t="n">
        <v>33.1</v>
      </c>
      <c r="AAL83" s="108" t="n">
        <v>36.4</v>
      </c>
      <c r="AAM83" s="108" t="n">
        <v>37.6</v>
      </c>
      <c r="AAN83" s="108" t="n">
        <v>34.7</v>
      </c>
      <c r="AAO83" s="109" t="n">
        <f aca="false">AVERAGE(AAC83:AAN83)</f>
        <v>33.125</v>
      </c>
      <c r="ABA83" s="1" t="n">
        <v>1933</v>
      </c>
      <c r="ABB83" s="107" t="n">
        <v>1933</v>
      </c>
      <c r="ABC83" s="108" t="n">
        <v>35.8</v>
      </c>
      <c r="ABD83" s="108" t="n">
        <v>34.2</v>
      </c>
      <c r="ABE83" s="108" t="n">
        <v>33.7</v>
      </c>
      <c r="ABF83" s="108" t="n">
        <v>31.2</v>
      </c>
      <c r="ABG83" s="108" t="n">
        <v>27.7</v>
      </c>
      <c r="ABH83" s="108" t="n">
        <v>26.8</v>
      </c>
      <c r="ABI83" s="108" t="n">
        <v>24.9</v>
      </c>
      <c r="ABJ83" s="108" t="n">
        <v>25.1</v>
      </c>
      <c r="ABK83" s="108" t="n">
        <v>27.7</v>
      </c>
      <c r="ABL83" s="108" t="n">
        <v>31.1</v>
      </c>
      <c r="ABM83" s="108" t="n">
        <v>32.3</v>
      </c>
      <c r="ABN83" s="108" t="n">
        <v>34.7</v>
      </c>
      <c r="ABO83" s="109" t="n">
        <f aca="false">AVERAGE(ABC83:ABN83)</f>
        <v>30.4333333333333</v>
      </c>
      <c r="ACA83" s="111" t="n">
        <v>1933</v>
      </c>
      <c r="ACB83" s="110" t="s">
        <v>136</v>
      </c>
      <c r="ACC83" s="108" t="n">
        <v>29.1</v>
      </c>
      <c r="ACD83" s="108" t="n">
        <v>32.4</v>
      </c>
      <c r="ACE83" s="108" t="n">
        <v>27.4</v>
      </c>
      <c r="ACF83" s="108" t="n">
        <v>25.9</v>
      </c>
      <c r="ACG83" s="108" t="n">
        <v>20.6</v>
      </c>
      <c r="ACH83" s="108" t="n">
        <v>18.7</v>
      </c>
      <c r="ACI83" s="108" t="n">
        <v>16.9</v>
      </c>
      <c r="ACJ83" s="108" t="n">
        <v>17.4</v>
      </c>
      <c r="ACK83" s="108" t="n">
        <v>20.4</v>
      </c>
      <c r="ACL83" s="108" t="n">
        <v>20.7</v>
      </c>
      <c r="ACM83" s="108" t="n">
        <v>26.8</v>
      </c>
      <c r="ACN83" s="108" t="n">
        <v>28.8</v>
      </c>
      <c r="ACO83" s="109" t="n">
        <f aca="false">AVERAGE(ACC83:ACN83)</f>
        <v>23.7583333333333</v>
      </c>
      <c r="ADA83" s="1" t="n">
        <v>1933</v>
      </c>
      <c r="ADB83" s="110" t="s">
        <v>136</v>
      </c>
      <c r="ADC83" s="108" t="n">
        <v>35.3</v>
      </c>
      <c r="ADD83" s="108" t="n">
        <v>34.7</v>
      </c>
      <c r="ADE83" s="108" t="n">
        <v>35.2</v>
      </c>
      <c r="ADF83" s="108" t="n">
        <v>33.4</v>
      </c>
      <c r="ADG83" s="108" t="n">
        <v>30.1</v>
      </c>
      <c r="ADH83" s="108" t="n">
        <v>28.3</v>
      </c>
      <c r="ADI83" s="108" t="n">
        <v>26.4</v>
      </c>
      <c r="ADJ83" s="108" t="n">
        <v>27</v>
      </c>
      <c r="ADK83" s="108" t="n">
        <v>29.8</v>
      </c>
      <c r="ADL83" s="108" t="n">
        <v>32.9</v>
      </c>
      <c r="ADM83" s="108" t="n">
        <v>33.5</v>
      </c>
      <c r="ADN83" s="108" t="n">
        <v>34</v>
      </c>
      <c r="ADO83" s="109" t="n">
        <f aca="false">AVERAGE(ADC83:ADN83)</f>
        <v>31.7166666666667</v>
      </c>
      <c r="AEA83" s="1" t="n">
        <v>1933</v>
      </c>
      <c r="AEB83" s="107" t="n">
        <v>1933</v>
      </c>
      <c r="AEC83" s="108" t="n">
        <v>40.3</v>
      </c>
      <c r="AED83" s="108" t="n">
        <v>40.1</v>
      </c>
      <c r="AEE83" s="108" t="n">
        <v>34.9</v>
      </c>
      <c r="AEF83" s="108" t="n">
        <v>32.1</v>
      </c>
      <c r="AEG83" s="108" t="n">
        <v>28.8</v>
      </c>
      <c r="AEH83" s="108" t="n">
        <v>27.7</v>
      </c>
      <c r="AEI83" s="108" t="n">
        <v>25.6</v>
      </c>
      <c r="AEJ83" s="108" t="n">
        <v>25.9</v>
      </c>
      <c r="AEK83" s="108" t="n">
        <v>30.6</v>
      </c>
      <c r="AEL83" s="108" t="n">
        <v>35.3</v>
      </c>
      <c r="AEM83" s="108" t="n">
        <v>36.7</v>
      </c>
      <c r="AEN83" s="108" t="n">
        <v>36.9</v>
      </c>
      <c r="AEO83" s="109" t="n">
        <f aca="false">AVERAGE(AEC83:AEN83)</f>
        <v>32.9083333333333</v>
      </c>
      <c r="AFA83" s="1" t="n">
        <v>1933</v>
      </c>
      <c r="AFB83" s="107" t="n">
        <v>1933</v>
      </c>
      <c r="AFC83" s="108" t="n">
        <v>26</v>
      </c>
      <c r="AFD83" s="108" t="n">
        <v>28.1</v>
      </c>
      <c r="AFE83" s="108" t="n">
        <v>24.4</v>
      </c>
      <c r="AFF83" s="108" t="n">
        <v>24.4</v>
      </c>
      <c r="AFG83" s="108" t="n">
        <v>20.1</v>
      </c>
      <c r="AFH83" s="108" t="n">
        <v>18.9</v>
      </c>
      <c r="AFI83" s="108" t="n">
        <v>17.3</v>
      </c>
      <c r="AFJ83" s="108" t="n">
        <v>17.3</v>
      </c>
      <c r="AFK83" s="108" t="n">
        <v>19.6</v>
      </c>
      <c r="AFL83" s="108" t="n">
        <v>19.9</v>
      </c>
      <c r="AFM83" s="108" t="n">
        <v>24.4</v>
      </c>
      <c r="AFN83" s="108" t="n">
        <v>25.8</v>
      </c>
      <c r="AFO83" s="109" t="n">
        <f aca="false">AVERAGE(AFC83:AFN83)</f>
        <v>22.1833333333333</v>
      </c>
      <c r="AGA83" s="1" t="n">
        <v>1933</v>
      </c>
      <c r="AGB83" s="110" t="s">
        <v>136</v>
      </c>
      <c r="AGC83" s="108" t="n">
        <v>33.6</v>
      </c>
      <c r="AGD83" s="108" t="n">
        <v>37.8</v>
      </c>
      <c r="AGE83" s="108" t="n">
        <v>31.1</v>
      </c>
      <c r="AGF83" s="108" t="n">
        <v>27.4</v>
      </c>
      <c r="AGG83" s="108" t="n">
        <v>21.3</v>
      </c>
      <c r="AGH83" s="108" t="n">
        <v>17.9</v>
      </c>
      <c r="AGI83" s="108" t="n">
        <v>16.1</v>
      </c>
      <c r="AGJ83" s="108" t="n">
        <v>17</v>
      </c>
      <c r="AGK83" s="108" t="n">
        <v>22.4</v>
      </c>
      <c r="AGL83" s="108" t="n">
        <v>25.6</v>
      </c>
      <c r="AGM83" s="108" t="n">
        <v>28.7</v>
      </c>
      <c r="AGN83" s="108" t="n">
        <v>33.3</v>
      </c>
      <c r="AGO83" s="109" t="n">
        <f aca="false">AVERAGE(AGC83:AGN83)</f>
        <v>26.0166666666667</v>
      </c>
      <c r="AHA83" s="1" t="n">
        <v>1933</v>
      </c>
      <c r="AHB83" s="110" t="s">
        <v>136</v>
      </c>
      <c r="AHC83" s="108" t="n">
        <v>30.6</v>
      </c>
      <c r="AHD83" s="108" t="n">
        <v>34.1</v>
      </c>
      <c r="AHE83" s="108" t="n">
        <v>27.5</v>
      </c>
      <c r="AHF83" s="108" t="n">
        <v>25</v>
      </c>
      <c r="AHG83" s="108" t="n">
        <v>19</v>
      </c>
      <c r="AHH83" s="108" t="n">
        <v>16.5</v>
      </c>
      <c r="AHI83" s="108" t="n">
        <v>14.9</v>
      </c>
      <c r="AHJ83" s="108" t="n">
        <v>15.3</v>
      </c>
      <c r="AHK83" s="108" t="n">
        <v>18.9</v>
      </c>
      <c r="AHL83" s="108" t="n">
        <v>20</v>
      </c>
      <c r="AHM83" s="108" t="n">
        <v>26.9</v>
      </c>
      <c r="AHN83" s="108" t="n">
        <v>30.5</v>
      </c>
      <c r="AHO83" s="109" t="n">
        <f aca="false">AVERAGE(AHC83:AHN83)</f>
        <v>23.2666666666667</v>
      </c>
      <c r="AIA83" s="1" t="n">
        <v>1933</v>
      </c>
      <c r="AIB83" s="107" t="n">
        <v>1933</v>
      </c>
      <c r="AIC83" s="108" t="n">
        <v>36.9</v>
      </c>
      <c r="AID83" s="108" t="n">
        <v>40.7</v>
      </c>
      <c r="AIE83" s="108" t="n">
        <v>33.7</v>
      </c>
      <c r="AIF83" s="108" t="n">
        <v>28.3</v>
      </c>
      <c r="AIG83" s="108" t="n">
        <v>22.5</v>
      </c>
      <c r="AIH83" s="108" t="n">
        <v>22</v>
      </c>
      <c r="AII83" s="108" t="n">
        <v>17.7</v>
      </c>
      <c r="AIJ83" s="108" t="n">
        <v>19.6</v>
      </c>
      <c r="AIK83" s="108" t="n">
        <v>24.6</v>
      </c>
      <c r="AIL83" s="108" t="n">
        <v>29.6</v>
      </c>
      <c r="AIM83" s="108" t="n">
        <v>31.4</v>
      </c>
      <c r="AIN83" s="108" t="n">
        <v>35.9</v>
      </c>
      <c r="AIO83" s="109" t="n">
        <f aca="false">AVERAGE(AIC83:AIN83)</f>
        <v>28.575</v>
      </c>
      <c r="AJA83" s="1" t="n">
        <v>1933</v>
      </c>
      <c r="AJB83" s="107" t="n">
        <v>1933</v>
      </c>
      <c r="AJC83" s="108" t="n">
        <v>37.6</v>
      </c>
      <c r="AJD83" s="108" t="n">
        <v>36.4</v>
      </c>
      <c r="AJE83" s="108" t="n">
        <v>35.3</v>
      </c>
      <c r="AJF83" s="108" t="n">
        <v>34.4</v>
      </c>
      <c r="AJG83" s="108" t="n">
        <v>32.9</v>
      </c>
      <c r="AJH83" s="108" t="n">
        <v>29.7</v>
      </c>
      <c r="AJI83" s="108" t="n">
        <v>29.2</v>
      </c>
      <c r="AJJ83" s="108" t="n">
        <v>30.1</v>
      </c>
      <c r="AJK83" s="108" t="n">
        <v>34.6</v>
      </c>
      <c r="AJL83" s="108" t="n">
        <v>36.6</v>
      </c>
      <c r="AJM83" s="108" t="n">
        <v>37.6</v>
      </c>
      <c r="AJN83" s="108" t="n">
        <v>33.9</v>
      </c>
      <c r="AJO83" s="109" t="n">
        <f aca="false">AVERAGE(AJC83:AJN83)</f>
        <v>34.025</v>
      </c>
      <c r="AKA83" s="1" t="n">
        <v>1933</v>
      </c>
      <c r="AKB83" s="107" t="n">
        <v>1933</v>
      </c>
      <c r="AKC83" s="108" t="n">
        <v>32.2</v>
      </c>
      <c r="AKD83" s="108" t="n">
        <v>35.6</v>
      </c>
      <c r="AKE83" s="108" t="n">
        <v>29.3</v>
      </c>
      <c r="AKF83" s="108" t="n">
        <v>26.9</v>
      </c>
      <c r="AKG83" s="108" t="n">
        <v>20.7</v>
      </c>
      <c r="AKH83" s="108" t="n">
        <v>18.4</v>
      </c>
      <c r="AKI83" s="108" t="n">
        <v>16.4</v>
      </c>
      <c r="AKJ83" s="108" t="n">
        <v>17.4</v>
      </c>
      <c r="AKK83" s="108" t="n">
        <v>20.9</v>
      </c>
      <c r="AKL83" s="108" t="n">
        <v>22.3</v>
      </c>
      <c r="AKM83" s="108" t="n">
        <v>28.4</v>
      </c>
      <c r="AKN83" s="108" t="n">
        <v>32.2</v>
      </c>
      <c r="AKO83" s="109" t="n">
        <f aca="false">AVERAGE(AKC83:AKN83)</f>
        <v>25.0583333333333</v>
      </c>
      <c r="ALA83" s="35" t="n">
        <f aca="false">(ACO83+AO83+EO83+NO83+AKO83+AFO83+AEO83+IO83+MO83)/9</f>
        <v>24.6055555555556</v>
      </c>
      <c r="ALB83" s="77" t="n">
        <f aca="false">(ABO83+KO83+DO83+AGO83)/4</f>
        <v>30.6979166666667</v>
      </c>
      <c r="ALC83" s="19" t="n">
        <f aca="false">(QO83+PO83+AAO83+AJO83+FO83+SO83+BO83+CO83+JO83+OO83+TO83+HO83)/12</f>
        <v>26.3305555555556</v>
      </c>
      <c r="AMA83" s="28" t="n">
        <f aca="false">MAX(ACC83:ACN83,AC83:AN83,EC83:EN83,NC83:NN83,AKC83:AKN83,AFC83:AFN83,AEC83:AEN83,IC83:IN83,MC83:MN83)</f>
        <v>40.3</v>
      </c>
      <c r="AMB83" s="28" t="n">
        <f aca="false">MIN(ACC83:ACN83,AC83:AN83,EC83:EN83,NC83:NN83,AKC83:AKN83,AFC83:AFN83,AEC83:AEN83,IC83:IN83,MC83:MN83)</f>
        <v>15.7</v>
      </c>
      <c r="AMC83" s="81" t="n">
        <f aca="false">MAX(ABC83:ABN83,KC83:KN83,DC83:DN83,AGC83:AGN83)</f>
        <v>37.8</v>
      </c>
      <c r="AMD83" s="81" t="n">
        <f aca="false">MIN(ABC83:ABN83,KC83:KN83,DC83:DN83,AGC83:AGN83)</f>
        <v>16.1</v>
      </c>
      <c r="AME83" s="60" t="n">
        <f aca="false">MAX(QC83:QN83,PC83:PN83,AJC83:AJN83,AAC83:AAN83,FC83:FN83,SC83:SN83)</f>
        <v>39.7</v>
      </c>
      <c r="AMF83" s="60" t="n">
        <f aca="false">MIN(QC83:QN83,PC83:PN83,AJC83:AJN83,AAC83:AAN83,FC83:FN83,SC83:SN83)</f>
        <v>14.2</v>
      </c>
    </row>
    <row r="84" customFormat="false" ht="12.8" hidden="false" customHeight="false" outlineLevel="0" collapsed="false">
      <c r="A84" s="104"/>
      <c r="B84" s="29" t="n">
        <f aca="false">AVERAGE(AO84,BO84,CO84,DO84,EO84,FO84,GO84,HO84,IO84,JO84,KO84,LO84,MO84,NO84,OO84,PO84,QO84,RO84,SO84,TO84,UO84,VO84,WO84,YO84,ZO84,AAO84,ABO84,ACO84,ADO84,AEO84,AFO84,AGO84,AHO84,AIO84,AJO84,AKO84)</f>
        <v>25.6365740740741</v>
      </c>
      <c r="C84" s="30" t="n">
        <f aca="false">AVERAGE(B80:B84)</f>
        <v>25.73875</v>
      </c>
      <c r="D84" s="31" t="n">
        <f aca="false">AVERAGE(B75:B84)</f>
        <v>25.5807407407407</v>
      </c>
      <c r="E84" s="29" t="n">
        <f aca="false">AVERAGE(B65:B84)</f>
        <v>25.5693523779461</v>
      </c>
      <c r="F84" s="32" t="n">
        <f aca="false">AVERAGE(B35:B84)</f>
        <v>25.5708837442806</v>
      </c>
      <c r="G84" s="3" t="n">
        <f aca="false">MAX(AC84:AN84,BC84:BN84,CC84:CN84,DC84:DN84,EC84:EN84,FC84:FN84,GC84:GN84,HC84:HN84,IC84:IN84,JC84:JN84,KC84:KN84,LC84:LN84,MC84:MN84,NC84:NN84,OC84:ON84,PC84:PN84,QC84:QN84,RC84:RN84,SC84:SN84,TC84:TN84,UC84:UN84,VC84:VN84,WC84:WN84,YC84:YN84,ZC84:ZN84,AAC84:AAN84,ABC84:ABN84,ACC84:ACN84,ADC84:ADN84,AEC84:AEN84,AFC84:AFN84,AGC84:AGN84,AHC84:AHN84,AIC84:AIN84,AJC84:AJN84,AKC84:AKN84)</f>
        <v>43.2</v>
      </c>
      <c r="H84" s="105" t="n">
        <f aca="false">MEDIAN(AC84:AN84,BC84:BN84,CC84:CN84,DC84:DN84,EC84:EN84,FC84:FN84,GC84:GN84,HC84:HN84,IC84:IN84,JC84:JN84,KC84:KN84,LC84:LN84,MC84:MN84,NC84:NN84,OC84:ON84,PC84:PN84,QC84:QN84,RC84:RN84,SC84:SN84,TC84:TN84,UC84:UN84,VC84:VN84,WC84:WN84,YC84:YN84,ZC84:ZN84,AAC84:AAN84,ABC84:ABN84,ACC84:ACN84,ADC84:ADN84,AEC84:AEN84,AFC84:AFN84,AGC84:AGN84,AHC84:AHN84,AIC84:AIN84,AJC84:AJN84,AKC84:AKN84)</f>
        <v>25.25</v>
      </c>
      <c r="I84" s="5" t="n">
        <f aca="false">MIN(AC84:AN84,BC84:BN84,CC84:CN84,DC84:DN84,EC84:EN84,FC84:FN84,GC84:GN84,HC84:HN84,IC84:IN84,JC84:JN84,KC84:KN84,LC84:LN84,MC84:MN84,NC84:NN84,OC84:ON84,PC84:PN84,QC84:QN84,RC84:RN84,SC84:SN84,TC84:TN84,UC84:UN84,VC84:VN84,WC84:WN84,YC84:YN84,ZC84:ZN84,AAC84:AAN84,ABC84:ABN84,ACC84:ACN84,ADC84:ADN84,AEC84:AEN84,AFC84:AFN84,AGC84:AGN84,AHC84:AHN84,AIC84:AIN84,AJC84:AJN84,AKC84:AKN84)</f>
        <v>14.3</v>
      </c>
      <c r="J84" s="106" t="n">
        <f aca="false">(G84+I84)/2</f>
        <v>28.75</v>
      </c>
      <c r="AB84" s="107" t="n">
        <v>1934</v>
      </c>
      <c r="AC84" s="108" t="n">
        <v>24.3</v>
      </c>
      <c r="AD84" s="108" t="n">
        <v>25.6</v>
      </c>
      <c r="AE84" s="108" t="n">
        <v>23.6</v>
      </c>
      <c r="AF84" s="108" t="n">
        <v>21.2</v>
      </c>
      <c r="AG84" s="108" t="n">
        <v>21</v>
      </c>
      <c r="AH84" s="108" t="n">
        <v>17</v>
      </c>
      <c r="AI84" s="108" t="n">
        <v>16.2</v>
      </c>
      <c r="AJ84" s="108" t="n">
        <v>17.3</v>
      </c>
      <c r="AK84" s="108" t="n">
        <v>18</v>
      </c>
      <c r="AL84" s="108" t="n">
        <v>18.5</v>
      </c>
      <c r="AM84" s="108" t="n">
        <v>19.2</v>
      </c>
      <c r="AN84" s="108" t="n">
        <v>21.7</v>
      </c>
      <c r="AO84" s="109" t="n">
        <f aca="false">AVERAGE(AC84:AN84)</f>
        <v>20.3</v>
      </c>
      <c r="BA84" s="1" t="n">
        <v>1934</v>
      </c>
      <c r="BB84" s="107" t="n">
        <v>1934</v>
      </c>
      <c r="BC84" s="108" t="n">
        <v>31.8</v>
      </c>
      <c r="BD84" s="108" t="n">
        <v>33</v>
      </c>
      <c r="BE84" s="108" t="n">
        <v>28.5</v>
      </c>
      <c r="BF84" s="108" t="n">
        <v>20.7</v>
      </c>
      <c r="BG84" s="108" t="n">
        <v>23.8</v>
      </c>
      <c r="BH84" s="108" t="n">
        <v>17.2</v>
      </c>
      <c r="BI84" s="108" t="n">
        <v>17.2</v>
      </c>
      <c r="BJ84" s="108" t="n">
        <v>18.4</v>
      </c>
      <c r="BK84" s="108" t="n">
        <v>22.4</v>
      </c>
      <c r="BL84" s="108" t="n">
        <v>23.6</v>
      </c>
      <c r="BM84" s="108" t="n">
        <v>24.4</v>
      </c>
      <c r="BN84" s="108" t="n">
        <v>29.7</v>
      </c>
      <c r="BO84" s="109" t="n">
        <f aca="false">AVERAGE(BC84:BN84)</f>
        <v>24.225</v>
      </c>
      <c r="CA84" s="1" t="n">
        <v>1934</v>
      </c>
      <c r="CB84" s="110" t="s">
        <v>137</v>
      </c>
      <c r="CC84" s="108" t="n">
        <v>31.9</v>
      </c>
      <c r="CD84" s="108" t="n">
        <v>32</v>
      </c>
      <c r="CE84" s="108" t="n">
        <v>27.9</v>
      </c>
      <c r="CF84" s="108" t="n">
        <v>24.2</v>
      </c>
      <c r="CG84" s="108" t="n">
        <v>22.7</v>
      </c>
      <c r="CH84" s="108" t="n">
        <v>16.4</v>
      </c>
      <c r="CI84" s="108" t="n">
        <v>16.1</v>
      </c>
      <c r="CJ84" s="108" t="n">
        <v>17.4</v>
      </c>
      <c r="CK84" s="108" t="n">
        <v>18.3</v>
      </c>
      <c r="CL84" s="108" t="n">
        <v>20.3</v>
      </c>
      <c r="CM84" s="108" t="n">
        <v>23.6</v>
      </c>
      <c r="CN84" s="108" t="n">
        <v>27.5</v>
      </c>
      <c r="CO84" s="109" t="n">
        <f aca="false">AVERAGE(CC84:CN84)</f>
        <v>23.1916666666667</v>
      </c>
      <c r="DA84" s="1" t="n">
        <v>1934</v>
      </c>
      <c r="DB84" s="110" t="s">
        <v>137</v>
      </c>
      <c r="DC84" s="108" t="n">
        <v>32.6</v>
      </c>
      <c r="DD84" s="108" t="n">
        <v>32.9</v>
      </c>
      <c r="DE84" s="108" t="n">
        <v>31.7</v>
      </c>
      <c r="DF84" s="108" t="n">
        <v>32.9</v>
      </c>
      <c r="DG84" s="108" t="n">
        <v>30.8</v>
      </c>
      <c r="DH84" s="108" t="n">
        <v>27.6</v>
      </c>
      <c r="DI84" s="108" t="n">
        <v>27.1</v>
      </c>
      <c r="DJ84" s="108" t="n">
        <v>29.2</v>
      </c>
      <c r="DK84" s="108" t="n">
        <v>30.5</v>
      </c>
      <c r="DL84" s="108" t="n">
        <v>31.6</v>
      </c>
      <c r="DM84" s="108" t="n">
        <v>32.3</v>
      </c>
      <c r="DN84" s="108" t="n">
        <v>34.8</v>
      </c>
      <c r="DO84" s="109" t="n">
        <f aca="false">AVERAGE(DC84:DN84)</f>
        <v>31.1666666666667</v>
      </c>
      <c r="EA84" s="1" t="n">
        <v>1934</v>
      </c>
      <c r="EB84" s="107" t="n">
        <v>1934</v>
      </c>
      <c r="EC84" s="108" t="n">
        <v>28.6</v>
      </c>
      <c r="ED84" s="108" t="n">
        <v>29.1</v>
      </c>
      <c r="EE84" s="108" t="n">
        <v>27.2</v>
      </c>
      <c r="EF84" s="108" t="n">
        <v>23.6</v>
      </c>
      <c r="EG84" s="108" t="n">
        <v>21.9</v>
      </c>
      <c r="EH84" s="108" t="n">
        <v>17.8</v>
      </c>
      <c r="EI84" s="108" t="n">
        <v>17</v>
      </c>
      <c r="EJ84" s="108" t="n">
        <v>17.9</v>
      </c>
      <c r="EK84" s="108" t="n">
        <v>18.4</v>
      </c>
      <c r="EL84" s="108" t="n">
        <v>19</v>
      </c>
      <c r="EM84" s="108" t="n">
        <v>21.7</v>
      </c>
      <c r="EN84" s="108" t="n">
        <v>24.6</v>
      </c>
      <c r="EO84" s="109" t="n">
        <f aca="false">AVERAGE(EC84:EN84)</f>
        <v>22.2333333333333</v>
      </c>
      <c r="FA84" s="1" t="n">
        <v>1934</v>
      </c>
      <c r="FB84" s="107" t="n">
        <v>1934</v>
      </c>
      <c r="FC84" s="108" t="n">
        <v>29.5</v>
      </c>
      <c r="FD84" s="108" t="n">
        <v>30.2</v>
      </c>
      <c r="FE84" s="108" t="n">
        <v>27</v>
      </c>
      <c r="FF84" s="108" t="n">
        <v>23.8</v>
      </c>
      <c r="FG84" s="108" t="n">
        <v>21.4</v>
      </c>
      <c r="FH84" s="108" t="n">
        <v>17.6</v>
      </c>
      <c r="FI84" s="108" t="n">
        <v>16.4</v>
      </c>
      <c r="FJ84" s="108" t="n">
        <v>17.3</v>
      </c>
      <c r="FK84" s="108" t="n">
        <v>18.1</v>
      </c>
      <c r="FL84" s="108" t="n">
        <v>19.1</v>
      </c>
      <c r="FM84" s="108" t="n">
        <v>22.7</v>
      </c>
      <c r="FN84" s="108" t="n">
        <v>25.8</v>
      </c>
      <c r="FO84" s="109" t="n">
        <f aca="false">AVERAGE(FC84:FN84)</f>
        <v>22.4083333333333</v>
      </c>
      <c r="GA84" s="1" t="n">
        <v>1934</v>
      </c>
      <c r="GB84" s="110" t="s">
        <v>137</v>
      </c>
      <c r="GC84" s="108" t="n">
        <v>23.4</v>
      </c>
      <c r="GD84" s="108" t="n">
        <v>24.5</v>
      </c>
      <c r="GE84" s="108" t="n">
        <v>23.6</v>
      </c>
      <c r="GF84" s="108" t="n">
        <v>22.2</v>
      </c>
      <c r="GG84" s="108" t="n">
        <v>20.3</v>
      </c>
      <c r="GH84" s="108" t="n">
        <v>17.4</v>
      </c>
      <c r="GI84" s="108" t="n">
        <v>16.7</v>
      </c>
      <c r="GJ84" s="108" t="n">
        <v>16.9</v>
      </c>
      <c r="GK84" s="108" t="n">
        <v>17.3</v>
      </c>
      <c r="GL84" s="108" t="n">
        <v>17.3</v>
      </c>
      <c r="GM84" s="108" t="n">
        <v>19.6</v>
      </c>
      <c r="GN84" s="108" t="n">
        <v>21.3</v>
      </c>
      <c r="GO84" s="109" t="n">
        <f aca="false">AVERAGE(GC84:GN84)</f>
        <v>20.0416666666667</v>
      </c>
      <c r="HA84" s="1" t="n">
        <v>1934</v>
      </c>
      <c r="HB84" s="107" t="n">
        <v>1934</v>
      </c>
      <c r="HC84" s="108" t="n">
        <v>25.7</v>
      </c>
      <c r="HD84" s="108" t="n">
        <v>28.1</v>
      </c>
      <c r="HE84" s="108" t="n">
        <v>25</v>
      </c>
      <c r="HF84" s="108" t="n">
        <v>21.9</v>
      </c>
      <c r="HG84" s="108" t="n">
        <v>20.3</v>
      </c>
      <c r="HH84" s="108" t="n">
        <v>17.1</v>
      </c>
      <c r="HI84" s="108" t="n">
        <v>16</v>
      </c>
      <c r="HJ84" s="108" t="n">
        <v>16.5</v>
      </c>
      <c r="HK84" s="108" t="n">
        <v>17.2</v>
      </c>
      <c r="HL84" s="108" t="n">
        <v>17.7</v>
      </c>
      <c r="HM84" s="108" t="n">
        <v>20.2</v>
      </c>
      <c r="HN84" s="108" t="n">
        <v>22.9</v>
      </c>
      <c r="HO84" s="109" t="n">
        <f aca="false">AVERAGE(HC84:HN84)</f>
        <v>20.7166666666667</v>
      </c>
      <c r="IA84" s="1" t="n">
        <v>1934</v>
      </c>
      <c r="IB84" s="110" t="s">
        <v>137</v>
      </c>
      <c r="IC84" s="108" t="n">
        <v>32</v>
      </c>
      <c r="ID84" s="108" t="n">
        <v>33.4</v>
      </c>
      <c r="IE84" s="108" t="n">
        <v>32.5</v>
      </c>
      <c r="IF84" s="108" t="n">
        <v>29.1</v>
      </c>
      <c r="IG84" s="108" t="n">
        <v>27.6</v>
      </c>
      <c r="IH84" s="108" t="n">
        <v>22.5</v>
      </c>
      <c r="II84" s="108" t="n">
        <v>21.6</v>
      </c>
      <c r="IJ84" s="108" t="n">
        <v>23.9</v>
      </c>
      <c r="IK84" s="108" t="n">
        <v>24.5</v>
      </c>
      <c r="IL84" s="108" t="n">
        <v>25.3</v>
      </c>
      <c r="IM84" s="108" t="n">
        <v>27.5</v>
      </c>
      <c r="IN84" s="108" t="n">
        <v>27.5</v>
      </c>
      <c r="IO84" s="109" t="n">
        <f aca="false">AVERAGE(IC84:IN84)</f>
        <v>27.2833333333333</v>
      </c>
      <c r="JA84" s="1" t="n">
        <v>1934</v>
      </c>
      <c r="JB84" s="107" t="n">
        <v>1934</v>
      </c>
      <c r="JC84" s="108" t="n">
        <v>32.2</v>
      </c>
      <c r="JD84" s="108" t="n">
        <v>31.5</v>
      </c>
      <c r="JE84" s="108" t="n">
        <v>27.6</v>
      </c>
      <c r="JF84" s="108" t="n">
        <v>23.5</v>
      </c>
      <c r="JG84" s="108" t="n">
        <v>21.3</v>
      </c>
      <c r="JH84" s="108" t="n">
        <v>16</v>
      </c>
      <c r="JI84" s="108" t="n">
        <v>15.6</v>
      </c>
      <c r="JJ84" s="108" t="n">
        <v>17</v>
      </c>
      <c r="JK84" s="108" t="n">
        <v>17.6</v>
      </c>
      <c r="JL84" s="108" t="n">
        <v>20.6</v>
      </c>
      <c r="JM84" s="108" t="n">
        <v>23.2</v>
      </c>
      <c r="JN84" s="108" t="n">
        <v>27.5</v>
      </c>
      <c r="JO84" s="109" t="n">
        <f aca="false">AVERAGE(JC84:JN84)</f>
        <v>22.8</v>
      </c>
      <c r="KA84" s="1" t="n">
        <v>1934</v>
      </c>
      <c r="KB84" s="107" t="n">
        <v>1934</v>
      </c>
      <c r="KC84" s="108" t="n">
        <v>34.3</v>
      </c>
      <c r="KD84" s="108" t="n">
        <v>34.6</v>
      </c>
      <c r="KE84" s="108" t="n">
        <v>32.4</v>
      </c>
      <c r="KF84" s="108" t="n">
        <v>33.9</v>
      </c>
      <c r="KG84" s="108" t="n">
        <v>31.8</v>
      </c>
      <c r="KH84" s="108" t="n">
        <v>29.3</v>
      </c>
      <c r="KI84" s="108" t="n">
        <v>27.3</v>
      </c>
      <c r="KJ84" s="108" t="n">
        <v>29.7</v>
      </c>
      <c r="KK84" s="108" t="n">
        <v>32.7</v>
      </c>
      <c r="KL84" s="108" t="n">
        <v>35.3</v>
      </c>
      <c r="KM84" s="108" t="n">
        <v>37.4</v>
      </c>
      <c r="KN84" s="108" t="n">
        <v>37.1</v>
      </c>
      <c r="KO84" s="109" t="n">
        <f aca="false">AVERAGE(KC84:KN84)</f>
        <v>32.9833333333333</v>
      </c>
      <c r="LA84" s="1" t="n">
        <v>1934</v>
      </c>
      <c r="LB84" s="110" t="s">
        <v>137</v>
      </c>
      <c r="LC84" s="108" t="n">
        <v>31.7</v>
      </c>
      <c r="LD84" s="108" t="n">
        <v>31.5</v>
      </c>
      <c r="LE84" s="108" t="n">
        <v>28.4</v>
      </c>
      <c r="LF84" s="108" t="n">
        <v>24.1</v>
      </c>
      <c r="LG84" s="108" t="n">
        <v>21.5</v>
      </c>
      <c r="LH84" s="108" t="n">
        <v>17.1</v>
      </c>
      <c r="LI84" s="108" t="n">
        <v>16.6</v>
      </c>
      <c r="LJ84" s="108" t="n">
        <v>18.1</v>
      </c>
      <c r="LK84" s="108" t="n">
        <v>18.4</v>
      </c>
      <c r="LL84" s="108" t="n">
        <v>20.4</v>
      </c>
      <c r="LM84" s="108" t="n">
        <v>24.1</v>
      </c>
      <c r="LN84" s="108" t="n">
        <v>27.7</v>
      </c>
      <c r="LO84" s="109" t="n">
        <f aca="false">AVERAGE(LC84:LN84)</f>
        <v>23.3</v>
      </c>
      <c r="MA84" s="1" t="n">
        <v>1934</v>
      </c>
      <c r="MB84" s="110" t="s">
        <v>137</v>
      </c>
      <c r="MC84" s="108" t="n">
        <v>26.9</v>
      </c>
      <c r="MD84" s="108" t="n">
        <v>26.8</v>
      </c>
      <c r="ME84" s="108" t="n">
        <v>26.8</v>
      </c>
      <c r="MF84" s="108" t="n">
        <v>22</v>
      </c>
      <c r="MG84" s="108" t="n">
        <v>23.4</v>
      </c>
      <c r="MH84" s="108" t="n">
        <v>18.2</v>
      </c>
      <c r="MI84" s="108" t="n">
        <v>17.3</v>
      </c>
      <c r="MJ84" s="108" t="n">
        <v>18.4</v>
      </c>
      <c r="MK84" s="108" t="n">
        <v>19.9</v>
      </c>
      <c r="ML84" s="108" t="n">
        <v>19.7</v>
      </c>
      <c r="MM84" s="108" t="n">
        <v>20.9</v>
      </c>
      <c r="MN84" s="108" t="n">
        <v>24.3</v>
      </c>
      <c r="MO84" s="109" t="n">
        <f aca="false">AVERAGE(MC84:MN84)</f>
        <v>22.05</v>
      </c>
      <c r="NA84" s="1" t="n">
        <v>1934</v>
      </c>
      <c r="NB84" s="110" t="s">
        <v>137</v>
      </c>
      <c r="NC84" s="108" t="n">
        <v>30.2</v>
      </c>
      <c r="ND84" s="108" t="n">
        <v>30.9</v>
      </c>
      <c r="NE84" s="108" t="n">
        <v>29.7</v>
      </c>
      <c r="NF84" s="108" t="n">
        <v>25.6</v>
      </c>
      <c r="NG84" s="108" t="n">
        <v>25.3</v>
      </c>
      <c r="NH84" s="108" t="n">
        <v>19.8</v>
      </c>
      <c r="NI84" s="108" t="n">
        <v>19</v>
      </c>
      <c r="NJ84" s="108" t="n">
        <v>20.9</v>
      </c>
      <c r="NK84" s="108" t="n">
        <v>21.1</v>
      </c>
      <c r="NL84" s="108" t="n">
        <v>22.2</v>
      </c>
      <c r="NM84" s="108" t="n">
        <v>26</v>
      </c>
      <c r="NN84" s="108" t="n">
        <v>27.3</v>
      </c>
      <c r="NO84" s="109" t="n">
        <f aca="false">AVERAGE(NC84:NN84)</f>
        <v>24.8333333333333</v>
      </c>
      <c r="OA84" s="1" t="n">
        <v>1934</v>
      </c>
      <c r="OB84" s="107" t="n">
        <v>1934</v>
      </c>
      <c r="OC84" s="108" t="n">
        <v>30.7</v>
      </c>
      <c r="OD84" s="108" t="n">
        <v>31</v>
      </c>
      <c r="OE84" s="108" t="n">
        <v>28.2</v>
      </c>
      <c r="OF84" s="108" t="n">
        <v>24.4</v>
      </c>
      <c r="OG84" s="108" t="n">
        <v>22.8</v>
      </c>
      <c r="OH84" s="108" t="n">
        <v>17.6</v>
      </c>
      <c r="OI84" s="108" t="n">
        <v>17.2</v>
      </c>
      <c r="OJ84" s="108" t="n">
        <v>18.5</v>
      </c>
      <c r="OK84" s="108" t="n">
        <v>18.8</v>
      </c>
      <c r="OL84" s="108" t="n">
        <v>20.3</v>
      </c>
      <c r="OM84" s="108" t="n">
        <v>24</v>
      </c>
      <c r="ON84" s="108" t="n">
        <v>26.4</v>
      </c>
      <c r="OO84" s="109" t="n">
        <f aca="false">AVERAGE(OC84:ON84)</f>
        <v>23.325</v>
      </c>
      <c r="PA84" s="16" t="n">
        <v>1934</v>
      </c>
      <c r="PB84" s="110" t="s">
        <v>137</v>
      </c>
      <c r="PC84" s="108" t="n">
        <v>36.2</v>
      </c>
      <c r="PD84" s="108" t="n">
        <v>36.9</v>
      </c>
      <c r="PE84" s="108" t="n">
        <v>30.2</v>
      </c>
      <c r="PF84" s="108" t="n">
        <v>21.8</v>
      </c>
      <c r="PG84" s="108" t="n">
        <v>25.1</v>
      </c>
      <c r="PH84" s="108" t="n">
        <v>16.5</v>
      </c>
      <c r="PI84" s="108" t="n">
        <v>16.4</v>
      </c>
      <c r="PJ84" s="108" t="n">
        <v>19</v>
      </c>
      <c r="PK84" s="108" t="n">
        <v>23</v>
      </c>
      <c r="PL84" s="108" t="n">
        <v>25.7</v>
      </c>
      <c r="PM84" s="108" t="n">
        <v>27.2</v>
      </c>
      <c r="PN84" s="108" t="n">
        <v>32.6</v>
      </c>
      <c r="PO84" s="109" t="n">
        <f aca="false">AVERAGE(PC84:PN84)</f>
        <v>25.8833333333333</v>
      </c>
      <c r="QA84" s="1" t="n">
        <v>1934</v>
      </c>
      <c r="QB84" s="110" t="s">
        <v>137</v>
      </c>
      <c r="QC84" s="108" t="n">
        <v>31.8</v>
      </c>
      <c r="QD84" s="108" t="n">
        <v>31.8</v>
      </c>
      <c r="QE84" s="108" t="n">
        <v>26.6</v>
      </c>
      <c r="QF84" s="108" t="n">
        <v>21.5</v>
      </c>
      <c r="QG84" s="108" t="n">
        <v>20.5</v>
      </c>
      <c r="QH84" s="108" t="n">
        <v>14.9</v>
      </c>
      <c r="QI84" s="108" t="n">
        <v>14.5</v>
      </c>
      <c r="QJ84" s="108" t="n">
        <v>16</v>
      </c>
      <c r="QK84" s="108" t="n">
        <v>17.3</v>
      </c>
      <c r="QL84" s="108" t="n">
        <v>19.9</v>
      </c>
      <c r="QM84" s="108" t="n">
        <v>23.1</v>
      </c>
      <c r="QN84" s="108" t="n">
        <v>27.6</v>
      </c>
      <c r="QO84" s="109" t="n">
        <f aca="false">AVERAGE(QC84:QN84)</f>
        <v>22.125</v>
      </c>
      <c r="RA84" s="1" t="n">
        <v>1934</v>
      </c>
      <c r="RB84" s="110" t="s">
        <v>137</v>
      </c>
      <c r="RC84" s="108" t="n">
        <v>36.7</v>
      </c>
      <c r="RD84" s="108" t="n">
        <v>36.2</v>
      </c>
      <c r="RE84" s="108" t="n">
        <v>30.2</v>
      </c>
      <c r="RF84" s="108" t="n">
        <v>22.9</v>
      </c>
      <c r="RG84" s="108" t="n">
        <v>23.7</v>
      </c>
      <c r="RH84" s="108" t="n">
        <v>17.1</v>
      </c>
      <c r="RI84" s="108" t="n">
        <v>16.2</v>
      </c>
      <c r="RJ84" s="108" t="n">
        <v>18.7</v>
      </c>
      <c r="RK84" s="108" t="n">
        <v>21.5</v>
      </c>
      <c r="RL84" s="108" t="n">
        <v>25.1</v>
      </c>
      <c r="RM84" s="108" t="n">
        <v>26.5</v>
      </c>
      <c r="RN84" s="108" t="n">
        <v>32.2</v>
      </c>
      <c r="RO84" s="109" t="n">
        <f aca="false">AVERAGE(RC84:RN84)</f>
        <v>25.5833333333333</v>
      </c>
      <c r="SA84" s="1" t="n">
        <v>1934</v>
      </c>
      <c r="SB84" s="107" t="n">
        <v>1934</v>
      </c>
      <c r="SC84" s="108" t="n">
        <v>38.3</v>
      </c>
      <c r="SD84" s="108" t="n">
        <v>38.3</v>
      </c>
      <c r="SE84" s="108" t="n">
        <v>30.7</v>
      </c>
      <c r="SF84" s="108" t="n">
        <v>23.9</v>
      </c>
      <c r="SG84" s="108" t="n">
        <v>26.2</v>
      </c>
      <c r="SH84" s="108" t="n">
        <v>17.9</v>
      </c>
      <c r="SI84" s="108" t="n">
        <v>18.1</v>
      </c>
      <c r="SJ84" s="108" t="n">
        <v>20.4</v>
      </c>
      <c r="SK84" s="108" t="n">
        <v>25.6</v>
      </c>
      <c r="SL84" s="108" t="n">
        <v>28.2</v>
      </c>
      <c r="SM84" s="108" t="n">
        <v>29.2</v>
      </c>
      <c r="SN84" s="108" t="n">
        <v>34.7</v>
      </c>
      <c r="SO84" s="109" t="n">
        <f aca="false">AVERAGE(SC84:SN84)</f>
        <v>27.625</v>
      </c>
      <c r="TA84" s="1" t="n">
        <v>1934</v>
      </c>
      <c r="TB84" s="110" t="s">
        <v>137</v>
      </c>
      <c r="TC84" s="108" t="n">
        <v>40.7</v>
      </c>
      <c r="TD84" s="108" t="n">
        <v>40.5</v>
      </c>
      <c r="TE84" s="108" t="n">
        <v>34.3</v>
      </c>
      <c r="TF84" s="108" t="n">
        <v>33.3</v>
      </c>
      <c r="TG84" s="108" t="n">
        <v>30.8</v>
      </c>
      <c r="TH84" s="108" t="n">
        <v>26.5</v>
      </c>
      <c r="TI84" s="108" t="n">
        <v>26.2</v>
      </c>
      <c r="TJ84" s="108" t="n">
        <v>30.2</v>
      </c>
      <c r="TK84" s="108" t="n">
        <v>33.5</v>
      </c>
      <c r="TL84" s="108" t="n">
        <v>37.2</v>
      </c>
      <c r="TM84" s="108" t="n">
        <v>37.4</v>
      </c>
      <c r="TN84" s="108" t="n">
        <v>43.2</v>
      </c>
      <c r="TO84" s="109" t="n">
        <f aca="false">AVERAGE(TC84:TN84)</f>
        <v>34.4833333333333</v>
      </c>
      <c r="UA84" s="1" t="n">
        <v>1934</v>
      </c>
      <c r="UB84" s="110" t="s">
        <v>137</v>
      </c>
      <c r="UC84" s="108" t="n">
        <v>35.9</v>
      </c>
      <c r="UD84" s="108" t="n">
        <v>35.6</v>
      </c>
      <c r="UE84" s="108" t="n">
        <v>30.3</v>
      </c>
      <c r="UF84" s="108" t="n">
        <v>21.9</v>
      </c>
      <c r="UG84" s="108" t="n">
        <v>23.6</v>
      </c>
      <c r="UH84" s="108" t="n">
        <v>16.3</v>
      </c>
      <c r="UI84" s="108" t="n">
        <v>15.6</v>
      </c>
      <c r="UJ84" s="108" t="n">
        <v>18.1</v>
      </c>
      <c r="UK84" s="108" t="n">
        <v>20.8</v>
      </c>
      <c r="UL84" s="108" t="n">
        <v>24.3</v>
      </c>
      <c r="UM84" s="108" t="n">
        <v>26.1</v>
      </c>
      <c r="UN84" s="108" t="n">
        <v>31.3</v>
      </c>
      <c r="UO84" s="109" t="n">
        <f aca="false">AVERAGE(UC84:UN84)</f>
        <v>24.9833333333333</v>
      </c>
      <c r="VA84" s="1" t="n">
        <v>1934</v>
      </c>
      <c r="VB84" s="110" t="s">
        <v>137</v>
      </c>
      <c r="VC84" s="108" t="n">
        <v>25.3</v>
      </c>
      <c r="VD84" s="108" t="n">
        <v>27.3</v>
      </c>
      <c r="VE84" s="108" t="n">
        <v>23.7</v>
      </c>
      <c r="VF84" s="108" t="n">
        <v>19.7</v>
      </c>
      <c r="VG84" s="108" t="n">
        <v>19.1</v>
      </c>
      <c r="VH84" s="108" t="n">
        <v>14.7</v>
      </c>
      <c r="VI84" s="108" t="n">
        <v>14.3</v>
      </c>
      <c r="VJ84" s="108" t="n">
        <v>15.5</v>
      </c>
      <c r="VK84" s="108" t="n">
        <v>18.2</v>
      </c>
      <c r="VL84" s="108" t="n">
        <v>17.9</v>
      </c>
      <c r="VM84" s="108" t="n">
        <v>20.9</v>
      </c>
      <c r="VN84" s="108" t="n">
        <v>23.5</v>
      </c>
      <c r="VO84" s="109" t="n">
        <f aca="false">AVERAGE(VC84:VN84)</f>
        <v>20.0083333333333</v>
      </c>
      <c r="WA84" s="1" t="n">
        <v>1934</v>
      </c>
      <c r="WB84" s="107" t="n">
        <v>1934</v>
      </c>
      <c r="WC84" s="108" t="n">
        <v>38.5</v>
      </c>
      <c r="WD84" s="108" t="n">
        <v>38.9</v>
      </c>
      <c r="WE84" s="108" t="n">
        <v>31.6</v>
      </c>
      <c r="WF84" s="108" t="n">
        <v>25.3</v>
      </c>
      <c r="WG84" s="108" t="n">
        <v>26.4</v>
      </c>
      <c r="WH84" s="108" t="n">
        <v>18.4</v>
      </c>
      <c r="WI84" s="108" t="n">
        <v>17.7</v>
      </c>
      <c r="WJ84" s="108" t="n">
        <v>21.3</v>
      </c>
      <c r="WK84" s="108" t="n">
        <v>24.2</v>
      </c>
      <c r="WL84" s="108" t="n">
        <v>28.5</v>
      </c>
      <c r="WM84" s="108" t="n">
        <v>30.4</v>
      </c>
      <c r="WN84" s="108" t="n">
        <v>34.8</v>
      </c>
      <c r="WO84" s="109" t="n">
        <f aca="false">AVERAGE(WC84:WN84)</f>
        <v>28</v>
      </c>
      <c r="YA84" s="1" t="n">
        <v>1934</v>
      </c>
      <c r="YB84" s="110" t="s">
        <v>137</v>
      </c>
      <c r="YC84" s="108" t="n">
        <v>33.1</v>
      </c>
      <c r="YD84" s="108" t="n">
        <v>32.9</v>
      </c>
      <c r="YE84" s="108" t="n">
        <v>27.4</v>
      </c>
      <c r="YF84" s="108" t="n">
        <v>21.3</v>
      </c>
      <c r="YG84" s="108" t="n">
        <v>20.6</v>
      </c>
      <c r="YH84" s="108" t="n">
        <v>14.4</v>
      </c>
      <c r="YI84" s="108" t="n">
        <v>14.5</v>
      </c>
      <c r="YJ84" s="108" t="n">
        <v>16.1</v>
      </c>
      <c r="YK84" s="108" t="n">
        <v>17.8</v>
      </c>
      <c r="YL84" s="108" t="n">
        <v>20.8</v>
      </c>
      <c r="YM84" s="108" t="n">
        <v>24</v>
      </c>
      <c r="YN84" s="108" t="n">
        <v>28.7</v>
      </c>
      <c r="YO84" s="109" t="n">
        <f aca="false">AVERAGE(YC84:YN84)</f>
        <v>22.6333333333333</v>
      </c>
      <c r="ZA84" s="1" t="n">
        <v>1934</v>
      </c>
      <c r="ZB84" s="110" t="s">
        <v>137</v>
      </c>
      <c r="ZC84" s="108" t="n">
        <v>35.5</v>
      </c>
      <c r="ZD84" s="108" t="n">
        <v>35.4</v>
      </c>
      <c r="ZE84" s="108" t="n">
        <v>29.8</v>
      </c>
      <c r="ZF84" s="108" t="n">
        <v>23.2</v>
      </c>
      <c r="ZG84" s="108" t="n">
        <v>23.1</v>
      </c>
      <c r="ZH84" s="108" t="n">
        <v>17.3</v>
      </c>
      <c r="ZI84" s="108" t="n">
        <v>16.7</v>
      </c>
      <c r="ZJ84" s="108" t="n">
        <v>18.7</v>
      </c>
      <c r="ZK84" s="108" t="n">
        <v>20.3</v>
      </c>
      <c r="ZL84" s="108" t="n">
        <v>23.3</v>
      </c>
      <c r="ZM84" s="108" t="n">
        <v>25.8</v>
      </c>
      <c r="ZN84" s="108" t="n">
        <v>30.7</v>
      </c>
      <c r="ZO84" s="109" t="n">
        <f aca="false">AVERAGE(ZC84:ZN84)</f>
        <v>24.9833333333333</v>
      </c>
      <c r="AAA84" s="1" t="n">
        <v>1934</v>
      </c>
      <c r="AAB84" s="110" t="s">
        <v>137</v>
      </c>
      <c r="AAC84" s="108" t="n">
        <v>36.5</v>
      </c>
      <c r="AAD84" s="108" t="n">
        <v>35.2</v>
      </c>
      <c r="AAE84" s="108" t="n">
        <v>33.5</v>
      </c>
      <c r="AAF84" s="108" t="n">
        <v>33.1</v>
      </c>
      <c r="AAG84" s="108" t="n">
        <v>29</v>
      </c>
      <c r="AAH84" s="108" t="n">
        <v>26.9</v>
      </c>
      <c r="AAI84" s="108" t="n">
        <v>24.6</v>
      </c>
      <c r="AAJ84" s="108" t="n">
        <v>27.7</v>
      </c>
      <c r="AAK84" s="108" t="n">
        <v>32.9</v>
      </c>
      <c r="AAL84" s="108" t="n">
        <v>36.4</v>
      </c>
      <c r="AAM84" s="108" t="n">
        <v>37.3</v>
      </c>
      <c r="AAN84" s="108" t="n">
        <v>39.4</v>
      </c>
      <c r="AAO84" s="109" t="n">
        <f aca="false">AVERAGE(AAC84:AAN84)</f>
        <v>32.7083333333333</v>
      </c>
      <c r="ABA84" s="1" t="n">
        <v>1934</v>
      </c>
      <c r="ABB84" s="107" t="n">
        <v>1934</v>
      </c>
      <c r="ABC84" s="108" t="n">
        <v>34.8</v>
      </c>
      <c r="ABD84" s="108" t="n">
        <v>35.3</v>
      </c>
      <c r="ABE84" s="108" t="n">
        <v>32.3</v>
      </c>
      <c r="ABF84" s="108" t="n">
        <v>31</v>
      </c>
      <c r="ABG84" s="108" t="n">
        <v>29.2</v>
      </c>
      <c r="ABH84" s="108" t="n">
        <v>24.7</v>
      </c>
      <c r="ABI84" s="108" t="n">
        <v>24.2</v>
      </c>
      <c r="ABJ84" s="108" t="n">
        <v>26.8</v>
      </c>
      <c r="ABK84" s="108" t="n">
        <v>27.9</v>
      </c>
      <c r="ABL84" s="108" t="n">
        <v>30.3</v>
      </c>
      <c r="ABM84" s="108" t="n">
        <v>31</v>
      </c>
      <c r="ABN84" s="108" t="n">
        <v>34.8</v>
      </c>
      <c r="ABO84" s="109" t="n">
        <f aca="false">AVERAGE(ABC84:ABN84)</f>
        <v>30.1916666666667</v>
      </c>
      <c r="ACA84" s="111" t="n">
        <v>1934</v>
      </c>
      <c r="ACB84" s="110" t="s">
        <v>137</v>
      </c>
      <c r="ACC84" s="108" t="n">
        <v>31</v>
      </c>
      <c r="ACD84" s="108" t="n">
        <v>31.4</v>
      </c>
      <c r="ACE84" s="108" t="n">
        <v>28.1</v>
      </c>
      <c r="ACF84" s="108" t="n">
        <v>23.3</v>
      </c>
      <c r="ACG84" s="108" t="n">
        <v>22.9</v>
      </c>
      <c r="ACH84" s="108" t="n">
        <v>17.7</v>
      </c>
      <c r="ACI84" s="108" t="n">
        <v>17.2</v>
      </c>
      <c r="ACJ84" s="108" t="n">
        <v>18.6</v>
      </c>
      <c r="ACK84" s="108" t="n">
        <v>19.1</v>
      </c>
      <c r="ACL84" s="108" t="n">
        <v>20.6</v>
      </c>
      <c r="ACM84" s="108" t="n">
        <v>23.4</v>
      </c>
      <c r="ACN84" s="108" t="n">
        <v>26.6</v>
      </c>
      <c r="ACO84" s="109" t="n">
        <f aca="false">AVERAGE(ACC84:ACN84)</f>
        <v>23.325</v>
      </c>
      <c r="ADA84" s="1" t="n">
        <v>1934</v>
      </c>
      <c r="ADB84" s="110" t="s">
        <v>137</v>
      </c>
      <c r="ADC84" s="108" t="n">
        <v>33.9</v>
      </c>
      <c r="ADD84" s="108" t="n">
        <v>34.6</v>
      </c>
      <c r="ADE84" s="108" t="n">
        <v>33</v>
      </c>
      <c r="ADF84" s="108" t="n">
        <v>32.2</v>
      </c>
      <c r="ADG84" s="108" t="n">
        <v>29.4</v>
      </c>
      <c r="ADH84" s="108" t="n">
        <v>25.9</v>
      </c>
      <c r="ADI84" s="108" t="n">
        <v>25.7</v>
      </c>
      <c r="ADJ84" s="108" t="n">
        <v>27.2</v>
      </c>
      <c r="ADK84" s="108" t="n">
        <v>29</v>
      </c>
      <c r="ADL84" s="108" t="n">
        <v>30.2</v>
      </c>
      <c r="ADM84" s="108" t="n">
        <v>31.4</v>
      </c>
      <c r="ADN84" s="108" t="n">
        <v>35.5</v>
      </c>
      <c r="ADO84" s="109" t="n">
        <f aca="false">AVERAGE(ADC84:ADN84)</f>
        <v>30.6666666666667</v>
      </c>
      <c r="AEA84" s="1" t="n">
        <v>1934</v>
      </c>
      <c r="AEB84" s="107" t="n">
        <v>1934</v>
      </c>
      <c r="AEC84" s="108" t="n">
        <v>36</v>
      </c>
      <c r="AED84" s="108" t="n">
        <v>36.8</v>
      </c>
      <c r="AEE84" s="108" t="n">
        <v>32.6</v>
      </c>
      <c r="AEF84" s="108" t="n">
        <v>31.3</v>
      </c>
      <c r="AEG84" s="108" t="n">
        <v>29.4</v>
      </c>
      <c r="AEH84" s="108" t="n">
        <v>26.1</v>
      </c>
      <c r="AEI84" s="108" t="n">
        <v>26</v>
      </c>
      <c r="AEJ84" s="108" t="n">
        <v>28.8</v>
      </c>
      <c r="AEK84" s="108" t="n">
        <v>30.8</v>
      </c>
      <c r="AEL84" s="108" t="n">
        <v>33.7</v>
      </c>
      <c r="AEM84" s="108" t="n">
        <v>34.1</v>
      </c>
      <c r="AEN84" s="108" t="n">
        <v>40.3</v>
      </c>
      <c r="AEO84" s="109" t="n">
        <f aca="false">AVERAGE(AEC84:AEN84)</f>
        <v>32.1583333333333</v>
      </c>
      <c r="AFA84" s="1" t="n">
        <v>1934</v>
      </c>
      <c r="AFB84" s="107" t="n">
        <v>1934</v>
      </c>
      <c r="AFC84" s="108" t="n">
        <v>27.3</v>
      </c>
      <c r="AFD84" s="108" t="n">
        <v>27.8</v>
      </c>
      <c r="AFE84" s="108" t="n">
        <v>26.7</v>
      </c>
      <c r="AFF84" s="108" t="n">
        <v>23.1</v>
      </c>
      <c r="AFG84" s="108" t="n">
        <v>22.3</v>
      </c>
      <c r="AFH84" s="108" t="n">
        <v>17.9</v>
      </c>
      <c r="AFI84" s="108" t="n">
        <v>17.1</v>
      </c>
      <c r="AFJ84" s="108" t="n">
        <v>18.1</v>
      </c>
      <c r="AFK84" s="108" t="n">
        <v>18.9</v>
      </c>
      <c r="AFL84" s="108" t="n">
        <v>19.4</v>
      </c>
      <c r="AFM84" s="108" t="n">
        <v>22.2</v>
      </c>
      <c r="AFN84" s="108" t="n">
        <v>24.4</v>
      </c>
      <c r="AFO84" s="109" t="n">
        <f aca="false">AVERAGE(AFC84:AFN84)</f>
        <v>22.1</v>
      </c>
      <c r="AGA84" s="1" t="n">
        <v>1934</v>
      </c>
      <c r="AGB84" s="110" t="s">
        <v>137</v>
      </c>
      <c r="AGC84" s="108" t="n">
        <v>36.9</v>
      </c>
      <c r="AGD84" s="108" t="n">
        <v>37</v>
      </c>
      <c r="AGE84" s="108" t="n">
        <v>30.3</v>
      </c>
      <c r="AGF84" s="108" t="n">
        <v>22.1</v>
      </c>
      <c r="AGG84" s="108" t="n">
        <v>24.8</v>
      </c>
      <c r="AGH84" s="108" t="n">
        <v>16.4</v>
      </c>
      <c r="AGI84" s="108" t="n">
        <v>15.8</v>
      </c>
      <c r="AGJ84" s="108" t="n">
        <v>18.5</v>
      </c>
      <c r="AGK84" s="108" t="n">
        <v>21.6</v>
      </c>
      <c r="AGL84" s="108" t="n">
        <v>25.1</v>
      </c>
      <c r="AGM84" s="108" t="n">
        <v>26.8</v>
      </c>
      <c r="AGN84" s="108" t="n">
        <v>31.9</v>
      </c>
      <c r="AGO84" s="109" t="n">
        <f aca="false">AVERAGE(AGC84:AGN84)</f>
        <v>25.6</v>
      </c>
      <c r="AHA84" s="1" t="n">
        <v>1934</v>
      </c>
      <c r="AHB84" s="110" t="s">
        <v>137</v>
      </c>
      <c r="AHC84" s="108" t="n">
        <v>33</v>
      </c>
      <c r="AHD84" s="108" t="n">
        <v>32.8</v>
      </c>
      <c r="AHE84" s="108" t="n">
        <v>27.2</v>
      </c>
      <c r="AHF84" s="108" t="n">
        <v>21.6</v>
      </c>
      <c r="AHG84" s="108" t="n">
        <v>20.9</v>
      </c>
      <c r="AHH84" s="108" t="n">
        <v>15.2</v>
      </c>
      <c r="AHI84" s="108" t="n">
        <v>14.8</v>
      </c>
      <c r="AHJ84" s="108" t="n">
        <v>16.3</v>
      </c>
      <c r="AHK84" s="108" t="n">
        <v>17.6</v>
      </c>
      <c r="AHL84" s="108" t="n">
        <v>20.7</v>
      </c>
      <c r="AHM84" s="108" t="n">
        <v>23.8</v>
      </c>
      <c r="AHN84" s="108" t="n">
        <v>28.5</v>
      </c>
      <c r="AHO84" s="109" t="n">
        <f aca="false">AVERAGE(AHC84:AHN84)</f>
        <v>22.7</v>
      </c>
      <c r="AIA84" s="1" t="n">
        <v>1934</v>
      </c>
      <c r="AIB84" s="107" t="n">
        <v>1934</v>
      </c>
      <c r="AIC84" s="108" t="n">
        <v>38.7</v>
      </c>
      <c r="AID84" s="108" t="n">
        <v>38.9</v>
      </c>
      <c r="AIE84" s="108" t="n">
        <v>30.6</v>
      </c>
      <c r="AIF84" s="108" t="n">
        <v>24.7</v>
      </c>
      <c r="AIG84" s="108" t="n">
        <v>25.9</v>
      </c>
      <c r="AIH84" s="108" t="n">
        <v>18.1</v>
      </c>
      <c r="AII84" s="108" t="n">
        <v>18</v>
      </c>
      <c r="AIJ84" s="108" t="n">
        <v>21.9</v>
      </c>
      <c r="AIK84" s="108" t="n">
        <v>25.8</v>
      </c>
      <c r="AIL84" s="108" t="n">
        <v>29.5</v>
      </c>
      <c r="AIM84" s="108" t="n">
        <v>30.8</v>
      </c>
      <c r="AIN84" s="108" t="n">
        <v>35.9</v>
      </c>
      <c r="AIO84" s="109" t="n">
        <f aca="false">AVERAGE(AIC84:AIN84)</f>
        <v>28.2333333333333</v>
      </c>
      <c r="AJA84" s="1" t="n">
        <v>1934</v>
      </c>
      <c r="AJB84" s="107" t="n">
        <v>1934</v>
      </c>
      <c r="AJC84" s="108" t="n">
        <v>34.6</v>
      </c>
      <c r="AJD84" s="108" t="n">
        <v>34.6</v>
      </c>
      <c r="AJE84" s="108" t="n">
        <v>33.7</v>
      </c>
      <c r="AJF84" s="108" t="n">
        <v>34.4</v>
      </c>
      <c r="AJG84" s="108" t="n">
        <v>32.6</v>
      </c>
      <c r="AJH84" s="108" t="n">
        <v>30.6</v>
      </c>
      <c r="AJI84" s="108" t="n">
        <v>29.2</v>
      </c>
      <c r="AJJ84" s="108" t="n">
        <v>30.4</v>
      </c>
      <c r="AJK84" s="108" t="n">
        <v>34.2</v>
      </c>
      <c r="AJL84" s="108" t="n">
        <v>36.3</v>
      </c>
      <c r="AJM84" s="108" t="n">
        <v>36.4</v>
      </c>
      <c r="AJN84" s="108" t="n">
        <v>38.1</v>
      </c>
      <c r="AJO84" s="109" t="n">
        <f aca="false">AVERAGE(AJC84:AJN84)</f>
        <v>33.7583333333333</v>
      </c>
      <c r="AKA84" s="1" t="n">
        <v>1934</v>
      </c>
      <c r="AKB84" s="110" t="s">
        <v>137</v>
      </c>
      <c r="AKC84" s="108" t="n">
        <v>34.9</v>
      </c>
      <c r="AKD84" s="108" t="n">
        <v>34.6</v>
      </c>
      <c r="AKE84" s="108" t="n">
        <v>28.9</v>
      </c>
      <c r="AKF84" s="108" t="n">
        <v>22.5</v>
      </c>
      <c r="AKG84" s="108" t="n">
        <v>22.1</v>
      </c>
      <c r="AKH84" s="108" t="n">
        <v>16.8</v>
      </c>
      <c r="AKI84" s="108" t="n">
        <v>16.1</v>
      </c>
      <c r="AKJ84" s="108" t="n">
        <v>17.9</v>
      </c>
      <c r="AKK84" s="108" t="n">
        <v>19.8</v>
      </c>
      <c r="AKL84" s="108" t="n">
        <v>22.9</v>
      </c>
      <c r="AKM84" s="108" t="n">
        <v>25.2</v>
      </c>
      <c r="AKN84" s="108" t="n">
        <v>30</v>
      </c>
      <c r="AKO84" s="109" t="n">
        <f aca="false">AVERAGE(AKC84:AKN84)</f>
        <v>24.3083333333333</v>
      </c>
      <c r="ALA84" s="35" t="n">
        <f aca="false">(ACO84+AO84+EO84+NO84+AKO84+AFO84+AEO84+IO84+MO84)/9</f>
        <v>24.287962962963</v>
      </c>
      <c r="ALB84" s="77" t="n">
        <f aca="false">(ABO84+KO84+DO84+AGO84)/4</f>
        <v>29.9854166666667</v>
      </c>
      <c r="ALC84" s="19" t="n">
        <f aca="false">(QO84+PO84+AAO84+AJO84+FO84+SO84+BO84+CO84+JO84+OO84+TO84+HO84)/12</f>
        <v>26.1041666666667</v>
      </c>
      <c r="AMA84" s="28" t="n">
        <f aca="false">MAX(ACC84:ACN84,AC84:AN84,EC84:EN84,NC84:NN84,AKC84:AKN84,AFC84:AFN84,AEC84:AEN84,IC84:IN84,MC84:MN84)</f>
        <v>40.3</v>
      </c>
      <c r="AMB84" s="28" t="n">
        <f aca="false">MIN(ACC84:ACN84,AC84:AN84,EC84:EN84,NC84:NN84,AKC84:AKN84,AFC84:AFN84,AEC84:AEN84,IC84:IN84,MC84:MN84)</f>
        <v>16.1</v>
      </c>
      <c r="AMC84" s="81" t="n">
        <f aca="false">MAX(ABC84:ABN84,KC84:KN84,DC84:DN84,AGC84:AGN84)</f>
        <v>37.4</v>
      </c>
      <c r="AMD84" s="81" t="n">
        <f aca="false">MIN(ABC84:ABN84,KC84:KN84,DC84:DN84,AGC84:AGN84)</f>
        <v>15.8</v>
      </c>
      <c r="AME84" s="60" t="n">
        <f aca="false">MAX(QC84:QN84,PC84:PN84,AJC84:AJN84,AAC84:AAN84,FC84:FN84,SC84:SN84)</f>
        <v>39.4</v>
      </c>
      <c r="AMF84" s="60" t="n">
        <f aca="false">MIN(QC84:QN84,PC84:PN84,AJC84:AJN84,AAC84:AAN84,FC84:FN84,SC84:SN84)</f>
        <v>14.5</v>
      </c>
    </row>
    <row r="85" customFormat="false" ht="12.8" hidden="false" customHeight="false" outlineLevel="0" collapsed="false">
      <c r="A85" s="104" t="n">
        <f aca="false">A80+5</f>
        <v>1935</v>
      </c>
      <c r="B85" s="29" t="n">
        <f aca="false">AVERAGE(AO85,BO85,CO85,DO85,EO85,FO85,GO85,HO85,IO85,JO85,KO85,LO85,MO85,NO85,OO85,PO85,QO85,RO85,SO85,TO85,UO85,VO85,WO85,YO85,ZO85,AAO85,ABO85,ACO85,ADO85,AEO85,AFO85,AGO85,AHO85,AIO85,AJO85,AKO85)</f>
        <v>25.4083333333333</v>
      </c>
      <c r="C85" s="30" t="n">
        <f aca="false">AVERAGE(B81:B85)</f>
        <v>25.6076388888889</v>
      </c>
      <c r="D85" s="31" t="n">
        <f aca="false">AVERAGE(B76:B85)</f>
        <v>25.5933333333333</v>
      </c>
      <c r="E85" s="29" t="n">
        <f aca="false">AVERAGE(B66:B85)</f>
        <v>25.5479403409091</v>
      </c>
      <c r="F85" s="32" t="n">
        <f aca="false">AVERAGE(B36:B85)</f>
        <v>25.6009763368732</v>
      </c>
      <c r="G85" s="3" t="n">
        <f aca="false">MAX(AC85:AN85,BC85:BN85,CC85:CN85,DC85:DN85,EC85:EN85,FC85:FN85,GC85:GN85,HC85:HN85,IC85:IN85,JC85:JN85,KC85:KN85,LC85:LN85,MC85:MN85,NC85:NN85,OC85:ON85,PC85:PN85,QC85:QN85,RC85:RN85,SC85:SN85,TC85:TN85,UC85:UN85,VC85:VN85,WC85:WN85,YC85:YN85,ZC85:ZN85,AAC85:AAN85,ABC85:ABN85,ACC85:ACN85,ADC85:ADN85,AEC85:AEN85,AFC85:AFN85,AGC85:AGN85,AHC85:AHN85,AIC85:AIN85,AJC85:AJN85,AKC85:AKN85)</f>
        <v>43.4</v>
      </c>
      <c r="H85" s="105" t="n">
        <f aca="false">MEDIAN(AC85:AN85,BC85:BN85,CC85:CN85,DC85:DN85,EC85:EN85,FC85:FN85,GC85:GN85,HC85:HN85,IC85:IN85,JC85:JN85,KC85:KN85,LC85:LN85,MC85:MN85,NC85:NN85,OC85:ON85,PC85:PN85,QC85:QN85,RC85:RN85,SC85:SN85,TC85:TN85,UC85:UN85,VC85:VN85,WC85:WN85,YC85:YN85,ZC85:ZN85,AAC85:AAN85,ABC85:ABN85,ACC85:ACN85,ADC85:ADN85,AEC85:AEN85,AFC85:AFN85,AGC85:AGN85,AHC85:AHN85,AIC85:AIN85,AJC85:AJN85,AKC85:AKN85)</f>
        <v>25.2</v>
      </c>
      <c r="I85" s="5" t="n">
        <f aca="false">MIN(AC85:AN85,BC85:BN85,CC85:CN85,DC85:DN85,EC85:EN85,FC85:FN85,GC85:GN85,HC85:HN85,IC85:IN85,JC85:JN85,KC85:KN85,LC85:LN85,MC85:MN85,NC85:NN85,OC85:ON85,PC85:PN85,QC85:QN85,RC85:RN85,SC85:SN85,TC85:TN85,UC85:UN85,VC85:VN85,WC85:WN85,YC85:YN85,ZC85:ZN85,AAC85:AAN85,ABC85:ABN85,ACC85:ACN85,ADC85:ADN85,AEC85:AEN85,AFC85:AFN85,AGC85:AGN85,AHC85:AHN85,AIC85:AIN85,AJC85:AJN85,AKC85:AKN85)</f>
        <v>13</v>
      </c>
      <c r="J85" s="106" t="n">
        <f aca="false">(G85+I85)/2</f>
        <v>28.2</v>
      </c>
      <c r="AB85" s="107" t="n">
        <v>1935</v>
      </c>
      <c r="AC85" s="108" t="n">
        <v>23.1</v>
      </c>
      <c r="AD85" s="108" t="n">
        <v>23.3</v>
      </c>
      <c r="AE85" s="108" t="n">
        <v>21.8</v>
      </c>
      <c r="AF85" s="108" t="n">
        <v>21.8</v>
      </c>
      <c r="AG85" s="108" t="n">
        <v>19.4</v>
      </c>
      <c r="AH85" s="108" t="n">
        <v>16.3</v>
      </c>
      <c r="AI85" s="108" t="n">
        <v>15.3</v>
      </c>
      <c r="AJ85" s="108" t="n">
        <v>16.8</v>
      </c>
      <c r="AK85" s="108" t="n">
        <v>17.2</v>
      </c>
      <c r="AL85" s="108" t="n">
        <v>17.5</v>
      </c>
      <c r="AM85" s="108" t="n">
        <v>19.7</v>
      </c>
      <c r="AN85" s="108" t="n">
        <v>20.9</v>
      </c>
      <c r="AO85" s="109" t="n">
        <f aca="false">AVERAGE(AC85:AN85)</f>
        <v>19.425</v>
      </c>
      <c r="BA85" s="1" t="n">
        <v>1935</v>
      </c>
      <c r="BB85" s="107" t="n">
        <v>1935</v>
      </c>
      <c r="BC85" s="108" t="n">
        <v>30.2</v>
      </c>
      <c r="BD85" s="108" t="n">
        <v>29.9</v>
      </c>
      <c r="BE85" s="108" t="n">
        <v>26.6</v>
      </c>
      <c r="BF85" s="108" t="n">
        <v>24.7</v>
      </c>
      <c r="BG85" s="108" t="n">
        <v>21.4</v>
      </c>
      <c r="BH85" s="108" t="n">
        <v>16.7</v>
      </c>
      <c r="BI85" s="108" t="n">
        <v>16.9</v>
      </c>
      <c r="BJ85" s="108" t="n">
        <v>17.6</v>
      </c>
      <c r="BK85" s="108" t="n">
        <v>21.6</v>
      </c>
      <c r="BL85" s="108" t="n">
        <v>22.5</v>
      </c>
      <c r="BM85" s="108" t="n">
        <v>28.1</v>
      </c>
      <c r="BN85" s="108" t="n">
        <v>28.2</v>
      </c>
      <c r="BO85" s="109" t="n">
        <f aca="false">AVERAGE(BC85:BN85)</f>
        <v>23.7</v>
      </c>
      <c r="CA85" s="1" t="n">
        <v>1935</v>
      </c>
      <c r="CB85" s="110" t="s">
        <v>138</v>
      </c>
      <c r="CC85" s="108" t="n">
        <v>31.2</v>
      </c>
      <c r="CD85" s="108" t="n">
        <v>30</v>
      </c>
      <c r="CE85" s="108" t="n">
        <v>27.1</v>
      </c>
      <c r="CF85" s="108" t="n">
        <v>24.4</v>
      </c>
      <c r="CG85" s="108" t="n">
        <v>19.6</v>
      </c>
      <c r="CH85" s="108" t="n">
        <v>15.9</v>
      </c>
      <c r="CI85" s="108" t="n">
        <v>14.9</v>
      </c>
      <c r="CJ85" s="108" t="n">
        <v>17.4</v>
      </c>
      <c r="CK85" s="108" t="n">
        <v>17.3</v>
      </c>
      <c r="CL85" s="108" t="n">
        <v>20.8</v>
      </c>
      <c r="CM85" s="108" t="n">
        <v>25.1</v>
      </c>
      <c r="CN85" s="108" t="n">
        <v>29.5</v>
      </c>
      <c r="CO85" s="109" t="n">
        <f aca="false">AVERAGE(CC85:CN85)</f>
        <v>22.7666666666667</v>
      </c>
      <c r="DA85" s="1" t="n">
        <v>1935</v>
      </c>
      <c r="DB85" s="110" t="s">
        <v>138</v>
      </c>
      <c r="DC85" s="108" t="n">
        <v>32.4</v>
      </c>
      <c r="DD85" s="108" t="n">
        <v>33.1</v>
      </c>
      <c r="DE85" s="108" t="n">
        <v>31.7</v>
      </c>
      <c r="DF85" s="108" t="n">
        <v>33.1</v>
      </c>
      <c r="DG85" s="108" t="n">
        <v>31.3</v>
      </c>
      <c r="DH85" s="108" t="n">
        <v>27.1</v>
      </c>
      <c r="DI85" s="108" t="n">
        <v>26.7</v>
      </c>
      <c r="DJ85" s="108" t="n">
        <v>29.5</v>
      </c>
      <c r="DK85" s="108" t="n">
        <v>29.5</v>
      </c>
      <c r="DL85" s="108" t="n">
        <v>32.1</v>
      </c>
      <c r="DM85" s="108" t="n">
        <v>33.9</v>
      </c>
      <c r="DN85" s="108" t="n">
        <v>34.9</v>
      </c>
      <c r="DO85" s="109" t="n">
        <f aca="false">AVERAGE(DC85:DN85)</f>
        <v>31.275</v>
      </c>
      <c r="EA85" s="1" t="n">
        <v>1935</v>
      </c>
      <c r="EB85" s="107" t="n">
        <v>1935</v>
      </c>
      <c r="EC85" s="108" t="n">
        <v>28</v>
      </c>
      <c r="ED85" s="108" t="n">
        <v>26.4</v>
      </c>
      <c r="EE85" s="108" t="n">
        <v>25.3</v>
      </c>
      <c r="EF85" s="108" t="n">
        <v>23.2</v>
      </c>
      <c r="EG85" s="108" t="n">
        <v>20.3</v>
      </c>
      <c r="EH85" s="108" t="n">
        <v>17.3</v>
      </c>
      <c r="EI85" s="108" t="n">
        <v>16.4</v>
      </c>
      <c r="EJ85" s="108" t="n">
        <v>17</v>
      </c>
      <c r="EK85" s="108" t="n">
        <v>16.8</v>
      </c>
      <c r="EL85" s="108" t="n">
        <v>18.9</v>
      </c>
      <c r="EM85" s="108" t="n">
        <v>20.9</v>
      </c>
      <c r="EN85" s="108" t="n">
        <v>24.7</v>
      </c>
      <c r="EO85" s="109" t="n">
        <f aca="false">AVERAGE(EC85:EN85)</f>
        <v>21.2666666666667</v>
      </c>
      <c r="FA85" s="1" t="n">
        <v>1935</v>
      </c>
      <c r="FB85" s="107" t="n">
        <v>1935</v>
      </c>
      <c r="FC85" s="108" t="n">
        <v>28.4</v>
      </c>
      <c r="FD85" s="108" t="n">
        <v>27.7</v>
      </c>
      <c r="FE85" s="108" t="n">
        <v>25.4</v>
      </c>
      <c r="FF85" s="108" t="n">
        <v>22.8</v>
      </c>
      <c r="FG85" s="108" t="n">
        <v>19.7</v>
      </c>
      <c r="FH85" s="108" t="n">
        <v>16.6</v>
      </c>
      <c r="FI85" s="108" t="n">
        <v>15.7</v>
      </c>
      <c r="FJ85" s="108" t="n">
        <v>16.1</v>
      </c>
      <c r="FK85" s="108" t="n">
        <v>17.3</v>
      </c>
      <c r="FL85" s="108" t="n">
        <v>19.9</v>
      </c>
      <c r="FM85" s="108" t="n">
        <v>22.8</v>
      </c>
      <c r="FN85" s="108" t="n">
        <v>26.8</v>
      </c>
      <c r="FO85" s="109" t="n">
        <f aca="false">AVERAGE(FC85:FN85)</f>
        <v>21.6</v>
      </c>
      <c r="GA85" s="1" t="n">
        <v>1935</v>
      </c>
      <c r="GB85" s="110" t="s">
        <v>138</v>
      </c>
      <c r="GC85" s="108" t="n">
        <v>22.9</v>
      </c>
      <c r="GD85" s="108" t="n">
        <v>23.1</v>
      </c>
      <c r="GE85" s="108" t="n">
        <v>22</v>
      </c>
      <c r="GF85" s="108" t="n">
        <v>21.6</v>
      </c>
      <c r="GG85" s="108" t="n">
        <v>19.6</v>
      </c>
      <c r="GH85" s="108" t="n">
        <v>16.9</v>
      </c>
      <c r="GI85" s="108" t="n">
        <v>15.7</v>
      </c>
      <c r="GJ85" s="108" t="n">
        <v>16.5</v>
      </c>
      <c r="GK85" s="108" t="n">
        <v>16.3</v>
      </c>
      <c r="GL85" s="108" t="n">
        <v>17.2</v>
      </c>
      <c r="GM85" s="108" t="n">
        <v>19.1</v>
      </c>
      <c r="GN85" s="108" t="n">
        <v>21.2</v>
      </c>
      <c r="GO85" s="109" t="n">
        <f aca="false">AVERAGE(GC85:GN85)</f>
        <v>19.3416666666667</v>
      </c>
      <c r="HA85" s="1" t="n">
        <v>1935</v>
      </c>
      <c r="HB85" s="107" t="n">
        <v>1935</v>
      </c>
      <c r="HC85" s="108" t="n">
        <v>25.9</v>
      </c>
      <c r="HD85" s="108" t="n">
        <v>24.7</v>
      </c>
      <c r="HE85" s="108" t="n">
        <v>23.4</v>
      </c>
      <c r="HF85" s="108" t="n">
        <v>21.8</v>
      </c>
      <c r="HG85" s="108" t="n">
        <v>19.2</v>
      </c>
      <c r="HH85" s="108" t="n">
        <v>16.6</v>
      </c>
      <c r="HI85" s="108" t="n">
        <v>15.6</v>
      </c>
      <c r="HJ85" s="108" t="n">
        <v>16.1</v>
      </c>
      <c r="HK85" s="108" t="n">
        <v>16.4</v>
      </c>
      <c r="HL85" s="108" t="n">
        <v>17.7</v>
      </c>
      <c r="HM85" s="108" t="n">
        <v>19.7</v>
      </c>
      <c r="HN85" s="108" t="n">
        <v>22.2</v>
      </c>
      <c r="HO85" s="109" t="n">
        <f aca="false">AVERAGE(HC85:HN85)</f>
        <v>19.9416666666667</v>
      </c>
      <c r="IA85" s="1" t="n">
        <v>1935</v>
      </c>
      <c r="IB85" s="110" t="s">
        <v>138</v>
      </c>
      <c r="IC85" s="108" t="n">
        <v>29.5</v>
      </c>
      <c r="ID85" s="108" t="n">
        <v>30</v>
      </c>
      <c r="IE85" s="108" t="n">
        <v>32.5</v>
      </c>
      <c r="IF85" s="108" t="n">
        <v>29.4</v>
      </c>
      <c r="IG85" s="108" t="n">
        <v>26.7</v>
      </c>
      <c r="IH85" s="108" t="n">
        <v>23.4</v>
      </c>
      <c r="II85" s="108" t="n">
        <v>22.1</v>
      </c>
      <c r="IJ85" s="108" t="n">
        <v>23.1</v>
      </c>
      <c r="IK85" s="108" t="n">
        <v>22.4</v>
      </c>
      <c r="IL85" s="108" t="n">
        <v>24.6</v>
      </c>
      <c r="IM85" s="108" t="n">
        <v>25.2</v>
      </c>
      <c r="IN85" s="108" t="n">
        <v>28.2</v>
      </c>
      <c r="IO85" s="109" t="n">
        <f aca="false">AVERAGE(IC85:IN85)</f>
        <v>26.425</v>
      </c>
      <c r="JA85" s="1" t="n">
        <v>1935</v>
      </c>
      <c r="JB85" s="107" t="n">
        <v>1935</v>
      </c>
      <c r="JC85" s="108" t="n">
        <v>30.7</v>
      </c>
      <c r="JD85" s="108" t="n">
        <v>29.3</v>
      </c>
      <c r="JE85" s="108" t="n">
        <v>26.8</v>
      </c>
      <c r="JF85" s="108" t="n">
        <v>23.6</v>
      </c>
      <c r="JG85" s="108" t="n">
        <v>19.7</v>
      </c>
      <c r="JH85" s="108" t="n">
        <v>15.3</v>
      </c>
      <c r="JI85" s="108" t="n">
        <v>14.5</v>
      </c>
      <c r="JJ85" s="108" t="n">
        <v>16.7</v>
      </c>
      <c r="JK85" s="108" t="n">
        <v>16.4</v>
      </c>
      <c r="JL85" s="108" t="n">
        <v>19.9</v>
      </c>
      <c r="JM85" s="108" t="n">
        <v>24.2</v>
      </c>
      <c r="JN85" s="108" t="n">
        <v>28.6</v>
      </c>
      <c r="JO85" s="109" t="n">
        <f aca="false">AVERAGE(JC85:JN85)</f>
        <v>22.1416666666667</v>
      </c>
      <c r="KA85" s="1" t="n">
        <v>1935</v>
      </c>
      <c r="KB85" s="107" t="n">
        <v>1935</v>
      </c>
      <c r="KC85" s="108" t="n">
        <v>34.7</v>
      </c>
      <c r="KD85" s="108" t="n">
        <v>37</v>
      </c>
      <c r="KE85" s="108" t="n">
        <v>32.8</v>
      </c>
      <c r="KF85" s="108" t="n">
        <v>34.1</v>
      </c>
      <c r="KG85" s="108" t="n">
        <v>32.2</v>
      </c>
      <c r="KH85" s="108" t="n">
        <v>28.3</v>
      </c>
      <c r="KI85" s="108" t="n">
        <v>28.6</v>
      </c>
      <c r="KJ85" s="108" t="n">
        <v>32.8</v>
      </c>
      <c r="KK85" s="108" t="n">
        <v>34.4</v>
      </c>
      <c r="KL85" s="108" t="n">
        <v>37.1</v>
      </c>
      <c r="KM85" s="108" t="n">
        <v>38.4</v>
      </c>
      <c r="KN85" s="108" t="n">
        <v>38.3</v>
      </c>
      <c r="KO85" s="109" t="n">
        <f aca="false">AVERAGE(KC85:KN85)</f>
        <v>34.0583333333333</v>
      </c>
      <c r="LA85" s="1" t="n">
        <v>1935</v>
      </c>
      <c r="LB85" s="110" t="s">
        <v>138</v>
      </c>
      <c r="LC85" s="108" t="n">
        <v>31.1</v>
      </c>
      <c r="LD85" s="108" t="n">
        <v>30.1</v>
      </c>
      <c r="LE85" s="108" t="n">
        <v>27.4</v>
      </c>
      <c r="LF85" s="108" t="n">
        <v>24.6</v>
      </c>
      <c r="LG85" s="108" t="n">
        <v>20.5</v>
      </c>
      <c r="LH85" s="108" t="n">
        <v>16.7</v>
      </c>
      <c r="LI85" s="108" t="n">
        <v>15.5</v>
      </c>
      <c r="LJ85" s="108" t="n">
        <v>17.6</v>
      </c>
      <c r="LK85" s="108" t="n">
        <v>17.4</v>
      </c>
      <c r="LL85" s="108" t="n">
        <v>20.4</v>
      </c>
      <c r="LM85" s="108" t="n">
        <v>24.1</v>
      </c>
      <c r="LN85" s="108" t="n">
        <v>28.7</v>
      </c>
      <c r="LO85" s="109" t="n">
        <f aca="false">AVERAGE(LC85:LN85)</f>
        <v>22.8416666666667</v>
      </c>
      <c r="MA85" s="1" t="n">
        <v>1935</v>
      </c>
      <c r="MB85" s="110" t="s">
        <v>138</v>
      </c>
      <c r="MC85" s="108" t="n">
        <v>25.1</v>
      </c>
      <c r="MD85" s="108" t="n">
        <v>26</v>
      </c>
      <c r="ME85" s="108" t="n">
        <v>24.6</v>
      </c>
      <c r="MF85" s="108" t="n">
        <v>23.5</v>
      </c>
      <c r="MG85" s="108" t="n">
        <v>20.7</v>
      </c>
      <c r="MH85" s="108" t="n">
        <v>16.9</v>
      </c>
      <c r="MI85" s="108" t="n">
        <v>16</v>
      </c>
      <c r="MJ85" s="108" t="n">
        <v>17.9</v>
      </c>
      <c r="MK85" s="108" t="n">
        <v>18.3</v>
      </c>
      <c r="ML85" s="108" t="n">
        <v>19.3</v>
      </c>
      <c r="MM85" s="108" t="n">
        <v>21.7</v>
      </c>
      <c r="MN85" s="108" t="n">
        <v>22.5</v>
      </c>
      <c r="MO85" s="109" t="n">
        <f aca="false">AVERAGE(MC85:MN85)</f>
        <v>21.0416666666667</v>
      </c>
      <c r="NA85" s="1" t="n">
        <v>1935</v>
      </c>
      <c r="NB85" s="110" t="s">
        <v>138</v>
      </c>
      <c r="NC85" s="108" t="n">
        <v>29.2</v>
      </c>
      <c r="ND85" s="108" t="n">
        <v>29.9</v>
      </c>
      <c r="NE85" s="108" t="n">
        <v>28.6</v>
      </c>
      <c r="NF85" s="108" t="n">
        <v>26.9</v>
      </c>
      <c r="NG85" s="108" t="n">
        <v>23.5</v>
      </c>
      <c r="NH85" s="108" t="n">
        <v>20.3</v>
      </c>
      <c r="NI85" s="108" t="n">
        <v>19.4</v>
      </c>
      <c r="NJ85" s="108" t="n">
        <v>20.1</v>
      </c>
      <c r="NK85" s="108" t="n">
        <v>19.9</v>
      </c>
      <c r="NL85" s="108" t="n">
        <v>22.1</v>
      </c>
      <c r="NM85" s="108" t="n">
        <v>23.5</v>
      </c>
      <c r="NN85" s="108" t="n">
        <v>26.6</v>
      </c>
      <c r="NO85" s="109" t="n">
        <f aca="false">AVERAGE(NC85:NN85)</f>
        <v>24.1666666666667</v>
      </c>
      <c r="OA85" s="1" t="n">
        <v>1935</v>
      </c>
      <c r="OB85" s="107" t="n">
        <v>1935</v>
      </c>
      <c r="OC85" s="108" t="n">
        <v>29.7</v>
      </c>
      <c r="OD85" s="108" t="n">
        <v>28.8</v>
      </c>
      <c r="OE85" s="108" t="n">
        <v>26.8</v>
      </c>
      <c r="OF85" s="108" t="n">
        <v>24.4</v>
      </c>
      <c r="OG85" s="108" t="n">
        <v>20.7</v>
      </c>
      <c r="OH85" s="108" t="n">
        <v>15.3</v>
      </c>
      <c r="OI85" s="108" t="n">
        <v>15.6</v>
      </c>
      <c r="OJ85" s="108" t="n">
        <v>16.2</v>
      </c>
      <c r="OK85" s="108" t="n">
        <v>16.3</v>
      </c>
      <c r="OL85" s="108" t="n">
        <v>19.2</v>
      </c>
      <c r="OM85" s="108" t="n">
        <v>21.7</v>
      </c>
      <c r="ON85" s="108" t="n">
        <v>24.8</v>
      </c>
      <c r="OO85" s="109" t="n">
        <f aca="false">AVERAGE(OC85:ON85)</f>
        <v>21.625</v>
      </c>
      <c r="PA85" s="16" t="n">
        <v>1935</v>
      </c>
      <c r="PB85" s="110" t="s">
        <v>138</v>
      </c>
      <c r="PC85" s="108" t="n">
        <v>33.7</v>
      </c>
      <c r="PD85" s="108" t="n">
        <v>32.6</v>
      </c>
      <c r="PE85" s="108" t="n">
        <v>28.4</v>
      </c>
      <c r="PF85" s="108" t="n">
        <v>25.6</v>
      </c>
      <c r="PG85" s="108" t="n">
        <v>23</v>
      </c>
      <c r="PH85" s="108" t="n">
        <v>16.8</v>
      </c>
      <c r="PI85" s="108" t="n">
        <v>17</v>
      </c>
      <c r="PJ85" s="108" t="n">
        <v>18.2</v>
      </c>
      <c r="PK85" s="108" t="n">
        <v>22.9</v>
      </c>
      <c r="PL85" s="108" t="n">
        <v>24.2</v>
      </c>
      <c r="PM85" s="108" t="n">
        <v>30.9</v>
      </c>
      <c r="PN85" s="108" t="n">
        <v>31.8</v>
      </c>
      <c r="PO85" s="109" t="n">
        <f aca="false">AVERAGE(PC85:PN85)</f>
        <v>25.425</v>
      </c>
      <c r="QA85" s="1" t="n">
        <v>1935</v>
      </c>
      <c r="QB85" s="110" t="s">
        <v>138</v>
      </c>
      <c r="QC85" s="108" t="n">
        <v>30.3</v>
      </c>
      <c r="QD85" s="108" t="n">
        <v>29.8</v>
      </c>
      <c r="QE85" s="108" t="n">
        <v>26.3</v>
      </c>
      <c r="QF85" s="108" t="n">
        <v>23</v>
      </c>
      <c r="QG85" s="108" t="n">
        <v>19.1</v>
      </c>
      <c r="QH85" s="108" t="n">
        <v>14.7</v>
      </c>
      <c r="QI85" s="108" t="n">
        <v>13.4</v>
      </c>
      <c r="QJ85" s="108" t="n">
        <v>14.8</v>
      </c>
      <c r="QK85" s="108" t="n">
        <v>16.5</v>
      </c>
      <c r="QL85" s="108" t="n">
        <v>19.6</v>
      </c>
      <c r="QM85" s="108" t="n">
        <v>25.1</v>
      </c>
      <c r="QN85" s="108" t="n">
        <v>28.7</v>
      </c>
      <c r="QO85" s="109" t="n">
        <f aca="false">AVERAGE(QC85:QN85)</f>
        <v>21.775</v>
      </c>
      <c r="RA85" s="1" t="n">
        <v>1935</v>
      </c>
      <c r="RB85" s="110" t="s">
        <v>138</v>
      </c>
      <c r="RC85" s="108" t="n">
        <v>34.1</v>
      </c>
      <c r="RD85" s="108" t="n">
        <v>32.8</v>
      </c>
      <c r="RE85" s="108" t="n">
        <v>29.7</v>
      </c>
      <c r="RF85" s="108" t="n">
        <v>26.3</v>
      </c>
      <c r="RG85" s="108" t="n">
        <v>23.3</v>
      </c>
      <c r="RH85" s="108" t="n">
        <v>17.9</v>
      </c>
      <c r="RI85" s="108" t="n">
        <v>17.4</v>
      </c>
      <c r="RJ85" s="108" t="n">
        <v>19.1</v>
      </c>
      <c r="RK85" s="108" t="n">
        <v>21.4</v>
      </c>
      <c r="RL85" s="108" t="n">
        <v>24</v>
      </c>
      <c r="RM85" s="108" t="n">
        <v>29.8</v>
      </c>
      <c r="RN85" s="108" t="n">
        <v>32.3</v>
      </c>
      <c r="RO85" s="109" t="n">
        <f aca="false">AVERAGE(RC85:RN85)</f>
        <v>25.675</v>
      </c>
      <c r="SA85" s="1" t="n">
        <v>1935</v>
      </c>
      <c r="SB85" s="107" t="n">
        <v>1935</v>
      </c>
      <c r="SC85" s="108" t="n">
        <v>35.3</v>
      </c>
      <c r="SD85" s="108" t="n">
        <v>34.6</v>
      </c>
      <c r="SE85" s="108" t="n">
        <v>30.2</v>
      </c>
      <c r="SF85" s="108" t="n">
        <v>26.7</v>
      </c>
      <c r="SG85" s="108" t="n">
        <v>24.1</v>
      </c>
      <c r="SH85" s="108" t="n">
        <v>18.4</v>
      </c>
      <c r="SI85" s="108" t="n">
        <v>18.3</v>
      </c>
      <c r="SJ85" s="108" t="n">
        <v>19.4</v>
      </c>
      <c r="SK85" s="108" t="n">
        <v>24</v>
      </c>
      <c r="SL85" s="108" t="n">
        <v>27</v>
      </c>
      <c r="SM85" s="108" t="n">
        <v>32.6</v>
      </c>
      <c r="SN85" s="108" t="n">
        <v>34.3</v>
      </c>
      <c r="SO85" s="109" t="n">
        <f aca="false">AVERAGE(SC85:SN85)</f>
        <v>27.075</v>
      </c>
      <c r="TA85" s="1" t="n">
        <v>1935</v>
      </c>
      <c r="TB85" s="110" t="s">
        <v>138</v>
      </c>
      <c r="TC85" s="108" t="n">
        <v>40.6</v>
      </c>
      <c r="TD85" s="108" t="n">
        <v>40.2</v>
      </c>
      <c r="TE85" s="108" t="n">
        <v>37.8</v>
      </c>
      <c r="TF85" s="108" t="n">
        <v>35.8</v>
      </c>
      <c r="TG85" s="108" t="n">
        <v>32.6</v>
      </c>
      <c r="TH85" s="108" t="n">
        <v>26.7</v>
      </c>
      <c r="TI85" s="108" t="n">
        <v>26.9</v>
      </c>
      <c r="TJ85" s="108" t="n">
        <v>30.3</v>
      </c>
      <c r="TK85" s="108" t="n">
        <v>33</v>
      </c>
      <c r="TL85" s="108" t="n">
        <v>36.8</v>
      </c>
      <c r="TM85" s="108" t="n">
        <v>42.9</v>
      </c>
      <c r="TN85" s="108" t="n">
        <v>43.4</v>
      </c>
      <c r="TO85" s="109" t="n">
        <f aca="false">AVERAGE(TC85:TN85)</f>
        <v>35.5833333333333</v>
      </c>
      <c r="UA85" s="1" t="n">
        <v>1935</v>
      </c>
      <c r="UB85" s="110" t="s">
        <v>138</v>
      </c>
      <c r="UC85" s="108" t="n">
        <v>33.4</v>
      </c>
      <c r="UD85" s="108" t="n">
        <v>32.2</v>
      </c>
      <c r="UE85" s="108" t="n">
        <v>29</v>
      </c>
      <c r="UF85" s="108" t="n">
        <v>25.6</v>
      </c>
      <c r="UG85" s="108" t="n">
        <v>22.2</v>
      </c>
      <c r="UH85" s="108" t="n">
        <v>16.9</v>
      </c>
      <c r="UI85" s="108" t="n">
        <v>15.8</v>
      </c>
      <c r="UJ85" s="108" t="n">
        <v>17.1</v>
      </c>
      <c r="UK85" s="108" t="n">
        <v>19.6</v>
      </c>
      <c r="UL85" s="108" t="n">
        <v>23.1</v>
      </c>
      <c r="UM85" s="108" t="n">
        <v>29.1</v>
      </c>
      <c r="UN85" s="108" t="n">
        <v>31.9</v>
      </c>
      <c r="UO85" s="109" t="n">
        <f aca="false">AVERAGE(UC85:UN85)</f>
        <v>24.6583333333333</v>
      </c>
      <c r="VA85" s="1" t="n">
        <v>1935</v>
      </c>
      <c r="VB85" s="110" t="s">
        <v>138</v>
      </c>
      <c r="VC85" s="108" t="n">
        <v>26.3</v>
      </c>
      <c r="VD85" s="108" t="n">
        <v>25.7</v>
      </c>
      <c r="VE85" s="108" t="n">
        <v>23.3</v>
      </c>
      <c r="VF85" s="108" t="n">
        <v>21.2</v>
      </c>
      <c r="VG85" s="108" t="n">
        <v>17.5</v>
      </c>
      <c r="VH85" s="108" t="n">
        <v>13.9</v>
      </c>
      <c r="VI85" s="108" t="n">
        <v>13</v>
      </c>
      <c r="VJ85" s="108" t="n">
        <v>14.9</v>
      </c>
      <c r="VK85" s="108" t="n">
        <v>15.6</v>
      </c>
      <c r="VL85" s="108" t="n">
        <v>17.8</v>
      </c>
      <c r="VM85" s="108" t="n">
        <v>20.7</v>
      </c>
      <c r="VN85" s="108" t="n">
        <v>23.6</v>
      </c>
      <c r="VO85" s="109" t="n">
        <f aca="false">AVERAGE(VC85:VN85)</f>
        <v>19.4583333333333</v>
      </c>
      <c r="WA85" s="1" t="n">
        <v>1935</v>
      </c>
      <c r="WB85" s="107" t="n">
        <v>1935</v>
      </c>
      <c r="WC85" s="108" t="n">
        <v>36.9</v>
      </c>
      <c r="WD85" s="108" t="n">
        <v>35.1</v>
      </c>
      <c r="WE85" s="108" t="n">
        <v>33.6</v>
      </c>
      <c r="WF85" s="108" t="n">
        <v>28.7</v>
      </c>
      <c r="WG85" s="108" t="n">
        <v>26.1</v>
      </c>
      <c r="WH85" s="108" t="n">
        <v>19.8</v>
      </c>
      <c r="WI85" s="108" t="n">
        <v>19.3</v>
      </c>
      <c r="WJ85" s="108" t="n">
        <v>20.7</v>
      </c>
      <c r="WK85" s="108" t="n">
        <v>23.5</v>
      </c>
      <c r="WL85" s="108" t="n">
        <v>26.7</v>
      </c>
      <c r="WM85" s="108" t="n">
        <v>32.4</v>
      </c>
      <c r="WN85" s="108" t="n">
        <v>35.1</v>
      </c>
      <c r="WO85" s="109" t="n">
        <f aca="false">AVERAGE(WC85:WN85)</f>
        <v>28.1583333333333</v>
      </c>
      <c r="YA85" s="1" t="n">
        <v>1935</v>
      </c>
      <c r="YB85" s="110" t="s">
        <v>138</v>
      </c>
      <c r="YC85" s="108" t="n">
        <v>31.9</v>
      </c>
      <c r="YD85" s="108" t="n">
        <v>29.9</v>
      </c>
      <c r="YE85" s="108" t="n">
        <v>27.7</v>
      </c>
      <c r="YF85" s="108" t="n">
        <v>23.9</v>
      </c>
      <c r="YG85" s="108" t="n">
        <v>20</v>
      </c>
      <c r="YH85" s="108" t="n">
        <v>15</v>
      </c>
      <c r="YI85" s="108" t="n">
        <v>13.5</v>
      </c>
      <c r="YJ85" s="108" t="n">
        <v>15.6</v>
      </c>
      <c r="YK85" s="108" t="n">
        <v>16.8</v>
      </c>
      <c r="YL85" s="108" t="n">
        <v>20.9</v>
      </c>
      <c r="YM85" s="108" t="n">
        <v>25.4</v>
      </c>
      <c r="YN85" s="108" t="n">
        <v>29.7</v>
      </c>
      <c r="YO85" s="109" t="n">
        <f aca="false">AVERAGE(YC85:YN85)</f>
        <v>22.525</v>
      </c>
      <c r="ZA85" s="1" t="n">
        <v>1935</v>
      </c>
      <c r="ZB85" s="110" t="s">
        <v>138</v>
      </c>
      <c r="ZC85" s="108" t="n">
        <v>33.7</v>
      </c>
      <c r="ZD85" s="108" t="n">
        <v>32</v>
      </c>
      <c r="ZE85" s="108" t="n">
        <v>29.8</v>
      </c>
      <c r="ZF85" s="108" t="n">
        <v>26.4</v>
      </c>
      <c r="ZG85" s="108" t="n">
        <v>22.7</v>
      </c>
      <c r="ZH85" s="108" t="n">
        <v>17.5</v>
      </c>
      <c r="ZI85" s="108" t="n">
        <v>16.9</v>
      </c>
      <c r="ZJ85" s="108" t="n">
        <v>18.1</v>
      </c>
      <c r="ZK85" s="108" t="n">
        <v>19.3</v>
      </c>
      <c r="ZL85" s="108" t="n">
        <v>22.9</v>
      </c>
      <c r="ZM85" s="108" t="n">
        <v>28</v>
      </c>
      <c r="ZN85" s="108" t="n">
        <v>31.7</v>
      </c>
      <c r="ZO85" s="109" t="n">
        <f aca="false">AVERAGE(ZC85:ZN85)</f>
        <v>24.9166666666667</v>
      </c>
      <c r="AAA85" s="1" t="n">
        <v>1935</v>
      </c>
      <c r="AAB85" s="110" t="s">
        <v>138</v>
      </c>
      <c r="AAC85" s="108" t="n">
        <v>36.6</v>
      </c>
      <c r="AAD85" s="108" t="n">
        <v>37.2</v>
      </c>
      <c r="AAE85" s="108" t="n">
        <v>32.3</v>
      </c>
      <c r="AAF85" s="108" t="n">
        <v>32.1</v>
      </c>
      <c r="AAG85" s="108" t="n">
        <v>29.1</v>
      </c>
      <c r="AAH85" s="108" t="n">
        <v>25.6</v>
      </c>
      <c r="AAI85" s="108" t="n">
        <v>27.4</v>
      </c>
      <c r="AAJ85" s="108" t="n">
        <v>30.5</v>
      </c>
      <c r="AAK85" s="108" t="n">
        <v>34.4</v>
      </c>
      <c r="AAL85" s="108" t="n">
        <v>37.1</v>
      </c>
      <c r="AAM85" s="108" t="n">
        <v>40.4</v>
      </c>
      <c r="AAN85" s="108" t="n">
        <v>40.2</v>
      </c>
      <c r="AAO85" s="109" t="n">
        <f aca="false">AVERAGE(AAC85:AAN85)</f>
        <v>33.575</v>
      </c>
      <c r="ABA85" s="1" t="n">
        <v>1935</v>
      </c>
      <c r="ABB85" s="107" t="n">
        <v>1935</v>
      </c>
      <c r="ABC85" s="108" t="n">
        <v>36.1</v>
      </c>
      <c r="ABD85" s="108" t="n">
        <v>35.4</v>
      </c>
      <c r="ABE85" s="108" t="n">
        <v>33.2</v>
      </c>
      <c r="ABF85" s="108" t="n">
        <v>32.9</v>
      </c>
      <c r="ABG85" s="108" t="n">
        <v>30.3</v>
      </c>
      <c r="ABH85" s="108" t="n">
        <v>25.9</v>
      </c>
      <c r="ABI85" s="108" t="n">
        <v>24.6</v>
      </c>
      <c r="ABJ85" s="108" t="n">
        <v>26.8</v>
      </c>
      <c r="ABK85" s="108" t="n">
        <v>29.5</v>
      </c>
      <c r="ABL85" s="108" t="n">
        <v>30.4</v>
      </c>
      <c r="ABM85" s="108" t="n">
        <v>33.8</v>
      </c>
      <c r="ABN85" s="108" t="n">
        <v>35.1</v>
      </c>
      <c r="ABO85" s="109" t="n">
        <f aca="false">AVERAGE(ABC85:ABN85)</f>
        <v>31.1666666666667</v>
      </c>
      <c r="ACA85" s="111" t="n">
        <v>1935</v>
      </c>
      <c r="ACB85" s="110" t="s">
        <v>138</v>
      </c>
      <c r="ACC85" s="108" t="n">
        <v>29.8</v>
      </c>
      <c r="ACD85" s="108" t="n">
        <v>29.2</v>
      </c>
      <c r="ACE85" s="108" t="n">
        <v>27.3</v>
      </c>
      <c r="ACF85" s="108" t="n">
        <v>24.9</v>
      </c>
      <c r="ACG85" s="108" t="n">
        <v>21.6</v>
      </c>
      <c r="ACH85" s="108" t="n">
        <v>17.6</v>
      </c>
      <c r="ACI85" s="108" t="n">
        <v>16.9</v>
      </c>
      <c r="ACJ85" s="108" t="n">
        <v>18.1</v>
      </c>
      <c r="ACK85" s="108" t="n">
        <v>18</v>
      </c>
      <c r="ACL85" s="108" t="n">
        <v>20.2</v>
      </c>
      <c r="ACM85" s="108" t="n">
        <v>23.1</v>
      </c>
      <c r="ACN85" s="108" t="n">
        <v>26.1</v>
      </c>
      <c r="ACO85" s="109" t="n">
        <f aca="false">AVERAGE(ACC85:ACN85)</f>
        <v>22.7333333333333</v>
      </c>
      <c r="ADA85" s="1" t="n">
        <v>1935</v>
      </c>
      <c r="ADB85" s="110" t="s">
        <v>138</v>
      </c>
      <c r="ADC85" s="108" t="n">
        <v>32.4</v>
      </c>
      <c r="ADD85" s="108" t="n">
        <v>34.4</v>
      </c>
      <c r="ADE85" s="108" t="n">
        <v>34.3</v>
      </c>
      <c r="ADF85" s="108" t="n">
        <v>33.6</v>
      </c>
      <c r="ADG85" s="108" t="n">
        <v>30.9</v>
      </c>
      <c r="ADH85" s="108" t="n">
        <v>27.4</v>
      </c>
      <c r="ADI85" s="108" t="n">
        <v>26.1</v>
      </c>
      <c r="ADJ85" s="108" t="n">
        <v>28</v>
      </c>
      <c r="ADK85" s="108" t="n">
        <v>28.3</v>
      </c>
      <c r="ADL85" s="108" t="n">
        <v>31.6</v>
      </c>
      <c r="ADM85" s="108" t="n">
        <v>34.3</v>
      </c>
      <c r="ADN85" s="108" t="n">
        <v>36.3</v>
      </c>
      <c r="ADO85" s="109" t="n">
        <f aca="false">AVERAGE(ADC85:ADN85)</f>
        <v>31.4666666666667</v>
      </c>
      <c r="AEA85" s="1" t="n">
        <v>1935</v>
      </c>
      <c r="AEB85" s="107" t="n">
        <v>1935</v>
      </c>
      <c r="AEC85" s="108" t="n">
        <v>36.2</v>
      </c>
      <c r="AED85" s="108" t="n">
        <v>36.7</v>
      </c>
      <c r="AEE85" s="108" t="n">
        <v>35.2</v>
      </c>
      <c r="AEF85" s="108" t="n">
        <v>34.2</v>
      </c>
      <c r="AEG85" s="108" t="n">
        <v>31.7</v>
      </c>
      <c r="AEH85" s="108" t="n">
        <v>26.6</v>
      </c>
      <c r="AEI85" s="108" t="n">
        <v>25.6</v>
      </c>
      <c r="AEJ85" s="108" t="n">
        <v>28.5</v>
      </c>
      <c r="AEK85" s="108" t="n">
        <v>30.6</v>
      </c>
      <c r="AEL85" s="108" t="n">
        <v>34</v>
      </c>
      <c r="AEM85" s="108" t="n">
        <v>39.1</v>
      </c>
      <c r="AEN85" s="108" t="n">
        <v>40.1</v>
      </c>
      <c r="AEO85" s="109" t="n">
        <f aca="false">AVERAGE(AEC85:AEN85)</f>
        <v>33.2083333333333</v>
      </c>
      <c r="AFA85" s="1" t="n">
        <v>1935</v>
      </c>
      <c r="AFB85" s="107" t="n">
        <v>1935</v>
      </c>
      <c r="AFC85" s="108" t="n">
        <v>26.8</v>
      </c>
      <c r="AFD85" s="108" t="n">
        <v>26.1</v>
      </c>
      <c r="AFE85" s="108" t="n">
        <v>24.6</v>
      </c>
      <c r="AFF85" s="108" t="n">
        <v>23.5</v>
      </c>
      <c r="AFG85" s="108" t="n">
        <v>21.1</v>
      </c>
      <c r="AFH85" s="108" t="n">
        <v>17.9</v>
      </c>
      <c r="AFI85" s="108" t="n">
        <v>17.2</v>
      </c>
      <c r="AFJ85" s="108" t="n">
        <v>17.7</v>
      </c>
      <c r="AFK85" s="108" t="n">
        <v>17.7</v>
      </c>
      <c r="AFL85" s="108" t="n">
        <v>19</v>
      </c>
      <c r="AFM85" s="108" t="n">
        <v>21.3</v>
      </c>
      <c r="AFN85" s="108" t="n">
        <v>23.2</v>
      </c>
      <c r="AFO85" s="109" t="n">
        <f aca="false">AVERAGE(AFC85:AFN85)</f>
        <v>21.3416666666667</v>
      </c>
      <c r="AGA85" s="1" t="n">
        <v>1935</v>
      </c>
      <c r="AGB85" s="110" t="s">
        <v>138</v>
      </c>
      <c r="AGC85" s="108" t="n">
        <v>33.6</v>
      </c>
      <c r="AGD85" s="108" t="n">
        <v>31.8</v>
      </c>
      <c r="AGE85" s="108" t="n">
        <v>28.1</v>
      </c>
      <c r="AGF85" s="108" t="n">
        <v>25.1</v>
      </c>
      <c r="AGG85" s="108" t="n">
        <v>22.6</v>
      </c>
      <c r="AGH85" s="108" t="n">
        <v>17</v>
      </c>
      <c r="AGI85" s="108" t="n">
        <v>16.3</v>
      </c>
      <c r="AGJ85" s="108" t="n">
        <v>17.2</v>
      </c>
      <c r="AGK85" s="108" t="n">
        <v>21.1</v>
      </c>
      <c r="AGL85" s="108" t="n">
        <v>23.9</v>
      </c>
      <c r="AGM85" s="108" t="n">
        <v>30.3</v>
      </c>
      <c r="AGN85" s="108" t="n">
        <v>32.5</v>
      </c>
      <c r="AGO85" s="109" t="n">
        <f aca="false">AVERAGE(AGC85:AGN85)</f>
        <v>24.9583333333333</v>
      </c>
      <c r="AHA85" s="1" t="n">
        <v>1935</v>
      </c>
      <c r="AHB85" s="110" t="s">
        <v>138</v>
      </c>
      <c r="AHC85" s="108" t="n">
        <v>31.9</v>
      </c>
      <c r="AHD85" s="108" t="n">
        <v>29.8</v>
      </c>
      <c r="AHE85" s="108" t="n">
        <v>27.4</v>
      </c>
      <c r="AHF85" s="108" t="n">
        <v>23.8</v>
      </c>
      <c r="AHG85" s="108" t="n">
        <v>19.8</v>
      </c>
      <c r="AHH85" s="108" t="n">
        <v>15.2</v>
      </c>
      <c r="AHI85" s="108" t="n">
        <v>14.5</v>
      </c>
      <c r="AHJ85" s="108" t="n">
        <v>15.7</v>
      </c>
      <c r="AHK85" s="108" t="n">
        <v>16.8</v>
      </c>
      <c r="AHL85" s="108" t="n">
        <v>20.1</v>
      </c>
      <c r="AHM85" s="108" t="n">
        <v>25.3</v>
      </c>
      <c r="AHN85" s="108" t="n">
        <v>29.3</v>
      </c>
      <c r="AHO85" s="109" t="n">
        <f aca="false">AVERAGE(AHC85:AHN85)</f>
        <v>22.4666666666667</v>
      </c>
      <c r="AIA85" s="1" t="n">
        <v>1935</v>
      </c>
      <c r="AIB85" s="107" t="n">
        <v>1935</v>
      </c>
      <c r="AIC85" s="108" t="n">
        <v>36.7</v>
      </c>
      <c r="AID85" s="108" t="n">
        <v>35.9</v>
      </c>
      <c r="AIE85" s="108" t="n">
        <v>33.4</v>
      </c>
      <c r="AIF85" s="108" t="n">
        <v>27.8</v>
      </c>
      <c r="AIG85" s="108" t="n">
        <v>25.2</v>
      </c>
      <c r="AIH85" s="108" t="n">
        <v>19.3</v>
      </c>
      <c r="AII85" s="108" t="n">
        <v>19.4</v>
      </c>
      <c r="AIJ85" s="108" t="n">
        <v>21.3</v>
      </c>
      <c r="AIK85" s="108" t="n">
        <v>25.2</v>
      </c>
      <c r="AIL85" s="108" t="n">
        <v>27.9</v>
      </c>
      <c r="AIM85" s="108" t="n">
        <v>35.3</v>
      </c>
      <c r="AIN85" s="108" t="n">
        <v>36.1</v>
      </c>
      <c r="AIO85" s="109" t="n">
        <f aca="false">AVERAGE(AIC85:AIN85)</f>
        <v>28.625</v>
      </c>
      <c r="AJA85" s="1" t="n">
        <v>1935</v>
      </c>
      <c r="AJB85" s="107" t="n">
        <v>1935</v>
      </c>
      <c r="AJC85" s="108" t="n">
        <v>35.9</v>
      </c>
      <c r="AJD85" s="108" t="n">
        <v>36.6</v>
      </c>
      <c r="AJE85" s="108" t="n">
        <v>32.8</v>
      </c>
      <c r="AJF85" s="108" t="n">
        <v>34.1</v>
      </c>
      <c r="AJG85" s="108" t="n">
        <v>32.2</v>
      </c>
      <c r="AJH85" s="108" t="n">
        <v>28.8</v>
      </c>
      <c r="AJI85" s="108" t="n">
        <v>28.6</v>
      </c>
      <c r="AJJ85" s="108" t="n">
        <v>31.7</v>
      </c>
      <c r="AJK85" s="108" t="n">
        <v>34.9</v>
      </c>
      <c r="AJL85" s="108" t="n">
        <v>36</v>
      </c>
      <c r="AJM85" s="108" t="n">
        <v>37.7</v>
      </c>
      <c r="AJN85" s="108" t="n">
        <v>38.4</v>
      </c>
      <c r="AJO85" s="109" t="n">
        <f aca="false">AVERAGE(AJC85:AJN85)</f>
        <v>33.975</v>
      </c>
      <c r="AKA85" s="1" t="n">
        <v>1935</v>
      </c>
      <c r="AKB85" s="110" t="s">
        <v>138</v>
      </c>
      <c r="AKC85" s="108" t="n">
        <v>33</v>
      </c>
      <c r="AKD85" s="108" t="n">
        <v>31.3</v>
      </c>
      <c r="AKE85" s="108" t="n">
        <v>28.9</v>
      </c>
      <c r="AKF85" s="108" t="n">
        <v>25.9</v>
      </c>
      <c r="AKG85" s="108" t="n">
        <v>22.1</v>
      </c>
      <c r="AKH85" s="108" t="n">
        <v>16.9</v>
      </c>
      <c r="AKI85" s="108" t="n">
        <v>16.4</v>
      </c>
      <c r="AKJ85" s="108" t="n">
        <v>17.6</v>
      </c>
      <c r="AKK85" s="108" t="n">
        <v>19.1</v>
      </c>
      <c r="AKL85" s="108" t="n">
        <v>22.1</v>
      </c>
      <c r="AKM85" s="108" t="n">
        <v>27.6</v>
      </c>
      <c r="AKN85" s="108" t="n">
        <v>30.9</v>
      </c>
      <c r="AKO85" s="109" t="n">
        <f aca="false">AVERAGE(AKC85:AKN85)</f>
        <v>24.3166666666667</v>
      </c>
      <c r="ALA85" s="35" t="n">
        <f aca="false">(ACO85+AO85+EO85+NO85+AKO85+AFO85+AEO85+IO85+MO85)/9</f>
        <v>23.7694444444444</v>
      </c>
      <c r="ALB85" s="77" t="n">
        <f aca="false">(ABO85+KO85+DO85+AGO85)/4</f>
        <v>30.3645833333333</v>
      </c>
      <c r="ALC85" s="19" t="n">
        <f aca="false">(QO85+PO85+AAO85+AJO85+FO85+SO85+BO85+CO85+JO85+OO85+TO85+HO85)/12</f>
        <v>25.7652777777778</v>
      </c>
      <c r="AMA85" s="28" t="n">
        <f aca="false">MAX(ACC85:ACN85,AC85:AN85,EC85:EN85,NC85:NN85,AKC85:AKN85,AFC85:AFN85,AEC85:AEN85,IC85:IN85,MC85:MN85)</f>
        <v>40.1</v>
      </c>
      <c r="AMB85" s="28" t="n">
        <f aca="false">MIN(ACC85:ACN85,AC85:AN85,EC85:EN85,NC85:NN85,AKC85:AKN85,AFC85:AFN85,AEC85:AEN85,IC85:IN85,MC85:MN85)</f>
        <v>15.3</v>
      </c>
      <c r="AMC85" s="81" t="n">
        <f aca="false">MAX(ABC85:ABN85,KC85:KN85,DC85:DN85,AGC85:AGN85)</f>
        <v>38.4</v>
      </c>
      <c r="AMD85" s="81" t="n">
        <f aca="false">MIN(ABC85:ABN85,KC85:KN85,DC85:DN85,AGC85:AGN85)</f>
        <v>16.3</v>
      </c>
      <c r="AME85" s="60" t="n">
        <f aca="false">MAX(QC85:QN85,PC85:PN85,AJC85:AJN85,AAC85:AAN85,FC85:FN85,SC85:SN85)</f>
        <v>40.4</v>
      </c>
      <c r="AMF85" s="60" t="n">
        <f aca="false">MIN(QC85:QN85,PC85:PN85,AJC85:AJN85,AAC85:AAN85,FC85:FN85,SC85:SN85)</f>
        <v>13.4</v>
      </c>
    </row>
    <row r="86" customFormat="false" ht="12.8" hidden="false" customHeight="false" outlineLevel="0" collapsed="false">
      <c r="A86" s="104"/>
      <c r="B86" s="29" t="n">
        <f aca="false">AVERAGE(AO86,BO86,CO86,DO86,EO86,FO86,GO86,HO86,IO86,JO86,KO86,LO86,MO86,NO86,OO86,PO86,QO86,RO86,SO86,TO86,UO86,VO86,WO86,YO86,ZO86,AAO86,ABO86,ACO86,ADO86,AEO86,AFO86,AGO86,AHO86,AIO86,AJO86,AKO86)</f>
        <v>26.168287037037</v>
      </c>
      <c r="C86" s="30" t="n">
        <f aca="false">AVERAGE(B82:B86)</f>
        <v>25.7804166666667</v>
      </c>
      <c r="D86" s="31" t="n">
        <f aca="false">AVERAGE(B77:B86)</f>
        <v>25.6729861111111</v>
      </c>
      <c r="E86" s="29" t="n">
        <f aca="false">AVERAGE(B67:B86)</f>
        <v>25.5821070075758</v>
      </c>
      <c r="F86" s="32" t="n">
        <f aca="false">AVERAGE(B37:B86)</f>
        <v>25.6434994850214</v>
      </c>
      <c r="G86" s="3" t="n">
        <f aca="false">MAX(AC86:AN86,BC86:BN86,CC86:CN86,DC86:DN86,EC86:EN86,FC86:FN86,GC86:GN86,HC86:HN86,IC86:IN86,JC86:JN86,KC86:KN86,LC86:LN86,MC86:MN86,NC86:NN86,OC86:ON86,PC86:PN86,QC86:QN86,RC86:RN86,SC86:SN86,TC86:TN86,UC86:UN86,VC86:VN86,WC86:WN86,YC86:YN86,ZC86:ZN86,AAC86:AAN86,ABC86:ABN86,ACC86:ACN86,ADC86:ADN86,AEC86:AEN86,AFC86:AFN86,AGC86:AGN86,AHC86:AHN86,AIC86:AIN86,AJC86:AJN86,AKC86:AKN86)</f>
        <v>43.5</v>
      </c>
      <c r="H86" s="105" t="n">
        <f aca="false">MEDIAN(AC86:AN86,BC86:BN86,CC86:CN86,DC86:DN86,EC86:EN86,FC86:FN86,GC86:GN86,HC86:HN86,IC86:IN86,JC86:JN86,KC86:KN86,LC86:LN86,MC86:MN86,NC86:NN86,OC86:ON86,PC86:PN86,QC86:QN86,RC86:RN86,SC86:SN86,TC86:TN86,UC86:UN86,VC86:VN86,WC86:WN86,YC86:YN86,ZC86:ZN86,AAC86:AAN86,ABC86:ABN86,ACC86:ACN86,ADC86:ADN86,AEC86:AEN86,AFC86:AFN86,AGC86:AGN86,AHC86:AHN86,AIC86:AIN86,AJC86:AJN86,AKC86:AKN86)</f>
        <v>26.15</v>
      </c>
      <c r="I86" s="5" t="n">
        <f aca="false">MIN(AC86:AN86,BC86:BN86,CC86:CN86,DC86:DN86,EC86:EN86,FC86:FN86,GC86:GN86,HC86:HN86,IC86:IN86,JC86:JN86,KC86:KN86,LC86:LN86,MC86:MN86,NC86:NN86,OC86:ON86,PC86:PN86,QC86:QN86,RC86:RN86,SC86:SN86,TC86:TN86,UC86:UN86,VC86:VN86,WC86:WN86,YC86:YN86,ZC86:ZN86,AAC86:AAN86,ABC86:ABN86,ACC86:ACN86,ADC86:ADN86,AEC86:AEN86,AFC86:AFN86,AGC86:AGN86,AHC86:AHN86,AIC86:AIN86,AJC86:AJN86,AKC86:AKN86)</f>
        <v>13.8</v>
      </c>
      <c r="J86" s="106" t="n">
        <f aca="false">(G86+I86)/2</f>
        <v>28.65</v>
      </c>
      <c r="AB86" s="107" t="n">
        <v>1936</v>
      </c>
      <c r="AC86" s="108" t="n">
        <v>22.4</v>
      </c>
      <c r="AD86" s="108" t="n">
        <v>22.5</v>
      </c>
      <c r="AE86" s="108" t="n">
        <v>22.7</v>
      </c>
      <c r="AF86" s="108" t="n">
        <v>21.7</v>
      </c>
      <c r="AG86" s="108" t="n">
        <v>17.7</v>
      </c>
      <c r="AH86" s="108" t="n">
        <v>16.5</v>
      </c>
      <c r="AI86" s="108" t="n">
        <v>16.2</v>
      </c>
      <c r="AJ86" s="108" t="n">
        <v>16.4</v>
      </c>
      <c r="AK86" s="108" t="n">
        <v>18.7</v>
      </c>
      <c r="AL86" s="108" t="n">
        <v>18.5</v>
      </c>
      <c r="AM86" s="108" t="n">
        <v>22.6</v>
      </c>
      <c r="AN86" s="108" t="n">
        <v>22.1</v>
      </c>
      <c r="AO86" s="109" t="n">
        <f aca="false">AVERAGE(AC86:AN86)</f>
        <v>19.8333333333333</v>
      </c>
      <c r="BA86" s="1" t="n">
        <v>1936</v>
      </c>
      <c r="BB86" s="107" t="n">
        <v>1936</v>
      </c>
      <c r="BC86" s="108" t="n">
        <v>31.9</v>
      </c>
      <c r="BD86" s="108" t="n">
        <v>30.1</v>
      </c>
      <c r="BE86" s="108" t="n">
        <v>29.2</v>
      </c>
      <c r="BF86" s="108" t="n">
        <v>24.9</v>
      </c>
      <c r="BG86" s="108" t="n">
        <v>20.3</v>
      </c>
      <c r="BH86" s="108" t="n">
        <v>16.7</v>
      </c>
      <c r="BI86" s="108" t="n">
        <v>15.9</v>
      </c>
      <c r="BJ86" s="108" t="n">
        <v>19.1</v>
      </c>
      <c r="BK86" s="108" t="n">
        <v>22.3</v>
      </c>
      <c r="BL86" s="108" t="n">
        <v>25.4</v>
      </c>
      <c r="BM86" s="108" t="n">
        <v>27.4</v>
      </c>
      <c r="BN86" s="108" t="n">
        <v>28.1</v>
      </c>
      <c r="BO86" s="109" t="n">
        <f aca="false">AVERAGE(BC86:BN86)</f>
        <v>24.275</v>
      </c>
      <c r="CA86" s="1" t="n">
        <v>1936</v>
      </c>
      <c r="CB86" s="110" t="s">
        <v>139</v>
      </c>
      <c r="CC86" s="108" t="n">
        <v>28.7</v>
      </c>
      <c r="CD86" s="108" t="n">
        <v>29.5</v>
      </c>
      <c r="CE86" s="108" t="n">
        <v>29.7</v>
      </c>
      <c r="CF86" s="108" t="n">
        <v>24.7</v>
      </c>
      <c r="CG86" s="108" t="n">
        <v>18.4</v>
      </c>
      <c r="CH86" s="108" t="n">
        <v>16.7</v>
      </c>
      <c r="CI86" s="108" t="n">
        <v>16.6</v>
      </c>
      <c r="CJ86" s="108" t="n">
        <v>16.7</v>
      </c>
      <c r="CK86" s="108" t="n">
        <v>20.9</v>
      </c>
      <c r="CL86" s="108" t="n">
        <v>21.9</v>
      </c>
      <c r="CM86" s="108" t="n">
        <v>27</v>
      </c>
      <c r="CN86" s="108" t="n">
        <v>28.6</v>
      </c>
      <c r="CO86" s="109" t="n">
        <f aca="false">AVERAGE(CC86:CN86)</f>
        <v>23.2833333333333</v>
      </c>
      <c r="DA86" s="1" t="n">
        <v>1936</v>
      </c>
      <c r="DB86" s="110" t="s">
        <v>139</v>
      </c>
      <c r="DC86" s="108" t="n">
        <v>33</v>
      </c>
      <c r="DD86" s="108" t="n">
        <v>32.8</v>
      </c>
      <c r="DE86" s="108" t="n">
        <v>36.3</v>
      </c>
      <c r="DF86" s="108" t="n">
        <v>34.6</v>
      </c>
      <c r="DG86" s="108" t="n">
        <v>31.7</v>
      </c>
      <c r="DH86" s="108" t="n">
        <v>28</v>
      </c>
      <c r="DI86" s="108" t="n">
        <v>29.1</v>
      </c>
      <c r="DJ86" s="108" t="n">
        <v>31.3</v>
      </c>
      <c r="DK86" s="108" t="n">
        <v>33.2</v>
      </c>
      <c r="DL86" s="108" t="n">
        <v>32.4</v>
      </c>
      <c r="DM86" s="108" t="n">
        <v>33.5</v>
      </c>
      <c r="DN86" s="108" t="n">
        <v>34.3</v>
      </c>
      <c r="DO86" s="109" t="n">
        <f aca="false">AVERAGE(DC86:DN86)</f>
        <v>32.5166666666667</v>
      </c>
      <c r="EA86" s="1" t="n">
        <v>1936</v>
      </c>
      <c r="EB86" s="107" t="n">
        <v>1936</v>
      </c>
      <c r="EC86" s="108" t="n">
        <v>26</v>
      </c>
      <c r="ED86" s="108" t="n">
        <v>26.6</v>
      </c>
      <c r="EE86" s="108" t="n">
        <v>26.8</v>
      </c>
      <c r="EF86" s="108" t="n">
        <v>23.2</v>
      </c>
      <c r="EG86" s="108" t="n">
        <v>18.8</v>
      </c>
      <c r="EH86" s="108" t="n">
        <v>17.3</v>
      </c>
      <c r="EI86" s="108" t="n">
        <v>16.4</v>
      </c>
      <c r="EJ86" s="108" t="n">
        <v>17.4</v>
      </c>
      <c r="EK86" s="108" t="n">
        <v>19.5</v>
      </c>
      <c r="EL86" s="108" t="n">
        <v>19.8</v>
      </c>
      <c r="EM86" s="108" t="n">
        <v>23.9</v>
      </c>
      <c r="EN86" s="108" t="n">
        <v>27.1</v>
      </c>
      <c r="EO86" s="109" t="n">
        <f aca="false">AVERAGE(EC86:EN86)</f>
        <v>21.9</v>
      </c>
      <c r="FA86" s="1" t="n">
        <v>1936</v>
      </c>
      <c r="FB86" s="107" t="n">
        <v>1936</v>
      </c>
      <c r="FC86" s="108" t="n">
        <v>27.8</v>
      </c>
      <c r="FD86" s="108" t="n">
        <v>27.9</v>
      </c>
      <c r="FE86" s="108" t="n">
        <v>28.1</v>
      </c>
      <c r="FF86" s="108" t="n">
        <v>23.9</v>
      </c>
      <c r="FG86" s="108" t="n">
        <v>19.1</v>
      </c>
      <c r="FH86" s="108" t="n">
        <v>16.8</v>
      </c>
      <c r="FI86" s="108" t="n">
        <v>16.7</v>
      </c>
      <c r="FJ86" s="108" t="n">
        <v>17.3</v>
      </c>
      <c r="FK86" s="108" t="n">
        <v>19.6</v>
      </c>
      <c r="FL86" s="108" t="n">
        <v>20.7</v>
      </c>
      <c r="FM86" s="108" t="n">
        <v>25.7</v>
      </c>
      <c r="FN86" s="108" t="n">
        <v>27.8</v>
      </c>
      <c r="FO86" s="109" t="n">
        <f aca="false">AVERAGE(FC86:FN86)</f>
        <v>22.6166666666667</v>
      </c>
      <c r="GA86" s="1" t="n">
        <v>1936</v>
      </c>
      <c r="GB86" s="110" t="s">
        <v>139</v>
      </c>
      <c r="GC86" s="108" t="n">
        <v>23</v>
      </c>
      <c r="GD86" s="108" t="n">
        <v>23</v>
      </c>
      <c r="GE86" s="108" t="n">
        <v>22.4</v>
      </c>
      <c r="GF86" s="108" t="n">
        <v>21.1</v>
      </c>
      <c r="GG86" s="108" t="n">
        <v>17.4</v>
      </c>
      <c r="GH86" s="108" t="n">
        <v>16.6</v>
      </c>
      <c r="GI86" s="108" t="n">
        <v>15.3</v>
      </c>
      <c r="GJ86" s="108" t="n">
        <v>15.9</v>
      </c>
      <c r="GK86" s="108" t="n">
        <v>17.4</v>
      </c>
      <c r="GL86" s="108" t="n">
        <v>17.6</v>
      </c>
      <c r="GM86" s="108" t="n">
        <v>20.8</v>
      </c>
      <c r="GN86" s="108" t="n">
        <v>22</v>
      </c>
      <c r="GO86" s="109" t="n">
        <f aca="false">AVERAGE(GC86:GN86)</f>
        <v>19.375</v>
      </c>
      <c r="HA86" s="1" t="n">
        <v>1936</v>
      </c>
      <c r="HB86" s="107" t="n">
        <v>1936</v>
      </c>
      <c r="HC86" s="108" t="n">
        <v>24.2</v>
      </c>
      <c r="HD86" s="108" t="n">
        <v>24.8</v>
      </c>
      <c r="HE86" s="108" t="n">
        <v>24.8</v>
      </c>
      <c r="HF86" s="108" t="n">
        <v>21.6</v>
      </c>
      <c r="HG86" s="108" t="n">
        <v>17.9</v>
      </c>
      <c r="HH86" s="108" t="n">
        <v>16.3</v>
      </c>
      <c r="HI86" s="108" t="n">
        <v>15.7</v>
      </c>
      <c r="HJ86" s="108" t="n">
        <v>16.4</v>
      </c>
      <c r="HK86" s="108" t="n">
        <v>18.1</v>
      </c>
      <c r="HL86" s="108" t="n">
        <v>18.7</v>
      </c>
      <c r="HM86" s="108" t="n">
        <v>22.5</v>
      </c>
      <c r="HN86" s="108" t="n">
        <v>24.8</v>
      </c>
      <c r="HO86" s="109" t="n">
        <f aca="false">AVERAGE(HC86:HN86)</f>
        <v>20.4833333333333</v>
      </c>
      <c r="IA86" s="1" t="n">
        <v>1936</v>
      </c>
      <c r="IB86" s="110" t="s">
        <v>139</v>
      </c>
      <c r="IC86" s="108" t="n">
        <v>29.8</v>
      </c>
      <c r="ID86" s="108" t="n">
        <v>29.2</v>
      </c>
      <c r="IE86" s="108" t="n">
        <v>30.8</v>
      </c>
      <c r="IF86" s="108" t="n">
        <v>30.6</v>
      </c>
      <c r="IG86" s="108" t="n">
        <v>26.2</v>
      </c>
      <c r="IH86" s="108" t="n">
        <v>23.4</v>
      </c>
      <c r="II86" s="108" t="n">
        <v>22</v>
      </c>
      <c r="IJ86" s="108" t="n">
        <v>23.7</v>
      </c>
      <c r="IK86" s="108" t="n">
        <v>27</v>
      </c>
      <c r="IL86" s="108" t="n">
        <v>24.9</v>
      </c>
      <c r="IM86" s="108" t="n">
        <v>26.2</v>
      </c>
      <c r="IN86" s="108" t="n">
        <v>27.9</v>
      </c>
      <c r="IO86" s="109" t="n">
        <f aca="false">AVERAGE(IC86:IN86)</f>
        <v>26.8083333333333</v>
      </c>
      <c r="JA86" s="1" t="n">
        <v>1936</v>
      </c>
      <c r="JB86" s="107" t="n">
        <v>1936</v>
      </c>
      <c r="JC86" s="108" t="n">
        <v>28.1</v>
      </c>
      <c r="JD86" s="108" t="n">
        <v>29.4</v>
      </c>
      <c r="JE86" s="108" t="n">
        <v>28.9</v>
      </c>
      <c r="JF86" s="108" t="n">
        <v>23.4</v>
      </c>
      <c r="JG86" s="108" t="n">
        <v>17.8</v>
      </c>
      <c r="JH86" s="108" t="n">
        <v>16</v>
      </c>
      <c r="JI86" s="108" t="n">
        <v>15.3</v>
      </c>
      <c r="JJ86" s="108" t="n">
        <v>16.3</v>
      </c>
      <c r="JK86" s="108" t="n">
        <v>19.8</v>
      </c>
      <c r="JL86" s="108" t="n">
        <v>21.3</v>
      </c>
      <c r="JM86" s="108" t="n">
        <v>27</v>
      </c>
      <c r="JN86" s="108" t="n">
        <v>28.8</v>
      </c>
      <c r="JO86" s="109" t="n">
        <f aca="false">AVERAGE(JC86:JN86)</f>
        <v>22.675</v>
      </c>
      <c r="KA86" s="1" t="n">
        <v>1936</v>
      </c>
      <c r="KB86" s="107" t="n">
        <v>1936</v>
      </c>
      <c r="KC86" s="108" t="n">
        <v>36.3</v>
      </c>
      <c r="KD86" s="108" t="n">
        <v>37.4</v>
      </c>
      <c r="KE86" s="108" t="n">
        <v>37.1</v>
      </c>
      <c r="KF86" s="108" t="n">
        <v>36.3</v>
      </c>
      <c r="KG86" s="108" t="n">
        <v>33.3</v>
      </c>
      <c r="KH86" s="108" t="n">
        <v>30.6</v>
      </c>
      <c r="KI86" s="108" t="n">
        <v>31.4</v>
      </c>
      <c r="KJ86" s="108" t="n">
        <v>34.3</v>
      </c>
      <c r="KK86" s="108" t="n">
        <v>35.9</v>
      </c>
      <c r="KL86" s="108" t="n">
        <v>37.6</v>
      </c>
      <c r="KM86" s="108" t="n">
        <v>37.7</v>
      </c>
      <c r="KN86" s="108" t="n">
        <v>38.1</v>
      </c>
      <c r="KO86" s="109" t="n">
        <f aca="false">AVERAGE(KC86:KN86)</f>
        <v>35.5</v>
      </c>
      <c r="LA86" s="1" t="n">
        <v>1936</v>
      </c>
      <c r="LB86" s="110" t="s">
        <v>139</v>
      </c>
      <c r="LC86" s="108" t="n">
        <v>28.7</v>
      </c>
      <c r="LD86" s="108" t="n">
        <v>29.6</v>
      </c>
      <c r="LE86" s="108" t="n">
        <v>29.9</v>
      </c>
      <c r="LF86" s="108" t="n">
        <v>24.7</v>
      </c>
      <c r="LG86" s="108" t="n">
        <v>19</v>
      </c>
      <c r="LH86" s="108" t="n">
        <v>16.8</v>
      </c>
      <c r="LI86" s="108" t="n">
        <v>16.5</v>
      </c>
      <c r="LJ86" s="108" t="n">
        <v>17.1</v>
      </c>
      <c r="LK86" s="108" t="n">
        <v>19.6</v>
      </c>
      <c r="LL86" s="108" t="n">
        <v>19.7</v>
      </c>
      <c r="LM86" s="108" t="n">
        <v>25.5</v>
      </c>
      <c r="LN86" s="108" t="n">
        <v>27.5</v>
      </c>
      <c r="LO86" s="109" t="n">
        <f aca="false">AVERAGE(LC86:LN86)</f>
        <v>22.8833333333333</v>
      </c>
      <c r="MA86" s="1" t="n">
        <v>1936</v>
      </c>
      <c r="MB86" s="110" t="s">
        <v>139</v>
      </c>
      <c r="MC86" s="108" t="n">
        <v>24.8</v>
      </c>
      <c r="MD86" s="108" t="n">
        <v>24.1</v>
      </c>
      <c r="ME86" s="108" t="n">
        <v>24.1</v>
      </c>
      <c r="MF86" s="108" t="n">
        <v>22</v>
      </c>
      <c r="MG86" s="108" t="n">
        <v>19.4</v>
      </c>
      <c r="MH86" s="108" t="n">
        <v>17.2</v>
      </c>
      <c r="MI86" s="108" t="n">
        <v>17.1</v>
      </c>
      <c r="MJ86" s="108" t="n">
        <v>17.9</v>
      </c>
      <c r="MK86" s="108" t="n">
        <v>19.6</v>
      </c>
      <c r="ML86" s="108" t="n">
        <v>20.5</v>
      </c>
      <c r="MM86" s="108" t="n">
        <v>23.9</v>
      </c>
      <c r="MN86" s="108" t="n">
        <v>24.8</v>
      </c>
      <c r="MO86" s="109" t="n">
        <f aca="false">AVERAGE(MC86:MN86)</f>
        <v>21.2833333333333</v>
      </c>
      <c r="NA86" s="1" t="n">
        <v>1936</v>
      </c>
      <c r="NB86" s="110" t="s">
        <v>139</v>
      </c>
      <c r="NC86" s="108" t="n">
        <v>28.3</v>
      </c>
      <c r="ND86" s="108" t="n">
        <v>28.9</v>
      </c>
      <c r="NE86" s="108" t="n">
        <v>29.3</v>
      </c>
      <c r="NF86" s="108" t="n">
        <v>27.5</v>
      </c>
      <c r="NG86" s="108" t="n">
        <v>22.6</v>
      </c>
      <c r="NH86" s="108" t="n">
        <v>20.7</v>
      </c>
      <c r="NI86" s="108" t="n">
        <v>19.3</v>
      </c>
      <c r="NJ86" s="108" t="n">
        <v>21</v>
      </c>
      <c r="NK86" s="108" t="n">
        <v>24.2</v>
      </c>
      <c r="NL86" s="108" t="n">
        <v>22.6</v>
      </c>
      <c r="NM86" s="108" t="n">
        <v>25.9</v>
      </c>
      <c r="NN86" s="108" t="n">
        <v>27.4</v>
      </c>
      <c r="NO86" s="109" t="n">
        <f aca="false">AVERAGE(NC86:NN86)</f>
        <v>24.8083333333333</v>
      </c>
      <c r="OA86" s="1" t="n">
        <v>1936</v>
      </c>
      <c r="OB86" s="107" t="n">
        <v>1936</v>
      </c>
      <c r="OC86" s="108" t="n">
        <v>27.6</v>
      </c>
      <c r="OD86" s="108" t="n">
        <v>28.4</v>
      </c>
      <c r="OE86" s="108" t="n">
        <v>28.9</v>
      </c>
      <c r="OF86" s="108" t="n">
        <v>24.7</v>
      </c>
      <c r="OG86" s="108" t="n">
        <v>19.6</v>
      </c>
      <c r="OH86" s="108" t="n">
        <v>17.2</v>
      </c>
      <c r="OI86" s="108" t="n">
        <v>16.7</v>
      </c>
      <c r="OJ86" s="108" t="n">
        <v>17.9</v>
      </c>
      <c r="OK86" s="108" t="n">
        <v>20.8</v>
      </c>
      <c r="OL86" s="108" t="n">
        <v>21.1</v>
      </c>
      <c r="OM86" s="108" t="n">
        <v>25.8</v>
      </c>
      <c r="ON86" s="108" t="n">
        <v>27.9</v>
      </c>
      <c r="OO86" s="109" t="n">
        <f aca="false">AVERAGE(OC86:ON86)</f>
        <v>23.05</v>
      </c>
      <c r="PA86" s="16" t="n">
        <v>1936</v>
      </c>
      <c r="PB86" s="110" t="s">
        <v>139</v>
      </c>
      <c r="PC86" s="108" t="n">
        <v>34.7</v>
      </c>
      <c r="PD86" s="108" t="n">
        <v>33.6</v>
      </c>
      <c r="PE86" s="108" t="n">
        <v>32.9</v>
      </c>
      <c r="PF86" s="108" t="n">
        <v>26.6</v>
      </c>
      <c r="PG86" s="108" t="n">
        <v>21.6</v>
      </c>
      <c r="PH86" s="108" t="n">
        <v>17.5</v>
      </c>
      <c r="PI86" s="108" t="n">
        <v>16.9</v>
      </c>
      <c r="PJ86" s="108" t="n">
        <v>19.8</v>
      </c>
      <c r="PK86" s="108" t="n">
        <v>24.9</v>
      </c>
      <c r="PL86" s="108" t="n">
        <v>27</v>
      </c>
      <c r="PM86" s="108" t="n">
        <v>31.2</v>
      </c>
      <c r="PN86" s="108" t="n">
        <v>31.7</v>
      </c>
      <c r="PO86" s="109" t="n">
        <f aca="false">AVERAGE(PC86:PN86)</f>
        <v>26.5333333333333</v>
      </c>
      <c r="QA86" s="1" t="n">
        <v>1936</v>
      </c>
      <c r="QB86" s="110" t="s">
        <v>139</v>
      </c>
      <c r="QC86" s="108" t="n">
        <v>28.8</v>
      </c>
      <c r="QD86" s="108" t="n">
        <v>29.4</v>
      </c>
      <c r="QE86" s="108" t="n">
        <v>29.1</v>
      </c>
      <c r="QF86" s="108" t="n">
        <v>23.3</v>
      </c>
      <c r="QG86" s="108" t="n">
        <v>17</v>
      </c>
      <c r="QH86" s="108" t="n">
        <v>14.3</v>
      </c>
      <c r="QI86" s="108" t="n">
        <v>14.2</v>
      </c>
      <c r="QJ86" s="108" t="n">
        <v>15.2</v>
      </c>
      <c r="QK86" s="108" t="n">
        <v>19.5</v>
      </c>
      <c r="QL86" s="108" t="n">
        <v>21.5</v>
      </c>
      <c r="QM86" s="108" t="n">
        <v>27.6</v>
      </c>
      <c r="QN86" s="108" t="n">
        <v>28.3</v>
      </c>
      <c r="QO86" s="109" t="n">
        <f aca="false">AVERAGE(QC86:QN86)</f>
        <v>22.35</v>
      </c>
      <c r="RA86" s="1" t="n">
        <v>1936</v>
      </c>
      <c r="RB86" s="110" t="s">
        <v>139</v>
      </c>
      <c r="RC86" s="108" t="n">
        <v>34.1</v>
      </c>
      <c r="RD86" s="108" t="n">
        <v>34</v>
      </c>
      <c r="RE86" s="108" t="n">
        <v>33.6</v>
      </c>
      <c r="RF86" s="108" t="n">
        <v>26.6</v>
      </c>
      <c r="RG86" s="108" t="n">
        <v>21.1</v>
      </c>
      <c r="RH86" s="108" t="n">
        <v>17.5</v>
      </c>
      <c r="RI86" s="108" t="n">
        <v>17.2</v>
      </c>
      <c r="RJ86" s="108" t="n">
        <v>18.7</v>
      </c>
      <c r="RK86" s="108" t="n">
        <v>23.9</v>
      </c>
      <c r="RL86" s="108" t="n">
        <v>25.8</v>
      </c>
      <c r="RM86" s="108" t="n">
        <v>31.4</v>
      </c>
      <c r="RN86" s="108" t="n">
        <v>32.6</v>
      </c>
      <c r="RO86" s="109" t="n">
        <f aca="false">AVERAGE(RC86:RN86)</f>
        <v>26.375</v>
      </c>
      <c r="SA86" s="1" t="n">
        <v>1936</v>
      </c>
      <c r="SB86" s="107" t="n">
        <v>1936</v>
      </c>
      <c r="SC86" s="108" t="n">
        <v>37.5</v>
      </c>
      <c r="SD86" s="108" t="n">
        <v>35.7</v>
      </c>
      <c r="SE86" s="108" t="n">
        <v>34.2</v>
      </c>
      <c r="SF86" s="108" t="n">
        <v>28.2</v>
      </c>
      <c r="SG86" s="108" t="n">
        <v>22.9</v>
      </c>
      <c r="SH86" s="108" t="n">
        <v>19.2</v>
      </c>
      <c r="SI86" s="108" t="n">
        <v>19</v>
      </c>
      <c r="SJ86" s="108" t="n">
        <v>21.8</v>
      </c>
      <c r="SK86" s="108" t="n">
        <v>26.1</v>
      </c>
      <c r="SL86" s="108" t="n">
        <v>28.3</v>
      </c>
      <c r="SM86" s="108" t="n">
        <v>33.6</v>
      </c>
      <c r="SN86" s="108" t="n">
        <v>34.9</v>
      </c>
      <c r="SO86" s="109" t="n">
        <f aca="false">AVERAGE(SC86:SN86)</f>
        <v>28.45</v>
      </c>
      <c r="TA86" s="1" t="n">
        <v>1936</v>
      </c>
      <c r="TB86" s="110" t="s">
        <v>139</v>
      </c>
      <c r="TC86" s="108" t="n">
        <v>42.2</v>
      </c>
      <c r="TD86" s="108" t="n">
        <v>43.5</v>
      </c>
      <c r="TE86" s="108" t="n">
        <v>42.2</v>
      </c>
      <c r="TF86" s="108" t="n">
        <v>37.3</v>
      </c>
      <c r="TG86" s="108" t="n">
        <v>31.8</v>
      </c>
      <c r="TH86" s="108" t="n">
        <v>27.5</v>
      </c>
      <c r="TI86" s="108" t="n">
        <v>28.6</v>
      </c>
      <c r="TJ86" s="108" t="n">
        <v>32.5</v>
      </c>
      <c r="TK86" s="108" t="n">
        <v>35.6</v>
      </c>
      <c r="TL86" s="108" t="n">
        <v>38.4</v>
      </c>
      <c r="TM86" s="108" t="n">
        <v>41.1</v>
      </c>
      <c r="TN86" s="108" t="n">
        <v>42.7</v>
      </c>
      <c r="TO86" s="109" t="n">
        <f aca="false">AVERAGE(TC86:TN86)</f>
        <v>36.95</v>
      </c>
      <c r="UA86" s="1" t="n">
        <v>1936</v>
      </c>
      <c r="UB86" s="110" t="s">
        <v>139</v>
      </c>
      <c r="UC86" s="108" t="n">
        <v>33.5</v>
      </c>
      <c r="UD86" s="108" t="n">
        <v>33</v>
      </c>
      <c r="UE86" s="108" t="n">
        <v>32.5</v>
      </c>
      <c r="UF86" s="108" t="n">
        <v>26.1</v>
      </c>
      <c r="UG86" s="108" t="n">
        <v>20.4</v>
      </c>
      <c r="UH86" s="108" t="n">
        <v>16.5</v>
      </c>
      <c r="UI86" s="108" t="n">
        <v>15.8</v>
      </c>
      <c r="UJ86" s="108" t="n">
        <v>17.7</v>
      </c>
      <c r="UK86" s="108" t="n">
        <v>23.2</v>
      </c>
      <c r="UL86" s="108" t="n">
        <v>24.7</v>
      </c>
      <c r="UM86" s="108" t="n">
        <v>30.6</v>
      </c>
      <c r="UN86" s="108" t="n">
        <v>32.6</v>
      </c>
      <c r="UO86" s="109" t="n">
        <f aca="false">AVERAGE(UC86:UN86)</f>
        <v>25.55</v>
      </c>
      <c r="VA86" s="1" t="n">
        <v>1936</v>
      </c>
      <c r="VB86" s="110" t="s">
        <v>139</v>
      </c>
      <c r="VC86" s="108" t="n">
        <v>24.8</v>
      </c>
      <c r="VD86" s="108" t="n">
        <v>24.9</v>
      </c>
      <c r="VE86" s="108" t="n">
        <v>25.6</v>
      </c>
      <c r="VF86" s="108" t="n">
        <v>21.4</v>
      </c>
      <c r="VG86" s="108" t="n">
        <v>16.3</v>
      </c>
      <c r="VH86" s="108" t="n">
        <v>14.2</v>
      </c>
      <c r="VI86" s="108" t="n">
        <v>13.9</v>
      </c>
      <c r="VJ86" s="108" t="n">
        <v>14.8</v>
      </c>
      <c r="VK86" s="108" t="n">
        <v>18.2</v>
      </c>
      <c r="VL86" s="108" t="n">
        <v>18.6</v>
      </c>
      <c r="VM86" s="108" t="n">
        <v>24.6</v>
      </c>
      <c r="VN86" s="108" t="n">
        <v>24.3</v>
      </c>
      <c r="VO86" s="109" t="n">
        <f aca="false">AVERAGE(VC86:VN86)</f>
        <v>20.1333333333333</v>
      </c>
      <c r="WA86" s="1" t="n">
        <v>1936</v>
      </c>
      <c r="WB86" s="107" t="n">
        <v>1936</v>
      </c>
      <c r="WC86" s="108" t="n">
        <v>37.1</v>
      </c>
      <c r="WD86" s="108" t="n">
        <v>37.9</v>
      </c>
      <c r="WE86" s="108" t="n">
        <v>37.3</v>
      </c>
      <c r="WF86" s="108" t="n">
        <v>30.2</v>
      </c>
      <c r="WG86" s="108" t="n">
        <v>24</v>
      </c>
      <c r="WH86" s="108" t="n">
        <v>19.4</v>
      </c>
      <c r="WI86" s="108" t="n">
        <v>19.7</v>
      </c>
      <c r="WJ86" s="108" t="n">
        <v>21.9</v>
      </c>
      <c r="WK86" s="108" t="n">
        <v>27.2</v>
      </c>
      <c r="WL86" s="108" t="n">
        <v>28.5</v>
      </c>
      <c r="WM86" s="108" t="n">
        <v>33.6</v>
      </c>
      <c r="WN86" s="108" t="n">
        <v>35.9</v>
      </c>
      <c r="WO86" s="109" t="n">
        <f aca="false">AVERAGE(WC86:WN86)</f>
        <v>29.3916666666667</v>
      </c>
      <c r="YA86" s="1" t="n">
        <v>1936</v>
      </c>
      <c r="YB86" s="110" t="s">
        <v>139</v>
      </c>
      <c r="YC86" s="108" t="n">
        <v>30.3</v>
      </c>
      <c r="YD86" s="108" t="n">
        <v>30.5</v>
      </c>
      <c r="YE86" s="108" t="n">
        <v>31</v>
      </c>
      <c r="YF86" s="108" t="n">
        <v>24</v>
      </c>
      <c r="YG86" s="108" t="n">
        <v>17.9</v>
      </c>
      <c r="YH86" s="108" t="n">
        <v>14.4</v>
      </c>
      <c r="YI86" s="108" t="n">
        <v>13.8</v>
      </c>
      <c r="YJ86" s="108" t="n">
        <v>15.7</v>
      </c>
      <c r="YK86" s="108" t="n">
        <v>19.9</v>
      </c>
      <c r="YL86" s="108" t="n">
        <v>22</v>
      </c>
      <c r="YM86" s="108" t="n">
        <v>27.9</v>
      </c>
      <c r="YN86" s="108" t="n">
        <v>29.6</v>
      </c>
      <c r="YO86" s="109" t="n">
        <f aca="false">AVERAGE(YC86:YN86)</f>
        <v>23.0833333333333</v>
      </c>
      <c r="ZA86" s="1" t="n">
        <v>1936</v>
      </c>
      <c r="ZB86" s="110" t="s">
        <v>139</v>
      </c>
      <c r="ZC86" s="108" t="n">
        <v>32.9</v>
      </c>
      <c r="ZD86" s="108" t="n">
        <v>33.3</v>
      </c>
      <c r="ZE86" s="108" t="n">
        <v>33.1</v>
      </c>
      <c r="ZF86" s="108" t="n">
        <v>26.5</v>
      </c>
      <c r="ZG86" s="108" t="n">
        <v>20.6</v>
      </c>
      <c r="ZH86" s="108" t="n">
        <v>17.2</v>
      </c>
      <c r="ZI86" s="108" t="n">
        <v>16.6</v>
      </c>
      <c r="ZJ86" s="108" t="n">
        <v>18.1</v>
      </c>
      <c r="ZK86" s="108" t="n">
        <v>23</v>
      </c>
      <c r="ZL86" s="108" t="n">
        <v>23.9</v>
      </c>
      <c r="ZM86" s="108" t="n">
        <v>30</v>
      </c>
      <c r="ZN86" s="108" t="n">
        <v>32.6</v>
      </c>
      <c r="ZO86" s="109" t="n">
        <f aca="false">AVERAGE(ZC86:ZN86)</f>
        <v>25.65</v>
      </c>
      <c r="AAA86" s="1" t="n">
        <v>1936</v>
      </c>
      <c r="AAB86" s="110" t="s">
        <v>139</v>
      </c>
      <c r="AAC86" s="108" t="n">
        <v>38.2</v>
      </c>
      <c r="AAD86" s="108" t="n">
        <v>38.4</v>
      </c>
      <c r="AAE86" s="108" t="n">
        <v>36.3</v>
      </c>
      <c r="AAF86" s="108" t="n">
        <v>33.1</v>
      </c>
      <c r="AAG86" s="108" t="n">
        <v>30.4</v>
      </c>
      <c r="AAH86" s="108" t="n">
        <v>26.7</v>
      </c>
      <c r="AAI86" s="108" t="n">
        <v>28.5</v>
      </c>
      <c r="AAJ86" s="108" t="n">
        <v>33.4</v>
      </c>
      <c r="AAK86" s="108" t="n">
        <v>33.4</v>
      </c>
      <c r="AAL86" s="108" t="n">
        <v>38.3</v>
      </c>
      <c r="AAM86" s="108" t="n">
        <v>38.2</v>
      </c>
      <c r="AAN86" s="108" t="n">
        <v>38.2</v>
      </c>
      <c r="AAO86" s="109" t="n">
        <f aca="false">AVERAGE(AAC86:AAN86)</f>
        <v>34.425</v>
      </c>
      <c r="ABA86" s="1" t="n">
        <v>1936</v>
      </c>
      <c r="ABB86" s="107" t="n">
        <v>1936</v>
      </c>
      <c r="ABC86" s="108" t="n">
        <v>33.2</v>
      </c>
      <c r="ABD86" s="108" t="n">
        <v>35.6</v>
      </c>
      <c r="ABE86" s="108" t="n">
        <v>35.4</v>
      </c>
      <c r="ABF86" s="108" t="n">
        <v>32.7</v>
      </c>
      <c r="ABG86" s="108" t="n">
        <v>29.6</v>
      </c>
      <c r="ABH86" s="108" t="n">
        <v>25.5</v>
      </c>
      <c r="ABI86" s="108" t="n">
        <v>25.1</v>
      </c>
      <c r="ABJ86" s="108" t="n">
        <v>27.2</v>
      </c>
      <c r="ABK86" s="108" t="n">
        <v>28.9</v>
      </c>
      <c r="ABL86" s="108" t="n">
        <v>32.4</v>
      </c>
      <c r="ABM86" s="108" t="n">
        <v>32.1</v>
      </c>
      <c r="ABN86" s="108" t="n">
        <v>31.9</v>
      </c>
      <c r="ABO86" s="109" t="n">
        <f aca="false">AVERAGE(ABC86:ABN86)</f>
        <v>30.8</v>
      </c>
      <c r="ACA86" s="111" t="n">
        <v>1936</v>
      </c>
      <c r="ACB86" s="110" t="s">
        <v>139</v>
      </c>
      <c r="ACC86" s="108" t="n">
        <v>28.4</v>
      </c>
      <c r="ACD86" s="108" t="n">
        <v>29</v>
      </c>
      <c r="ACE86" s="108" t="n">
        <v>29.4</v>
      </c>
      <c r="ACF86" s="108" t="n">
        <v>25</v>
      </c>
      <c r="ACG86" s="108" t="n">
        <v>20.1</v>
      </c>
      <c r="ACH86" s="108" t="n">
        <v>17.5</v>
      </c>
      <c r="ACI86" s="108" t="n">
        <v>16.9</v>
      </c>
      <c r="ACJ86" s="108" t="n">
        <v>18.2</v>
      </c>
      <c r="ACK86" s="108" t="n">
        <v>21.3</v>
      </c>
      <c r="ACL86" s="108" t="n">
        <v>21.4</v>
      </c>
      <c r="ACM86" s="108" t="n">
        <v>26.2</v>
      </c>
      <c r="ACN86" s="108" t="n">
        <v>28.1</v>
      </c>
      <c r="ACO86" s="109" t="n">
        <f aca="false">AVERAGE(ACC86:ACN86)</f>
        <v>23.4583333333333</v>
      </c>
      <c r="ADA86" s="1" t="n">
        <v>1936</v>
      </c>
      <c r="ADB86" s="110" t="s">
        <v>139</v>
      </c>
      <c r="ADC86" s="108" t="n">
        <v>33.8</v>
      </c>
      <c r="ADD86" s="108" t="n">
        <v>35.1</v>
      </c>
      <c r="ADE86" s="108" t="n">
        <v>37.1</v>
      </c>
      <c r="ADF86" s="108" t="n">
        <v>35.6</v>
      </c>
      <c r="ADG86" s="108" t="n">
        <v>31.4</v>
      </c>
      <c r="ADH86" s="108" t="n">
        <v>26.9</v>
      </c>
      <c r="ADI86" s="108" t="n">
        <v>27.2</v>
      </c>
      <c r="ADJ86" s="108" t="n">
        <v>29.5</v>
      </c>
      <c r="ADK86" s="108" t="n">
        <v>30.9</v>
      </c>
      <c r="ADL86" s="108" t="n">
        <v>31.1</v>
      </c>
      <c r="ADM86" s="108" t="n">
        <v>33.2</v>
      </c>
      <c r="ADN86" s="108" t="n">
        <v>33.4</v>
      </c>
      <c r="ADO86" s="109" t="n">
        <f aca="false">AVERAGE(ADC86:ADN86)</f>
        <v>32.1</v>
      </c>
      <c r="AEA86" s="1" t="n">
        <v>1936</v>
      </c>
      <c r="AEB86" s="107" t="n">
        <v>1936</v>
      </c>
      <c r="AEC86" s="108" t="n">
        <v>38.2</v>
      </c>
      <c r="AED86" s="108" t="n">
        <v>40.2</v>
      </c>
      <c r="AEE86" s="108" t="n">
        <v>39.3</v>
      </c>
      <c r="AEF86" s="108" t="n">
        <v>35.4</v>
      </c>
      <c r="AEG86" s="108" t="n">
        <v>31.1</v>
      </c>
      <c r="AEH86" s="108" t="n">
        <v>26.9</v>
      </c>
      <c r="AEI86" s="108" t="n">
        <v>27.9</v>
      </c>
      <c r="AEJ86" s="108" t="n">
        <v>30.5</v>
      </c>
      <c r="AEK86" s="108" t="n">
        <v>33.1</v>
      </c>
      <c r="AEL86" s="108" t="n">
        <v>34.7</v>
      </c>
      <c r="AEM86" s="108" t="n">
        <v>37</v>
      </c>
      <c r="AEN86" s="108" t="n">
        <v>38.6</v>
      </c>
      <c r="AEO86" s="109" t="n">
        <f aca="false">AVERAGE(AEC86:AEN86)</f>
        <v>34.4083333333333</v>
      </c>
      <c r="AFA86" s="1" t="n">
        <v>1936</v>
      </c>
      <c r="AFB86" s="107" t="n">
        <v>1936</v>
      </c>
      <c r="AFC86" s="108" t="n">
        <v>25.9</v>
      </c>
      <c r="AFD86" s="108" t="n">
        <v>26.1</v>
      </c>
      <c r="AFE86" s="108" t="n">
        <v>26.3</v>
      </c>
      <c r="AFF86" s="108" t="n">
        <v>23.4</v>
      </c>
      <c r="AFG86" s="108" t="n">
        <v>19.7</v>
      </c>
      <c r="AFH86" s="108" t="n">
        <v>17.5</v>
      </c>
      <c r="AFI86" s="108" t="n">
        <v>16.7</v>
      </c>
      <c r="AFJ86" s="108" t="n">
        <v>17.8</v>
      </c>
      <c r="AFK86" s="108" t="n">
        <v>20</v>
      </c>
      <c r="AFL86" s="108" t="n">
        <v>19.8</v>
      </c>
      <c r="AFM86" s="108" t="n">
        <v>23.7</v>
      </c>
      <c r="AFN86" s="108" t="n">
        <v>24.4</v>
      </c>
      <c r="AFO86" s="109" t="n">
        <f aca="false">AVERAGE(AFC86:AFN86)</f>
        <v>21.775</v>
      </c>
      <c r="AGA86" s="1" t="n">
        <v>1936</v>
      </c>
      <c r="AGB86" s="110" t="s">
        <v>139</v>
      </c>
      <c r="AGC86" s="108" t="n">
        <v>34.1</v>
      </c>
      <c r="AGD86" s="108" t="n">
        <v>33.8</v>
      </c>
      <c r="AGE86" s="108" t="n">
        <v>33.1</v>
      </c>
      <c r="AGF86" s="108" t="n">
        <v>26.6</v>
      </c>
      <c r="AGG86" s="108" t="n">
        <v>21</v>
      </c>
      <c r="AGH86" s="108" t="n">
        <v>16.9</v>
      </c>
      <c r="AGI86" s="108" t="n">
        <v>16</v>
      </c>
      <c r="AGJ86" s="108" t="n">
        <v>18.7</v>
      </c>
      <c r="AGK86" s="108" t="n">
        <v>23.9</v>
      </c>
      <c r="AGL86" s="108" t="n">
        <v>26</v>
      </c>
      <c r="AGM86" s="108" t="n">
        <v>31.6</v>
      </c>
      <c r="AGN86" s="108" t="n">
        <v>33.1</v>
      </c>
      <c r="AGO86" s="109" t="n">
        <f aca="false">AVERAGE(AGC86:AGN86)</f>
        <v>26.2333333333333</v>
      </c>
      <c r="AHA86" s="1" t="n">
        <v>1936</v>
      </c>
      <c r="AHB86" s="110" t="s">
        <v>139</v>
      </c>
      <c r="AHC86" s="108" t="n">
        <v>29.9</v>
      </c>
      <c r="AHD86" s="108" t="n">
        <v>30.7</v>
      </c>
      <c r="AHE86" s="108" t="n">
        <v>30.2</v>
      </c>
      <c r="AHF86" s="108" t="n">
        <v>24.1</v>
      </c>
      <c r="AHG86" s="108" t="n">
        <v>18.4</v>
      </c>
      <c r="AHH86" s="108" t="n">
        <v>15.1</v>
      </c>
      <c r="AHI86" s="108" t="n">
        <v>14.9</v>
      </c>
      <c r="AHJ86" s="108" t="n">
        <v>16</v>
      </c>
      <c r="AHK86" s="108" t="n">
        <v>20</v>
      </c>
      <c r="AHL86" s="108" t="n">
        <v>21.8</v>
      </c>
      <c r="AHM86" s="108" t="n">
        <v>27.9</v>
      </c>
      <c r="AHN86" s="108" t="n">
        <v>29.8</v>
      </c>
      <c r="AHO86" s="109" t="n">
        <f aca="false">AVERAGE(AHC86:AHN86)</f>
        <v>23.2333333333333</v>
      </c>
      <c r="AIA86" s="1" t="n">
        <v>1936</v>
      </c>
      <c r="AIB86" s="107" t="n">
        <v>1936</v>
      </c>
      <c r="AIC86" s="108" t="n">
        <v>38.6</v>
      </c>
      <c r="AID86" s="108" t="n">
        <v>38.1</v>
      </c>
      <c r="AIE86" s="108" t="n">
        <v>36.3</v>
      </c>
      <c r="AIF86" s="108" t="n">
        <v>29.9</v>
      </c>
      <c r="AIG86" s="108" t="n">
        <v>23.9</v>
      </c>
      <c r="AIH86" s="108" t="n">
        <v>20.5</v>
      </c>
      <c r="AII86" s="108" t="n">
        <v>20.5</v>
      </c>
      <c r="AIJ86" s="108" t="n">
        <v>23.7</v>
      </c>
      <c r="AIK86" s="108" t="n">
        <v>27.8</v>
      </c>
      <c r="AIL86" s="108" t="n">
        <v>30.5</v>
      </c>
      <c r="AIM86" s="108" t="n">
        <v>34.9</v>
      </c>
      <c r="AIN86" s="108" t="n">
        <v>37.4</v>
      </c>
      <c r="AIO86" s="109" t="n">
        <f aca="false">AVERAGE(AIC86:AIN86)</f>
        <v>30.175</v>
      </c>
      <c r="AJA86" s="1" t="n">
        <v>1936</v>
      </c>
      <c r="AJB86" s="107" t="n">
        <v>1936</v>
      </c>
      <c r="AJC86" s="108" t="n">
        <v>36.5</v>
      </c>
      <c r="AJD86" s="108" t="n">
        <v>36.9</v>
      </c>
      <c r="AJE86" s="108" t="n">
        <v>37.1</v>
      </c>
      <c r="AJF86" s="108" t="n">
        <v>34.7</v>
      </c>
      <c r="AJG86" s="108" t="n">
        <v>32.2</v>
      </c>
      <c r="AJH86" s="108" t="n">
        <v>29.5</v>
      </c>
      <c r="AJI86" s="108" t="n">
        <v>30.4</v>
      </c>
      <c r="AJJ86" s="108" t="n">
        <v>33</v>
      </c>
      <c r="AJK86" s="108" t="n">
        <v>34.8</v>
      </c>
      <c r="AJL86" s="108" t="n">
        <v>36.1</v>
      </c>
      <c r="AJM86" s="108" t="n">
        <v>37.8</v>
      </c>
      <c r="AJN86" s="108" t="n">
        <v>37.2</v>
      </c>
      <c r="AJO86" s="109" t="n">
        <f aca="false">AVERAGE(AJC86:AJN86)</f>
        <v>34.6833333333333</v>
      </c>
      <c r="AKA86" s="1" t="n">
        <v>1936</v>
      </c>
      <c r="AKB86" s="110" t="s">
        <v>139</v>
      </c>
      <c r="AKC86" s="108" t="n">
        <v>32.1</v>
      </c>
      <c r="AKD86" s="108" t="n">
        <v>32.3</v>
      </c>
      <c r="AKE86" s="108" t="n">
        <v>32.1</v>
      </c>
      <c r="AKF86" s="108" t="n">
        <v>25.9</v>
      </c>
      <c r="AKG86" s="108" t="n">
        <v>20.1</v>
      </c>
      <c r="AKH86" s="108" t="n">
        <v>16.7</v>
      </c>
      <c r="AKI86" s="108" t="n">
        <v>16.2</v>
      </c>
      <c r="AKJ86" s="108" t="n">
        <v>17.7</v>
      </c>
      <c r="AKK86" s="108" t="n">
        <v>22.3</v>
      </c>
      <c r="AKL86" s="108" t="n">
        <v>23.8</v>
      </c>
      <c r="AKM86" s="108" t="n">
        <v>29.5</v>
      </c>
      <c r="AKN86" s="108" t="n">
        <v>31.4</v>
      </c>
      <c r="AKO86" s="109" t="n">
        <f aca="false">AVERAGE(AKC86:AKN86)</f>
        <v>25.0083333333333</v>
      </c>
      <c r="ALA86" s="35" t="n">
        <f aca="false">(ACO86+AO86+EO86+NO86+AKO86+AFO86+AEO86+IO86+MO86)/9</f>
        <v>24.3648148148148</v>
      </c>
      <c r="ALB86" s="77" t="n">
        <f aca="false">(ABO86+KO86+DO86+AGO86)/4</f>
        <v>31.2625</v>
      </c>
      <c r="ALC86" s="19" t="n">
        <f aca="false">(QO86+PO86+AAO86+AJO86+FO86+SO86+BO86+CO86+JO86+OO86+TO86+HO86)/12</f>
        <v>26.6479166666667</v>
      </c>
      <c r="AMA86" s="28" t="n">
        <f aca="false">MAX(ACC86:ACN86,AC86:AN86,EC86:EN86,NC86:NN86,AKC86:AKN86,AFC86:AFN86,AEC86:AEN86,IC86:IN86,MC86:MN86)</f>
        <v>40.2</v>
      </c>
      <c r="AMB86" s="28" t="n">
        <f aca="false">MIN(ACC86:ACN86,AC86:AN86,EC86:EN86,NC86:NN86,AKC86:AKN86,AFC86:AFN86,AEC86:AEN86,IC86:IN86,MC86:MN86)</f>
        <v>16.2</v>
      </c>
      <c r="AMC86" s="81" t="n">
        <f aca="false">MAX(ABC86:ABN86,KC86:KN86,DC86:DN86,AGC86:AGN86)</f>
        <v>38.1</v>
      </c>
      <c r="AMD86" s="81" t="n">
        <f aca="false">MIN(ABC86:ABN86,KC86:KN86,DC86:DN86,AGC86:AGN86)</f>
        <v>16</v>
      </c>
      <c r="AME86" s="60" t="n">
        <f aca="false">MAX(QC86:QN86,PC86:PN86,AJC86:AJN86,AAC86:AAN86,FC86:FN86,SC86:SN86)</f>
        <v>38.4</v>
      </c>
      <c r="AMF86" s="60" t="n">
        <f aca="false">MIN(QC86:QN86,PC86:PN86,AJC86:AJN86,AAC86:AAN86,FC86:FN86,SC86:SN86)</f>
        <v>14.2</v>
      </c>
    </row>
    <row r="87" customFormat="false" ht="12.8" hidden="false" customHeight="false" outlineLevel="0" collapsed="false">
      <c r="A87" s="104"/>
      <c r="B87" s="29" t="n">
        <f aca="false">AVERAGE(AO87,BO87,CO87,DO87,EO87,FO87,GO87,HO87,IO87,JO87,KO87,LO87,MO87,NO87,OO87,PO87,QO87,RO87,SO87,TO87,UO87,VO87,WO87,YO87,ZO87,AAO87,ABO87,ACO87,ADO87,AEO87,AFO87,AGO87,AHO87,AIO87,AJO87,AKO87)</f>
        <v>25.8930555555556</v>
      </c>
      <c r="C87" s="30" t="n">
        <f aca="false">AVERAGE(B83:B87)</f>
        <v>25.8145833333333</v>
      </c>
      <c r="D87" s="31" t="n">
        <f aca="false">AVERAGE(B78:B87)</f>
        <v>25.7154166666667</v>
      </c>
      <c r="E87" s="29" t="n">
        <f aca="false">AVERAGE(B68:B87)</f>
        <v>25.6539472853535</v>
      </c>
      <c r="F87" s="32" t="n">
        <f aca="false">AVERAGE(B38:B87)</f>
        <v>25.6734939294658</v>
      </c>
      <c r="G87" s="3" t="n">
        <f aca="false">MAX(AC87:AN87,BC87:BN87,CC87:CN87,DC87:DN87,EC87:EN87,FC87:FN87,GC87:GN87,HC87:HN87,IC87:IN87,JC87:JN87,KC87:KN87,LC87:LN87,MC87:MN87,NC87:NN87,OC87:ON87,PC87:PN87,QC87:QN87,RC87:RN87,SC87:SN87,TC87:TN87,UC87:UN87,VC87:VN87,WC87:WN87,YC87:YN87,ZC87:ZN87,AAC87:AAN87,ABC87:ABN87,ACC87:ACN87,ADC87:ADN87,AEC87:AEN87,AFC87:AFN87,AGC87:AGN87,AHC87:AHN87,AIC87:AIN87,AJC87:AJN87,AKC87:AKN87)</f>
        <v>41.8</v>
      </c>
      <c r="H87" s="105" t="n">
        <f aca="false">MEDIAN(AC87:AN87,BC87:BN87,CC87:CN87,DC87:DN87,EC87:EN87,FC87:FN87,GC87:GN87,HC87:HN87,IC87:IN87,JC87:JN87,KC87:KN87,LC87:LN87,MC87:MN87,NC87:NN87,OC87:ON87,PC87:PN87,QC87:QN87,RC87:RN87,SC87:SN87,TC87:TN87,UC87:UN87,VC87:VN87,WC87:WN87,YC87:YN87,ZC87:ZN87,AAC87:AAN87,ABC87:ABN87,ACC87:ACN87,ADC87:ADN87,AEC87:AEN87,AFC87:AFN87,AGC87:AGN87,AHC87:AHN87,AIC87:AIN87,AJC87:AJN87,AKC87:AKN87)</f>
        <v>25.8</v>
      </c>
      <c r="I87" s="5" t="n">
        <f aca="false">MIN(AC87:AN87,BC87:BN87,CC87:CN87,DC87:DN87,EC87:EN87,FC87:FN87,GC87:GN87,HC87:HN87,IC87:IN87,JC87:JN87,KC87:KN87,LC87:LN87,MC87:MN87,NC87:NN87,OC87:ON87,PC87:PN87,QC87:QN87,RC87:RN87,SC87:SN87,TC87:TN87,UC87:UN87,VC87:VN87,WC87:WN87,YC87:YN87,ZC87:ZN87,AAC87:AAN87,ABC87:ABN87,ACC87:ACN87,ADC87:ADN87,AEC87:AEN87,AFC87:AFN87,AGC87:AGN87,AHC87:AHN87,AIC87:AIN87,AJC87:AJN87,AKC87:AKN87)</f>
        <v>14.4</v>
      </c>
      <c r="J87" s="106" t="n">
        <f aca="false">(G87+I87)/2</f>
        <v>28.1</v>
      </c>
      <c r="AB87" s="107" t="n">
        <v>1937</v>
      </c>
      <c r="AC87" s="108" t="n">
        <v>22.5</v>
      </c>
      <c r="AD87" s="108" t="n">
        <v>24</v>
      </c>
      <c r="AE87" s="108" t="n">
        <v>22</v>
      </c>
      <c r="AF87" s="108" t="n">
        <v>23.2</v>
      </c>
      <c r="AG87" s="108" t="n">
        <v>18.8</v>
      </c>
      <c r="AH87" s="108" t="n">
        <v>17.5</v>
      </c>
      <c r="AI87" s="108" t="n">
        <v>16.6</v>
      </c>
      <c r="AJ87" s="108" t="n">
        <v>16.3</v>
      </c>
      <c r="AK87" s="108" t="n">
        <v>17.7</v>
      </c>
      <c r="AL87" s="108" t="n">
        <v>20.3</v>
      </c>
      <c r="AM87" s="108" t="n">
        <v>20.1</v>
      </c>
      <c r="AN87" s="108" t="n">
        <v>21</v>
      </c>
      <c r="AO87" s="109" t="n">
        <f aca="false">AVERAGE(AC87:AN87)</f>
        <v>20</v>
      </c>
      <c r="BA87" s="1" t="n">
        <v>1937</v>
      </c>
      <c r="BB87" s="107" t="n">
        <v>1937</v>
      </c>
      <c r="BC87" s="108" t="n">
        <v>29.7</v>
      </c>
      <c r="BD87" s="108" t="n">
        <v>30.3</v>
      </c>
      <c r="BE87" s="108" t="n">
        <v>26.7</v>
      </c>
      <c r="BF87" s="108" t="n">
        <v>25.8</v>
      </c>
      <c r="BG87" s="108" t="n">
        <v>21.7</v>
      </c>
      <c r="BH87" s="108" t="n">
        <v>17.4</v>
      </c>
      <c r="BI87" s="108" t="n">
        <v>18.1</v>
      </c>
      <c r="BJ87" s="108" t="n">
        <v>18.4</v>
      </c>
      <c r="BK87" s="108" t="n">
        <v>22.3</v>
      </c>
      <c r="BL87" s="108" t="n">
        <v>26.6</v>
      </c>
      <c r="BM87" s="108" t="n">
        <v>26.2</v>
      </c>
      <c r="BN87" s="108" t="n">
        <v>29.9</v>
      </c>
      <c r="BO87" s="109" t="n">
        <f aca="false">AVERAGE(BC87:BN87)</f>
        <v>24.425</v>
      </c>
      <c r="CA87" s="1" t="n">
        <v>1937</v>
      </c>
      <c r="CB87" s="110" t="s">
        <v>140</v>
      </c>
      <c r="CC87" s="108" t="n">
        <v>30.5</v>
      </c>
      <c r="CD87" s="108" t="n">
        <v>31.4</v>
      </c>
      <c r="CE87" s="108" t="n">
        <v>26.9</v>
      </c>
      <c r="CF87" s="108" t="n">
        <v>26</v>
      </c>
      <c r="CG87" s="108" t="n">
        <v>18.5</v>
      </c>
      <c r="CH87" s="108" t="n">
        <v>17.2</v>
      </c>
      <c r="CI87" s="108" t="n">
        <v>16.4</v>
      </c>
      <c r="CJ87" s="108" t="n">
        <v>16.5</v>
      </c>
      <c r="CK87" s="108" t="n">
        <v>18.7</v>
      </c>
      <c r="CL87" s="108" t="n">
        <v>21.4</v>
      </c>
      <c r="CM87" s="108" t="n">
        <v>25</v>
      </c>
      <c r="CN87" s="108" t="n">
        <v>26.4</v>
      </c>
      <c r="CO87" s="109" t="n">
        <f aca="false">AVERAGE(CC87:CN87)</f>
        <v>22.9083333333333</v>
      </c>
      <c r="DA87" s="1" t="n">
        <v>1937</v>
      </c>
      <c r="DB87" s="110" t="s">
        <v>140</v>
      </c>
      <c r="DC87" s="108" t="n">
        <v>32.1</v>
      </c>
      <c r="DD87" s="108" t="n">
        <v>33.6</v>
      </c>
      <c r="DE87" s="108" t="n">
        <v>35.3</v>
      </c>
      <c r="DF87" s="108" t="n">
        <v>34.3</v>
      </c>
      <c r="DG87" s="108" t="n">
        <v>32.5</v>
      </c>
      <c r="DH87" s="108" t="n">
        <v>28.6</v>
      </c>
      <c r="DI87" s="108" t="n">
        <v>26.9</v>
      </c>
      <c r="DJ87" s="108" t="n">
        <v>29.2</v>
      </c>
      <c r="DK87" s="108" t="n">
        <v>32</v>
      </c>
      <c r="DL87" s="108" t="n">
        <v>33.3</v>
      </c>
      <c r="DM87" s="108" t="n">
        <v>35.5</v>
      </c>
      <c r="DN87" s="108" t="n">
        <v>34.4</v>
      </c>
      <c r="DO87" s="109" t="n">
        <f aca="false">AVERAGE(DC87:DN87)</f>
        <v>32.3083333333333</v>
      </c>
      <c r="EA87" s="1" t="n">
        <v>1937</v>
      </c>
      <c r="EB87" s="107" t="n">
        <v>1937</v>
      </c>
      <c r="EC87" s="108" t="n">
        <v>27.3</v>
      </c>
      <c r="ED87" s="108" t="n">
        <v>28.1</v>
      </c>
      <c r="EE87" s="108" t="n">
        <v>25.3</v>
      </c>
      <c r="EF87" s="108" t="n">
        <v>24.7</v>
      </c>
      <c r="EG87" s="108" t="n">
        <v>19.5</v>
      </c>
      <c r="EH87" s="108" t="n">
        <v>17.8</v>
      </c>
      <c r="EI87" s="108" t="n">
        <v>17.3</v>
      </c>
      <c r="EJ87" s="108" t="n">
        <v>16.8</v>
      </c>
      <c r="EK87" s="108" t="n">
        <v>18.1</v>
      </c>
      <c r="EL87" s="108" t="n">
        <v>20.7</v>
      </c>
      <c r="EM87" s="108" t="n">
        <v>24.3</v>
      </c>
      <c r="EN87" s="108" t="n">
        <v>23.9</v>
      </c>
      <c r="EO87" s="109" t="n">
        <f aca="false">AVERAGE(EC87:EN87)</f>
        <v>21.9833333333333</v>
      </c>
      <c r="FA87" s="1" t="n">
        <v>1937</v>
      </c>
      <c r="FB87" s="107" t="n">
        <v>1937</v>
      </c>
      <c r="FC87" s="108" t="n">
        <v>28.7</v>
      </c>
      <c r="FD87" s="108" t="n">
        <v>29.2</v>
      </c>
      <c r="FE87" s="108" t="n">
        <v>26.9</v>
      </c>
      <c r="FF87" s="108" t="n">
        <v>25.3</v>
      </c>
      <c r="FG87" s="108" t="n">
        <v>19.3</v>
      </c>
      <c r="FH87" s="108" t="n">
        <v>17.4</v>
      </c>
      <c r="FI87" s="108" t="n">
        <v>16.8</v>
      </c>
      <c r="FJ87" s="108" t="n">
        <v>16.7</v>
      </c>
      <c r="FK87" s="108" t="n">
        <v>18.2</v>
      </c>
      <c r="FL87" s="108" t="n">
        <v>20.6</v>
      </c>
      <c r="FM87" s="108" t="n">
        <v>24.7</v>
      </c>
      <c r="FN87" s="108" t="n">
        <v>24.9</v>
      </c>
      <c r="FO87" s="109" t="n">
        <f aca="false">AVERAGE(FC87:FN87)</f>
        <v>22.3916666666667</v>
      </c>
      <c r="GA87" s="1" t="n">
        <v>1937</v>
      </c>
      <c r="GB87" s="110" t="s">
        <v>140</v>
      </c>
      <c r="GC87" s="108" t="n">
        <v>22.1</v>
      </c>
      <c r="GD87" s="108" t="n">
        <v>23.7</v>
      </c>
      <c r="GE87" s="108" t="n">
        <v>22.3</v>
      </c>
      <c r="GF87" s="108" t="n">
        <v>22.8</v>
      </c>
      <c r="GG87" s="108" t="n">
        <v>18.7</v>
      </c>
      <c r="GH87" s="108" t="n">
        <v>17.3</v>
      </c>
      <c r="GI87" s="108" t="n">
        <v>16.5</v>
      </c>
      <c r="GJ87" s="108" t="n">
        <v>15.9</v>
      </c>
      <c r="GK87" s="108" t="n">
        <v>16.3</v>
      </c>
      <c r="GL87" s="108" t="n">
        <v>18.7</v>
      </c>
      <c r="GM87" s="108" t="n">
        <v>19.3</v>
      </c>
      <c r="GN87" s="108" t="n">
        <v>20.8</v>
      </c>
      <c r="GO87" s="109" t="n">
        <f aca="false">AVERAGE(GC87:GN87)</f>
        <v>19.5333333333333</v>
      </c>
      <c r="HA87" s="1" t="n">
        <v>1937</v>
      </c>
      <c r="HB87" s="107" t="n">
        <v>1937</v>
      </c>
      <c r="HC87" s="108" t="n">
        <v>24.9</v>
      </c>
      <c r="HD87" s="108" t="n">
        <v>25.8</v>
      </c>
      <c r="HE87" s="108" t="n">
        <v>24.3</v>
      </c>
      <c r="HF87" s="108" t="n">
        <v>23.6</v>
      </c>
      <c r="HG87" s="108" t="n">
        <v>18.8</v>
      </c>
      <c r="HH87" s="108" t="n">
        <v>17.3</v>
      </c>
      <c r="HI87" s="108" t="n">
        <v>16.3</v>
      </c>
      <c r="HJ87" s="108" t="n">
        <v>15.9</v>
      </c>
      <c r="HK87" s="108" t="n">
        <v>17.1</v>
      </c>
      <c r="HL87" s="108" t="n">
        <v>19.3</v>
      </c>
      <c r="HM87" s="108" t="n">
        <v>22.3</v>
      </c>
      <c r="HN87" s="108" t="n">
        <v>21.9</v>
      </c>
      <c r="HO87" s="109" t="n">
        <f aca="false">AVERAGE(HC87:HN87)</f>
        <v>20.625</v>
      </c>
      <c r="IA87" s="1" t="n">
        <v>1937</v>
      </c>
      <c r="IB87" s="110" t="s">
        <v>140</v>
      </c>
      <c r="IC87" s="108" t="n">
        <v>31.3</v>
      </c>
      <c r="ID87" s="108" t="n">
        <v>29.4</v>
      </c>
      <c r="IE87" s="108" t="n">
        <v>30</v>
      </c>
      <c r="IF87" s="108" t="n">
        <v>30.6</v>
      </c>
      <c r="IG87" s="108" t="n">
        <v>25.3</v>
      </c>
      <c r="IH87" s="108" t="n">
        <v>24.6</v>
      </c>
      <c r="II87" s="108" t="n">
        <v>23.3</v>
      </c>
      <c r="IJ87" s="108" t="n">
        <v>22.9</v>
      </c>
      <c r="IK87" s="108" t="n">
        <v>23.7</v>
      </c>
      <c r="IL87" s="108" t="n">
        <v>25.1</v>
      </c>
      <c r="IM87" s="108" t="n">
        <v>26.5</v>
      </c>
      <c r="IN87" s="108" t="n">
        <v>28.4</v>
      </c>
      <c r="IO87" s="109" t="n">
        <f aca="false">AVERAGE(IC87:IN87)</f>
        <v>26.7583333333333</v>
      </c>
      <c r="JA87" s="1" t="n">
        <v>1937</v>
      </c>
      <c r="JB87" s="107" t="n">
        <v>1937</v>
      </c>
      <c r="JC87" s="108" t="n">
        <v>31.2</v>
      </c>
      <c r="JD87" s="108" t="n">
        <v>31.4</v>
      </c>
      <c r="JE87" s="108" t="n">
        <v>26.9</v>
      </c>
      <c r="JF87" s="108" t="n">
        <v>25.3</v>
      </c>
      <c r="JG87" s="108" t="n">
        <v>18</v>
      </c>
      <c r="JH87" s="108" t="n">
        <v>16.2</v>
      </c>
      <c r="JI87" s="108" t="n">
        <v>15.9</v>
      </c>
      <c r="JJ87" s="108" t="n">
        <v>15.8</v>
      </c>
      <c r="JK87" s="108" t="n">
        <v>17.9</v>
      </c>
      <c r="JL87" s="108" t="n">
        <v>21.1</v>
      </c>
      <c r="JM87" s="108" t="n">
        <v>25.3</v>
      </c>
      <c r="JN87" s="108" t="n">
        <v>27.4</v>
      </c>
      <c r="JO87" s="109" t="n">
        <f aca="false">AVERAGE(JC87:JN87)</f>
        <v>22.7</v>
      </c>
      <c r="KA87" s="1" t="n">
        <v>1937</v>
      </c>
      <c r="KB87" s="107" t="n">
        <v>1937</v>
      </c>
      <c r="KC87" s="108" t="n">
        <v>33.9</v>
      </c>
      <c r="KD87" s="108" t="n">
        <v>36.7</v>
      </c>
      <c r="KE87" s="108" t="n">
        <v>37.2</v>
      </c>
      <c r="KF87" s="108" t="n">
        <v>35.7</v>
      </c>
      <c r="KG87" s="108" t="n">
        <v>33.8</v>
      </c>
      <c r="KH87" s="108" t="n">
        <v>30.3</v>
      </c>
      <c r="KI87" s="108" t="n">
        <v>28.8</v>
      </c>
      <c r="KJ87" s="108" t="n">
        <v>31.6</v>
      </c>
      <c r="KK87" s="108" t="n">
        <v>33.8</v>
      </c>
      <c r="KL87" s="108" t="n">
        <v>36.7</v>
      </c>
      <c r="KM87" s="108" t="n">
        <v>37.1</v>
      </c>
      <c r="KN87" s="108" t="n">
        <v>36.7</v>
      </c>
      <c r="KO87" s="109" t="n">
        <f aca="false">AVERAGE(KC87:KN87)</f>
        <v>34.3583333333333</v>
      </c>
      <c r="LA87" s="1" t="n">
        <v>1937</v>
      </c>
      <c r="LB87" s="110" t="s">
        <v>140</v>
      </c>
      <c r="LC87" s="108" t="n">
        <v>29.4</v>
      </c>
      <c r="LD87" s="108" t="n">
        <v>29.7</v>
      </c>
      <c r="LE87" s="108" t="n">
        <v>27</v>
      </c>
      <c r="LF87" s="108" t="n">
        <v>26.4</v>
      </c>
      <c r="LG87" s="108" t="n">
        <v>18.9</v>
      </c>
      <c r="LH87" s="108" t="n">
        <v>17.3</v>
      </c>
      <c r="LI87" s="108" t="n">
        <v>16.9</v>
      </c>
      <c r="LJ87" s="108" t="n">
        <v>17</v>
      </c>
      <c r="LK87" s="108" t="n">
        <v>19.1</v>
      </c>
      <c r="LL87" s="108" t="n">
        <v>21.3</v>
      </c>
      <c r="LM87" s="108" t="n">
        <v>25.8</v>
      </c>
      <c r="LN87" s="108" t="n">
        <v>27.1</v>
      </c>
      <c r="LO87" s="109" t="n">
        <f aca="false">AVERAGE(LC87:LN87)</f>
        <v>22.9916666666667</v>
      </c>
      <c r="MA87" s="1" t="n">
        <v>1937</v>
      </c>
      <c r="MB87" s="110" t="s">
        <v>140</v>
      </c>
      <c r="MC87" s="108" t="n">
        <v>25.2</v>
      </c>
      <c r="MD87" s="108" t="n">
        <v>26.8</v>
      </c>
      <c r="ME87" s="108" t="n">
        <v>25</v>
      </c>
      <c r="MF87" s="108" t="n">
        <v>24.3</v>
      </c>
      <c r="MG87" s="108" t="n">
        <v>19.7</v>
      </c>
      <c r="MH87" s="108" t="n">
        <v>17.9</v>
      </c>
      <c r="MI87" s="108" t="n">
        <v>17.3</v>
      </c>
      <c r="MJ87" s="108" t="n">
        <v>17.6</v>
      </c>
      <c r="MK87" s="108" t="n">
        <v>18.8</v>
      </c>
      <c r="ML87" s="108" t="n">
        <v>21.5</v>
      </c>
      <c r="MM87" s="108" t="n">
        <v>22</v>
      </c>
      <c r="MN87" s="108" t="n">
        <v>22.4</v>
      </c>
      <c r="MO87" s="109" t="n">
        <f aca="false">AVERAGE(MC87:MN87)</f>
        <v>21.5416666666667</v>
      </c>
      <c r="NA87" s="1" t="n">
        <v>1937</v>
      </c>
      <c r="NB87" s="110" t="s">
        <v>140</v>
      </c>
      <c r="NC87" s="108" t="n">
        <v>28.5</v>
      </c>
      <c r="ND87" s="108" t="n">
        <v>28.1</v>
      </c>
      <c r="NE87" s="108" t="n">
        <v>28.1</v>
      </c>
      <c r="NF87" s="108" t="n">
        <v>28.5</v>
      </c>
      <c r="NG87" s="108" t="n">
        <v>23.1</v>
      </c>
      <c r="NH87" s="108" t="n">
        <v>21.5</v>
      </c>
      <c r="NI87" s="108" t="n">
        <v>20.7</v>
      </c>
      <c r="NJ87" s="108" t="n">
        <v>20.4</v>
      </c>
      <c r="NK87" s="108" t="n">
        <v>21.1</v>
      </c>
      <c r="NL87" s="108" t="n">
        <v>23.4</v>
      </c>
      <c r="NM87" s="108" t="n">
        <v>25.7</v>
      </c>
      <c r="NN87" s="108" t="n">
        <v>26</v>
      </c>
      <c r="NO87" s="109" t="n">
        <f aca="false">AVERAGE(NC87:NN87)</f>
        <v>24.5916666666667</v>
      </c>
      <c r="OA87" s="1" t="n">
        <v>1937</v>
      </c>
      <c r="OB87" s="107" t="n">
        <v>1937</v>
      </c>
      <c r="OC87" s="108" t="n">
        <v>28.7</v>
      </c>
      <c r="OD87" s="108" t="n">
        <v>30.1</v>
      </c>
      <c r="OE87" s="108" t="n">
        <v>27.3</v>
      </c>
      <c r="OF87" s="108" t="n">
        <v>26.1</v>
      </c>
      <c r="OG87" s="108" t="n">
        <v>19.9</v>
      </c>
      <c r="OH87" s="108" t="n">
        <v>18.2</v>
      </c>
      <c r="OI87" s="108" t="n">
        <v>17.7</v>
      </c>
      <c r="OJ87" s="108" t="n">
        <v>17.4</v>
      </c>
      <c r="OK87" s="108" t="n">
        <v>18.9</v>
      </c>
      <c r="OL87" s="108" t="n">
        <v>21.9</v>
      </c>
      <c r="OM87" s="108" t="n">
        <v>25.3</v>
      </c>
      <c r="ON87" s="108" t="n">
        <v>25.6</v>
      </c>
      <c r="OO87" s="109" t="n">
        <f aca="false">AVERAGE(OC87:ON87)</f>
        <v>23.0916666666667</v>
      </c>
      <c r="PA87" s="16" t="n">
        <v>1937</v>
      </c>
      <c r="PB87" s="110" t="s">
        <v>140</v>
      </c>
      <c r="PC87" s="108" t="n">
        <v>32.2</v>
      </c>
      <c r="PD87" s="108" t="n">
        <v>33.2</v>
      </c>
      <c r="PE87" s="108" t="n">
        <v>28.3</v>
      </c>
      <c r="PF87" s="108" t="n">
        <v>26.7</v>
      </c>
      <c r="PG87" s="108" t="n">
        <v>21.5</v>
      </c>
      <c r="PH87" s="108" t="n">
        <v>17.5</v>
      </c>
      <c r="PI87" s="108" t="n">
        <v>17.6</v>
      </c>
      <c r="PJ87" s="108" t="n">
        <v>18.2</v>
      </c>
      <c r="PK87" s="108" t="n">
        <v>22.7</v>
      </c>
      <c r="PL87" s="108" t="n">
        <v>27.5</v>
      </c>
      <c r="PM87" s="108" t="n">
        <v>28.5</v>
      </c>
      <c r="PN87" s="108" t="n">
        <v>31.6</v>
      </c>
      <c r="PO87" s="109" t="n">
        <f aca="false">AVERAGE(PC87:PN87)</f>
        <v>25.4583333333333</v>
      </c>
      <c r="QA87" s="1" t="n">
        <v>1937</v>
      </c>
      <c r="QB87" s="110" t="s">
        <v>140</v>
      </c>
      <c r="QC87" s="108" t="n">
        <v>30.4</v>
      </c>
      <c r="QD87" s="108" t="n">
        <v>31.4</v>
      </c>
      <c r="QE87" s="108" t="n">
        <v>25.4</v>
      </c>
      <c r="QF87" s="108" t="n">
        <v>24.6</v>
      </c>
      <c r="QG87" s="108" t="n">
        <v>16.9</v>
      </c>
      <c r="QH87" s="108" t="n">
        <v>15.1</v>
      </c>
      <c r="QI87" s="108" t="n">
        <v>14.4</v>
      </c>
      <c r="QJ87" s="108" t="n">
        <v>14.7</v>
      </c>
      <c r="QK87" s="108" t="n">
        <v>17.9</v>
      </c>
      <c r="QL87" s="108" t="n">
        <v>21.4</v>
      </c>
      <c r="QM87" s="108" t="n">
        <v>24.9</v>
      </c>
      <c r="QN87" s="108" t="n">
        <v>27.5</v>
      </c>
      <c r="QO87" s="109" t="n">
        <f aca="false">AVERAGE(QC87:QN87)</f>
        <v>22.05</v>
      </c>
      <c r="RA87" s="1" t="n">
        <v>1937</v>
      </c>
      <c r="RB87" s="110" t="s">
        <v>140</v>
      </c>
      <c r="RC87" s="108" t="n">
        <v>33.6</v>
      </c>
      <c r="RD87" s="108" t="n">
        <v>35</v>
      </c>
      <c r="RE87" s="108" t="n">
        <v>31.2</v>
      </c>
      <c r="RF87" s="108" t="n">
        <v>28.7</v>
      </c>
      <c r="RG87" s="108" t="n">
        <v>21.3</v>
      </c>
      <c r="RH87" s="108" t="n">
        <v>18.2</v>
      </c>
      <c r="RI87" s="108" t="n">
        <v>17.5</v>
      </c>
      <c r="RJ87" s="108" t="n">
        <v>17.4</v>
      </c>
      <c r="RK87" s="108" t="n">
        <v>21</v>
      </c>
      <c r="RL87" s="108" t="n">
        <v>26.2</v>
      </c>
      <c r="RM87" s="108" t="n">
        <v>28.8</v>
      </c>
      <c r="RN87" s="108" t="n">
        <v>32.3</v>
      </c>
      <c r="RO87" s="109" t="n">
        <f aca="false">AVERAGE(RC87:RN87)</f>
        <v>25.9333333333333</v>
      </c>
      <c r="SA87" s="1" t="n">
        <v>1937</v>
      </c>
      <c r="SB87" s="107" t="n">
        <v>1937</v>
      </c>
      <c r="SC87" s="108" t="n">
        <v>34.7</v>
      </c>
      <c r="SD87" s="108" t="n">
        <v>36.2</v>
      </c>
      <c r="SE87" s="108" t="n">
        <v>31.6</v>
      </c>
      <c r="SF87" s="108" t="n">
        <v>28.1</v>
      </c>
      <c r="SG87" s="108" t="n">
        <v>23.4</v>
      </c>
      <c r="SH87" s="108" t="n">
        <v>19.1</v>
      </c>
      <c r="SI87" s="108" t="n">
        <v>18.5</v>
      </c>
      <c r="SJ87" s="108" t="n">
        <v>19.2</v>
      </c>
      <c r="SK87" s="108" t="n">
        <v>24.4</v>
      </c>
      <c r="SL87" s="108" t="n">
        <v>29.6</v>
      </c>
      <c r="SM87" s="108" t="n">
        <v>31.9</v>
      </c>
      <c r="SN87" s="108" t="n">
        <v>35.5</v>
      </c>
      <c r="SO87" s="109" t="n">
        <f aca="false">AVERAGE(SC87:SN87)</f>
        <v>27.6833333333333</v>
      </c>
      <c r="TA87" s="1" t="n">
        <v>1937</v>
      </c>
      <c r="TB87" s="110" t="s">
        <v>140</v>
      </c>
      <c r="TC87" s="108" t="n">
        <v>38.2</v>
      </c>
      <c r="TD87" s="108" t="n">
        <v>40.9</v>
      </c>
      <c r="TE87" s="108" t="n">
        <v>40.3</v>
      </c>
      <c r="TF87" s="108" t="n">
        <v>34.4</v>
      </c>
      <c r="TG87" s="108" t="n">
        <v>32.5</v>
      </c>
      <c r="TH87" s="108" t="n">
        <v>27.7</v>
      </c>
      <c r="TI87" s="108" t="n">
        <v>26.1</v>
      </c>
      <c r="TJ87" s="108" t="n">
        <v>28.9</v>
      </c>
      <c r="TK87" s="108" t="n">
        <v>33.1</v>
      </c>
      <c r="TL87" s="108" t="n">
        <v>37.7</v>
      </c>
      <c r="TM87" s="108" t="n">
        <v>41.8</v>
      </c>
      <c r="TN87" s="108" t="n">
        <v>41.6</v>
      </c>
      <c r="TO87" s="109" t="n">
        <f aca="false">AVERAGE(TC87:TN87)</f>
        <v>35.2666666666667</v>
      </c>
      <c r="UA87" s="1" t="n">
        <v>1937</v>
      </c>
      <c r="UB87" s="110" t="s">
        <v>140</v>
      </c>
      <c r="UC87" s="108" t="n">
        <v>33.2</v>
      </c>
      <c r="UD87" s="108" t="n">
        <v>34.1</v>
      </c>
      <c r="UE87" s="108" t="n">
        <v>30.4</v>
      </c>
      <c r="UF87" s="108" t="n">
        <v>27.5</v>
      </c>
      <c r="UG87" s="108" t="n">
        <v>20</v>
      </c>
      <c r="UH87" s="108" t="n">
        <v>17.3</v>
      </c>
      <c r="UI87" s="108" t="n">
        <v>16.6</v>
      </c>
      <c r="UJ87" s="108" t="n">
        <v>17</v>
      </c>
      <c r="UK87" s="108" t="n">
        <v>21.2</v>
      </c>
      <c r="UL87" s="108" t="n">
        <v>25.8</v>
      </c>
      <c r="UM87" s="108" t="n">
        <v>28.1</v>
      </c>
      <c r="UN87" s="108" t="n">
        <v>31.5</v>
      </c>
      <c r="UO87" s="109" t="n">
        <f aca="false">AVERAGE(UC87:UN87)</f>
        <v>25.225</v>
      </c>
      <c r="VA87" s="1" t="n">
        <v>1937</v>
      </c>
      <c r="VB87" s="110" t="s">
        <v>140</v>
      </c>
      <c r="VC87" s="108" t="n">
        <v>25.4</v>
      </c>
      <c r="VD87" s="108" t="n">
        <v>28.5</v>
      </c>
      <c r="VE87" s="108" t="n">
        <v>23.2</v>
      </c>
      <c r="VF87" s="108" t="n">
        <v>24</v>
      </c>
      <c r="VG87" s="108" t="n">
        <v>17.2</v>
      </c>
      <c r="VH87" s="108" t="n">
        <v>15.4</v>
      </c>
      <c r="VI87" s="108" t="n">
        <v>14.7</v>
      </c>
      <c r="VJ87" s="108" t="n">
        <v>14.8</v>
      </c>
      <c r="VK87" s="108" t="n">
        <v>18</v>
      </c>
      <c r="VL87" s="108" t="n">
        <v>20.2</v>
      </c>
      <c r="VM87" s="108" t="n">
        <v>20.9</v>
      </c>
      <c r="VN87" s="108" t="n">
        <v>23.1</v>
      </c>
      <c r="VO87" s="109" t="n">
        <f aca="false">AVERAGE(VC87:VN87)</f>
        <v>20.45</v>
      </c>
      <c r="WA87" s="1" t="n">
        <v>1937</v>
      </c>
      <c r="WB87" s="107" t="n">
        <v>1937</v>
      </c>
      <c r="WC87" s="108" t="n">
        <v>35.7</v>
      </c>
      <c r="WD87" s="108" t="n">
        <v>36</v>
      </c>
      <c r="WE87" s="108" t="n">
        <v>34.8</v>
      </c>
      <c r="WF87" s="108" t="n">
        <v>29.9</v>
      </c>
      <c r="WG87" s="108" t="n">
        <v>23.7</v>
      </c>
      <c r="WH87" s="108" t="n">
        <v>20.6</v>
      </c>
      <c r="WI87" s="108" t="n">
        <v>19.8</v>
      </c>
      <c r="WJ87" s="108" t="n">
        <v>20.3</v>
      </c>
      <c r="WK87" s="108" t="n">
        <v>24.2</v>
      </c>
      <c r="WL87" s="108" t="n">
        <v>29.4</v>
      </c>
      <c r="WM87" s="108" t="n">
        <v>32.4</v>
      </c>
      <c r="WN87" s="108" t="n">
        <v>35.7</v>
      </c>
      <c r="WO87" s="109" t="n">
        <f aca="false">AVERAGE(WC87:WN87)</f>
        <v>28.5416666666667</v>
      </c>
      <c r="YA87" s="1" t="n">
        <v>1937</v>
      </c>
      <c r="YB87" s="110" t="s">
        <v>140</v>
      </c>
      <c r="YC87" s="108" t="n">
        <v>31.6</v>
      </c>
      <c r="YD87" s="108" t="n">
        <v>32.4</v>
      </c>
      <c r="YE87" s="108" t="n">
        <v>27.8</v>
      </c>
      <c r="YF87" s="108" t="n">
        <v>25.4</v>
      </c>
      <c r="YG87" s="108" t="n">
        <v>18</v>
      </c>
      <c r="YH87" s="108" t="n">
        <v>15.2</v>
      </c>
      <c r="YI87" s="108" t="n">
        <v>14.7</v>
      </c>
      <c r="YJ87" s="108" t="n">
        <v>14.8</v>
      </c>
      <c r="YK87" s="108" t="n">
        <v>18.1</v>
      </c>
      <c r="YL87" s="108" t="n">
        <v>21.7</v>
      </c>
      <c r="YM87" s="108" t="n">
        <v>25.3</v>
      </c>
      <c r="YN87" s="108" t="n">
        <v>28</v>
      </c>
      <c r="YO87" s="109" t="n">
        <f aca="false">AVERAGE(YC87:YN87)</f>
        <v>22.75</v>
      </c>
      <c r="ZA87" s="1" t="n">
        <v>1937</v>
      </c>
      <c r="ZB87" s="110" t="s">
        <v>140</v>
      </c>
      <c r="ZC87" s="108" t="n">
        <v>33.5</v>
      </c>
      <c r="ZD87" s="108" t="n">
        <v>34.5</v>
      </c>
      <c r="ZE87" s="108" t="n">
        <v>31.1</v>
      </c>
      <c r="ZF87" s="108" t="n">
        <v>28.1</v>
      </c>
      <c r="ZG87" s="108" t="n">
        <v>20.4</v>
      </c>
      <c r="ZH87" s="108" t="n">
        <v>18.2</v>
      </c>
      <c r="ZI87" s="108" t="n">
        <v>17.4</v>
      </c>
      <c r="ZJ87" s="108" t="n">
        <v>18</v>
      </c>
      <c r="ZK87" s="108" t="n">
        <v>20.8</v>
      </c>
      <c r="ZL87" s="108" t="n">
        <v>24.7</v>
      </c>
      <c r="ZM87" s="108" t="n">
        <v>28.5</v>
      </c>
      <c r="ZN87" s="108" t="n">
        <v>31.8</v>
      </c>
      <c r="ZO87" s="109" t="n">
        <f aca="false">AVERAGE(ZC87:ZN87)</f>
        <v>25.5833333333333</v>
      </c>
      <c r="AAA87" s="1" t="n">
        <v>1937</v>
      </c>
      <c r="AAB87" s="110" t="s">
        <v>140</v>
      </c>
      <c r="AAC87" s="108" t="n">
        <v>32.2</v>
      </c>
      <c r="AAD87" s="108" t="n">
        <v>38.1</v>
      </c>
      <c r="AAE87" s="108" t="n">
        <v>35.8</v>
      </c>
      <c r="AAF87" s="108" t="n">
        <v>32.9</v>
      </c>
      <c r="AAG87" s="108" t="n">
        <v>31.7</v>
      </c>
      <c r="AAH87" s="108" t="n">
        <v>27</v>
      </c>
      <c r="AAI87" s="108" t="n">
        <v>24.9</v>
      </c>
      <c r="AAJ87" s="108" t="n">
        <v>29.7</v>
      </c>
      <c r="AAK87" s="108" t="n">
        <v>33.5</v>
      </c>
      <c r="AAL87" s="108" t="n">
        <v>37.6</v>
      </c>
      <c r="AAM87" s="108" t="n">
        <v>39.9</v>
      </c>
      <c r="AAN87" s="108" t="n">
        <v>37.5</v>
      </c>
      <c r="AAO87" s="109" t="n">
        <f aca="false">AVERAGE(AAC87:AAN87)</f>
        <v>33.4</v>
      </c>
      <c r="ABA87" s="1" t="n">
        <v>1937</v>
      </c>
      <c r="ABB87" s="107" t="n">
        <v>1937</v>
      </c>
      <c r="ABC87" s="108" t="n">
        <v>35</v>
      </c>
      <c r="ABD87" s="108" t="n">
        <v>35.4</v>
      </c>
      <c r="ABE87" s="108" t="n">
        <v>34.7</v>
      </c>
      <c r="ABF87" s="108" t="n">
        <v>32.4</v>
      </c>
      <c r="ABG87" s="108" t="n">
        <v>29.1</v>
      </c>
      <c r="ABH87" s="108" t="n">
        <v>25.4</v>
      </c>
      <c r="ABI87" s="108" t="n">
        <v>24.8</v>
      </c>
      <c r="ABJ87" s="108" t="n">
        <v>25.5</v>
      </c>
      <c r="ABK87" s="108" t="n">
        <v>28.1</v>
      </c>
      <c r="ABL87" s="108" t="n">
        <v>31.7</v>
      </c>
      <c r="ABM87" s="108" t="n">
        <v>35.9</v>
      </c>
      <c r="ABN87" s="108" t="n">
        <v>34.6</v>
      </c>
      <c r="ABO87" s="109" t="n">
        <f aca="false">AVERAGE(ABC87:ABN87)</f>
        <v>31.05</v>
      </c>
      <c r="ACA87" s="111" t="n">
        <v>1937</v>
      </c>
      <c r="ACB87" s="110" t="s">
        <v>140</v>
      </c>
      <c r="ACC87" s="108" t="n">
        <v>28.9</v>
      </c>
      <c r="ACD87" s="108" t="n">
        <v>30.4</v>
      </c>
      <c r="ACE87" s="108" t="n">
        <v>27.6</v>
      </c>
      <c r="ACF87" s="108" t="n">
        <v>26.7</v>
      </c>
      <c r="ACG87" s="108" t="n">
        <v>20.2</v>
      </c>
      <c r="ACH87" s="108" t="n">
        <v>18.3</v>
      </c>
      <c r="ACI87" s="108" t="n">
        <v>17.9</v>
      </c>
      <c r="ACJ87" s="108" t="n">
        <v>17.9</v>
      </c>
      <c r="ACK87" s="108" t="n">
        <v>19.1</v>
      </c>
      <c r="ACL87" s="108" t="n">
        <v>22</v>
      </c>
      <c r="ACM87" s="108" t="n">
        <v>25.3</v>
      </c>
      <c r="ACN87" s="108" t="n">
        <v>26.2</v>
      </c>
      <c r="ACO87" s="109" t="n">
        <f aca="false">AVERAGE(ACC87:ACN87)</f>
        <v>23.375</v>
      </c>
      <c r="ADA87" s="1" t="n">
        <v>1937</v>
      </c>
      <c r="ADB87" s="110" t="s">
        <v>140</v>
      </c>
      <c r="ADC87" s="108" t="n">
        <v>32.9</v>
      </c>
      <c r="ADD87" s="108" t="n">
        <v>34.1</v>
      </c>
      <c r="ADE87" s="108" t="n">
        <v>35.2</v>
      </c>
      <c r="ADF87" s="108" t="n">
        <v>33.4</v>
      </c>
      <c r="ADG87" s="108" t="n">
        <v>31.8</v>
      </c>
      <c r="ADH87" s="108" t="n">
        <v>27.8</v>
      </c>
      <c r="ADI87" s="108" t="n">
        <v>26.9</v>
      </c>
      <c r="ADJ87" s="108" t="n">
        <v>27.4</v>
      </c>
      <c r="ADK87" s="108" t="n">
        <v>30.5</v>
      </c>
      <c r="ADL87" s="108" t="n">
        <v>33.5</v>
      </c>
      <c r="ADM87" s="108" t="n">
        <v>38.7</v>
      </c>
      <c r="ADN87" s="108" t="n">
        <v>35.8</v>
      </c>
      <c r="ADO87" s="109" t="n">
        <f aca="false">AVERAGE(ADC87:ADN87)</f>
        <v>32.3333333333333</v>
      </c>
      <c r="AEA87" s="1" t="n">
        <v>1937</v>
      </c>
      <c r="AEB87" s="107" t="n">
        <v>1937</v>
      </c>
      <c r="AEC87" s="108" t="n">
        <v>35.3</v>
      </c>
      <c r="AED87" s="108" t="n">
        <v>37.8</v>
      </c>
      <c r="AEE87" s="108" t="n">
        <v>38.3</v>
      </c>
      <c r="AEF87" s="108" t="n">
        <v>33.4</v>
      </c>
      <c r="AEG87" s="108" t="n">
        <v>30.7</v>
      </c>
      <c r="AEH87" s="108" t="n">
        <v>27</v>
      </c>
      <c r="AEI87" s="108" t="n">
        <v>25.7</v>
      </c>
      <c r="AEJ87" s="108" t="n">
        <v>27.1</v>
      </c>
      <c r="AEK87" s="108" t="n">
        <v>31.5</v>
      </c>
      <c r="AEL87" s="108" t="n">
        <v>35.6</v>
      </c>
      <c r="AEM87" s="108" t="n">
        <v>40.2</v>
      </c>
      <c r="AEN87" s="108" t="n">
        <v>38.3</v>
      </c>
      <c r="AEO87" s="109" t="n">
        <f aca="false">AVERAGE(AEC87:AEN87)</f>
        <v>33.4083333333333</v>
      </c>
      <c r="AFA87" s="1" t="n">
        <v>1937</v>
      </c>
      <c r="AFB87" s="107" t="n">
        <v>1937</v>
      </c>
      <c r="AFC87" s="108" t="n">
        <v>25.6</v>
      </c>
      <c r="AFD87" s="108" t="n">
        <v>26.7</v>
      </c>
      <c r="AFE87" s="108" t="n">
        <v>24.9</v>
      </c>
      <c r="AFF87" s="108" t="n">
        <v>24.7</v>
      </c>
      <c r="AFG87" s="108" t="n">
        <v>20.1</v>
      </c>
      <c r="AFH87" s="108" t="n">
        <v>18.3</v>
      </c>
      <c r="AFI87" s="108" t="n">
        <v>17.3</v>
      </c>
      <c r="AFJ87" s="108" t="n">
        <v>17.5</v>
      </c>
      <c r="AFK87" s="108" t="n">
        <v>18.3</v>
      </c>
      <c r="AFL87" s="108" t="n">
        <v>20.7</v>
      </c>
      <c r="AFM87" s="108" t="n">
        <v>22.7</v>
      </c>
      <c r="AFN87" s="108" t="n">
        <v>23.1</v>
      </c>
      <c r="AFO87" s="109" t="n">
        <f aca="false">AVERAGE(AFC87:AFN87)</f>
        <v>21.6583333333333</v>
      </c>
      <c r="AGA87" s="1" t="n">
        <v>1937</v>
      </c>
      <c r="AGB87" s="110" t="s">
        <v>140</v>
      </c>
      <c r="AGC87" s="108" t="n">
        <v>33.6</v>
      </c>
      <c r="AGD87" s="108" t="n">
        <v>34.5</v>
      </c>
      <c r="AGE87" s="108" t="n">
        <v>30.3</v>
      </c>
      <c r="AGF87" s="108" t="n">
        <v>27.3</v>
      </c>
      <c r="AGG87" s="108" t="n">
        <v>20.8</v>
      </c>
      <c r="AGH87" s="108" t="n">
        <v>17.4</v>
      </c>
      <c r="AGI87" s="108" t="n">
        <v>17.1</v>
      </c>
      <c r="AGJ87" s="108" t="n">
        <v>17.6</v>
      </c>
      <c r="AGK87" s="108" t="n">
        <v>22.4</v>
      </c>
      <c r="AGL87" s="108" t="n">
        <v>27.4</v>
      </c>
      <c r="AGM87" s="108" t="n">
        <v>28.6</v>
      </c>
      <c r="AGN87" s="108" t="n">
        <v>32.5</v>
      </c>
      <c r="AGO87" s="109" t="n">
        <f aca="false">AVERAGE(AGC87:AGN87)</f>
        <v>25.7916666666667</v>
      </c>
      <c r="AHA87" s="1" t="n">
        <v>1937</v>
      </c>
      <c r="AHB87" s="110" t="s">
        <v>140</v>
      </c>
      <c r="AHC87" s="108" t="n">
        <v>31.5</v>
      </c>
      <c r="AHD87" s="108" t="n">
        <v>31.9</v>
      </c>
      <c r="AHE87" s="108" t="n">
        <v>28.3</v>
      </c>
      <c r="AHF87" s="108" t="n">
        <v>26</v>
      </c>
      <c r="AHG87" s="108" t="n">
        <v>18.2</v>
      </c>
      <c r="AHH87" s="108" t="n">
        <v>15.8</v>
      </c>
      <c r="AHI87" s="108" t="n">
        <v>15.8</v>
      </c>
      <c r="AHJ87" s="108" t="n">
        <v>15.8</v>
      </c>
      <c r="AHK87" s="108" t="n">
        <v>18.4</v>
      </c>
      <c r="AHL87" s="108" t="n">
        <v>22.2</v>
      </c>
      <c r="AHM87" s="108" t="n">
        <v>26.3</v>
      </c>
      <c r="AHN87" s="108" t="n">
        <v>29.4</v>
      </c>
      <c r="AHO87" s="109" t="n">
        <f aca="false">AVERAGE(AHC87:AHN87)</f>
        <v>23.3</v>
      </c>
      <c r="AIA87" s="1" t="n">
        <v>1937</v>
      </c>
      <c r="AIB87" s="107" t="n">
        <v>1937</v>
      </c>
      <c r="AIC87" s="108" t="n">
        <v>35.9</v>
      </c>
      <c r="AID87" s="108" t="n">
        <v>38.5</v>
      </c>
      <c r="AIE87" s="108" t="n">
        <v>34.6</v>
      </c>
      <c r="AIF87" s="108" t="n">
        <v>29.3</v>
      </c>
      <c r="AIG87" s="108" t="n">
        <v>25.2</v>
      </c>
      <c r="AIH87" s="108" t="n">
        <v>20.7</v>
      </c>
      <c r="AII87" s="108" t="n">
        <v>19.7</v>
      </c>
      <c r="AIJ87" s="108" t="n">
        <v>20.9</v>
      </c>
      <c r="AIK87" s="108" t="n">
        <v>26.1</v>
      </c>
      <c r="AIL87" s="108" t="n">
        <v>31.8</v>
      </c>
      <c r="AIM87" s="108" t="n">
        <v>34.8</v>
      </c>
      <c r="AIN87" s="108" t="n">
        <v>38.1</v>
      </c>
      <c r="AIO87" s="109" t="n">
        <f aca="false">AVERAGE(AIC87:AIN87)</f>
        <v>29.6333333333333</v>
      </c>
      <c r="AJA87" s="1" t="n">
        <v>1937</v>
      </c>
      <c r="AJB87" s="107" t="n">
        <v>1937</v>
      </c>
      <c r="AJC87" s="108" t="n">
        <v>33.2</v>
      </c>
      <c r="AJD87" s="108" t="n">
        <v>36.8</v>
      </c>
      <c r="AJE87" s="108" t="n">
        <v>35.7</v>
      </c>
      <c r="AJF87" s="108" t="n">
        <v>34.6</v>
      </c>
      <c r="AJG87" s="108" t="n">
        <v>33.3</v>
      </c>
      <c r="AJH87" s="108" t="n">
        <v>29.9</v>
      </c>
      <c r="AJI87" s="108" t="n">
        <v>28.7</v>
      </c>
      <c r="AJJ87" s="108" t="n">
        <v>30.8</v>
      </c>
      <c r="AJK87" s="108" t="n">
        <v>34.4</v>
      </c>
      <c r="AJL87" s="108" t="n">
        <v>36.2</v>
      </c>
      <c r="AJM87" s="108" t="n">
        <v>38.7</v>
      </c>
      <c r="AJN87" s="108" t="n">
        <v>36.7</v>
      </c>
      <c r="AJO87" s="109" t="n">
        <f aca="false">AVERAGE(AJC87:AJN87)</f>
        <v>34.0833333333333</v>
      </c>
      <c r="AKA87" s="1" t="n">
        <v>1937</v>
      </c>
      <c r="AKB87" s="110" t="s">
        <v>140</v>
      </c>
      <c r="AKC87" s="108" t="n">
        <v>32.8</v>
      </c>
      <c r="AKD87" s="108" t="n">
        <v>33.6</v>
      </c>
      <c r="AKE87" s="108" t="n">
        <v>30.3</v>
      </c>
      <c r="AKF87" s="108" t="n">
        <v>27.4</v>
      </c>
      <c r="AKG87" s="108" t="n">
        <v>20.1</v>
      </c>
      <c r="AKH87" s="108" t="n">
        <v>17.4</v>
      </c>
      <c r="AKI87" s="108" t="n">
        <v>16.7</v>
      </c>
      <c r="AKJ87" s="108" t="n">
        <v>17.3</v>
      </c>
      <c r="AKK87" s="108" t="n">
        <v>20.5</v>
      </c>
      <c r="AKL87" s="108" t="n">
        <v>24.4</v>
      </c>
      <c r="AKM87" s="108" t="n">
        <v>28.1</v>
      </c>
      <c r="AKN87" s="108" t="n">
        <v>31</v>
      </c>
      <c r="AKO87" s="109" t="n">
        <f aca="false">AVERAGE(AKC87:AKN87)</f>
        <v>24.9666666666667</v>
      </c>
      <c r="ALA87" s="35" t="n">
        <f aca="false">(ACO87+AO87+EO87+NO87+AKO87+AFO87+AEO87+IO87+MO87)/9</f>
        <v>24.2537037037037</v>
      </c>
      <c r="ALB87" s="77" t="n">
        <f aca="false">(ABO87+KO87+DO87+AGO87)/4</f>
        <v>30.8770833333333</v>
      </c>
      <c r="ALC87" s="19" t="n">
        <f aca="false">(QO87+PO87+AAO87+AJO87+FO87+SO87+BO87+CO87+JO87+OO87+TO87+HO87)/12</f>
        <v>26.1736111111111</v>
      </c>
      <c r="AMA87" s="28" t="n">
        <f aca="false">MAX(ACC87:ACN87,AC87:AN87,EC87:EN87,NC87:NN87,AKC87:AKN87,AFC87:AFN87,AEC87:AEN87,IC87:IN87,MC87:MN87)</f>
        <v>40.2</v>
      </c>
      <c r="AMB87" s="28" t="n">
        <f aca="false">MIN(ACC87:ACN87,AC87:AN87,EC87:EN87,NC87:NN87,AKC87:AKN87,AFC87:AFN87,AEC87:AEN87,IC87:IN87,MC87:MN87)</f>
        <v>16.3</v>
      </c>
      <c r="AMC87" s="81" t="n">
        <f aca="false">MAX(ABC87:ABN87,KC87:KN87,DC87:DN87,AGC87:AGN87)</f>
        <v>37.2</v>
      </c>
      <c r="AMD87" s="81" t="n">
        <f aca="false">MIN(ABC87:ABN87,KC87:KN87,DC87:DN87,AGC87:AGN87)</f>
        <v>17.1</v>
      </c>
      <c r="AME87" s="60" t="n">
        <f aca="false">MAX(QC87:QN87,PC87:PN87,AJC87:AJN87,AAC87:AAN87,FC87:FN87,SC87:SN87)</f>
        <v>39.9</v>
      </c>
      <c r="AMF87" s="60" t="n">
        <f aca="false">MIN(QC87:QN87,PC87:PN87,AJC87:AJN87,AAC87:AAN87,FC87:FN87,SC87:SN87)</f>
        <v>14.4</v>
      </c>
    </row>
    <row r="88" customFormat="false" ht="12.8" hidden="false" customHeight="false" outlineLevel="0" collapsed="false">
      <c r="A88" s="104"/>
      <c r="B88" s="29" t="n">
        <f aca="false">AVERAGE(AO88,BO88,CO88,DO88,EO88,FO88,GO88,HO88,IO88,JO88,KO88,LO88,MO88,NO88,OO88,PO88,QO88,RO88,SO88,TO88,UO88,VO88,WO88,YO88,ZO88,AAO88,ABO88,ACO88,ADO88,AEO88,AFO88,AGO88,AHO88,AIO88,AJO88,AKO88)</f>
        <v>25.8777356902357</v>
      </c>
      <c r="C88" s="30" t="n">
        <f aca="false">AVERAGE(B84:B88)</f>
        <v>25.7967971380471</v>
      </c>
      <c r="D88" s="31" t="n">
        <f aca="false">AVERAGE(B79:B88)</f>
        <v>25.7186300505051</v>
      </c>
      <c r="E88" s="29" t="n">
        <f aca="false">AVERAGE(B69:B88)</f>
        <v>25.6606118476431</v>
      </c>
      <c r="F88" s="32" t="n">
        <f aca="false">AVERAGE(B39:B88)</f>
        <v>25.6678516735735</v>
      </c>
      <c r="G88" s="3" t="n">
        <f aca="false">MAX(AC88:AN88,BC88:BN88,CC88:CN88,DC88:DN88,EC88:EN88,FC88:FN88,GC88:GN88,HC88:HN88,IC88:IN88,JC88:JN88,KC88:KN88,LC88:LN88,MC88:MN88,NC88:NN88,OC88:ON88,PC88:PN88,QC88:QN88,RC88:RN88,SC88:SN88,TC88:TN88,UC88:UN88,VC88:VN88,WC88:WN88,YC88:YN88,ZC88:ZN88,AAC88:AAN88,ABC88:ABN88,ACC88:ACN88,ADC88:ADN88,AEC88:AEN88,AFC88:AFN88,AGC88:AGN88,AHC88:AHN88,AIC88:AIN88,AJC88:AJN88,AKC88:AKN88)</f>
        <v>42.8</v>
      </c>
      <c r="H88" s="105" t="n">
        <f aca="false">MEDIAN(AC88:AN88,BC88:BN88,CC88:CN88,DC88:DN88,EC88:EN88,FC88:FN88,GC88:GN88,HC88:HN88,IC88:IN88,JC88:JN88,KC88:KN88,LC88:LN88,MC88:MN88,NC88:NN88,OC88:ON88,PC88:PN88,QC88:QN88,RC88:RN88,SC88:SN88,TC88:TN88,UC88:UN88,VC88:VN88,WC88:WN88,YC88:YN88,ZC88:ZN88,AAC88:AAN88,ABC88:ABN88,ACC88:ACN88,ADC88:ADN88,AEC88:AEN88,AFC88:AFN88,AGC88:AGN88,AHC88:AHN88,AIC88:AIN88,AJC88:AJN88,AKC88:AKN88)</f>
        <v>25.5</v>
      </c>
      <c r="I88" s="5" t="n">
        <f aca="false">MIN(AC88:AN88,BC88:BN88,CC88:CN88,DC88:DN88,EC88:EN88,FC88:FN88,GC88:GN88,HC88:HN88,IC88:IN88,JC88:JN88,KC88:KN88,LC88:LN88,MC88:MN88,NC88:NN88,OC88:ON88,PC88:PN88,QC88:QN88,RC88:RN88,SC88:SN88,TC88:TN88,UC88:UN88,VC88:VN88,WC88:WN88,YC88:YN88,ZC88:ZN88,AAC88:AAN88,ABC88:ABN88,ACC88:ACN88,ADC88:ADN88,AEC88:AEN88,AFC88:AFN88,AGC88:AGN88,AHC88:AHN88,AIC88:AIN88,AJC88:AJN88,AKC88:AKN88)</f>
        <v>13.8</v>
      </c>
      <c r="J88" s="106" t="n">
        <f aca="false">(G88+I88)/2</f>
        <v>28.3</v>
      </c>
      <c r="AB88" s="107" t="n">
        <v>1938</v>
      </c>
      <c r="AC88" s="108" t="n">
        <v>22.4</v>
      </c>
      <c r="AD88" s="108" t="n">
        <v>21.9</v>
      </c>
      <c r="AE88" s="108" t="n">
        <v>22.2</v>
      </c>
      <c r="AF88" s="108" t="n">
        <v>19.9</v>
      </c>
      <c r="AG88" s="108" t="n">
        <v>18.5</v>
      </c>
      <c r="AH88" s="108" t="n">
        <v>16.1</v>
      </c>
      <c r="AI88" s="108" t="n">
        <v>16</v>
      </c>
      <c r="AJ88" s="108" t="n">
        <v>16.9</v>
      </c>
      <c r="AK88" s="108" t="n">
        <v>18</v>
      </c>
      <c r="AL88" s="108" t="n">
        <v>19.7</v>
      </c>
      <c r="AM88" s="108" t="n">
        <v>21.4</v>
      </c>
      <c r="AN88" s="114"/>
      <c r="AO88" s="109" t="n">
        <f aca="false">AVERAGE(AC88:AN88)</f>
        <v>19.3636363636364</v>
      </c>
      <c r="BA88" s="1" t="n">
        <v>1938</v>
      </c>
      <c r="BB88" s="107" t="n">
        <v>1938</v>
      </c>
      <c r="BC88" s="108" t="n">
        <v>29.1</v>
      </c>
      <c r="BD88" s="108" t="n">
        <v>29.1</v>
      </c>
      <c r="BE88" s="108" t="n">
        <v>29.3</v>
      </c>
      <c r="BF88" s="108" t="n">
        <v>25.6</v>
      </c>
      <c r="BG88" s="108" t="n">
        <v>20.1</v>
      </c>
      <c r="BH88" s="108" t="n">
        <v>16.6</v>
      </c>
      <c r="BI88" s="108" t="n">
        <v>16.6</v>
      </c>
      <c r="BJ88" s="108" t="n">
        <v>19.2</v>
      </c>
      <c r="BK88" s="108" t="n">
        <v>23.8</v>
      </c>
      <c r="BL88" s="108" t="n">
        <v>25.3</v>
      </c>
      <c r="BM88" s="108" t="n">
        <v>29.2</v>
      </c>
      <c r="BN88" s="108" t="n">
        <v>32.2</v>
      </c>
      <c r="BO88" s="109" t="n">
        <f aca="false">AVERAGE(BC88:BN88)</f>
        <v>24.675</v>
      </c>
      <c r="CA88" s="1" t="n">
        <v>1938</v>
      </c>
      <c r="CB88" s="110" t="s">
        <v>141</v>
      </c>
      <c r="CC88" s="108" t="n">
        <v>28.5</v>
      </c>
      <c r="CD88" s="108" t="n">
        <v>28.2</v>
      </c>
      <c r="CE88" s="108" t="n">
        <v>25.5</v>
      </c>
      <c r="CF88" s="108" t="n">
        <v>22.1</v>
      </c>
      <c r="CG88" s="108" t="n">
        <v>18.7</v>
      </c>
      <c r="CH88" s="108" t="n">
        <v>15.9</v>
      </c>
      <c r="CI88" s="108" t="n">
        <v>15.4</v>
      </c>
      <c r="CJ88" s="108" t="n">
        <v>16.6</v>
      </c>
      <c r="CK88" s="108" t="n">
        <v>20.1</v>
      </c>
      <c r="CL88" s="108" t="n">
        <v>20.7</v>
      </c>
      <c r="CM88" s="108" t="n">
        <v>24.6</v>
      </c>
      <c r="CN88" s="108" t="n">
        <v>27.2</v>
      </c>
      <c r="CO88" s="109" t="n">
        <f aca="false">AVERAGE(CC88:CN88)</f>
        <v>21.9583333333333</v>
      </c>
      <c r="DA88" s="1" t="n">
        <v>1938</v>
      </c>
      <c r="DB88" s="110" t="s">
        <v>141</v>
      </c>
      <c r="DC88" s="108" t="n">
        <v>33.5</v>
      </c>
      <c r="DD88" s="108" t="n">
        <v>32.3</v>
      </c>
      <c r="DE88" s="108" t="n">
        <v>35.8</v>
      </c>
      <c r="DF88" s="108" t="n">
        <v>36</v>
      </c>
      <c r="DG88" s="108" t="n">
        <v>34.3</v>
      </c>
      <c r="DH88" s="108" t="n">
        <v>28.6</v>
      </c>
      <c r="DI88" s="108" t="n">
        <v>27.1</v>
      </c>
      <c r="DJ88" s="108" t="n">
        <v>30.1</v>
      </c>
      <c r="DK88" s="108" t="n">
        <v>32.9</v>
      </c>
      <c r="DL88" s="108" t="n">
        <v>32.8</v>
      </c>
      <c r="DM88" s="108" t="n">
        <v>33.7</v>
      </c>
      <c r="DN88" s="108" t="n">
        <v>34.6</v>
      </c>
      <c r="DO88" s="109" t="n">
        <f aca="false">AVERAGE(DC88:DN88)</f>
        <v>32.6416666666667</v>
      </c>
      <c r="EA88" s="1" t="n">
        <v>1938</v>
      </c>
      <c r="EB88" s="107" t="n">
        <v>1938</v>
      </c>
      <c r="EC88" s="108" t="n">
        <v>26.8</v>
      </c>
      <c r="ED88" s="108" t="n">
        <v>25.9</v>
      </c>
      <c r="EE88" s="108" t="n">
        <v>24.3</v>
      </c>
      <c r="EF88" s="108" t="n">
        <v>22.2</v>
      </c>
      <c r="EG88" s="108" t="n">
        <v>19.7</v>
      </c>
      <c r="EH88" s="108" t="n">
        <v>17.4</v>
      </c>
      <c r="EI88" s="108" t="n">
        <v>16.7</v>
      </c>
      <c r="EJ88" s="108" t="n">
        <v>17.1</v>
      </c>
      <c r="EK88" s="108" t="n">
        <v>19.1</v>
      </c>
      <c r="EL88" s="108" t="n">
        <v>19.7</v>
      </c>
      <c r="EM88" s="108" t="n">
        <v>22.1</v>
      </c>
      <c r="EN88" s="108" t="n">
        <v>24.5</v>
      </c>
      <c r="EO88" s="109" t="n">
        <f aca="false">AVERAGE(EC88:EN88)</f>
        <v>21.2916666666667</v>
      </c>
      <c r="FA88" s="1" t="n">
        <v>1938</v>
      </c>
      <c r="FB88" s="107" t="n">
        <v>1938</v>
      </c>
      <c r="FC88" s="108" t="n">
        <v>28.3</v>
      </c>
      <c r="FD88" s="108" t="n">
        <v>27.3</v>
      </c>
      <c r="FE88" s="108" t="n">
        <v>24.9</v>
      </c>
      <c r="FF88" s="108" t="n">
        <v>22.6</v>
      </c>
      <c r="FG88" s="108" t="n">
        <v>19.5</v>
      </c>
      <c r="FH88" s="108" t="n">
        <v>17.2</v>
      </c>
      <c r="FI88" s="108" t="n">
        <v>16.2</v>
      </c>
      <c r="FJ88" s="108" t="n">
        <v>17.1</v>
      </c>
      <c r="FK88" s="108" t="n">
        <v>19.7</v>
      </c>
      <c r="FL88" s="108" t="n">
        <v>20.5</v>
      </c>
      <c r="FM88" s="108" t="n">
        <v>23.4</v>
      </c>
      <c r="FN88" s="108" t="n">
        <v>25.8</v>
      </c>
      <c r="FO88" s="109" t="n">
        <f aca="false">AVERAGE(FC88:FN88)</f>
        <v>21.875</v>
      </c>
      <c r="GA88" s="1" t="n">
        <v>1938</v>
      </c>
      <c r="GB88" s="110" t="s">
        <v>141</v>
      </c>
      <c r="GC88" s="108" t="n">
        <v>21.8</v>
      </c>
      <c r="GD88" s="108" t="n">
        <v>21.9</v>
      </c>
      <c r="GE88" s="108" t="n">
        <v>21.4</v>
      </c>
      <c r="GF88" s="108" t="n">
        <v>19.5</v>
      </c>
      <c r="GG88" s="108" t="n">
        <v>18.4</v>
      </c>
      <c r="GH88" s="108" t="n">
        <v>16.7</v>
      </c>
      <c r="GI88" s="108" t="n">
        <v>16</v>
      </c>
      <c r="GJ88" s="108" t="n">
        <v>16.3</v>
      </c>
      <c r="GK88" s="108" t="n">
        <v>17.1</v>
      </c>
      <c r="GL88" s="108" t="n">
        <v>17.6</v>
      </c>
      <c r="GM88" s="108" t="n">
        <v>19.5</v>
      </c>
      <c r="GN88" s="108" t="n">
        <v>21.6</v>
      </c>
      <c r="GO88" s="109" t="n">
        <f aca="false">AVERAGE(GC88:GN88)</f>
        <v>18.9833333333333</v>
      </c>
      <c r="HA88" s="1" t="n">
        <v>1938</v>
      </c>
      <c r="HB88" s="107" t="n">
        <v>1938</v>
      </c>
      <c r="HC88" s="108" t="n">
        <v>24.7</v>
      </c>
      <c r="HD88" s="108" t="n">
        <v>24.7</v>
      </c>
      <c r="HE88" s="108" t="n">
        <v>23.4</v>
      </c>
      <c r="HF88" s="108" t="n">
        <v>20.9</v>
      </c>
      <c r="HG88" s="108" t="n">
        <v>18.8</v>
      </c>
      <c r="HH88" s="108" t="n">
        <v>16.8</v>
      </c>
      <c r="HI88" s="108" t="n">
        <v>16.3</v>
      </c>
      <c r="HJ88" s="108" t="n">
        <v>16.3</v>
      </c>
      <c r="HK88" s="108" t="n">
        <v>18.1</v>
      </c>
      <c r="HL88" s="108" t="n">
        <v>19.1</v>
      </c>
      <c r="HM88" s="108" t="n">
        <v>21.5</v>
      </c>
      <c r="HN88" s="108" t="n">
        <v>22.9</v>
      </c>
      <c r="HO88" s="109" t="n">
        <f aca="false">AVERAGE(HC88:HN88)</f>
        <v>20.2916666666667</v>
      </c>
      <c r="IA88" s="1" t="n">
        <v>1938</v>
      </c>
      <c r="IB88" s="110" t="s">
        <v>141</v>
      </c>
      <c r="IC88" s="108" t="n">
        <v>32.2</v>
      </c>
      <c r="ID88" s="108" t="n">
        <v>29.7</v>
      </c>
      <c r="IE88" s="108" t="n">
        <v>30</v>
      </c>
      <c r="IF88" s="108" t="n">
        <v>27.1</v>
      </c>
      <c r="IG88" s="108" t="n">
        <v>25.4</v>
      </c>
      <c r="IH88" s="108" t="n">
        <v>22.6</v>
      </c>
      <c r="II88" s="108" t="n">
        <v>22.2</v>
      </c>
      <c r="IJ88" s="108" t="n">
        <v>24</v>
      </c>
      <c r="IK88" s="108" t="n">
        <v>25.4</v>
      </c>
      <c r="IL88" s="108" t="n">
        <v>25.5</v>
      </c>
      <c r="IM88" s="108" t="n">
        <v>26.4</v>
      </c>
      <c r="IN88" s="108" t="n">
        <v>27.9</v>
      </c>
      <c r="IO88" s="109" t="n">
        <f aca="false">AVERAGE(IC88:IN88)</f>
        <v>26.5333333333333</v>
      </c>
      <c r="JA88" s="1" t="n">
        <v>1938</v>
      </c>
      <c r="JB88" s="107" t="n">
        <v>1938</v>
      </c>
      <c r="JC88" s="108" t="n">
        <v>30.2</v>
      </c>
      <c r="JD88" s="108" t="n">
        <v>29.1</v>
      </c>
      <c r="JE88" s="108" t="n">
        <v>25.2</v>
      </c>
      <c r="JF88" s="108" t="n">
        <v>21.1</v>
      </c>
      <c r="JG88" s="108" t="n">
        <v>18.6</v>
      </c>
      <c r="JH88" s="108" t="n">
        <v>15.4</v>
      </c>
      <c r="JI88" s="108" t="n">
        <v>15</v>
      </c>
      <c r="JJ88" s="108" t="n">
        <v>15.6</v>
      </c>
      <c r="JK88" s="108" t="n">
        <v>16.3</v>
      </c>
      <c r="JL88" s="108" t="n">
        <v>19.6</v>
      </c>
      <c r="JM88" s="108" t="n">
        <v>23.9</v>
      </c>
      <c r="JN88" s="108" t="n">
        <v>27.3</v>
      </c>
      <c r="JO88" s="109" t="n">
        <f aca="false">AVERAGE(JC88:JN88)</f>
        <v>21.4416666666667</v>
      </c>
      <c r="KA88" s="1" t="n">
        <v>1938</v>
      </c>
      <c r="KB88" s="107" t="n">
        <v>1938</v>
      </c>
      <c r="KC88" s="108" t="n">
        <v>35.3</v>
      </c>
      <c r="KD88" s="108" t="n">
        <v>34.9</v>
      </c>
      <c r="KE88" s="108" t="n">
        <v>38</v>
      </c>
      <c r="KF88" s="108" t="n">
        <v>37.1</v>
      </c>
      <c r="KG88" s="108" t="n">
        <v>34.2</v>
      </c>
      <c r="KH88" s="108" t="n">
        <v>30.2</v>
      </c>
      <c r="KI88" s="108" t="n">
        <v>28.7</v>
      </c>
      <c r="KJ88" s="108" t="n">
        <v>32.2</v>
      </c>
      <c r="KK88" s="108" t="n">
        <v>34.3</v>
      </c>
      <c r="KL88" s="108" t="n">
        <v>34.8</v>
      </c>
      <c r="KM88" s="108" t="n">
        <v>35.8</v>
      </c>
      <c r="KN88" s="108" t="n">
        <v>36.4</v>
      </c>
      <c r="KO88" s="109" t="n">
        <f aca="false">AVERAGE(KC88:KN88)</f>
        <v>34.325</v>
      </c>
      <c r="LA88" s="1" t="n">
        <v>1938</v>
      </c>
      <c r="LB88" s="110" t="s">
        <v>141</v>
      </c>
      <c r="LC88" s="108" t="n">
        <v>30.5</v>
      </c>
      <c r="LD88" s="108" t="n">
        <v>29.7</v>
      </c>
      <c r="LE88" s="108" t="n">
        <v>26.3</v>
      </c>
      <c r="LF88" s="108" t="n">
        <v>23.3</v>
      </c>
      <c r="LG88" s="108" t="n">
        <v>19.6</v>
      </c>
      <c r="LH88" s="108" t="n">
        <v>16.8</v>
      </c>
      <c r="LI88" s="108" t="n">
        <v>16.2</v>
      </c>
      <c r="LJ88" s="108" t="n">
        <v>17.1</v>
      </c>
      <c r="LK88" s="108" t="n">
        <v>20.6</v>
      </c>
      <c r="LL88" s="108" t="n">
        <v>21.2</v>
      </c>
      <c r="LM88" s="108" t="n">
        <v>25.1</v>
      </c>
      <c r="LN88" s="108" t="n">
        <v>27.8</v>
      </c>
      <c r="LO88" s="109" t="n">
        <f aca="false">AVERAGE(LC88:LN88)</f>
        <v>22.85</v>
      </c>
      <c r="MA88" s="1" t="n">
        <v>1938</v>
      </c>
      <c r="MB88" s="110" t="s">
        <v>141</v>
      </c>
      <c r="MC88" s="108" t="n">
        <v>24.3</v>
      </c>
      <c r="MD88" s="108" t="n">
        <v>23.5</v>
      </c>
      <c r="ME88" s="108" t="n">
        <v>23.7</v>
      </c>
      <c r="MF88" s="108" t="n">
        <v>21.7</v>
      </c>
      <c r="MG88" s="108" t="n">
        <v>19.3</v>
      </c>
      <c r="MH88" s="108" t="n">
        <v>16.8</v>
      </c>
      <c r="MI88" s="108" t="n">
        <v>16.8</v>
      </c>
      <c r="MJ88" s="108" t="n">
        <v>17.9</v>
      </c>
      <c r="MK88" s="108" t="n">
        <v>20.1</v>
      </c>
      <c r="ML88" s="108" t="n">
        <v>20.5</v>
      </c>
      <c r="MM88" s="108" t="n">
        <v>23.1</v>
      </c>
      <c r="MN88" s="108" t="n">
        <v>25.5</v>
      </c>
      <c r="MO88" s="109" t="n">
        <f aca="false">AVERAGE(MC88:MN88)</f>
        <v>21.1</v>
      </c>
      <c r="NA88" s="1" t="n">
        <v>1938</v>
      </c>
      <c r="NB88" s="110" t="s">
        <v>141</v>
      </c>
      <c r="NC88" s="108" t="n">
        <v>29.8</v>
      </c>
      <c r="ND88" s="108" t="n">
        <v>27.7</v>
      </c>
      <c r="NE88" s="108" t="n">
        <v>27.6</v>
      </c>
      <c r="NF88" s="108" t="n">
        <v>25.6</v>
      </c>
      <c r="NG88" s="108" t="n">
        <v>23.6</v>
      </c>
      <c r="NH88" s="108" t="n">
        <v>20.5</v>
      </c>
      <c r="NI88" s="108" t="n">
        <v>20.2</v>
      </c>
      <c r="NJ88" s="108" t="n">
        <v>20.6</v>
      </c>
      <c r="NK88" s="108" t="n">
        <v>23.4</v>
      </c>
      <c r="NL88" s="108" t="n">
        <v>22.9</v>
      </c>
      <c r="NM88" s="108" t="n">
        <v>24.7</v>
      </c>
      <c r="NN88" s="108" t="n">
        <v>26.8</v>
      </c>
      <c r="NO88" s="109" t="n">
        <f aca="false">AVERAGE(NC88:NN88)</f>
        <v>24.45</v>
      </c>
      <c r="OA88" s="1" t="n">
        <v>1938</v>
      </c>
      <c r="OB88" s="107" t="n">
        <v>1938</v>
      </c>
      <c r="OC88" s="108" t="n">
        <v>28.6</v>
      </c>
      <c r="OD88" s="108" t="n">
        <v>27.9</v>
      </c>
      <c r="OE88" s="108" t="n">
        <v>25.8</v>
      </c>
      <c r="OF88" s="108" t="n">
        <v>23.3</v>
      </c>
      <c r="OG88" s="108" t="n">
        <v>20.5</v>
      </c>
      <c r="OH88" s="108" t="n">
        <v>17.6</v>
      </c>
      <c r="OI88" s="108" t="n">
        <v>17.4</v>
      </c>
      <c r="OJ88" s="108" t="n">
        <v>17.9</v>
      </c>
      <c r="OK88" s="108" t="n">
        <v>20.1</v>
      </c>
      <c r="OL88" s="108" t="n">
        <v>21.4</v>
      </c>
      <c r="OM88" s="108" t="n">
        <v>24.1</v>
      </c>
      <c r="ON88" s="108" t="n">
        <v>26.3</v>
      </c>
      <c r="OO88" s="109" t="n">
        <f aca="false">AVERAGE(OC88:ON88)</f>
        <v>22.575</v>
      </c>
      <c r="PA88" s="16" t="n">
        <v>1938</v>
      </c>
      <c r="PB88" s="110" t="s">
        <v>141</v>
      </c>
      <c r="PC88" s="108" t="n">
        <v>30.9</v>
      </c>
      <c r="PD88" s="108" t="n">
        <v>31.8</v>
      </c>
      <c r="PE88" s="108" t="n">
        <v>30.7</v>
      </c>
      <c r="PF88" s="108" t="n">
        <v>27.5</v>
      </c>
      <c r="PG88" s="108" t="n">
        <v>20.5</v>
      </c>
      <c r="PH88" s="108" t="n">
        <v>15.6</v>
      </c>
      <c r="PI88" s="108" t="n">
        <v>16.1</v>
      </c>
      <c r="PJ88" s="108" t="n">
        <v>18.9</v>
      </c>
      <c r="PK88" s="108" t="n">
        <v>24.3</v>
      </c>
      <c r="PL88" s="108" t="n">
        <v>27</v>
      </c>
      <c r="PM88" s="108" t="n">
        <v>31.2</v>
      </c>
      <c r="PN88" s="108" t="n">
        <v>33.8</v>
      </c>
      <c r="PO88" s="109" t="n">
        <f aca="false">AVERAGE(PC88:PN88)</f>
        <v>25.6916666666667</v>
      </c>
      <c r="QA88" s="1" t="n">
        <v>1938</v>
      </c>
      <c r="QB88" s="110" t="s">
        <v>141</v>
      </c>
      <c r="QC88" s="108" t="n">
        <v>29.1</v>
      </c>
      <c r="QD88" s="108" t="n">
        <v>28.4</v>
      </c>
      <c r="QE88" s="108" t="n">
        <v>25.7</v>
      </c>
      <c r="QF88" s="108" t="n">
        <v>22.3</v>
      </c>
      <c r="QG88" s="108" t="n">
        <v>18.1</v>
      </c>
      <c r="QH88" s="108" t="n">
        <v>15</v>
      </c>
      <c r="QI88" s="108" t="n">
        <v>14.7</v>
      </c>
      <c r="QJ88" s="114"/>
      <c r="QK88" s="108" t="n">
        <v>19.2</v>
      </c>
      <c r="QL88" s="108" t="n">
        <v>21</v>
      </c>
      <c r="QM88" s="108" t="n">
        <v>26.2</v>
      </c>
      <c r="QN88" s="108" t="n">
        <v>29.1</v>
      </c>
      <c r="QO88" s="109" t="n">
        <f aca="false">AVERAGE(QC88:QN88)</f>
        <v>22.6181818181818</v>
      </c>
      <c r="RA88" s="1" t="n">
        <v>1938</v>
      </c>
      <c r="RB88" s="110" t="s">
        <v>141</v>
      </c>
      <c r="RC88" s="108" t="n">
        <v>33.5</v>
      </c>
      <c r="RD88" s="108" t="n">
        <v>32.7</v>
      </c>
      <c r="RE88" s="108" t="n">
        <v>30.7</v>
      </c>
      <c r="RF88" s="108" t="n">
        <v>26.5</v>
      </c>
      <c r="RG88" s="108" t="n">
        <v>21</v>
      </c>
      <c r="RH88" s="108" t="n">
        <v>16.7</v>
      </c>
      <c r="RI88" s="108" t="n">
        <v>16.9</v>
      </c>
      <c r="RJ88" s="108" t="n">
        <v>18</v>
      </c>
      <c r="RK88" s="108" t="n">
        <v>23.1</v>
      </c>
      <c r="RL88" s="108" t="n">
        <v>25.2</v>
      </c>
      <c r="RM88" s="108" t="n">
        <v>30.3</v>
      </c>
      <c r="RN88" s="108" t="n">
        <v>32.8</v>
      </c>
      <c r="RO88" s="109" t="n">
        <f aca="false">AVERAGE(RC88:RN88)</f>
        <v>25.6166666666667</v>
      </c>
      <c r="SA88" s="1" t="n">
        <v>1938</v>
      </c>
      <c r="SB88" s="107" t="n">
        <v>1938</v>
      </c>
      <c r="SC88" s="108" t="n">
        <v>33.4</v>
      </c>
      <c r="SD88" s="108" t="n">
        <v>35.4</v>
      </c>
      <c r="SE88" s="108" t="n">
        <v>33.5</v>
      </c>
      <c r="SF88" s="108" t="n">
        <v>29.7</v>
      </c>
      <c r="SG88" s="108" t="n">
        <v>22.6</v>
      </c>
      <c r="SH88" s="108" t="n">
        <v>16.6</v>
      </c>
      <c r="SI88" s="108" t="n">
        <v>17.1</v>
      </c>
      <c r="SJ88" s="108" t="n">
        <v>20.1</v>
      </c>
      <c r="SK88" s="108" t="n">
        <v>26.7</v>
      </c>
      <c r="SL88" s="108" t="n">
        <v>30.2</v>
      </c>
      <c r="SM88" s="108" t="n">
        <v>34.7</v>
      </c>
      <c r="SN88" s="108" t="n">
        <v>36.8</v>
      </c>
      <c r="SO88" s="109" t="n">
        <f aca="false">AVERAGE(SC88:SN88)</f>
        <v>28.0666666666667</v>
      </c>
      <c r="TA88" s="1" t="n">
        <v>1938</v>
      </c>
      <c r="TB88" s="110" t="s">
        <v>141</v>
      </c>
      <c r="TC88" s="108" t="n">
        <v>40</v>
      </c>
      <c r="TD88" s="108" t="n">
        <v>39.5</v>
      </c>
      <c r="TE88" s="108" t="n">
        <v>41.8</v>
      </c>
      <c r="TF88" s="108" t="n">
        <v>38.2</v>
      </c>
      <c r="TG88" s="108" t="n">
        <v>33.9</v>
      </c>
      <c r="TH88" s="108" t="n">
        <v>27.3</v>
      </c>
      <c r="TI88" s="108" t="n">
        <v>25.9</v>
      </c>
      <c r="TJ88" s="108" t="n">
        <v>30.2</v>
      </c>
      <c r="TK88" s="108" t="n">
        <v>36.7</v>
      </c>
      <c r="TL88" s="108" t="n">
        <v>40.4</v>
      </c>
      <c r="TM88" s="108" t="n">
        <v>42.4</v>
      </c>
      <c r="TN88" s="108" t="n">
        <v>42.8</v>
      </c>
      <c r="TO88" s="109" t="n">
        <f aca="false">AVERAGE(TC88:TN88)</f>
        <v>36.5916666666667</v>
      </c>
      <c r="UA88" s="1" t="n">
        <v>1938</v>
      </c>
      <c r="UB88" s="110" t="s">
        <v>141</v>
      </c>
      <c r="UC88" s="108" t="n">
        <v>32.1</v>
      </c>
      <c r="UD88" s="108" t="n">
        <v>32.3</v>
      </c>
      <c r="UE88" s="108" t="n">
        <v>29.6</v>
      </c>
      <c r="UF88" s="108" t="n">
        <v>26</v>
      </c>
      <c r="UG88" s="108" t="n">
        <v>20.7</v>
      </c>
      <c r="UH88" s="108" t="n">
        <v>16.1</v>
      </c>
      <c r="UI88" s="108" t="n">
        <v>16.3</v>
      </c>
      <c r="UJ88" s="108" t="n">
        <v>17.7</v>
      </c>
      <c r="UK88" s="108" t="n">
        <v>22.7</v>
      </c>
      <c r="UL88" s="108" t="n">
        <v>25.5</v>
      </c>
      <c r="UM88" s="108" t="n">
        <v>30.5</v>
      </c>
      <c r="UN88" s="108" t="n">
        <v>33.5</v>
      </c>
      <c r="UO88" s="109" t="n">
        <f aca="false">AVERAGE(UC88:UN88)</f>
        <v>25.25</v>
      </c>
      <c r="VA88" s="1" t="n">
        <v>1938</v>
      </c>
      <c r="VB88" s="110" t="s">
        <v>141</v>
      </c>
      <c r="VC88" s="108" t="n">
        <v>24.7</v>
      </c>
      <c r="VD88" s="108" t="n">
        <v>24.3</v>
      </c>
      <c r="VE88" s="108" t="n">
        <v>23.6</v>
      </c>
      <c r="VF88" s="108" t="n">
        <v>19.9</v>
      </c>
      <c r="VG88" s="108" t="n">
        <v>17.1</v>
      </c>
      <c r="VH88" s="108" t="n">
        <v>14.3</v>
      </c>
      <c r="VI88" s="108" t="n">
        <v>13.8</v>
      </c>
      <c r="VJ88" s="108" t="n">
        <v>15.2</v>
      </c>
      <c r="VK88" s="108" t="n">
        <v>18</v>
      </c>
      <c r="VL88" s="108" t="n">
        <v>18.7</v>
      </c>
      <c r="VM88" s="108" t="n">
        <v>22.3</v>
      </c>
      <c r="VN88" s="108" t="n">
        <v>25</v>
      </c>
      <c r="VO88" s="109" t="n">
        <f aca="false">AVERAGE(VC88:VN88)</f>
        <v>19.7416666666667</v>
      </c>
      <c r="WA88" s="1" t="n">
        <v>1938</v>
      </c>
      <c r="WB88" s="107" t="n">
        <v>1938</v>
      </c>
      <c r="WC88" s="108" t="n">
        <v>36.4</v>
      </c>
      <c r="WD88" s="108" t="n">
        <v>36.3</v>
      </c>
      <c r="WE88" s="108" t="n">
        <v>33.6</v>
      </c>
      <c r="WF88" s="108" t="n">
        <v>30.7</v>
      </c>
      <c r="WG88" s="108" t="n">
        <v>25.1</v>
      </c>
      <c r="WH88" s="108" t="n">
        <v>18.9</v>
      </c>
      <c r="WI88" s="108" t="n">
        <v>18.5</v>
      </c>
      <c r="WJ88" s="108" t="n">
        <v>21.3</v>
      </c>
      <c r="WK88" s="108" t="n">
        <v>26.6</v>
      </c>
      <c r="WL88" s="108" t="n">
        <v>29.3</v>
      </c>
      <c r="WM88" s="108" t="n">
        <v>33.9</v>
      </c>
      <c r="WN88" s="108" t="n">
        <v>37.2</v>
      </c>
      <c r="WO88" s="109" t="n">
        <f aca="false">AVERAGE(WC88:WN88)</f>
        <v>28.9833333333333</v>
      </c>
      <c r="YA88" s="1" t="n">
        <v>1938</v>
      </c>
      <c r="YB88" s="110" t="s">
        <v>141</v>
      </c>
      <c r="YC88" s="108" t="n">
        <v>29.9</v>
      </c>
      <c r="YD88" s="108" t="n">
        <v>28.7</v>
      </c>
      <c r="YE88" s="108" t="n">
        <v>25.7</v>
      </c>
      <c r="YF88" s="108" t="n">
        <v>22.2</v>
      </c>
      <c r="YG88" s="108" t="n">
        <v>18.1</v>
      </c>
      <c r="YH88" s="108" t="n">
        <v>14.7</v>
      </c>
      <c r="YI88" s="108" t="n">
        <v>14.5</v>
      </c>
      <c r="YJ88" s="108" t="n">
        <v>15.5</v>
      </c>
      <c r="YK88" s="108" t="n">
        <v>18.9</v>
      </c>
      <c r="YL88" s="108" t="n">
        <v>21.1</v>
      </c>
      <c r="YM88" s="108" t="n">
        <v>26.2</v>
      </c>
      <c r="YN88" s="108" t="n">
        <v>29.1</v>
      </c>
      <c r="YO88" s="109" t="n">
        <f aca="false">AVERAGE(YC88:YN88)</f>
        <v>22.05</v>
      </c>
      <c r="ZA88" s="1" t="n">
        <v>1938</v>
      </c>
      <c r="ZB88" s="110" t="s">
        <v>141</v>
      </c>
      <c r="ZC88" s="108" t="n">
        <v>33.1</v>
      </c>
      <c r="ZD88" s="108" t="n">
        <v>32.2</v>
      </c>
      <c r="ZE88" s="108" t="n">
        <v>29.5</v>
      </c>
      <c r="ZF88" s="108" t="n">
        <v>26.2</v>
      </c>
      <c r="ZG88" s="108" t="n">
        <v>21.7</v>
      </c>
      <c r="ZH88" s="108" t="n">
        <v>17.7</v>
      </c>
      <c r="ZI88" s="108" t="n">
        <v>17.1</v>
      </c>
      <c r="ZJ88" s="108" t="n">
        <v>18.3</v>
      </c>
      <c r="ZK88" s="108" t="n">
        <v>22.4</v>
      </c>
      <c r="ZL88" s="108" t="n">
        <v>24.3</v>
      </c>
      <c r="ZM88" s="108" t="n">
        <v>28.9</v>
      </c>
      <c r="ZN88" s="108" t="n">
        <v>32.1</v>
      </c>
      <c r="ZO88" s="109" t="n">
        <f aca="false">AVERAGE(ZC88:ZN88)</f>
        <v>25.2916666666667</v>
      </c>
      <c r="AAA88" s="1" t="n">
        <v>1938</v>
      </c>
      <c r="AAB88" s="110" t="s">
        <v>141</v>
      </c>
      <c r="AAC88" s="108" t="n">
        <v>36.9</v>
      </c>
      <c r="AAD88" s="108" t="n">
        <v>36.1</v>
      </c>
      <c r="AAE88" s="108" t="n">
        <v>37.8</v>
      </c>
      <c r="AAF88" s="108" t="n">
        <v>35.7</v>
      </c>
      <c r="AAG88" s="108" t="n">
        <v>31.9</v>
      </c>
      <c r="AAH88" s="108" t="n">
        <v>27.9</v>
      </c>
      <c r="AAI88" s="108" t="n">
        <v>25.4</v>
      </c>
      <c r="AAJ88" s="108" t="n">
        <v>29</v>
      </c>
      <c r="AAK88" s="108" t="n">
        <v>34.2</v>
      </c>
      <c r="AAL88" s="108" t="n">
        <v>38.3</v>
      </c>
      <c r="AAM88" s="108" t="n">
        <v>37.3</v>
      </c>
      <c r="AAN88" s="108" t="n">
        <v>39.9</v>
      </c>
      <c r="AAO88" s="109" t="n">
        <f aca="false">AVERAGE(AAC88:AAN88)</f>
        <v>34.2</v>
      </c>
      <c r="ABA88" s="1" t="n">
        <v>1938</v>
      </c>
      <c r="ABB88" s="107" t="n">
        <v>1938</v>
      </c>
      <c r="ABC88" s="108" t="n">
        <v>35.2</v>
      </c>
      <c r="ABD88" s="108" t="n">
        <v>35.7</v>
      </c>
      <c r="ABE88" s="108" t="n">
        <v>38.6</v>
      </c>
      <c r="ABF88" s="108" t="n">
        <v>33.8</v>
      </c>
      <c r="ABG88" s="108" t="n">
        <v>30</v>
      </c>
      <c r="ABH88" s="108" t="n">
        <v>25.8</v>
      </c>
      <c r="ABI88" s="108" t="n">
        <v>24.2</v>
      </c>
      <c r="ABJ88" s="108" t="n">
        <v>26.7</v>
      </c>
      <c r="ABK88" s="108" t="n">
        <v>31.6</v>
      </c>
      <c r="ABL88" s="108" t="n">
        <v>33.7</v>
      </c>
      <c r="ABM88" s="108" t="n">
        <v>34.1</v>
      </c>
      <c r="ABN88" s="108" t="n">
        <v>37.4</v>
      </c>
      <c r="ABO88" s="109" t="n">
        <f aca="false">AVERAGE(ABC88:ABN88)</f>
        <v>32.2333333333333</v>
      </c>
      <c r="ACA88" s="111" t="n">
        <v>1938</v>
      </c>
      <c r="ACB88" s="110" t="s">
        <v>141</v>
      </c>
      <c r="ACC88" s="108" t="n">
        <v>28.9</v>
      </c>
      <c r="ACD88" s="108" t="n">
        <v>28.4</v>
      </c>
      <c r="ACE88" s="108" t="n">
        <v>26.4</v>
      </c>
      <c r="ACF88" s="108" t="n">
        <v>23.8</v>
      </c>
      <c r="ACG88" s="108" t="n">
        <v>20.8</v>
      </c>
      <c r="ACH88" s="108" t="n">
        <v>17.6</v>
      </c>
      <c r="ACI88" s="108" t="n">
        <v>17.6</v>
      </c>
      <c r="ACJ88" s="108" t="n">
        <v>18.1</v>
      </c>
      <c r="ACK88" s="108" t="n">
        <v>20.7</v>
      </c>
      <c r="ACL88" s="108" t="n">
        <v>21.4</v>
      </c>
      <c r="ACM88" s="108" t="n">
        <v>24.5</v>
      </c>
      <c r="ACN88" s="108" t="n">
        <v>27</v>
      </c>
      <c r="ACO88" s="109" t="n">
        <f aca="false">AVERAGE(ACC88:ACN88)</f>
        <v>22.9333333333333</v>
      </c>
      <c r="ADA88" s="1" t="n">
        <v>1938</v>
      </c>
      <c r="ADB88" s="110" t="s">
        <v>141</v>
      </c>
      <c r="ADC88" s="108" t="n">
        <v>36.2</v>
      </c>
      <c r="ADD88" s="108" t="n">
        <v>33.6</v>
      </c>
      <c r="ADE88" s="108" t="n">
        <v>37.7</v>
      </c>
      <c r="ADF88" s="108" t="n">
        <v>36</v>
      </c>
      <c r="ADG88" s="108" t="n">
        <v>32.1</v>
      </c>
      <c r="ADH88" s="108" t="n">
        <v>27.5</v>
      </c>
      <c r="ADI88" s="108" t="n">
        <v>26.4</v>
      </c>
      <c r="ADJ88" s="108" t="n">
        <v>29.1</v>
      </c>
      <c r="ADK88" s="108" t="n">
        <v>33.1</v>
      </c>
      <c r="ADL88" s="108" t="n">
        <v>35.7</v>
      </c>
      <c r="ADM88" s="108" t="n">
        <v>33.6</v>
      </c>
      <c r="ADN88" s="108" t="n">
        <v>35.7</v>
      </c>
      <c r="ADO88" s="109" t="n">
        <f aca="false">AVERAGE(ADC88:ADN88)</f>
        <v>33.0583333333333</v>
      </c>
      <c r="AEA88" s="1" t="n">
        <v>1938</v>
      </c>
      <c r="AEB88" s="107" t="n">
        <v>1938</v>
      </c>
      <c r="AEC88" s="108" t="n">
        <v>38.4</v>
      </c>
      <c r="AED88" s="108" t="n">
        <v>36.7</v>
      </c>
      <c r="AEE88" s="108" t="n">
        <v>40</v>
      </c>
      <c r="AEF88" s="108" t="n">
        <v>36.3</v>
      </c>
      <c r="AEG88" s="108" t="n">
        <v>32.3</v>
      </c>
      <c r="AEH88" s="108" t="n">
        <v>26.8</v>
      </c>
      <c r="AEI88" s="108" t="n">
        <v>25.8</v>
      </c>
      <c r="AEJ88" s="108" t="n">
        <v>29.2</v>
      </c>
      <c r="AEK88" s="108" t="n">
        <v>34.2</v>
      </c>
      <c r="AEL88" s="108" t="n">
        <v>37.6</v>
      </c>
      <c r="AEM88" s="108" t="n">
        <v>38.1</v>
      </c>
      <c r="AEN88" s="108" t="n">
        <v>39.5</v>
      </c>
      <c r="AEO88" s="109" t="n">
        <f aca="false">AVERAGE(AEC88:AEN88)</f>
        <v>34.575</v>
      </c>
      <c r="AFA88" s="1" t="n">
        <v>1938</v>
      </c>
      <c r="AFB88" s="107" t="n">
        <v>1938</v>
      </c>
      <c r="AFC88" s="108" t="n">
        <v>25.6</v>
      </c>
      <c r="AFD88" s="108" t="n">
        <v>25</v>
      </c>
      <c r="AFE88" s="108" t="n">
        <v>24.2</v>
      </c>
      <c r="AFF88" s="108" t="n">
        <v>22</v>
      </c>
      <c r="AFG88" s="108" t="n">
        <v>20.4</v>
      </c>
      <c r="AFH88" s="108" t="n">
        <v>18.1</v>
      </c>
      <c r="AFI88" s="108" t="n">
        <v>17.6</v>
      </c>
      <c r="AFJ88" s="108" t="n">
        <v>17.5</v>
      </c>
      <c r="AFK88" s="108" t="n">
        <v>19.2</v>
      </c>
      <c r="AFL88" s="108" t="n">
        <v>19.8</v>
      </c>
      <c r="AFM88" s="108" t="n">
        <v>22.4</v>
      </c>
      <c r="AFN88" s="108" t="n">
        <v>24</v>
      </c>
      <c r="AFO88" s="109" t="n">
        <f aca="false">AVERAGE(AFC88:AFN88)</f>
        <v>21.3166666666667</v>
      </c>
      <c r="AGA88" s="1" t="n">
        <v>1938</v>
      </c>
      <c r="AGB88" s="110" t="s">
        <v>141</v>
      </c>
      <c r="AGC88" s="108" t="n">
        <v>32.9</v>
      </c>
      <c r="AGD88" s="108" t="n">
        <v>33.3</v>
      </c>
      <c r="AGE88" s="108" t="n">
        <v>31.4</v>
      </c>
      <c r="AGF88" s="108" t="n">
        <v>27.4</v>
      </c>
      <c r="AGG88" s="108" t="n">
        <v>21.1</v>
      </c>
      <c r="AGH88" s="108" t="n">
        <v>16</v>
      </c>
      <c r="AGI88" s="108" t="n">
        <v>16.3</v>
      </c>
      <c r="AGJ88" s="108" t="n">
        <v>18.5</v>
      </c>
      <c r="AGK88" s="108" t="n">
        <v>23.5</v>
      </c>
      <c r="AGL88" s="108" t="n">
        <v>26.8</v>
      </c>
      <c r="AGM88" s="108" t="n">
        <v>31.6</v>
      </c>
      <c r="AGN88" s="108" t="n">
        <v>34.5</v>
      </c>
      <c r="AGO88" s="109" t="n">
        <f aca="false">AVERAGE(AGC88:AGN88)</f>
        <v>26.1083333333333</v>
      </c>
      <c r="AHA88" s="1" t="n">
        <v>1938</v>
      </c>
      <c r="AHB88" s="110" t="s">
        <v>141</v>
      </c>
      <c r="AHC88" s="108" t="n">
        <v>30.6</v>
      </c>
      <c r="AHD88" s="108" t="n">
        <v>30.2</v>
      </c>
      <c r="AHE88" s="108" t="n">
        <v>26.7</v>
      </c>
      <c r="AHF88" s="108" t="n">
        <v>23.4</v>
      </c>
      <c r="AHG88" s="108" t="n">
        <v>18.9</v>
      </c>
      <c r="AHH88" s="108" t="n">
        <v>15.5</v>
      </c>
      <c r="AHI88" s="108" t="n">
        <v>15.1</v>
      </c>
      <c r="AHJ88" s="108" t="n">
        <v>16.2</v>
      </c>
      <c r="AHK88" s="108" t="n">
        <v>19.5</v>
      </c>
      <c r="AHL88" s="108" t="n">
        <v>21.5</v>
      </c>
      <c r="AHM88" s="108" t="n">
        <v>26.4</v>
      </c>
      <c r="AHN88" s="108" t="n">
        <v>29.6</v>
      </c>
      <c r="AHO88" s="109" t="n">
        <f aca="false">AVERAGE(AHC88:AHN88)</f>
        <v>22.8</v>
      </c>
      <c r="AIA88" s="1" t="n">
        <v>1938</v>
      </c>
      <c r="AIB88" s="107" t="n">
        <v>1938</v>
      </c>
      <c r="AIC88" s="108" t="n">
        <v>36</v>
      </c>
      <c r="AID88" s="108" t="n">
        <v>38.7</v>
      </c>
      <c r="AIE88" s="108" t="n">
        <v>34.7</v>
      </c>
      <c r="AIF88" s="108" t="n">
        <v>31.4</v>
      </c>
      <c r="AIG88" s="108" t="n">
        <v>25.8</v>
      </c>
      <c r="AIH88" s="108" t="n">
        <v>18.5</v>
      </c>
      <c r="AII88" s="108" t="n">
        <v>18.9</v>
      </c>
      <c r="AIJ88" s="108" t="n">
        <v>22.6</v>
      </c>
      <c r="AIK88" s="108" t="n">
        <v>29</v>
      </c>
      <c r="AIL88" s="108" t="n">
        <v>33.1</v>
      </c>
      <c r="AIM88" s="108" t="n">
        <v>37.2</v>
      </c>
      <c r="AIN88" s="108" t="n">
        <v>39.2</v>
      </c>
      <c r="AIO88" s="109" t="n">
        <f aca="false">AVERAGE(AIC88:AIN88)</f>
        <v>30.425</v>
      </c>
      <c r="AJA88" s="1" t="n">
        <v>1938</v>
      </c>
      <c r="AJB88" s="107" t="n">
        <v>1938</v>
      </c>
      <c r="AJC88" s="108" t="n">
        <v>35.1</v>
      </c>
      <c r="AJD88" s="108" t="n">
        <v>35.3</v>
      </c>
      <c r="AJE88" s="108" t="n">
        <v>38.6</v>
      </c>
      <c r="AJF88" s="108" t="n">
        <v>36.9</v>
      </c>
      <c r="AJG88" s="108" t="n">
        <v>34.8</v>
      </c>
      <c r="AJH88" s="108" t="n">
        <v>30.8</v>
      </c>
      <c r="AJI88" s="108" t="n">
        <v>28.8</v>
      </c>
      <c r="AJJ88" s="108" t="n">
        <v>32.2</v>
      </c>
      <c r="AJK88" s="108" t="n">
        <v>35.1</v>
      </c>
      <c r="AJL88" s="108" t="n">
        <v>36.4</v>
      </c>
      <c r="AJM88" s="108" t="n">
        <v>35.7</v>
      </c>
      <c r="AJN88" s="108" t="n">
        <v>37.7</v>
      </c>
      <c r="AJO88" s="109" t="n">
        <f aca="false">AVERAGE(AJC88:AJN88)</f>
        <v>34.7833333333333</v>
      </c>
      <c r="AKA88" s="1" t="n">
        <v>1938</v>
      </c>
      <c r="AKB88" s="110" t="s">
        <v>141</v>
      </c>
      <c r="AKC88" s="108" t="n">
        <v>32.3</v>
      </c>
      <c r="AKD88" s="108" t="n">
        <v>31.7</v>
      </c>
      <c r="AKE88" s="108" t="n">
        <v>28.9</v>
      </c>
      <c r="AKF88" s="108" t="n">
        <v>25.8</v>
      </c>
      <c r="AKG88" s="108" t="n">
        <v>21.1</v>
      </c>
      <c r="AKH88" s="108" t="n">
        <v>17.1</v>
      </c>
      <c r="AKI88" s="108" t="n">
        <v>16.8</v>
      </c>
      <c r="AKJ88" s="108" t="n">
        <v>18.2</v>
      </c>
      <c r="AKK88" s="108" t="n">
        <v>22</v>
      </c>
      <c r="AKL88" s="108" t="n">
        <v>24.1</v>
      </c>
      <c r="AKM88" s="108" t="n">
        <v>29</v>
      </c>
      <c r="AKN88" s="108" t="n">
        <v>31.9</v>
      </c>
      <c r="AKO88" s="109" t="n">
        <f aca="false">AVERAGE(AKC88:AKN88)</f>
        <v>24.9083333333333</v>
      </c>
      <c r="ALA88" s="35" t="n">
        <f aca="false">(ACO88+AO88+EO88+NO88+AKO88+AFO88+AEO88+IO88+MO88)/9</f>
        <v>24.0524410774411</v>
      </c>
      <c r="ALB88" s="77" t="n">
        <f aca="false">(ABO88+KO88+DO88+AGO88)/4</f>
        <v>31.3270833333333</v>
      </c>
      <c r="ALC88" s="19" t="n">
        <f aca="false">(QO88+PO88+AAO88+AJO88+FO88+SO88+BO88+CO88+JO88+OO88+TO88+HO88)/12</f>
        <v>26.2306818181818</v>
      </c>
      <c r="AMA88" s="28" t="n">
        <f aca="false">MAX(ACC88:ACN88,AC88:AN88,EC88:EN88,NC88:NN88,AKC88:AKN88,AFC88:AFN88,AEC88:AEN88,IC88:IN88,MC88:MN88)</f>
        <v>40</v>
      </c>
      <c r="AMB88" s="28" t="n">
        <f aca="false">MIN(ACC88:ACN88,AC88:AN88,EC88:EN88,NC88:NN88,AKC88:AKN88,AFC88:AFN88,AEC88:AEN88,IC88:IN88,MC88:MN88)</f>
        <v>16</v>
      </c>
      <c r="AMC88" s="81" t="n">
        <f aca="false">MAX(ABC88:ABN88,KC88:KN88,DC88:DN88,AGC88:AGN88)</f>
        <v>38.6</v>
      </c>
      <c r="AMD88" s="81" t="n">
        <f aca="false">MIN(ABC88:ABN88,KC88:KN88,DC88:DN88,AGC88:AGN88)</f>
        <v>16</v>
      </c>
      <c r="AME88" s="60" t="n">
        <f aca="false">MAX(QC88:QN88,PC88:PN88,AJC88:AJN88,AAC88:AAN88,FC88:FN88,SC88:SN88)</f>
        <v>39.9</v>
      </c>
      <c r="AMF88" s="60" t="n">
        <f aca="false">MIN(QC88:QN88,PC88:PN88,AJC88:AJN88,AAC88:AAN88,FC88:FN88,SC88:SN88)</f>
        <v>14.7</v>
      </c>
    </row>
    <row r="89" customFormat="false" ht="12.8" hidden="false" customHeight="false" outlineLevel="0" collapsed="false">
      <c r="A89" s="104"/>
      <c r="B89" s="29" t="n">
        <f aca="false">AVERAGE(AO89,BO89,CO89,DO89,EO89,FO89,GO89,HO89,IO89,JO89,KO89,LO89,MO89,NO89,OO89,PO89,QO89,RO89,SO89,TO89,UO89,VO89,WO89,YO89,ZO89,AAO89,ABO89,ACO89,ADO89,AEO89,AFO89,AGO89,AHO89,AIO89,AJO89,AKO89)</f>
        <v>25.4660563973064</v>
      </c>
      <c r="C89" s="30" t="n">
        <f aca="false">AVERAGE(B85:B89)</f>
        <v>25.7626936026936</v>
      </c>
      <c r="D89" s="31" t="n">
        <f aca="false">AVERAGE(B80:B89)</f>
        <v>25.7507218013468</v>
      </c>
      <c r="E89" s="29" t="n">
        <f aca="false">AVERAGE(B70:B89)</f>
        <v>25.6500489267677</v>
      </c>
      <c r="F89" s="32" t="n">
        <f aca="false">AVERAGE(B40:B89)</f>
        <v>25.6697334075803</v>
      </c>
      <c r="G89" s="3" t="n">
        <f aca="false">MAX(AC89:AN89,BC89:BN89,CC89:CN89,DC89:DN89,EC89:EN89,FC89:FN89,GC89:GN89,HC89:HN89,IC89:IN89,JC89:JN89,KC89:KN89,LC89:LN89,MC89:MN89,NC89:NN89,OC89:ON89,PC89:PN89,QC89:QN89,RC89:RN89,SC89:SN89,TC89:TN89,UC89:UN89,VC89:VN89,WC89:WN89,YC89:YN89,ZC89:ZN89,AAC89:AAN89,ABC89:ABN89,ACC89:ACN89,ADC89:ADN89,AEC89:AEN89,AFC89:AFN89,AGC89:AGN89,AHC89:AHN89,AIC89:AIN89,AJC89:AJN89,AKC89:AKN89)</f>
        <v>43.2</v>
      </c>
      <c r="H89" s="105" t="n">
        <f aca="false">MEDIAN(AC89:AN89,BC89:BN89,CC89:CN89,DC89:DN89,EC89:EN89,FC89:FN89,GC89:GN89,HC89:HN89,IC89:IN89,JC89:JN89,KC89:KN89,LC89:LN89,MC89:MN89,NC89:NN89,OC89:ON89,PC89:PN89,QC89:QN89,RC89:RN89,SC89:SN89,TC89:TN89,UC89:UN89,VC89:VN89,WC89:WN89,YC89:YN89,ZC89:ZN89,AAC89:AAN89,ABC89:ABN89,ACC89:ACN89,ADC89:ADN89,AEC89:AEN89,AFC89:AFN89,AGC89:AGN89,AHC89:AHN89,AIC89:AIN89,AJC89:AJN89,AKC89:AKN89)</f>
        <v>24.9</v>
      </c>
      <c r="I89" s="5" t="n">
        <f aca="false">MIN(AC89:AN89,BC89:BN89,CC89:CN89,DC89:DN89,EC89:EN89,FC89:FN89,GC89:GN89,HC89:HN89,IC89:IN89,JC89:JN89,KC89:KN89,LC89:LN89,MC89:MN89,NC89:NN89,OC89:ON89,PC89:PN89,QC89:QN89,RC89:RN89,SC89:SN89,TC89:TN89,UC89:UN89,VC89:VN89,WC89:WN89,YC89:YN89,ZC89:ZN89,AAC89:AAN89,ABC89:ABN89,ACC89:ACN89,ADC89:ADN89,AEC89:AEN89,AFC89:AFN89,AGC89:AGN89,AHC89:AHN89,AIC89:AIN89,AJC89:AJN89,AKC89:AKN89)</f>
        <v>13.6</v>
      </c>
      <c r="J89" s="106" t="n">
        <f aca="false">(G89+I89)/2</f>
        <v>28.4</v>
      </c>
      <c r="AB89" s="107" t="n">
        <v>1939</v>
      </c>
      <c r="AC89" s="108" t="n">
        <v>23.1</v>
      </c>
      <c r="AD89" s="108" t="n">
        <v>23</v>
      </c>
      <c r="AE89" s="108" t="n">
        <v>22.1</v>
      </c>
      <c r="AF89" s="108" t="n">
        <v>22</v>
      </c>
      <c r="AG89" s="108" t="n">
        <v>19.1</v>
      </c>
      <c r="AH89" s="108" t="n">
        <v>16.9</v>
      </c>
      <c r="AI89" s="108" t="n">
        <v>15.8</v>
      </c>
      <c r="AJ89" s="108" t="n">
        <v>16.1</v>
      </c>
      <c r="AK89" s="108" t="n">
        <v>18.1</v>
      </c>
      <c r="AL89" s="108" t="n">
        <v>19.3</v>
      </c>
      <c r="AM89" s="108" t="n">
        <v>20.6</v>
      </c>
      <c r="AN89" s="108" t="n">
        <v>22.4</v>
      </c>
      <c r="AO89" s="109" t="n">
        <f aca="false">AVERAGE(AC89:AN89)</f>
        <v>19.875</v>
      </c>
      <c r="BA89" s="1" t="n">
        <v>1939</v>
      </c>
      <c r="BB89" s="107" t="n">
        <v>1939</v>
      </c>
      <c r="BC89" s="108" t="n">
        <v>29.5</v>
      </c>
      <c r="BD89" s="108" t="n">
        <v>30.3</v>
      </c>
      <c r="BE89" s="108" t="n">
        <v>27.9</v>
      </c>
      <c r="BF89" s="108" t="n">
        <v>25.4</v>
      </c>
      <c r="BG89" s="108" t="n">
        <v>22.4</v>
      </c>
      <c r="BH89" s="108" t="n">
        <v>18.6</v>
      </c>
      <c r="BI89" s="108" t="n">
        <v>17.5</v>
      </c>
      <c r="BJ89" s="108" t="n">
        <v>18.8</v>
      </c>
      <c r="BK89" s="108" t="n">
        <v>23.4</v>
      </c>
      <c r="BL89" s="108" t="n">
        <v>23</v>
      </c>
      <c r="BM89" s="108" t="n">
        <v>24.6</v>
      </c>
      <c r="BN89" s="108" t="n">
        <v>29.7</v>
      </c>
      <c r="BO89" s="109" t="n">
        <f aca="false">AVERAGE(BC89:BN89)</f>
        <v>24.2583333333333</v>
      </c>
      <c r="CA89" s="1" t="n">
        <v>1939</v>
      </c>
      <c r="CB89" s="110" t="s">
        <v>142</v>
      </c>
      <c r="CC89" s="108" t="n">
        <v>26.8</v>
      </c>
      <c r="CD89" s="108" t="n">
        <v>29</v>
      </c>
      <c r="CE89" s="108" t="n">
        <v>26.7</v>
      </c>
      <c r="CF89" s="108" t="n">
        <v>24.2</v>
      </c>
      <c r="CG89" s="108" t="n">
        <v>19</v>
      </c>
      <c r="CH89" s="108" t="n">
        <v>16.4</v>
      </c>
      <c r="CI89" s="108" t="n">
        <v>15.7</v>
      </c>
      <c r="CJ89" s="108" t="n">
        <v>15.5</v>
      </c>
      <c r="CK89" s="108" t="n">
        <v>20</v>
      </c>
      <c r="CL89" s="108" t="n">
        <v>21.3</v>
      </c>
      <c r="CM89" s="108" t="n">
        <v>23.2</v>
      </c>
      <c r="CN89" s="108" t="n">
        <v>28.7</v>
      </c>
      <c r="CO89" s="109" t="n">
        <f aca="false">AVERAGE(CC89:CN89)</f>
        <v>22.2083333333333</v>
      </c>
      <c r="DA89" s="1" t="n">
        <v>1939</v>
      </c>
      <c r="DB89" s="110" t="s">
        <v>142</v>
      </c>
      <c r="DC89" s="108" t="n">
        <v>32.8</v>
      </c>
      <c r="DD89" s="108" t="n">
        <v>32.8</v>
      </c>
      <c r="DE89" s="108" t="n">
        <v>34.6</v>
      </c>
      <c r="DF89" s="108" t="n">
        <v>34.9</v>
      </c>
      <c r="DG89" s="108" t="n">
        <v>31.9</v>
      </c>
      <c r="DH89" s="108" t="n">
        <v>27.2</v>
      </c>
      <c r="DI89" s="108" t="n">
        <v>25.2</v>
      </c>
      <c r="DJ89" s="108" t="n">
        <v>28.3</v>
      </c>
      <c r="DK89" s="108" t="n">
        <v>31.4</v>
      </c>
      <c r="DL89" s="108" t="n">
        <v>32.9</v>
      </c>
      <c r="DM89" s="108" t="n">
        <v>33</v>
      </c>
      <c r="DN89" s="108" t="n">
        <v>34.8</v>
      </c>
      <c r="DO89" s="109" t="n">
        <f aca="false">AVERAGE(DC89:DN89)</f>
        <v>31.65</v>
      </c>
      <c r="EA89" s="1" t="n">
        <v>1939</v>
      </c>
      <c r="EB89" s="107" t="n">
        <v>1939</v>
      </c>
      <c r="EC89" s="108" t="n">
        <v>23.8</v>
      </c>
      <c r="ED89" s="108" t="n">
        <v>27.3</v>
      </c>
      <c r="EE89" s="108" t="n">
        <v>25.9</v>
      </c>
      <c r="EF89" s="108" t="n">
        <v>22.7</v>
      </c>
      <c r="EG89" s="108" t="n">
        <v>19.8</v>
      </c>
      <c r="EH89" s="108" t="n">
        <v>17.4</v>
      </c>
      <c r="EI89" s="108" t="n">
        <v>16.4</v>
      </c>
      <c r="EJ89" s="108" t="n">
        <v>16.2</v>
      </c>
      <c r="EK89" s="108" t="n">
        <v>18.4</v>
      </c>
      <c r="EL89" s="108" t="n">
        <v>19.7</v>
      </c>
      <c r="EM89" s="108" t="n">
        <v>22.4</v>
      </c>
      <c r="EN89" s="108" t="n">
        <v>26.3</v>
      </c>
      <c r="EO89" s="109" t="n">
        <f aca="false">AVERAGE(EC89:EN89)</f>
        <v>21.3583333333333</v>
      </c>
      <c r="FA89" s="1" t="n">
        <v>1939</v>
      </c>
      <c r="FB89" s="107" t="n">
        <v>1939</v>
      </c>
      <c r="FC89" s="108" t="n">
        <v>25.6</v>
      </c>
      <c r="FD89" s="108" t="n">
        <v>28.1</v>
      </c>
      <c r="FE89" s="108" t="n">
        <v>26.3</v>
      </c>
      <c r="FF89" s="108" t="n">
        <v>23.9</v>
      </c>
      <c r="FG89" s="108" t="n">
        <v>19.8</v>
      </c>
      <c r="FH89" s="108" t="n">
        <v>17.4</v>
      </c>
      <c r="FI89" s="108" t="n">
        <v>16.4</v>
      </c>
      <c r="FJ89" s="108" t="n">
        <v>16.5</v>
      </c>
      <c r="FK89" s="108" t="n">
        <v>19.3</v>
      </c>
      <c r="FL89" s="108" t="n">
        <v>20.7</v>
      </c>
      <c r="FM89" s="108" t="n">
        <v>23.6</v>
      </c>
      <c r="FN89" s="108" t="n">
        <v>27.7</v>
      </c>
      <c r="FO89" s="109" t="n">
        <f aca="false">AVERAGE(FC89:FN89)</f>
        <v>22.1083333333333</v>
      </c>
      <c r="GA89" s="1" t="n">
        <v>1939</v>
      </c>
      <c r="GB89" s="110" t="s">
        <v>142</v>
      </c>
      <c r="GC89" s="108" t="n">
        <v>21.8</v>
      </c>
      <c r="GD89" s="108" t="n">
        <v>22.3</v>
      </c>
      <c r="GE89" s="108" t="n">
        <v>22.1</v>
      </c>
      <c r="GF89" s="108" t="n">
        <v>21</v>
      </c>
      <c r="GG89" s="108" t="n">
        <v>18.9</v>
      </c>
      <c r="GH89" s="108" t="n">
        <v>17.2</v>
      </c>
      <c r="GI89" s="108" t="n">
        <v>15.9</v>
      </c>
      <c r="GJ89" s="108" t="n">
        <v>15.6</v>
      </c>
      <c r="GK89" s="108" t="n">
        <v>17.1</v>
      </c>
      <c r="GL89" s="108" t="n">
        <v>18</v>
      </c>
      <c r="GM89" s="108" t="n">
        <v>19.7</v>
      </c>
      <c r="GN89" s="108" t="n">
        <v>21.2</v>
      </c>
      <c r="GO89" s="109" t="n">
        <f aca="false">AVERAGE(GC89:GN89)</f>
        <v>19.2333333333333</v>
      </c>
      <c r="HA89" s="1" t="n">
        <v>1939</v>
      </c>
      <c r="HB89" s="107" t="n">
        <v>1939</v>
      </c>
      <c r="HC89" s="108" t="n">
        <v>23.7</v>
      </c>
      <c r="HD89" s="108" t="n">
        <v>25.4</v>
      </c>
      <c r="HE89" s="108" t="n">
        <v>24.4</v>
      </c>
      <c r="HF89" s="108" t="n">
        <v>22.4</v>
      </c>
      <c r="HG89" s="108" t="n">
        <v>19.1</v>
      </c>
      <c r="HH89" s="108" t="n">
        <v>17.3</v>
      </c>
      <c r="HI89" s="108" t="n">
        <v>16</v>
      </c>
      <c r="HJ89" s="108" t="n">
        <v>16</v>
      </c>
      <c r="HK89" s="108" t="n">
        <v>17.8</v>
      </c>
      <c r="HL89" s="108" t="n">
        <v>18.9</v>
      </c>
      <c r="HM89" s="108" t="n">
        <v>21.4</v>
      </c>
      <c r="HN89" s="108" t="n">
        <v>23.7</v>
      </c>
      <c r="HO89" s="109" t="n">
        <f aca="false">AVERAGE(HC89:HN89)</f>
        <v>20.5083333333333</v>
      </c>
      <c r="IA89" s="1" t="n">
        <v>1939</v>
      </c>
      <c r="IB89" s="110" t="s">
        <v>142</v>
      </c>
      <c r="IC89" s="108" t="n">
        <v>28.7</v>
      </c>
      <c r="ID89" s="108" t="n">
        <v>32.9</v>
      </c>
      <c r="IE89" s="108" t="n">
        <v>32</v>
      </c>
      <c r="IF89" s="108" t="n">
        <v>29.3</v>
      </c>
      <c r="IG89" s="108" t="n">
        <v>26</v>
      </c>
      <c r="IH89" s="108" t="n">
        <v>23</v>
      </c>
      <c r="II89" s="108" t="n">
        <v>21.1</v>
      </c>
      <c r="IJ89" s="108" t="n">
        <v>21.7</v>
      </c>
      <c r="IK89" s="108" t="n">
        <v>25.3</v>
      </c>
      <c r="IL89" s="108" t="n">
        <v>26.4</v>
      </c>
      <c r="IM89" s="108" t="n">
        <v>28.4</v>
      </c>
      <c r="IN89" s="108" t="n">
        <v>30.9</v>
      </c>
      <c r="IO89" s="109" t="n">
        <f aca="false">AVERAGE(IC89:IN89)</f>
        <v>27.1416666666667</v>
      </c>
      <c r="JA89" s="1" t="n">
        <v>1939</v>
      </c>
      <c r="JB89" s="107" t="n">
        <v>1939</v>
      </c>
      <c r="JC89" s="108" t="n">
        <v>26.3</v>
      </c>
      <c r="JD89" s="108" t="n">
        <v>28.5</v>
      </c>
      <c r="JE89" s="108" t="n">
        <v>26.4</v>
      </c>
      <c r="JF89" s="108" t="n">
        <v>22</v>
      </c>
      <c r="JG89" s="108" t="n">
        <v>17.5</v>
      </c>
      <c r="JH89" s="108" t="n">
        <v>16.2</v>
      </c>
      <c r="JI89" s="108" t="n">
        <v>15.1</v>
      </c>
      <c r="JJ89" s="108" t="n">
        <v>15.3</v>
      </c>
      <c r="JK89" s="108" t="n">
        <v>19.9</v>
      </c>
      <c r="JL89" s="108" t="n">
        <v>21.2</v>
      </c>
      <c r="JM89" s="108" t="n">
        <v>23.3</v>
      </c>
      <c r="JN89" s="108" t="n">
        <v>29.9</v>
      </c>
      <c r="JO89" s="109" t="n">
        <f aca="false">AVERAGE(JC89:JN89)</f>
        <v>21.8</v>
      </c>
      <c r="KA89" s="1" t="n">
        <v>1939</v>
      </c>
      <c r="KB89" s="107" t="n">
        <v>1939</v>
      </c>
      <c r="KC89" s="108" t="n">
        <v>33.3</v>
      </c>
      <c r="KD89" s="108" t="n">
        <v>34</v>
      </c>
      <c r="KE89" s="108" t="n">
        <v>35.8</v>
      </c>
      <c r="KF89" s="108" t="n">
        <v>35.3</v>
      </c>
      <c r="KG89" s="108" t="n">
        <v>32.8</v>
      </c>
      <c r="KH89" s="108" t="n">
        <v>28.3</v>
      </c>
      <c r="KI89" s="108" t="n">
        <v>25.8</v>
      </c>
      <c r="KJ89" s="108" t="n">
        <v>29.4</v>
      </c>
      <c r="KK89" s="108" t="n">
        <v>32.6</v>
      </c>
      <c r="KL89" s="108" t="n">
        <v>34.7</v>
      </c>
      <c r="KM89" s="108" t="n">
        <v>35.6</v>
      </c>
      <c r="KN89" s="108" t="n">
        <v>36.8</v>
      </c>
      <c r="KO89" s="109" t="n">
        <f aca="false">AVERAGE(KC89:KN89)</f>
        <v>32.8666666666667</v>
      </c>
      <c r="LA89" s="1" t="n">
        <v>1939</v>
      </c>
      <c r="LB89" s="110" t="s">
        <v>142</v>
      </c>
      <c r="LC89" s="108" t="n">
        <v>27.9</v>
      </c>
      <c r="LD89" s="108" t="n">
        <v>30.4</v>
      </c>
      <c r="LE89" s="108" t="n">
        <v>27.9</v>
      </c>
      <c r="LF89" s="108" t="n">
        <v>24.9</v>
      </c>
      <c r="LG89" s="108" t="n">
        <v>20</v>
      </c>
      <c r="LH89" s="108" t="n">
        <v>17.1</v>
      </c>
      <c r="LI89" s="108" t="n">
        <v>16.1</v>
      </c>
      <c r="LJ89" s="108" t="n">
        <v>16.2</v>
      </c>
      <c r="LK89" s="108" t="n">
        <v>20</v>
      </c>
      <c r="LL89" s="108" t="n">
        <v>21.7</v>
      </c>
      <c r="LM89" s="108" t="n">
        <v>23.8</v>
      </c>
      <c r="LN89" s="108" t="n">
        <v>29.8</v>
      </c>
      <c r="LO89" s="109" t="n">
        <f aca="false">AVERAGE(LC89:LN89)</f>
        <v>22.9833333333333</v>
      </c>
      <c r="MA89" s="1" t="n">
        <v>1939</v>
      </c>
      <c r="MB89" s="110" t="s">
        <v>142</v>
      </c>
      <c r="MC89" s="108" t="n">
        <v>24.2</v>
      </c>
      <c r="MD89" s="108" t="n">
        <v>25.2</v>
      </c>
      <c r="ME89" s="108" t="n">
        <v>24.7</v>
      </c>
      <c r="MF89" s="108" t="n">
        <v>23.2</v>
      </c>
      <c r="MG89" s="108" t="n">
        <v>19.9</v>
      </c>
      <c r="MH89" s="108" t="n">
        <v>17.9</v>
      </c>
      <c r="MI89" s="108" t="n">
        <v>17.2</v>
      </c>
      <c r="MJ89" s="108" t="n">
        <v>17</v>
      </c>
      <c r="MK89" s="108" t="n">
        <v>20.2</v>
      </c>
      <c r="ML89" s="108" t="n">
        <v>20.4</v>
      </c>
      <c r="MM89" s="108" t="n">
        <v>21.2</v>
      </c>
      <c r="MN89" s="108" t="n">
        <v>22.7</v>
      </c>
      <c r="MO89" s="109" t="n">
        <f aca="false">AVERAGE(MC89:MN89)</f>
        <v>21.15</v>
      </c>
      <c r="NA89" s="1" t="n">
        <v>1939</v>
      </c>
      <c r="NB89" s="110" t="s">
        <v>142</v>
      </c>
      <c r="NC89" s="108" t="n">
        <v>26</v>
      </c>
      <c r="ND89" s="108" t="n">
        <v>30.4</v>
      </c>
      <c r="NE89" s="108" t="n">
        <v>30.3</v>
      </c>
      <c r="NF89" s="108" t="n">
        <v>26.6</v>
      </c>
      <c r="NG89" s="108" t="n">
        <v>22.8</v>
      </c>
      <c r="NH89" s="108" t="n">
        <v>21.1</v>
      </c>
      <c r="NI89" s="108" t="n">
        <v>19.1</v>
      </c>
      <c r="NJ89" s="108" t="n">
        <v>19.8</v>
      </c>
      <c r="NK89" s="108" t="n">
        <v>22.6</v>
      </c>
      <c r="NL89" s="108" t="n">
        <v>23.3</v>
      </c>
      <c r="NM89" s="108" t="n">
        <v>26.4</v>
      </c>
      <c r="NN89" s="108" t="n">
        <v>28.1</v>
      </c>
      <c r="NO89" s="109" t="n">
        <f aca="false">AVERAGE(NC89:NN89)</f>
        <v>24.7083333333333</v>
      </c>
      <c r="OA89" s="1" t="n">
        <v>1939</v>
      </c>
      <c r="OB89" s="107" t="n">
        <v>1939</v>
      </c>
      <c r="OC89" s="108" t="n">
        <v>26.3</v>
      </c>
      <c r="OD89" s="108" t="n">
        <v>30.8</v>
      </c>
      <c r="OE89" s="108" t="n">
        <v>28.3</v>
      </c>
      <c r="OF89" s="108" t="n">
        <v>24.7</v>
      </c>
      <c r="OG89" s="108" t="n">
        <v>20.6</v>
      </c>
      <c r="OH89" s="108" t="n">
        <v>18.2</v>
      </c>
      <c r="OI89" s="108" t="n">
        <v>16.7</v>
      </c>
      <c r="OJ89" s="108" t="n">
        <v>16.8</v>
      </c>
      <c r="OK89" s="108" t="n">
        <v>20.1</v>
      </c>
      <c r="OL89" s="108" t="n">
        <v>21.9</v>
      </c>
      <c r="OM89" s="108" t="n">
        <v>24.5</v>
      </c>
      <c r="ON89" s="108" t="n">
        <v>28.1</v>
      </c>
      <c r="OO89" s="109" t="n">
        <f aca="false">AVERAGE(OC89:ON89)</f>
        <v>23.0833333333333</v>
      </c>
      <c r="PA89" s="16" t="n">
        <v>1939</v>
      </c>
      <c r="PB89" s="110" t="s">
        <v>142</v>
      </c>
      <c r="PC89" s="108" t="n">
        <v>31.7</v>
      </c>
      <c r="PD89" s="108" t="n">
        <v>32.5</v>
      </c>
      <c r="PE89" s="108" t="n">
        <v>29.6</v>
      </c>
      <c r="PF89" s="108" t="n">
        <v>25.3</v>
      </c>
      <c r="PG89" s="108" t="n">
        <v>21.4</v>
      </c>
      <c r="PH89" s="108" t="n">
        <v>17.4</v>
      </c>
      <c r="PI89" s="108" t="n">
        <v>16.2</v>
      </c>
      <c r="PJ89" s="108" t="n">
        <v>17.3</v>
      </c>
      <c r="PK89" s="108" t="n">
        <v>23.5</v>
      </c>
      <c r="PL89" s="108" t="n">
        <v>24.8</v>
      </c>
      <c r="PM89" s="108" t="n">
        <v>26.2</v>
      </c>
      <c r="PN89" s="108" t="n">
        <v>32</v>
      </c>
      <c r="PO89" s="109" t="n">
        <f aca="false">AVERAGE(PC89:PN89)</f>
        <v>24.825</v>
      </c>
      <c r="QA89" s="1" t="n">
        <v>1939</v>
      </c>
      <c r="QB89" s="110" t="s">
        <v>142</v>
      </c>
      <c r="QC89" s="108" t="n">
        <v>28</v>
      </c>
      <c r="QD89" s="108" t="n">
        <v>28.5</v>
      </c>
      <c r="QE89" s="108" t="n">
        <v>27.1</v>
      </c>
      <c r="QF89" s="108" t="n">
        <v>23.6</v>
      </c>
      <c r="QG89" s="108" t="n">
        <v>18.2</v>
      </c>
      <c r="QH89" s="108" t="n">
        <v>15.6</v>
      </c>
      <c r="QI89" s="108" t="n">
        <v>14.6</v>
      </c>
      <c r="QJ89" s="108" t="n">
        <v>14.9</v>
      </c>
      <c r="QK89" s="108" t="n">
        <v>19.3</v>
      </c>
      <c r="QL89" s="108" t="n">
        <v>20.6</v>
      </c>
      <c r="QM89" s="108" t="n">
        <v>23.1</v>
      </c>
      <c r="QN89" s="108" t="n">
        <v>28.3</v>
      </c>
      <c r="QO89" s="109" t="n">
        <f aca="false">AVERAGE(QC89:QN89)</f>
        <v>21.8166666666667</v>
      </c>
      <c r="RA89" s="1" t="n">
        <v>1939</v>
      </c>
      <c r="RB89" s="110" t="s">
        <v>142</v>
      </c>
      <c r="RC89" s="108" t="n">
        <v>32.2</v>
      </c>
      <c r="RD89" s="108" t="n">
        <v>32.8</v>
      </c>
      <c r="RE89" s="108" t="n">
        <v>30.6</v>
      </c>
      <c r="RF89" s="108" t="n">
        <v>26.1</v>
      </c>
      <c r="RG89" s="108" t="n">
        <v>19.7</v>
      </c>
      <c r="RH89" s="108" t="n">
        <v>17.4</v>
      </c>
      <c r="RI89" s="108" t="n">
        <v>16.2</v>
      </c>
      <c r="RJ89" s="108" t="n">
        <v>17.2</v>
      </c>
      <c r="RK89" s="108" t="n">
        <v>22.1</v>
      </c>
      <c r="RL89" s="108" t="n">
        <v>24.7</v>
      </c>
      <c r="RM89" s="108" t="n">
        <v>26.6</v>
      </c>
      <c r="RN89" s="108" t="n">
        <v>33</v>
      </c>
      <c r="RO89" s="109" t="n">
        <f aca="false">AVERAGE(RC89:RN89)</f>
        <v>24.8833333333333</v>
      </c>
      <c r="SA89" s="1" t="n">
        <v>1939</v>
      </c>
      <c r="SB89" s="107" t="n">
        <v>1939</v>
      </c>
      <c r="SC89" s="108" t="n">
        <v>34.7</v>
      </c>
      <c r="SD89" s="108" t="n">
        <v>35.5</v>
      </c>
      <c r="SE89" s="108" t="n">
        <v>30.9</v>
      </c>
      <c r="SF89" s="108" t="n">
        <v>28.4</v>
      </c>
      <c r="SG89" s="108" t="n">
        <v>22.7</v>
      </c>
      <c r="SH89" s="108" t="n">
        <v>18.9</v>
      </c>
      <c r="SI89" s="108" t="n">
        <v>17.4</v>
      </c>
      <c r="SJ89" s="108" t="n">
        <v>19.3</v>
      </c>
      <c r="SK89" s="108" t="n">
        <v>25.8</v>
      </c>
      <c r="SL89" s="108" t="n">
        <v>27.7</v>
      </c>
      <c r="SM89" s="108" t="n">
        <v>29.4</v>
      </c>
      <c r="SN89" s="108" t="n">
        <v>35.6</v>
      </c>
      <c r="SO89" s="109" t="n">
        <f aca="false">AVERAGE(SC89:SN89)</f>
        <v>27.1916666666667</v>
      </c>
      <c r="TA89" s="1" t="n">
        <v>1939</v>
      </c>
      <c r="TB89" s="110" t="s">
        <v>142</v>
      </c>
      <c r="TC89" s="108" t="n">
        <v>38.7</v>
      </c>
      <c r="TD89" s="108" t="n">
        <v>39.7</v>
      </c>
      <c r="TE89" s="108" t="n">
        <v>38.9</v>
      </c>
      <c r="TF89" s="108" t="n">
        <v>35.8</v>
      </c>
      <c r="TG89" s="108" t="n">
        <v>31.9</v>
      </c>
      <c r="TH89" s="108" t="n">
        <v>24.6</v>
      </c>
      <c r="TI89" s="108" t="n">
        <v>24.3</v>
      </c>
      <c r="TJ89" s="108" t="n">
        <v>28.2</v>
      </c>
      <c r="TK89" s="108" t="n">
        <v>34</v>
      </c>
      <c r="TL89" s="108" t="n">
        <v>36.7</v>
      </c>
      <c r="TM89" s="108" t="n">
        <v>40.2</v>
      </c>
      <c r="TN89" s="108" t="n">
        <v>43.2</v>
      </c>
      <c r="TO89" s="109" t="n">
        <f aca="false">AVERAGE(TC89:TN89)</f>
        <v>34.6833333333333</v>
      </c>
      <c r="UA89" s="1" t="n">
        <v>1939</v>
      </c>
      <c r="UB89" s="110" t="s">
        <v>142</v>
      </c>
      <c r="UC89" s="108" t="n">
        <v>32.5</v>
      </c>
      <c r="UD89" s="108" t="n">
        <v>33.2</v>
      </c>
      <c r="UE89" s="108" t="n">
        <v>30.6</v>
      </c>
      <c r="UF89" s="108" t="n">
        <v>26.3</v>
      </c>
      <c r="UG89" s="108" t="n">
        <v>19.5</v>
      </c>
      <c r="UH89" s="108" t="n">
        <v>16.7</v>
      </c>
      <c r="UI89" s="108" t="n">
        <v>15.1</v>
      </c>
      <c r="UJ89" s="108" t="n">
        <v>16.1</v>
      </c>
      <c r="UK89" s="108" t="n">
        <v>22.5</v>
      </c>
      <c r="UL89" s="108" t="n">
        <v>24.3</v>
      </c>
      <c r="UM89" s="108" t="n">
        <v>26.7</v>
      </c>
      <c r="UN89" s="108" t="n">
        <v>33.4</v>
      </c>
      <c r="UO89" s="109" t="n">
        <f aca="false">AVERAGE(UC89:UN89)</f>
        <v>24.7416666666667</v>
      </c>
      <c r="VA89" s="1" t="n">
        <v>1939</v>
      </c>
      <c r="VB89" s="110" t="s">
        <v>142</v>
      </c>
      <c r="VC89" s="108" t="n">
        <v>24</v>
      </c>
      <c r="VD89" s="108" t="n">
        <v>24.8</v>
      </c>
      <c r="VE89" s="108" t="n">
        <v>22.9</v>
      </c>
      <c r="VF89" s="108" t="n">
        <v>21.3</v>
      </c>
      <c r="VG89" s="108" t="n">
        <v>17.4</v>
      </c>
      <c r="VH89" s="108" t="n">
        <v>15.1</v>
      </c>
      <c r="VI89" s="108" t="n">
        <v>13.9</v>
      </c>
      <c r="VJ89" s="108" t="n">
        <v>14.4</v>
      </c>
      <c r="VK89" s="108" t="n">
        <v>17.7</v>
      </c>
      <c r="VL89" s="108" t="n">
        <v>18.4</v>
      </c>
      <c r="VM89" s="108" t="n">
        <v>20.5</v>
      </c>
      <c r="VN89" s="108" t="n">
        <v>24.1</v>
      </c>
      <c r="VO89" s="109" t="n">
        <f aca="false">AVERAGE(VC89:VN89)</f>
        <v>19.5416666666667</v>
      </c>
      <c r="WA89" s="1" t="n">
        <v>1939</v>
      </c>
      <c r="WB89" s="107" t="n">
        <v>1939</v>
      </c>
      <c r="WC89" s="108" t="n">
        <v>35.8</v>
      </c>
      <c r="WD89" s="108" t="n">
        <v>38.2</v>
      </c>
      <c r="WE89" s="108" t="n">
        <v>35.5</v>
      </c>
      <c r="WF89" s="108" t="n">
        <v>30.2</v>
      </c>
      <c r="WG89" s="108" t="n">
        <v>24</v>
      </c>
      <c r="WH89" s="108" t="n">
        <v>20.1</v>
      </c>
      <c r="WI89" s="108" t="n">
        <v>17.8</v>
      </c>
      <c r="WJ89" s="108" t="n">
        <v>19.3</v>
      </c>
      <c r="WK89" s="108" t="n">
        <v>26.4</v>
      </c>
      <c r="WL89" s="108" t="n">
        <v>28.1</v>
      </c>
      <c r="WM89" s="108" t="n">
        <v>30.2</v>
      </c>
      <c r="WN89" s="108" t="n">
        <v>37.8</v>
      </c>
      <c r="WO89" s="109" t="n">
        <f aca="false">AVERAGE(WC89:WN89)</f>
        <v>28.6166666666667</v>
      </c>
      <c r="YA89" s="1" t="n">
        <v>1939</v>
      </c>
      <c r="YB89" s="110" t="s">
        <v>142</v>
      </c>
      <c r="YC89" s="108" t="n">
        <v>28.6</v>
      </c>
      <c r="YD89" s="108" t="n">
        <v>29.5</v>
      </c>
      <c r="YE89" s="108" t="n">
        <v>27.6</v>
      </c>
      <c r="YF89" s="108" t="n">
        <v>23.8</v>
      </c>
      <c r="YG89" s="108" t="n">
        <v>17.7</v>
      </c>
      <c r="YH89" s="108" t="n">
        <v>15.2</v>
      </c>
      <c r="YI89" s="108" t="n">
        <v>13.6</v>
      </c>
      <c r="YJ89" s="108" t="n">
        <v>14.3</v>
      </c>
      <c r="YK89" s="108" t="n">
        <v>18.6</v>
      </c>
      <c r="YL89" s="108" t="n">
        <v>20.3</v>
      </c>
      <c r="YM89" s="108" t="n">
        <v>23.9</v>
      </c>
      <c r="YN89" s="108" t="n">
        <v>29.6</v>
      </c>
      <c r="YO89" s="109" t="n">
        <f aca="false">AVERAGE(YC89:YN89)</f>
        <v>21.8916666666667</v>
      </c>
      <c r="ZA89" s="1" t="n">
        <v>1939</v>
      </c>
      <c r="ZB89" s="110" t="s">
        <v>142</v>
      </c>
      <c r="ZC89" s="108" t="n">
        <v>31.4</v>
      </c>
      <c r="ZD89" s="108" t="n">
        <v>33.8</v>
      </c>
      <c r="ZE89" s="108" t="n">
        <v>31.9</v>
      </c>
      <c r="ZF89" s="108" t="n">
        <v>27.2</v>
      </c>
      <c r="ZG89" s="108" t="n">
        <v>20.6</v>
      </c>
      <c r="ZH89" s="108" t="n">
        <v>17.6</v>
      </c>
      <c r="ZI89" s="108" t="n">
        <v>16.5</v>
      </c>
      <c r="ZJ89" s="108" t="n">
        <v>17.2</v>
      </c>
      <c r="ZK89" s="108" t="n">
        <v>22.5</v>
      </c>
      <c r="ZL89" s="108" t="n">
        <v>24.3</v>
      </c>
      <c r="ZM89" s="108" t="n">
        <v>26.9</v>
      </c>
      <c r="ZN89" s="108" t="n">
        <v>33.3</v>
      </c>
      <c r="ZO89" s="109" t="n">
        <f aca="false">AVERAGE(ZC89:ZN89)</f>
        <v>25.2666666666667</v>
      </c>
      <c r="AAA89" s="1" t="n">
        <v>1939</v>
      </c>
      <c r="AAB89" s="110" t="s">
        <v>142</v>
      </c>
      <c r="AAC89" s="108" t="n">
        <v>36.8</v>
      </c>
      <c r="AAD89" s="108" t="n">
        <v>35</v>
      </c>
      <c r="AAE89" s="108" t="n">
        <v>35.1</v>
      </c>
      <c r="AAF89" s="108" t="n">
        <v>32.8</v>
      </c>
      <c r="AAG89" s="108" t="n">
        <v>30.8</v>
      </c>
      <c r="AAH89" s="108" t="n">
        <v>25.4</v>
      </c>
      <c r="AAI89" s="108" t="n">
        <v>22.7</v>
      </c>
      <c r="AAJ89" s="108" t="n">
        <v>27.2</v>
      </c>
      <c r="AAK89" s="108" t="n">
        <v>32.3</v>
      </c>
      <c r="AAL89" s="108" t="n">
        <v>35.7</v>
      </c>
      <c r="AAM89" s="108" t="n">
        <v>37.5</v>
      </c>
      <c r="AAN89" s="108" t="n">
        <v>38.9</v>
      </c>
      <c r="AAO89" s="109" t="n">
        <f aca="false">AVERAGE(AAC89:AAN89)</f>
        <v>32.5166666666667</v>
      </c>
      <c r="ABA89" s="1" t="n">
        <v>1939</v>
      </c>
      <c r="ABB89" s="107" t="n">
        <v>1939</v>
      </c>
      <c r="ABC89" s="108" t="n">
        <v>35.6</v>
      </c>
      <c r="ABD89" s="108" t="n">
        <v>35.1</v>
      </c>
      <c r="ABE89" s="108" t="n">
        <v>33.3</v>
      </c>
      <c r="ABF89" s="108" t="n">
        <v>33.3</v>
      </c>
      <c r="ABG89" s="108" t="n">
        <v>29.3</v>
      </c>
      <c r="ABH89" s="108" t="n">
        <v>25.3</v>
      </c>
      <c r="ABI89" s="108" t="n">
        <v>23.8</v>
      </c>
      <c r="ABJ89" s="108" t="n">
        <v>25.9</v>
      </c>
      <c r="ABK89" s="108" t="n">
        <v>29.2</v>
      </c>
      <c r="ABL89" s="108" t="n">
        <v>29.4</v>
      </c>
      <c r="ABM89" s="108" t="n">
        <v>32.9</v>
      </c>
      <c r="ABN89" s="108" t="n">
        <v>34.7</v>
      </c>
      <c r="ABO89" s="109" t="n">
        <f aca="false">AVERAGE(ABC89:ABN89)</f>
        <v>30.65</v>
      </c>
      <c r="ACA89" s="111" t="n">
        <v>1939</v>
      </c>
      <c r="ACB89" s="110" t="s">
        <v>142</v>
      </c>
      <c r="ACC89" s="108" t="n">
        <v>26.3</v>
      </c>
      <c r="ACD89" s="108" t="n">
        <v>30.2</v>
      </c>
      <c r="ACE89" s="108" t="n">
        <v>28.9</v>
      </c>
      <c r="ACF89" s="108" t="n">
        <v>25.1</v>
      </c>
      <c r="ACG89" s="108" t="n">
        <v>20.8</v>
      </c>
      <c r="ACH89" s="108" t="n">
        <v>18.2</v>
      </c>
      <c r="ACI89" s="108" t="n">
        <v>17</v>
      </c>
      <c r="ACJ89" s="108" t="n">
        <v>17.2</v>
      </c>
      <c r="ACK89" s="108" t="n">
        <v>20.7</v>
      </c>
      <c r="ACL89" s="108" t="n">
        <v>22.2</v>
      </c>
      <c r="ACM89" s="108" t="n">
        <v>24.4</v>
      </c>
      <c r="ACN89" s="108" t="n">
        <v>28.6</v>
      </c>
      <c r="ACO89" s="109" t="n">
        <f aca="false">AVERAGE(ACC89:ACN89)</f>
        <v>23.3</v>
      </c>
      <c r="ADA89" s="1" t="n">
        <v>1939</v>
      </c>
      <c r="ADB89" s="110" t="s">
        <v>142</v>
      </c>
      <c r="ADC89" s="108" t="n">
        <v>34.3</v>
      </c>
      <c r="ADD89" s="108" t="n">
        <v>36.9</v>
      </c>
      <c r="ADE89" s="108" t="n">
        <v>36.7</v>
      </c>
      <c r="ADF89" s="108" t="n">
        <v>36.6</v>
      </c>
      <c r="ADG89" s="108" t="n">
        <v>32</v>
      </c>
      <c r="ADH89" s="108" t="n">
        <v>25.6</v>
      </c>
      <c r="ADI89" s="108" t="n">
        <v>25.8</v>
      </c>
      <c r="ADJ89" s="108" t="n">
        <v>28.1</v>
      </c>
      <c r="ADK89" s="108" t="n">
        <v>31.2</v>
      </c>
      <c r="ADL89" s="108" t="n">
        <v>31.4</v>
      </c>
      <c r="ADM89" s="108" t="n">
        <v>34.2</v>
      </c>
      <c r="ADN89" s="108" t="n">
        <v>35.7</v>
      </c>
      <c r="ADO89" s="109" t="n">
        <f aca="false">AVERAGE(ADC89:ADN89)</f>
        <v>32.375</v>
      </c>
      <c r="AEA89" s="1" t="n">
        <v>1939</v>
      </c>
      <c r="AEB89" s="107" t="n">
        <v>1939</v>
      </c>
      <c r="AEC89" s="108" t="n">
        <v>36.1</v>
      </c>
      <c r="AED89" s="108" t="n">
        <v>36.6</v>
      </c>
      <c r="AEE89" s="108" t="n">
        <v>35.2</v>
      </c>
      <c r="AEF89" s="108" t="n">
        <v>34.9</v>
      </c>
      <c r="AEG89" s="108" t="n">
        <v>30.3</v>
      </c>
      <c r="AEH89" s="108" t="n">
        <v>24.8</v>
      </c>
      <c r="AEI89" s="108" t="n">
        <v>24.3</v>
      </c>
      <c r="AEJ89" s="108" t="n">
        <v>27.1</v>
      </c>
      <c r="AEK89" s="108" t="n">
        <v>32.1</v>
      </c>
      <c r="AEL89" s="108" t="n">
        <v>33.4</v>
      </c>
      <c r="AEM89" s="108" t="n">
        <v>36.8</v>
      </c>
      <c r="AEN89" s="108" t="n">
        <v>39.7</v>
      </c>
      <c r="AEO89" s="109" t="n">
        <f aca="false">AVERAGE(AEC89:AEN89)</f>
        <v>32.6083333333333</v>
      </c>
      <c r="AFA89" s="1" t="n">
        <v>1939</v>
      </c>
      <c r="AFB89" s="107" t="n">
        <v>1939</v>
      </c>
      <c r="AFC89" s="108" t="n">
        <v>24</v>
      </c>
      <c r="AFD89" s="108" t="n">
        <v>26.1</v>
      </c>
      <c r="AFE89" s="108" t="n">
        <v>25.7</v>
      </c>
      <c r="AFF89" s="108" t="n">
        <v>23.4</v>
      </c>
      <c r="AFG89" s="108" t="n">
        <v>20.3</v>
      </c>
      <c r="AFH89" s="108" t="n">
        <v>18.3</v>
      </c>
      <c r="AFI89" s="108" t="n">
        <v>17.1</v>
      </c>
      <c r="AFJ89" s="108" t="n">
        <v>16.9</v>
      </c>
      <c r="AFK89" s="108" t="n">
        <v>19.3</v>
      </c>
      <c r="AFL89" s="108" t="n">
        <v>20.6</v>
      </c>
      <c r="AFM89" s="108" t="n">
        <v>22.9</v>
      </c>
      <c r="AFN89" s="108" t="n">
        <v>24.7</v>
      </c>
      <c r="AFO89" s="109" t="n">
        <f aca="false">AVERAGE(AFC89:AFN89)</f>
        <v>21.6083333333333</v>
      </c>
      <c r="AGA89" s="1" t="n">
        <v>1939</v>
      </c>
      <c r="AGB89" s="110" t="s">
        <v>142</v>
      </c>
      <c r="AGC89" s="108" t="n">
        <v>33.2</v>
      </c>
      <c r="AGD89" s="108" t="n">
        <v>33.4</v>
      </c>
      <c r="AGE89" s="108" t="n">
        <v>31</v>
      </c>
      <c r="AGF89" s="108" t="n">
        <v>26.9</v>
      </c>
      <c r="AGG89" s="108" t="n">
        <v>20.5</v>
      </c>
      <c r="AGH89" s="108" t="n">
        <v>17.4</v>
      </c>
      <c r="AGI89" s="108" t="n">
        <v>15.6</v>
      </c>
      <c r="AGJ89" s="108" t="n">
        <v>16.9</v>
      </c>
      <c r="AGK89" s="108" t="n">
        <v>23.9</v>
      </c>
      <c r="AGL89" s="108" t="n">
        <v>24.9</v>
      </c>
      <c r="AGM89" s="108" t="n">
        <v>26.7</v>
      </c>
      <c r="AGN89" s="108" t="n">
        <v>34.2</v>
      </c>
      <c r="AGO89" s="109" t="n">
        <f aca="false">AVERAGE(AGC89:AGN89)</f>
        <v>25.3833333333333</v>
      </c>
      <c r="AHA89" s="1" t="n">
        <v>1939</v>
      </c>
      <c r="AHB89" s="110" t="s">
        <v>142</v>
      </c>
      <c r="AHC89" s="108" t="n">
        <v>29.2</v>
      </c>
      <c r="AHD89" s="108" t="n">
        <v>30.9</v>
      </c>
      <c r="AHE89" s="114"/>
      <c r="AHF89" s="108" t="n">
        <v>24.7</v>
      </c>
      <c r="AHG89" s="108" t="n">
        <v>18.4</v>
      </c>
      <c r="AHH89" s="108" t="n">
        <v>15.8</v>
      </c>
      <c r="AHI89" s="108" t="n">
        <v>14.6</v>
      </c>
      <c r="AHJ89" s="108" t="n">
        <v>15.2</v>
      </c>
      <c r="AHK89" s="108" t="n">
        <v>19.5</v>
      </c>
      <c r="AHL89" s="108" t="n">
        <v>21.3</v>
      </c>
      <c r="AHM89" s="108" t="n">
        <v>24.4</v>
      </c>
      <c r="AHN89" s="108" t="n">
        <v>30.6</v>
      </c>
      <c r="AHO89" s="109" t="n">
        <f aca="false">AVERAGE(AHC89:AHN89)</f>
        <v>22.2363636363636</v>
      </c>
      <c r="AIA89" s="1" t="n">
        <v>1939</v>
      </c>
      <c r="AIB89" s="107" t="n">
        <v>1939</v>
      </c>
      <c r="AIC89" s="108" t="n">
        <v>36.2</v>
      </c>
      <c r="AID89" s="108" t="n">
        <v>37.7</v>
      </c>
      <c r="AIE89" s="108" t="n">
        <v>33.9</v>
      </c>
      <c r="AIF89" s="108" t="n">
        <v>30.4</v>
      </c>
      <c r="AIG89" s="108" t="n">
        <v>25.5</v>
      </c>
      <c r="AIH89" s="108" t="n">
        <v>20.6</v>
      </c>
      <c r="AII89" s="108" t="n">
        <v>19</v>
      </c>
      <c r="AIJ89" s="108" t="n">
        <v>21.2</v>
      </c>
      <c r="AIK89" s="108" t="n">
        <v>28.1</v>
      </c>
      <c r="AIL89" s="108" t="n">
        <v>29.4</v>
      </c>
      <c r="AIM89" s="108" t="n">
        <v>31.7</v>
      </c>
      <c r="AIN89" s="108" t="n">
        <v>38.3</v>
      </c>
      <c r="AIO89" s="109" t="n">
        <f aca="false">AVERAGE(AIC89:AIN89)</f>
        <v>29.3333333333333</v>
      </c>
      <c r="AJA89" s="1" t="n">
        <v>1939</v>
      </c>
      <c r="AJB89" s="107" t="n">
        <v>1939</v>
      </c>
      <c r="AJC89" s="108" t="n">
        <v>35.4</v>
      </c>
      <c r="AJD89" s="108" t="n">
        <v>34.4</v>
      </c>
      <c r="AJE89" s="108" t="n">
        <v>35.4</v>
      </c>
      <c r="AJF89" s="108" t="n">
        <v>34.4</v>
      </c>
      <c r="AJG89" s="108" t="n">
        <v>32.7</v>
      </c>
      <c r="AJH89" s="108" t="n">
        <v>28.7</v>
      </c>
      <c r="AJI89" s="108" t="n">
        <v>26.9</v>
      </c>
      <c r="AJJ89" s="108" t="n">
        <v>30.5</v>
      </c>
      <c r="AJK89" s="108" t="n">
        <v>33.4</v>
      </c>
      <c r="AJL89" s="108" t="n">
        <v>35.2</v>
      </c>
      <c r="AJM89" s="108" t="n">
        <v>36.7</v>
      </c>
      <c r="AJN89" s="108" t="n">
        <v>37.6</v>
      </c>
      <c r="AJO89" s="109" t="n">
        <f aca="false">AVERAGE(AJC89:AJN89)</f>
        <v>33.4416666666667</v>
      </c>
      <c r="AKA89" s="1" t="n">
        <v>1939</v>
      </c>
      <c r="AKB89" s="110" t="s">
        <v>142</v>
      </c>
      <c r="AKC89" s="108" t="n">
        <v>31.4</v>
      </c>
      <c r="AKD89" s="108" t="n">
        <v>33.1</v>
      </c>
      <c r="AKE89" s="108" t="n">
        <v>31</v>
      </c>
      <c r="AKF89" s="108" t="n">
        <v>27</v>
      </c>
      <c r="AKG89" s="108" t="n">
        <v>20.6</v>
      </c>
      <c r="AKH89" s="108" t="n">
        <v>17.2</v>
      </c>
      <c r="AKI89" s="108" t="n">
        <v>16.2</v>
      </c>
      <c r="AKJ89" s="108" t="n">
        <v>17.1</v>
      </c>
      <c r="AKK89" s="108" t="n">
        <v>22.2</v>
      </c>
      <c r="AKL89" s="108" t="n">
        <v>23.8</v>
      </c>
      <c r="AKM89" s="108" t="n">
        <v>26.8</v>
      </c>
      <c r="AKN89" s="108" t="n">
        <v>32.8</v>
      </c>
      <c r="AKO89" s="109" t="n">
        <f aca="false">AVERAGE(AKC89:AKN89)</f>
        <v>24.9333333333333</v>
      </c>
      <c r="ALA89" s="35" t="n">
        <f aca="false">(ACO89+AO89+EO89+NO89+AKO89+AFO89+AEO89+IO89+MO89)/9</f>
        <v>24.0759259259259</v>
      </c>
      <c r="ALB89" s="77" t="n">
        <f aca="false">(ABO89+KO89+DO89+AGO89)/4</f>
        <v>30.1375</v>
      </c>
      <c r="ALC89" s="19" t="n">
        <f aca="false">(QO89+PO89+AAO89+AJO89+FO89+SO89+BO89+CO89+JO89+OO89+TO89+HO89)/12</f>
        <v>25.7034722222222</v>
      </c>
      <c r="AMA89" s="28" t="n">
        <f aca="false">MAX(ACC89:ACN89,AC89:AN89,EC89:EN89,NC89:NN89,AKC89:AKN89,AFC89:AFN89,AEC89:AEN89,IC89:IN89,MC89:MN89)</f>
        <v>39.7</v>
      </c>
      <c r="AMB89" s="28" t="n">
        <f aca="false">MIN(ACC89:ACN89,AC89:AN89,EC89:EN89,NC89:NN89,AKC89:AKN89,AFC89:AFN89,AEC89:AEN89,IC89:IN89,MC89:MN89)</f>
        <v>15.8</v>
      </c>
      <c r="AMC89" s="81" t="n">
        <f aca="false">MAX(ABC89:ABN89,KC89:KN89,DC89:DN89,AGC89:AGN89)</f>
        <v>36.8</v>
      </c>
      <c r="AMD89" s="81" t="n">
        <f aca="false">MIN(ABC89:ABN89,KC89:KN89,DC89:DN89,AGC89:AGN89)</f>
        <v>15.6</v>
      </c>
      <c r="AME89" s="60" t="n">
        <f aca="false">MAX(QC89:QN89,PC89:PN89,AJC89:AJN89,AAC89:AAN89,FC89:FN89,SC89:SN89)</f>
        <v>38.9</v>
      </c>
      <c r="AMF89" s="60" t="n">
        <f aca="false">MIN(QC89:QN89,PC89:PN89,AJC89:AJN89,AAC89:AAN89,FC89:FN89,SC89:SN89)</f>
        <v>14.6</v>
      </c>
    </row>
    <row r="90" customFormat="false" ht="12.8" hidden="false" customHeight="false" outlineLevel="0" collapsed="false">
      <c r="A90" s="104" t="n">
        <f aca="false">A85+5</f>
        <v>1940</v>
      </c>
      <c r="B90" s="29" t="n">
        <f aca="false">AVERAGE(AO90,BO90,CO90,DO90,EO90,FO90,GO90,HO90,IO90,JO90,KO90,LO90,MO90,NO90,OO90,PO90,QO90,RO90,SO90,TO90,UO90,VO90,WO90,YO90,ZO90,AAO90,ABO90,ACO90,ADO90,AEO90,AFO90,AGO90,AHO90,AIO90,AJO90,AKO90)</f>
        <v>26.3354166666667</v>
      </c>
      <c r="C90" s="30" t="n">
        <f aca="false">AVERAGE(B86:B90)</f>
        <v>25.9481102693603</v>
      </c>
      <c r="D90" s="31" t="n">
        <f aca="false">AVERAGE(B81:B90)</f>
        <v>25.7778745791246</v>
      </c>
      <c r="E90" s="29" t="n">
        <f aca="false">AVERAGE(B71:B90)</f>
        <v>25.6820628156566</v>
      </c>
      <c r="F90" s="32" t="n">
        <f aca="false">AVERAGE(B41:B90)</f>
        <v>25.6900629530348</v>
      </c>
      <c r="G90" s="3" t="n">
        <f aca="false">MAX(AC90:AN90,BC90:BN90,CC90:CN90,DC90:DN90,EC90:EN90,FC90:FN90,GC90:GN90,HC90:HN90,IC90:IN90,JC90:JN90,KC90:KN90,LC90:LN90,MC90:MN90,NC90:NN90,OC90:ON90,PC90:PN90,QC90:QN90,RC90:RN90,SC90:SN90,TC90:TN90,UC90:UN90,VC90:VN90,WC90:WN90,YC90:YN90,ZC90:ZN90,AAC90:AAN90,ABC90:ABN90,ACC90:ACN90,ADC90:ADN90,AEC90:AEN90,AFC90:AFN90,AGC90:AGN90,AHC90:AHN90,AIC90:AIN90,AJC90:AJN90,AKC90:AKN90)</f>
        <v>42.6</v>
      </c>
      <c r="H90" s="105" t="n">
        <f aca="false">MEDIAN(AC90:AN90,BC90:BN90,CC90:CN90,DC90:DN90,EC90:EN90,FC90:FN90,GC90:GN90,HC90:HN90,IC90:IN90,JC90:JN90,KC90:KN90,LC90:LN90,MC90:MN90,NC90:NN90,OC90:ON90,PC90:PN90,QC90:QN90,RC90:RN90,SC90:SN90,TC90:TN90,UC90:UN90,VC90:VN90,WC90:WN90,YC90:YN90,ZC90:ZN90,AAC90:AAN90,ABC90:ABN90,ACC90:ACN90,ADC90:ADN90,AEC90:AEN90,AFC90:AFN90,AGC90:AGN90,AHC90:AHN90,AIC90:AIN90,AJC90:AJN90,AKC90:AKN90)</f>
        <v>26.2</v>
      </c>
      <c r="I90" s="5" t="n">
        <f aca="false">MIN(AC90:AN90,BC90:BN90,CC90:CN90,DC90:DN90,EC90:EN90,FC90:FN90,GC90:GN90,HC90:HN90,IC90:IN90,JC90:JN90,KC90:KN90,LC90:LN90,MC90:MN90,NC90:NN90,OC90:ON90,PC90:PN90,QC90:QN90,RC90:RN90,SC90:SN90,TC90:TN90,UC90:UN90,VC90:VN90,WC90:WN90,YC90:YN90,ZC90:ZN90,AAC90:AAN90,ABC90:ABN90,ACC90:ACN90,ADC90:ADN90,AEC90:AEN90,AFC90:AFN90,AGC90:AGN90,AHC90:AHN90,AIC90:AIN90,AJC90:AJN90,AKC90:AKN90)</f>
        <v>14.9</v>
      </c>
      <c r="J90" s="106" t="n">
        <f aca="false">(G90+I90)/2</f>
        <v>28.75</v>
      </c>
      <c r="AB90" s="107" t="n">
        <v>1940</v>
      </c>
      <c r="AC90" s="108" t="n">
        <v>23.3</v>
      </c>
      <c r="AD90" s="108" t="n">
        <v>24.9</v>
      </c>
      <c r="AE90" s="108" t="n">
        <v>23.6</v>
      </c>
      <c r="AF90" s="108" t="n">
        <v>21.1</v>
      </c>
      <c r="AG90" s="108" t="n">
        <v>18.9</v>
      </c>
      <c r="AH90" s="108" t="n">
        <v>18.2</v>
      </c>
      <c r="AI90" s="108" t="n">
        <v>16.9</v>
      </c>
      <c r="AJ90" s="108" t="n">
        <v>18</v>
      </c>
      <c r="AK90" s="108" t="n">
        <v>17.9</v>
      </c>
      <c r="AL90" s="108" t="n">
        <v>19.2</v>
      </c>
      <c r="AM90" s="108" t="n">
        <v>21</v>
      </c>
      <c r="AN90" s="108" t="n">
        <v>22.3</v>
      </c>
      <c r="AO90" s="109" t="n">
        <f aca="false">AVERAGE(AC90:AN90)</f>
        <v>20.4416666666667</v>
      </c>
      <c r="BA90" s="1" t="n">
        <v>1940</v>
      </c>
      <c r="BB90" s="107" t="n">
        <v>1940</v>
      </c>
      <c r="BC90" s="108" t="n">
        <v>30.2</v>
      </c>
      <c r="BD90" s="108" t="n">
        <v>32.8</v>
      </c>
      <c r="BE90" s="108" t="n">
        <v>32.1</v>
      </c>
      <c r="BF90" s="108" t="n">
        <v>23.6</v>
      </c>
      <c r="BG90" s="108" t="n">
        <v>20</v>
      </c>
      <c r="BH90" s="108" t="n">
        <v>19.2</v>
      </c>
      <c r="BI90" s="108" t="n">
        <v>17.8</v>
      </c>
      <c r="BJ90" s="108" t="n">
        <v>20.7</v>
      </c>
      <c r="BK90" s="108" t="n">
        <v>22.6</v>
      </c>
      <c r="BL90" s="108" t="n">
        <v>26.1</v>
      </c>
      <c r="BM90" s="108" t="n">
        <v>26.8</v>
      </c>
      <c r="BN90" s="108" t="n">
        <v>30.1</v>
      </c>
      <c r="BO90" s="109" t="n">
        <f aca="false">AVERAGE(BC90:BN90)</f>
        <v>25.1666666666667</v>
      </c>
      <c r="CA90" s="1" t="n">
        <v>1940</v>
      </c>
      <c r="CB90" s="110" t="s">
        <v>143</v>
      </c>
      <c r="CC90" s="108" t="n">
        <v>28.5</v>
      </c>
      <c r="CD90" s="108" t="n">
        <v>32.1</v>
      </c>
      <c r="CE90" s="108" t="n">
        <v>27.2</v>
      </c>
      <c r="CF90" s="108" t="n">
        <v>23.4</v>
      </c>
      <c r="CG90" s="108" t="n">
        <v>19.4</v>
      </c>
      <c r="CH90" s="108" t="n">
        <v>17.6</v>
      </c>
      <c r="CI90" s="108" t="n">
        <v>16.4</v>
      </c>
      <c r="CJ90" s="108" t="n">
        <v>18.7</v>
      </c>
      <c r="CK90" s="108" t="n">
        <v>19.7</v>
      </c>
      <c r="CL90" s="108" t="n">
        <v>21.5</v>
      </c>
      <c r="CM90" s="108" t="n">
        <v>26.1</v>
      </c>
      <c r="CN90" s="108" t="n">
        <v>28.5</v>
      </c>
      <c r="CO90" s="109" t="n">
        <f aca="false">AVERAGE(CC90:CN90)</f>
        <v>23.2583333333333</v>
      </c>
      <c r="DA90" s="1" t="n">
        <v>1940</v>
      </c>
      <c r="DB90" s="110" t="s">
        <v>143</v>
      </c>
      <c r="DC90" s="108" t="n">
        <v>31.8</v>
      </c>
      <c r="DD90" s="108" t="n">
        <v>33.1</v>
      </c>
      <c r="DE90" s="108" t="n">
        <v>34.8</v>
      </c>
      <c r="DF90" s="108" t="n">
        <v>33.4</v>
      </c>
      <c r="DG90" s="108" t="n">
        <v>30.7</v>
      </c>
      <c r="DH90" s="108" t="n">
        <v>29.3</v>
      </c>
      <c r="DI90" s="108" t="n">
        <v>28.8</v>
      </c>
      <c r="DJ90" s="108" t="n">
        <v>30.9</v>
      </c>
      <c r="DK90" s="108" t="n">
        <v>31.3</v>
      </c>
      <c r="DL90" s="108" t="n">
        <v>33.4</v>
      </c>
      <c r="DM90" s="108" t="n">
        <v>35.4</v>
      </c>
      <c r="DN90" s="108" t="n">
        <v>34.4</v>
      </c>
      <c r="DO90" s="109" t="n">
        <f aca="false">AVERAGE(DC90:DN90)</f>
        <v>32.275</v>
      </c>
      <c r="EA90" s="1" t="n">
        <v>1940</v>
      </c>
      <c r="EB90" s="107" t="n">
        <v>1940</v>
      </c>
      <c r="EC90" s="108" t="n">
        <v>26.6</v>
      </c>
      <c r="ED90" s="108" t="n">
        <v>28</v>
      </c>
      <c r="EE90" s="108" t="n">
        <v>24.9</v>
      </c>
      <c r="EF90" s="108" t="n">
        <v>21.9</v>
      </c>
      <c r="EG90" s="108" t="n">
        <v>19.3</v>
      </c>
      <c r="EH90" s="108" t="n">
        <v>18.4</v>
      </c>
      <c r="EI90" s="108" t="n">
        <v>17</v>
      </c>
      <c r="EJ90" s="108" t="n">
        <v>17.9</v>
      </c>
      <c r="EK90" s="108" t="n">
        <v>18.3</v>
      </c>
      <c r="EL90" s="108" t="n">
        <v>19.4</v>
      </c>
      <c r="EM90" s="108" t="n">
        <v>24.5</v>
      </c>
      <c r="EN90" s="108" t="n">
        <v>24.2</v>
      </c>
      <c r="EO90" s="109" t="n">
        <f aca="false">AVERAGE(EC90:EN90)</f>
        <v>21.7</v>
      </c>
      <c r="FA90" s="1" t="n">
        <v>1940</v>
      </c>
      <c r="FB90" s="107" t="n">
        <v>1940</v>
      </c>
      <c r="FC90" s="108" t="n">
        <v>27.8</v>
      </c>
      <c r="FD90" s="108" t="n">
        <v>30.1</v>
      </c>
      <c r="FE90" s="108" t="n">
        <v>26.3</v>
      </c>
      <c r="FF90" s="108" t="n">
        <v>22.9</v>
      </c>
      <c r="FG90" s="108" t="n">
        <v>19.7</v>
      </c>
      <c r="FH90" s="108" t="n">
        <v>18.4</v>
      </c>
      <c r="FI90" s="108" t="n">
        <v>17.1</v>
      </c>
      <c r="FJ90" s="108" t="n">
        <v>17.6</v>
      </c>
      <c r="FK90" s="108" t="n">
        <v>19.1</v>
      </c>
      <c r="FL90" s="108" t="n">
        <v>20.2</v>
      </c>
      <c r="FM90" s="108" t="n">
        <v>25.6</v>
      </c>
      <c r="FN90" s="108" t="n">
        <v>25.4</v>
      </c>
      <c r="FO90" s="109" t="n">
        <f aca="false">AVERAGE(FC90:FN90)</f>
        <v>22.5166666666667</v>
      </c>
      <c r="GA90" s="1" t="n">
        <v>1940</v>
      </c>
      <c r="GB90" s="110" t="s">
        <v>143</v>
      </c>
      <c r="GC90" s="108" t="n">
        <v>22.1</v>
      </c>
      <c r="GD90" s="108" t="n">
        <v>22.8</v>
      </c>
      <c r="GE90" s="108" t="n">
        <v>22.3</v>
      </c>
      <c r="GF90" s="108" t="n">
        <v>20</v>
      </c>
      <c r="GG90" s="108" t="n">
        <v>18.5</v>
      </c>
      <c r="GH90" s="108" t="n">
        <v>17.9</v>
      </c>
      <c r="GI90" s="108" t="n">
        <v>16.4</v>
      </c>
      <c r="GJ90" s="108" t="n">
        <v>16.7</v>
      </c>
      <c r="GK90" s="108" t="n">
        <v>17</v>
      </c>
      <c r="GL90" s="108" t="n">
        <v>17.8</v>
      </c>
      <c r="GM90" s="108" t="n">
        <v>19.7</v>
      </c>
      <c r="GN90" s="108" t="n">
        <v>20.4</v>
      </c>
      <c r="GO90" s="109" t="n">
        <f aca="false">AVERAGE(GC90:GN90)</f>
        <v>19.3</v>
      </c>
      <c r="HA90" s="1" t="n">
        <v>1940</v>
      </c>
      <c r="HB90" s="107" t="n">
        <v>1940</v>
      </c>
      <c r="HC90" s="108" t="n">
        <v>25.6</v>
      </c>
      <c r="HD90" s="108" t="n">
        <v>26.6</v>
      </c>
      <c r="HE90" s="108" t="n">
        <v>24.1</v>
      </c>
      <c r="HF90" s="108" t="n">
        <v>20.9</v>
      </c>
      <c r="HG90" s="108" t="n">
        <v>18.7</v>
      </c>
      <c r="HH90" s="108" t="n">
        <v>17.8</v>
      </c>
      <c r="HI90" s="108" t="n">
        <v>16.5</v>
      </c>
      <c r="HJ90" s="108" t="n">
        <v>16.8</v>
      </c>
      <c r="HK90" s="108" t="n">
        <v>17.4</v>
      </c>
      <c r="HL90" s="108" t="n">
        <v>18.7</v>
      </c>
      <c r="HM90" s="108" t="n">
        <v>22.6</v>
      </c>
      <c r="HN90" s="108" t="n">
        <v>22.7</v>
      </c>
      <c r="HO90" s="109" t="n">
        <f aca="false">AVERAGE(HC90:HN90)</f>
        <v>20.7</v>
      </c>
      <c r="IA90" s="1" t="n">
        <v>1940</v>
      </c>
      <c r="IB90" s="110" t="s">
        <v>143</v>
      </c>
      <c r="IC90" s="108" t="n">
        <v>31.2</v>
      </c>
      <c r="ID90" s="108" t="n">
        <v>34</v>
      </c>
      <c r="IE90" s="108" t="n">
        <v>29.5</v>
      </c>
      <c r="IF90" s="108" t="n">
        <v>28.4</v>
      </c>
      <c r="IG90" s="108" t="n">
        <v>26.1</v>
      </c>
      <c r="IH90" s="108" t="n">
        <v>24.5</v>
      </c>
      <c r="II90" s="108" t="n">
        <v>22.3</v>
      </c>
      <c r="IJ90" s="108" t="n">
        <v>24.2</v>
      </c>
      <c r="IK90" s="108" t="n">
        <v>24.3</v>
      </c>
      <c r="IL90" s="108" t="n">
        <v>25</v>
      </c>
      <c r="IM90" s="108" t="n">
        <v>28.6</v>
      </c>
      <c r="IN90" s="108" t="n">
        <v>28.5</v>
      </c>
      <c r="IO90" s="109" t="n">
        <f aca="false">AVERAGE(IC90:IN90)</f>
        <v>27.2166666666667</v>
      </c>
      <c r="JA90" s="1" t="n">
        <v>1940</v>
      </c>
      <c r="JB90" s="107" t="n">
        <v>1940</v>
      </c>
      <c r="JC90" s="108" t="n">
        <v>29</v>
      </c>
      <c r="JD90" s="108" t="n">
        <v>32.7</v>
      </c>
      <c r="JE90" s="108" t="n">
        <v>27.7</v>
      </c>
      <c r="JF90" s="108" t="n">
        <v>23.6</v>
      </c>
      <c r="JG90" s="108" t="n">
        <v>18.8</v>
      </c>
      <c r="JH90" s="108" t="n">
        <v>17.4</v>
      </c>
      <c r="JI90" s="108" t="n">
        <v>15.9</v>
      </c>
      <c r="JJ90" s="108" t="n">
        <v>17.8</v>
      </c>
      <c r="JK90" s="108" t="n">
        <v>19.3</v>
      </c>
      <c r="JL90" s="108" t="n">
        <v>21</v>
      </c>
      <c r="JM90" s="108" t="n">
        <v>27.3</v>
      </c>
      <c r="JN90" s="108" t="n">
        <v>29.3</v>
      </c>
      <c r="JO90" s="109" t="n">
        <f aca="false">AVERAGE(JC90:JN90)</f>
        <v>23.3166666666667</v>
      </c>
      <c r="KA90" s="1" t="n">
        <v>1940</v>
      </c>
      <c r="KB90" s="107" t="n">
        <v>1940</v>
      </c>
      <c r="KC90" s="108" t="n">
        <v>33.7</v>
      </c>
      <c r="KD90" s="108" t="n">
        <v>34.5</v>
      </c>
      <c r="KE90" s="108" t="n">
        <v>35.3</v>
      </c>
      <c r="KF90" s="108" t="n">
        <v>34.2</v>
      </c>
      <c r="KG90" s="108" t="n">
        <v>31.9</v>
      </c>
      <c r="KH90" s="108" t="n">
        <v>30.6</v>
      </c>
      <c r="KI90" s="108" t="n">
        <v>29.5</v>
      </c>
      <c r="KJ90" s="108" t="n">
        <v>31.4</v>
      </c>
      <c r="KK90" s="108" t="n">
        <v>33.9</v>
      </c>
      <c r="KL90" s="108" t="n">
        <v>35.8</v>
      </c>
      <c r="KM90" s="108" t="n">
        <v>36.9</v>
      </c>
      <c r="KN90" s="108" t="n">
        <v>36.8</v>
      </c>
      <c r="KO90" s="109" t="n">
        <f aca="false">AVERAGE(KC90:KN90)</f>
        <v>33.7083333333333</v>
      </c>
      <c r="LA90" s="1" t="n">
        <v>1940</v>
      </c>
      <c r="LB90" s="110" t="s">
        <v>143</v>
      </c>
      <c r="LC90" s="108" t="n">
        <v>29.3</v>
      </c>
      <c r="LD90" s="108" t="n">
        <v>32.5</v>
      </c>
      <c r="LE90" s="108" t="n">
        <v>27.7</v>
      </c>
      <c r="LF90" s="108" t="n">
        <v>24.6</v>
      </c>
      <c r="LG90" s="108" t="n">
        <v>19.9</v>
      </c>
      <c r="LH90" s="108" t="n">
        <v>18.4</v>
      </c>
      <c r="LI90" s="108" t="n">
        <v>16.6</v>
      </c>
      <c r="LJ90" s="108" t="n">
        <v>18.9</v>
      </c>
      <c r="LK90" s="108" t="n">
        <v>19.9</v>
      </c>
      <c r="LL90" s="108" t="n">
        <v>20.9</v>
      </c>
      <c r="LM90" s="108" t="n">
        <v>27.3</v>
      </c>
      <c r="LN90" s="108" t="n">
        <v>27.6</v>
      </c>
      <c r="LO90" s="109" t="n">
        <f aca="false">AVERAGE(LC90:LN90)</f>
        <v>23.6333333333333</v>
      </c>
      <c r="MA90" s="1" t="n">
        <v>1940</v>
      </c>
      <c r="MB90" s="110" t="s">
        <v>143</v>
      </c>
      <c r="MC90" s="108" t="n">
        <v>24.8</v>
      </c>
      <c r="MD90" s="108" t="n">
        <v>27.1</v>
      </c>
      <c r="ME90" s="108" t="n">
        <v>24.4</v>
      </c>
      <c r="MF90" s="108" t="n">
        <v>21.7</v>
      </c>
      <c r="MG90" s="108" t="n">
        <v>19.4</v>
      </c>
      <c r="MH90" s="108" t="n">
        <v>18.5</v>
      </c>
      <c r="MI90" s="108" t="n">
        <v>17.4</v>
      </c>
      <c r="MJ90" s="108" t="n">
        <v>19.2</v>
      </c>
      <c r="MK90" s="108" t="n">
        <v>18.9</v>
      </c>
      <c r="ML90" s="108" t="n">
        <v>22.1</v>
      </c>
      <c r="MM90" s="108" t="n">
        <v>22</v>
      </c>
      <c r="MN90" s="108" t="n">
        <v>23.5</v>
      </c>
      <c r="MO90" s="109" t="n">
        <f aca="false">AVERAGE(MC90:MN90)</f>
        <v>21.5833333333333</v>
      </c>
      <c r="NA90" s="1" t="n">
        <v>1940</v>
      </c>
      <c r="NB90" s="110" t="s">
        <v>143</v>
      </c>
      <c r="NC90" s="108" t="n">
        <v>29.3</v>
      </c>
      <c r="ND90" s="108" t="n">
        <v>32.4</v>
      </c>
      <c r="NE90" s="108" t="n">
        <v>27.6</v>
      </c>
      <c r="NF90" s="108" t="n">
        <v>26.5</v>
      </c>
      <c r="NG90" s="108" t="n">
        <v>24</v>
      </c>
      <c r="NH90" s="108" t="n">
        <v>22.9</v>
      </c>
      <c r="NI90" s="108" t="n">
        <v>20.4</v>
      </c>
      <c r="NJ90" s="108" t="n">
        <v>21.8</v>
      </c>
      <c r="NK90" s="108" t="n">
        <v>22.9</v>
      </c>
      <c r="NL90" s="108" t="n">
        <v>22.3</v>
      </c>
      <c r="NM90" s="108" t="n">
        <v>26.6</v>
      </c>
      <c r="NN90" s="108" t="n">
        <v>26.4</v>
      </c>
      <c r="NO90" s="109" t="n">
        <f aca="false">AVERAGE(NC90:NN90)</f>
        <v>25.2583333333333</v>
      </c>
      <c r="OA90" s="1" t="n">
        <v>1940</v>
      </c>
      <c r="OB90" s="107" t="n">
        <v>1940</v>
      </c>
      <c r="OC90" s="108" t="n">
        <v>29.2</v>
      </c>
      <c r="OD90" s="108" t="n">
        <v>31.1</v>
      </c>
      <c r="OE90" s="108" t="n">
        <v>27.1</v>
      </c>
      <c r="OF90" s="108" t="n">
        <v>24.2</v>
      </c>
      <c r="OG90" s="108" t="n">
        <v>20.9</v>
      </c>
      <c r="OH90" s="108" t="n">
        <v>19.6</v>
      </c>
      <c r="OI90" s="108" t="n">
        <v>17.7</v>
      </c>
      <c r="OJ90" s="108" t="n">
        <v>18.9</v>
      </c>
      <c r="OK90" s="108" t="n">
        <v>19.8</v>
      </c>
      <c r="OL90" s="108" t="n">
        <v>21.4</v>
      </c>
      <c r="OM90" s="108" t="n">
        <v>26.3</v>
      </c>
      <c r="ON90" s="108" t="n">
        <v>26.3</v>
      </c>
      <c r="OO90" s="109" t="n">
        <f aca="false">AVERAGE(OC90:ON90)</f>
        <v>23.5416666666667</v>
      </c>
      <c r="PA90" s="16" t="n">
        <v>1940</v>
      </c>
      <c r="PB90" s="110" t="s">
        <v>143</v>
      </c>
      <c r="PC90" s="108" t="n">
        <v>32</v>
      </c>
      <c r="PD90" s="108" t="n">
        <v>34.5</v>
      </c>
      <c r="PE90" s="108" t="n">
        <v>33.5</v>
      </c>
      <c r="PF90" s="108" t="n">
        <v>24.5</v>
      </c>
      <c r="PG90" s="108" t="n">
        <v>20</v>
      </c>
      <c r="PH90" s="108" t="n">
        <v>18.9</v>
      </c>
      <c r="PI90" s="108" t="n">
        <v>17.9</v>
      </c>
      <c r="PJ90" s="108" t="n">
        <v>20.8</v>
      </c>
      <c r="PK90" s="108" t="n">
        <v>23.3</v>
      </c>
      <c r="PL90" s="108" t="n">
        <v>26.9</v>
      </c>
      <c r="PM90" s="108" t="n">
        <v>28.5</v>
      </c>
      <c r="PN90" s="108" t="n">
        <v>31.7</v>
      </c>
      <c r="PO90" s="109" t="n">
        <f aca="false">AVERAGE(PC90:PN90)</f>
        <v>26.0416666666667</v>
      </c>
      <c r="QA90" s="1" t="n">
        <v>1940</v>
      </c>
      <c r="QB90" s="110" t="s">
        <v>143</v>
      </c>
      <c r="QC90" s="108" t="n">
        <v>28.4</v>
      </c>
      <c r="QD90" s="108" t="n">
        <v>32.5</v>
      </c>
      <c r="QE90" s="108" t="n">
        <v>28.2</v>
      </c>
      <c r="QF90" s="108" t="n">
        <v>22.9</v>
      </c>
      <c r="QG90" s="108" t="n">
        <v>18.7</v>
      </c>
      <c r="QH90" s="108" t="n">
        <v>17.1</v>
      </c>
      <c r="QI90" s="108" t="n">
        <v>15.3</v>
      </c>
      <c r="QJ90" s="108" t="n">
        <v>17.4</v>
      </c>
      <c r="QK90" s="108" t="n">
        <v>19.3</v>
      </c>
      <c r="QL90" s="108" t="n">
        <v>22.1</v>
      </c>
      <c r="QM90" s="108" t="n">
        <v>26.7</v>
      </c>
      <c r="QN90" s="108" t="n">
        <v>27.3</v>
      </c>
      <c r="QO90" s="109" t="n">
        <f aca="false">AVERAGE(QC90:QN90)</f>
        <v>22.9916666666667</v>
      </c>
      <c r="RA90" s="1" t="n">
        <v>1940</v>
      </c>
      <c r="RB90" s="110" t="s">
        <v>143</v>
      </c>
      <c r="RC90" s="108" t="n">
        <v>32.3</v>
      </c>
      <c r="RD90" s="108" t="n">
        <v>35.3</v>
      </c>
      <c r="RE90" s="108" t="n">
        <v>32.2</v>
      </c>
      <c r="RF90" s="108" t="n">
        <v>25.6</v>
      </c>
      <c r="RG90" s="108" t="n">
        <v>21.3</v>
      </c>
      <c r="RH90" s="108" t="n">
        <v>19.9</v>
      </c>
      <c r="RI90" s="108" t="n">
        <v>17.5</v>
      </c>
      <c r="RJ90" s="108" t="n">
        <v>20</v>
      </c>
      <c r="RK90" s="108" t="n">
        <v>22.3</v>
      </c>
      <c r="RL90" s="108" t="n">
        <v>25.3</v>
      </c>
      <c r="RM90" s="108" t="n">
        <v>29.4</v>
      </c>
      <c r="RN90" s="108" t="n">
        <v>30.1</v>
      </c>
      <c r="RO90" s="109" t="n">
        <f aca="false">AVERAGE(RC90:RN90)</f>
        <v>25.9333333333333</v>
      </c>
      <c r="SA90" s="1" t="n">
        <v>1940</v>
      </c>
      <c r="SB90" s="107" t="n">
        <v>1940</v>
      </c>
      <c r="SC90" s="108" t="n">
        <v>35.8</v>
      </c>
      <c r="SD90" s="108" t="n">
        <v>36.1</v>
      </c>
      <c r="SE90" s="108" t="n">
        <v>36.4</v>
      </c>
      <c r="SF90" s="108" t="n">
        <v>26.4</v>
      </c>
      <c r="SG90" s="108" t="n">
        <v>21.8</v>
      </c>
      <c r="SH90" s="108" t="n">
        <v>20.4</v>
      </c>
      <c r="SI90" s="108" t="n">
        <v>18.7</v>
      </c>
      <c r="SJ90" s="108" t="n">
        <v>22.5</v>
      </c>
      <c r="SK90" s="108" t="n">
        <v>25.3</v>
      </c>
      <c r="SL90" s="108" t="n">
        <v>29.4</v>
      </c>
      <c r="SM90" s="108" t="n">
        <v>30.2</v>
      </c>
      <c r="SN90" s="108" t="n">
        <v>35.4</v>
      </c>
      <c r="SO90" s="109" t="n">
        <f aca="false">AVERAGE(SC90:SN90)</f>
        <v>28.2</v>
      </c>
      <c r="TA90" s="1" t="n">
        <v>1940</v>
      </c>
      <c r="TB90" s="110" t="s">
        <v>143</v>
      </c>
      <c r="TC90" s="108" t="n">
        <v>38.2</v>
      </c>
      <c r="TD90" s="108" t="n">
        <v>42.1</v>
      </c>
      <c r="TE90" s="108" t="n">
        <v>41</v>
      </c>
      <c r="TF90" s="108" t="n">
        <v>36.1</v>
      </c>
      <c r="TG90" s="108" t="n">
        <v>31.3</v>
      </c>
      <c r="TH90" s="108" t="n">
        <v>28.8</v>
      </c>
      <c r="TI90" s="108" t="n">
        <v>28.7</v>
      </c>
      <c r="TJ90" s="108" t="n">
        <v>31.5</v>
      </c>
      <c r="TK90" s="108" t="n">
        <v>36</v>
      </c>
      <c r="TL90" s="108" t="n">
        <v>39.6</v>
      </c>
      <c r="TM90" s="108" t="n">
        <v>41</v>
      </c>
      <c r="TN90" s="108" t="n">
        <v>42.6</v>
      </c>
      <c r="TO90" s="109" t="n">
        <f aca="false">AVERAGE(TC90:TN90)</f>
        <v>36.4083333333333</v>
      </c>
      <c r="UA90" s="1" t="n">
        <v>1940</v>
      </c>
      <c r="UB90" s="110" t="s">
        <v>143</v>
      </c>
      <c r="UC90" s="108" t="n">
        <v>33.1</v>
      </c>
      <c r="UD90" s="108" t="n">
        <v>35.5</v>
      </c>
      <c r="UE90" s="108" t="n">
        <v>32.7</v>
      </c>
      <c r="UF90" s="108" t="n">
        <v>25.7</v>
      </c>
      <c r="UG90" s="108" t="n">
        <v>20.7</v>
      </c>
      <c r="UH90" s="108" t="n">
        <v>19.8</v>
      </c>
      <c r="UI90" s="108" t="n">
        <v>16.8</v>
      </c>
      <c r="UJ90" s="108" t="n">
        <v>20</v>
      </c>
      <c r="UK90" s="108" t="n">
        <v>22.4</v>
      </c>
      <c r="UL90" s="108" t="n">
        <v>25.3</v>
      </c>
      <c r="UM90" s="108" t="n">
        <v>29.1</v>
      </c>
      <c r="UN90" s="108" t="n">
        <v>30.3</v>
      </c>
      <c r="UO90" s="109" t="n">
        <f aca="false">AVERAGE(UC90:UN90)</f>
        <v>25.95</v>
      </c>
      <c r="VA90" s="1" t="n">
        <v>1940</v>
      </c>
      <c r="VB90" s="110" t="s">
        <v>143</v>
      </c>
      <c r="VC90" s="108" t="n">
        <v>25.1</v>
      </c>
      <c r="VD90" s="108" t="n">
        <v>29.5</v>
      </c>
      <c r="VE90" s="108" t="n">
        <v>26</v>
      </c>
      <c r="VF90" s="108" t="n">
        <v>21.1</v>
      </c>
      <c r="VG90" s="108" t="n">
        <v>17.4</v>
      </c>
      <c r="VH90" s="108" t="n">
        <v>16.5</v>
      </c>
      <c r="VI90" s="108" t="n">
        <v>14.9</v>
      </c>
      <c r="VJ90" s="108" t="n">
        <v>16.6</v>
      </c>
      <c r="VK90" s="108" t="n">
        <v>17.6</v>
      </c>
      <c r="VL90" s="108" t="n">
        <v>19.7</v>
      </c>
      <c r="VM90" s="108" t="n">
        <v>23.1</v>
      </c>
      <c r="VN90" s="108" t="n">
        <v>23.8</v>
      </c>
      <c r="VO90" s="109" t="n">
        <f aca="false">AVERAGE(VC90:VN90)</f>
        <v>20.9416666666667</v>
      </c>
      <c r="WA90" s="1" t="n">
        <v>1940</v>
      </c>
      <c r="WB90" s="107" t="n">
        <v>1940</v>
      </c>
      <c r="WC90" s="108" t="n">
        <v>36.7</v>
      </c>
      <c r="WD90" s="108" t="n">
        <v>39.1</v>
      </c>
      <c r="WE90" s="108" t="n">
        <v>37.2</v>
      </c>
      <c r="WF90" s="108" t="n">
        <v>29.8</v>
      </c>
      <c r="WG90" s="108" t="n">
        <v>24.3</v>
      </c>
      <c r="WH90" s="108" t="n">
        <v>22.9</v>
      </c>
      <c r="WI90" s="108" t="n">
        <v>20.6</v>
      </c>
      <c r="WJ90" s="108" t="n">
        <v>22.9</v>
      </c>
      <c r="WK90" s="108" t="n">
        <v>26</v>
      </c>
      <c r="WL90" s="108" t="n">
        <v>28.7</v>
      </c>
      <c r="WM90" s="108" t="n">
        <v>32.3</v>
      </c>
      <c r="WN90" s="108" t="n">
        <v>35.2</v>
      </c>
      <c r="WO90" s="109" t="n">
        <f aca="false">AVERAGE(WC90:WN90)</f>
        <v>29.6416666666667</v>
      </c>
      <c r="YA90" s="1" t="n">
        <v>1940</v>
      </c>
      <c r="YB90" s="110" t="s">
        <v>143</v>
      </c>
      <c r="YC90" s="108" t="n">
        <v>29.2</v>
      </c>
      <c r="YD90" s="108" t="n">
        <v>33</v>
      </c>
      <c r="YE90" s="108" t="n">
        <v>28.4</v>
      </c>
      <c r="YF90" s="108" t="n">
        <v>22.6</v>
      </c>
      <c r="YG90" s="108" t="n">
        <v>18.4</v>
      </c>
      <c r="YH90" s="108" t="n">
        <v>16.7</v>
      </c>
      <c r="YI90" s="108" t="n">
        <v>15</v>
      </c>
      <c r="YJ90" s="108" t="n">
        <v>17</v>
      </c>
      <c r="YK90" s="108" t="n">
        <v>18.7</v>
      </c>
      <c r="YL90" s="108" t="n">
        <v>21.9</v>
      </c>
      <c r="YM90" s="108" t="n">
        <v>26.7</v>
      </c>
      <c r="YN90" s="108" t="n">
        <v>27.7</v>
      </c>
      <c r="YO90" s="109" t="n">
        <f aca="false">AVERAGE(YC90:YN90)</f>
        <v>22.9416666666667</v>
      </c>
      <c r="ZA90" s="1" t="n">
        <v>1940</v>
      </c>
      <c r="ZB90" s="110" t="s">
        <v>143</v>
      </c>
      <c r="ZC90" s="108" t="n">
        <v>32.1</v>
      </c>
      <c r="ZD90" s="108" t="n">
        <v>36.1</v>
      </c>
      <c r="ZE90" s="108" t="n">
        <v>31.7</v>
      </c>
      <c r="ZF90" s="108" t="n">
        <v>26.2</v>
      </c>
      <c r="ZG90" s="108" t="n">
        <v>21.3</v>
      </c>
      <c r="ZH90" s="108" t="n">
        <v>20.1</v>
      </c>
      <c r="ZI90" s="108" t="n">
        <v>18.2</v>
      </c>
      <c r="ZJ90" s="108" t="n">
        <v>19.9</v>
      </c>
      <c r="ZK90" s="108" t="n">
        <v>21.7</v>
      </c>
      <c r="ZL90" s="108" t="n">
        <v>24.4</v>
      </c>
      <c r="ZM90" s="108" t="n">
        <v>29.7</v>
      </c>
      <c r="ZN90" s="108" t="n">
        <v>30.1</v>
      </c>
      <c r="ZO90" s="109" t="n">
        <f aca="false">AVERAGE(ZC90:ZN90)</f>
        <v>25.9583333333333</v>
      </c>
      <c r="AAA90" s="1" t="n">
        <v>1940</v>
      </c>
      <c r="AAB90" s="110" t="s">
        <v>143</v>
      </c>
      <c r="AAC90" s="108" t="n">
        <v>35.4</v>
      </c>
      <c r="AAD90" s="108" t="n">
        <v>36.2</v>
      </c>
      <c r="AAE90" s="108" t="n">
        <v>36.1</v>
      </c>
      <c r="AAF90" s="108" t="n">
        <v>33.7</v>
      </c>
      <c r="AAG90" s="108" t="n">
        <v>28.5</v>
      </c>
      <c r="AAH90" s="108" t="n">
        <v>27.5</v>
      </c>
      <c r="AAI90" s="108" t="n">
        <v>26.8</v>
      </c>
      <c r="AAJ90" s="108" t="n">
        <v>29.9</v>
      </c>
      <c r="AAK90" s="108" t="n">
        <v>34.3</v>
      </c>
      <c r="AAL90" s="108" t="n">
        <v>37.9</v>
      </c>
      <c r="AAM90" s="108" t="n">
        <v>38.8</v>
      </c>
      <c r="AAN90" s="108" t="n">
        <v>38.3</v>
      </c>
      <c r="AAO90" s="109" t="n">
        <f aca="false">AVERAGE(AAC90:AAN90)</f>
        <v>33.6166666666667</v>
      </c>
      <c r="ABA90" s="1" t="n">
        <v>1940</v>
      </c>
      <c r="ABB90" s="107" t="n">
        <v>1940</v>
      </c>
      <c r="ABC90" s="108" t="n">
        <v>35.2</v>
      </c>
      <c r="ABD90" s="108" t="n">
        <v>37.2</v>
      </c>
      <c r="ABE90" s="108" t="n">
        <v>37.7</v>
      </c>
      <c r="ABF90" s="108" t="n">
        <v>33.7</v>
      </c>
      <c r="ABG90" s="108" t="n">
        <v>30.6</v>
      </c>
      <c r="ABH90" s="108" t="n">
        <v>27.7</v>
      </c>
      <c r="ABI90" s="108" t="n">
        <v>27</v>
      </c>
      <c r="ABJ90" s="108" t="n">
        <v>27.6</v>
      </c>
      <c r="ABK90" s="108" t="n">
        <v>29.7</v>
      </c>
      <c r="ABL90" s="108" t="n">
        <v>32.4</v>
      </c>
      <c r="ABM90" s="108" t="n">
        <v>33.7</v>
      </c>
      <c r="ABN90" s="108" t="n">
        <v>36.4</v>
      </c>
      <c r="ABO90" s="109" t="n">
        <f aca="false">AVERAGE(ABC90:ABN90)</f>
        <v>32.4083333333333</v>
      </c>
      <c r="ACA90" s="111" t="n">
        <v>1940</v>
      </c>
      <c r="ACB90" s="110" t="s">
        <v>143</v>
      </c>
      <c r="ACC90" s="108" t="n">
        <v>29.1</v>
      </c>
      <c r="ACD90" s="108" t="n">
        <v>32.3</v>
      </c>
      <c r="ACE90" s="108" t="n">
        <v>27.5</v>
      </c>
      <c r="ACF90" s="108" t="n">
        <v>24.4</v>
      </c>
      <c r="ACG90" s="108" t="n">
        <v>20.8</v>
      </c>
      <c r="ACH90" s="108" t="n">
        <v>19.4</v>
      </c>
      <c r="ACI90" s="108" t="n">
        <v>17.7</v>
      </c>
      <c r="ACJ90" s="108" t="n">
        <v>19.2</v>
      </c>
      <c r="ACK90" s="108" t="n">
        <v>20.1</v>
      </c>
      <c r="ACL90" s="108" t="n">
        <v>21.4</v>
      </c>
      <c r="ACM90" s="108" t="n">
        <v>26.6</v>
      </c>
      <c r="ACN90" s="108" t="n">
        <v>26.4</v>
      </c>
      <c r="ACO90" s="109" t="n">
        <f aca="false">AVERAGE(ACC90:ACN90)</f>
        <v>23.7416666666667</v>
      </c>
      <c r="ADA90" s="1" t="n">
        <v>1940</v>
      </c>
      <c r="ADB90" s="110" t="s">
        <v>143</v>
      </c>
      <c r="ADC90" s="108" t="n">
        <v>32.9</v>
      </c>
      <c r="ADD90" s="108" t="n">
        <v>38.3</v>
      </c>
      <c r="ADE90" s="108" t="n">
        <v>36.8</v>
      </c>
      <c r="ADF90" s="108" t="n">
        <v>34.5</v>
      </c>
      <c r="ADG90" s="108" t="n">
        <v>30.7</v>
      </c>
      <c r="ADH90" s="108" t="n">
        <v>27.7</v>
      </c>
      <c r="ADI90" s="108" t="n">
        <v>27</v>
      </c>
      <c r="ADJ90" s="108" t="n">
        <v>29.2</v>
      </c>
      <c r="ADK90" s="108" t="n">
        <v>31.1</v>
      </c>
      <c r="ADL90" s="108" t="n">
        <v>34.9</v>
      </c>
      <c r="ADM90" s="108" t="n">
        <v>35.4</v>
      </c>
      <c r="ADN90" s="108" t="n">
        <v>35.6</v>
      </c>
      <c r="ADO90" s="109" t="n">
        <f aca="false">AVERAGE(ADC90:ADN90)</f>
        <v>32.8416666666667</v>
      </c>
      <c r="AEA90" s="1" t="n">
        <v>1940</v>
      </c>
      <c r="AEB90" s="107" t="n">
        <v>1940</v>
      </c>
      <c r="AEC90" s="108" t="n">
        <v>34.6</v>
      </c>
      <c r="AED90" s="108" t="n">
        <v>40</v>
      </c>
      <c r="AEE90" s="108" t="n">
        <v>39</v>
      </c>
      <c r="AEF90" s="108" t="n">
        <v>35.4</v>
      </c>
      <c r="AEG90" s="108" t="n">
        <v>30.6</v>
      </c>
      <c r="AEH90" s="108" t="n">
        <v>27.8</v>
      </c>
      <c r="AEI90" s="108" t="n">
        <v>27.3</v>
      </c>
      <c r="AEJ90" s="108" t="n">
        <v>29.8</v>
      </c>
      <c r="AEK90" s="108" t="n">
        <v>32.9</v>
      </c>
      <c r="AEL90" s="108" t="n">
        <v>36.8</v>
      </c>
      <c r="AEM90" s="108" t="n">
        <v>38.1</v>
      </c>
      <c r="AEN90" s="108" t="n">
        <v>38.4</v>
      </c>
      <c r="AEO90" s="109" t="n">
        <f aca="false">AVERAGE(AEC90:AEN90)</f>
        <v>34.225</v>
      </c>
      <c r="AFA90" s="1" t="n">
        <v>1940</v>
      </c>
      <c r="AFB90" s="107" t="n">
        <v>1940</v>
      </c>
      <c r="AFC90" s="108" t="n">
        <v>26.2</v>
      </c>
      <c r="AFD90" s="108" t="n">
        <v>28.1</v>
      </c>
      <c r="AFE90" s="108" t="n">
        <v>24.6</v>
      </c>
      <c r="AFF90" s="108" t="n">
        <v>22.6</v>
      </c>
      <c r="AFG90" s="108" t="n">
        <v>19.9</v>
      </c>
      <c r="AFH90" s="108" t="n">
        <v>19.6</v>
      </c>
      <c r="AFI90" s="108" t="n">
        <v>17.4</v>
      </c>
      <c r="AFJ90" s="108" t="n">
        <v>18.4</v>
      </c>
      <c r="AFK90" s="108" t="n">
        <v>18.9</v>
      </c>
      <c r="AFL90" s="108" t="n">
        <v>20.3</v>
      </c>
      <c r="AFM90" s="108" t="n">
        <v>23.7</v>
      </c>
      <c r="AFN90" s="108" t="n">
        <v>23.4</v>
      </c>
      <c r="AFO90" s="109" t="n">
        <f aca="false">AVERAGE(AFC90:AFN90)</f>
        <v>21.925</v>
      </c>
      <c r="AGA90" s="1" t="n">
        <v>1940</v>
      </c>
      <c r="AGB90" s="110" t="s">
        <v>143</v>
      </c>
      <c r="AGC90" s="108" t="n">
        <v>33.8</v>
      </c>
      <c r="AGD90" s="108" t="n">
        <v>36.1</v>
      </c>
      <c r="AGE90" s="108" t="n">
        <v>34.5</v>
      </c>
      <c r="AGF90" s="108" t="n">
        <v>25.7</v>
      </c>
      <c r="AGG90" s="108" t="n">
        <v>21</v>
      </c>
      <c r="AGH90" s="108" t="n">
        <v>19.5</v>
      </c>
      <c r="AGI90" s="108" t="n">
        <v>17.5</v>
      </c>
      <c r="AGJ90" s="108" t="n">
        <v>20.7</v>
      </c>
      <c r="AGK90" s="108" t="n">
        <v>23.4</v>
      </c>
      <c r="AGL90" s="108" t="n">
        <v>26.8</v>
      </c>
      <c r="AGM90" s="108" t="n">
        <v>29.4</v>
      </c>
      <c r="AGN90" s="108" t="n">
        <v>32</v>
      </c>
      <c r="AGO90" s="109" t="n">
        <f aca="false">AVERAGE(AGC90:AGN90)</f>
        <v>26.7</v>
      </c>
      <c r="AHA90" s="1" t="n">
        <v>1940</v>
      </c>
      <c r="AHB90" s="110" t="s">
        <v>143</v>
      </c>
      <c r="AHC90" s="108" t="n">
        <v>29.7</v>
      </c>
      <c r="AHD90" s="108" t="n">
        <v>33.4</v>
      </c>
      <c r="AHE90" s="108" t="n">
        <v>29.1</v>
      </c>
      <c r="AHF90" s="108" t="n">
        <v>23.6</v>
      </c>
      <c r="AHG90" s="108" t="n">
        <v>18.8</v>
      </c>
      <c r="AHH90" s="108" t="n">
        <v>17.2</v>
      </c>
      <c r="AHI90" s="108" t="n">
        <v>15.5</v>
      </c>
      <c r="AHJ90" s="108" t="n">
        <v>17.3</v>
      </c>
      <c r="AHK90" s="108" t="n">
        <v>19.2</v>
      </c>
      <c r="AHL90" s="108" t="n">
        <v>22.1</v>
      </c>
      <c r="AHM90" s="108" t="n">
        <v>27.5</v>
      </c>
      <c r="AHN90" s="108" t="n">
        <v>28.1</v>
      </c>
      <c r="AHO90" s="109" t="n">
        <f aca="false">AVERAGE(AHC90:AHN90)</f>
        <v>23.4583333333333</v>
      </c>
      <c r="AIA90" s="1" t="n">
        <v>1940</v>
      </c>
      <c r="AIB90" s="107" t="n">
        <v>1940</v>
      </c>
      <c r="AIC90" s="108" t="n">
        <v>38.8</v>
      </c>
      <c r="AID90" s="108" t="n">
        <v>38.1</v>
      </c>
      <c r="AIE90" s="108" t="n">
        <v>38.4</v>
      </c>
      <c r="AIF90" s="108" t="n">
        <v>29.8</v>
      </c>
      <c r="AIG90" s="108" t="n">
        <v>24.6</v>
      </c>
      <c r="AIH90" s="108" t="n">
        <v>22.4</v>
      </c>
      <c r="AII90" s="108" t="n">
        <v>21.7</v>
      </c>
      <c r="AIJ90" s="108" t="n">
        <v>24.3</v>
      </c>
      <c r="AIK90" s="108" t="n">
        <v>28.2</v>
      </c>
      <c r="AIL90" s="108" t="n">
        <v>31.4</v>
      </c>
      <c r="AIM90" s="108" t="n">
        <v>32.2</v>
      </c>
      <c r="AIN90" s="108" t="n">
        <v>37.1</v>
      </c>
      <c r="AIO90" s="109" t="n">
        <f aca="false">AVERAGE(AIC90:AIN90)</f>
        <v>30.5833333333333</v>
      </c>
      <c r="AJA90" s="1" t="n">
        <v>1940</v>
      </c>
      <c r="AJB90" s="107" t="n">
        <v>1940</v>
      </c>
      <c r="AJC90" s="108" t="n">
        <v>34.8</v>
      </c>
      <c r="AJD90" s="108" t="n">
        <v>35.6</v>
      </c>
      <c r="AJE90" s="108" t="n">
        <v>35</v>
      </c>
      <c r="AJF90" s="108" t="n">
        <v>34.9</v>
      </c>
      <c r="AJG90" s="108" t="n">
        <v>31.9</v>
      </c>
      <c r="AJH90" s="108" t="n">
        <v>30.8</v>
      </c>
      <c r="AJI90" s="108" t="n">
        <v>30.1</v>
      </c>
      <c r="AJJ90" s="108" t="n">
        <v>32.6</v>
      </c>
      <c r="AJK90" s="108" t="n">
        <v>34</v>
      </c>
      <c r="AJL90" s="108" t="n">
        <v>36.8</v>
      </c>
      <c r="AJM90" s="108" t="n">
        <v>39.2</v>
      </c>
      <c r="AJN90" s="108" t="n">
        <v>37.9</v>
      </c>
      <c r="AJO90" s="109" t="n">
        <f aca="false">AVERAGE(AJC90:AJN90)</f>
        <v>34.4666666666667</v>
      </c>
      <c r="AKA90" s="1" t="n">
        <v>1940</v>
      </c>
      <c r="AKB90" s="110" t="s">
        <v>143</v>
      </c>
      <c r="AKC90" s="108" t="n">
        <v>31.6</v>
      </c>
      <c r="AKD90" s="108" t="n">
        <v>35.4</v>
      </c>
      <c r="AKE90" s="108" t="n">
        <v>31.3</v>
      </c>
      <c r="AKF90" s="108" t="n">
        <v>25.7</v>
      </c>
      <c r="AKG90" s="108" t="n">
        <v>21</v>
      </c>
      <c r="AKH90" s="108" t="n">
        <v>19.4</v>
      </c>
      <c r="AKI90" s="108" t="n">
        <v>17.3</v>
      </c>
      <c r="AKJ90" s="108" t="n">
        <v>19.6</v>
      </c>
      <c r="AKK90" s="108" t="n">
        <v>21.2</v>
      </c>
      <c r="AKL90" s="108" t="n">
        <v>24.2</v>
      </c>
      <c r="AKM90" s="108" t="n">
        <v>29.2</v>
      </c>
      <c r="AKN90" s="108" t="n">
        <v>29.9</v>
      </c>
      <c r="AKO90" s="109" t="n">
        <f aca="false">AVERAGE(AKC90:AKN90)</f>
        <v>25.4833333333333</v>
      </c>
      <c r="ALA90" s="35" t="n">
        <f aca="false">(ACO90+AO90+EO90+NO90+AKO90+AFO90+AEO90+IO90+MO90)/9</f>
        <v>24.6194444444444</v>
      </c>
      <c r="ALB90" s="77" t="n">
        <f aca="false">(ABO90+KO90+DO90+AGO90)/4</f>
        <v>31.2729166666667</v>
      </c>
      <c r="ALC90" s="19" t="n">
        <f aca="false">(QO90+PO90+AAO90+AJO90+FO90+SO90+BO90+CO90+JO90+OO90+TO90+HO90)/12</f>
        <v>26.6854166666667</v>
      </c>
      <c r="AMA90" s="28" t="n">
        <f aca="false">MAX(ACC90:ACN90,AC90:AN90,EC90:EN90,NC90:NN90,AKC90:AKN90,AFC90:AFN90,AEC90:AEN90,IC90:IN90,MC90:MN90)</f>
        <v>40</v>
      </c>
      <c r="AMB90" s="28" t="n">
        <f aca="false">MIN(ACC90:ACN90,AC90:AN90,EC90:EN90,NC90:NN90,AKC90:AKN90,AFC90:AFN90,AEC90:AEN90,IC90:IN90,MC90:MN90)</f>
        <v>16.9</v>
      </c>
      <c r="AMC90" s="81" t="n">
        <f aca="false">MAX(ABC90:ABN90,KC90:KN90,DC90:DN90,AGC90:AGN90)</f>
        <v>37.7</v>
      </c>
      <c r="AMD90" s="81" t="n">
        <f aca="false">MIN(ABC90:ABN90,KC90:KN90,DC90:DN90,AGC90:AGN90)</f>
        <v>17.5</v>
      </c>
      <c r="AME90" s="60" t="n">
        <f aca="false">MAX(QC90:QN90,PC90:PN90,AJC90:AJN90,AAC90:AAN90,FC90:FN90,SC90:SN90)</f>
        <v>39.2</v>
      </c>
      <c r="AMF90" s="60" t="n">
        <f aca="false">MIN(QC90:QN90,PC90:PN90,AJC90:AJN90,AAC90:AAN90,FC90:FN90,SC90:SN90)</f>
        <v>15.3</v>
      </c>
    </row>
    <row r="91" customFormat="false" ht="12.8" hidden="false" customHeight="false" outlineLevel="0" collapsed="false">
      <c r="A91" s="104"/>
      <c r="B91" s="29" t="n">
        <f aca="false">AVERAGE(AO91,BO91,CO91,DO91,EO91,FO91,GO91,HO91,IO91,JO91,KO91,LO91,MO91,NO91,OO91,PO91,QO91,RO91,SO91,TO91,UO91,VO91,WO91,YO91,ZO91,AAO91,ABO91,ACO91,ADO91,AEO91,AFO91,AGO91,AHO91,AIO91,AJO91,AKO91)</f>
        <v>25.7733796296296</v>
      </c>
      <c r="C91" s="30" t="n">
        <f aca="false">AVERAGE(B87:B91)</f>
        <v>25.8691287878788</v>
      </c>
      <c r="D91" s="31" t="n">
        <f aca="false">AVERAGE(B82:B91)</f>
        <v>25.8247727272727</v>
      </c>
      <c r="E91" s="29" t="n">
        <f aca="false">AVERAGE(B72:B91)</f>
        <v>25.664007260101</v>
      </c>
      <c r="F91" s="32" t="n">
        <f aca="false">AVERAGE(B42:B91)</f>
        <v>25.6930002425971</v>
      </c>
      <c r="G91" s="3" t="n">
        <f aca="false">MAX(AC91:AN91,BC91:BN91,CC91:CN91,DC91:DN91,EC91:EN91,FC91:FN91,GC91:GN91,HC91:HN91,IC91:IN91,JC91:JN91,KC91:KN91,LC91:LN91,MC91:MN91,NC91:NN91,OC91:ON91,PC91:PN91,QC91:QN91,RC91:RN91,SC91:SN91,TC91:TN91,UC91:UN91,VC91:VN91,WC91:WN91,YC91:YN91,ZC91:ZN91,AAC91:AAN91,ABC91:ABN91,ACC91:ACN91,ADC91:ADN91,AEC91:AEN91,AFC91:AFN91,AGC91:AGN91,AHC91:AHN91,AIC91:AIN91,AJC91:AJN91,AKC91:AKN91)</f>
        <v>42.9</v>
      </c>
      <c r="H91" s="105" t="n">
        <f aca="false">MEDIAN(AC91:AN91,BC91:BN91,CC91:CN91,DC91:DN91,EC91:EN91,FC91:FN91,GC91:GN91,HC91:HN91,IC91:IN91,JC91:JN91,KC91:KN91,LC91:LN91,MC91:MN91,NC91:NN91,OC91:ON91,PC91:PN91,QC91:QN91,RC91:RN91,SC91:SN91,TC91:TN91,UC91:UN91,VC91:VN91,WC91:WN91,YC91:YN91,ZC91:ZN91,AAC91:AAN91,ABC91:ABN91,ACC91:ACN91,ADC91:ADN91,AEC91:AEN91,AFC91:AFN91,AGC91:AGN91,AHC91:AHN91,AIC91:AIN91,AJC91:AJN91,AKC91:AKN91)</f>
        <v>25.15</v>
      </c>
      <c r="I91" s="5" t="n">
        <f aca="false">MIN(AC91:AN91,BC91:BN91,CC91:CN91,DC91:DN91,EC91:EN91,FC91:FN91,GC91:GN91,HC91:HN91,IC91:IN91,JC91:JN91,KC91:KN91,LC91:LN91,MC91:MN91,NC91:NN91,OC91:ON91,PC91:PN91,QC91:QN91,RC91:RN91,SC91:SN91,TC91:TN91,UC91:UN91,VC91:VN91,WC91:WN91,YC91:YN91,ZC91:ZN91,AAC91:AAN91,ABC91:ABN91,ACC91:ACN91,ADC91:ADN91,AEC91:AEN91,AFC91:AFN91,AGC91:AGN91,AHC91:AHN91,AIC91:AIN91,AJC91:AJN91,AKC91:AKN91)</f>
        <v>14.2</v>
      </c>
      <c r="J91" s="106" t="n">
        <f aca="false">(G91+I91)/2</f>
        <v>28.55</v>
      </c>
      <c r="AB91" s="107" t="n">
        <v>1941</v>
      </c>
      <c r="AC91" s="108" t="n">
        <v>22.7</v>
      </c>
      <c r="AD91" s="108" t="n">
        <v>22.9</v>
      </c>
      <c r="AE91" s="108" t="n">
        <v>21.1</v>
      </c>
      <c r="AF91" s="108" t="n">
        <v>20.6</v>
      </c>
      <c r="AG91" s="108" t="n">
        <v>18.9</v>
      </c>
      <c r="AH91" s="108" t="n">
        <v>17.8</v>
      </c>
      <c r="AI91" s="108" t="n">
        <v>16.6</v>
      </c>
      <c r="AJ91" s="108" t="n">
        <v>17.5</v>
      </c>
      <c r="AK91" s="108" t="n">
        <v>16.2</v>
      </c>
      <c r="AL91" s="108" t="n">
        <v>18.9</v>
      </c>
      <c r="AM91" s="108" t="n">
        <v>22.3</v>
      </c>
      <c r="AN91" s="108" t="n">
        <v>24.9</v>
      </c>
      <c r="AO91" s="109" t="n">
        <f aca="false">AVERAGE(AC91:AN91)</f>
        <v>20.0333333333333</v>
      </c>
      <c r="BA91" s="1" t="n">
        <v>1941</v>
      </c>
      <c r="BB91" s="107" t="n">
        <v>1941</v>
      </c>
      <c r="BC91" s="108" t="n">
        <v>28.9</v>
      </c>
      <c r="BD91" s="108" t="n">
        <v>29.8</v>
      </c>
      <c r="BE91" s="108" t="n">
        <v>28.1</v>
      </c>
      <c r="BF91" s="108" t="n">
        <v>25.4</v>
      </c>
      <c r="BG91" s="108" t="n">
        <v>21.1</v>
      </c>
      <c r="BH91" s="108" t="n">
        <v>19.3</v>
      </c>
      <c r="BI91" s="108" t="n">
        <v>18.4</v>
      </c>
      <c r="BJ91" s="108" t="n">
        <v>21.7</v>
      </c>
      <c r="BK91" s="108" t="n">
        <v>20.3</v>
      </c>
      <c r="BL91" s="108" t="n">
        <v>21.4</v>
      </c>
      <c r="BM91" s="108" t="n">
        <v>29</v>
      </c>
      <c r="BN91" s="108" t="n">
        <v>31.6</v>
      </c>
      <c r="BO91" s="109" t="n">
        <f aca="false">AVERAGE(BC91:BN91)</f>
        <v>24.5833333333333</v>
      </c>
      <c r="CA91" s="1" t="n">
        <v>1941</v>
      </c>
      <c r="CB91" s="110" t="s">
        <v>144</v>
      </c>
      <c r="CC91" s="108" t="n">
        <v>31</v>
      </c>
      <c r="CD91" s="108" t="n">
        <v>30.8</v>
      </c>
      <c r="CE91" s="108" t="n">
        <v>26.5</v>
      </c>
      <c r="CF91" s="108" t="n">
        <v>23.3</v>
      </c>
      <c r="CG91" s="108" t="n">
        <v>20.2</v>
      </c>
      <c r="CH91" s="108" t="n">
        <v>17.4</v>
      </c>
      <c r="CI91" s="108" t="n">
        <v>16.3</v>
      </c>
      <c r="CJ91" s="108" t="n">
        <v>18</v>
      </c>
      <c r="CK91" s="108" t="n">
        <v>17</v>
      </c>
      <c r="CL91" s="108" t="n">
        <v>21.2</v>
      </c>
      <c r="CM91" s="108" t="n">
        <v>23.9</v>
      </c>
      <c r="CN91" s="108" t="n">
        <v>29.8</v>
      </c>
      <c r="CO91" s="109" t="n">
        <f aca="false">AVERAGE(CC91:CN91)</f>
        <v>22.95</v>
      </c>
      <c r="DA91" s="1" t="n">
        <v>1941</v>
      </c>
      <c r="DB91" s="110" t="s">
        <v>144</v>
      </c>
      <c r="DC91" s="108" t="n">
        <v>33.5</v>
      </c>
      <c r="DD91" s="108" t="n">
        <v>34.9</v>
      </c>
      <c r="DE91" s="108" t="n">
        <v>33.7</v>
      </c>
      <c r="DF91" s="108" t="n">
        <v>34.2</v>
      </c>
      <c r="DG91" s="108" t="n">
        <v>29.8</v>
      </c>
      <c r="DH91" s="108" t="n">
        <v>26.5</v>
      </c>
      <c r="DI91" s="108" t="n">
        <v>29.1</v>
      </c>
      <c r="DJ91" s="108" t="n">
        <v>29.2</v>
      </c>
      <c r="DK91" s="108" t="n">
        <v>32</v>
      </c>
      <c r="DL91" s="108" t="n">
        <v>31.1</v>
      </c>
      <c r="DM91" s="108" t="n">
        <v>33.2</v>
      </c>
      <c r="DN91" s="108" t="n">
        <v>34.7</v>
      </c>
      <c r="DO91" s="109" t="n">
        <f aca="false">AVERAGE(DC91:DN91)</f>
        <v>31.825</v>
      </c>
      <c r="EA91" s="1" t="n">
        <v>1941</v>
      </c>
      <c r="EB91" s="107" t="n">
        <v>1941</v>
      </c>
      <c r="EC91" s="108" t="n">
        <v>28.1</v>
      </c>
      <c r="ED91" s="108" t="n">
        <v>28.4</v>
      </c>
      <c r="EE91" s="108" t="n">
        <v>24.1</v>
      </c>
      <c r="EF91" s="108" t="n">
        <v>21.3</v>
      </c>
      <c r="EG91" s="108" t="n">
        <v>20.2</v>
      </c>
      <c r="EH91" s="108" t="n">
        <v>18.3</v>
      </c>
      <c r="EI91" s="108" t="n">
        <v>16.8</v>
      </c>
      <c r="EJ91" s="108" t="n">
        <v>17.3</v>
      </c>
      <c r="EK91" s="108" t="n">
        <v>17.2</v>
      </c>
      <c r="EL91" s="108" t="n">
        <v>19.4</v>
      </c>
      <c r="EM91" s="108" t="n">
        <v>21.6</v>
      </c>
      <c r="EN91" s="108" t="n">
        <v>26.1</v>
      </c>
      <c r="EO91" s="109" t="n">
        <f aca="false">AVERAGE(EC91:EN91)</f>
        <v>21.5666666666667</v>
      </c>
      <c r="FA91" s="1" t="n">
        <v>1941</v>
      </c>
      <c r="FB91" s="107" t="n">
        <v>1941</v>
      </c>
      <c r="FC91" s="108" t="n">
        <v>29.6</v>
      </c>
      <c r="FD91" s="108" t="n">
        <v>29.2</v>
      </c>
      <c r="FE91" s="108" t="n">
        <v>25.5</v>
      </c>
      <c r="FF91" s="108" t="n">
        <v>22.1</v>
      </c>
      <c r="FG91" s="108" t="n">
        <v>20.4</v>
      </c>
      <c r="FH91" s="108" t="n">
        <v>18.2</v>
      </c>
      <c r="FI91" s="108" t="n">
        <v>17.2</v>
      </c>
      <c r="FJ91" s="108" t="n">
        <v>17.4</v>
      </c>
      <c r="FK91" s="108" t="n">
        <v>17.3</v>
      </c>
      <c r="FL91" s="108" t="n">
        <v>20.3</v>
      </c>
      <c r="FM91" s="108" t="n">
        <v>23.2</v>
      </c>
      <c r="FN91" s="108" t="n">
        <v>27.5</v>
      </c>
      <c r="FO91" s="109" t="n">
        <f aca="false">AVERAGE(FC91:FN91)</f>
        <v>22.325</v>
      </c>
      <c r="GA91" s="1" t="n">
        <v>1941</v>
      </c>
      <c r="GB91" s="110" t="s">
        <v>144</v>
      </c>
      <c r="GC91" s="108" t="n">
        <v>22.3</v>
      </c>
      <c r="GD91" s="108" t="n">
        <v>22.6</v>
      </c>
      <c r="GE91" s="108" t="n">
        <v>20.7</v>
      </c>
      <c r="GF91" s="108" t="n">
        <v>19.8</v>
      </c>
      <c r="GG91" s="108" t="n">
        <v>19</v>
      </c>
      <c r="GH91" s="108" t="n">
        <v>17.2</v>
      </c>
      <c r="GI91" s="108" t="n">
        <v>16.3</v>
      </c>
      <c r="GJ91" s="108" t="n">
        <v>16.5</v>
      </c>
      <c r="GK91" s="108" t="n">
        <v>15.5</v>
      </c>
      <c r="GL91" s="108" t="n">
        <v>17.6</v>
      </c>
      <c r="GM91" s="108" t="n">
        <v>19.7</v>
      </c>
      <c r="GN91" s="108" t="n">
        <v>22.1</v>
      </c>
      <c r="GO91" s="109" t="n">
        <f aca="false">AVERAGE(GC91:GN91)</f>
        <v>19.1083333333333</v>
      </c>
      <c r="HA91" s="1" t="n">
        <v>1941</v>
      </c>
      <c r="HB91" s="107" t="n">
        <v>1941</v>
      </c>
      <c r="HC91" s="108" t="n">
        <v>25.6</v>
      </c>
      <c r="HD91" s="108" t="n">
        <v>25.8</v>
      </c>
      <c r="HE91" s="108" t="n">
        <v>22.7</v>
      </c>
      <c r="HF91" s="108" t="n">
        <v>20.6</v>
      </c>
      <c r="HG91" s="108" t="n">
        <v>19</v>
      </c>
      <c r="HH91" s="108" t="n">
        <v>17.9</v>
      </c>
      <c r="HI91" s="108" t="n">
        <v>16.7</v>
      </c>
      <c r="HJ91" s="108" t="n">
        <v>16.8</v>
      </c>
      <c r="HK91" s="108" t="n">
        <v>16.1</v>
      </c>
      <c r="HL91" s="108" t="n">
        <v>18.4</v>
      </c>
      <c r="HM91" s="108" t="n">
        <v>20.8</v>
      </c>
      <c r="HN91" s="108" t="n">
        <v>24.9</v>
      </c>
      <c r="HO91" s="109" t="n">
        <f aca="false">AVERAGE(HC91:HN91)</f>
        <v>20.4416666666667</v>
      </c>
      <c r="IA91" s="1" t="n">
        <v>1941</v>
      </c>
      <c r="IB91" s="110" t="s">
        <v>144</v>
      </c>
      <c r="IC91" s="108" t="n">
        <v>30.4</v>
      </c>
      <c r="ID91" s="108" t="n">
        <v>29.3</v>
      </c>
      <c r="IE91" s="108" t="n">
        <v>31.4</v>
      </c>
      <c r="IF91" s="108" t="n">
        <v>27.7</v>
      </c>
      <c r="IG91" s="108" t="n">
        <v>27.7</v>
      </c>
      <c r="IH91" s="108" t="n">
        <v>22.9</v>
      </c>
      <c r="II91" s="108" t="n">
        <v>21.9</v>
      </c>
      <c r="IJ91" s="108" t="n">
        <v>23</v>
      </c>
      <c r="IK91" s="108" t="n">
        <v>24.4</v>
      </c>
      <c r="IL91" s="108" t="n">
        <v>25.7</v>
      </c>
      <c r="IM91" s="108" t="n">
        <v>27</v>
      </c>
      <c r="IN91" s="108" t="n">
        <v>28.9</v>
      </c>
      <c r="IO91" s="109" t="n">
        <f aca="false">AVERAGE(IC91:IN91)</f>
        <v>26.6916666666667</v>
      </c>
      <c r="JA91" s="1" t="n">
        <v>1941</v>
      </c>
      <c r="JB91" s="107" t="n">
        <v>1941</v>
      </c>
      <c r="JC91" s="108" t="n">
        <v>31.3</v>
      </c>
      <c r="JD91" s="108" t="n">
        <v>31.1</v>
      </c>
      <c r="JE91" s="108" t="n">
        <v>26.7</v>
      </c>
      <c r="JF91" s="108" t="n">
        <v>22.3</v>
      </c>
      <c r="JG91" s="108" t="n">
        <v>19.9</v>
      </c>
      <c r="JH91" s="108" t="n">
        <v>14.2</v>
      </c>
      <c r="JI91" s="108" t="n">
        <v>15.3</v>
      </c>
      <c r="JJ91" s="108" t="n">
        <v>17.1</v>
      </c>
      <c r="JK91" s="108" t="n">
        <v>16.7</v>
      </c>
      <c r="JL91" s="108" t="n">
        <v>20.8</v>
      </c>
      <c r="JM91" s="108" t="n">
        <v>23.6</v>
      </c>
      <c r="JN91" s="108" t="n">
        <v>29.5</v>
      </c>
      <c r="JO91" s="109" t="n">
        <f aca="false">AVERAGE(JC91:JN91)</f>
        <v>22.375</v>
      </c>
      <c r="KA91" s="1" t="n">
        <v>1941</v>
      </c>
      <c r="KB91" s="107" t="n">
        <v>1941</v>
      </c>
      <c r="KC91" s="108" t="n">
        <v>35.7</v>
      </c>
      <c r="KD91" s="108" t="n">
        <v>36.9</v>
      </c>
      <c r="KE91" s="108" t="n">
        <v>33.7</v>
      </c>
      <c r="KF91" s="108" t="n">
        <v>35.4</v>
      </c>
      <c r="KG91" s="108" t="n">
        <v>31.6</v>
      </c>
      <c r="KH91" s="108" t="n">
        <v>27.7</v>
      </c>
      <c r="KI91" s="108" t="n">
        <v>30.2</v>
      </c>
      <c r="KJ91" s="108" t="n">
        <v>30.8</v>
      </c>
      <c r="KK91" s="108" t="n">
        <v>34.1</v>
      </c>
      <c r="KL91" s="108" t="n">
        <v>34.6</v>
      </c>
      <c r="KM91" s="108" t="n">
        <v>36.4</v>
      </c>
      <c r="KN91" s="108" t="n">
        <v>36.5</v>
      </c>
      <c r="KO91" s="109" t="n">
        <f aca="false">AVERAGE(KC91:KN91)</f>
        <v>33.6333333333333</v>
      </c>
      <c r="LA91" s="1" t="n">
        <v>1941</v>
      </c>
      <c r="LB91" s="110" t="s">
        <v>144</v>
      </c>
      <c r="LC91" s="108" t="n">
        <v>31.6</v>
      </c>
      <c r="LD91" s="108" t="n">
        <v>31.2</v>
      </c>
      <c r="LE91" s="108" t="n">
        <v>26.9</v>
      </c>
      <c r="LF91" s="108" t="n">
        <v>23.4</v>
      </c>
      <c r="LG91" s="108" t="n">
        <v>21.3</v>
      </c>
      <c r="LH91" s="108" t="n">
        <v>17.7</v>
      </c>
      <c r="LI91" s="108" t="n">
        <v>16.6</v>
      </c>
      <c r="LJ91" s="108" t="n">
        <v>17.8</v>
      </c>
      <c r="LK91" s="108" t="n">
        <v>17.6</v>
      </c>
      <c r="LL91" s="108" t="n">
        <v>21.5</v>
      </c>
      <c r="LM91" s="108" t="n">
        <v>23.8</v>
      </c>
      <c r="LN91" s="108" t="n">
        <v>29.3</v>
      </c>
      <c r="LO91" s="109" t="n">
        <f aca="false">AVERAGE(LC91:LN91)</f>
        <v>23.225</v>
      </c>
      <c r="MA91" s="1" t="n">
        <v>1941</v>
      </c>
      <c r="MB91" s="110" t="s">
        <v>144</v>
      </c>
      <c r="MC91" s="108" t="n">
        <v>24.9</v>
      </c>
      <c r="MD91" s="108" t="n">
        <v>25.6</v>
      </c>
      <c r="ME91" s="108" t="n">
        <v>23.8</v>
      </c>
      <c r="MF91" s="108" t="n">
        <v>22.3</v>
      </c>
      <c r="MG91" s="108" t="n">
        <v>20.2</v>
      </c>
      <c r="MH91" s="108" t="n">
        <v>19</v>
      </c>
      <c r="MI91" s="108" t="n">
        <v>17.7</v>
      </c>
      <c r="MJ91" s="108" t="n">
        <v>19.7</v>
      </c>
      <c r="MK91" s="108" t="n">
        <v>17.7</v>
      </c>
      <c r="ML91" s="108" t="n">
        <v>19.4</v>
      </c>
      <c r="MM91" s="108" t="n">
        <v>24.4</v>
      </c>
      <c r="MN91" s="108" t="n">
        <v>25</v>
      </c>
      <c r="MO91" s="109" t="n">
        <f aca="false">AVERAGE(MC91:MN91)</f>
        <v>21.6416666666667</v>
      </c>
      <c r="NA91" s="1" t="n">
        <v>1941</v>
      </c>
      <c r="NB91" s="110" t="s">
        <v>144</v>
      </c>
      <c r="NC91" s="108" t="n">
        <v>29.9</v>
      </c>
      <c r="ND91" s="108" t="n">
        <v>29.1</v>
      </c>
      <c r="NE91" s="108" t="n">
        <v>27.7</v>
      </c>
      <c r="NF91" s="108" t="n">
        <v>25</v>
      </c>
      <c r="NG91" s="108" t="n">
        <v>25.5</v>
      </c>
      <c r="NH91" s="108" t="n">
        <v>21</v>
      </c>
      <c r="NI91" s="108" t="n">
        <v>20.7</v>
      </c>
      <c r="NJ91" s="108" t="n">
        <v>21.6</v>
      </c>
      <c r="NK91" s="108" t="n">
        <v>21.3</v>
      </c>
      <c r="NL91" s="108" t="n">
        <v>23.6</v>
      </c>
      <c r="NM91" s="108" t="n">
        <v>24.8</v>
      </c>
      <c r="NN91" s="108" t="n">
        <v>29</v>
      </c>
      <c r="NO91" s="109" t="n">
        <f aca="false">AVERAGE(NC91:NN91)</f>
        <v>24.9333333333333</v>
      </c>
      <c r="OA91" s="1" t="n">
        <v>1941</v>
      </c>
      <c r="OB91" s="107" t="n">
        <v>1941</v>
      </c>
      <c r="OC91" s="108" t="n">
        <v>30.6</v>
      </c>
      <c r="OD91" s="108" t="n">
        <v>28.9</v>
      </c>
      <c r="OE91" s="108" t="n">
        <v>26.2</v>
      </c>
      <c r="OF91" s="108" t="n">
        <v>23.2</v>
      </c>
      <c r="OG91" s="108" t="n">
        <v>21.6</v>
      </c>
      <c r="OH91" s="108" t="n">
        <v>18.7</v>
      </c>
      <c r="OI91" s="108" t="n">
        <v>17.7</v>
      </c>
      <c r="OJ91" s="108" t="n">
        <v>18.3</v>
      </c>
      <c r="OK91" s="108" t="n">
        <v>17.9</v>
      </c>
      <c r="OL91" s="108" t="n">
        <v>21.4</v>
      </c>
      <c r="OM91" s="108" t="n">
        <v>24.4</v>
      </c>
      <c r="ON91" s="108" t="n">
        <v>28.7</v>
      </c>
      <c r="OO91" s="109" t="n">
        <f aca="false">AVERAGE(OC91:ON91)</f>
        <v>23.1333333333333</v>
      </c>
      <c r="PA91" s="16" t="n">
        <v>1941</v>
      </c>
      <c r="PB91" s="110" t="s">
        <v>144</v>
      </c>
      <c r="PC91" s="108" t="n">
        <v>32.3</v>
      </c>
      <c r="PD91" s="108" t="n">
        <v>32.8</v>
      </c>
      <c r="PE91" s="108" t="n">
        <v>29.5</v>
      </c>
      <c r="PF91" s="108" t="n">
        <v>25.5</v>
      </c>
      <c r="PG91" s="108" t="n">
        <v>20.9</v>
      </c>
      <c r="PH91" s="108" t="n">
        <v>18</v>
      </c>
      <c r="PI91" s="108" t="n">
        <v>17.6</v>
      </c>
      <c r="PJ91" s="108" t="n">
        <v>20.8</v>
      </c>
      <c r="PK91" s="108" t="n">
        <v>20.6</v>
      </c>
      <c r="PL91" s="108" t="n">
        <v>22.5</v>
      </c>
      <c r="PM91" s="108" t="n">
        <v>30.9</v>
      </c>
      <c r="PN91" s="108" t="n">
        <v>32.9</v>
      </c>
      <c r="PO91" s="109" t="n">
        <f aca="false">AVERAGE(PC91:PN91)</f>
        <v>25.3583333333333</v>
      </c>
      <c r="QA91" s="1" t="n">
        <v>1941</v>
      </c>
      <c r="QB91" s="110" t="s">
        <v>144</v>
      </c>
      <c r="QC91" s="108" t="n">
        <v>29.9</v>
      </c>
      <c r="QD91" s="108" t="n">
        <v>30.2</v>
      </c>
      <c r="QE91" s="108" t="n">
        <v>25.7</v>
      </c>
      <c r="QF91" s="108" t="n">
        <v>22.5</v>
      </c>
      <c r="QG91" s="108" t="n">
        <v>19.2</v>
      </c>
      <c r="QH91" s="108" t="n">
        <v>16.1</v>
      </c>
      <c r="QI91" s="108" t="n">
        <v>14.9</v>
      </c>
      <c r="QJ91" s="108" t="n">
        <v>16.4</v>
      </c>
      <c r="QK91" s="108" t="n">
        <v>16.1</v>
      </c>
      <c r="QL91" s="108" t="n">
        <v>20.8</v>
      </c>
      <c r="QM91" s="108" t="n">
        <v>25.2</v>
      </c>
      <c r="QN91" s="108" t="n">
        <v>30.4</v>
      </c>
      <c r="QO91" s="109" t="n">
        <f aca="false">AVERAGE(QC91:QN91)</f>
        <v>22.2833333333333</v>
      </c>
      <c r="RA91" s="1" t="n">
        <v>1941</v>
      </c>
      <c r="RB91" s="110" t="s">
        <v>144</v>
      </c>
      <c r="RC91" s="108" t="n">
        <v>33.4</v>
      </c>
      <c r="RD91" s="108" t="n">
        <v>33.4</v>
      </c>
      <c r="RE91" s="108" t="n">
        <v>29.4</v>
      </c>
      <c r="RF91" s="108" t="n">
        <v>24.9</v>
      </c>
      <c r="RG91" s="108" t="n">
        <v>21.4</v>
      </c>
      <c r="RH91" s="108" t="n">
        <v>17.6</v>
      </c>
      <c r="RI91" s="108" t="n">
        <v>17</v>
      </c>
      <c r="RJ91" s="108" t="n">
        <v>19.6</v>
      </c>
      <c r="RK91" s="108" t="n">
        <v>20</v>
      </c>
      <c r="RL91" s="108" t="n">
        <v>24</v>
      </c>
      <c r="RM91" s="108" t="n">
        <v>28.6</v>
      </c>
      <c r="RN91" s="108" t="n">
        <v>33.1</v>
      </c>
      <c r="RO91" s="109" t="n">
        <f aca="false">AVERAGE(RC91:RN91)</f>
        <v>25.2</v>
      </c>
      <c r="SA91" s="1" t="n">
        <v>1941</v>
      </c>
      <c r="SB91" s="107" t="n">
        <v>1941</v>
      </c>
      <c r="SC91" s="108" t="n">
        <v>35.4</v>
      </c>
      <c r="SD91" s="108" t="n">
        <v>35.5</v>
      </c>
      <c r="SE91" s="108" t="n">
        <v>31.3</v>
      </c>
      <c r="SF91" s="108" t="n">
        <v>27.2</v>
      </c>
      <c r="SG91" s="108" t="n">
        <v>22.5</v>
      </c>
      <c r="SH91" s="108" t="n">
        <v>18.9</v>
      </c>
      <c r="SI91" s="108" t="n">
        <v>18.9</v>
      </c>
      <c r="SJ91" s="108" t="n">
        <v>21.8</v>
      </c>
      <c r="SK91" s="108" t="n">
        <v>23.1</v>
      </c>
      <c r="SL91" s="108" t="n">
        <v>24.4</v>
      </c>
      <c r="SM91" s="108" t="n">
        <v>33.2</v>
      </c>
      <c r="SN91" s="108" t="n">
        <v>34.2</v>
      </c>
      <c r="SO91" s="109" t="n">
        <f aca="false">AVERAGE(SC91:SN91)</f>
        <v>27.2</v>
      </c>
      <c r="TA91" s="1" t="n">
        <v>1941</v>
      </c>
      <c r="TB91" s="110" t="s">
        <v>144</v>
      </c>
      <c r="TC91" s="108" t="n">
        <v>42.8</v>
      </c>
      <c r="TD91" s="108" t="n">
        <v>42.9</v>
      </c>
      <c r="TE91" s="108" t="n">
        <v>36.5</v>
      </c>
      <c r="TF91" s="108" t="n">
        <v>37.4</v>
      </c>
      <c r="TG91" s="108" t="n">
        <v>30.4</v>
      </c>
      <c r="TH91" s="108" t="n">
        <v>27.4</v>
      </c>
      <c r="TI91" s="108" t="n">
        <v>29.6</v>
      </c>
      <c r="TJ91" s="108" t="n">
        <v>29.7</v>
      </c>
      <c r="TK91" s="108" t="n">
        <v>34.5</v>
      </c>
      <c r="TL91" s="108" t="n">
        <v>36.2</v>
      </c>
      <c r="TM91" s="108" t="n">
        <v>39.9</v>
      </c>
      <c r="TN91" s="108" t="n">
        <v>41.7</v>
      </c>
      <c r="TO91" s="109" t="n">
        <f aca="false">AVERAGE(TC91:TN91)</f>
        <v>35.75</v>
      </c>
      <c r="UA91" s="1" t="n">
        <v>1941</v>
      </c>
      <c r="UB91" s="110" t="s">
        <v>144</v>
      </c>
      <c r="UC91" s="108" t="n">
        <v>33.7</v>
      </c>
      <c r="UD91" s="108" t="n">
        <v>33.9</v>
      </c>
      <c r="UE91" s="108" t="n">
        <v>29.3</v>
      </c>
      <c r="UF91" s="108" t="n">
        <v>25</v>
      </c>
      <c r="UG91" s="108" t="n">
        <v>21.7</v>
      </c>
      <c r="UH91" s="108" t="n">
        <v>17.3</v>
      </c>
      <c r="UI91" s="108" t="n">
        <v>15.9</v>
      </c>
      <c r="UJ91" s="108" t="n">
        <v>19</v>
      </c>
      <c r="UK91" s="108" t="n">
        <v>19.4</v>
      </c>
      <c r="UL91" s="108" t="n">
        <v>23.8</v>
      </c>
      <c r="UM91" s="108" t="n">
        <v>29</v>
      </c>
      <c r="UN91" s="108" t="n">
        <v>33.8</v>
      </c>
      <c r="UO91" s="109" t="n">
        <f aca="false">AVERAGE(UC91:UN91)</f>
        <v>25.15</v>
      </c>
      <c r="VA91" s="1" t="n">
        <v>1941</v>
      </c>
      <c r="VB91" s="110" t="s">
        <v>144</v>
      </c>
      <c r="VC91" s="108" t="n">
        <v>25.8</v>
      </c>
      <c r="VD91" s="108" t="n">
        <v>26.5</v>
      </c>
      <c r="VE91" s="108" t="n">
        <v>22</v>
      </c>
      <c r="VF91" s="108" t="n">
        <v>20.6</v>
      </c>
      <c r="VG91" s="108" t="n">
        <v>18</v>
      </c>
      <c r="VH91" s="108" t="n">
        <v>15.9</v>
      </c>
      <c r="VI91" s="108" t="n">
        <v>14.8</v>
      </c>
      <c r="VJ91" s="108" t="n">
        <v>15.9</v>
      </c>
      <c r="VK91" s="108" t="n">
        <v>14.8</v>
      </c>
      <c r="VL91" s="108" t="n">
        <v>18.6</v>
      </c>
      <c r="VM91" s="108" t="n">
        <v>22.2</v>
      </c>
      <c r="VN91" s="108" t="n">
        <v>27.1</v>
      </c>
      <c r="VO91" s="109" t="n">
        <f aca="false">AVERAGE(VC91:VN91)</f>
        <v>20.1833333333333</v>
      </c>
      <c r="WA91" s="1" t="n">
        <v>1941</v>
      </c>
      <c r="WB91" s="107" t="n">
        <v>1941</v>
      </c>
      <c r="WC91" s="108" t="n">
        <v>38.2</v>
      </c>
      <c r="WD91" s="108" t="n">
        <v>38.8</v>
      </c>
      <c r="WE91" s="108" t="n">
        <v>32.4</v>
      </c>
      <c r="WF91" s="108" t="n">
        <v>28.7</v>
      </c>
      <c r="WG91" s="108" t="n">
        <v>25.1</v>
      </c>
      <c r="WH91" s="108" t="n">
        <v>19.1</v>
      </c>
      <c r="WI91" s="108" t="n">
        <v>19.2</v>
      </c>
      <c r="WJ91" s="108" t="n">
        <v>22.3</v>
      </c>
      <c r="WK91" s="108" t="n">
        <v>23.4</v>
      </c>
      <c r="WL91" s="108" t="n">
        <v>26.1</v>
      </c>
      <c r="WM91" s="108" t="n">
        <v>31.7</v>
      </c>
      <c r="WN91" s="108" t="n">
        <v>35.4</v>
      </c>
      <c r="WO91" s="109" t="n">
        <f aca="false">AVERAGE(WC91:WN91)</f>
        <v>28.3666666666667</v>
      </c>
      <c r="YA91" s="1" t="n">
        <v>1941</v>
      </c>
      <c r="YB91" s="110" t="s">
        <v>144</v>
      </c>
      <c r="YC91" s="108" t="n">
        <v>30.9</v>
      </c>
      <c r="YD91" s="108" t="n">
        <v>30.8</v>
      </c>
      <c r="YE91" s="108" t="n">
        <v>26.2</v>
      </c>
      <c r="YF91" s="108" t="n">
        <v>22.4</v>
      </c>
      <c r="YG91" s="108" t="n">
        <v>18.7</v>
      </c>
      <c r="YH91" s="108" t="n">
        <v>15.6</v>
      </c>
      <c r="YI91" s="108" t="n">
        <v>14.8</v>
      </c>
      <c r="YJ91" s="108" t="n">
        <v>16.6</v>
      </c>
      <c r="YK91" s="108" t="n">
        <v>15.8</v>
      </c>
      <c r="YL91" s="108" t="n">
        <v>20.3</v>
      </c>
      <c r="YM91" s="108" t="n">
        <v>25</v>
      </c>
      <c r="YN91" s="108" t="n">
        <v>31.1</v>
      </c>
      <c r="YO91" s="109" t="n">
        <f aca="false">AVERAGE(YC91:YN91)</f>
        <v>22.35</v>
      </c>
      <c r="ZA91" s="1" t="n">
        <v>1941</v>
      </c>
      <c r="ZB91" s="110" t="s">
        <v>144</v>
      </c>
      <c r="ZC91" s="108" t="n">
        <v>33.9</v>
      </c>
      <c r="ZD91" s="108" t="n">
        <v>33.6</v>
      </c>
      <c r="ZE91" s="108" t="n">
        <v>29.8</v>
      </c>
      <c r="ZF91" s="108" t="n">
        <v>25.2</v>
      </c>
      <c r="ZG91" s="108" t="n">
        <v>21.5</v>
      </c>
      <c r="ZH91" s="108" t="n">
        <v>18.5</v>
      </c>
      <c r="ZI91" s="108" t="n">
        <v>17.5</v>
      </c>
      <c r="ZJ91" s="108" t="n">
        <v>19.5</v>
      </c>
      <c r="ZK91" s="108" t="n">
        <v>19.2</v>
      </c>
      <c r="ZL91" s="108" t="n">
        <v>23.6</v>
      </c>
      <c r="ZM91" s="108" t="n">
        <v>26.9</v>
      </c>
      <c r="ZN91" s="108" t="n">
        <v>33.5</v>
      </c>
      <c r="ZO91" s="109" t="n">
        <f aca="false">AVERAGE(ZC91:ZN91)</f>
        <v>25.225</v>
      </c>
      <c r="AAA91" s="1" t="n">
        <v>1941</v>
      </c>
      <c r="AAB91" s="110" t="s">
        <v>144</v>
      </c>
      <c r="AAC91" s="108" t="n">
        <v>36.6</v>
      </c>
      <c r="AAD91" s="108" t="n">
        <v>39.1</v>
      </c>
      <c r="AAE91" s="108" t="n">
        <v>32.4</v>
      </c>
      <c r="AAF91" s="108" t="n">
        <v>33.4</v>
      </c>
      <c r="AAG91" s="108" t="n">
        <v>28.3</v>
      </c>
      <c r="AAH91" s="108" t="n">
        <v>23.8</v>
      </c>
      <c r="AAI91" s="108" t="n">
        <v>26.8</v>
      </c>
      <c r="AAJ91" s="108" t="n">
        <v>27.6</v>
      </c>
      <c r="AAK91" s="108" t="n">
        <v>33.9</v>
      </c>
      <c r="AAL91" s="108" t="n">
        <v>36.6</v>
      </c>
      <c r="AAM91" s="108" t="n">
        <v>37.5</v>
      </c>
      <c r="AAN91" s="108" t="n">
        <v>36.9</v>
      </c>
      <c r="AAO91" s="109" t="n">
        <f aca="false">AVERAGE(AAC91:AAN91)</f>
        <v>32.7416666666667</v>
      </c>
      <c r="ABA91" s="1" t="n">
        <v>1941</v>
      </c>
      <c r="ABB91" s="107" t="n">
        <v>1941</v>
      </c>
      <c r="ABC91" s="108" t="n">
        <v>35.5</v>
      </c>
      <c r="ABD91" s="108" t="n">
        <v>37.8</v>
      </c>
      <c r="ABE91" s="108" t="n">
        <v>35.7</v>
      </c>
      <c r="ABF91" s="108" t="n">
        <v>33.7</v>
      </c>
      <c r="ABG91" s="108" t="n">
        <v>30.5</v>
      </c>
      <c r="ABH91" s="108" t="n">
        <v>25.9</v>
      </c>
      <c r="ABI91" s="108" t="n">
        <v>26.8</v>
      </c>
      <c r="ABJ91" s="108" t="n">
        <v>26.6</v>
      </c>
      <c r="ABK91" s="108" t="n">
        <v>29</v>
      </c>
      <c r="ABL91" s="108" t="n">
        <v>29.9</v>
      </c>
      <c r="ABM91" s="108" t="n">
        <v>33.1</v>
      </c>
      <c r="ABN91" s="108" t="n">
        <v>35.7</v>
      </c>
      <c r="ABO91" s="109" t="n">
        <f aca="false">AVERAGE(ABC91:ABN91)</f>
        <v>31.6833333333333</v>
      </c>
      <c r="ACA91" s="111" t="n">
        <v>1941</v>
      </c>
      <c r="ACB91" s="110" t="s">
        <v>144</v>
      </c>
      <c r="ACC91" s="108" t="n">
        <v>30.1</v>
      </c>
      <c r="ACD91" s="108" t="n">
        <v>30.4</v>
      </c>
      <c r="ACE91" s="108" t="n">
        <v>26.7</v>
      </c>
      <c r="ACF91" s="108" t="n">
        <v>23.7</v>
      </c>
      <c r="ACG91" s="108" t="n">
        <v>21.6</v>
      </c>
      <c r="ACH91" s="108" t="n">
        <v>18.8</v>
      </c>
      <c r="ACI91" s="108" t="n">
        <v>17.5</v>
      </c>
      <c r="ACJ91" s="108" t="n">
        <v>18.6</v>
      </c>
      <c r="ACK91" s="108" t="n">
        <v>18.1</v>
      </c>
      <c r="ACL91" s="108" t="n">
        <v>21.7</v>
      </c>
      <c r="ACM91" s="108" t="n">
        <v>23.7</v>
      </c>
      <c r="ACN91" s="108" t="n">
        <v>28.8</v>
      </c>
      <c r="ACO91" s="109" t="n">
        <f aca="false">AVERAGE(ACC91:ACN91)</f>
        <v>23.3083333333333</v>
      </c>
      <c r="ADA91" s="1" t="n">
        <v>1941</v>
      </c>
      <c r="ADB91" s="110" t="s">
        <v>144</v>
      </c>
      <c r="ADC91" s="108" t="n">
        <v>35.5</v>
      </c>
      <c r="ADD91" s="108" t="n">
        <v>35.5</v>
      </c>
      <c r="ADE91" s="108" t="n">
        <v>34.9</v>
      </c>
      <c r="ADF91" s="108" t="n">
        <v>34.7</v>
      </c>
      <c r="ADG91" s="108" t="n">
        <v>30.2</v>
      </c>
      <c r="ADH91" s="108" t="n">
        <v>27.1</v>
      </c>
      <c r="ADI91" s="108" t="n">
        <v>28</v>
      </c>
      <c r="ADJ91" s="108" t="n">
        <v>27.6</v>
      </c>
      <c r="ADK91" s="108" t="n">
        <v>31.9</v>
      </c>
      <c r="ADL91" s="108" t="n">
        <v>31.1</v>
      </c>
      <c r="ADM91" s="108" t="n">
        <v>33.4</v>
      </c>
      <c r="ADN91" s="108" t="n">
        <v>36.5</v>
      </c>
      <c r="ADO91" s="109" t="n">
        <f aca="false">AVERAGE(ADC91:ADN91)</f>
        <v>32.2</v>
      </c>
      <c r="AEA91" s="1" t="n">
        <v>1941</v>
      </c>
      <c r="AEB91" s="107" t="n">
        <v>1941</v>
      </c>
      <c r="AEC91" s="108" t="n">
        <v>39.6</v>
      </c>
      <c r="AED91" s="108" t="n">
        <v>38.8</v>
      </c>
      <c r="AEE91" s="108" t="n">
        <v>36.3</v>
      </c>
      <c r="AEF91" s="108" t="n">
        <v>36.2</v>
      </c>
      <c r="AEG91" s="108" t="n">
        <v>30.1</v>
      </c>
      <c r="AEH91" s="108" t="n">
        <v>26.7</v>
      </c>
      <c r="AEI91" s="108" t="n">
        <v>27.6</v>
      </c>
      <c r="AEJ91" s="108" t="n">
        <v>27.9</v>
      </c>
      <c r="AEK91" s="108" t="n">
        <v>31.7</v>
      </c>
      <c r="AEL91" s="108" t="n">
        <v>32.7</v>
      </c>
      <c r="AEM91" s="108" t="n">
        <v>36.6</v>
      </c>
      <c r="AEN91" s="108" t="n">
        <v>38.7</v>
      </c>
      <c r="AEO91" s="109" t="n">
        <f aca="false">AVERAGE(AEC91:AEN91)</f>
        <v>33.575</v>
      </c>
      <c r="AFA91" s="1" t="n">
        <v>1941</v>
      </c>
      <c r="AFB91" s="107" t="n">
        <v>1941</v>
      </c>
      <c r="AFC91" s="108" t="n">
        <v>26.6</v>
      </c>
      <c r="AFD91" s="108" t="n">
        <v>26.6</v>
      </c>
      <c r="AFE91" s="108" t="n">
        <v>24.2</v>
      </c>
      <c r="AFF91" s="108" t="n">
        <v>21.8</v>
      </c>
      <c r="AFG91" s="108" t="n">
        <v>20.9</v>
      </c>
      <c r="AFH91" s="108" t="n">
        <v>18.8</v>
      </c>
      <c r="AFI91" s="108" t="n">
        <v>17.6</v>
      </c>
      <c r="AFJ91" s="108" t="n">
        <v>18.1</v>
      </c>
      <c r="AFK91" s="108" t="n">
        <v>17.5</v>
      </c>
      <c r="AFL91" s="108" t="n">
        <v>19.8</v>
      </c>
      <c r="AFM91" s="108" t="n">
        <v>22</v>
      </c>
      <c r="AFN91" s="108" t="n">
        <v>25.2</v>
      </c>
      <c r="AFO91" s="109" t="n">
        <f aca="false">AVERAGE(AFC91:AFN91)</f>
        <v>21.5916666666667</v>
      </c>
      <c r="AGA91" s="1" t="n">
        <v>1941</v>
      </c>
      <c r="AGB91" s="110" t="s">
        <v>144</v>
      </c>
      <c r="AGC91" s="108" t="n">
        <v>34.3</v>
      </c>
      <c r="AGD91" s="108" t="n">
        <v>34.1</v>
      </c>
      <c r="AGE91" s="108" t="n">
        <v>30.4</v>
      </c>
      <c r="AGF91" s="108" t="n">
        <v>25.9</v>
      </c>
      <c r="AGG91" s="108" t="n">
        <v>21.1</v>
      </c>
      <c r="AGH91" s="108" t="n">
        <v>17.5</v>
      </c>
      <c r="AGI91" s="108" t="n">
        <v>17.3</v>
      </c>
      <c r="AGJ91" s="108" t="n">
        <v>20.6</v>
      </c>
      <c r="AGK91" s="108" t="n">
        <v>20.2</v>
      </c>
      <c r="AGL91" s="108" t="n">
        <v>24.1</v>
      </c>
      <c r="AGM91" s="108" t="n">
        <v>30.7</v>
      </c>
      <c r="AGN91" s="108" t="n">
        <v>34.5</v>
      </c>
      <c r="AGO91" s="109" t="n">
        <f aca="false">AVERAGE(AGC91:AGN91)</f>
        <v>25.8916666666667</v>
      </c>
      <c r="AHA91" s="1" t="n">
        <v>1941</v>
      </c>
      <c r="AHB91" s="110" t="s">
        <v>144</v>
      </c>
      <c r="AHC91" s="108" t="n">
        <v>31.2</v>
      </c>
      <c r="AHD91" s="108" t="n">
        <v>31.1</v>
      </c>
      <c r="AHE91" s="108" t="n">
        <v>27.1</v>
      </c>
      <c r="AHF91" s="108" t="n">
        <v>23</v>
      </c>
      <c r="AHG91" s="108" t="n">
        <v>19.7</v>
      </c>
      <c r="AHH91" s="108" t="n">
        <v>16.7</v>
      </c>
      <c r="AHI91" s="108" t="n">
        <v>15.5</v>
      </c>
      <c r="AHJ91" s="108" t="n">
        <v>17</v>
      </c>
      <c r="AHK91" s="108" t="n">
        <v>16.6</v>
      </c>
      <c r="AHL91" s="108" t="n">
        <v>20.9</v>
      </c>
      <c r="AHM91" s="108" t="n">
        <v>25</v>
      </c>
      <c r="AHN91" s="108" t="n">
        <v>30.9</v>
      </c>
      <c r="AHO91" s="109" t="n">
        <f aca="false">AVERAGE(AHC91:AHN91)</f>
        <v>22.8916666666667</v>
      </c>
      <c r="AIA91" s="1" t="n">
        <v>1941</v>
      </c>
      <c r="AIB91" s="107" t="n">
        <v>1941</v>
      </c>
      <c r="AIC91" s="108" t="n">
        <v>37.6</v>
      </c>
      <c r="AID91" s="108" t="n">
        <v>39.1</v>
      </c>
      <c r="AIE91" s="108" t="n">
        <v>32.9</v>
      </c>
      <c r="AIF91" s="108" t="n">
        <v>29.2</v>
      </c>
      <c r="AIG91" s="108" t="n">
        <v>23.8</v>
      </c>
      <c r="AIH91" s="108" t="n">
        <v>19.5</v>
      </c>
      <c r="AII91" s="108" t="n">
        <v>19.8</v>
      </c>
      <c r="AIJ91" s="108" t="n">
        <v>22.9</v>
      </c>
      <c r="AIK91" s="108" t="n">
        <v>25</v>
      </c>
      <c r="AIL91" s="108" t="n">
        <v>27</v>
      </c>
      <c r="AIM91" s="108" t="n">
        <v>34.4</v>
      </c>
      <c r="AIN91" s="108" t="n">
        <v>36.2</v>
      </c>
      <c r="AIO91" s="109" t="n">
        <f aca="false">AVERAGE(AIC91:AIN91)</f>
        <v>28.95</v>
      </c>
      <c r="AJA91" s="1" t="n">
        <v>1941</v>
      </c>
      <c r="AJB91" s="107" t="n">
        <v>1941</v>
      </c>
      <c r="AJC91" s="108" t="n">
        <v>37.2</v>
      </c>
      <c r="AJD91" s="108" t="n">
        <v>37.6</v>
      </c>
      <c r="AJE91" s="108" t="n">
        <v>35.1</v>
      </c>
      <c r="AJF91" s="108" t="n">
        <v>35.8</v>
      </c>
      <c r="AJG91" s="108" t="n">
        <v>32.6</v>
      </c>
      <c r="AJH91" s="108" t="n">
        <v>29.6</v>
      </c>
      <c r="AJI91" s="108" t="n">
        <v>30.7</v>
      </c>
      <c r="AJJ91" s="108" t="n">
        <v>30.9</v>
      </c>
      <c r="AJK91" s="108" t="n">
        <v>34.6</v>
      </c>
      <c r="AJL91" s="108" t="n">
        <v>36.8</v>
      </c>
      <c r="AJM91" s="108" t="n">
        <v>37.8</v>
      </c>
      <c r="AJN91" s="108" t="n">
        <v>37.2</v>
      </c>
      <c r="AJO91" s="109" t="n">
        <f aca="false">AVERAGE(AJC91:AJN91)</f>
        <v>34.6583333333333</v>
      </c>
      <c r="AKA91" s="1" t="n">
        <v>1941</v>
      </c>
      <c r="AKB91" s="110" t="s">
        <v>144</v>
      </c>
      <c r="AKC91" s="108" t="n">
        <v>33.5</v>
      </c>
      <c r="AKD91" s="108" t="n">
        <v>33</v>
      </c>
      <c r="AKE91" s="108" t="n">
        <v>29.2</v>
      </c>
      <c r="AKF91" s="108" t="n">
        <v>25</v>
      </c>
      <c r="AKG91" s="108" t="n">
        <v>21.2</v>
      </c>
      <c r="AKH91" s="108" t="n">
        <v>17.9</v>
      </c>
      <c r="AKI91" s="108" t="n">
        <v>17.1</v>
      </c>
      <c r="AKJ91" s="108" t="n">
        <v>19</v>
      </c>
      <c r="AKK91" s="108" t="n">
        <v>18.9</v>
      </c>
      <c r="AKL91" s="108" t="n">
        <v>23.2</v>
      </c>
      <c r="AKM91" s="108" t="n">
        <v>26.9</v>
      </c>
      <c r="AKN91" s="108" t="n">
        <v>32.9</v>
      </c>
      <c r="AKO91" s="109" t="n">
        <f aca="false">AVERAGE(AKC91:AKN91)</f>
        <v>24.8166666666667</v>
      </c>
      <c r="ALA91" s="35" t="n">
        <f aca="false">(ACO91+AO91+EO91+NO91+AKO91+AFO91+AEO91+IO91+MO91)/9</f>
        <v>24.2398148148148</v>
      </c>
      <c r="ALB91" s="77" t="n">
        <f aca="false">(ABO91+KO91+DO91+AGO91)/4</f>
        <v>30.7583333333333</v>
      </c>
      <c r="ALC91" s="19" t="n">
        <f aca="false">(QO91+PO91+AAO91+AJO91+FO91+SO91+BO91+CO91+JO91+OO91+TO91+HO91)/12</f>
        <v>26.15</v>
      </c>
      <c r="AMA91" s="28" t="n">
        <f aca="false">MAX(ACC91:ACN91,AC91:AN91,EC91:EN91,NC91:NN91,AKC91:AKN91,AFC91:AFN91,AEC91:AEN91,IC91:IN91,MC91:MN91)</f>
        <v>39.6</v>
      </c>
      <c r="AMB91" s="28" t="n">
        <f aca="false">MIN(ACC91:ACN91,AC91:AN91,EC91:EN91,NC91:NN91,AKC91:AKN91,AFC91:AFN91,AEC91:AEN91,IC91:IN91,MC91:MN91)</f>
        <v>16.2</v>
      </c>
      <c r="AMC91" s="81" t="n">
        <f aca="false">MAX(ABC91:ABN91,KC91:KN91,DC91:DN91,AGC91:AGN91)</f>
        <v>37.8</v>
      </c>
      <c r="AMD91" s="81" t="n">
        <f aca="false">MIN(ABC91:ABN91,KC91:KN91,DC91:DN91,AGC91:AGN91)</f>
        <v>17.3</v>
      </c>
      <c r="AME91" s="60" t="n">
        <f aca="false">MAX(QC91:QN91,PC91:PN91,AJC91:AJN91,AAC91:AAN91,FC91:FN91,SC91:SN91)</f>
        <v>39.1</v>
      </c>
      <c r="AMF91" s="60" t="n">
        <f aca="false">MIN(QC91:QN91,PC91:PN91,AJC91:AJN91,AAC91:AAN91,FC91:FN91,SC91:SN91)</f>
        <v>14.9</v>
      </c>
    </row>
    <row r="92" customFormat="false" ht="12.8" hidden="false" customHeight="false" outlineLevel="0" collapsed="false">
      <c r="A92" s="104"/>
      <c r="B92" s="29" t="n">
        <f aca="false">AVERAGE(AO92,BO92,CO92,DO92,EO92,FO92,GO92,HO92,IO92,JO92,KO92,LO92,MO92,NO92,OO92,PO92,QO92,RO92,SO92,TO92,UO92,VO92,WO92,YO92,ZO92,AAO92,ABO92,ACO92,ADO92,AEO92,AFO92,AGO92,AHO92,AIO92,AJO92,AKO92)</f>
        <v>25.2294367283951</v>
      </c>
      <c r="C92" s="30" t="n">
        <f aca="false">AVERAGE(B88:B92)</f>
        <v>25.7364050224467</v>
      </c>
      <c r="D92" s="31" t="n">
        <f aca="false">AVERAGE(B83:B92)</f>
        <v>25.77549417789</v>
      </c>
      <c r="E92" s="29" t="n">
        <f aca="false">AVERAGE(B73:B92)</f>
        <v>25.6565323372615</v>
      </c>
      <c r="F92" s="32" t="n">
        <f aca="false">AVERAGE(B43:B92)</f>
        <v>25.6811192801953</v>
      </c>
      <c r="G92" s="3" t="n">
        <f aca="false">MAX(AC92:AN92,BC92:BN92,CC92:CN92,DC92:DN92,EC92:EN92,FC92:FN92,GC92:GN92,HC92:HN92,IC92:IN92,JC92:JN92,KC92:KN92,LC92:LN92,MC92:MN92,NC92:NN92,OC92:ON92,PC92:PN92,QC92:QN92,RC92:RN92,SC92:SN92,TC92:TN92,UC92:UN92,VC92:VN92,WC92:WN92,YC92:YN92,ZC92:ZN92,AAC92:AAN92,ABC92:ABN92,ACC92:ACN92,ADC92:ADN92,AEC92:AEN92,AFC92:AFN92,AGC92:AGN92,AHC92:AHN92,AIC92:AIN92,AJC92:AJN92,AKC92:AKN92)</f>
        <v>39.6</v>
      </c>
      <c r="H92" s="105" t="n">
        <f aca="false">MEDIAN(AC92:AN92,BC92:BN92,CC92:CN92,DC92:DN92,EC92:EN92,FC92:FN92,GC92:GN92,HC92:HN92,IC92:IN92,JC92:JN92,KC92:KN92,LC92:LN92,MC92:MN92,NC92:NN92,OC92:ON92,PC92:PN92,QC92:QN92,RC92:RN92,SC92:SN92,TC92:TN92,UC92:UN92,VC92:VN92,WC92:WN92,YC92:YN92,ZC92:ZN92,AAC92:AAN92,ABC92:ABN92,ACC92:ACN92,ADC92:ADN92,AEC92:AEN92,AFC92:AFN92,AGC92:AGN92,AHC92:AHN92,AIC92:AIN92,AJC92:AJN92,AKC92:AKN92)</f>
        <v>24.75</v>
      </c>
      <c r="I92" s="5" t="n">
        <f aca="false">MIN(AC92:AN92,BC92:BN92,CC92:CN92,DC92:DN92,EC92:EN92,FC92:FN92,GC92:GN92,HC92:HN92,IC92:IN92,JC92:JN92,KC92:KN92,LC92:LN92,MC92:MN92,NC92:NN92,OC92:ON92,PC92:PN92,QC92:QN92,RC92:RN92,SC92:SN92,TC92:TN92,UC92:UN92,VC92:VN92,WC92:WN92,YC92:YN92,ZC92:ZN92,AAC92:AAN92,ABC92:ABN92,ACC92:ACN92,ADC92:ADN92,AEC92:AEN92,AFC92:AFN92,AGC92:AGN92,AHC92:AHN92,AIC92:AIN92,AJC92:AJN92,AKC92:AKN92)</f>
        <v>13.5</v>
      </c>
      <c r="J92" s="106" t="n">
        <f aca="false">(G92+I92)/2</f>
        <v>26.55</v>
      </c>
      <c r="AB92" s="107" t="n">
        <v>1942</v>
      </c>
      <c r="AC92" s="108" t="n">
        <v>21.9</v>
      </c>
      <c r="AD92" s="108" t="n">
        <v>22.8</v>
      </c>
      <c r="AE92" s="108" t="n">
        <v>21.1</v>
      </c>
      <c r="AF92" s="108" t="n">
        <v>21.5</v>
      </c>
      <c r="AG92" s="108" t="n">
        <v>19.2</v>
      </c>
      <c r="AH92" s="108" t="n">
        <v>16.1</v>
      </c>
      <c r="AI92" s="108" t="n">
        <v>16.3</v>
      </c>
      <c r="AJ92" s="108" t="n">
        <v>16.3</v>
      </c>
      <c r="AK92" s="108" t="n">
        <v>17.4</v>
      </c>
      <c r="AL92" s="108" t="n">
        <v>17.8</v>
      </c>
      <c r="AM92" s="108" t="n">
        <v>21.8</v>
      </c>
      <c r="AN92" s="108" t="n">
        <v>22.6</v>
      </c>
      <c r="AO92" s="109" t="n">
        <f aca="false">AVERAGE(AC92:AN92)</f>
        <v>19.5666666666667</v>
      </c>
      <c r="BA92" s="1" t="n">
        <v>1942</v>
      </c>
      <c r="BB92" s="107" t="n">
        <v>1942</v>
      </c>
      <c r="BC92" s="108" t="n">
        <v>29.6</v>
      </c>
      <c r="BD92" s="108" t="n">
        <v>27.2</v>
      </c>
      <c r="BE92" s="108" t="n">
        <v>26</v>
      </c>
      <c r="BF92" s="112" t="n">
        <f aca="false">SUM(BF91+BF93)/2</f>
        <v>23.75</v>
      </c>
      <c r="BG92" s="112" t="n">
        <f aca="false">SUM(BG91+BG93)/2</f>
        <v>20.85</v>
      </c>
      <c r="BH92" s="112" t="n">
        <f aca="false">SUM(BH91+BH93)/2</f>
        <v>18.95</v>
      </c>
      <c r="BI92" s="112" t="n">
        <f aca="false">SUM(BI91+BI93)/2</f>
        <v>17.1</v>
      </c>
      <c r="BJ92" s="112" t="n">
        <f aca="false">SUM(BJ91+BJ93)/2</f>
        <v>19.65</v>
      </c>
      <c r="BK92" s="112" t="n">
        <f aca="false">SUM(BK91+BK93)/2</f>
        <v>21.35</v>
      </c>
      <c r="BL92" s="113" t="n">
        <f aca="false">SUM(BL89:BL91)/3</f>
        <v>23.5</v>
      </c>
      <c r="BM92" s="113" t="n">
        <f aca="false">SUM(BM89:BM91)/3</f>
        <v>26.8</v>
      </c>
      <c r="BN92" s="113" t="n">
        <f aca="false">SUM(BN89:BN91)/3</f>
        <v>30.4666666666667</v>
      </c>
      <c r="BO92" s="109" t="n">
        <f aca="false">AVERAGE(BC92:BN92)</f>
        <v>23.7680555555556</v>
      </c>
      <c r="CA92" s="1" t="n">
        <v>1942</v>
      </c>
      <c r="CB92" s="110" t="s">
        <v>145</v>
      </c>
      <c r="CC92" s="108" t="n">
        <v>29</v>
      </c>
      <c r="CD92" s="108" t="n">
        <v>29.2</v>
      </c>
      <c r="CE92" s="108" t="n">
        <v>24.3</v>
      </c>
      <c r="CF92" s="108" t="n">
        <v>22.7</v>
      </c>
      <c r="CG92" s="108" t="n">
        <v>19.1</v>
      </c>
      <c r="CH92" s="108" t="n">
        <v>15.2</v>
      </c>
      <c r="CI92" s="108" t="n">
        <v>15.4</v>
      </c>
      <c r="CJ92" s="108" t="n">
        <v>15.7</v>
      </c>
      <c r="CK92" s="108" t="n">
        <v>16.7</v>
      </c>
      <c r="CL92" s="108" t="n">
        <v>18.5</v>
      </c>
      <c r="CM92" s="108" t="n">
        <v>25.6</v>
      </c>
      <c r="CN92" s="108" t="n">
        <v>27.7</v>
      </c>
      <c r="CO92" s="109" t="n">
        <f aca="false">AVERAGE(CC92:CN92)</f>
        <v>21.5916666666667</v>
      </c>
      <c r="DA92" s="1" t="n">
        <v>1942</v>
      </c>
      <c r="DB92" s="110" t="s">
        <v>145</v>
      </c>
      <c r="DC92" s="108" t="n">
        <v>31.6</v>
      </c>
      <c r="DD92" s="108" t="n">
        <v>31.3</v>
      </c>
      <c r="DE92" s="108" t="n">
        <v>33.8</v>
      </c>
      <c r="DF92" s="108" t="n">
        <v>33.9</v>
      </c>
      <c r="DG92" s="108" t="n">
        <v>31.3</v>
      </c>
      <c r="DH92" s="108" t="n">
        <v>29.3</v>
      </c>
      <c r="DI92" s="108" t="n">
        <v>28.7</v>
      </c>
      <c r="DJ92" s="108" t="n">
        <v>30.1</v>
      </c>
      <c r="DK92" s="108" t="n">
        <v>31.6</v>
      </c>
      <c r="DL92" s="108" t="n">
        <v>31.8</v>
      </c>
      <c r="DM92" s="108" t="n">
        <v>34.2</v>
      </c>
      <c r="DN92" s="108" t="n">
        <v>33.5</v>
      </c>
      <c r="DO92" s="109" t="n">
        <f aca="false">AVERAGE(DC92:DN92)</f>
        <v>31.7583333333333</v>
      </c>
      <c r="EA92" s="1" t="n">
        <v>1942</v>
      </c>
      <c r="EB92" s="107" t="n">
        <v>1942</v>
      </c>
      <c r="EC92" s="108" t="n">
        <v>27.2</v>
      </c>
      <c r="ED92" s="108" t="n">
        <v>26.3</v>
      </c>
      <c r="EE92" s="108" t="n">
        <v>24.3</v>
      </c>
      <c r="EF92" s="108" t="n">
        <v>23</v>
      </c>
      <c r="EG92" s="108" t="n">
        <v>19.6</v>
      </c>
      <c r="EH92" s="108" t="n">
        <v>17.6</v>
      </c>
      <c r="EI92" s="108" t="n">
        <v>16.4</v>
      </c>
      <c r="EJ92" s="108" t="n">
        <v>16.7</v>
      </c>
      <c r="EK92" s="108" t="n">
        <v>17.4</v>
      </c>
      <c r="EL92" s="108" t="n">
        <v>18.9</v>
      </c>
      <c r="EM92" s="108" t="n">
        <v>23.2</v>
      </c>
      <c r="EN92" s="108" t="n">
        <v>26</v>
      </c>
      <c r="EO92" s="109" t="n">
        <f aca="false">AVERAGE(EC92:EN92)</f>
        <v>21.3833333333333</v>
      </c>
      <c r="FA92" s="1" t="n">
        <v>1942</v>
      </c>
      <c r="FB92" s="107" t="n">
        <v>1942</v>
      </c>
      <c r="FC92" s="108" t="n">
        <v>28.3</v>
      </c>
      <c r="FD92" s="108" t="n">
        <v>27.9</v>
      </c>
      <c r="FE92" s="108" t="n">
        <v>24.9</v>
      </c>
      <c r="FF92" s="108" t="n">
        <v>22.9</v>
      </c>
      <c r="FG92" s="108" t="n">
        <v>19.3</v>
      </c>
      <c r="FH92" s="108" t="n">
        <v>17</v>
      </c>
      <c r="FI92" s="108" t="n">
        <v>16.5</v>
      </c>
      <c r="FJ92" s="108" t="n">
        <v>16.8</v>
      </c>
      <c r="FK92" s="108" t="n">
        <v>16.9</v>
      </c>
      <c r="FL92" s="108" t="n">
        <v>18.6</v>
      </c>
      <c r="FM92" s="108" t="n">
        <v>24.7</v>
      </c>
      <c r="FN92" s="108" t="n">
        <v>27.6</v>
      </c>
      <c r="FO92" s="109" t="n">
        <f aca="false">AVERAGE(FC92:FN92)</f>
        <v>21.7833333333333</v>
      </c>
      <c r="GA92" s="1" t="n">
        <v>1942</v>
      </c>
      <c r="GB92" s="110" t="s">
        <v>145</v>
      </c>
      <c r="GC92" s="108" t="n">
        <v>21.2</v>
      </c>
      <c r="GD92" s="108" t="n">
        <v>22</v>
      </c>
      <c r="GE92" s="108" t="n">
        <v>20.7</v>
      </c>
      <c r="GF92" s="108" t="n">
        <v>20.9</v>
      </c>
      <c r="GG92" s="108" t="n">
        <v>18.8</v>
      </c>
      <c r="GH92" s="108" t="n">
        <v>16.6</v>
      </c>
      <c r="GI92" s="108" t="n">
        <v>16.3</v>
      </c>
      <c r="GJ92" s="108" t="n">
        <v>15.9</v>
      </c>
      <c r="GK92" s="108" t="n">
        <v>16.1</v>
      </c>
      <c r="GL92" s="108" t="n">
        <v>16.7</v>
      </c>
      <c r="GM92" s="108" t="n">
        <v>20.3</v>
      </c>
      <c r="GN92" s="108" t="n">
        <v>21.6</v>
      </c>
      <c r="GO92" s="109" t="n">
        <f aca="false">AVERAGE(GC92:GN92)</f>
        <v>18.925</v>
      </c>
      <c r="HA92" s="1" t="n">
        <v>1942</v>
      </c>
      <c r="HB92" s="107" t="n">
        <v>1942</v>
      </c>
      <c r="HC92" s="108" t="n">
        <v>25.2</v>
      </c>
      <c r="HD92" s="108" t="n">
        <v>24.2</v>
      </c>
      <c r="HE92" s="108" t="n">
        <v>22.7</v>
      </c>
      <c r="HF92" s="108" t="n">
        <v>21.4</v>
      </c>
      <c r="HG92" s="108" t="n">
        <v>18.7</v>
      </c>
      <c r="HH92" s="108" t="n">
        <v>16.6</v>
      </c>
      <c r="HI92" s="108" t="n">
        <v>15.7</v>
      </c>
      <c r="HJ92" s="108" t="n">
        <v>16</v>
      </c>
      <c r="HK92" s="108" t="n">
        <v>16.1</v>
      </c>
      <c r="HL92" s="108" t="n">
        <v>17.1</v>
      </c>
      <c r="HM92" s="108" t="n">
        <v>21.9</v>
      </c>
      <c r="HN92" s="108" t="n">
        <v>24.2</v>
      </c>
      <c r="HO92" s="109" t="n">
        <f aca="false">AVERAGE(HC92:HN92)</f>
        <v>19.9833333333333</v>
      </c>
      <c r="IA92" s="1" t="n">
        <v>1942</v>
      </c>
      <c r="IB92" s="110" t="s">
        <v>145</v>
      </c>
      <c r="IC92" s="108" t="n">
        <v>29.3</v>
      </c>
      <c r="ID92" s="108" t="n">
        <v>31.9</v>
      </c>
      <c r="IE92" s="108" t="n">
        <v>29.2</v>
      </c>
      <c r="IF92" s="108" t="n">
        <v>28.7</v>
      </c>
      <c r="IG92" s="108" t="n">
        <v>24.4</v>
      </c>
      <c r="IH92" s="108" t="n">
        <v>21.8</v>
      </c>
      <c r="II92" s="108" t="n">
        <v>21.2</v>
      </c>
      <c r="IJ92" s="108" t="n">
        <v>23</v>
      </c>
      <c r="IK92" s="108" t="n">
        <v>22.5</v>
      </c>
      <c r="IL92" s="108" t="n">
        <v>23.6</v>
      </c>
      <c r="IM92" s="108" t="n">
        <v>29.1</v>
      </c>
      <c r="IN92" s="108" t="n">
        <v>29.9</v>
      </c>
      <c r="IO92" s="109" t="n">
        <f aca="false">AVERAGE(IC92:IN92)</f>
        <v>26.2166666666667</v>
      </c>
      <c r="JA92" s="1" t="n">
        <v>1942</v>
      </c>
      <c r="JB92" s="107" t="n">
        <v>1942</v>
      </c>
      <c r="JC92" s="108" t="n">
        <v>30.4</v>
      </c>
      <c r="JD92" s="108" t="n">
        <v>30.3</v>
      </c>
      <c r="JE92" s="108" t="n">
        <v>24.4</v>
      </c>
      <c r="JF92" s="108" t="n">
        <v>22.3</v>
      </c>
      <c r="JG92" s="108" t="n">
        <v>18.6</v>
      </c>
      <c r="JH92" s="108" t="n">
        <v>15.6</v>
      </c>
      <c r="JI92" s="108" t="n">
        <v>15.7</v>
      </c>
      <c r="JJ92" s="108" t="n">
        <v>15.8</v>
      </c>
      <c r="JK92" s="108" t="n">
        <v>16.7</v>
      </c>
      <c r="JL92" s="108" t="n">
        <v>18.9</v>
      </c>
      <c r="JM92" s="108" t="n">
        <v>26.6</v>
      </c>
      <c r="JN92" s="108" t="n">
        <v>29.3</v>
      </c>
      <c r="JO92" s="109" t="n">
        <f aca="false">AVERAGE(JC92:JN92)</f>
        <v>22.05</v>
      </c>
      <c r="KA92" s="1" t="n">
        <v>1942</v>
      </c>
      <c r="KB92" s="107" t="n">
        <v>1942</v>
      </c>
      <c r="KC92" s="108" t="n">
        <v>32.9</v>
      </c>
      <c r="KD92" s="108" t="n">
        <v>33.1</v>
      </c>
      <c r="KE92" s="108" t="n">
        <v>35.6</v>
      </c>
      <c r="KF92" s="108" t="n">
        <v>35.9</v>
      </c>
      <c r="KG92" s="108" t="n">
        <v>33.5</v>
      </c>
      <c r="KH92" s="108" t="n">
        <v>31.2</v>
      </c>
      <c r="KI92" s="108" t="n">
        <v>31.1</v>
      </c>
      <c r="KJ92" s="108" t="n">
        <v>32.7</v>
      </c>
      <c r="KK92" s="108" t="n">
        <v>35.4</v>
      </c>
      <c r="KL92" s="108" t="n">
        <v>36.1</v>
      </c>
      <c r="KM92" s="108" t="n">
        <v>36.4</v>
      </c>
      <c r="KN92" s="108" t="n">
        <v>35.3</v>
      </c>
      <c r="KO92" s="109" t="n">
        <f aca="false">AVERAGE(KC92:KN92)</f>
        <v>34.1</v>
      </c>
      <c r="LA92" s="1" t="n">
        <v>1942</v>
      </c>
      <c r="LB92" s="110" t="s">
        <v>145</v>
      </c>
      <c r="LC92" s="108" t="n">
        <v>30.3</v>
      </c>
      <c r="LD92" s="108" t="n">
        <v>30.3</v>
      </c>
      <c r="LE92" s="108" t="n">
        <v>25.5</v>
      </c>
      <c r="LF92" s="108" t="n">
        <v>24</v>
      </c>
      <c r="LG92" s="108" t="n">
        <v>19.6</v>
      </c>
      <c r="LH92" s="108" t="n">
        <v>16.5</v>
      </c>
      <c r="LI92" s="108" t="n">
        <v>16.3</v>
      </c>
      <c r="LJ92" s="108" t="n">
        <v>16.4</v>
      </c>
      <c r="LK92" s="108" t="n">
        <v>17.3</v>
      </c>
      <c r="LL92" s="108" t="n">
        <v>19.3</v>
      </c>
      <c r="LM92" s="108" t="n">
        <v>26.7</v>
      </c>
      <c r="LN92" s="108" t="n">
        <v>29.4</v>
      </c>
      <c r="LO92" s="109" t="n">
        <f aca="false">AVERAGE(LC92:LN92)</f>
        <v>22.6333333333333</v>
      </c>
      <c r="MA92" s="1" t="n">
        <v>1942</v>
      </c>
      <c r="MB92" s="110" t="s">
        <v>145</v>
      </c>
      <c r="MC92" s="108" t="n">
        <v>25.3</v>
      </c>
      <c r="MD92" s="108" t="n">
        <v>24.3</v>
      </c>
      <c r="ME92" s="108" t="n">
        <v>23.3</v>
      </c>
      <c r="MF92" s="108" t="n">
        <v>22</v>
      </c>
      <c r="MG92" s="108" t="n">
        <v>20</v>
      </c>
      <c r="MH92" s="108" t="n">
        <v>17.2</v>
      </c>
      <c r="MI92" s="108" t="n">
        <v>16.2</v>
      </c>
      <c r="MJ92" s="108" t="n">
        <v>17.8</v>
      </c>
      <c r="MK92" s="108" t="n">
        <v>19.5</v>
      </c>
      <c r="ML92" s="108" t="n">
        <v>20.5</v>
      </c>
      <c r="MM92" s="108" t="n">
        <v>24.3</v>
      </c>
      <c r="MN92" s="108" t="n">
        <v>24.5</v>
      </c>
      <c r="MO92" s="109" t="n">
        <f aca="false">AVERAGE(MC92:MN92)</f>
        <v>21.2416666666667</v>
      </c>
      <c r="NA92" s="1" t="n">
        <v>1942</v>
      </c>
      <c r="NB92" s="110" t="s">
        <v>145</v>
      </c>
      <c r="NC92" s="108" t="n">
        <v>28.8</v>
      </c>
      <c r="ND92" s="108" t="n">
        <v>30.6</v>
      </c>
      <c r="NE92" s="108" t="n">
        <v>27.3</v>
      </c>
      <c r="NF92" s="108" t="n">
        <v>25.6</v>
      </c>
      <c r="NG92" s="108" t="n">
        <v>22.5</v>
      </c>
      <c r="NH92" s="108" t="n">
        <v>19.6</v>
      </c>
      <c r="NI92" s="112" t="n">
        <f aca="false">SUM(NI91+NI93)/2</f>
        <v>19.9</v>
      </c>
      <c r="NJ92" s="112" t="n">
        <f aca="false">SUM(NJ91+NJ93)/2</f>
        <v>21</v>
      </c>
      <c r="NK92" s="108" t="n">
        <v>20.7</v>
      </c>
      <c r="NL92" s="112" t="n">
        <f aca="false">SUM(NL91+NL93)/2</f>
        <v>22.95</v>
      </c>
      <c r="NM92" s="112" t="n">
        <f aca="false">SUM(NM91+NM93)/2</f>
        <v>25.8</v>
      </c>
      <c r="NN92" s="112" t="n">
        <f aca="false">SUM(NN91+NN93)/2</f>
        <v>28.25</v>
      </c>
      <c r="NO92" s="109" t="n">
        <f aca="false">AVERAGE(NC92:NN92)</f>
        <v>24.4166666666667</v>
      </c>
      <c r="OA92" s="1" t="n">
        <v>1942</v>
      </c>
      <c r="OB92" s="107" t="n">
        <v>1942</v>
      </c>
      <c r="OC92" s="108" t="n">
        <v>29.4</v>
      </c>
      <c r="OD92" s="108" t="n">
        <v>28.9</v>
      </c>
      <c r="OE92" s="108" t="n">
        <v>25.6</v>
      </c>
      <c r="OF92" s="108" t="n">
        <v>24.2</v>
      </c>
      <c r="OG92" s="108" t="n">
        <v>20.2</v>
      </c>
      <c r="OH92" s="108" t="n">
        <v>17.6</v>
      </c>
      <c r="OI92" s="108" t="n">
        <v>17</v>
      </c>
      <c r="OJ92" s="108" t="n">
        <v>17.7</v>
      </c>
      <c r="OK92" s="108" t="n">
        <v>18.2</v>
      </c>
      <c r="OL92" s="108" t="n">
        <v>19.9</v>
      </c>
      <c r="OM92" s="108" t="n">
        <v>26.2</v>
      </c>
      <c r="ON92" s="108" t="n">
        <v>27.9</v>
      </c>
      <c r="OO92" s="109" t="n">
        <f aca="false">AVERAGE(OC92:ON92)</f>
        <v>22.7333333333333</v>
      </c>
      <c r="PA92" s="16" t="n">
        <v>1942</v>
      </c>
      <c r="PB92" s="110" t="s">
        <v>145</v>
      </c>
      <c r="PC92" s="115" t="n">
        <f aca="false">(PC91+PC93)/2</f>
        <v>32.5</v>
      </c>
      <c r="PD92" s="108" t="n">
        <v>33</v>
      </c>
      <c r="PE92" s="108" t="n">
        <v>27.5</v>
      </c>
      <c r="PF92" s="108" t="n">
        <v>22.8</v>
      </c>
      <c r="PG92" s="108" t="n">
        <v>19.9</v>
      </c>
      <c r="PH92" s="108" t="n">
        <v>16.1</v>
      </c>
      <c r="PI92" s="108" t="n">
        <v>15.4</v>
      </c>
      <c r="PJ92" s="108" t="n">
        <v>18.1</v>
      </c>
      <c r="PK92" s="108" t="n">
        <v>22.4</v>
      </c>
      <c r="PL92" s="108" t="n">
        <v>24.1</v>
      </c>
      <c r="PM92" s="108" t="n">
        <v>29.5</v>
      </c>
      <c r="PN92" s="108" t="n">
        <v>31.8</v>
      </c>
      <c r="PO92" s="109" t="n">
        <f aca="false">AVERAGE(PC92:PN92)</f>
        <v>24.425</v>
      </c>
      <c r="QA92" s="1" t="n">
        <v>1942</v>
      </c>
      <c r="QB92" s="110" t="s">
        <v>145</v>
      </c>
      <c r="QC92" s="108" t="n">
        <v>29.4</v>
      </c>
      <c r="QD92" s="108" t="n">
        <v>29.3</v>
      </c>
      <c r="QE92" s="108" t="n">
        <v>24.2</v>
      </c>
      <c r="QF92" s="108" t="n">
        <v>22.2</v>
      </c>
      <c r="QG92" s="108" t="n">
        <v>18.1</v>
      </c>
      <c r="QH92" s="108" t="n">
        <v>14.3</v>
      </c>
      <c r="QI92" s="108" t="n">
        <v>14.2</v>
      </c>
      <c r="QJ92" s="108" t="n">
        <v>14.8</v>
      </c>
      <c r="QK92" s="108" t="n">
        <v>16.6</v>
      </c>
      <c r="QL92" s="108" t="n">
        <v>19.2</v>
      </c>
      <c r="QM92" s="108" t="n">
        <v>26.8</v>
      </c>
      <c r="QN92" s="108" t="n">
        <v>28.1</v>
      </c>
      <c r="QO92" s="109" t="n">
        <f aca="false">AVERAGE(QC92:QN92)</f>
        <v>21.4333333333333</v>
      </c>
      <c r="RA92" s="1" t="n">
        <v>1942</v>
      </c>
      <c r="RB92" s="110" t="s">
        <v>145</v>
      </c>
      <c r="RC92" s="108" t="n">
        <v>33.1</v>
      </c>
      <c r="RD92" s="108" t="n">
        <v>31.9</v>
      </c>
      <c r="RE92" s="108" t="n">
        <v>27.9</v>
      </c>
      <c r="RF92" s="108" t="n">
        <v>24.3</v>
      </c>
      <c r="RG92" s="108" t="n">
        <v>19.8</v>
      </c>
      <c r="RH92" s="108" t="n">
        <v>16.7</v>
      </c>
      <c r="RI92" s="108" t="n">
        <v>15.6</v>
      </c>
      <c r="RJ92" s="108" t="n">
        <v>17.4</v>
      </c>
      <c r="RK92" s="108" t="n">
        <v>20</v>
      </c>
      <c r="RL92" s="108" t="n">
        <v>24.1</v>
      </c>
      <c r="RM92" s="108" t="n">
        <v>29.8</v>
      </c>
      <c r="RN92" s="108" t="n">
        <v>31</v>
      </c>
      <c r="RO92" s="109" t="n">
        <f aca="false">AVERAGE(RC92:RN92)</f>
        <v>24.3</v>
      </c>
      <c r="SA92" s="1" t="n">
        <v>1942</v>
      </c>
      <c r="SB92" s="107" t="n">
        <v>1942</v>
      </c>
      <c r="SC92" s="108" t="n">
        <v>32.4</v>
      </c>
      <c r="SD92" s="108" t="n">
        <v>30.4</v>
      </c>
      <c r="SE92" s="108" t="n">
        <v>28.8</v>
      </c>
      <c r="SF92" s="108" t="n">
        <v>25.4</v>
      </c>
      <c r="SG92" s="108" t="n">
        <v>20.7</v>
      </c>
      <c r="SH92" s="108" t="n">
        <v>16.9</v>
      </c>
      <c r="SI92" s="108" t="n">
        <v>16.9</v>
      </c>
      <c r="SJ92" s="108" t="n">
        <v>20.1</v>
      </c>
      <c r="SK92" s="108" t="n">
        <v>25</v>
      </c>
      <c r="SL92" s="108" t="n">
        <v>27.3</v>
      </c>
      <c r="SM92" s="108" t="n">
        <v>31.8</v>
      </c>
      <c r="SN92" s="108" t="n">
        <v>34.1</v>
      </c>
      <c r="SO92" s="109" t="n">
        <f aca="false">AVERAGE(SC92:SN92)</f>
        <v>25.8166666666667</v>
      </c>
      <c r="TA92" s="1" t="n">
        <v>1942</v>
      </c>
      <c r="TB92" s="110" t="s">
        <v>145</v>
      </c>
      <c r="TC92" s="108" t="n">
        <v>35.7</v>
      </c>
      <c r="TD92" s="108" t="n">
        <v>37.4</v>
      </c>
      <c r="TE92" s="108" t="n">
        <v>37.1</v>
      </c>
      <c r="TF92" s="108" t="n">
        <v>35.2</v>
      </c>
      <c r="TG92" s="108" t="n">
        <v>30.8</v>
      </c>
      <c r="TH92" s="108" t="n">
        <v>26.5</v>
      </c>
      <c r="TI92" s="108" t="n">
        <v>26.9</v>
      </c>
      <c r="TJ92" s="108" t="n">
        <v>30.5</v>
      </c>
      <c r="TK92" s="108" t="n">
        <v>35.2</v>
      </c>
      <c r="TL92" s="108" t="n">
        <v>37.9</v>
      </c>
      <c r="TM92" s="108" t="n">
        <v>38.6</v>
      </c>
      <c r="TN92" s="108" t="n">
        <v>39.6</v>
      </c>
      <c r="TO92" s="109" t="n">
        <f aca="false">AVERAGE(TC92:TN92)</f>
        <v>34.2833333333333</v>
      </c>
      <c r="UA92" s="1" t="n">
        <v>1942</v>
      </c>
      <c r="UB92" s="110" t="s">
        <v>145</v>
      </c>
      <c r="UC92" s="108" t="n">
        <v>33.4</v>
      </c>
      <c r="UD92" s="108" t="n">
        <v>32.1</v>
      </c>
      <c r="UE92" s="108" t="n">
        <v>28.3</v>
      </c>
      <c r="UF92" s="108" t="n">
        <v>24.3</v>
      </c>
      <c r="UG92" s="108" t="n">
        <v>20.1</v>
      </c>
      <c r="UH92" s="108" t="n">
        <v>16.1</v>
      </c>
      <c r="UI92" s="108" t="n">
        <v>15.2</v>
      </c>
      <c r="UJ92" s="108" t="n">
        <v>17.1</v>
      </c>
      <c r="UK92" s="108" t="n">
        <v>20.3</v>
      </c>
      <c r="UL92" s="108" t="n">
        <v>23.8</v>
      </c>
      <c r="UM92" s="108" t="n">
        <v>30</v>
      </c>
      <c r="UN92" s="108" t="n">
        <v>31.1</v>
      </c>
      <c r="UO92" s="109" t="n">
        <f aca="false">AVERAGE(UC92:UN92)</f>
        <v>24.3166666666667</v>
      </c>
      <c r="VA92" s="1" t="n">
        <v>1942</v>
      </c>
      <c r="VB92" s="110" t="s">
        <v>145</v>
      </c>
      <c r="VC92" s="108" t="n">
        <v>25</v>
      </c>
      <c r="VD92" s="108" t="n">
        <v>25.9</v>
      </c>
      <c r="VE92" s="108" t="n">
        <v>22</v>
      </c>
      <c r="VF92" s="108" t="n">
        <v>20.4</v>
      </c>
      <c r="VG92" s="108" t="n">
        <v>17.6</v>
      </c>
      <c r="VH92" s="108" t="n">
        <v>14.3</v>
      </c>
      <c r="VI92" s="108" t="n">
        <v>14.2</v>
      </c>
      <c r="VJ92" s="108" t="n">
        <v>14.6</v>
      </c>
      <c r="VK92" s="108" t="n">
        <v>15.9</v>
      </c>
      <c r="VL92" s="108" t="n">
        <v>17.5</v>
      </c>
      <c r="VM92" s="108" t="n">
        <v>23.7</v>
      </c>
      <c r="VN92" s="108" t="n">
        <v>24.2</v>
      </c>
      <c r="VO92" s="109" t="n">
        <f aca="false">AVERAGE(VC92:VN92)</f>
        <v>19.6083333333333</v>
      </c>
      <c r="WA92" s="1" t="n">
        <v>1942</v>
      </c>
      <c r="WB92" s="107" t="n">
        <v>1942</v>
      </c>
      <c r="WC92" s="108" t="n">
        <v>36</v>
      </c>
      <c r="WD92" s="108" t="n">
        <v>33.5</v>
      </c>
      <c r="WE92" s="108" t="n">
        <v>30.8</v>
      </c>
      <c r="WF92" s="108" t="n">
        <v>26.9</v>
      </c>
      <c r="WG92" s="108" t="n">
        <v>22.1</v>
      </c>
      <c r="WH92" s="108" t="n">
        <v>18.4</v>
      </c>
      <c r="WI92" s="108" t="n">
        <v>17.4</v>
      </c>
      <c r="WJ92" s="108" t="n">
        <v>20.3</v>
      </c>
      <c r="WK92" s="108" t="n">
        <v>24.4</v>
      </c>
      <c r="WL92" s="108" t="n">
        <v>27.2</v>
      </c>
      <c r="WM92" s="108" t="n">
        <v>33.1</v>
      </c>
      <c r="WN92" s="108" t="n">
        <v>34.8</v>
      </c>
      <c r="WO92" s="109" t="n">
        <f aca="false">AVERAGE(WC92:WN92)</f>
        <v>27.075</v>
      </c>
      <c r="YA92" s="1" t="n">
        <v>1942</v>
      </c>
      <c r="YB92" s="110" t="s">
        <v>145</v>
      </c>
      <c r="YC92" s="108" t="n">
        <v>31.3</v>
      </c>
      <c r="YD92" s="108" t="n">
        <v>29.7</v>
      </c>
      <c r="YE92" s="108" t="n">
        <v>24.5</v>
      </c>
      <c r="YF92" s="108" t="n">
        <v>22.2</v>
      </c>
      <c r="YG92" s="112" t="n">
        <f aca="false">SUM(YG91+YG93)/2</f>
        <v>18.55</v>
      </c>
      <c r="YH92" s="112" t="n">
        <f aca="false">SUM(YH91+YH93)/2</f>
        <v>15.85</v>
      </c>
      <c r="YI92" s="112" t="n">
        <f aca="false">SUM(YI91+YI93)/2</f>
        <v>14.1</v>
      </c>
      <c r="YJ92" s="108" t="n">
        <v>13.5</v>
      </c>
      <c r="YK92" s="108" t="n">
        <v>16.3</v>
      </c>
      <c r="YL92" s="108" t="n">
        <v>19.5</v>
      </c>
      <c r="YM92" s="108" t="n">
        <v>27.3</v>
      </c>
      <c r="YN92" s="108" t="n">
        <v>29.2</v>
      </c>
      <c r="YO92" s="109" t="n">
        <f aca="false">AVERAGE(YC92:YN92)</f>
        <v>21.8333333333333</v>
      </c>
      <c r="ZA92" s="1" t="n">
        <v>1942</v>
      </c>
      <c r="ZB92" s="110" t="s">
        <v>145</v>
      </c>
      <c r="ZC92" s="108" t="n">
        <v>33.5</v>
      </c>
      <c r="ZD92" s="108" t="n">
        <v>33.1</v>
      </c>
      <c r="ZE92" s="108" t="n">
        <v>28.3</v>
      </c>
      <c r="ZF92" s="108" t="n">
        <v>24.8</v>
      </c>
      <c r="ZG92" s="108" t="n">
        <v>20.7</v>
      </c>
      <c r="ZH92" s="108" t="n">
        <v>17.4</v>
      </c>
      <c r="ZI92" s="108" t="n">
        <v>16.6</v>
      </c>
      <c r="ZJ92" s="108" t="n">
        <v>17.6</v>
      </c>
      <c r="ZK92" s="108" t="n">
        <v>19.8</v>
      </c>
      <c r="ZL92" s="108" t="n">
        <v>22.7</v>
      </c>
      <c r="ZM92" s="108" t="n">
        <v>30.2</v>
      </c>
      <c r="ZN92" s="108" t="n">
        <v>31.3</v>
      </c>
      <c r="ZO92" s="109" t="n">
        <f aca="false">AVERAGE(ZC92:ZN92)</f>
        <v>24.6666666666667</v>
      </c>
      <c r="AAA92" s="1" t="n">
        <v>1942</v>
      </c>
      <c r="AAB92" s="110" t="s">
        <v>145</v>
      </c>
      <c r="AAC92" s="108" t="n">
        <v>33.9</v>
      </c>
      <c r="AAD92" s="108" t="n">
        <v>35.1</v>
      </c>
      <c r="AAE92" s="108" t="n">
        <v>37.1</v>
      </c>
      <c r="AAF92" s="108" t="n">
        <v>34.2</v>
      </c>
      <c r="AAG92" s="108" t="n">
        <v>32.4</v>
      </c>
      <c r="AAH92" s="108" t="n">
        <v>29.3</v>
      </c>
      <c r="AAI92" s="108" t="n">
        <v>28</v>
      </c>
      <c r="AAJ92" s="108" t="n">
        <v>31.6</v>
      </c>
      <c r="AAK92" s="108" t="n">
        <v>35.4</v>
      </c>
      <c r="AAL92" s="108" t="n">
        <v>37.5</v>
      </c>
      <c r="AAM92" s="108" t="n">
        <v>37.1</v>
      </c>
      <c r="AAN92" s="108" t="n">
        <v>38.2</v>
      </c>
      <c r="AAO92" s="109" t="n">
        <f aca="false">AVERAGE(AAC92:AAN92)</f>
        <v>34.15</v>
      </c>
      <c r="ABA92" s="1" t="n">
        <v>1942</v>
      </c>
      <c r="ABB92" s="107" t="n">
        <v>1942</v>
      </c>
      <c r="ABC92" s="108" t="n">
        <v>34.9</v>
      </c>
      <c r="ABD92" s="108" t="n">
        <v>35.6</v>
      </c>
      <c r="ABE92" s="108" t="n">
        <v>34.4</v>
      </c>
      <c r="ABF92" s="108" t="n">
        <v>33.2</v>
      </c>
      <c r="ABG92" s="108" t="n">
        <v>28.3</v>
      </c>
      <c r="ABH92" s="108" t="n">
        <v>24.2</v>
      </c>
      <c r="ABI92" s="108" t="n">
        <v>25.2</v>
      </c>
      <c r="ABJ92" s="108" t="n">
        <v>27.4</v>
      </c>
      <c r="ABK92" s="108" t="n">
        <v>29.4</v>
      </c>
      <c r="ABL92" s="108" t="n">
        <v>31.2</v>
      </c>
      <c r="ABM92" s="108" t="n">
        <v>35.3</v>
      </c>
      <c r="ABN92" s="108" t="n">
        <v>34.8</v>
      </c>
      <c r="ABO92" s="109" t="n">
        <f aca="false">AVERAGE(ABC92:ABN92)</f>
        <v>31.1583333333333</v>
      </c>
      <c r="ACA92" s="111" t="n">
        <v>1942</v>
      </c>
      <c r="ACB92" s="110" t="s">
        <v>145</v>
      </c>
      <c r="ACC92" s="108" t="n">
        <v>29.7</v>
      </c>
      <c r="ACD92" s="108" t="n">
        <v>29.7</v>
      </c>
      <c r="ACE92" s="108" t="n">
        <v>25.9</v>
      </c>
      <c r="ACF92" s="108" t="n">
        <v>23.9</v>
      </c>
      <c r="ACG92" s="108" t="n">
        <v>20.5</v>
      </c>
      <c r="ACH92" s="108" t="n">
        <v>17.7</v>
      </c>
      <c r="ACI92" s="108" t="n">
        <v>17</v>
      </c>
      <c r="ACJ92" s="108" t="n">
        <v>17.6</v>
      </c>
      <c r="ACK92" s="108" t="n">
        <v>18.8</v>
      </c>
      <c r="ACL92" s="108" t="n">
        <v>20.2</v>
      </c>
      <c r="ACM92" s="108" t="n">
        <v>26.5</v>
      </c>
      <c r="ACN92" s="108" t="n">
        <v>28.3</v>
      </c>
      <c r="ACO92" s="109" t="n">
        <f aca="false">AVERAGE(ACC92:ACN92)</f>
        <v>22.9833333333333</v>
      </c>
      <c r="ADA92" s="1" t="n">
        <v>1942</v>
      </c>
      <c r="ADB92" s="110" t="s">
        <v>145</v>
      </c>
      <c r="ADC92" s="108" t="n">
        <v>33.4</v>
      </c>
      <c r="ADD92" s="108" t="n">
        <v>35.8</v>
      </c>
      <c r="ADE92" s="108" t="n">
        <v>35.5</v>
      </c>
      <c r="ADF92" s="108" t="n">
        <v>34.2</v>
      </c>
      <c r="ADG92" s="108" t="n">
        <v>30.3</v>
      </c>
      <c r="ADH92" s="108" t="n">
        <v>27.1</v>
      </c>
      <c r="ADI92" s="108" t="n">
        <v>26.7</v>
      </c>
      <c r="ADJ92" s="108" t="n">
        <v>29</v>
      </c>
      <c r="ADK92" s="108" t="n">
        <v>30.6</v>
      </c>
      <c r="ADL92" s="108" t="n">
        <v>32</v>
      </c>
      <c r="ADM92" s="108" t="n">
        <v>34.4</v>
      </c>
      <c r="ADN92" s="108" t="n">
        <v>34.8</v>
      </c>
      <c r="ADO92" s="109" t="n">
        <f aca="false">AVERAGE(ADC92:ADN92)</f>
        <v>31.9833333333333</v>
      </c>
      <c r="AEA92" s="1" t="n">
        <v>1942</v>
      </c>
      <c r="AEB92" s="107" t="n">
        <v>1942</v>
      </c>
      <c r="AEC92" s="108" t="n">
        <v>35.6</v>
      </c>
      <c r="AED92" s="108" t="n">
        <v>36.1</v>
      </c>
      <c r="AEE92" s="108" t="n">
        <v>34.8</v>
      </c>
      <c r="AEF92" s="108" t="n">
        <v>34.1</v>
      </c>
      <c r="AEG92" s="108" t="n">
        <v>29.6</v>
      </c>
      <c r="AEH92" s="108" t="n">
        <v>25.9</v>
      </c>
      <c r="AEI92" s="108" t="n">
        <v>26</v>
      </c>
      <c r="AEJ92" s="108" t="n">
        <v>29.4</v>
      </c>
      <c r="AEK92" s="108" t="n">
        <v>32.6</v>
      </c>
      <c r="AEL92" s="108" t="n">
        <v>34.3</v>
      </c>
      <c r="AEM92" s="108" t="n">
        <v>37.4</v>
      </c>
      <c r="AEN92" s="108" t="n">
        <v>37.3</v>
      </c>
      <c r="AEO92" s="109" t="n">
        <f aca="false">AVERAGE(AEC92:AEN92)</f>
        <v>32.7583333333333</v>
      </c>
      <c r="AFA92" s="1" t="n">
        <v>1942</v>
      </c>
      <c r="AFB92" s="107" t="n">
        <v>1942</v>
      </c>
      <c r="AFC92" s="108" t="n">
        <v>26.2</v>
      </c>
      <c r="AFD92" s="108" t="n">
        <v>25.7</v>
      </c>
      <c r="AFE92" s="108" t="n">
        <v>24</v>
      </c>
      <c r="AFF92" s="108" t="n">
        <v>22.9</v>
      </c>
      <c r="AFG92" s="108" t="n">
        <v>19.7</v>
      </c>
      <c r="AFH92" s="108" t="n">
        <v>18.1</v>
      </c>
      <c r="AFI92" s="108" t="n">
        <v>16.7</v>
      </c>
      <c r="AFJ92" s="108" t="n">
        <v>17.4</v>
      </c>
      <c r="AFK92" s="108" t="n">
        <v>18</v>
      </c>
      <c r="AFL92" s="108" t="n">
        <v>19</v>
      </c>
      <c r="AFM92" s="108" t="n">
        <v>23.6</v>
      </c>
      <c r="AFN92" s="108" t="n">
        <v>25.6</v>
      </c>
      <c r="AFO92" s="109" t="n">
        <f aca="false">AVERAGE(AFC92:AFN92)</f>
        <v>21.4083333333333</v>
      </c>
      <c r="AGA92" s="1" t="n">
        <v>1942</v>
      </c>
      <c r="AGB92" s="110" t="s">
        <v>145</v>
      </c>
      <c r="AGC92" s="108" t="n">
        <v>33.1</v>
      </c>
      <c r="AGD92" s="108" t="n">
        <v>31.5</v>
      </c>
      <c r="AGE92" s="108" t="n">
        <v>28.4</v>
      </c>
      <c r="AGF92" s="108" t="n">
        <v>24.2</v>
      </c>
      <c r="AGG92" s="108" t="n">
        <v>20.7</v>
      </c>
      <c r="AGH92" s="108" t="n">
        <v>16.5</v>
      </c>
      <c r="AGI92" s="108" t="n">
        <v>16.1</v>
      </c>
      <c r="AGJ92" s="108" t="n">
        <v>17.7</v>
      </c>
      <c r="AGK92" s="108" t="n">
        <v>21.9</v>
      </c>
      <c r="AGL92" s="108" t="n">
        <v>24.3</v>
      </c>
      <c r="AGM92" s="108" t="n">
        <v>31.4</v>
      </c>
      <c r="AGN92" s="108" t="n">
        <v>32.4</v>
      </c>
      <c r="AGO92" s="109" t="n">
        <f aca="false">AVERAGE(AGC92:AGN92)</f>
        <v>24.85</v>
      </c>
      <c r="AHA92" s="1" t="n">
        <v>1942</v>
      </c>
      <c r="AHB92" s="110" t="s">
        <v>145</v>
      </c>
      <c r="AHC92" s="108" t="n">
        <v>30.7</v>
      </c>
      <c r="AHD92" s="108" t="n">
        <v>30.3</v>
      </c>
      <c r="AHE92" s="108" t="n">
        <v>25</v>
      </c>
      <c r="AHF92" s="108" t="n">
        <v>22</v>
      </c>
      <c r="AHG92" s="108" t="n">
        <v>18.2</v>
      </c>
      <c r="AHH92" s="108" t="n">
        <v>15.2</v>
      </c>
      <c r="AHI92" s="108" t="n">
        <v>14.9</v>
      </c>
      <c r="AHJ92" s="108" t="n">
        <v>15.3</v>
      </c>
      <c r="AHK92" s="108" t="n">
        <v>16.8</v>
      </c>
      <c r="AHL92" s="108" t="n">
        <v>19.3</v>
      </c>
      <c r="AHM92" s="108" t="n">
        <v>27.2</v>
      </c>
      <c r="AHN92" s="108" t="n">
        <v>29.3</v>
      </c>
      <c r="AHO92" s="109" t="n">
        <f aca="false">AVERAGE(AHC92:AHN92)</f>
        <v>22.0166666666667</v>
      </c>
      <c r="AIA92" s="1" t="n">
        <v>1942</v>
      </c>
      <c r="AIB92" s="107" t="n">
        <v>1942</v>
      </c>
      <c r="AIC92" s="108" t="n">
        <v>34.2</v>
      </c>
      <c r="AID92" s="108" t="n">
        <v>32.2</v>
      </c>
      <c r="AIE92" s="108" t="n">
        <v>29.9</v>
      </c>
      <c r="AIF92" s="108" t="n">
        <v>26.4</v>
      </c>
      <c r="AIG92" s="108" t="n">
        <v>22.1</v>
      </c>
      <c r="AIH92" s="108" t="n">
        <v>17.9</v>
      </c>
      <c r="AII92" s="108" t="n">
        <v>18</v>
      </c>
      <c r="AIJ92" s="108" t="n">
        <v>21.5</v>
      </c>
      <c r="AIK92" s="108" t="n">
        <v>26.9</v>
      </c>
      <c r="AIL92" s="108" t="n">
        <v>29.6</v>
      </c>
      <c r="AIM92" s="108" t="n">
        <v>33.7</v>
      </c>
      <c r="AIN92" s="108" t="n">
        <v>35.3</v>
      </c>
      <c r="AIO92" s="109" t="n">
        <f aca="false">AVERAGE(AIC92:AIN92)</f>
        <v>27.3083333333333</v>
      </c>
      <c r="AJA92" s="1" t="n">
        <v>1942</v>
      </c>
      <c r="AJB92" s="107" t="n">
        <v>1942</v>
      </c>
      <c r="AJC92" s="108" t="n">
        <v>34.5</v>
      </c>
      <c r="AJD92" s="108" t="n">
        <v>34.3</v>
      </c>
      <c r="AJE92" s="108" t="n">
        <v>37.1</v>
      </c>
      <c r="AJF92" s="108" t="n">
        <v>36.9</v>
      </c>
      <c r="AJG92" s="108" t="n">
        <v>34.7</v>
      </c>
      <c r="AJH92" s="108" t="n">
        <v>32.7</v>
      </c>
      <c r="AJI92" s="108" t="n">
        <v>31.7</v>
      </c>
      <c r="AJJ92" s="108" t="n">
        <v>33.9</v>
      </c>
      <c r="AJK92" s="108" t="n">
        <v>36.6</v>
      </c>
      <c r="AJL92" s="108" t="n">
        <v>38.2</v>
      </c>
      <c r="AJM92" s="108" t="n">
        <v>38.9</v>
      </c>
      <c r="AJN92" s="108" t="n">
        <v>37.7</v>
      </c>
      <c r="AJO92" s="109" t="n">
        <f aca="false">AVERAGE(AJC92:AJN92)</f>
        <v>35.6</v>
      </c>
      <c r="AKA92" s="1" t="n">
        <v>1942</v>
      </c>
      <c r="AKB92" s="110" t="s">
        <v>145</v>
      </c>
      <c r="AKC92" s="108" t="n">
        <v>32.9</v>
      </c>
      <c r="AKD92" s="108" t="n">
        <v>32.3</v>
      </c>
      <c r="AKE92" s="108" t="n">
        <v>27.3</v>
      </c>
      <c r="AKF92" s="108" t="n">
        <v>24.3</v>
      </c>
      <c r="AKG92" s="108" t="n">
        <v>20.2</v>
      </c>
      <c r="AKH92" s="108" t="n">
        <v>17.1</v>
      </c>
      <c r="AKI92" s="108" t="n">
        <v>16</v>
      </c>
      <c r="AKJ92" s="108" t="n">
        <v>17.3</v>
      </c>
      <c r="AKK92" s="108" t="n">
        <v>19.4</v>
      </c>
      <c r="AKL92" s="108" t="n">
        <v>22.5</v>
      </c>
      <c r="AKM92" s="108" t="n">
        <v>29.6</v>
      </c>
      <c r="AKN92" s="108" t="n">
        <v>30.7</v>
      </c>
      <c r="AKO92" s="109" t="n">
        <f aca="false">AVERAGE(AKC92:AKN92)</f>
        <v>24.1333333333333</v>
      </c>
      <c r="ALA92" s="35" t="n">
        <f aca="false">(ACO92+AO92+EO92+NO92+AKO92+AFO92+AEO92+IO92+MO92)/9</f>
        <v>23.7898148148148</v>
      </c>
      <c r="ALB92" s="77" t="n">
        <f aca="false">(ABO92+KO92+DO92+AGO92)/4</f>
        <v>30.4666666666667</v>
      </c>
      <c r="ALC92" s="19" t="n">
        <f aca="false">(QO92+PO92+AAO92+AJO92+FO92+SO92+BO92+CO92+JO92+OO92+TO92+HO92)/12</f>
        <v>25.634837962963</v>
      </c>
      <c r="AMA92" s="28" t="n">
        <f aca="false">MAX(ACC92:ACN92,AC92:AN92,EC92:EN92,NC92:NN92,AKC92:AKN92,AFC92:AFN92,AEC92:AEN92,IC92:IN92,MC92:MN92)</f>
        <v>37.4</v>
      </c>
      <c r="AMB92" s="28" t="n">
        <f aca="false">MIN(ACC92:ACN92,AC92:AN92,EC92:EN92,NC92:NN92,AKC92:AKN92,AFC92:AFN92,AEC92:AEN92,IC92:IN92,MC92:MN92)</f>
        <v>16</v>
      </c>
      <c r="AMC92" s="81" t="n">
        <f aca="false">MAX(ABC92:ABN92,KC92:KN92,DC92:DN92,AGC92:AGN92)</f>
        <v>36.4</v>
      </c>
      <c r="AMD92" s="81" t="n">
        <f aca="false">MIN(ABC92:ABN92,KC92:KN92,DC92:DN92,AGC92:AGN92)</f>
        <v>16.1</v>
      </c>
      <c r="AME92" s="60" t="n">
        <f aca="false">MAX(QC92:QN92,PC92:PN92,AJC92:AJN92,AAC92:AAN92,FC92:FN92,SC92:SN92)</f>
        <v>38.9</v>
      </c>
      <c r="AMF92" s="60" t="n">
        <f aca="false">MIN(QC92:QN92,PC92:PN92,AJC92:AJN92,AAC92:AAN92,FC92:FN92,SC92:SN92)</f>
        <v>14.2</v>
      </c>
    </row>
    <row r="93" customFormat="false" ht="12.8" hidden="false" customHeight="false" outlineLevel="0" collapsed="false">
      <c r="A93" s="104"/>
      <c r="B93" s="29" t="n">
        <f aca="false">AVERAGE(AO93,BO93,CO93,DO93,EO93,FO93,GO93,HO93,IO93,JO93,KO93,LO93,MO93,NO93,OO93,PO93,QO93,RO93,SO93,TO93,UO93,VO93,WO93,YO93,ZO93,AAO93,ABO93,ACO93,ADO93,AEO93,AFO93,AGO93,AHO93,AIO93,AJO93,AKO93)</f>
        <v>25.1886188271605</v>
      </c>
      <c r="C93" s="30" t="n">
        <f aca="false">AVERAGE(B89:B93)</f>
        <v>25.5985816498317</v>
      </c>
      <c r="D93" s="31" t="n">
        <f aca="false">AVERAGE(B84:B93)</f>
        <v>25.6976893939394</v>
      </c>
      <c r="E93" s="29" t="n">
        <f aca="false">AVERAGE(B74:B93)</f>
        <v>25.6408180765993</v>
      </c>
      <c r="F93" s="32" t="n">
        <f aca="false">AVERAGE(B44:B93)</f>
        <v>25.6769068082537</v>
      </c>
      <c r="G93" s="3" t="n">
        <f aca="false">MAX(AC93:AN93,BC93:BN93,CC93:CN93,DC93:DN93,EC93:EN93,FC93:FN93,GC93:GN93,HC93:HN93,IC93:IN93,JC93:JN93,KC93:KN93,LC93:LN93,MC93:MN93,NC93:NN93,OC93:ON93,PC93:PN93,QC93:QN93,RC93:RN93,SC93:SN93,TC93:TN93,UC93:UN93,VC93:VN93,WC93:WN93,YC93:YN93,ZC93:ZN93,AAC93:AAN93,ABC93:ABN93,ACC93:ACN93,ADC93:ADN93,AEC93:AEN93,AFC93:AFN93,AGC93:AGN93,AHC93:AHN93,AIC93:AIN93,AJC93:AJN93,AKC93:AKN93)</f>
        <v>42.7</v>
      </c>
      <c r="H93" s="105" t="n">
        <f aca="false">MEDIAN(AC93:AN93,BC93:BN93,CC93:CN93,DC93:DN93,EC93:EN93,FC93:FN93,GC93:GN93,HC93:HN93,IC93:IN93,JC93:JN93,KC93:KN93,LC93:LN93,MC93:MN93,NC93:NN93,OC93:ON93,PC93:PN93,QC93:QN93,RC93:RN93,SC93:SN93,TC93:TN93,UC93:UN93,VC93:VN93,WC93:WN93,YC93:YN93,ZC93:ZN93,AAC93:AAN93,ABC93:ABN93,ACC93:ACN93,ADC93:ADN93,AEC93:AEN93,AFC93:AFN93,AGC93:AGN93,AHC93:AHN93,AIC93:AIN93,AJC93:AJN93,AKC93:AKN93)</f>
        <v>25.15</v>
      </c>
      <c r="I93" s="5" t="n">
        <f aca="false">MIN(AC93:AN93,BC93:BN93,CC93:CN93,DC93:DN93,EC93:EN93,FC93:FN93,GC93:GN93,HC93:HN93,IC93:IN93,JC93:JN93,KC93:KN93,LC93:LN93,MC93:MN93,NC93:NN93,OC93:ON93,PC93:PN93,QC93:QN93,RC93:RN93,SC93:SN93,TC93:TN93,UC93:UN93,VC93:VN93,WC93:WN93,YC93:YN93,ZC93:ZN93,AAC93:AAN93,ABC93:ABN93,ACC93:ACN93,ADC93:ADN93,AEC93:AEN93,AFC93:AFN93,AGC93:AGN93,AHC93:AHN93,AIC93:AIN93,AJC93:AJN93,AKC93:AKN93)</f>
        <v>12.7</v>
      </c>
      <c r="J93" s="106" t="n">
        <f aca="false">(G93+I93)/2</f>
        <v>27.7</v>
      </c>
      <c r="AB93" s="107" t="n">
        <v>1943</v>
      </c>
      <c r="AC93" s="108" t="n">
        <v>21.8</v>
      </c>
      <c r="AD93" s="108" t="n">
        <v>22.5</v>
      </c>
      <c r="AE93" s="108" t="n">
        <v>21.7</v>
      </c>
      <c r="AF93" s="108" t="n">
        <v>19.1</v>
      </c>
      <c r="AG93" s="108" t="n">
        <v>18.8</v>
      </c>
      <c r="AH93" s="108" t="n">
        <v>17.6</v>
      </c>
      <c r="AI93" s="108" t="n">
        <v>14.5</v>
      </c>
      <c r="AJ93" s="108" t="n">
        <v>16.3</v>
      </c>
      <c r="AK93" s="108" t="n">
        <v>17.2</v>
      </c>
      <c r="AL93" s="108" t="n">
        <v>18.3</v>
      </c>
      <c r="AM93" s="108" t="n">
        <v>20.6</v>
      </c>
      <c r="AN93" s="108" t="n">
        <v>20.7</v>
      </c>
      <c r="AO93" s="109" t="n">
        <f aca="false">AVERAGE(AC93:AN93)</f>
        <v>19.0916666666667</v>
      </c>
      <c r="BA93" s="1" t="n">
        <v>1943</v>
      </c>
      <c r="BB93" s="107" t="n">
        <v>1943</v>
      </c>
      <c r="BC93" s="112" t="n">
        <f aca="false">SUM(BC92+BC94)/2</f>
        <v>30.3</v>
      </c>
      <c r="BD93" s="112" t="n">
        <f aca="false">SUM(BD92+BD94)/2</f>
        <v>28.35</v>
      </c>
      <c r="BE93" s="108" t="n">
        <v>28.2</v>
      </c>
      <c r="BF93" s="108" t="n">
        <v>22.1</v>
      </c>
      <c r="BG93" s="108" t="n">
        <v>20.6</v>
      </c>
      <c r="BH93" s="108" t="n">
        <v>18.6</v>
      </c>
      <c r="BI93" s="108" t="n">
        <v>15.8</v>
      </c>
      <c r="BJ93" s="108" t="n">
        <v>17.6</v>
      </c>
      <c r="BK93" s="108" t="n">
        <v>22.4</v>
      </c>
      <c r="BL93" s="113" t="n">
        <f aca="false">SUM(BL94:BL96)/3</f>
        <v>23.9</v>
      </c>
      <c r="BM93" s="113" t="n">
        <f aca="false">SUM(BM94:BM96)/3</f>
        <v>26</v>
      </c>
      <c r="BN93" s="113" t="n">
        <f aca="false">SUM(BN94:BN96)/3</f>
        <v>30.0333333333333</v>
      </c>
      <c r="BO93" s="109" t="n">
        <f aca="false">AVERAGE(BC93:BN93)</f>
        <v>23.6569444444444</v>
      </c>
      <c r="CA93" s="1" t="n">
        <v>1943</v>
      </c>
      <c r="CB93" s="110" t="s">
        <v>146</v>
      </c>
      <c r="CC93" s="108" t="n">
        <v>26.7</v>
      </c>
      <c r="CD93" s="108" t="n">
        <v>27.7</v>
      </c>
      <c r="CE93" s="108" t="n">
        <v>24.6</v>
      </c>
      <c r="CF93" s="108" t="n">
        <v>20.2</v>
      </c>
      <c r="CG93" s="108" t="n">
        <v>18.6</v>
      </c>
      <c r="CH93" s="108" t="n">
        <v>16.8</v>
      </c>
      <c r="CI93" s="108" t="n">
        <v>14.4</v>
      </c>
      <c r="CJ93" s="108" t="n">
        <v>16.5</v>
      </c>
      <c r="CK93" s="108" t="n">
        <v>17.5</v>
      </c>
      <c r="CL93" s="108" t="n">
        <v>20.1</v>
      </c>
      <c r="CM93" s="108" t="n">
        <v>25.3</v>
      </c>
      <c r="CN93" s="108" t="n">
        <v>26.1</v>
      </c>
      <c r="CO93" s="109" t="n">
        <f aca="false">AVERAGE(CC93:CN93)</f>
        <v>21.2083333333333</v>
      </c>
      <c r="DA93" s="1" t="n">
        <v>1943</v>
      </c>
      <c r="DB93" s="110" t="s">
        <v>146</v>
      </c>
      <c r="DC93" s="108" t="n">
        <v>33.7</v>
      </c>
      <c r="DD93" s="108" t="n">
        <v>31.9</v>
      </c>
      <c r="DE93" s="108" t="n">
        <v>33.1</v>
      </c>
      <c r="DF93" s="108" t="n">
        <v>32.9</v>
      </c>
      <c r="DG93" s="108" t="n">
        <v>30.2</v>
      </c>
      <c r="DH93" s="108" t="n">
        <v>28.3</v>
      </c>
      <c r="DI93" s="108" t="n">
        <v>27.3</v>
      </c>
      <c r="DJ93" s="108" t="n">
        <v>30.6</v>
      </c>
      <c r="DK93" s="108" t="n">
        <v>30.7</v>
      </c>
      <c r="DL93" s="108" t="n">
        <v>31.6</v>
      </c>
      <c r="DM93" s="108" t="n">
        <v>34</v>
      </c>
      <c r="DN93" s="108" t="n">
        <v>33.8</v>
      </c>
      <c r="DO93" s="109" t="n">
        <f aca="false">AVERAGE(DC93:DN93)</f>
        <v>31.5083333333333</v>
      </c>
      <c r="EA93" s="1" t="n">
        <v>1943</v>
      </c>
      <c r="EB93" s="107" t="n">
        <v>1943</v>
      </c>
      <c r="EC93" s="108" t="n">
        <v>25.2</v>
      </c>
      <c r="ED93" s="108" t="n">
        <v>26.3</v>
      </c>
      <c r="EE93" s="108" t="n">
        <v>25.8</v>
      </c>
      <c r="EF93" s="108" t="n">
        <v>21.3</v>
      </c>
      <c r="EG93" s="108" t="n">
        <v>19.7</v>
      </c>
      <c r="EH93" s="108" t="n">
        <v>18.2</v>
      </c>
      <c r="EI93" s="108" t="n">
        <v>15.5</v>
      </c>
      <c r="EJ93" s="108" t="n">
        <v>16.9</v>
      </c>
      <c r="EK93" s="108" t="n">
        <v>17.8</v>
      </c>
      <c r="EL93" s="108" t="n">
        <v>19.4</v>
      </c>
      <c r="EM93" s="108" t="n">
        <v>23.7</v>
      </c>
      <c r="EN93" s="108" t="n">
        <v>25.1</v>
      </c>
      <c r="EO93" s="109" t="n">
        <f aca="false">AVERAGE(EC93:EN93)</f>
        <v>21.2416666666667</v>
      </c>
      <c r="FA93" s="1" t="n">
        <v>1943</v>
      </c>
      <c r="FB93" s="107" t="n">
        <v>1943</v>
      </c>
      <c r="FC93" s="108" t="n">
        <v>26.4</v>
      </c>
      <c r="FD93" s="108" t="n">
        <v>27.6</v>
      </c>
      <c r="FE93" s="108" t="n">
        <v>25.4</v>
      </c>
      <c r="FF93" s="108" t="n">
        <v>21.4</v>
      </c>
      <c r="FG93" s="108" t="n">
        <v>19.9</v>
      </c>
      <c r="FH93" s="108" t="n">
        <v>18.1</v>
      </c>
      <c r="FI93" s="108" t="n">
        <v>15.5</v>
      </c>
      <c r="FJ93" s="108" t="n">
        <v>16.8</v>
      </c>
      <c r="FK93" s="108" t="n">
        <v>18.2</v>
      </c>
      <c r="FL93" s="108" t="n">
        <v>20.2</v>
      </c>
      <c r="FM93" s="108" t="n">
        <v>25.1</v>
      </c>
      <c r="FN93" s="108" t="n">
        <v>26.6</v>
      </c>
      <c r="FO93" s="109" t="n">
        <f aca="false">AVERAGE(FC93:FN93)</f>
        <v>21.7666666666667</v>
      </c>
      <c r="GA93" s="1" t="n">
        <v>1943</v>
      </c>
      <c r="GB93" s="110" t="s">
        <v>146</v>
      </c>
      <c r="GC93" s="108" t="n">
        <v>21.5</v>
      </c>
      <c r="GD93" s="108" t="n">
        <v>21.5</v>
      </c>
      <c r="GE93" s="108" t="n">
        <v>21.3</v>
      </c>
      <c r="GF93" s="108" t="n">
        <v>19.3</v>
      </c>
      <c r="GG93" s="108" t="n">
        <v>18.5</v>
      </c>
      <c r="GH93" s="108" t="n">
        <v>17.5</v>
      </c>
      <c r="GI93" s="108" t="n">
        <v>15</v>
      </c>
      <c r="GJ93" s="108" t="n">
        <v>15.9</v>
      </c>
      <c r="GK93" s="108" t="n">
        <v>16.5</v>
      </c>
      <c r="GL93" s="108" t="n">
        <v>16.8</v>
      </c>
      <c r="GM93" s="108" t="n">
        <v>19.4</v>
      </c>
      <c r="GN93" s="108" t="n">
        <v>20.7</v>
      </c>
      <c r="GO93" s="109" t="n">
        <f aca="false">AVERAGE(GC93:GN93)</f>
        <v>18.6583333333333</v>
      </c>
      <c r="HA93" s="1" t="n">
        <v>1943</v>
      </c>
      <c r="HB93" s="107" t="n">
        <v>1943</v>
      </c>
      <c r="HC93" s="108" t="n">
        <v>23</v>
      </c>
      <c r="HD93" s="108" t="n">
        <v>23.7</v>
      </c>
      <c r="HE93" s="108" t="n">
        <v>22.9</v>
      </c>
      <c r="HF93" s="108" t="n">
        <v>19.6</v>
      </c>
      <c r="HG93" s="108" t="n">
        <v>18.2</v>
      </c>
      <c r="HH93" s="108" t="n">
        <v>17.1</v>
      </c>
      <c r="HI93" s="108" t="n">
        <v>14.9</v>
      </c>
      <c r="HJ93" s="108" t="n">
        <v>15.7</v>
      </c>
      <c r="HK93" s="108" t="n">
        <v>16.4</v>
      </c>
      <c r="HL93" s="108" t="n">
        <v>17.8</v>
      </c>
      <c r="HM93" s="108" t="n">
        <v>21.8</v>
      </c>
      <c r="HN93" s="108" t="n">
        <v>22.7</v>
      </c>
      <c r="HO93" s="109" t="n">
        <f aca="false">AVERAGE(HC93:HN93)</f>
        <v>19.4833333333333</v>
      </c>
      <c r="IA93" s="1" t="n">
        <v>1943</v>
      </c>
      <c r="IB93" s="110" t="s">
        <v>146</v>
      </c>
      <c r="IC93" s="108" t="n">
        <v>29.3</v>
      </c>
      <c r="ID93" s="108" t="n">
        <v>32.3</v>
      </c>
      <c r="IE93" s="108" t="n">
        <v>30.7</v>
      </c>
      <c r="IF93" s="108" t="n">
        <v>27.7</v>
      </c>
      <c r="IG93" s="108" t="n">
        <v>25.1</v>
      </c>
      <c r="IH93" s="108" t="n">
        <v>22.3</v>
      </c>
      <c r="II93" s="108" t="n">
        <v>20.3</v>
      </c>
      <c r="IJ93" s="108" t="n">
        <v>22.1</v>
      </c>
      <c r="IK93" s="108" t="n">
        <v>23.5</v>
      </c>
      <c r="IL93" s="108" t="n">
        <v>24</v>
      </c>
      <c r="IM93" s="108" t="n">
        <v>28.7</v>
      </c>
      <c r="IN93" s="108" t="n">
        <v>27.6</v>
      </c>
      <c r="IO93" s="109" t="n">
        <f aca="false">AVERAGE(IC93:IN93)</f>
        <v>26.1333333333333</v>
      </c>
      <c r="JA93" s="1" t="n">
        <v>1943</v>
      </c>
      <c r="JB93" s="107" t="n">
        <v>1943</v>
      </c>
      <c r="JC93" s="108" t="n">
        <v>28.7</v>
      </c>
      <c r="JD93" s="108" t="n">
        <v>28.3</v>
      </c>
      <c r="JE93" s="108" t="n">
        <v>26.1</v>
      </c>
      <c r="JF93" s="108" t="n">
        <v>20.6</v>
      </c>
      <c r="JG93" s="108" t="n">
        <v>19.3</v>
      </c>
      <c r="JH93" s="108" t="n">
        <v>16.4</v>
      </c>
      <c r="JI93" s="108" t="n">
        <v>14.3</v>
      </c>
      <c r="JJ93" s="108" t="n">
        <v>16.5</v>
      </c>
      <c r="JK93" s="108" t="n">
        <v>17.8</v>
      </c>
      <c r="JL93" s="108" t="n">
        <v>21</v>
      </c>
      <c r="JM93" s="108" t="n">
        <v>27.2</v>
      </c>
      <c r="JN93" s="108" t="n">
        <v>27.9</v>
      </c>
      <c r="JO93" s="109" t="n">
        <f aca="false">AVERAGE(JC93:JN93)</f>
        <v>22.0083333333333</v>
      </c>
      <c r="KA93" s="1" t="n">
        <v>1943</v>
      </c>
      <c r="KB93" s="107" t="n">
        <v>1943</v>
      </c>
      <c r="KC93" s="108" t="n">
        <v>35</v>
      </c>
      <c r="KD93" s="108" t="n">
        <v>32.6</v>
      </c>
      <c r="KE93" s="108" t="n">
        <v>33.9</v>
      </c>
      <c r="KF93" s="108" t="n">
        <v>34</v>
      </c>
      <c r="KG93" s="108" t="n">
        <v>31.4</v>
      </c>
      <c r="KH93" s="108" t="n">
        <v>29.6</v>
      </c>
      <c r="KI93" s="108" t="n">
        <v>28.4</v>
      </c>
      <c r="KJ93" s="108" t="n">
        <v>32.5</v>
      </c>
      <c r="KK93" s="108" t="n">
        <v>33.2</v>
      </c>
      <c r="KL93" s="108" t="n">
        <v>34.7</v>
      </c>
      <c r="KM93" s="108" t="n">
        <v>35.3</v>
      </c>
      <c r="KN93" s="108" t="n">
        <v>35.6</v>
      </c>
      <c r="KO93" s="109" t="n">
        <f aca="false">AVERAGE(KC93:KN93)</f>
        <v>33.0166666666667</v>
      </c>
      <c r="LA93" s="1" t="n">
        <v>1943</v>
      </c>
      <c r="LB93" s="110" t="s">
        <v>146</v>
      </c>
      <c r="LC93" s="108" t="n">
        <v>28.7</v>
      </c>
      <c r="LD93" s="108" t="n">
        <v>29.6</v>
      </c>
      <c r="LE93" s="108" t="n">
        <v>26.7</v>
      </c>
      <c r="LF93" s="108" t="n">
        <v>21.8</v>
      </c>
      <c r="LG93" s="108" t="n">
        <v>20.2</v>
      </c>
      <c r="LH93" s="108" t="n">
        <v>17.6</v>
      </c>
      <c r="LI93" s="108" t="n">
        <v>15.3</v>
      </c>
      <c r="LJ93" s="108" t="n">
        <v>17.3</v>
      </c>
      <c r="LK93" s="108" t="n">
        <v>18.5</v>
      </c>
      <c r="LL93" s="108" t="n">
        <v>21.3</v>
      </c>
      <c r="LM93" s="108" t="n">
        <v>27.5</v>
      </c>
      <c r="LN93" s="108" t="n">
        <v>28.4</v>
      </c>
      <c r="LO93" s="109" t="n">
        <f aca="false">AVERAGE(LC93:LN93)</f>
        <v>22.7416666666667</v>
      </c>
      <c r="MA93" s="1" t="n">
        <v>1943</v>
      </c>
      <c r="MB93" s="110" t="s">
        <v>146</v>
      </c>
      <c r="MC93" s="108" t="n">
        <v>24.6</v>
      </c>
      <c r="MD93" s="108" t="n">
        <v>24.9</v>
      </c>
      <c r="ME93" s="108" t="n">
        <v>26</v>
      </c>
      <c r="MF93" s="108" t="n">
        <v>20.7</v>
      </c>
      <c r="MG93" s="108" t="n">
        <v>19.1</v>
      </c>
      <c r="MH93" s="108" t="n">
        <v>17.9</v>
      </c>
      <c r="MI93" s="108" t="n">
        <v>15.3</v>
      </c>
      <c r="MJ93" s="108" t="n">
        <v>17</v>
      </c>
      <c r="MK93" s="108" t="n">
        <v>18.7</v>
      </c>
      <c r="ML93" s="108" t="n">
        <v>20.6</v>
      </c>
      <c r="MM93" s="108" t="n">
        <v>21.5</v>
      </c>
      <c r="MN93" s="108" t="n">
        <v>25.5</v>
      </c>
      <c r="MO93" s="109" t="n">
        <f aca="false">AVERAGE(MC93:MN93)</f>
        <v>20.9833333333333</v>
      </c>
      <c r="NA93" s="1" t="n">
        <v>1943</v>
      </c>
      <c r="NB93" s="110" t="s">
        <v>146</v>
      </c>
      <c r="NC93" s="108" t="n">
        <v>27.1</v>
      </c>
      <c r="ND93" s="108" t="n">
        <v>29</v>
      </c>
      <c r="NE93" s="108" t="n">
        <v>28.6</v>
      </c>
      <c r="NF93" s="108" t="n">
        <v>26.2</v>
      </c>
      <c r="NG93" s="108" t="n">
        <v>24</v>
      </c>
      <c r="NH93" s="108" t="n">
        <v>21.2</v>
      </c>
      <c r="NI93" s="108" t="n">
        <v>19.1</v>
      </c>
      <c r="NJ93" s="108" t="n">
        <v>20.4</v>
      </c>
      <c r="NK93" s="108" t="n">
        <v>21.5</v>
      </c>
      <c r="NL93" s="108" t="n">
        <v>22.3</v>
      </c>
      <c r="NM93" s="108" t="n">
        <v>26.8</v>
      </c>
      <c r="NN93" s="108" t="n">
        <v>27.5</v>
      </c>
      <c r="NO93" s="109" t="n">
        <f aca="false">AVERAGE(NC93:NN93)</f>
        <v>24.475</v>
      </c>
      <c r="OA93" s="1" t="n">
        <v>1943</v>
      </c>
      <c r="OB93" s="107" t="n">
        <v>1943</v>
      </c>
      <c r="OC93" s="108" t="n">
        <v>27.6</v>
      </c>
      <c r="OD93" s="108" t="n">
        <v>28.6</v>
      </c>
      <c r="OE93" s="108" t="n">
        <v>27.4</v>
      </c>
      <c r="OF93" s="108" t="n">
        <v>22.8</v>
      </c>
      <c r="OG93" s="108" t="n">
        <v>20.6</v>
      </c>
      <c r="OH93" s="108" t="n">
        <v>18.9</v>
      </c>
      <c r="OI93" s="108" t="n">
        <v>16.3</v>
      </c>
      <c r="OJ93" s="108" t="n">
        <v>18</v>
      </c>
      <c r="OK93" s="108" t="n">
        <v>19</v>
      </c>
      <c r="OL93" s="108" t="n">
        <v>21.1</v>
      </c>
      <c r="OM93" s="108" t="n">
        <v>26.7</v>
      </c>
      <c r="ON93" s="108" t="n">
        <v>27.4</v>
      </c>
      <c r="OO93" s="109" t="n">
        <f aca="false">AVERAGE(OC93:ON93)</f>
        <v>22.8666666666667</v>
      </c>
      <c r="PA93" s="16" t="n">
        <v>1943</v>
      </c>
      <c r="PB93" s="110" t="s">
        <v>146</v>
      </c>
      <c r="PC93" s="108" t="n">
        <v>32.7</v>
      </c>
      <c r="PD93" s="108" t="n">
        <v>29.9</v>
      </c>
      <c r="PE93" s="108" t="n">
        <v>29.1</v>
      </c>
      <c r="PF93" s="108" t="n">
        <v>21.8</v>
      </c>
      <c r="PG93" s="108" t="n">
        <v>19.4</v>
      </c>
      <c r="PH93" s="108" t="n">
        <v>17.5</v>
      </c>
      <c r="PI93" s="108" t="n">
        <v>15.1</v>
      </c>
      <c r="PJ93" s="108" t="n">
        <v>17.5</v>
      </c>
      <c r="PK93" s="108" t="n">
        <v>22.1</v>
      </c>
      <c r="PL93" s="108" t="n">
        <v>25.3</v>
      </c>
      <c r="PM93" s="108" t="n">
        <v>28.4</v>
      </c>
      <c r="PN93" s="108" t="n">
        <v>31.5</v>
      </c>
      <c r="PO93" s="109" t="n">
        <f aca="false">AVERAGE(PC93:PN93)</f>
        <v>24.1916666666667</v>
      </c>
      <c r="QA93" s="1" t="n">
        <v>1943</v>
      </c>
      <c r="QB93" s="110" t="s">
        <v>146</v>
      </c>
      <c r="QC93" s="108" t="n">
        <v>28</v>
      </c>
      <c r="QD93" s="108" t="n">
        <v>27.1</v>
      </c>
      <c r="QE93" s="108" t="n">
        <v>25.3</v>
      </c>
      <c r="QF93" s="108" t="n">
        <v>19.2</v>
      </c>
      <c r="QG93" s="108" t="n">
        <v>17.8</v>
      </c>
      <c r="QH93" s="108" t="n">
        <v>15.7</v>
      </c>
      <c r="QI93" s="108" t="n">
        <v>13.1</v>
      </c>
      <c r="QJ93" s="108" t="n">
        <v>15.2</v>
      </c>
      <c r="QK93" s="108" t="n">
        <v>17.1</v>
      </c>
      <c r="QL93" s="108" t="n">
        <v>20.3</v>
      </c>
      <c r="QM93" s="108" t="n">
        <v>26</v>
      </c>
      <c r="QN93" s="108" t="n">
        <v>27.1</v>
      </c>
      <c r="QO93" s="109" t="n">
        <f aca="false">AVERAGE(QC93:QN93)</f>
        <v>20.9916666666667</v>
      </c>
      <c r="RA93" s="1" t="n">
        <v>1943</v>
      </c>
      <c r="RB93" s="110" t="s">
        <v>146</v>
      </c>
      <c r="RC93" s="108" t="n">
        <v>31.7</v>
      </c>
      <c r="RD93" s="108" t="n">
        <v>30.6</v>
      </c>
      <c r="RE93" s="108" t="n">
        <v>28.4</v>
      </c>
      <c r="RF93" s="108" t="n">
        <v>22.9</v>
      </c>
      <c r="RG93" s="108" t="n">
        <v>19.7</v>
      </c>
      <c r="RH93" s="108" t="n">
        <v>16.8</v>
      </c>
      <c r="RI93" s="108" t="n">
        <v>14.5</v>
      </c>
      <c r="RJ93" s="108" t="n">
        <v>16.8</v>
      </c>
      <c r="RK93" s="108" t="n">
        <v>19.4</v>
      </c>
      <c r="RL93" s="108" t="n">
        <v>24</v>
      </c>
      <c r="RM93" s="108" t="n">
        <v>29.4</v>
      </c>
      <c r="RN93" s="108" t="n">
        <v>30.6</v>
      </c>
      <c r="RO93" s="109" t="n">
        <f aca="false">AVERAGE(RC93:RN93)</f>
        <v>23.7333333333333</v>
      </c>
      <c r="SA93" s="1" t="n">
        <v>1943</v>
      </c>
      <c r="SB93" s="107" t="n">
        <v>1943</v>
      </c>
      <c r="SC93" s="108" t="n">
        <v>36.6</v>
      </c>
      <c r="SD93" s="108" t="n">
        <v>34.3</v>
      </c>
      <c r="SE93" s="108" t="n">
        <v>35.9</v>
      </c>
      <c r="SF93" s="112" t="n">
        <f aca="false">SUM(SF92+SF94)/2</f>
        <v>26.3</v>
      </c>
      <c r="SG93" s="112" t="n">
        <f aca="false">SUM(SG92+SG94)/2</f>
        <v>20.85</v>
      </c>
      <c r="SH93" s="108" t="n">
        <v>19.1</v>
      </c>
      <c r="SI93" s="108" t="n">
        <v>17.2</v>
      </c>
      <c r="SJ93" s="108" t="n">
        <v>20.1</v>
      </c>
      <c r="SK93" s="108" t="n">
        <v>25.8</v>
      </c>
      <c r="SL93" s="108" t="n">
        <v>29.2</v>
      </c>
      <c r="SM93" s="108" t="n">
        <v>31.3</v>
      </c>
      <c r="SN93" s="108" t="n">
        <v>35.6</v>
      </c>
      <c r="SO93" s="109" t="n">
        <f aca="false">AVERAGE(SC93:SN93)</f>
        <v>27.6875</v>
      </c>
      <c r="TA93" s="1" t="n">
        <v>1943</v>
      </c>
      <c r="TB93" s="110" t="s">
        <v>146</v>
      </c>
      <c r="TC93" s="108" t="n">
        <v>41.5</v>
      </c>
      <c r="TD93" s="108" t="n">
        <v>36.8</v>
      </c>
      <c r="TE93" s="108" t="n">
        <v>38.2</v>
      </c>
      <c r="TF93" s="108" t="n">
        <v>35.2</v>
      </c>
      <c r="TG93" s="108" t="n">
        <v>30.3</v>
      </c>
      <c r="TH93" s="108" t="n">
        <v>28.2</v>
      </c>
      <c r="TI93" s="108" t="n">
        <v>26.8</v>
      </c>
      <c r="TJ93" s="108" t="n">
        <v>29.1</v>
      </c>
      <c r="TK93" s="108" t="n">
        <v>34.2</v>
      </c>
      <c r="TL93" s="108" t="n">
        <v>37.6</v>
      </c>
      <c r="TM93" s="108" t="n">
        <v>38.5</v>
      </c>
      <c r="TN93" s="108" t="n">
        <v>42.7</v>
      </c>
      <c r="TO93" s="109" t="n">
        <f aca="false">AVERAGE(TC93:TN93)</f>
        <v>34.925</v>
      </c>
      <c r="UA93" s="1" t="n">
        <v>1943</v>
      </c>
      <c r="UB93" s="110" t="s">
        <v>146</v>
      </c>
      <c r="UC93" s="108" t="n">
        <v>32.5</v>
      </c>
      <c r="UD93" s="108" t="n">
        <v>30.5</v>
      </c>
      <c r="UE93" s="108" t="n">
        <v>28.7</v>
      </c>
      <c r="UF93" s="108" t="n">
        <v>22.9</v>
      </c>
      <c r="UG93" s="108" t="n">
        <v>19.4</v>
      </c>
      <c r="UH93" s="108" t="n">
        <v>17</v>
      </c>
      <c r="UI93" s="108" t="n">
        <v>14.6</v>
      </c>
      <c r="UJ93" s="108" t="n">
        <v>16.4</v>
      </c>
      <c r="UK93" s="108" t="n">
        <v>19.6</v>
      </c>
      <c r="UL93" s="108" t="n">
        <v>24.7</v>
      </c>
      <c r="UM93" s="108" t="n">
        <v>29.8</v>
      </c>
      <c r="UN93" s="108" t="n">
        <v>31.6</v>
      </c>
      <c r="UO93" s="109" t="n">
        <f aca="false">AVERAGE(UC93:UN93)</f>
        <v>23.975</v>
      </c>
      <c r="VA93" s="1" t="n">
        <v>1943</v>
      </c>
      <c r="VB93" s="110" t="s">
        <v>146</v>
      </c>
      <c r="VC93" s="108" t="n">
        <v>23.6</v>
      </c>
      <c r="VD93" s="108" t="n">
        <v>24.2</v>
      </c>
      <c r="VE93" s="108" t="n">
        <v>22.3</v>
      </c>
      <c r="VF93" s="108" t="n">
        <v>17.9</v>
      </c>
      <c r="VG93" s="108" t="n">
        <v>17.2</v>
      </c>
      <c r="VH93" s="108" t="n">
        <v>15.6</v>
      </c>
      <c r="VI93" s="108" t="n">
        <v>12.7</v>
      </c>
      <c r="VJ93" s="108" t="n">
        <v>14.8</v>
      </c>
      <c r="VK93" s="108" t="n">
        <v>16.3</v>
      </c>
      <c r="VL93" s="108" t="n">
        <v>18.1</v>
      </c>
      <c r="VM93" s="108" t="n">
        <v>22.6</v>
      </c>
      <c r="VN93" s="108" t="n">
        <v>23</v>
      </c>
      <c r="VO93" s="109" t="n">
        <f aca="false">AVERAGE(VC93:VN93)</f>
        <v>19.025</v>
      </c>
      <c r="WA93" s="1" t="n">
        <v>1943</v>
      </c>
      <c r="WB93" s="107" t="n">
        <v>1943</v>
      </c>
      <c r="WC93" s="108" t="n">
        <v>36.9</v>
      </c>
      <c r="WD93" s="108" t="n">
        <v>35.4</v>
      </c>
      <c r="WE93" s="108" t="n">
        <v>33.9</v>
      </c>
      <c r="WF93" s="108" t="n">
        <v>28.7</v>
      </c>
      <c r="WG93" s="108" t="n">
        <v>24.9</v>
      </c>
      <c r="WH93" s="108" t="n">
        <v>19.9</v>
      </c>
      <c r="WI93" s="108" t="n">
        <v>17.9</v>
      </c>
      <c r="WJ93" s="108" t="n">
        <v>20.4</v>
      </c>
      <c r="WK93" s="108" t="n">
        <v>24.3</v>
      </c>
      <c r="WL93" s="108" t="n">
        <v>29.1</v>
      </c>
      <c r="WM93" s="108" t="n">
        <v>32.9</v>
      </c>
      <c r="WN93" s="108" t="n">
        <v>36.4</v>
      </c>
      <c r="WO93" s="109" t="n">
        <f aca="false">AVERAGE(WC93:WN93)</f>
        <v>28.3916666666667</v>
      </c>
      <c r="YA93" s="1" t="n">
        <v>1943</v>
      </c>
      <c r="YB93" s="110" t="s">
        <v>146</v>
      </c>
      <c r="YC93" s="108" t="n">
        <v>29.5</v>
      </c>
      <c r="YD93" s="108" t="n">
        <v>28.6</v>
      </c>
      <c r="YE93" s="108" t="n">
        <v>26</v>
      </c>
      <c r="YF93" s="108" t="n">
        <v>20.7</v>
      </c>
      <c r="YG93" s="108" t="n">
        <v>18.4</v>
      </c>
      <c r="YH93" s="108" t="n">
        <v>16.1</v>
      </c>
      <c r="YI93" s="108" t="n">
        <v>13.4</v>
      </c>
      <c r="YJ93" s="108" t="n">
        <v>15</v>
      </c>
      <c r="YK93" s="112" t="n">
        <f aca="false">SUM(YK92+YK94)/2</f>
        <v>16.75</v>
      </c>
      <c r="YL93" s="112" t="n">
        <f aca="false">SUM(YL92+YL94)/2</f>
        <v>21.95</v>
      </c>
      <c r="YM93" s="112" t="n">
        <f aca="false">SUM(YM92+YM94)/2</f>
        <v>27.85</v>
      </c>
      <c r="YN93" s="112" t="n">
        <f aca="false">SUM(YN92+YN94)/2</f>
        <v>27.9</v>
      </c>
      <c r="YO93" s="109" t="n">
        <f aca="false">AVERAGE(YC93:YN93)</f>
        <v>21.8458333333333</v>
      </c>
      <c r="ZA93" s="1" t="n">
        <v>1943</v>
      </c>
      <c r="ZB93" s="110" t="s">
        <v>146</v>
      </c>
      <c r="ZC93" s="108" t="n">
        <v>32.2</v>
      </c>
      <c r="ZD93" s="108" t="n">
        <v>31.9</v>
      </c>
      <c r="ZE93" s="108" t="n">
        <v>30.2</v>
      </c>
      <c r="ZF93" s="108" t="n">
        <v>24.2</v>
      </c>
      <c r="ZG93" s="108" t="n">
        <v>20.8</v>
      </c>
      <c r="ZH93" s="108" t="n">
        <v>17.7</v>
      </c>
      <c r="ZI93" s="108" t="n">
        <v>15.9</v>
      </c>
      <c r="ZJ93" s="108" t="n">
        <v>18.2</v>
      </c>
      <c r="ZK93" s="108" t="n">
        <v>20</v>
      </c>
      <c r="ZL93" s="108" t="n">
        <v>23.6</v>
      </c>
      <c r="ZM93" s="108" t="n">
        <v>29.9</v>
      </c>
      <c r="ZN93" s="108" t="n">
        <v>31.4</v>
      </c>
      <c r="ZO93" s="109" t="n">
        <f aca="false">AVERAGE(ZC93:ZN93)</f>
        <v>24.6666666666667</v>
      </c>
      <c r="AAA93" s="1" t="n">
        <v>1943</v>
      </c>
      <c r="AAB93" s="110" t="s">
        <v>146</v>
      </c>
      <c r="AAC93" s="108" t="n">
        <v>38.7</v>
      </c>
      <c r="AAD93" s="108" t="n">
        <v>34.4</v>
      </c>
      <c r="AAE93" s="108" t="n">
        <v>34.8</v>
      </c>
      <c r="AAF93" s="108" t="n">
        <v>34.7</v>
      </c>
      <c r="AAG93" s="108" t="n">
        <v>28.9</v>
      </c>
      <c r="AAH93" s="108" t="n">
        <v>26</v>
      </c>
      <c r="AAI93" s="108" t="n">
        <v>27.5</v>
      </c>
      <c r="AAJ93" s="108" t="n">
        <v>30.7</v>
      </c>
      <c r="AAK93" s="108" t="n">
        <v>35.1</v>
      </c>
      <c r="AAL93" s="108" t="n">
        <v>37.8</v>
      </c>
      <c r="AAM93" s="108" t="n">
        <v>37.5</v>
      </c>
      <c r="AAN93" s="108" t="n">
        <v>38.1</v>
      </c>
      <c r="AAO93" s="109" t="n">
        <f aca="false">AVERAGE(AAC93:AAN93)</f>
        <v>33.6833333333333</v>
      </c>
      <c r="ABA93" s="1" t="n">
        <v>1943</v>
      </c>
      <c r="ABB93" s="107" t="n">
        <v>1943</v>
      </c>
      <c r="ABC93" s="108" t="n">
        <v>36.6</v>
      </c>
      <c r="ABD93" s="108" t="n">
        <v>32.9</v>
      </c>
      <c r="ABE93" s="108" t="n">
        <v>35.1</v>
      </c>
      <c r="ABF93" s="108" t="n">
        <v>32.6</v>
      </c>
      <c r="ABG93" s="108" t="n">
        <v>29.2</v>
      </c>
      <c r="ABH93" s="108" t="n">
        <v>25.1</v>
      </c>
      <c r="ABI93" s="108" t="n">
        <v>23.7</v>
      </c>
      <c r="ABJ93" s="108" t="n">
        <v>25.2</v>
      </c>
      <c r="ABK93" s="108" t="n">
        <v>28.4</v>
      </c>
      <c r="ABL93" s="108" t="n">
        <v>30.3</v>
      </c>
      <c r="ABM93" s="108" t="n">
        <v>33</v>
      </c>
      <c r="ABN93" s="108" t="n">
        <v>35.6</v>
      </c>
      <c r="ABO93" s="109" t="n">
        <f aca="false">AVERAGE(ABC93:ABN93)</f>
        <v>30.6416666666667</v>
      </c>
      <c r="ACA93" s="111" t="n">
        <v>1943</v>
      </c>
      <c r="ACB93" s="110" t="s">
        <v>146</v>
      </c>
      <c r="ACC93" s="108" t="n">
        <v>27.9</v>
      </c>
      <c r="ACD93" s="108" t="n">
        <v>29</v>
      </c>
      <c r="ACE93" s="108" t="n">
        <v>27.3</v>
      </c>
      <c r="ACF93" s="108" t="n">
        <v>23.3</v>
      </c>
      <c r="ACG93" s="108" t="n">
        <v>20.5</v>
      </c>
      <c r="ACH93" s="108" t="n">
        <v>18.5</v>
      </c>
      <c r="ACI93" s="108" t="n">
        <v>16.4</v>
      </c>
      <c r="ACJ93" s="108" t="n">
        <v>17.9</v>
      </c>
      <c r="ACK93" s="108" t="n">
        <v>19.1</v>
      </c>
      <c r="ACL93" s="108" t="n">
        <v>21.2</v>
      </c>
      <c r="ACM93" s="108" t="n">
        <v>27</v>
      </c>
      <c r="ACN93" s="108" t="n">
        <v>27.6</v>
      </c>
      <c r="ACO93" s="109" t="n">
        <f aca="false">AVERAGE(ACC93:ACN93)</f>
        <v>22.975</v>
      </c>
      <c r="ADA93" s="1" t="n">
        <v>1943</v>
      </c>
      <c r="ADB93" s="110" t="s">
        <v>146</v>
      </c>
      <c r="ADC93" s="108" t="n">
        <v>35.9</v>
      </c>
      <c r="ADD93" s="108" t="n">
        <v>33.6</v>
      </c>
      <c r="ADE93" s="108" t="n">
        <v>34.7</v>
      </c>
      <c r="ADF93" s="108" t="n">
        <v>33.4</v>
      </c>
      <c r="ADG93" s="108" t="n">
        <v>29.6</v>
      </c>
      <c r="ADH93" s="108" t="n">
        <v>26.5</v>
      </c>
      <c r="ADI93" s="108" t="n">
        <v>25.8</v>
      </c>
      <c r="ADJ93" s="108" t="n">
        <v>28.3</v>
      </c>
      <c r="ADK93" s="108" t="n">
        <v>31</v>
      </c>
      <c r="ADL93" s="108" t="n">
        <v>31.5</v>
      </c>
      <c r="ADM93" s="108" t="n">
        <v>35.2</v>
      </c>
      <c r="ADN93" s="108" t="n">
        <v>36.4</v>
      </c>
      <c r="ADO93" s="109" t="n">
        <f aca="false">AVERAGE(ADC93:ADN93)</f>
        <v>31.825</v>
      </c>
      <c r="AEA93" s="1" t="n">
        <v>1943</v>
      </c>
      <c r="AEB93" s="107" t="n">
        <v>1943</v>
      </c>
      <c r="AEC93" s="108" t="n">
        <v>38.7</v>
      </c>
      <c r="AED93" s="112" t="n">
        <f aca="false">SUM(AED92+AED94)/2</f>
        <v>37.6</v>
      </c>
      <c r="AEE93" s="108" t="n">
        <v>35.7</v>
      </c>
      <c r="AEF93" s="108" t="n">
        <v>34.2</v>
      </c>
      <c r="AEG93" s="108" t="n">
        <v>29.6</v>
      </c>
      <c r="AEH93" s="108" t="n">
        <v>27.1</v>
      </c>
      <c r="AEI93" s="108" t="n">
        <v>25.7</v>
      </c>
      <c r="AEJ93" s="108" t="n">
        <v>28.1</v>
      </c>
      <c r="AEK93" s="108" t="n">
        <v>31.9</v>
      </c>
      <c r="AEL93" s="108" t="n">
        <v>33.7</v>
      </c>
      <c r="AEM93" s="108" t="n">
        <v>36.4</v>
      </c>
      <c r="AEN93" s="108" t="n">
        <v>39.2</v>
      </c>
      <c r="AEO93" s="109" t="n">
        <f aca="false">AVERAGE(AEC93:AEN93)</f>
        <v>33.1583333333333</v>
      </c>
      <c r="AFA93" s="1" t="n">
        <v>1943</v>
      </c>
      <c r="AFB93" s="107" t="n">
        <v>1943</v>
      </c>
      <c r="AFC93" s="108" t="n">
        <v>24.6</v>
      </c>
      <c r="AFD93" s="108" t="n">
        <v>25.6</v>
      </c>
      <c r="AFE93" s="108" t="n">
        <v>25.4</v>
      </c>
      <c r="AFF93" s="108" t="n">
        <v>22.5</v>
      </c>
      <c r="AFG93" s="108" t="n">
        <v>20.1</v>
      </c>
      <c r="AFH93" s="108" t="n">
        <v>18.7</v>
      </c>
      <c r="AFI93" s="108" t="n">
        <v>16.5</v>
      </c>
      <c r="AFJ93" s="108" t="n">
        <v>17.4</v>
      </c>
      <c r="AFK93" s="108" t="n">
        <v>18.4</v>
      </c>
      <c r="AFL93" s="108" t="n">
        <v>19.6</v>
      </c>
      <c r="AFM93" s="108" t="n">
        <v>24.4</v>
      </c>
      <c r="AFN93" s="108" t="n">
        <v>23.9</v>
      </c>
      <c r="AFO93" s="109" t="n">
        <f aca="false">AVERAGE(AFC93:AFN93)</f>
        <v>21.425</v>
      </c>
      <c r="AGA93" s="1" t="n">
        <v>1943</v>
      </c>
      <c r="AGB93" s="110" t="s">
        <v>146</v>
      </c>
      <c r="AGC93" s="108" t="n">
        <v>33.1</v>
      </c>
      <c r="AGD93" s="108" t="n">
        <v>30</v>
      </c>
      <c r="AGE93" s="108" t="n">
        <v>28.3</v>
      </c>
      <c r="AGF93" s="108" t="n">
        <v>22.3</v>
      </c>
      <c r="AGG93" s="108" t="n">
        <v>19.2</v>
      </c>
      <c r="AGH93" s="108" t="n">
        <v>17</v>
      </c>
      <c r="AGI93" s="108" t="n">
        <v>15</v>
      </c>
      <c r="AGJ93" s="108" t="n">
        <v>17.8</v>
      </c>
      <c r="AGK93" s="108" t="n">
        <v>20.8</v>
      </c>
      <c r="AGL93" s="108" t="n">
        <v>25.7</v>
      </c>
      <c r="AGM93" s="108" t="n">
        <v>29.6</v>
      </c>
      <c r="AGN93" s="108" t="n">
        <v>32.4</v>
      </c>
      <c r="AGO93" s="109" t="n">
        <f aca="false">AVERAGE(AGC93:AGN93)</f>
        <v>24.2666666666667</v>
      </c>
      <c r="AHA93" s="1" t="n">
        <v>1943</v>
      </c>
      <c r="AHB93" s="110" t="s">
        <v>146</v>
      </c>
      <c r="AHC93" s="108" t="n">
        <v>29.4</v>
      </c>
      <c r="AHD93" s="108" t="n">
        <v>28.6</v>
      </c>
      <c r="AHE93" s="108" t="n">
        <v>26.9</v>
      </c>
      <c r="AHF93" s="108" t="n">
        <v>20.7</v>
      </c>
      <c r="AHG93" s="108" t="n">
        <v>18</v>
      </c>
      <c r="AHH93" s="108" t="n">
        <v>15.9</v>
      </c>
      <c r="AHI93" s="108" t="n">
        <v>13.5</v>
      </c>
      <c r="AHJ93" s="108" t="n">
        <v>15.8</v>
      </c>
      <c r="AHK93" s="108" t="n">
        <v>17.2</v>
      </c>
      <c r="AHL93" s="108" t="n">
        <v>20.6</v>
      </c>
      <c r="AHM93" s="108" t="n">
        <v>27.2</v>
      </c>
      <c r="AHN93" s="108" t="n">
        <v>28.3</v>
      </c>
      <c r="AHO93" s="109" t="n">
        <f aca="false">AVERAGE(AHC93:AHN93)</f>
        <v>21.8416666666667</v>
      </c>
      <c r="AIA93" s="1" t="n">
        <v>1943</v>
      </c>
      <c r="AIB93" s="107" t="n">
        <v>1943</v>
      </c>
      <c r="AIC93" s="108" t="n">
        <v>38.4</v>
      </c>
      <c r="AID93" s="108" t="n">
        <v>35.3</v>
      </c>
      <c r="AIE93" s="108" t="n">
        <v>35.2</v>
      </c>
      <c r="AIF93" s="108" t="n">
        <v>29.1</v>
      </c>
      <c r="AIG93" s="108" t="n">
        <v>24.2</v>
      </c>
      <c r="AIH93" s="108" t="n">
        <v>20.3</v>
      </c>
      <c r="AII93" s="108" t="n">
        <v>18.4</v>
      </c>
      <c r="AIJ93" s="108" t="n">
        <v>21</v>
      </c>
      <c r="AIK93" s="108" t="n">
        <v>25.8</v>
      </c>
      <c r="AIL93" s="108" t="n">
        <v>31.4</v>
      </c>
      <c r="AIM93" s="108" t="n">
        <v>33.1</v>
      </c>
      <c r="AIN93" s="108" t="n">
        <v>37.7</v>
      </c>
      <c r="AIO93" s="109" t="n">
        <f aca="false">AVERAGE(AIC93:AIN93)</f>
        <v>29.1583333333333</v>
      </c>
      <c r="AJA93" s="1" t="n">
        <v>1943</v>
      </c>
      <c r="AJB93" s="107" t="n">
        <v>1943</v>
      </c>
      <c r="AJC93" s="108" t="n">
        <v>37.5</v>
      </c>
      <c r="AJD93" s="108" t="n">
        <v>35</v>
      </c>
      <c r="AJE93" s="108" t="n">
        <v>35.8</v>
      </c>
      <c r="AJF93" s="108" t="n">
        <v>36.4</v>
      </c>
      <c r="AJG93" s="108" t="n">
        <v>33.3</v>
      </c>
      <c r="AJH93" s="108" t="n">
        <v>30.1</v>
      </c>
      <c r="AJI93" s="108" t="n">
        <v>31.8</v>
      </c>
      <c r="AJJ93" s="108" t="n">
        <v>34</v>
      </c>
      <c r="AJK93" s="108" t="n">
        <v>36.9</v>
      </c>
      <c r="AJL93" s="108" t="n">
        <v>38.8</v>
      </c>
      <c r="AJM93" s="108" t="n">
        <v>37.7</v>
      </c>
      <c r="AJN93" s="108" t="n">
        <v>38.1</v>
      </c>
      <c r="AJO93" s="109" t="n">
        <f aca="false">AVERAGE(AJC93:AJN93)</f>
        <v>35.45</v>
      </c>
      <c r="AKA93" s="1" t="n">
        <v>1943</v>
      </c>
      <c r="AKB93" s="110" t="s">
        <v>146</v>
      </c>
      <c r="AKC93" s="108" t="n">
        <v>31.4</v>
      </c>
      <c r="AKD93" s="108" t="n">
        <v>31.1</v>
      </c>
      <c r="AKE93" s="108" t="n">
        <v>29.5</v>
      </c>
      <c r="AKF93" s="108" t="n">
        <v>23.8</v>
      </c>
      <c r="AKG93" s="108" t="n">
        <v>20.2</v>
      </c>
      <c r="AKH93" s="108" t="n">
        <v>17.2</v>
      </c>
      <c r="AKI93" s="108" t="n">
        <v>15.4</v>
      </c>
      <c r="AKJ93" s="108" t="n">
        <v>17.7</v>
      </c>
      <c r="AKK93" s="108" t="n">
        <v>19.4</v>
      </c>
      <c r="AKL93" s="108" t="n">
        <v>23.4</v>
      </c>
      <c r="AKM93" s="108" t="n">
        <v>29.3</v>
      </c>
      <c r="AKN93" s="108" t="n">
        <v>30.7</v>
      </c>
      <c r="AKO93" s="109" t="n">
        <f aca="false">AVERAGE(AKC93:AKN93)</f>
        <v>24.0916666666667</v>
      </c>
      <c r="ALA93" s="35" t="n">
        <f aca="false">(ACO93+AO93+EO93+NO93+AKO93+AFO93+AEO93+IO93+MO93)/9</f>
        <v>23.7305555555556</v>
      </c>
      <c r="ALB93" s="77" t="n">
        <f aca="false">(ABO93+KO93+DO93+AGO93)/4</f>
        <v>29.8583333333333</v>
      </c>
      <c r="ALC93" s="19" t="n">
        <f aca="false">(QO93+PO93+AAO93+AJO93+FO93+SO93+BO93+CO93+JO93+OO93+TO93+HO93)/12</f>
        <v>25.6599537037037</v>
      </c>
      <c r="AMA93" s="28" t="n">
        <f aca="false">MAX(ACC93:ACN93,AC93:AN93,EC93:EN93,NC93:NN93,AKC93:AKN93,AFC93:AFN93,AEC93:AEN93,IC93:IN93,MC93:MN93)</f>
        <v>39.2</v>
      </c>
      <c r="AMB93" s="28" t="n">
        <f aca="false">MIN(ACC93:ACN93,AC93:AN93,EC93:EN93,NC93:NN93,AKC93:AKN93,AFC93:AFN93,AEC93:AEN93,IC93:IN93,MC93:MN93)</f>
        <v>14.5</v>
      </c>
      <c r="AMC93" s="81" t="n">
        <f aca="false">MAX(ABC93:ABN93,KC93:KN93,DC93:DN93,AGC93:AGN93)</f>
        <v>36.6</v>
      </c>
      <c r="AMD93" s="81" t="n">
        <f aca="false">MIN(ABC93:ABN93,KC93:KN93,DC93:DN93,AGC93:AGN93)</f>
        <v>15</v>
      </c>
      <c r="AME93" s="60" t="n">
        <f aca="false">MAX(QC93:QN93,PC93:PN93,AJC93:AJN93,AAC93:AAN93,FC93:FN93,SC93:SN93)</f>
        <v>38.8</v>
      </c>
      <c r="AMF93" s="60" t="n">
        <f aca="false">MIN(QC93:QN93,PC93:PN93,AJC93:AJN93,AAC93:AAN93,FC93:FN93,SC93:SN93)</f>
        <v>13.1</v>
      </c>
    </row>
    <row r="94" customFormat="false" ht="12.8" hidden="false" customHeight="false" outlineLevel="0" collapsed="false">
      <c r="A94" s="104"/>
      <c r="B94" s="29" t="n">
        <f aca="false">AVERAGE(AO94,BO94,CO94,DO94,EO94,FO94,GO94,HO94,IO94,JO94,KO94,LO94,MO94,NO94,OO94,PO94,QO94,RO94,SO94,TO94,UO94,VO94,WO94,YO94,ZO94,AAO94,ABO94,ACO94,ADO94,AEO94,AFO94,AGO94,AHO94,AIO94,AJO94,AKO94)</f>
        <v>25.950462962963</v>
      </c>
      <c r="C94" s="30" t="n">
        <f aca="false">AVERAGE(B90:B94)</f>
        <v>25.695462962963</v>
      </c>
      <c r="D94" s="31" t="n">
        <f aca="false">AVERAGE(B85:B94)</f>
        <v>25.7290782828283</v>
      </c>
      <c r="E94" s="29" t="n">
        <f aca="false">AVERAGE(B75:B94)</f>
        <v>25.6549095117845</v>
      </c>
      <c r="F94" s="32" t="n">
        <f aca="false">AVERAGE(B45:B94)</f>
        <v>25.6705225489944</v>
      </c>
      <c r="G94" s="3" t="n">
        <f aca="false">MAX(AC94:AN94,BC94:BN94,CC94:CN94,DC94:DN94,EC94:EN94,FC94:FN94,GC94:GN94,HC94:HN94,IC94:IN94,JC94:JN94,KC94:KN94,LC94:LN94,MC94:MN94,NC94:NN94,OC94:ON94,PC94:PN94,QC94:QN94,RC94:RN94,SC94:SN94,TC94:TN94,UC94:UN94,VC94:VN94,WC94:WN94,YC94:YN94,ZC94:ZN94,AAC94:AAN94,ABC94:ABN94,ACC94:ACN94,ADC94:ADN94,AEC94:AEN94,AFC94:AFN94,AGC94:AGN94,AHC94:AHN94,AIC94:AIN94,AJC94:AJN94,AKC94:AKN94)</f>
        <v>43.8</v>
      </c>
      <c r="H94" s="105" t="n">
        <f aca="false">MEDIAN(AC94:AN94,BC94:BN94,CC94:CN94,DC94:DN94,EC94:EN94,FC94:FN94,GC94:GN94,HC94:HN94,IC94:IN94,JC94:JN94,KC94:KN94,LC94:LN94,MC94:MN94,NC94:NN94,OC94:ON94,PC94:PN94,QC94:QN94,RC94:RN94,SC94:SN94,TC94:TN94,UC94:UN94,VC94:VN94,WC94:WN94,YC94:YN94,ZC94:ZN94,AAC94:AAN94,ABC94:ABN94,ACC94:ACN94,ADC94:ADN94,AEC94:AEN94,AFC94:AFN94,AGC94:AGN94,AHC94:AHN94,AIC94:AIN94,AJC94:AJN94,AKC94:AKN94)</f>
        <v>25.35</v>
      </c>
      <c r="I94" s="5" t="n">
        <f aca="false">MIN(AC94:AN94,BC94:BN94,CC94:CN94,DC94:DN94,EC94:EN94,FC94:FN94,GC94:GN94,HC94:HN94,IC94:IN94,JC94:JN94,KC94:KN94,LC94:LN94,MC94:MN94,NC94:NN94,OC94:ON94,PC94:PN94,QC94:QN94,RC94:RN94,SC94:SN94,TC94:TN94,UC94:UN94,VC94:VN94,WC94:WN94,YC94:YN94,ZC94:ZN94,AAC94:AAN94,ABC94:ABN94,ACC94:ACN94,ADC94:ADN94,AEC94:AEN94,AFC94:AFN94,AGC94:AGN94,AHC94:AHN94,AIC94:AIN94,AJC94:AJN94,AKC94:AKN94)</f>
        <v>14.2</v>
      </c>
      <c r="J94" s="106" t="n">
        <f aca="false">(G94+I94)/2</f>
        <v>29</v>
      </c>
      <c r="AB94" s="107" t="n">
        <v>1944</v>
      </c>
      <c r="AC94" s="108" t="n">
        <v>22.7</v>
      </c>
      <c r="AD94" s="108" t="n">
        <v>22.2</v>
      </c>
      <c r="AE94" s="108" t="n">
        <v>21.3</v>
      </c>
      <c r="AF94" s="108" t="n">
        <v>19.7</v>
      </c>
      <c r="AG94" s="108" t="n">
        <v>17.2</v>
      </c>
      <c r="AH94" s="108" t="n">
        <v>17.9</v>
      </c>
      <c r="AI94" s="108" t="n">
        <v>16.1</v>
      </c>
      <c r="AJ94" s="108" t="n">
        <v>16.9</v>
      </c>
      <c r="AK94" s="108" t="n">
        <v>17.7</v>
      </c>
      <c r="AL94" s="108" t="n">
        <v>20.2</v>
      </c>
      <c r="AM94" s="108" t="n">
        <v>21.1</v>
      </c>
      <c r="AN94" s="108" t="n">
        <v>21.8</v>
      </c>
      <c r="AO94" s="109" t="n">
        <f aca="false">AVERAGE(AC94:AN94)</f>
        <v>19.5666666666667</v>
      </c>
      <c r="BA94" s="1" t="n">
        <v>1944</v>
      </c>
      <c r="BB94" s="107" t="n">
        <v>1944</v>
      </c>
      <c r="BC94" s="108" t="n">
        <v>31</v>
      </c>
      <c r="BD94" s="108" t="n">
        <v>29.5</v>
      </c>
      <c r="BE94" s="108" t="n">
        <v>27.7</v>
      </c>
      <c r="BF94" s="108" t="n">
        <v>24.3</v>
      </c>
      <c r="BG94" s="108" t="n">
        <v>17.7</v>
      </c>
      <c r="BH94" s="108" t="n">
        <v>15.1</v>
      </c>
      <c r="BI94" s="108" t="n">
        <v>15.8</v>
      </c>
      <c r="BJ94" s="108" t="n">
        <v>18</v>
      </c>
      <c r="BK94" s="108" t="n">
        <v>22.6</v>
      </c>
      <c r="BL94" s="108" t="n">
        <v>24.1</v>
      </c>
      <c r="BM94" s="108" t="n">
        <v>23.9</v>
      </c>
      <c r="BN94" s="108" t="n">
        <v>31.1</v>
      </c>
      <c r="BO94" s="109" t="n">
        <f aca="false">AVERAGE(BC94:BN94)</f>
        <v>23.4</v>
      </c>
      <c r="CA94" s="1" t="n">
        <v>1944</v>
      </c>
      <c r="CB94" s="110" t="s">
        <v>147</v>
      </c>
      <c r="CC94" s="108" t="n">
        <v>29.8</v>
      </c>
      <c r="CD94" s="108" t="n">
        <v>29.3</v>
      </c>
      <c r="CE94" s="108" t="n">
        <v>25.6</v>
      </c>
      <c r="CF94" s="108" t="n">
        <v>22.1</v>
      </c>
      <c r="CG94" s="108" t="n">
        <v>16.9</v>
      </c>
      <c r="CH94" s="108" t="n">
        <v>16.3</v>
      </c>
      <c r="CI94" s="108" t="n">
        <v>14.5</v>
      </c>
      <c r="CJ94" s="108" t="n">
        <v>15.7</v>
      </c>
      <c r="CK94" s="108" t="n">
        <v>17.6</v>
      </c>
      <c r="CL94" s="108" t="n">
        <v>21.6</v>
      </c>
      <c r="CM94" s="108" t="n">
        <v>24.8</v>
      </c>
      <c r="CN94" s="108" t="n">
        <v>23.2</v>
      </c>
      <c r="CO94" s="109" t="n">
        <f aca="false">AVERAGE(CC94:CN94)</f>
        <v>21.45</v>
      </c>
      <c r="DA94" s="1" t="n">
        <v>1944</v>
      </c>
      <c r="DB94" s="110" t="s">
        <v>147</v>
      </c>
      <c r="DC94" s="108" t="n">
        <v>34.4</v>
      </c>
      <c r="DD94" s="108" t="n">
        <v>34.4</v>
      </c>
      <c r="DE94" s="108" t="n">
        <v>34.1</v>
      </c>
      <c r="DF94" s="108" t="n">
        <v>33.7</v>
      </c>
      <c r="DG94" s="108" t="n">
        <v>31.4</v>
      </c>
      <c r="DH94" s="108" t="n">
        <v>28.6</v>
      </c>
      <c r="DI94" s="108" t="n">
        <v>28.2</v>
      </c>
      <c r="DJ94" s="108" t="n">
        <v>30.9</v>
      </c>
      <c r="DK94" s="108" t="n">
        <v>31.9</v>
      </c>
      <c r="DL94" s="108" t="n">
        <v>34.6</v>
      </c>
      <c r="DM94" s="108" t="n">
        <v>35.4</v>
      </c>
      <c r="DN94" s="108" t="n">
        <v>33.3</v>
      </c>
      <c r="DO94" s="109" t="n">
        <f aca="false">AVERAGE(DC94:DN94)</f>
        <v>32.575</v>
      </c>
      <c r="EA94" s="1" t="n">
        <v>1944</v>
      </c>
      <c r="EB94" s="107" t="n">
        <v>1944</v>
      </c>
      <c r="EC94" s="108" t="n">
        <v>27.6</v>
      </c>
      <c r="ED94" s="108" t="n">
        <v>27</v>
      </c>
      <c r="EE94" s="108" t="n">
        <v>24.8</v>
      </c>
      <c r="EF94" s="108" t="n">
        <v>22.2</v>
      </c>
      <c r="EG94" s="108" t="n">
        <v>18.5</v>
      </c>
      <c r="EH94" s="108" t="n">
        <v>19.1</v>
      </c>
      <c r="EI94" s="108" t="n">
        <v>17.3</v>
      </c>
      <c r="EJ94" s="108" t="n">
        <v>17.3</v>
      </c>
      <c r="EK94" s="108" t="n">
        <v>18.3</v>
      </c>
      <c r="EL94" s="108" t="n">
        <v>21.7</v>
      </c>
      <c r="EM94" s="108" t="n">
        <v>23.3</v>
      </c>
      <c r="EN94" s="108" t="n">
        <v>22.7</v>
      </c>
      <c r="EO94" s="109" t="n">
        <f aca="false">AVERAGE(EC94:EN94)</f>
        <v>21.65</v>
      </c>
      <c r="FA94" s="1" t="n">
        <v>1944</v>
      </c>
      <c r="FB94" s="107" t="n">
        <v>1944</v>
      </c>
      <c r="FC94" s="108" t="n">
        <v>29.2</v>
      </c>
      <c r="FD94" s="108" t="n">
        <v>28.9</v>
      </c>
      <c r="FE94" s="108" t="n">
        <v>25.4</v>
      </c>
      <c r="FF94" s="108" t="n">
        <v>23.1</v>
      </c>
      <c r="FG94" s="108" t="n">
        <v>18.6</v>
      </c>
      <c r="FH94" s="108" t="n">
        <v>18.6</v>
      </c>
      <c r="FI94" s="108" t="n">
        <v>16.9</v>
      </c>
      <c r="FJ94" s="108" t="n">
        <v>17.7</v>
      </c>
      <c r="FK94" s="108" t="n">
        <v>18.4</v>
      </c>
      <c r="FL94" s="108" t="n">
        <v>21.9</v>
      </c>
      <c r="FM94" s="108" t="n">
        <v>24.6</v>
      </c>
      <c r="FN94" s="108" t="n">
        <v>24.2</v>
      </c>
      <c r="FO94" s="109" t="n">
        <f aca="false">AVERAGE(FC94:FN94)</f>
        <v>22.2916666666667</v>
      </c>
      <c r="GA94" s="1" t="n">
        <v>1944</v>
      </c>
      <c r="GB94" s="110" t="s">
        <v>147</v>
      </c>
      <c r="GC94" s="108" t="n">
        <v>22.3</v>
      </c>
      <c r="GD94" s="108" t="n">
        <v>22</v>
      </c>
      <c r="GE94" s="108" t="n">
        <v>21.3</v>
      </c>
      <c r="GF94" s="108" t="n">
        <v>20.2</v>
      </c>
      <c r="GG94" s="108" t="n">
        <v>17.7</v>
      </c>
      <c r="GH94" s="108" t="n">
        <v>17.9</v>
      </c>
      <c r="GI94" s="108" t="n">
        <v>16.1</v>
      </c>
      <c r="GJ94" s="108" t="n">
        <v>16.7</v>
      </c>
      <c r="GK94" s="108" t="n">
        <v>16.9</v>
      </c>
      <c r="GL94" s="108" t="n">
        <v>19.7</v>
      </c>
      <c r="GM94" s="108" t="n">
        <v>20.6</v>
      </c>
      <c r="GN94" s="108" t="n">
        <v>20.9</v>
      </c>
      <c r="GO94" s="109" t="n">
        <f aca="false">AVERAGE(GC94:GN94)</f>
        <v>19.3583333333333</v>
      </c>
      <c r="HA94" s="1" t="n">
        <v>1944</v>
      </c>
      <c r="HB94" s="107" t="n">
        <v>1944</v>
      </c>
      <c r="HC94" s="108" t="n">
        <v>24.5</v>
      </c>
      <c r="HD94" s="108" t="n">
        <v>23.7</v>
      </c>
      <c r="HE94" s="108" t="n">
        <v>22.8</v>
      </c>
      <c r="HF94" s="108" t="n">
        <v>20.9</v>
      </c>
      <c r="HG94" s="108" t="n">
        <v>17.6</v>
      </c>
      <c r="HH94" s="108" t="n">
        <v>17.9</v>
      </c>
      <c r="HI94" s="108" t="n">
        <v>16.1</v>
      </c>
      <c r="HJ94" s="108" t="n">
        <v>16.1</v>
      </c>
      <c r="HK94" s="108" t="n">
        <v>16.8</v>
      </c>
      <c r="HL94" s="108" t="n">
        <v>19.7</v>
      </c>
      <c r="HM94" s="108" t="n">
        <v>21.4</v>
      </c>
      <c r="HN94" s="108" t="n">
        <v>21.2</v>
      </c>
      <c r="HO94" s="109" t="n">
        <f aca="false">AVERAGE(HC94:HN94)</f>
        <v>19.8916666666667</v>
      </c>
      <c r="IA94" s="1" t="n">
        <v>1944</v>
      </c>
      <c r="IB94" s="110" t="s">
        <v>147</v>
      </c>
      <c r="IC94" s="108" t="n">
        <v>28.9</v>
      </c>
      <c r="ID94" s="108" t="n">
        <v>32.5</v>
      </c>
      <c r="IE94" s="108" t="n">
        <v>30.5</v>
      </c>
      <c r="IF94" s="108" t="n">
        <v>28.4</v>
      </c>
      <c r="IG94" s="108" t="n">
        <v>25.4</v>
      </c>
      <c r="IH94" s="108" t="n">
        <v>24.9</v>
      </c>
      <c r="II94" s="108" t="n">
        <v>23.1</v>
      </c>
      <c r="IJ94" s="108" t="n">
        <v>23.1</v>
      </c>
      <c r="IK94" s="108" t="n">
        <v>23.5</v>
      </c>
      <c r="IL94" s="108" t="n">
        <v>27.9</v>
      </c>
      <c r="IM94" s="108" t="n">
        <v>28.1</v>
      </c>
      <c r="IN94" s="108" t="n">
        <v>27.5</v>
      </c>
      <c r="IO94" s="109" t="n">
        <f aca="false">AVERAGE(IC94:IN94)</f>
        <v>26.9833333333333</v>
      </c>
      <c r="JA94" s="1" t="n">
        <v>1944</v>
      </c>
      <c r="JB94" s="107" t="n">
        <v>1944</v>
      </c>
      <c r="JC94" s="108" t="n">
        <v>31.6</v>
      </c>
      <c r="JD94" s="108" t="n">
        <v>31.9</v>
      </c>
      <c r="JE94" s="108" t="n">
        <v>27.6</v>
      </c>
      <c r="JF94" s="108" t="n">
        <v>23.4</v>
      </c>
      <c r="JG94" s="108" t="n">
        <v>18.1</v>
      </c>
      <c r="JH94" s="108" t="n">
        <v>17.8</v>
      </c>
      <c r="JI94" s="108" t="n">
        <v>16.1</v>
      </c>
      <c r="JJ94" s="108" t="n">
        <v>17.9</v>
      </c>
      <c r="JK94" s="108" t="n">
        <v>18.8</v>
      </c>
      <c r="JL94" s="108" t="n">
        <v>23.5</v>
      </c>
      <c r="JM94" s="108" t="n">
        <v>26.2</v>
      </c>
      <c r="JN94" s="108" t="n">
        <v>24.7</v>
      </c>
      <c r="JO94" s="109" t="n">
        <f aca="false">AVERAGE(JC94:JN94)</f>
        <v>23.1333333333333</v>
      </c>
      <c r="KA94" s="1" t="n">
        <v>1944</v>
      </c>
      <c r="KB94" s="107" t="n">
        <v>1944</v>
      </c>
      <c r="KC94" s="108" t="n">
        <v>34.6</v>
      </c>
      <c r="KD94" s="108" t="n">
        <v>35.7</v>
      </c>
      <c r="KE94" s="108" t="n">
        <v>34.8</v>
      </c>
      <c r="KF94" s="108" t="n">
        <v>34.8</v>
      </c>
      <c r="KG94" s="108" t="n">
        <v>32.1</v>
      </c>
      <c r="KH94" s="108" t="n">
        <v>29.4</v>
      </c>
      <c r="KI94" s="108" t="n">
        <v>28.8</v>
      </c>
      <c r="KJ94" s="108" t="n">
        <v>31.3</v>
      </c>
      <c r="KK94" s="108" t="n">
        <v>33.8</v>
      </c>
      <c r="KL94" s="108" t="n">
        <v>35.4</v>
      </c>
      <c r="KM94" s="108" t="n">
        <v>36.2</v>
      </c>
      <c r="KN94" s="108" t="n">
        <v>34.9</v>
      </c>
      <c r="KO94" s="109" t="n">
        <f aca="false">AVERAGE(KC94:KN94)</f>
        <v>33.4833333333333</v>
      </c>
      <c r="LA94" s="1" t="n">
        <v>1944</v>
      </c>
      <c r="LB94" s="110" t="s">
        <v>147</v>
      </c>
      <c r="LC94" s="108" t="n">
        <v>31.9</v>
      </c>
      <c r="LD94" s="108" t="n">
        <v>31.8</v>
      </c>
      <c r="LE94" s="108" t="n">
        <v>27.7</v>
      </c>
      <c r="LF94" s="108" t="n">
        <v>24</v>
      </c>
      <c r="LG94" s="108" t="n">
        <v>18.8</v>
      </c>
      <c r="LH94" s="108" t="n">
        <v>19</v>
      </c>
      <c r="LI94" s="108" t="n">
        <v>16.7</v>
      </c>
      <c r="LJ94" s="108" t="n">
        <v>18.5</v>
      </c>
      <c r="LK94" s="108" t="n">
        <v>19.2</v>
      </c>
      <c r="LL94" s="108" t="n">
        <v>23.2</v>
      </c>
      <c r="LM94" s="108" t="n">
        <v>26.1</v>
      </c>
      <c r="LN94" s="108" t="n">
        <v>24.7</v>
      </c>
      <c r="LO94" s="109" t="n">
        <f aca="false">AVERAGE(LC94:LN94)</f>
        <v>23.4666666666667</v>
      </c>
      <c r="MA94" s="1" t="n">
        <v>1944</v>
      </c>
      <c r="MB94" s="110" t="s">
        <v>147</v>
      </c>
      <c r="MC94" s="108" t="n">
        <v>25.4</v>
      </c>
      <c r="MD94" s="108" t="n">
        <v>25.4</v>
      </c>
      <c r="ME94" s="108" t="n">
        <v>25</v>
      </c>
      <c r="MF94" s="108" t="n">
        <v>20.8</v>
      </c>
      <c r="MG94" s="108" t="n">
        <v>18.2</v>
      </c>
      <c r="MH94" s="108" t="n">
        <v>18.7</v>
      </c>
      <c r="MI94" s="108" t="n">
        <v>16.9</v>
      </c>
      <c r="MJ94" s="108" t="n">
        <v>17.9</v>
      </c>
      <c r="MK94" s="108" t="n">
        <v>19.5</v>
      </c>
      <c r="ML94" s="108" t="n">
        <v>21.7</v>
      </c>
      <c r="MM94" s="108" t="n">
        <v>22.6</v>
      </c>
      <c r="MN94" s="108" t="n">
        <v>24.2</v>
      </c>
      <c r="MO94" s="109" t="n">
        <f aca="false">AVERAGE(MC94:MN94)</f>
        <v>21.3583333333333</v>
      </c>
      <c r="NA94" s="1" t="n">
        <v>1944</v>
      </c>
      <c r="NB94" s="110" t="s">
        <v>147</v>
      </c>
      <c r="NC94" s="108" t="n">
        <v>27.2</v>
      </c>
      <c r="ND94" s="108" t="n">
        <v>28.9</v>
      </c>
      <c r="NE94" s="108" t="n">
        <v>28</v>
      </c>
      <c r="NF94" s="108" t="n">
        <v>26.5</v>
      </c>
      <c r="NG94" s="108" t="n">
        <v>22.7</v>
      </c>
      <c r="NH94" s="108" t="n">
        <v>22.3</v>
      </c>
      <c r="NI94" s="108" t="n">
        <v>20.6</v>
      </c>
      <c r="NJ94" s="108" t="n">
        <v>20.8</v>
      </c>
      <c r="NK94" s="108" t="n">
        <v>21.7</v>
      </c>
      <c r="NL94" s="108" t="n">
        <v>25.3</v>
      </c>
      <c r="NM94" s="108" t="n">
        <v>27.5</v>
      </c>
      <c r="NN94" s="108" t="n">
        <v>26.8</v>
      </c>
      <c r="NO94" s="109" t="n">
        <f aca="false">AVERAGE(NC94:NN94)</f>
        <v>24.8583333333333</v>
      </c>
      <c r="OA94" s="1" t="n">
        <v>1944</v>
      </c>
      <c r="OB94" s="107" t="n">
        <v>1944</v>
      </c>
      <c r="OC94" s="108" t="n">
        <v>29.9</v>
      </c>
      <c r="OD94" s="108" t="n">
        <v>29.4</v>
      </c>
      <c r="OE94" s="108" t="n">
        <v>26.9</v>
      </c>
      <c r="OF94" s="108" t="n">
        <v>24.3</v>
      </c>
      <c r="OG94" s="108" t="n">
        <v>19.4</v>
      </c>
      <c r="OH94" s="108" t="n">
        <v>19.7</v>
      </c>
      <c r="OI94" s="108" t="n">
        <v>17.8</v>
      </c>
      <c r="OJ94" s="108" t="n">
        <v>18.8</v>
      </c>
      <c r="OK94" s="108" t="n">
        <v>19.4</v>
      </c>
      <c r="OL94" s="108" t="n">
        <v>23.8</v>
      </c>
      <c r="OM94" s="108" t="n">
        <v>25.7</v>
      </c>
      <c r="ON94" s="108" t="n">
        <v>24.7</v>
      </c>
      <c r="OO94" s="109" t="n">
        <f aca="false">AVERAGE(OC94:ON94)</f>
        <v>23.3166666666667</v>
      </c>
      <c r="PA94" s="16" t="n">
        <v>1944</v>
      </c>
      <c r="PB94" s="110" t="s">
        <v>147</v>
      </c>
      <c r="PC94" s="108" t="n">
        <v>35.2</v>
      </c>
      <c r="PD94" s="108" t="n">
        <v>33.2</v>
      </c>
      <c r="PE94" s="108" t="n">
        <v>30.3</v>
      </c>
      <c r="PF94" s="108" t="n">
        <v>24.1</v>
      </c>
      <c r="PG94" s="108" t="n">
        <v>18.7</v>
      </c>
      <c r="PH94" s="108" t="n">
        <v>18.9</v>
      </c>
      <c r="PI94" s="108" t="n">
        <v>16.6</v>
      </c>
      <c r="PJ94" s="108" t="n">
        <v>18</v>
      </c>
      <c r="PK94" s="108" t="n">
        <v>23.2</v>
      </c>
      <c r="PL94" s="108" t="n">
        <v>28.5</v>
      </c>
      <c r="PM94" s="108" t="n">
        <v>31.3</v>
      </c>
      <c r="PN94" s="108" t="n">
        <v>31</v>
      </c>
      <c r="PO94" s="109" t="n">
        <f aca="false">AVERAGE(PC94:PN94)</f>
        <v>25.75</v>
      </c>
      <c r="QA94" s="1" t="n">
        <v>1944</v>
      </c>
      <c r="QB94" s="110" t="s">
        <v>147</v>
      </c>
      <c r="QC94" s="108" t="n">
        <v>31</v>
      </c>
      <c r="QD94" s="108" t="n">
        <v>30.7</v>
      </c>
      <c r="QE94" s="108" t="n">
        <v>26.4</v>
      </c>
      <c r="QF94" s="108" t="n">
        <v>21.7</v>
      </c>
      <c r="QG94" s="108" t="n">
        <v>16.8</v>
      </c>
      <c r="QH94" s="108" t="n">
        <v>16.9</v>
      </c>
      <c r="QI94" s="108" t="n">
        <v>14.6</v>
      </c>
      <c r="QJ94" s="108" t="n">
        <v>16.6</v>
      </c>
      <c r="QK94" s="108" t="n">
        <v>18.2</v>
      </c>
      <c r="QL94" s="108" t="n">
        <v>23.5</v>
      </c>
      <c r="QM94" s="108" t="n">
        <v>27</v>
      </c>
      <c r="QN94" s="108" t="n">
        <v>25.6</v>
      </c>
      <c r="QO94" s="109" t="n">
        <f aca="false">AVERAGE(QC94:QN94)</f>
        <v>22.4166666666667</v>
      </c>
      <c r="RA94" s="1" t="n">
        <v>1944</v>
      </c>
      <c r="RB94" s="110" t="s">
        <v>147</v>
      </c>
      <c r="RC94" s="108" t="n">
        <v>34.8</v>
      </c>
      <c r="RD94" s="108" t="n">
        <v>34.6</v>
      </c>
      <c r="RE94" s="108" t="n">
        <v>29.7</v>
      </c>
      <c r="RF94" s="108" t="n">
        <v>24.1</v>
      </c>
      <c r="RG94" s="108" t="n">
        <v>18.8</v>
      </c>
      <c r="RH94" s="108" t="n">
        <v>18.3</v>
      </c>
      <c r="RI94" s="108" t="n">
        <v>15.8</v>
      </c>
      <c r="RJ94" s="108" t="n">
        <v>17.5</v>
      </c>
      <c r="RK94" s="108" t="n">
        <v>20.9</v>
      </c>
      <c r="RL94" s="108" t="n">
        <v>27.4</v>
      </c>
      <c r="RM94" s="108" t="n">
        <v>29.9</v>
      </c>
      <c r="RN94" s="108" t="n">
        <v>28.9</v>
      </c>
      <c r="RO94" s="109" t="n">
        <f aca="false">AVERAGE(RC94:RN94)</f>
        <v>25.0583333333333</v>
      </c>
      <c r="SA94" s="1" t="n">
        <v>1944</v>
      </c>
      <c r="SB94" s="107" t="n">
        <v>1944</v>
      </c>
      <c r="SC94" s="108" t="n">
        <v>38.1</v>
      </c>
      <c r="SD94" s="108" t="n">
        <v>36.2</v>
      </c>
      <c r="SE94" s="108" t="n">
        <v>33.4</v>
      </c>
      <c r="SF94" s="108" t="n">
        <v>27.2</v>
      </c>
      <c r="SG94" s="108" t="n">
        <v>21</v>
      </c>
      <c r="SH94" s="108" t="n">
        <v>20.2</v>
      </c>
      <c r="SI94" s="108" t="n">
        <v>19.5</v>
      </c>
      <c r="SJ94" s="108" t="n">
        <v>21.7</v>
      </c>
      <c r="SK94" s="108" t="n">
        <v>26.6</v>
      </c>
      <c r="SL94" s="108" t="n">
        <v>30.6</v>
      </c>
      <c r="SM94" s="108" t="n">
        <v>33.7</v>
      </c>
      <c r="SN94" s="108" t="n">
        <v>33.8</v>
      </c>
      <c r="SO94" s="109" t="n">
        <f aca="false">AVERAGE(SC94:SN94)</f>
        <v>28.5</v>
      </c>
      <c r="TA94" s="1" t="n">
        <v>1944</v>
      </c>
      <c r="TB94" s="110" t="s">
        <v>147</v>
      </c>
      <c r="TC94" s="108" t="n">
        <v>43.8</v>
      </c>
      <c r="TD94" s="108" t="n">
        <v>43.1</v>
      </c>
      <c r="TE94" s="108" t="n">
        <v>41.4</v>
      </c>
      <c r="TF94" s="108" t="n">
        <v>37.2</v>
      </c>
      <c r="TG94" s="108" t="n">
        <v>31.9</v>
      </c>
      <c r="TH94" s="108" t="n">
        <v>28.1</v>
      </c>
      <c r="TI94" s="108" t="n">
        <v>28</v>
      </c>
      <c r="TJ94" s="108" t="n">
        <v>31.5</v>
      </c>
      <c r="TK94" s="108" t="n">
        <v>37.3</v>
      </c>
      <c r="TL94" s="108" t="n">
        <v>39</v>
      </c>
      <c r="TM94" s="108" t="n">
        <v>41.7</v>
      </c>
      <c r="TN94" s="108" t="n">
        <v>41.8</v>
      </c>
      <c r="TO94" s="109" t="n">
        <f aca="false">AVERAGE(TC94:TN94)</f>
        <v>37.0666666666667</v>
      </c>
      <c r="UA94" s="1" t="n">
        <v>1944</v>
      </c>
      <c r="UB94" s="110" t="s">
        <v>147</v>
      </c>
      <c r="UC94" s="108" t="n">
        <v>35.3</v>
      </c>
      <c r="UD94" s="108" t="n">
        <v>34.8</v>
      </c>
      <c r="UE94" s="108" t="n">
        <v>30.3</v>
      </c>
      <c r="UF94" s="108" t="n">
        <v>24.4</v>
      </c>
      <c r="UG94" s="108" t="n">
        <v>18.6</v>
      </c>
      <c r="UH94" s="108" t="n">
        <v>18.3</v>
      </c>
      <c r="UI94" s="108" t="n">
        <v>16</v>
      </c>
      <c r="UJ94" s="108" t="n">
        <v>17.4</v>
      </c>
      <c r="UK94" s="108" t="n">
        <v>21</v>
      </c>
      <c r="UL94" s="108" t="n">
        <v>27.7</v>
      </c>
      <c r="UM94" s="108" t="n">
        <v>30.8</v>
      </c>
      <c r="UN94" s="108" t="n">
        <v>29.4</v>
      </c>
      <c r="UO94" s="109" t="n">
        <f aca="false">AVERAGE(UC94:UN94)</f>
        <v>25.3333333333333</v>
      </c>
      <c r="VA94" s="1" t="n">
        <v>1944</v>
      </c>
      <c r="VB94" s="110" t="s">
        <v>147</v>
      </c>
      <c r="VC94" s="108" t="n">
        <v>27</v>
      </c>
      <c r="VD94" s="108" t="n">
        <v>26.6</v>
      </c>
      <c r="VE94" s="108" t="n">
        <v>23.3</v>
      </c>
      <c r="VF94" s="108" t="n">
        <v>19.9</v>
      </c>
      <c r="VG94" s="108" t="n">
        <v>15.7</v>
      </c>
      <c r="VH94" s="108" t="n">
        <v>16.2</v>
      </c>
      <c r="VI94" s="108" t="n">
        <v>14.2</v>
      </c>
      <c r="VJ94" s="108" t="n">
        <v>15.9</v>
      </c>
      <c r="VK94" s="108" t="n">
        <v>17</v>
      </c>
      <c r="VL94" s="108" t="n">
        <v>21.5</v>
      </c>
      <c r="VM94" s="108" t="n">
        <v>24</v>
      </c>
      <c r="VN94" s="108" t="n">
        <v>23.3</v>
      </c>
      <c r="VO94" s="109" t="n">
        <f aca="false">AVERAGE(VC94:VN94)</f>
        <v>20.3833333333333</v>
      </c>
      <c r="WA94" s="1" t="n">
        <v>1944</v>
      </c>
      <c r="WB94" s="107" t="n">
        <v>1944</v>
      </c>
      <c r="WC94" s="108" t="n">
        <v>39.5</v>
      </c>
      <c r="WD94" s="108" t="n">
        <v>37.5</v>
      </c>
      <c r="WE94" s="108" t="n">
        <v>34.2</v>
      </c>
      <c r="WF94" s="108" t="n">
        <v>29.3</v>
      </c>
      <c r="WG94" s="108" t="n">
        <v>22.9</v>
      </c>
      <c r="WH94" s="108" t="n">
        <v>21.3</v>
      </c>
      <c r="WI94" s="108" t="n">
        <v>20.3</v>
      </c>
      <c r="WJ94" s="108" t="n">
        <v>21.1</v>
      </c>
      <c r="WK94" s="108" t="n">
        <v>25.3</v>
      </c>
      <c r="WL94" s="108" t="n">
        <v>31.2</v>
      </c>
      <c r="WM94" s="108" t="n">
        <v>33.6</v>
      </c>
      <c r="WN94" s="108" t="n">
        <v>33.3</v>
      </c>
      <c r="WO94" s="109" t="n">
        <f aca="false">AVERAGE(WC94:WN94)</f>
        <v>29.125</v>
      </c>
      <c r="YA94" s="1" t="n">
        <v>1944</v>
      </c>
      <c r="YB94" s="110" t="s">
        <v>147</v>
      </c>
      <c r="YC94" s="108" t="n">
        <v>31.6</v>
      </c>
      <c r="YD94" s="108" t="n">
        <v>31.5</v>
      </c>
      <c r="YE94" s="108" t="n">
        <v>26.4</v>
      </c>
      <c r="YF94" s="108" t="n">
        <v>21.6</v>
      </c>
      <c r="YG94" s="108" t="n">
        <v>16.3</v>
      </c>
      <c r="YH94" s="108" t="n">
        <v>16.4</v>
      </c>
      <c r="YI94" s="108" t="n">
        <v>14.7</v>
      </c>
      <c r="YJ94" s="108" t="n">
        <v>16</v>
      </c>
      <c r="YK94" s="108" t="n">
        <v>17.2</v>
      </c>
      <c r="YL94" s="108" t="n">
        <v>24.4</v>
      </c>
      <c r="YM94" s="108" t="n">
        <v>28.4</v>
      </c>
      <c r="YN94" s="108" t="n">
        <v>26.6</v>
      </c>
      <c r="YO94" s="109" t="n">
        <f aca="false">AVERAGE(YC94:YN94)</f>
        <v>22.5916666666667</v>
      </c>
      <c r="ZA94" s="1" t="n">
        <v>1944</v>
      </c>
      <c r="ZB94" s="110" t="s">
        <v>147</v>
      </c>
      <c r="ZC94" s="108" t="n">
        <v>35.4</v>
      </c>
      <c r="ZD94" s="108" t="n">
        <v>34.9</v>
      </c>
      <c r="ZE94" s="108" t="n">
        <v>30.1</v>
      </c>
      <c r="ZF94" s="108" t="n">
        <v>25</v>
      </c>
      <c r="ZG94" s="108" t="n">
        <v>20</v>
      </c>
      <c r="ZH94" s="108" t="n">
        <v>19.4</v>
      </c>
      <c r="ZI94" s="108" t="n">
        <v>17.1</v>
      </c>
      <c r="ZJ94" s="108" t="n">
        <v>18.9</v>
      </c>
      <c r="ZK94" s="108" t="n">
        <v>21.1</v>
      </c>
      <c r="ZL94" s="108" t="n">
        <v>26.8</v>
      </c>
      <c r="ZM94" s="108" t="n">
        <v>29</v>
      </c>
      <c r="ZN94" s="108" t="n">
        <v>28.3</v>
      </c>
      <c r="ZO94" s="109" t="n">
        <f aca="false">AVERAGE(ZC94:ZN94)</f>
        <v>25.5</v>
      </c>
      <c r="AAA94" s="1" t="n">
        <v>1944</v>
      </c>
      <c r="AAB94" s="110" t="s">
        <v>147</v>
      </c>
      <c r="AAC94" s="108" t="n">
        <v>36.9</v>
      </c>
      <c r="AAD94" s="108" t="n">
        <v>35.7</v>
      </c>
      <c r="AAE94" s="108" t="n">
        <v>34.5</v>
      </c>
      <c r="AAF94" s="108" t="n">
        <v>33.6</v>
      </c>
      <c r="AAG94" s="108" t="n">
        <v>29.8</v>
      </c>
      <c r="AAH94" s="108" t="n">
        <v>25.3</v>
      </c>
      <c r="AAI94" s="108" t="n">
        <v>25.6</v>
      </c>
      <c r="AAJ94" s="108" t="n">
        <v>29.6</v>
      </c>
      <c r="AAK94" s="108" t="n">
        <v>34.9</v>
      </c>
      <c r="AAL94" s="108" t="n">
        <v>35.2</v>
      </c>
      <c r="AAM94" s="108" t="n">
        <v>38.4</v>
      </c>
      <c r="AAN94" s="108" t="n">
        <v>35.8</v>
      </c>
      <c r="AAO94" s="109" t="n">
        <f aca="false">AVERAGE(AAC94:AAN94)</f>
        <v>32.9416666666667</v>
      </c>
      <c r="ABA94" s="1" t="n">
        <v>1944</v>
      </c>
      <c r="ABB94" s="107" t="n">
        <v>1944</v>
      </c>
      <c r="ABC94" s="108" t="n">
        <v>33.8</v>
      </c>
      <c r="ABD94" s="108" t="n">
        <v>34.9</v>
      </c>
      <c r="ABE94" s="108" t="n">
        <v>36.8</v>
      </c>
      <c r="ABF94" s="108" t="n">
        <v>33.6</v>
      </c>
      <c r="ABG94" s="108" t="n">
        <v>28.5</v>
      </c>
      <c r="ABH94" s="108" t="n">
        <v>26.5</v>
      </c>
      <c r="ABI94" s="108" t="n">
        <v>25.1</v>
      </c>
      <c r="ABJ94" s="108" t="n">
        <v>26.5</v>
      </c>
      <c r="ABK94" s="108" t="n">
        <v>30.4</v>
      </c>
      <c r="ABL94" s="108" t="n">
        <v>32.6</v>
      </c>
      <c r="ABM94" s="108" t="n">
        <v>34.7</v>
      </c>
      <c r="ABN94" s="108" t="n">
        <v>34.6</v>
      </c>
      <c r="ABO94" s="109" t="n">
        <f aca="false">AVERAGE(ABC94:ABN94)</f>
        <v>31.5</v>
      </c>
      <c r="ACA94" s="111" t="n">
        <v>1944</v>
      </c>
      <c r="ACB94" s="110" t="s">
        <v>147</v>
      </c>
      <c r="ACC94" s="108" t="n">
        <v>30.4</v>
      </c>
      <c r="ACD94" s="108" t="n">
        <v>30.2</v>
      </c>
      <c r="ACE94" s="108" t="n">
        <v>27.5</v>
      </c>
      <c r="ACF94" s="108" t="n">
        <v>24.2</v>
      </c>
      <c r="ACG94" s="108" t="n">
        <v>19.8</v>
      </c>
      <c r="ACH94" s="108" t="n">
        <v>19.9</v>
      </c>
      <c r="ACI94" s="108" t="n">
        <v>17.7</v>
      </c>
      <c r="ACJ94" s="108" t="n">
        <v>18.8</v>
      </c>
      <c r="ACK94" s="108" t="n">
        <v>19.5</v>
      </c>
      <c r="ACL94" s="108" t="n">
        <v>23.9</v>
      </c>
      <c r="ACM94" s="108" t="n">
        <v>26</v>
      </c>
      <c r="ACN94" s="108" t="n">
        <v>24.7</v>
      </c>
      <c r="ACO94" s="109" t="n">
        <f aca="false">AVERAGE(ACC94:ACN94)</f>
        <v>23.55</v>
      </c>
      <c r="ADA94" s="1" t="n">
        <v>1944</v>
      </c>
      <c r="ADB94" s="110" t="s">
        <v>147</v>
      </c>
      <c r="ADC94" s="108" t="n">
        <v>35.9</v>
      </c>
      <c r="ADD94" s="108" t="n">
        <v>36.2</v>
      </c>
      <c r="ADE94" s="108" t="n">
        <v>36.5</v>
      </c>
      <c r="ADF94" s="108" t="n">
        <v>34.8</v>
      </c>
      <c r="ADG94" s="108" t="n">
        <v>30.2</v>
      </c>
      <c r="ADH94" s="108" t="n">
        <v>27.2</v>
      </c>
      <c r="ADI94" s="108" t="n">
        <v>26.3</v>
      </c>
      <c r="ADJ94" s="108" t="n">
        <v>29.3</v>
      </c>
      <c r="ADK94" s="108" t="n">
        <v>33.1</v>
      </c>
      <c r="ADL94" s="108" t="n">
        <v>35.1</v>
      </c>
      <c r="ADM94" s="108" t="n">
        <v>35.9</v>
      </c>
      <c r="ADN94" s="108" t="n">
        <v>34.3</v>
      </c>
      <c r="ADO94" s="109" t="n">
        <f aca="false">AVERAGE(ADC94:ADN94)</f>
        <v>32.9</v>
      </c>
      <c r="AEA94" s="1" t="n">
        <v>1944</v>
      </c>
      <c r="AEB94" s="107" t="n">
        <v>1944</v>
      </c>
      <c r="AEC94" s="108" t="n">
        <v>39.3</v>
      </c>
      <c r="AED94" s="108" t="n">
        <v>39.1</v>
      </c>
      <c r="AEE94" s="108" t="n">
        <v>38.4</v>
      </c>
      <c r="AEF94" s="108" t="n">
        <v>35.1</v>
      </c>
      <c r="AEG94" s="108" t="n">
        <v>30.2</v>
      </c>
      <c r="AEH94" s="108" t="n">
        <v>27</v>
      </c>
      <c r="AEI94" s="108" t="n">
        <v>26.4</v>
      </c>
      <c r="AEJ94" s="108" t="n">
        <v>28.9</v>
      </c>
      <c r="AEK94" s="108" t="n">
        <v>33.8</v>
      </c>
      <c r="AEL94" s="108" t="n">
        <v>36.1</v>
      </c>
      <c r="AEM94" s="108" t="n">
        <v>38.1</v>
      </c>
      <c r="AEN94" s="108" t="n">
        <v>37</v>
      </c>
      <c r="AEO94" s="109" t="n">
        <f aca="false">AVERAGE(AEC94:AEN94)</f>
        <v>34.1166666666667</v>
      </c>
      <c r="AFA94" s="1" t="n">
        <v>1944</v>
      </c>
      <c r="AFB94" s="107" t="n">
        <v>1944</v>
      </c>
      <c r="AFC94" s="108" t="n">
        <v>26</v>
      </c>
      <c r="AFD94" s="108" t="n">
        <v>25.9</v>
      </c>
      <c r="AFE94" s="108" t="n">
        <v>23.6</v>
      </c>
      <c r="AFF94" s="108" t="n">
        <v>22.8</v>
      </c>
      <c r="AFG94" s="108" t="n">
        <v>19.6</v>
      </c>
      <c r="AFH94" s="108" t="n">
        <v>19.7</v>
      </c>
      <c r="AFI94" s="108" t="n">
        <v>17.7</v>
      </c>
      <c r="AFJ94" s="108" t="n">
        <v>18.1</v>
      </c>
      <c r="AFK94" s="108" t="n">
        <v>18.6</v>
      </c>
      <c r="AFL94" s="108" t="n">
        <v>22.1</v>
      </c>
      <c r="AFM94" s="108" t="n">
        <v>23.7</v>
      </c>
      <c r="AFN94" s="108" t="n">
        <v>23.5</v>
      </c>
      <c r="AFO94" s="109" t="n">
        <f aca="false">AVERAGE(AFC94:AFN94)</f>
        <v>21.775</v>
      </c>
      <c r="AGA94" s="1" t="n">
        <v>1944</v>
      </c>
      <c r="AGB94" s="110" t="s">
        <v>147</v>
      </c>
      <c r="AGC94" s="108" t="n">
        <v>36.6</v>
      </c>
      <c r="AGD94" s="108" t="n">
        <v>35.3</v>
      </c>
      <c r="AGE94" s="108" t="n">
        <v>30.9</v>
      </c>
      <c r="AGF94" s="108" t="n">
        <v>24.3</v>
      </c>
      <c r="AGG94" s="108" t="n">
        <v>18.5</v>
      </c>
      <c r="AGH94" s="108" t="n">
        <v>17.7</v>
      </c>
      <c r="AGI94" s="108" t="n">
        <v>16.3</v>
      </c>
      <c r="AGJ94" s="108" t="n">
        <v>17.9</v>
      </c>
      <c r="AGK94" s="108" t="n">
        <v>22.2</v>
      </c>
      <c r="AGL94" s="108" t="n">
        <v>28.3</v>
      </c>
      <c r="AGM94" s="108" t="n">
        <v>31.9</v>
      </c>
      <c r="AGN94" s="108" t="n">
        <v>30.9</v>
      </c>
      <c r="AGO94" s="109" t="n">
        <f aca="false">AVERAGE(AGC94:AGN94)</f>
        <v>25.9</v>
      </c>
      <c r="AHA94" s="1" t="n">
        <v>1944</v>
      </c>
      <c r="AHB94" s="110" t="s">
        <v>147</v>
      </c>
      <c r="AHC94" s="108" t="n">
        <v>33</v>
      </c>
      <c r="AHD94" s="108" t="n">
        <v>32.5</v>
      </c>
      <c r="AHE94" s="108" t="n">
        <v>27.9</v>
      </c>
      <c r="AHF94" s="108" t="n">
        <v>22.6</v>
      </c>
      <c r="AHG94" s="108" t="n">
        <v>17.4</v>
      </c>
      <c r="AHH94" s="108" t="n">
        <v>16.9</v>
      </c>
      <c r="AHI94" s="108" t="n">
        <v>15</v>
      </c>
      <c r="AHJ94" s="108" t="n">
        <v>16.6</v>
      </c>
      <c r="AHK94" s="108" t="n">
        <v>18.8</v>
      </c>
      <c r="AHL94" s="108" t="n">
        <v>24.9</v>
      </c>
      <c r="AHM94" s="108" t="n">
        <v>27.2</v>
      </c>
      <c r="AHN94" s="108" t="n">
        <v>25.8</v>
      </c>
      <c r="AHO94" s="109" t="n">
        <f aca="false">AVERAGE(AHC94:AHN94)</f>
        <v>23.2166666666667</v>
      </c>
      <c r="AIA94" s="1" t="n">
        <v>1944</v>
      </c>
      <c r="AIB94" s="107" t="n">
        <v>1944</v>
      </c>
      <c r="AIC94" s="108" t="n">
        <v>39.8</v>
      </c>
      <c r="AID94" s="108" t="n">
        <v>37.5</v>
      </c>
      <c r="AIE94" s="108" t="n">
        <v>35.7</v>
      </c>
      <c r="AIF94" s="108" t="n">
        <v>28.8</v>
      </c>
      <c r="AIG94" s="108" t="n">
        <v>23.4</v>
      </c>
      <c r="AIH94" s="108" t="n">
        <v>21.2</v>
      </c>
      <c r="AII94" s="108" t="n">
        <v>20.6</v>
      </c>
      <c r="AIJ94" s="108" t="n">
        <v>22.7</v>
      </c>
      <c r="AIK94" s="108" t="n">
        <v>28</v>
      </c>
      <c r="AIL94" s="108" t="n">
        <v>31.9</v>
      </c>
      <c r="AIM94" s="108" t="n">
        <v>34.7</v>
      </c>
      <c r="AIN94" s="108" t="n">
        <v>35.5</v>
      </c>
      <c r="AIO94" s="109" t="n">
        <f aca="false">AVERAGE(AIC94:AIN94)</f>
        <v>29.9833333333333</v>
      </c>
      <c r="AJA94" s="1" t="n">
        <v>1944</v>
      </c>
      <c r="AJB94" s="107" t="n">
        <v>1944</v>
      </c>
      <c r="AJC94" s="108" t="n">
        <v>37.2</v>
      </c>
      <c r="AJD94" s="108" t="n">
        <v>37.6</v>
      </c>
      <c r="AJE94" s="108" t="n">
        <v>34.5</v>
      </c>
      <c r="AJF94" s="108" t="n">
        <v>35.6</v>
      </c>
      <c r="AJG94" s="108" t="n">
        <v>33.2</v>
      </c>
      <c r="AJH94" s="108" t="n">
        <v>30.4</v>
      </c>
      <c r="AJI94" s="108" t="n">
        <v>29.7</v>
      </c>
      <c r="AJJ94" s="108" t="n">
        <v>32.8</v>
      </c>
      <c r="AJK94" s="108" t="n">
        <v>35.3</v>
      </c>
      <c r="AJL94" s="108" t="n">
        <v>35.9</v>
      </c>
      <c r="AJM94" s="108" t="n">
        <v>38.2</v>
      </c>
      <c r="AJN94" s="108" t="n">
        <v>36.2</v>
      </c>
      <c r="AJO94" s="109" t="n">
        <f aca="false">AVERAGE(AJC94:AJN94)</f>
        <v>34.7166666666667</v>
      </c>
      <c r="AKA94" s="1" t="n">
        <v>1944</v>
      </c>
      <c r="AKB94" s="110" t="s">
        <v>147</v>
      </c>
      <c r="AKC94" s="108" t="n">
        <v>34.9</v>
      </c>
      <c r="AKD94" s="108" t="n">
        <v>34.4</v>
      </c>
      <c r="AKE94" s="108" t="n">
        <v>29.8</v>
      </c>
      <c r="AKF94" s="108" t="n">
        <v>24.6</v>
      </c>
      <c r="AKG94" s="108" t="n">
        <v>19.4</v>
      </c>
      <c r="AKH94" s="108" t="n">
        <v>18.9</v>
      </c>
      <c r="AKI94" s="108" t="n">
        <v>16.4</v>
      </c>
      <c r="AKJ94" s="108" t="n">
        <v>18.5</v>
      </c>
      <c r="AKK94" s="108" t="n">
        <v>20.7</v>
      </c>
      <c r="AKL94" s="108" t="n">
        <v>26.5</v>
      </c>
      <c r="AKM94" s="108" t="n">
        <v>29.2</v>
      </c>
      <c r="AKN94" s="108" t="n">
        <v>28</v>
      </c>
      <c r="AKO94" s="109" t="n">
        <f aca="false">AVERAGE(AKC94:AKN94)</f>
        <v>25.1083333333333</v>
      </c>
      <c r="ALA94" s="35" t="n">
        <f aca="false">(ACO94+AO94+EO94+NO94+AKO94+AFO94+AEO94+IO94+MO94)/9</f>
        <v>24.3296296296296</v>
      </c>
      <c r="ALB94" s="77" t="n">
        <f aca="false">(ABO94+KO94+DO94+AGO94)/4</f>
        <v>30.8645833333333</v>
      </c>
      <c r="ALC94" s="19" t="n">
        <f aca="false">(QO94+PO94+AAO94+AJO94+FO94+SO94+BO94+CO94+JO94+OO94+TO94+HO94)/12</f>
        <v>26.2395833333333</v>
      </c>
      <c r="AMA94" s="28" t="n">
        <f aca="false">MAX(ACC94:ACN94,AC94:AN94,EC94:EN94,NC94:NN94,AKC94:AKN94,AFC94:AFN94,AEC94:AEN94,IC94:IN94,MC94:MN94)</f>
        <v>39.3</v>
      </c>
      <c r="AMB94" s="28" t="n">
        <f aca="false">MIN(ACC94:ACN94,AC94:AN94,EC94:EN94,NC94:NN94,AKC94:AKN94,AFC94:AFN94,AEC94:AEN94,IC94:IN94,MC94:MN94)</f>
        <v>16.1</v>
      </c>
      <c r="AMC94" s="81" t="n">
        <f aca="false">MAX(ABC94:ABN94,KC94:KN94,DC94:DN94,AGC94:AGN94)</f>
        <v>36.8</v>
      </c>
      <c r="AMD94" s="81" t="n">
        <f aca="false">MIN(ABC94:ABN94,KC94:KN94,DC94:DN94,AGC94:AGN94)</f>
        <v>16.3</v>
      </c>
      <c r="AME94" s="60" t="n">
        <f aca="false">MAX(QC94:QN94,PC94:PN94,AJC94:AJN94,AAC94:AAN94,FC94:FN94,SC94:SN94)</f>
        <v>38.4</v>
      </c>
      <c r="AMF94" s="60" t="n">
        <f aca="false">MIN(QC94:QN94,PC94:PN94,AJC94:AJN94,AAC94:AAN94,FC94:FN94,SC94:SN94)</f>
        <v>14.6</v>
      </c>
    </row>
    <row r="95" customFormat="false" ht="12.8" hidden="false" customHeight="false" outlineLevel="0" collapsed="false">
      <c r="A95" s="104" t="n">
        <f aca="false">A90+5</f>
        <v>1945</v>
      </c>
      <c r="B95" s="29" t="n">
        <f aca="false">AVERAGE(AO95,BO95,CO95,DO95,EO95,FO95,GO95,HO95,IO95,JO95,KO95,LO95,MO95,NO95,OO95,PO95,QO95,RO95,SO95,TO95,UO95,VO95,WO95,YO95,ZO95,AAO95,ABO95,ACO95,ADO95,AEO95,AFO95,AGO95,AHO95,AIO95,AJO95,AKO95)</f>
        <v>25.8712962962963</v>
      </c>
      <c r="C95" s="30" t="n">
        <f aca="false">AVERAGE(B91:B95)</f>
        <v>25.6026388888889</v>
      </c>
      <c r="D95" s="31" t="n">
        <f aca="false">AVERAGE(B86:B95)</f>
        <v>25.7753745791246</v>
      </c>
      <c r="E95" s="29" t="n">
        <f aca="false">AVERAGE(B76:B95)</f>
        <v>25.684353956229</v>
      </c>
      <c r="F95" s="32" t="n">
        <f aca="false">AVERAGE(B46:B95)</f>
        <v>25.6633117227836</v>
      </c>
      <c r="G95" s="3" t="n">
        <f aca="false">MAX(AC95:AN95,BC95:BN95,CC95:CN95,DC95:DN95,EC95:EN95,FC95:FN95,GC95:GN95,HC95:HN95,IC95:IN95,JC95:JN95,KC95:KN95,LC95:LN95,MC95:MN95,NC95:NN95,OC95:ON95,PC95:PN95,QC95:QN95,RC95:RN95,SC95:SN95,TC95:TN95,UC95:UN95,VC95:VN95,WC95:WN95,YC95:YN95,ZC95:ZN95,AAC95:AAN95,ABC95:ABN95,ACC95:ACN95,ADC95:ADN95,AEC95:AEN95,AFC95:AFN95,AGC95:AGN95,AHC95:AHN95,AIC95:AIN95,AJC95:AJN95,AKC95:AKN95)</f>
        <v>42.4</v>
      </c>
      <c r="H95" s="105" t="n">
        <f aca="false">MEDIAN(AC95:AN95,BC95:BN95,CC95:CN95,DC95:DN95,EC95:EN95,FC95:FN95,GC95:GN95,HC95:HN95,IC95:IN95,JC95:JN95,KC95:KN95,LC95:LN95,MC95:MN95,NC95:NN95,OC95:ON95,PC95:PN95,QC95:QN95,RC95:RN95,SC95:SN95,TC95:TN95,UC95:UN95,VC95:VN95,WC95:WN95,YC95:YN95,ZC95:ZN95,AAC95:AAN95,ABC95:ABN95,ACC95:ACN95,ADC95:ADN95,AEC95:AEN95,AFC95:AFN95,AGC95:AGN95,AHC95:AHN95,AIC95:AIN95,AJC95:AJN95,AKC95:AKN95)</f>
        <v>25.95</v>
      </c>
      <c r="I95" s="5" t="n">
        <f aca="false">MIN(AC95:AN95,BC95:BN95,CC95:CN95,DC95:DN95,EC95:EN95,FC95:FN95,GC95:GN95,HC95:HN95,IC95:IN95,JC95:JN95,KC95:KN95,LC95:LN95,MC95:MN95,NC95:NN95,OC95:ON95,PC95:PN95,QC95:QN95,RC95:RN95,SC95:SN95,TC95:TN95,UC95:UN95,VC95:VN95,WC95:WN95,YC95:YN95,ZC95:ZN95,AAC95:AAN95,ABC95:ABN95,ACC95:ACN95,ADC95:ADN95,AEC95:AEN95,AFC95:AFN95,AGC95:AGN95,AHC95:AHN95,AIC95:AIN95,AJC95:AJN95,AKC95:AKN95)</f>
        <v>13.4</v>
      </c>
      <c r="J95" s="106" t="n">
        <f aca="false">(G95+I95)/2</f>
        <v>27.9</v>
      </c>
      <c r="AB95" s="107" t="n">
        <v>1945</v>
      </c>
      <c r="AC95" s="108" t="n">
        <v>22.3</v>
      </c>
      <c r="AD95" s="108" t="n">
        <v>22.7</v>
      </c>
      <c r="AE95" s="108" t="n">
        <v>22.3</v>
      </c>
      <c r="AF95" s="108" t="n">
        <v>22.2</v>
      </c>
      <c r="AG95" s="108" t="n">
        <v>19.2</v>
      </c>
      <c r="AH95" s="108" t="n">
        <v>16.5</v>
      </c>
      <c r="AI95" s="108" t="n">
        <v>16.2</v>
      </c>
      <c r="AJ95" s="108" t="n">
        <v>16.2</v>
      </c>
      <c r="AK95" s="108" t="n">
        <v>16.6</v>
      </c>
      <c r="AL95" s="108" t="n">
        <v>19</v>
      </c>
      <c r="AM95" s="108" t="n">
        <v>20.6</v>
      </c>
      <c r="AN95" s="108" t="n">
        <v>22.7</v>
      </c>
      <c r="AO95" s="109" t="n">
        <f aca="false">AVERAGE(AC95:AN95)</f>
        <v>19.7083333333333</v>
      </c>
      <c r="BA95" s="1" t="n">
        <v>1945</v>
      </c>
      <c r="BB95" s="107" t="n">
        <v>1945</v>
      </c>
      <c r="BC95" s="108" t="n">
        <v>31.7</v>
      </c>
      <c r="BD95" s="108" t="n">
        <v>31.3</v>
      </c>
      <c r="BE95" s="108" t="n">
        <v>27.9</v>
      </c>
      <c r="BF95" s="108" t="n">
        <v>23.5</v>
      </c>
      <c r="BG95" s="108" t="n">
        <v>21.9</v>
      </c>
      <c r="BH95" s="108" t="n">
        <v>18.4</v>
      </c>
      <c r="BI95" s="108" t="n">
        <v>17.6</v>
      </c>
      <c r="BJ95" s="108" t="n">
        <v>17.2</v>
      </c>
      <c r="BK95" s="108" t="n">
        <v>21.3</v>
      </c>
      <c r="BL95" s="108" t="n">
        <v>22.1</v>
      </c>
      <c r="BM95" s="108" t="n">
        <v>29.2</v>
      </c>
      <c r="BN95" s="108" t="n">
        <v>30.3</v>
      </c>
      <c r="BO95" s="109" t="n">
        <f aca="false">AVERAGE(BC95:BN95)</f>
        <v>24.3666666666667</v>
      </c>
      <c r="CA95" s="1" t="n">
        <v>1945</v>
      </c>
      <c r="CB95" s="110" t="s">
        <v>148</v>
      </c>
      <c r="CC95" s="108" t="n">
        <v>27.9</v>
      </c>
      <c r="CD95" s="108" t="n">
        <v>29.3</v>
      </c>
      <c r="CE95" s="108" t="n">
        <v>27</v>
      </c>
      <c r="CF95" s="108" t="n">
        <v>24.6</v>
      </c>
      <c r="CG95" s="108" t="n">
        <v>19.4</v>
      </c>
      <c r="CH95" s="108" t="n">
        <v>16.5</v>
      </c>
      <c r="CI95" s="108" t="n">
        <v>16.2</v>
      </c>
      <c r="CJ95" s="108" t="n">
        <v>16.1</v>
      </c>
      <c r="CK95" s="108" t="n">
        <v>17.4</v>
      </c>
      <c r="CL95" s="108" t="n">
        <v>21.1</v>
      </c>
      <c r="CM95" s="108" t="n">
        <v>24.1</v>
      </c>
      <c r="CN95" s="108" t="n">
        <v>26.8</v>
      </c>
      <c r="CO95" s="109" t="n">
        <f aca="false">AVERAGE(CC95:CN95)</f>
        <v>22.2</v>
      </c>
      <c r="DA95" s="1" t="n">
        <v>1945</v>
      </c>
      <c r="DB95" s="110" t="s">
        <v>148</v>
      </c>
      <c r="DC95" s="108" t="n">
        <v>34.6</v>
      </c>
      <c r="DD95" s="108" t="n">
        <v>33.5</v>
      </c>
      <c r="DE95" s="108" t="n">
        <v>32.6</v>
      </c>
      <c r="DF95" s="108" t="n">
        <v>35.4</v>
      </c>
      <c r="DG95" s="108" t="n">
        <v>32.1</v>
      </c>
      <c r="DH95" s="108" t="n">
        <v>29.4</v>
      </c>
      <c r="DI95" s="108" t="n">
        <v>28.2</v>
      </c>
      <c r="DJ95" s="108" t="n">
        <v>32.1</v>
      </c>
      <c r="DK95" s="108" t="n">
        <v>32.2</v>
      </c>
      <c r="DL95" s="108" t="n">
        <v>34.7</v>
      </c>
      <c r="DM95" s="108" t="n">
        <v>34.9</v>
      </c>
      <c r="DN95" s="108" t="n">
        <v>33.7</v>
      </c>
      <c r="DO95" s="109" t="n">
        <f aca="false">AVERAGE(DC95:DN95)</f>
        <v>32.7833333333333</v>
      </c>
      <c r="EA95" s="1" t="n">
        <v>1945</v>
      </c>
      <c r="EB95" s="107" t="n">
        <v>1945</v>
      </c>
      <c r="EC95" s="108" t="n">
        <v>26.8</v>
      </c>
      <c r="ED95" s="108" t="n">
        <v>28.1</v>
      </c>
      <c r="EE95" s="108" t="n">
        <v>25.9</v>
      </c>
      <c r="EF95" s="108" t="n">
        <v>23.9</v>
      </c>
      <c r="EG95" s="108" t="n">
        <v>19.9</v>
      </c>
      <c r="EH95" s="108" t="n">
        <v>17.7</v>
      </c>
      <c r="EI95" s="108" t="n">
        <v>16.4</v>
      </c>
      <c r="EJ95" s="108" t="n">
        <v>16.2</v>
      </c>
      <c r="EK95" s="108" t="n">
        <v>16.8</v>
      </c>
      <c r="EL95" s="108" t="n">
        <v>20.4</v>
      </c>
      <c r="EM95" s="108" t="n">
        <v>22.5</v>
      </c>
      <c r="EN95" s="108" t="n">
        <v>25.2</v>
      </c>
      <c r="EO95" s="109" t="n">
        <f aca="false">AVERAGE(EC95:EN95)</f>
        <v>21.65</v>
      </c>
      <c r="FA95" s="1" t="n">
        <v>1945</v>
      </c>
      <c r="FB95" s="107" t="n">
        <v>1945</v>
      </c>
      <c r="FC95" s="108" t="n">
        <v>27.4</v>
      </c>
      <c r="FD95" s="108" t="n">
        <v>28.2</v>
      </c>
      <c r="FE95" s="108" t="n">
        <v>26.1</v>
      </c>
      <c r="FF95" s="108" t="n">
        <v>23.6</v>
      </c>
      <c r="FG95" s="108" t="n">
        <v>19.6</v>
      </c>
      <c r="FH95" s="108" t="n">
        <v>17.6</v>
      </c>
      <c r="FI95" s="108" t="n">
        <v>16.2</v>
      </c>
      <c r="FJ95" s="108" t="n">
        <v>16.6</v>
      </c>
      <c r="FK95" s="108" t="n">
        <v>17.2</v>
      </c>
      <c r="FL95" s="108" t="n">
        <v>20.4</v>
      </c>
      <c r="FM95" s="108" t="n">
        <v>23.4</v>
      </c>
      <c r="FN95" s="108" t="n">
        <v>25.2</v>
      </c>
      <c r="FO95" s="109" t="n">
        <f aca="false">AVERAGE(FC95:FN95)</f>
        <v>21.7916666666667</v>
      </c>
      <c r="GA95" s="1" t="n">
        <v>1945</v>
      </c>
      <c r="GB95" s="110" t="s">
        <v>148</v>
      </c>
      <c r="GC95" s="108" t="n">
        <v>21.8</v>
      </c>
      <c r="GD95" s="108" t="n">
        <v>22.9</v>
      </c>
      <c r="GE95" s="108" t="n">
        <v>22.3</v>
      </c>
      <c r="GF95" s="108" t="n">
        <v>22</v>
      </c>
      <c r="GG95" s="108" t="n">
        <v>19.1</v>
      </c>
      <c r="GH95" s="108" t="n">
        <v>17.2</v>
      </c>
      <c r="GI95" s="108" t="n">
        <v>15.9</v>
      </c>
      <c r="GJ95" s="108" t="n">
        <v>15.8</v>
      </c>
      <c r="GK95" s="108" t="n">
        <v>16</v>
      </c>
      <c r="GL95" s="108" t="n">
        <v>18</v>
      </c>
      <c r="GM95" s="108" t="n">
        <v>20.1</v>
      </c>
      <c r="GN95" s="108" t="n">
        <v>21.1</v>
      </c>
      <c r="GO95" s="109" t="n">
        <f aca="false">AVERAGE(GC95:GN95)</f>
        <v>19.35</v>
      </c>
      <c r="HA95" s="1" t="n">
        <v>1945</v>
      </c>
      <c r="HB95" s="107" t="n">
        <v>1945</v>
      </c>
      <c r="HC95" s="108" t="n">
        <v>24</v>
      </c>
      <c r="HD95" s="108" t="n">
        <v>25.8</v>
      </c>
      <c r="HE95" s="108" t="n">
        <v>23.8</v>
      </c>
      <c r="HF95" s="108" t="n">
        <v>22.5</v>
      </c>
      <c r="HG95" s="108" t="n">
        <v>19.2</v>
      </c>
      <c r="HH95" s="108" t="n">
        <v>17.1</v>
      </c>
      <c r="HI95" s="108" t="n">
        <v>15.7</v>
      </c>
      <c r="HJ95" s="108" t="n">
        <v>15.7</v>
      </c>
      <c r="HK95" s="108" t="n">
        <v>16</v>
      </c>
      <c r="HL95" s="108" t="n">
        <v>18.5</v>
      </c>
      <c r="HM95" s="108" t="n">
        <v>21.2</v>
      </c>
      <c r="HN95" s="108" t="n">
        <v>22</v>
      </c>
      <c r="HO95" s="109" t="n">
        <f aca="false">AVERAGE(HC95:HN95)</f>
        <v>20.125</v>
      </c>
      <c r="IA95" s="1" t="n">
        <v>1945</v>
      </c>
      <c r="IB95" s="110" t="s">
        <v>148</v>
      </c>
      <c r="IC95" s="108" t="n">
        <v>32.1</v>
      </c>
      <c r="ID95" s="108" t="n">
        <v>31.1</v>
      </c>
      <c r="IE95" s="108" t="n">
        <v>31.4</v>
      </c>
      <c r="IF95" s="108" t="n">
        <v>28.2</v>
      </c>
      <c r="IG95" s="108" t="n">
        <v>26.6</v>
      </c>
      <c r="IH95" s="108" t="n">
        <v>23.4</v>
      </c>
      <c r="II95" s="108" t="n">
        <v>22.1</v>
      </c>
      <c r="IJ95" s="108" t="n">
        <v>22.2</v>
      </c>
      <c r="IK95" s="108" t="n">
        <v>23.7</v>
      </c>
      <c r="IL95" s="108" t="n">
        <v>26.7</v>
      </c>
      <c r="IM95" s="108" t="n">
        <v>29.2</v>
      </c>
      <c r="IN95" s="108" t="n">
        <v>28.7</v>
      </c>
      <c r="IO95" s="109" t="n">
        <f aca="false">AVERAGE(IC95:IN95)</f>
        <v>27.1166666666667</v>
      </c>
      <c r="JA95" s="1" t="n">
        <v>1945</v>
      </c>
      <c r="JB95" s="107" t="n">
        <v>1945</v>
      </c>
      <c r="JC95" s="108" t="n">
        <v>30.3</v>
      </c>
      <c r="JD95" s="108" t="n">
        <v>30.4</v>
      </c>
      <c r="JE95" s="108" t="n">
        <v>27.7</v>
      </c>
      <c r="JF95" s="108" t="n">
        <v>24.7</v>
      </c>
      <c r="JG95" s="108" t="n">
        <v>18.8</v>
      </c>
      <c r="JH95" s="108" t="n">
        <v>15.6</v>
      </c>
      <c r="JI95" s="108" t="n">
        <v>15.4</v>
      </c>
      <c r="JJ95" s="108" t="n">
        <v>15.5</v>
      </c>
      <c r="JK95" s="108" t="n">
        <v>16.9</v>
      </c>
      <c r="JL95" s="108" t="n">
        <v>22.1</v>
      </c>
      <c r="JM95" s="108" t="n">
        <v>25.2</v>
      </c>
      <c r="JN95" s="108" t="n">
        <v>28.5</v>
      </c>
      <c r="JO95" s="109" t="n">
        <f aca="false">AVERAGE(JC95:JN95)</f>
        <v>22.5916666666667</v>
      </c>
      <c r="KA95" s="1" t="n">
        <v>1945</v>
      </c>
      <c r="KB95" s="107" t="n">
        <v>1945</v>
      </c>
      <c r="KC95" s="108" t="n">
        <v>34.7</v>
      </c>
      <c r="KD95" s="108" t="n">
        <v>35</v>
      </c>
      <c r="KE95" s="108" t="n">
        <v>34.2</v>
      </c>
      <c r="KF95" s="108" t="n">
        <v>35.8</v>
      </c>
      <c r="KG95" s="108" t="n">
        <v>32.8</v>
      </c>
      <c r="KH95" s="108" t="n">
        <v>30.7</v>
      </c>
      <c r="KI95" s="108" t="n">
        <v>29.4</v>
      </c>
      <c r="KJ95" s="108" t="n">
        <v>33.2</v>
      </c>
      <c r="KK95" s="108" t="n">
        <v>34.9</v>
      </c>
      <c r="KL95" s="108" t="n">
        <v>35.8</v>
      </c>
      <c r="KM95" s="108" t="n">
        <v>36.7</v>
      </c>
      <c r="KN95" s="108" t="n">
        <v>35.9</v>
      </c>
      <c r="KO95" s="109" t="n">
        <f aca="false">AVERAGE(KC95:KN95)</f>
        <v>34.0916666666667</v>
      </c>
      <c r="LA95" s="1" t="n">
        <v>1945</v>
      </c>
      <c r="LB95" s="110" t="s">
        <v>148</v>
      </c>
      <c r="LC95" s="108" t="n">
        <v>30</v>
      </c>
      <c r="LD95" s="108" t="n">
        <v>30.6</v>
      </c>
      <c r="LE95" s="108" t="n">
        <v>28.3</v>
      </c>
      <c r="LF95" s="108" t="n">
        <v>25.3</v>
      </c>
      <c r="LG95" s="108" t="n">
        <v>20</v>
      </c>
      <c r="LH95" s="108" t="n">
        <v>16.7</v>
      </c>
      <c r="LI95" s="108" t="n">
        <v>16.5</v>
      </c>
      <c r="LJ95" s="108" t="n">
        <v>16.2</v>
      </c>
      <c r="LK95" s="108" t="n">
        <v>17.7</v>
      </c>
      <c r="LL95" s="108" t="n">
        <v>22.1</v>
      </c>
      <c r="LM95" s="108" t="n">
        <v>25.1</v>
      </c>
      <c r="LN95" s="108" t="n">
        <v>28</v>
      </c>
      <c r="LO95" s="109" t="n">
        <f aca="false">AVERAGE(LC95:LN95)</f>
        <v>23.0416666666667</v>
      </c>
      <c r="MA95" s="1" t="n">
        <v>1945</v>
      </c>
      <c r="MB95" s="110" t="s">
        <v>148</v>
      </c>
      <c r="MC95" s="108" t="n">
        <v>25.1</v>
      </c>
      <c r="MD95" s="108" t="n">
        <v>25.6</v>
      </c>
      <c r="ME95" s="108" t="n">
        <v>24.3</v>
      </c>
      <c r="MF95" s="108" t="n">
        <v>24.9</v>
      </c>
      <c r="MG95" s="108" t="n">
        <v>21.2</v>
      </c>
      <c r="MH95" s="108" t="n">
        <v>18</v>
      </c>
      <c r="MI95" s="108" t="n">
        <v>17</v>
      </c>
      <c r="MJ95" s="108" t="n">
        <v>17.2</v>
      </c>
      <c r="MK95" s="108" t="n">
        <v>19.4</v>
      </c>
      <c r="ML95" s="108" t="n">
        <v>20.4</v>
      </c>
      <c r="MM95" s="108" t="n">
        <v>21.6</v>
      </c>
      <c r="MN95" s="108" t="n">
        <v>26.2</v>
      </c>
      <c r="MO95" s="109" t="n">
        <f aca="false">AVERAGE(MC95:MN95)</f>
        <v>21.7416666666667</v>
      </c>
      <c r="NA95" s="1" t="n">
        <v>1945</v>
      </c>
      <c r="NB95" s="110" t="s">
        <v>148</v>
      </c>
      <c r="NC95" s="108" t="n">
        <v>30.1</v>
      </c>
      <c r="ND95" s="108" t="n">
        <v>31.2</v>
      </c>
      <c r="NE95" s="108" t="n">
        <v>29.1</v>
      </c>
      <c r="NF95" s="108" t="n">
        <v>28</v>
      </c>
      <c r="NG95" s="108" t="n">
        <v>24.2</v>
      </c>
      <c r="NH95" s="108" t="n">
        <v>21.6</v>
      </c>
      <c r="NI95" s="108" t="n">
        <v>19.6</v>
      </c>
      <c r="NJ95" s="108" t="n">
        <v>19.9</v>
      </c>
      <c r="NK95" s="108" t="n">
        <v>21</v>
      </c>
      <c r="NL95" s="108" t="n">
        <v>24.4</v>
      </c>
      <c r="NM95" s="108" t="n">
        <v>27.1</v>
      </c>
      <c r="NN95" s="108" t="n">
        <v>26.9</v>
      </c>
      <c r="NO95" s="109" t="n">
        <f aca="false">AVERAGE(NC95:NN95)</f>
        <v>25.2583333333333</v>
      </c>
      <c r="OA95" s="1" t="n">
        <v>1945</v>
      </c>
      <c r="OB95" s="107" t="n">
        <v>1945</v>
      </c>
      <c r="OC95" s="108" t="n">
        <v>29.3</v>
      </c>
      <c r="OD95" s="108" t="n">
        <v>30.6</v>
      </c>
      <c r="OE95" s="108" t="n">
        <v>28.2</v>
      </c>
      <c r="OF95" s="108" t="n">
        <v>26.3</v>
      </c>
      <c r="OG95" s="108" t="n">
        <v>21.1</v>
      </c>
      <c r="OH95" s="108" t="n">
        <v>18</v>
      </c>
      <c r="OI95" s="108" t="n">
        <v>17</v>
      </c>
      <c r="OJ95" s="108" t="n">
        <v>17.1</v>
      </c>
      <c r="OK95" s="108" t="n">
        <v>18.3</v>
      </c>
      <c r="OL95" s="108" t="n">
        <v>22.2</v>
      </c>
      <c r="OM95" s="108" t="n">
        <v>25.2</v>
      </c>
      <c r="ON95" s="108" t="n">
        <v>26.4</v>
      </c>
      <c r="OO95" s="109" t="n">
        <f aca="false">AVERAGE(OC95:ON95)</f>
        <v>23.3083333333333</v>
      </c>
      <c r="PA95" s="16" t="n">
        <v>1945</v>
      </c>
      <c r="PB95" s="110" t="s">
        <v>148</v>
      </c>
      <c r="PC95" s="108" t="n">
        <v>32.8</v>
      </c>
      <c r="PD95" s="108" t="n">
        <v>31</v>
      </c>
      <c r="PE95" s="108" t="n">
        <v>30</v>
      </c>
      <c r="PF95" s="108" t="n">
        <v>28.6</v>
      </c>
      <c r="PG95" s="108" t="n">
        <v>21.5</v>
      </c>
      <c r="PH95" s="108" t="n">
        <v>18.5</v>
      </c>
      <c r="PI95" s="108" t="n">
        <v>16.4</v>
      </c>
      <c r="PJ95" s="108" t="n">
        <v>18.3</v>
      </c>
      <c r="PK95" s="108" t="n">
        <v>21.9</v>
      </c>
      <c r="PL95" s="108" t="n">
        <v>25.9</v>
      </c>
      <c r="PM95" s="108" t="n">
        <v>29.3</v>
      </c>
      <c r="PN95" s="108" t="n">
        <v>32.9</v>
      </c>
      <c r="PO95" s="109" t="n">
        <f aca="false">AVERAGE(PC95:PN95)</f>
        <v>25.5916666666667</v>
      </c>
      <c r="QA95" s="1" t="n">
        <v>1945</v>
      </c>
      <c r="QB95" s="110" t="s">
        <v>148</v>
      </c>
      <c r="QC95" s="108" t="n">
        <v>29.9</v>
      </c>
      <c r="QD95" s="108" t="n">
        <v>28.9</v>
      </c>
      <c r="QE95" s="108" t="n">
        <v>26.3</v>
      </c>
      <c r="QF95" s="108" t="n">
        <v>24.6</v>
      </c>
      <c r="QG95" s="108" t="n">
        <v>19.2</v>
      </c>
      <c r="QH95" s="108" t="n">
        <v>15.1</v>
      </c>
      <c r="QI95" s="108" t="n">
        <v>14.1</v>
      </c>
      <c r="QJ95" s="108" t="n">
        <v>14.9</v>
      </c>
      <c r="QK95" s="108" t="n">
        <v>16.6</v>
      </c>
      <c r="QL95" s="108" t="n">
        <v>21.6</v>
      </c>
      <c r="QM95" s="108" t="n">
        <v>25.5</v>
      </c>
      <c r="QN95" s="108" t="n">
        <v>28.2</v>
      </c>
      <c r="QO95" s="109" t="n">
        <f aca="false">AVERAGE(QC95:QN95)</f>
        <v>22.075</v>
      </c>
      <c r="RA95" s="1" t="n">
        <v>1945</v>
      </c>
      <c r="RB95" s="110" t="s">
        <v>148</v>
      </c>
      <c r="RC95" s="108" t="n">
        <v>33.4</v>
      </c>
      <c r="RD95" s="108" t="n">
        <v>32.9</v>
      </c>
      <c r="RE95" s="108" t="n">
        <v>29.1</v>
      </c>
      <c r="RF95" s="108" t="n">
        <v>27.9</v>
      </c>
      <c r="RG95" s="108" t="n">
        <v>21.3</v>
      </c>
      <c r="RH95" s="108" t="n">
        <v>17.1</v>
      </c>
      <c r="RI95" s="108" t="n">
        <v>15.7</v>
      </c>
      <c r="RJ95" s="108" t="n">
        <v>16.5</v>
      </c>
      <c r="RK95" s="108" t="n">
        <v>19.1</v>
      </c>
      <c r="RL95" s="108" t="n">
        <v>24.9</v>
      </c>
      <c r="RM95" s="108" t="n">
        <v>28.7</v>
      </c>
      <c r="RN95" s="108" t="n">
        <v>32.1</v>
      </c>
      <c r="RO95" s="109" t="n">
        <f aca="false">AVERAGE(RC95:RN95)</f>
        <v>24.8916666666667</v>
      </c>
      <c r="SA95" s="1" t="n">
        <v>1945</v>
      </c>
      <c r="SB95" s="107" t="n">
        <v>1945</v>
      </c>
      <c r="SC95" s="108" t="n">
        <v>34.4</v>
      </c>
      <c r="SD95" s="108" t="n">
        <v>34.1</v>
      </c>
      <c r="SE95" s="108" t="n">
        <v>33</v>
      </c>
      <c r="SF95" s="108" t="n">
        <v>31.1</v>
      </c>
      <c r="SG95" s="108" t="n">
        <v>22.7</v>
      </c>
      <c r="SH95" s="108" t="n">
        <v>19.8</v>
      </c>
      <c r="SI95" s="108" t="n">
        <v>17.7</v>
      </c>
      <c r="SJ95" s="108" t="n">
        <v>20.2</v>
      </c>
      <c r="SK95" s="108" t="n">
        <v>23.3</v>
      </c>
      <c r="SL95" s="108" t="n">
        <v>27.4</v>
      </c>
      <c r="SM95" s="108" t="n">
        <v>31.8</v>
      </c>
      <c r="SN95" s="108" t="n">
        <v>34.2</v>
      </c>
      <c r="SO95" s="109" t="n">
        <f aca="false">AVERAGE(SC95:SN95)</f>
        <v>27.475</v>
      </c>
      <c r="TA95" s="1" t="n">
        <v>1945</v>
      </c>
      <c r="TB95" s="110" t="s">
        <v>148</v>
      </c>
      <c r="TC95" s="108" t="n">
        <v>41.8</v>
      </c>
      <c r="TD95" s="108" t="n">
        <v>42.4</v>
      </c>
      <c r="TE95" s="108" t="n">
        <v>37.8</v>
      </c>
      <c r="TF95" s="108" t="n">
        <v>38.2</v>
      </c>
      <c r="TG95" s="108" t="n">
        <v>31.8</v>
      </c>
      <c r="TH95" s="108" t="n">
        <v>28.7</v>
      </c>
      <c r="TI95" s="108" t="n">
        <v>27.7</v>
      </c>
      <c r="TJ95" s="108" t="n">
        <v>31.2</v>
      </c>
      <c r="TK95" s="108" t="n">
        <v>32.3</v>
      </c>
      <c r="TL95" s="108" t="n">
        <v>35.1</v>
      </c>
      <c r="TM95" s="108" t="n">
        <v>40.3</v>
      </c>
      <c r="TN95" s="108" t="n">
        <v>40.3</v>
      </c>
      <c r="TO95" s="109" t="n">
        <f aca="false">AVERAGE(TC95:TN95)</f>
        <v>35.6333333333333</v>
      </c>
      <c r="UA95" s="1" t="n">
        <v>1945</v>
      </c>
      <c r="UB95" s="110" t="s">
        <v>148</v>
      </c>
      <c r="UC95" s="108" t="n">
        <v>34</v>
      </c>
      <c r="UD95" s="108" t="n">
        <v>33.7</v>
      </c>
      <c r="UE95" s="108" t="n">
        <v>29.5</v>
      </c>
      <c r="UF95" s="108" t="n">
        <v>28</v>
      </c>
      <c r="UG95" s="108" t="n">
        <v>21.4</v>
      </c>
      <c r="UH95" s="108" t="n">
        <v>17.2</v>
      </c>
      <c r="UI95" s="108" t="n">
        <v>15.6</v>
      </c>
      <c r="UJ95" s="108" t="n">
        <v>16.2</v>
      </c>
      <c r="UK95" s="108" t="n">
        <v>19.3</v>
      </c>
      <c r="UL95" s="108" t="n">
        <v>25.1</v>
      </c>
      <c r="UM95" s="108" t="n">
        <v>28.8</v>
      </c>
      <c r="UN95" s="108" t="n">
        <v>32.4</v>
      </c>
      <c r="UO95" s="109" t="n">
        <f aca="false">AVERAGE(UC95:UN95)</f>
        <v>25.1</v>
      </c>
      <c r="VA95" s="1" t="n">
        <v>1945</v>
      </c>
      <c r="VB95" s="110" t="s">
        <v>148</v>
      </c>
      <c r="VC95" s="108" t="n">
        <v>26.6</v>
      </c>
      <c r="VD95" s="108" t="n">
        <v>25.7</v>
      </c>
      <c r="VE95" s="108" t="n">
        <v>23.6</v>
      </c>
      <c r="VF95" s="108" t="n">
        <v>22.5</v>
      </c>
      <c r="VG95" s="108" t="n">
        <v>17.7</v>
      </c>
      <c r="VH95" s="108" t="n">
        <v>14.7</v>
      </c>
      <c r="VI95" s="108" t="n">
        <v>14.2</v>
      </c>
      <c r="VJ95" s="108" t="n">
        <v>14.5</v>
      </c>
      <c r="VK95" s="108" t="n">
        <v>15.9</v>
      </c>
      <c r="VL95" s="108" t="n">
        <v>19.4</v>
      </c>
      <c r="VM95" s="108" t="n">
        <v>22.4</v>
      </c>
      <c r="VN95" s="108" t="n">
        <v>24.8</v>
      </c>
      <c r="VO95" s="109" t="n">
        <f aca="false">AVERAGE(VC95:VN95)</f>
        <v>20.1666666666667</v>
      </c>
      <c r="WA95" s="1" t="n">
        <v>1945</v>
      </c>
      <c r="WB95" s="107" t="n">
        <v>1945</v>
      </c>
      <c r="WC95" s="108" t="n">
        <v>37.8</v>
      </c>
      <c r="WD95" s="108" t="n">
        <v>34.4</v>
      </c>
      <c r="WE95" s="108" t="n">
        <v>34.1</v>
      </c>
      <c r="WF95" s="108" t="n">
        <v>32.7</v>
      </c>
      <c r="WG95" s="108" t="n">
        <v>24.4</v>
      </c>
      <c r="WH95" s="108" t="n">
        <v>20.7</v>
      </c>
      <c r="WI95" s="108" t="n">
        <v>18.4</v>
      </c>
      <c r="WJ95" s="108" t="n">
        <v>19.7</v>
      </c>
      <c r="WK95" s="108" t="n">
        <v>22.9</v>
      </c>
      <c r="WL95" s="108" t="n">
        <v>28.7</v>
      </c>
      <c r="WM95" s="108" t="n">
        <v>32.4</v>
      </c>
      <c r="WN95" s="108" t="n">
        <v>35.1</v>
      </c>
      <c r="WO95" s="109" t="n">
        <f aca="false">AVERAGE(WC95:WN95)</f>
        <v>28.4416666666667</v>
      </c>
      <c r="YA95" s="1" t="n">
        <v>1945</v>
      </c>
      <c r="YB95" s="110" t="s">
        <v>148</v>
      </c>
      <c r="YC95" s="108" t="n">
        <v>30.6</v>
      </c>
      <c r="YD95" s="108" t="n">
        <v>30.4</v>
      </c>
      <c r="YE95" s="108" t="n">
        <v>26.8</v>
      </c>
      <c r="YF95" s="108" t="n">
        <v>25</v>
      </c>
      <c r="YG95" s="108" t="n">
        <v>18.4</v>
      </c>
      <c r="YH95" s="108" t="n">
        <v>14.2</v>
      </c>
      <c r="YI95" s="108" t="n">
        <v>13.4</v>
      </c>
      <c r="YJ95" s="108" t="n">
        <v>14.4</v>
      </c>
      <c r="YK95" s="108" t="n">
        <v>16</v>
      </c>
      <c r="YL95" s="108" t="n">
        <v>21.2</v>
      </c>
      <c r="YM95" s="108" t="n">
        <v>25.7</v>
      </c>
      <c r="YN95" s="108" t="n">
        <v>28.8</v>
      </c>
      <c r="YO95" s="109" t="n">
        <f aca="false">AVERAGE(YC95:YN95)</f>
        <v>22.075</v>
      </c>
      <c r="ZA95" s="1" t="n">
        <v>1945</v>
      </c>
      <c r="ZB95" s="110" t="s">
        <v>148</v>
      </c>
      <c r="ZC95" s="108" t="n">
        <v>34.1</v>
      </c>
      <c r="ZD95" s="108" t="n">
        <v>34</v>
      </c>
      <c r="ZE95" s="108" t="n">
        <v>30.4</v>
      </c>
      <c r="ZF95" s="108" t="n">
        <v>28.2</v>
      </c>
      <c r="ZG95" s="108" t="n">
        <v>21.8</v>
      </c>
      <c r="ZH95" s="108" t="n">
        <v>17.9</v>
      </c>
      <c r="ZI95" s="108" t="n">
        <v>16.7</v>
      </c>
      <c r="ZJ95" s="108" t="n">
        <v>17.2</v>
      </c>
      <c r="ZK95" s="108" t="n">
        <v>19.4</v>
      </c>
      <c r="ZL95" s="108" t="n">
        <v>25.1</v>
      </c>
      <c r="ZM95" s="108" t="n">
        <v>28.1</v>
      </c>
      <c r="ZN95" s="108" t="n">
        <v>31.7</v>
      </c>
      <c r="ZO95" s="109" t="n">
        <f aca="false">AVERAGE(ZC95:ZN95)</f>
        <v>25.3833333333333</v>
      </c>
      <c r="AAA95" s="1" t="n">
        <v>1945</v>
      </c>
      <c r="AAB95" s="110" t="s">
        <v>148</v>
      </c>
      <c r="AAC95" s="108" t="n">
        <v>35.2</v>
      </c>
      <c r="AAD95" s="108" t="n">
        <v>36.1</v>
      </c>
      <c r="AAE95" s="108" t="n">
        <v>35.3</v>
      </c>
      <c r="AAF95" s="108" t="n">
        <v>33.9</v>
      </c>
      <c r="AAG95" s="108" t="n">
        <v>30.3</v>
      </c>
      <c r="AAH95" s="108" t="n">
        <v>28.9</v>
      </c>
      <c r="AAI95" s="108" t="n">
        <v>26.6</v>
      </c>
      <c r="AAJ95" s="108" t="n">
        <v>32.6</v>
      </c>
      <c r="AAK95" s="108" t="n">
        <v>33.9</v>
      </c>
      <c r="AAL95" s="108" t="n">
        <v>34.8</v>
      </c>
      <c r="AAM95" s="108" t="n">
        <v>38.2</v>
      </c>
      <c r="AAN95" s="108" t="n">
        <v>37.5</v>
      </c>
      <c r="AAO95" s="109" t="n">
        <f aca="false">AVERAGE(AAC95:AAN95)</f>
        <v>33.6083333333333</v>
      </c>
      <c r="ABA95" s="1" t="n">
        <v>1945</v>
      </c>
      <c r="ABB95" s="107" t="n">
        <v>1945</v>
      </c>
      <c r="ABC95" s="108" t="n">
        <v>35.6</v>
      </c>
      <c r="ABD95" s="108" t="n">
        <v>35.4</v>
      </c>
      <c r="ABE95" s="108" t="n">
        <v>34.2</v>
      </c>
      <c r="ABF95" s="108" t="n">
        <v>34.8</v>
      </c>
      <c r="ABG95" s="108" t="n">
        <v>29.2</v>
      </c>
      <c r="ABH95" s="108" t="n">
        <v>26.2</v>
      </c>
      <c r="ABI95" s="108" t="n">
        <v>24.7</v>
      </c>
      <c r="ABJ95" s="108" t="n">
        <v>26.5</v>
      </c>
      <c r="ABK95" s="108" t="n">
        <v>27.9</v>
      </c>
      <c r="ABL95" s="108" t="n">
        <v>32.3</v>
      </c>
      <c r="ABM95" s="108" t="n">
        <v>34.6</v>
      </c>
      <c r="ABN95" s="108" t="n">
        <v>35.4</v>
      </c>
      <c r="ABO95" s="109" t="n">
        <f aca="false">AVERAGE(ABC95:ABN95)</f>
        <v>31.4</v>
      </c>
      <c r="ACA95" s="111" t="n">
        <v>1945</v>
      </c>
      <c r="ACB95" s="110" t="s">
        <v>148</v>
      </c>
      <c r="ACC95" s="108" t="n">
        <v>29.9</v>
      </c>
      <c r="ACD95" s="108" t="n">
        <v>30.7</v>
      </c>
      <c r="ACE95" s="108" t="n">
        <v>28.4</v>
      </c>
      <c r="ACF95" s="108" t="n">
        <v>26.9</v>
      </c>
      <c r="ACG95" s="108" t="n">
        <v>21.3</v>
      </c>
      <c r="ACH95" s="108" t="n">
        <v>18.4</v>
      </c>
      <c r="ACI95" s="108" t="n">
        <v>17.1</v>
      </c>
      <c r="ACJ95" s="108" t="n">
        <v>17.2</v>
      </c>
      <c r="ACK95" s="108" t="n">
        <v>18.5</v>
      </c>
      <c r="ACL95" s="108" t="n">
        <v>22.6</v>
      </c>
      <c r="ACM95" s="108" t="n">
        <v>25.2</v>
      </c>
      <c r="ACN95" s="108" t="n">
        <v>27.1</v>
      </c>
      <c r="ACO95" s="109" t="n">
        <f aca="false">AVERAGE(ACC95:ACN95)</f>
        <v>23.6083333333333</v>
      </c>
      <c r="ADA95" s="1" t="n">
        <v>1945</v>
      </c>
      <c r="ADB95" s="110" t="s">
        <v>148</v>
      </c>
      <c r="ADC95" s="108" t="n">
        <v>38.4</v>
      </c>
      <c r="ADD95" s="108" t="n">
        <v>35.1</v>
      </c>
      <c r="ADE95" s="108" t="n">
        <v>35</v>
      </c>
      <c r="ADF95" s="108" t="n">
        <v>35.8</v>
      </c>
      <c r="ADG95" s="108" t="n">
        <v>30.9</v>
      </c>
      <c r="ADH95" s="108" t="n">
        <v>27.6</v>
      </c>
      <c r="ADI95" s="108" t="n">
        <v>26.6</v>
      </c>
      <c r="ADJ95" s="108" t="n">
        <v>30.1</v>
      </c>
      <c r="ADK95" s="108" t="n">
        <v>31.1</v>
      </c>
      <c r="ADL95" s="108" t="n">
        <v>33.1</v>
      </c>
      <c r="ADM95" s="108" t="n">
        <v>36.9</v>
      </c>
      <c r="ADN95" s="108" t="n">
        <v>36.4</v>
      </c>
      <c r="ADO95" s="109" t="n">
        <f aca="false">AVERAGE(ADC95:ADN95)</f>
        <v>33.0833333333333</v>
      </c>
      <c r="AEA95" s="1" t="n">
        <v>1945</v>
      </c>
      <c r="AEB95" s="107" t="n">
        <v>1945</v>
      </c>
      <c r="AEC95" s="108" t="n">
        <v>38.9</v>
      </c>
      <c r="AED95" s="108" t="n">
        <v>37.4</v>
      </c>
      <c r="AEE95" s="108" t="n">
        <v>35.6</v>
      </c>
      <c r="AEF95" s="108" t="n">
        <v>35.8</v>
      </c>
      <c r="AEG95" s="108" t="n">
        <v>30.3</v>
      </c>
      <c r="AEH95" s="108" t="n">
        <v>27.3</v>
      </c>
      <c r="AEI95" s="108" t="n">
        <v>26.4</v>
      </c>
      <c r="AEJ95" s="108" t="n">
        <v>30.2</v>
      </c>
      <c r="AEK95" s="108" t="n">
        <v>31.5</v>
      </c>
      <c r="AEL95" s="108" t="n">
        <v>33.8</v>
      </c>
      <c r="AEM95" s="108" t="n">
        <v>38.4</v>
      </c>
      <c r="AEN95" s="108" t="n">
        <v>38.2</v>
      </c>
      <c r="AEO95" s="109" t="n">
        <f aca="false">AVERAGE(AEC95:AEN95)</f>
        <v>33.65</v>
      </c>
      <c r="AFA95" s="1" t="n">
        <v>1945</v>
      </c>
      <c r="AFB95" s="107" t="n">
        <v>1945</v>
      </c>
      <c r="AFC95" s="108" t="n">
        <v>26.1</v>
      </c>
      <c r="AFD95" s="108" t="n">
        <v>27.9</v>
      </c>
      <c r="AFE95" s="108" t="n">
        <v>26.2</v>
      </c>
      <c r="AFF95" s="108" t="n">
        <v>24.8</v>
      </c>
      <c r="AFG95" s="108" t="n">
        <v>21.2</v>
      </c>
      <c r="AFH95" s="108" t="n">
        <v>18.3</v>
      </c>
      <c r="AFI95" s="108" t="n">
        <v>16.9</v>
      </c>
      <c r="AFJ95" s="108" t="n">
        <v>17.1</v>
      </c>
      <c r="AFK95" s="108" t="n">
        <v>17.9</v>
      </c>
      <c r="AFL95" s="108" t="n">
        <v>20.8</v>
      </c>
      <c r="AFM95" s="108" t="n">
        <v>23.3</v>
      </c>
      <c r="AFN95" s="108" t="n">
        <v>24.1</v>
      </c>
      <c r="AFO95" s="109" t="n">
        <f aca="false">AVERAGE(AFC95:AFN95)</f>
        <v>22.05</v>
      </c>
      <c r="AGA95" s="1" t="n">
        <v>1945</v>
      </c>
      <c r="AGB95" s="110" t="s">
        <v>148</v>
      </c>
      <c r="AGC95" s="108" t="n">
        <v>34.7</v>
      </c>
      <c r="AGD95" s="108" t="n">
        <v>33.3</v>
      </c>
      <c r="AGE95" s="108" t="n">
        <v>30.5</v>
      </c>
      <c r="AGF95" s="108" t="n">
        <v>29.1</v>
      </c>
      <c r="AGG95" s="108" t="n">
        <v>21.1</v>
      </c>
      <c r="AGH95" s="108" t="n">
        <v>17.4</v>
      </c>
      <c r="AGI95" s="108" t="n">
        <v>15</v>
      </c>
      <c r="AGJ95" s="108" t="n">
        <v>16.5</v>
      </c>
      <c r="AGK95" s="108" t="n">
        <v>20.5</v>
      </c>
      <c r="AGL95" s="108" t="n">
        <v>25.9</v>
      </c>
      <c r="AGM95" s="108" t="n">
        <v>30.1</v>
      </c>
      <c r="AGN95" s="108" t="n">
        <v>33.9</v>
      </c>
      <c r="AGO95" s="109" t="n">
        <f aca="false">AVERAGE(AGC95:AGN95)</f>
        <v>25.6666666666667</v>
      </c>
      <c r="AHA95" s="1" t="n">
        <v>1945</v>
      </c>
      <c r="AHB95" s="110" t="s">
        <v>148</v>
      </c>
      <c r="AHC95" s="108" t="n">
        <v>31.4</v>
      </c>
      <c r="AHD95" s="108" t="n">
        <v>31.1</v>
      </c>
      <c r="AHE95" s="108" t="n">
        <v>28</v>
      </c>
      <c r="AHF95" s="108" t="n">
        <v>25.4</v>
      </c>
      <c r="AHG95" s="108" t="n">
        <v>19</v>
      </c>
      <c r="AHH95" s="108" t="n">
        <v>15.1</v>
      </c>
      <c r="AHI95" s="108" t="n">
        <v>14.5</v>
      </c>
      <c r="AHJ95" s="108" t="n">
        <v>15.3</v>
      </c>
      <c r="AHK95" s="108" t="n">
        <v>17.1</v>
      </c>
      <c r="AHL95" s="108" t="n">
        <v>22.5</v>
      </c>
      <c r="AHM95" s="108" t="n">
        <v>26</v>
      </c>
      <c r="AHN95" s="108" t="n">
        <v>29.1</v>
      </c>
      <c r="AHO95" s="109" t="n">
        <f aca="false">AVERAGE(AHC95:AHN95)</f>
        <v>22.875</v>
      </c>
      <c r="AIA95" s="1" t="n">
        <v>1945</v>
      </c>
      <c r="AIB95" s="107" t="n">
        <v>1945</v>
      </c>
      <c r="AIC95" s="108" t="n">
        <v>36.1</v>
      </c>
      <c r="AID95" s="108" t="n">
        <v>36.7</v>
      </c>
      <c r="AIE95" s="108" t="n">
        <v>33.6</v>
      </c>
      <c r="AIF95" s="108" t="n">
        <v>32.2</v>
      </c>
      <c r="AIG95" s="108" t="n">
        <v>23.9</v>
      </c>
      <c r="AIH95" s="108" t="n">
        <v>20.8</v>
      </c>
      <c r="AII95" s="108" t="n">
        <v>18.8</v>
      </c>
      <c r="AIJ95" s="108" t="n">
        <v>21.2</v>
      </c>
      <c r="AIK95" s="108" t="n">
        <v>24.2</v>
      </c>
      <c r="AIL95" s="108" t="n">
        <v>28.7</v>
      </c>
      <c r="AIM95" s="108" t="n">
        <v>33.3</v>
      </c>
      <c r="AIN95" s="108" t="n">
        <v>35.6</v>
      </c>
      <c r="AIO95" s="109" t="n">
        <f aca="false">AVERAGE(AIC95:AIN95)</f>
        <v>28.7583333333333</v>
      </c>
      <c r="AJA95" s="1" t="n">
        <v>1945</v>
      </c>
      <c r="AJB95" s="107" t="n">
        <v>1945</v>
      </c>
      <c r="AJC95" s="108" t="n">
        <v>35.9</v>
      </c>
      <c r="AJD95" s="108" t="n">
        <v>36.7</v>
      </c>
      <c r="AJE95" s="108" t="n">
        <v>36.3</v>
      </c>
      <c r="AJF95" s="108" t="n">
        <v>36.2</v>
      </c>
      <c r="AJG95" s="108" t="n">
        <v>34.2</v>
      </c>
      <c r="AJH95" s="108" t="n">
        <v>31.9</v>
      </c>
      <c r="AJI95" s="108" t="n">
        <v>31.1</v>
      </c>
      <c r="AJJ95" s="108" t="n">
        <v>35.6</v>
      </c>
      <c r="AJK95" s="108" t="n">
        <v>37.3</v>
      </c>
      <c r="AJL95" s="108" t="n">
        <v>36.9</v>
      </c>
      <c r="AJM95" s="108" t="n">
        <v>38.9</v>
      </c>
      <c r="AJN95" s="108" t="n">
        <v>38.2</v>
      </c>
      <c r="AJO95" s="109" t="n">
        <f aca="false">AVERAGE(AJC95:AJN95)</f>
        <v>35.7666666666667</v>
      </c>
      <c r="AKA95" s="1" t="n">
        <v>1945</v>
      </c>
      <c r="AKB95" s="110" t="s">
        <v>148</v>
      </c>
      <c r="AKC95" s="108" t="n">
        <v>33.4</v>
      </c>
      <c r="AKD95" s="108" t="n">
        <v>33.3</v>
      </c>
      <c r="AKE95" s="108" t="n">
        <v>29.6</v>
      </c>
      <c r="AKF95" s="108" t="n">
        <v>27.7</v>
      </c>
      <c r="AKG95" s="108" t="n">
        <v>21.3</v>
      </c>
      <c r="AKH95" s="108" t="n">
        <v>17.4</v>
      </c>
      <c r="AKI95" s="108" t="n">
        <v>16.5</v>
      </c>
      <c r="AKJ95" s="108" t="n">
        <v>17</v>
      </c>
      <c r="AKK95" s="108" t="n">
        <v>19.2</v>
      </c>
      <c r="AKL95" s="108" t="n">
        <v>24.6</v>
      </c>
      <c r="AKM95" s="108" t="n">
        <v>28</v>
      </c>
      <c r="AKN95" s="108" t="n">
        <v>31.3</v>
      </c>
      <c r="AKO95" s="109" t="n">
        <f aca="false">AVERAGE(AKC95:AKN95)</f>
        <v>24.9416666666667</v>
      </c>
      <c r="ALA95" s="35" t="n">
        <f aca="false">(ACO95+AO95+EO95+NO95+AKO95+AFO95+AEO95+IO95+MO95)/9</f>
        <v>24.4138888888889</v>
      </c>
      <c r="ALB95" s="77" t="n">
        <f aca="false">(ABO95+KO95+DO95+AGO95)/4</f>
        <v>30.9854166666667</v>
      </c>
      <c r="ALC95" s="19" t="n">
        <f aca="false">(QO95+PO95+AAO95+AJO95+FO95+SO95+BO95+CO95+JO95+OO95+TO95+HO95)/12</f>
        <v>26.2111111111111</v>
      </c>
      <c r="AMA95" s="28" t="n">
        <f aca="false">MAX(ACC95:ACN95,AC95:AN95,EC95:EN95,NC95:NN95,AKC95:AKN95,AFC95:AFN95,AEC95:AEN95,IC95:IN95,MC95:MN95)</f>
        <v>38.9</v>
      </c>
      <c r="AMB95" s="28" t="n">
        <f aca="false">MIN(ACC95:ACN95,AC95:AN95,EC95:EN95,NC95:NN95,AKC95:AKN95,AFC95:AFN95,AEC95:AEN95,IC95:IN95,MC95:MN95)</f>
        <v>16.2</v>
      </c>
      <c r="AMC95" s="81" t="n">
        <f aca="false">MAX(ABC95:ABN95,KC95:KN95,DC95:DN95,AGC95:AGN95)</f>
        <v>36.7</v>
      </c>
      <c r="AMD95" s="81" t="n">
        <f aca="false">MIN(ABC95:ABN95,KC95:KN95,DC95:DN95,AGC95:AGN95)</f>
        <v>15</v>
      </c>
      <c r="AME95" s="60" t="n">
        <f aca="false">MAX(QC95:QN95,PC95:PN95,AJC95:AJN95,AAC95:AAN95,FC95:FN95,SC95:SN95)</f>
        <v>38.9</v>
      </c>
      <c r="AMF95" s="60" t="n">
        <f aca="false">MIN(QC95:QN95,PC95:PN95,AJC95:AJN95,AAC95:AAN95,FC95:FN95,SC95:SN95)</f>
        <v>14.1</v>
      </c>
    </row>
    <row r="96" customFormat="false" ht="12.8" hidden="false" customHeight="false" outlineLevel="0" collapsed="false">
      <c r="A96" s="104"/>
      <c r="B96" s="29" t="n">
        <f aca="false">AVERAGE(AO96,BO96,CO96,DO96,EO96,FO96,GO96,HO96,IO96,JO96,KO96,LO96,MO96,NO96,OO96,PO96,QO96,RO96,SO96,TO96,UO96,VO96,WO96,YO96,ZO96,AAO96,ABO96,ACO96,ADO96,AEO96,AFO96,AGO96,AHO96,AIO96,AJO96,AKO96)</f>
        <v>25.4743055555556</v>
      </c>
      <c r="C96" s="30" t="n">
        <f aca="false">AVERAGE(B92:B96)</f>
        <v>25.5428240740741</v>
      </c>
      <c r="D96" s="31" t="n">
        <f aca="false">AVERAGE(B87:B96)</f>
        <v>25.7059764309764</v>
      </c>
      <c r="E96" s="29" t="n">
        <f aca="false">AVERAGE(B77:B96)</f>
        <v>25.6894812710438</v>
      </c>
      <c r="F96" s="32" t="n">
        <f aca="false">AVERAGE(B47:B96)</f>
        <v>25.6494029926249</v>
      </c>
      <c r="G96" s="3" t="n">
        <f aca="false">MAX(AC96:AN96,BC96:BN96,CC96:CN96,DC96:DN96,EC96:EN96,FC96:FN96,GC96:GN96,HC96:HN96,IC96:IN96,JC96:JN96,KC96:KN96,LC96:LN96,MC96:MN96,NC96:NN96,OC96:ON96,PC96:PN96,QC96:QN96,RC96:RN96,SC96:SN96,TC96:TN96,UC96:UN96,VC96:VN96,WC96:WN96,YC96:YN96,ZC96:ZN96,AAC96:AAN96,ABC96:ABN96,ACC96:ACN96,ADC96:ADN96,AEC96:AEN96,AFC96:AFN96,AGC96:AGN96,AHC96:AHN96,AIC96:AIN96,AJC96:AJN96,AKC96:AKN96)</f>
        <v>42.7</v>
      </c>
      <c r="H96" s="105" t="n">
        <f aca="false">MEDIAN(AC96:AN96,BC96:BN96,CC96:CN96,DC96:DN96,EC96:EN96,FC96:FN96,GC96:GN96,HC96:HN96,IC96:IN96,JC96:JN96,KC96:KN96,LC96:LN96,MC96:MN96,NC96:NN96,OC96:ON96,PC96:PN96,QC96:QN96,RC96:RN96,SC96:SN96,TC96:TN96,UC96:UN96,VC96:VN96,WC96:WN96,YC96:YN96,ZC96:ZN96,AAC96:AAN96,ABC96:ABN96,ACC96:ACN96,ADC96:ADN96,AEC96:AEN96,AFC96:AFN96,AGC96:AGN96,AHC96:AHN96,AIC96:AIN96,AJC96:AJN96,AKC96:AKN96)</f>
        <v>25.25</v>
      </c>
      <c r="I96" s="5" t="n">
        <f aca="false">MIN(AC96:AN96,BC96:BN96,CC96:CN96,DC96:DN96,EC96:EN96,FC96:FN96,GC96:GN96,HC96:HN96,IC96:IN96,JC96:JN96,KC96:KN96,LC96:LN96,MC96:MN96,NC96:NN96,OC96:ON96,PC96:PN96,QC96:QN96,RC96:RN96,SC96:SN96,TC96:TN96,UC96:UN96,VC96:VN96,WC96:WN96,YC96:YN96,ZC96:ZN96,AAC96:AAN96,ABC96:ABN96,ACC96:ACN96,ADC96:ADN96,AEC96:AEN96,AFC96:AFN96,AGC96:AGN96,AHC96:AHN96,AIC96:AIN96,AJC96:AJN96,AKC96:AKN96)</f>
        <v>13</v>
      </c>
      <c r="J96" s="106" t="n">
        <f aca="false">(G96+I96)/2</f>
        <v>27.85</v>
      </c>
      <c r="AB96" s="107" t="n">
        <v>1946</v>
      </c>
      <c r="AC96" s="108" t="n">
        <v>22</v>
      </c>
      <c r="AD96" s="108" t="n">
        <v>21.3</v>
      </c>
      <c r="AE96" s="108" t="n">
        <v>21.4</v>
      </c>
      <c r="AF96" s="108" t="n">
        <v>21.5</v>
      </c>
      <c r="AG96" s="108" t="n">
        <v>19.1</v>
      </c>
      <c r="AH96" s="108" t="n">
        <v>16.4</v>
      </c>
      <c r="AI96" s="108" t="n">
        <v>15.8</v>
      </c>
      <c r="AJ96" s="108" t="n">
        <v>16.7</v>
      </c>
      <c r="AK96" s="108" t="n">
        <v>18.6</v>
      </c>
      <c r="AL96" s="108" t="n">
        <v>19.1</v>
      </c>
      <c r="AM96" s="108" t="n">
        <v>19.8</v>
      </c>
      <c r="AN96" s="108" t="n">
        <v>21.9</v>
      </c>
      <c r="AO96" s="109" t="n">
        <f aca="false">AVERAGE(AC96:AN96)</f>
        <v>19.4666666666667</v>
      </c>
      <c r="BA96" s="1" t="n">
        <v>1946</v>
      </c>
      <c r="BB96" s="107" t="n">
        <v>1946</v>
      </c>
      <c r="BC96" s="108" t="n">
        <v>30.2</v>
      </c>
      <c r="BD96" s="108" t="n">
        <v>34.8</v>
      </c>
      <c r="BE96" s="108" t="n">
        <v>28.5</v>
      </c>
      <c r="BF96" s="108" t="n">
        <v>24.8</v>
      </c>
      <c r="BG96" s="108" t="n">
        <v>21</v>
      </c>
      <c r="BH96" s="108" t="n">
        <v>18.8</v>
      </c>
      <c r="BI96" s="108" t="n">
        <v>16.7</v>
      </c>
      <c r="BJ96" s="108" t="n">
        <v>16.9</v>
      </c>
      <c r="BK96" s="108" t="n">
        <v>20.4</v>
      </c>
      <c r="BL96" s="108" t="n">
        <v>25.5</v>
      </c>
      <c r="BM96" s="108" t="n">
        <v>24.9</v>
      </c>
      <c r="BN96" s="108" t="n">
        <v>28.7</v>
      </c>
      <c r="BO96" s="109" t="n">
        <f aca="false">AVERAGE(BC96:BN96)</f>
        <v>24.2666666666667</v>
      </c>
      <c r="CA96" s="1" t="n">
        <v>1946</v>
      </c>
      <c r="CB96" s="110" t="s">
        <v>149</v>
      </c>
      <c r="CC96" s="108" t="n">
        <v>27</v>
      </c>
      <c r="CD96" s="108" t="n">
        <v>27.6</v>
      </c>
      <c r="CE96" s="108" t="n">
        <v>25.7</v>
      </c>
      <c r="CF96" s="108" t="n">
        <v>24.8</v>
      </c>
      <c r="CG96" s="108" t="n">
        <v>19.2</v>
      </c>
      <c r="CH96" s="108" t="n">
        <v>16.8</v>
      </c>
      <c r="CI96" s="108" t="n">
        <v>15.1</v>
      </c>
      <c r="CJ96" s="108" t="n">
        <v>15.9</v>
      </c>
      <c r="CK96" s="108" t="n">
        <v>20.2</v>
      </c>
      <c r="CL96" s="108" t="n">
        <v>22.8</v>
      </c>
      <c r="CM96" s="108" t="n">
        <v>22.9</v>
      </c>
      <c r="CN96" s="108" t="n">
        <v>27.4</v>
      </c>
      <c r="CO96" s="109" t="n">
        <f aca="false">AVERAGE(CC96:CN96)</f>
        <v>22.1166666666667</v>
      </c>
      <c r="DA96" s="1" t="n">
        <v>1946</v>
      </c>
      <c r="DB96" s="110" t="s">
        <v>149</v>
      </c>
      <c r="DC96" s="108" t="n">
        <v>33.1</v>
      </c>
      <c r="DD96" s="108" t="n">
        <v>32.6</v>
      </c>
      <c r="DE96" s="108" t="n">
        <v>35.6</v>
      </c>
      <c r="DF96" s="108" t="n">
        <v>34.1</v>
      </c>
      <c r="DG96" s="108" t="n">
        <v>32.2</v>
      </c>
      <c r="DH96" s="108" t="n">
        <v>28.1</v>
      </c>
      <c r="DI96" s="108" t="n">
        <v>29.9</v>
      </c>
      <c r="DJ96" s="108" t="n">
        <v>31.9</v>
      </c>
      <c r="DK96" s="108" t="n">
        <v>32.4</v>
      </c>
      <c r="DL96" s="108" t="n">
        <v>35.1</v>
      </c>
      <c r="DM96" s="108" t="n">
        <v>32.2</v>
      </c>
      <c r="DN96" s="108" t="n">
        <v>33.6</v>
      </c>
      <c r="DO96" s="109" t="n">
        <f aca="false">AVERAGE(DC96:DN96)</f>
        <v>32.5666666666667</v>
      </c>
      <c r="EA96" s="1" t="n">
        <v>1946</v>
      </c>
      <c r="EB96" s="107" t="n">
        <v>1946</v>
      </c>
      <c r="EC96" s="108" t="n">
        <v>24.6</v>
      </c>
      <c r="ED96" s="108" t="n">
        <v>25.6</v>
      </c>
      <c r="EE96" s="108" t="n">
        <v>24.7</v>
      </c>
      <c r="EF96" s="108" t="n">
        <v>23.6</v>
      </c>
      <c r="EG96" s="108" t="n">
        <v>19.7</v>
      </c>
      <c r="EH96" s="108" t="n">
        <v>17.4</v>
      </c>
      <c r="EI96" s="108" t="n">
        <v>16</v>
      </c>
      <c r="EJ96" s="108" t="n">
        <v>16.2</v>
      </c>
      <c r="EK96" s="108" t="n">
        <v>18.8</v>
      </c>
      <c r="EL96" s="108" t="n">
        <v>20.4</v>
      </c>
      <c r="EM96" s="108" t="n">
        <v>21.5</v>
      </c>
      <c r="EN96" s="108" t="n">
        <v>23.8</v>
      </c>
      <c r="EO96" s="109" t="n">
        <f aca="false">AVERAGE(EC96:EN96)</f>
        <v>21.025</v>
      </c>
      <c r="FA96" s="1" t="n">
        <v>1946</v>
      </c>
      <c r="FB96" s="107" t="n">
        <v>1946</v>
      </c>
      <c r="FC96" s="108" t="n">
        <v>26.1</v>
      </c>
      <c r="FD96" s="108" t="n">
        <v>27.1</v>
      </c>
      <c r="FE96" s="108" t="n">
        <v>25.2</v>
      </c>
      <c r="FF96" s="108" t="n">
        <v>23.6</v>
      </c>
      <c r="FG96" s="108" t="n">
        <v>19.8</v>
      </c>
      <c r="FH96" s="108" t="n">
        <v>16.6</v>
      </c>
      <c r="FI96" s="108" t="n">
        <v>15.4</v>
      </c>
      <c r="FJ96" s="108" t="n">
        <v>16.1</v>
      </c>
      <c r="FK96" s="108" t="n">
        <v>19.3</v>
      </c>
      <c r="FL96" s="108" t="n">
        <v>22.2</v>
      </c>
      <c r="FM96" s="108" t="n">
        <v>22.9</v>
      </c>
      <c r="FN96" s="108" t="n">
        <v>25.9</v>
      </c>
      <c r="FO96" s="109" t="n">
        <f aca="false">AVERAGE(FC96:FN96)</f>
        <v>21.6833333333333</v>
      </c>
      <c r="GA96" s="1" t="n">
        <v>1946</v>
      </c>
      <c r="GB96" s="110" t="s">
        <v>149</v>
      </c>
      <c r="GC96" s="108" t="n">
        <v>21.7</v>
      </c>
      <c r="GD96" s="108" t="n">
        <v>21.2</v>
      </c>
      <c r="GE96" s="108" t="n">
        <v>21</v>
      </c>
      <c r="GF96" s="108" t="n">
        <v>20.9</v>
      </c>
      <c r="GG96" s="108" t="n">
        <v>18.6</v>
      </c>
      <c r="GH96" s="108" t="n">
        <v>16.7</v>
      </c>
      <c r="GI96" s="108" t="n">
        <v>15.4</v>
      </c>
      <c r="GJ96" s="108" t="n">
        <v>15.5</v>
      </c>
      <c r="GK96" s="108" t="n">
        <v>16.8</v>
      </c>
      <c r="GL96" s="108" t="n">
        <v>17.9</v>
      </c>
      <c r="GM96" s="108" t="n">
        <v>19.2</v>
      </c>
      <c r="GN96" s="108" t="n">
        <v>20.6</v>
      </c>
      <c r="GO96" s="109" t="n">
        <f aca="false">AVERAGE(GC96:GN96)</f>
        <v>18.7916666666667</v>
      </c>
      <c r="HA96" s="1" t="n">
        <v>1946</v>
      </c>
      <c r="HB96" s="107" t="n">
        <v>1946</v>
      </c>
      <c r="HC96" s="108" t="n">
        <v>22.4</v>
      </c>
      <c r="HD96" s="108" t="n">
        <v>23.9</v>
      </c>
      <c r="HE96" s="108" t="n">
        <v>22.7</v>
      </c>
      <c r="HF96" s="108" t="n">
        <v>21.9</v>
      </c>
      <c r="HG96" s="108" t="n">
        <v>19.1</v>
      </c>
      <c r="HH96" s="108" t="n">
        <v>16.4</v>
      </c>
      <c r="HI96" s="108" t="n">
        <v>15.8</v>
      </c>
      <c r="HJ96" s="108" t="n">
        <v>15.5</v>
      </c>
      <c r="HK96" s="108" t="n">
        <v>17.3</v>
      </c>
      <c r="HL96" s="108" t="n">
        <v>18.7</v>
      </c>
      <c r="HM96" s="108" t="n">
        <v>20.1</v>
      </c>
      <c r="HN96" s="108" t="n">
        <v>21.9</v>
      </c>
      <c r="HO96" s="109" t="n">
        <f aca="false">AVERAGE(HC96:HN96)</f>
        <v>19.6416666666667</v>
      </c>
      <c r="IA96" s="1" t="n">
        <v>1946</v>
      </c>
      <c r="IB96" s="110" t="s">
        <v>149</v>
      </c>
      <c r="IC96" s="108" t="n">
        <v>29</v>
      </c>
      <c r="ID96" s="108" t="n">
        <v>30.3</v>
      </c>
      <c r="IE96" s="108" t="n">
        <v>29.4</v>
      </c>
      <c r="IF96" s="108" t="n">
        <v>30.2</v>
      </c>
      <c r="IG96" s="108" t="n">
        <v>25.4</v>
      </c>
      <c r="IH96" s="108" t="n">
        <v>21.3</v>
      </c>
      <c r="II96" s="108" t="n">
        <v>21.2</v>
      </c>
      <c r="IJ96" s="108" t="n">
        <v>22.8</v>
      </c>
      <c r="IK96" s="108" t="n">
        <v>24.5</v>
      </c>
      <c r="IL96" s="108" t="n">
        <v>27.6</v>
      </c>
      <c r="IM96" s="108" t="n">
        <v>25.1</v>
      </c>
      <c r="IN96" s="108" t="n">
        <v>27.6</v>
      </c>
      <c r="IO96" s="109" t="n">
        <f aca="false">AVERAGE(IC96:IN96)</f>
        <v>26.2</v>
      </c>
      <c r="JA96" s="1" t="n">
        <v>1946</v>
      </c>
      <c r="JB96" s="107" t="n">
        <v>1946</v>
      </c>
      <c r="JC96" s="108" t="n">
        <v>28.7</v>
      </c>
      <c r="JD96" s="108" t="n">
        <v>28.7</v>
      </c>
      <c r="JE96" s="108" t="n">
        <v>26.3</v>
      </c>
      <c r="JF96" s="108" t="n">
        <v>24.9</v>
      </c>
      <c r="JG96" s="108" t="n">
        <v>18.8</v>
      </c>
      <c r="JH96" s="108" t="n">
        <v>15.8</v>
      </c>
      <c r="JI96" s="108" t="n">
        <v>14.3</v>
      </c>
      <c r="JJ96" s="108" t="n">
        <v>15.8</v>
      </c>
      <c r="JK96" s="108" t="n">
        <v>19.8</v>
      </c>
      <c r="JL96" s="108" t="n">
        <v>23.9</v>
      </c>
      <c r="JM96" s="108" t="n">
        <v>22.8</v>
      </c>
      <c r="JN96" s="108" t="n">
        <v>27.7</v>
      </c>
      <c r="JO96" s="109" t="n">
        <f aca="false">AVERAGE(JC96:JN96)</f>
        <v>22.2916666666667</v>
      </c>
      <c r="KA96" s="1" t="n">
        <v>1946</v>
      </c>
      <c r="KB96" s="107" t="n">
        <v>1946</v>
      </c>
      <c r="KC96" s="108" t="n">
        <v>34.4</v>
      </c>
      <c r="KD96" s="108" t="n">
        <v>34.2</v>
      </c>
      <c r="KE96" s="108" t="n">
        <v>35.7</v>
      </c>
      <c r="KF96" s="108" t="n">
        <v>35.4</v>
      </c>
      <c r="KG96" s="108" t="n">
        <v>33.8</v>
      </c>
      <c r="KH96" s="108" t="n">
        <v>28.8</v>
      </c>
      <c r="KI96" s="108" t="n">
        <v>31.2</v>
      </c>
      <c r="KJ96" s="108" t="n">
        <v>32</v>
      </c>
      <c r="KK96" s="108" t="n">
        <v>33.9</v>
      </c>
      <c r="KL96" s="108" t="n">
        <v>35.2</v>
      </c>
      <c r="KM96" s="108" t="n">
        <v>35.7</v>
      </c>
      <c r="KN96" s="108" t="n">
        <v>35.2</v>
      </c>
      <c r="KO96" s="109" t="n">
        <f aca="false">AVERAGE(KC96:KN96)</f>
        <v>33.7916666666667</v>
      </c>
      <c r="LA96" s="1" t="n">
        <v>1946</v>
      </c>
      <c r="LB96" s="110" t="s">
        <v>149</v>
      </c>
      <c r="LC96" s="108" t="n">
        <v>28</v>
      </c>
      <c r="LD96" s="108" t="n">
        <v>28.9</v>
      </c>
      <c r="LE96" s="108" t="n">
        <v>26.6</v>
      </c>
      <c r="LF96" s="108" t="n">
        <v>25.8</v>
      </c>
      <c r="LG96" s="108" t="n">
        <v>19.9</v>
      </c>
      <c r="LH96" s="108" t="n">
        <v>17.1</v>
      </c>
      <c r="LI96" s="108" t="n">
        <v>15.4</v>
      </c>
      <c r="LJ96" s="108" t="n">
        <v>16.5</v>
      </c>
      <c r="LK96" s="108" t="n">
        <v>20.4</v>
      </c>
      <c r="LL96" s="108" t="n">
        <v>23.7</v>
      </c>
      <c r="LM96" s="108" t="n">
        <v>23.8</v>
      </c>
      <c r="LN96" s="108" t="n">
        <v>27.6</v>
      </c>
      <c r="LO96" s="109" t="n">
        <f aca="false">AVERAGE(LC96:LN96)</f>
        <v>22.8083333333333</v>
      </c>
      <c r="MA96" s="1" t="n">
        <v>1946</v>
      </c>
      <c r="MB96" s="110" t="s">
        <v>149</v>
      </c>
      <c r="MC96" s="108" t="n">
        <v>25.2</v>
      </c>
      <c r="MD96" s="108" t="n">
        <v>23.4</v>
      </c>
      <c r="ME96" s="108" t="n">
        <v>23.6</v>
      </c>
      <c r="MF96" s="108" t="n">
        <v>23.9</v>
      </c>
      <c r="MG96" s="108" t="n">
        <v>20.7</v>
      </c>
      <c r="MH96" s="108" t="n">
        <v>17.7</v>
      </c>
      <c r="MI96" s="108" t="n">
        <v>17.3</v>
      </c>
      <c r="MJ96" s="108" t="n">
        <v>17.9</v>
      </c>
      <c r="MK96" s="108" t="n">
        <v>20.1</v>
      </c>
      <c r="ML96" s="108" t="n">
        <v>20.4</v>
      </c>
      <c r="MM96" s="108" t="n">
        <v>21.1</v>
      </c>
      <c r="MN96" s="108" t="n">
        <v>23.5</v>
      </c>
      <c r="MO96" s="109" t="n">
        <f aca="false">AVERAGE(MC96:MN96)</f>
        <v>21.2333333333333</v>
      </c>
      <c r="NA96" s="1" t="n">
        <v>1946</v>
      </c>
      <c r="NB96" s="110" t="s">
        <v>149</v>
      </c>
      <c r="NC96" s="108" t="n">
        <v>27.2</v>
      </c>
      <c r="ND96" s="108" t="n">
        <v>29.3</v>
      </c>
      <c r="NE96" s="108" t="n">
        <v>28.2</v>
      </c>
      <c r="NF96" s="108" t="n">
        <v>27.4</v>
      </c>
      <c r="NG96" s="108" t="n">
        <v>23.2</v>
      </c>
      <c r="NH96" s="108" t="n">
        <v>20.6</v>
      </c>
      <c r="NI96" s="108" t="n">
        <v>19.2</v>
      </c>
      <c r="NJ96" s="108" t="n">
        <v>20.1</v>
      </c>
      <c r="NK96" s="108" t="n">
        <v>22.5</v>
      </c>
      <c r="NL96" s="108" t="n">
        <v>24.5</v>
      </c>
      <c r="NM96" s="108" t="n">
        <v>24.6</v>
      </c>
      <c r="NN96" s="108" t="n">
        <v>26</v>
      </c>
      <c r="NO96" s="109" t="n">
        <f aca="false">AVERAGE(NC96:NN96)</f>
        <v>24.4</v>
      </c>
      <c r="OA96" s="1" t="n">
        <v>1946</v>
      </c>
      <c r="OB96" s="107" t="n">
        <v>1946</v>
      </c>
      <c r="OC96" s="108" t="n">
        <v>26.3</v>
      </c>
      <c r="OD96" s="108" t="n">
        <v>28.2</v>
      </c>
      <c r="OE96" s="108" t="n">
        <v>26.9</v>
      </c>
      <c r="OF96" s="108" t="n">
        <v>25.1</v>
      </c>
      <c r="OG96" s="108" t="n">
        <v>20.4</v>
      </c>
      <c r="OH96" s="108" t="n">
        <v>17.9</v>
      </c>
      <c r="OI96" s="108" t="n">
        <v>16.3</v>
      </c>
      <c r="OJ96" s="108" t="n">
        <v>16.9</v>
      </c>
      <c r="OK96" s="108" t="n">
        <v>20.6</v>
      </c>
      <c r="OL96" s="108" t="n">
        <v>22.9</v>
      </c>
      <c r="OM96" s="108" t="n">
        <v>23.6</v>
      </c>
      <c r="ON96" s="108" t="n">
        <v>25.9</v>
      </c>
      <c r="OO96" s="109" t="n">
        <f aca="false">AVERAGE(OC96:ON96)</f>
        <v>22.5833333333333</v>
      </c>
      <c r="PA96" s="16" t="n">
        <v>1946</v>
      </c>
      <c r="PB96" s="110" t="s">
        <v>149</v>
      </c>
      <c r="PC96" s="108" t="n">
        <v>34.1</v>
      </c>
      <c r="PD96" s="108" t="n">
        <v>29.3</v>
      </c>
      <c r="PE96" s="108" t="n">
        <v>28.1</v>
      </c>
      <c r="PF96" s="108" t="n">
        <v>26.8</v>
      </c>
      <c r="PG96" s="108" t="n">
        <v>21.1</v>
      </c>
      <c r="PH96" s="108" t="n">
        <v>17</v>
      </c>
      <c r="PI96" s="108" t="n">
        <v>17.2</v>
      </c>
      <c r="PJ96" s="108" t="n">
        <v>19</v>
      </c>
      <c r="PK96" s="108" t="n">
        <v>23.5</v>
      </c>
      <c r="PL96" s="108" t="n">
        <v>27.4</v>
      </c>
      <c r="PM96" s="108" t="n">
        <v>27.1</v>
      </c>
      <c r="PN96" s="108" t="n">
        <v>33</v>
      </c>
      <c r="PO96" s="109" t="n">
        <f aca="false">AVERAGE(PC96:PN96)</f>
        <v>25.3</v>
      </c>
      <c r="QA96" s="1" t="n">
        <v>1946</v>
      </c>
      <c r="QB96" s="110" t="s">
        <v>149</v>
      </c>
      <c r="QC96" s="108" t="n">
        <v>28.7</v>
      </c>
      <c r="QD96" s="108" t="n">
        <v>27.2</v>
      </c>
      <c r="QE96" s="108" t="n">
        <v>25.7</v>
      </c>
      <c r="QF96" s="108" t="n">
        <v>23.9</v>
      </c>
      <c r="QG96" s="108" t="n">
        <v>18.1</v>
      </c>
      <c r="QH96" s="108" t="n">
        <v>14.9</v>
      </c>
      <c r="QI96" s="108" t="n">
        <v>13.7</v>
      </c>
      <c r="QJ96" s="108" t="n">
        <v>14.8</v>
      </c>
      <c r="QK96" s="108" t="n">
        <v>19.8</v>
      </c>
      <c r="QL96" s="108" t="n">
        <v>22.8</v>
      </c>
      <c r="QM96" s="108" t="n">
        <v>23</v>
      </c>
      <c r="QN96" s="108" t="n">
        <v>28.4</v>
      </c>
      <c r="QO96" s="109" t="n">
        <f aca="false">AVERAGE(QC96:QN96)</f>
        <v>21.75</v>
      </c>
      <c r="RA96" s="1" t="n">
        <v>1946</v>
      </c>
      <c r="RB96" s="110" t="s">
        <v>149</v>
      </c>
      <c r="RC96" s="108" t="n">
        <v>32.7</v>
      </c>
      <c r="RD96" s="108" t="n">
        <v>30.7</v>
      </c>
      <c r="RE96" s="108" t="n">
        <v>28.6</v>
      </c>
      <c r="RF96" s="108" t="n">
        <v>26.8</v>
      </c>
      <c r="RG96" s="108" t="n">
        <v>20</v>
      </c>
      <c r="RH96" s="108" t="n">
        <v>16.4</v>
      </c>
      <c r="RI96" s="108" t="n">
        <v>15.5</v>
      </c>
      <c r="RJ96" s="108" t="n">
        <v>16.4</v>
      </c>
      <c r="RK96" s="108" t="n">
        <v>22.1</v>
      </c>
      <c r="RL96" s="108" t="n">
        <v>26.3</v>
      </c>
      <c r="RM96" s="108" t="n">
        <v>25.9</v>
      </c>
      <c r="RN96" s="108" t="n">
        <v>32.4</v>
      </c>
      <c r="RO96" s="109" t="n">
        <f aca="false">AVERAGE(RC96:RN96)</f>
        <v>24.4833333333333</v>
      </c>
      <c r="SA96" s="1" t="n">
        <v>1946</v>
      </c>
      <c r="SB96" s="107" t="n">
        <v>1946</v>
      </c>
      <c r="SC96" s="108" t="n">
        <v>35.5</v>
      </c>
      <c r="SD96" s="108" t="n">
        <v>30.3</v>
      </c>
      <c r="SE96" s="108" t="n">
        <v>29.7</v>
      </c>
      <c r="SF96" s="108" t="n">
        <v>28.1</v>
      </c>
      <c r="SG96" s="108" t="n">
        <v>23.2</v>
      </c>
      <c r="SH96" s="108" t="n">
        <v>18.2</v>
      </c>
      <c r="SI96" s="108" t="n">
        <v>18.9</v>
      </c>
      <c r="SJ96" s="108" t="n">
        <v>21.8</v>
      </c>
      <c r="SK96" s="108" t="n">
        <v>25.6</v>
      </c>
      <c r="SL96" s="108" t="n">
        <v>29.7</v>
      </c>
      <c r="SM96" s="108" t="n">
        <v>30.2</v>
      </c>
      <c r="SN96" s="108" t="n">
        <v>35.1</v>
      </c>
      <c r="SO96" s="109" t="n">
        <f aca="false">AVERAGE(SC96:SN96)</f>
        <v>27.1916666666667</v>
      </c>
      <c r="TA96" s="1" t="n">
        <v>1946</v>
      </c>
      <c r="TB96" s="110" t="s">
        <v>149</v>
      </c>
      <c r="TC96" s="108" t="n">
        <v>40.7</v>
      </c>
      <c r="TD96" s="108" t="n">
        <v>36.6</v>
      </c>
      <c r="TE96" s="108" t="n">
        <v>37.6</v>
      </c>
      <c r="TF96" s="108" t="n">
        <v>33.8</v>
      </c>
      <c r="TG96" s="108" t="n">
        <v>31.7</v>
      </c>
      <c r="TH96" s="108" t="n">
        <v>26.8</v>
      </c>
      <c r="TI96" s="108" t="n">
        <v>26.3</v>
      </c>
      <c r="TJ96" s="108" t="n">
        <v>31</v>
      </c>
      <c r="TK96" s="108" t="n">
        <v>33.3</v>
      </c>
      <c r="TL96" s="108" t="n">
        <v>38.1</v>
      </c>
      <c r="TM96" s="108" t="n">
        <v>38.1</v>
      </c>
      <c r="TN96" s="108" t="n">
        <v>42.7</v>
      </c>
      <c r="TO96" s="109" t="n">
        <f aca="false">AVERAGE(TC96:TN96)</f>
        <v>34.725</v>
      </c>
      <c r="UA96" s="1" t="n">
        <v>1946</v>
      </c>
      <c r="UB96" s="110" t="s">
        <v>149</v>
      </c>
      <c r="UC96" s="108" t="n">
        <v>32.9</v>
      </c>
      <c r="UD96" s="108" t="n">
        <v>30.7</v>
      </c>
      <c r="UE96" s="108" t="n">
        <v>28.4</v>
      </c>
      <c r="UF96" s="108" t="n">
        <v>26.9</v>
      </c>
      <c r="UG96" s="108" t="n">
        <v>20.1</v>
      </c>
      <c r="UH96" s="108" t="n">
        <v>16.1</v>
      </c>
      <c r="UI96" s="108" t="n">
        <v>15.3</v>
      </c>
      <c r="UJ96" s="108" t="n">
        <v>16.5</v>
      </c>
      <c r="UK96" s="108" t="n">
        <v>21.9</v>
      </c>
      <c r="UL96" s="108" t="n">
        <v>26.7</v>
      </c>
      <c r="UM96" s="108" t="n">
        <v>26.6</v>
      </c>
      <c r="UN96" s="108" t="n">
        <v>32.1</v>
      </c>
      <c r="UO96" s="109" t="n">
        <f aca="false">AVERAGE(UC96:UN96)</f>
        <v>24.5166666666667</v>
      </c>
      <c r="VA96" s="1" t="n">
        <v>1946</v>
      </c>
      <c r="VB96" s="110" t="s">
        <v>149</v>
      </c>
      <c r="VC96" s="108" t="n">
        <v>24.8</v>
      </c>
      <c r="VD96" s="108" t="n">
        <v>23.9</v>
      </c>
      <c r="VE96" s="108" t="n">
        <v>23.5</v>
      </c>
      <c r="VF96" s="108" t="n">
        <v>22.3</v>
      </c>
      <c r="VG96" s="108" t="n">
        <v>17.5</v>
      </c>
      <c r="VH96" s="108" t="n">
        <v>14.6</v>
      </c>
      <c r="VI96" s="108" t="n">
        <v>13.7</v>
      </c>
      <c r="VJ96" s="108" t="n">
        <v>14.5</v>
      </c>
      <c r="VK96" s="108" t="n">
        <v>18.4</v>
      </c>
      <c r="VL96" s="108" t="n">
        <v>19.8</v>
      </c>
      <c r="VM96" s="108" t="n">
        <v>20.4</v>
      </c>
      <c r="VN96" s="108" t="n">
        <v>24.4</v>
      </c>
      <c r="VO96" s="109" t="n">
        <f aca="false">AVERAGE(VC96:VN96)</f>
        <v>19.8166666666667</v>
      </c>
      <c r="WA96" s="1" t="n">
        <v>1946</v>
      </c>
      <c r="WB96" s="107" t="n">
        <v>1946</v>
      </c>
      <c r="WC96" s="108" t="n">
        <v>37.7</v>
      </c>
      <c r="WD96" s="108" t="n">
        <v>34.3</v>
      </c>
      <c r="WE96" s="108" t="n">
        <v>32.6</v>
      </c>
      <c r="WF96" s="108" t="n">
        <v>29.7</v>
      </c>
      <c r="WG96" s="108" t="n">
        <v>24.4</v>
      </c>
      <c r="WH96" s="108" t="n">
        <v>19.6</v>
      </c>
      <c r="WI96" s="108" t="n">
        <v>18.6</v>
      </c>
      <c r="WJ96" s="108" t="n">
        <v>21.5</v>
      </c>
      <c r="WK96" s="108" t="n">
        <v>26.6</v>
      </c>
      <c r="WL96" s="108" t="n">
        <v>30.9</v>
      </c>
      <c r="WM96" s="108" t="n">
        <v>30.5</v>
      </c>
      <c r="WN96" s="108" t="n">
        <v>35</v>
      </c>
      <c r="WO96" s="109" t="n">
        <f aca="false">AVERAGE(WC96:WN96)</f>
        <v>28.45</v>
      </c>
      <c r="YA96" s="1" t="n">
        <v>1946</v>
      </c>
      <c r="YB96" s="110" t="s">
        <v>149</v>
      </c>
      <c r="YC96" s="108" t="n">
        <v>28.8</v>
      </c>
      <c r="YD96" s="108" t="n">
        <v>27.8</v>
      </c>
      <c r="YE96" s="108" t="n">
        <v>25.3</v>
      </c>
      <c r="YF96" s="108" t="n">
        <v>23.5</v>
      </c>
      <c r="YG96" s="108" t="n">
        <v>17</v>
      </c>
      <c r="YH96" s="108" t="n">
        <v>14</v>
      </c>
      <c r="YI96" s="108" t="n">
        <v>13</v>
      </c>
      <c r="YJ96" s="108" t="n">
        <v>14.1</v>
      </c>
      <c r="YK96" s="108" t="n">
        <v>19.1</v>
      </c>
      <c r="YL96" s="108" t="n">
        <v>22.5</v>
      </c>
      <c r="YM96" s="108" t="n">
        <v>23.1</v>
      </c>
      <c r="YN96" s="108" t="n">
        <v>28.8</v>
      </c>
      <c r="YO96" s="109" t="n">
        <f aca="false">AVERAGE(YC96:YN96)</f>
        <v>21.4166666666667</v>
      </c>
      <c r="ZA96" s="1" t="n">
        <v>1946</v>
      </c>
      <c r="ZB96" s="110" t="s">
        <v>149</v>
      </c>
      <c r="ZC96" s="108" t="n">
        <v>32.1</v>
      </c>
      <c r="ZD96" s="108" t="n">
        <v>31.5</v>
      </c>
      <c r="ZE96" s="108" t="n">
        <v>29</v>
      </c>
      <c r="ZF96" s="108" t="n">
        <v>27.4</v>
      </c>
      <c r="ZG96" s="108" t="n">
        <v>20.7</v>
      </c>
      <c r="ZH96" s="108" t="n">
        <v>17.2</v>
      </c>
      <c r="ZI96" s="108" t="n">
        <v>16.3</v>
      </c>
      <c r="ZJ96" s="108" t="n">
        <v>17.3</v>
      </c>
      <c r="ZK96" s="108" t="n">
        <v>22.6</v>
      </c>
      <c r="ZL96" s="108" t="n">
        <v>26.8</v>
      </c>
      <c r="ZM96" s="108" t="n">
        <v>26</v>
      </c>
      <c r="ZN96" s="108" t="n">
        <v>31.4</v>
      </c>
      <c r="ZO96" s="109" t="n">
        <f aca="false">AVERAGE(ZC96:ZN96)</f>
        <v>24.8583333333333</v>
      </c>
      <c r="AAA96" s="1" t="n">
        <v>1946</v>
      </c>
      <c r="AAB96" s="110" t="s">
        <v>149</v>
      </c>
      <c r="AAC96" s="108" t="n">
        <v>35.4</v>
      </c>
      <c r="AAD96" s="108" t="n">
        <v>34.8</v>
      </c>
      <c r="AAE96" s="108" t="n">
        <v>36</v>
      </c>
      <c r="AAF96" s="108" t="n">
        <v>32.7</v>
      </c>
      <c r="AAG96" s="108" t="n">
        <v>32</v>
      </c>
      <c r="AAH96" s="108" t="n">
        <v>26.6</v>
      </c>
      <c r="AAI96" s="108" t="n">
        <v>29.5</v>
      </c>
      <c r="AAJ96" s="108" t="n">
        <v>30.2</v>
      </c>
      <c r="AAK96" s="108" t="n">
        <v>33</v>
      </c>
      <c r="AAL96" s="108" t="n">
        <v>36.5</v>
      </c>
      <c r="AAM96" s="108" t="n">
        <v>38.8</v>
      </c>
      <c r="AAN96" s="108" t="n">
        <v>38.2</v>
      </c>
      <c r="AAO96" s="109" t="n">
        <f aca="false">AVERAGE(AAC96:AAN96)</f>
        <v>33.6416666666667</v>
      </c>
      <c r="ABA96" s="1" t="n">
        <v>1946</v>
      </c>
      <c r="ABB96" s="107" t="n">
        <v>1946</v>
      </c>
      <c r="ABC96" s="108" t="n">
        <v>34.9</v>
      </c>
      <c r="ABD96" s="108" t="n">
        <v>32.8</v>
      </c>
      <c r="ABE96" s="108" t="n">
        <v>34.9</v>
      </c>
      <c r="ABF96" s="108" t="n">
        <v>32.6</v>
      </c>
      <c r="ABG96" s="108" t="n">
        <v>28.9</v>
      </c>
      <c r="ABH96" s="108" t="n">
        <v>24.3</v>
      </c>
      <c r="ABI96" s="108" t="n">
        <v>23.9</v>
      </c>
      <c r="ABJ96" s="108" t="n">
        <v>27.1</v>
      </c>
      <c r="ABK96" s="108" t="n">
        <v>29.6</v>
      </c>
      <c r="ABL96" s="108" t="n">
        <v>34</v>
      </c>
      <c r="ABM96" s="108" t="n">
        <v>32.3</v>
      </c>
      <c r="ABN96" s="108" t="n">
        <v>35.2</v>
      </c>
      <c r="ABO96" s="109" t="n">
        <f aca="false">AVERAGE(ABC96:ABN96)</f>
        <v>30.875</v>
      </c>
      <c r="ACA96" s="111" t="n">
        <v>1946</v>
      </c>
      <c r="ACB96" s="110" t="s">
        <v>149</v>
      </c>
      <c r="ACC96" s="108" t="n">
        <v>26.9</v>
      </c>
      <c r="ACD96" s="108" t="n">
        <v>28.7</v>
      </c>
      <c r="ACE96" s="108" t="n">
        <v>27</v>
      </c>
      <c r="ACF96" s="108" t="n">
        <v>25.7</v>
      </c>
      <c r="ACG96" s="108" t="n">
        <v>20.6</v>
      </c>
      <c r="ACH96" s="108" t="n">
        <v>17.6</v>
      </c>
      <c r="ACI96" s="108" t="n">
        <v>16.7</v>
      </c>
      <c r="ACJ96" s="108" t="n">
        <v>17.3</v>
      </c>
      <c r="ACK96" s="108" t="n">
        <v>20.9</v>
      </c>
      <c r="ACL96" s="108" t="n">
        <v>23.5</v>
      </c>
      <c r="ACM96" s="108" t="n">
        <v>23.6</v>
      </c>
      <c r="ACN96" s="108" t="n">
        <v>26.3</v>
      </c>
      <c r="ACO96" s="109" t="n">
        <f aca="false">AVERAGE(ACC96:ACN96)</f>
        <v>22.9</v>
      </c>
      <c r="ADA96" s="1" t="n">
        <v>1946</v>
      </c>
      <c r="ADB96" s="110" t="s">
        <v>149</v>
      </c>
      <c r="ADC96" s="108" t="n">
        <v>35.3</v>
      </c>
      <c r="ADD96" s="108" t="n">
        <v>34.9</v>
      </c>
      <c r="ADE96" s="108" t="n">
        <v>36.8</v>
      </c>
      <c r="ADF96" s="108" t="n">
        <v>33.7</v>
      </c>
      <c r="ADG96" s="108" t="n">
        <v>31.9</v>
      </c>
      <c r="ADH96" s="108" t="n">
        <v>26.7</v>
      </c>
      <c r="ADI96" s="108" t="n">
        <v>26</v>
      </c>
      <c r="ADJ96" s="108" t="n">
        <v>30.6</v>
      </c>
      <c r="ADK96" s="108" t="n">
        <v>31.7</v>
      </c>
      <c r="ADL96" s="108" t="n">
        <v>36.3</v>
      </c>
      <c r="ADM96" s="108" t="n">
        <v>33.9</v>
      </c>
      <c r="ADN96" s="108" t="n">
        <v>36.6</v>
      </c>
      <c r="ADO96" s="109" t="n">
        <f aca="false">AVERAGE(ADC96:ADN96)</f>
        <v>32.8666666666667</v>
      </c>
      <c r="AEA96" s="1" t="n">
        <v>1946</v>
      </c>
      <c r="AEB96" s="107" t="n">
        <v>1946</v>
      </c>
      <c r="AEC96" s="108" t="n">
        <v>37</v>
      </c>
      <c r="AED96" s="108" t="n">
        <v>34.4</v>
      </c>
      <c r="AEE96" s="108" t="n">
        <v>36.3</v>
      </c>
      <c r="AEF96" s="108" t="n">
        <v>32.7</v>
      </c>
      <c r="AEG96" s="108" t="n">
        <v>30.9</v>
      </c>
      <c r="AEH96" s="108" t="n">
        <v>26.8</v>
      </c>
      <c r="AEI96" s="108" t="n">
        <v>25.9</v>
      </c>
      <c r="AEJ96" s="108" t="n">
        <v>30.4</v>
      </c>
      <c r="AEK96" s="108" t="n">
        <v>32.4</v>
      </c>
      <c r="AEL96" s="108" t="n">
        <v>37.2</v>
      </c>
      <c r="AEM96" s="108" t="n">
        <v>36.3</v>
      </c>
      <c r="AEN96" s="108" t="n">
        <v>39.9</v>
      </c>
      <c r="AEO96" s="109" t="n">
        <f aca="false">AVERAGE(AEC96:AEN96)</f>
        <v>33.35</v>
      </c>
      <c r="AFA96" s="1" t="n">
        <v>1946</v>
      </c>
      <c r="AFB96" s="107" t="n">
        <v>1946</v>
      </c>
      <c r="AFC96" s="108" t="n">
        <v>23.9</v>
      </c>
      <c r="AFD96" s="108" t="n">
        <v>25.3</v>
      </c>
      <c r="AFE96" s="108" t="n">
        <v>24.6</v>
      </c>
      <c r="AFF96" s="108" t="n">
        <v>23.2</v>
      </c>
      <c r="AFG96" s="108" t="n">
        <v>20.2</v>
      </c>
      <c r="AFH96" s="108" t="n">
        <v>18.1</v>
      </c>
      <c r="AFI96" s="108" t="n">
        <v>16.8</v>
      </c>
      <c r="AFJ96" s="108" t="n">
        <v>16.8</v>
      </c>
      <c r="AFK96" s="108" t="n">
        <v>18.9</v>
      </c>
      <c r="AFL96" s="108" t="n">
        <v>20.8</v>
      </c>
      <c r="AFM96" s="108" t="n">
        <v>21.8</v>
      </c>
      <c r="AFN96" s="108" t="n">
        <v>24.4</v>
      </c>
      <c r="AFO96" s="109" t="n">
        <f aca="false">AVERAGE(AFC96:AFN96)</f>
        <v>21.2333333333333</v>
      </c>
      <c r="AGA96" s="1" t="n">
        <v>1946</v>
      </c>
      <c r="AGB96" s="110" t="s">
        <v>149</v>
      </c>
      <c r="AGC96" s="108" t="n">
        <v>34.2</v>
      </c>
      <c r="AGD96" s="108" t="n">
        <v>31.1</v>
      </c>
      <c r="AGE96" s="108" t="n">
        <v>28.9</v>
      </c>
      <c r="AGF96" s="108" t="n">
        <v>27.9</v>
      </c>
      <c r="AGG96" s="108" t="n">
        <v>20.5</v>
      </c>
      <c r="AGH96" s="108" t="n">
        <v>15.8</v>
      </c>
      <c r="AGI96" s="108" t="n">
        <v>15.4</v>
      </c>
      <c r="AGJ96" s="108" t="n">
        <v>17.3</v>
      </c>
      <c r="AGK96" s="108" t="n">
        <v>23.4</v>
      </c>
      <c r="AGL96" s="108" t="n">
        <v>28</v>
      </c>
      <c r="AGM96" s="108" t="n">
        <v>27.2</v>
      </c>
      <c r="AGN96" s="108" t="n">
        <v>33.7</v>
      </c>
      <c r="AGO96" s="109" t="n">
        <f aca="false">AVERAGE(AGC96:AGN96)</f>
        <v>25.2833333333333</v>
      </c>
      <c r="AHA96" s="1" t="n">
        <v>1946</v>
      </c>
      <c r="AHB96" s="110" t="s">
        <v>149</v>
      </c>
      <c r="AHC96" s="108" t="n">
        <v>29.7</v>
      </c>
      <c r="AHD96" s="108" t="n">
        <v>28.9</v>
      </c>
      <c r="AHE96" s="108" t="n">
        <v>26.6</v>
      </c>
      <c r="AHF96" s="108" t="n">
        <v>24.8</v>
      </c>
      <c r="AHG96" s="108" t="n">
        <v>18.3</v>
      </c>
      <c r="AHH96" s="108" t="n">
        <v>15.4</v>
      </c>
      <c r="AHI96" s="108" t="n">
        <v>13.9</v>
      </c>
      <c r="AHJ96" s="108" t="n">
        <v>15.1</v>
      </c>
      <c r="AHK96" s="108" t="n">
        <v>19.7</v>
      </c>
      <c r="AHL96" s="108" t="n">
        <v>24</v>
      </c>
      <c r="AHM96" s="108" t="n">
        <v>23.7</v>
      </c>
      <c r="AHN96" s="108" t="n">
        <v>28.9</v>
      </c>
      <c r="AHO96" s="109" t="n">
        <f aca="false">AVERAGE(AHC96:AHN96)</f>
        <v>22.4166666666667</v>
      </c>
      <c r="AIA96" s="1" t="n">
        <v>1946</v>
      </c>
      <c r="AIB96" s="107" t="n">
        <v>1946</v>
      </c>
      <c r="AIC96" s="108" t="n">
        <v>38</v>
      </c>
      <c r="AID96" s="108" t="n">
        <v>31.1</v>
      </c>
      <c r="AIE96" s="108" t="n">
        <v>30.6</v>
      </c>
      <c r="AIF96" s="108" t="n">
        <v>27.7</v>
      </c>
      <c r="AIG96" s="108" t="n">
        <v>23.6</v>
      </c>
      <c r="AIH96" s="108" t="n">
        <v>19</v>
      </c>
      <c r="AII96" s="108" t="n">
        <v>19.3</v>
      </c>
      <c r="AIJ96" s="108" t="n">
        <v>23.2</v>
      </c>
      <c r="AIK96" s="108" t="n">
        <v>26.8</v>
      </c>
      <c r="AIL96" s="108" t="n">
        <v>31.7</v>
      </c>
      <c r="AIM96" s="108" t="n">
        <v>32.1</v>
      </c>
      <c r="AIN96" s="108" t="n">
        <v>37.1</v>
      </c>
      <c r="AIO96" s="109" t="n">
        <f aca="false">AVERAGE(AIC96:AIN96)</f>
        <v>28.35</v>
      </c>
      <c r="AJA96" s="1" t="n">
        <v>1946</v>
      </c>
      <c r="AJB96" s="107" t="n">
        <v>1946</v>
      </c>
      <c r="AJC96" s="108" t="n">
        <v>37.3</v>
      </c>
      <c r="AJD96" s="108" t="n">
        <v>35.7</v>
      </c>
      <c r="AJE96" s="108" t="n">
        <v>38.2</v>
      </c>
      <c r="AJF96" s="108" t="n">
        <v>36.7</v>
      </c>
      <c r="AJG96" s="108" t="n">
        <v>35.6</v>
      </c>
      <c r="AJH96" s="108" t="n">
        <v>31.1</v>
      </c>
      <c r="AJI96" s="108" t="n">
        <v>32.9</v>
      </c>
      <c r="AJJ96" s="108" t="n">
        <v>33.8</v>
      </c>
      <c r="AJK96" s="108" t="n">
        <v>36.3</v>
      </c>
      <c r="AJL96" s="108" t="n">
        <v>38.6</v>
      </c>
      <c r="AJM96" s="108" t="n">
        <v>40.7</v>
      </c>
      <c r="AJN96" s="108" t="n">
        <v>38.1</v>
      </c>
      <c r="AJO96" s="109" t="n">
        <f aca="false">AVERAGE(AJC96:AJN96)</f>
        <v>36.25</v>
      </c>
      <c r="AKA96" s="1" t="n">
        <v>1946</v>
      </c>
      <c r="AKB96" s="110" t="s">
        <v>149</v>
      </c>
      <c r="AKC96" s="108" t="n">
        <v>31.8</v>
      </c>
      <c r="AKD96" s="108" t="n">
        <v>31</v>
      </c>
      <c r="AKE96" s="108" t="n">
        <v>28.7</v>
      </c>
      <c r="AKF96" s="108" t="n">
        <v>26.9</v>
      </c>
      <c r="AKG96" s="108" t="n">
        <v>20.5</v>
      </c>
      <c r="AKH96" s="108" t="n">
        <v>16.8</v>
      </c>
      <c r="AKI96" s="108" t="n">
        <v>16.1</v>
      </c>
      <c r="AKJ96" s="108" t="n">
        <v>17.1</v>
      </c>
      <c r="AKK96" s="108" t="n">
        <v>22.2</v>
      </c>
      <c r="AKL96" s="108" t="n">
        <v>26.4</v>
      </c>
      <c r="AKM96" s="108" t="n">
        <v>25.7</v>
      </c>
      <c r="AKN96" s="108" t="n">
        <v>31.2</v>
      </c>
      <c r="AKO96" s="109" t="n">
        <f aca="false">AVERAGE(AKC96:AKN96)</f>
        <v>24.5333333333333</v>
      </c>
      <c r="ALA96" s="35" t="n">
        <f aca="false">(ACO96+AO96+EO96+NO96+AKO96+AFO96+AEO96+IO96+MO96)/9</f>
        <v>23.8157407407407</v>
      </c>
      <c r="ALB96" s="77" t="n">
        <f aca="false">(ABO96+KO96+DO96+AGO96)/4</f>
        <v>30.6291666666667</v>
      </c>
      <c r="ALC96" s="19" t="n">
        <f aca="false">(QO96+PO96+AAO96+AJO96+FO96+SO96+BO96+CO96+JO96+OO96+TO96+HO96)/12</f>
        <v>25.9534722222222</v>
      </c>
      <c r="AMA96" s="28" t="n">
        <f aca="false">MAX(ACC96:ACN96,AC96:AN96,EC96:EN96,NC96:NN96,AKC96:AKN96,AFC96:AFN96,AEC96:AEN96,IC96:IN96,MC96:MN96)</f>
        <v>39.9</v>
      </c>
      <c r="AMB96" s="28" t="n">
        <f aca="false">MIN(ACC96:ACN96,AC96:AN96,EC96:EN96,NC96:NN96,AKC96:AKN96,AFC96:AFN96,AEC96:AEN96,IC96:IN96,MC96:MN96)</f>
        <v>15.8</v>
      </c>
      <c r="AMC96" s="81" t="n">
        <f aca="false">MAX(ABC96:ABN96,KC96:KN96,DC96:DN96,AGC96:AGN96)</f>
        <v>35.7</v>
      </c>
      <c r="AMD96" s="81" t="n">
        <f aca="false">MIN(ABC96:ABN96,KC96:KN96,DC96:DN96,AGC96:AGN96)</f>
        <v>15.4</v>
      </c>
      <c r="AME96" s="60" t="n">
        <f aca="false">MAX(QC96:QN96,PC96:PN96,AJC96:AJN96,AAC96:AAN96,FC96:FN96,SC96:SN96)</f>
        <v>40.7</v>
      </c>
      <c r="AMF96" s="60" t="n">
        <f aca="false">MIN(QC96:QN96,PC96:PN96,AJC96:AJN96,AAC96:AAN96,FC96:FN96,SC96:SN96)</f>
        <v>13.7</v>
      </c>
    </row>
    <row r="97" customFormat="false" ht="12.8" hidden="false" customHeight="false" outlineLevel="0" collapsed="false">
      <c r="A97" s="104"/>
      <c r="B97" s="29" t="n">
        <f aca="false">AVERAGE(AO97,BO97,CO97,DO97,EO97,FO97,GO97,HO97,IO97,JO97,KO97,LO97,MO97,NO97,OO97,PO97,QO97,RO97,SO97,TO97,UO97,VO97,WO97,YO97,ZO97,AAO97,ABO97,ACO97,ADO97,AEO97,AFO97,AGO97,AHO97,AIO97,AJO97,AKO97)</f>
        <v>25.3909722222222</v>
      </c>
      <c r="C97" s="30" t="n">
        <f aca="false">AVERAGE(B93:B97)</f>
        <v>25.5751311728395</v>
      </c>
      <c r="D97" s="31" t="n">
        <f aca="false">AVERAGE(B88:B97)</f>
        <v>25.6557680976431</v>
      </c>
      <c r="E97" s="29" t="n">
        <f aca="false">AVERAGE(B78:B97)</f>
        <v>25.6855923821549</v>
      </c>
      <c r="F97" s="32" t="n">
        <f aca="false">AVERAGE(B48:B97)</f>
        <v>25.6420088954026</v>
      </c>
      <c r="G97" s="3" t="n">
        <f aca="false">MAX(AC97:AN97,BC97:BN97,CC97:CN97,DC97:DN97,EC97:EN97,FC97:FN97,GC97:GN97,HC97:HN97,IC97:IN97,JC97:JN97,KC97:KN97,LC97:LN97,MC97:MN97,NC97:NN97,OC97:ON97,PC97:PN97,QC97:QN97,RC97:RN97,SC97:SN97,TC97:TN97,UC97:UN97,VC97:VN97,WC97:WN97,YC97:YN97,ZC97:ZN97,AAC97:AAN97,ABC97:ABN97,ACC97:ACN97,ADC97:ADN97,AEC97:AEN97,AFC97:AFN97,AGC97:AGN97,AHC97:AHN97,AIC97:AIN97,AJC97:AJN97,AKC97:AKN97)</f>
        <v>42</v>
      </c>
      <c r="H97" s="105" t="n">
        <f aca="false">MEDIAN(AC97:AN97,BC97:BN97,CC97:CN97,DC97:DN97,EC97:EN97,FC97:FN97,GC97:GN97,HC97:HN97,IC97:IN97,JC97:JN97,KC97:KN97,LC97:LN97,MC97:MN97,NC97:NN97,OC97:ON97,PC97:PN97,QC97:QN97,RC97:RN97,SC97:SN97,TC97:TN97,UC97:UN97,VC97:VN97,WC97:WN97,YC97:YN97,ZC97:ZN97,AAC97:AAN97,ABC97:ABN97,ACC97:ACN97,ADC97:ADN97,AEC97:AEN97,AFC97:AFN97,AGC97:AGN97,AHC97:AHN97,AIC97:AIN97,AJC97:AJN97,AKC97:AKN97)</f>
        <v>24.45</v>
      </c>
      <c r="I97" s="5" t="n">
        <f aca="false">MIN(AC97:AN97,BC97:BN97,CC97:CN97,DC97:DN97,EC97:EN97,FC97:FN97,GC97:GN97,HC97:HN97,IC97:IN97,JC97:JN97,KC97:KN97,LC97:LN97,MC97:MN97,NC97:NN97,OC97:ON97,PC97:PN97,QC97:QN97,RC97:RN97,SC97:SN97,TC97:TN97,UC97:UN97,VC97:VN97,WC97:WN97,YC97:YN97,ZC97:ZN97,AAC97:AAN97,ABC97:ABN97,ACC97:ACN97,ADC97:ADN97,AEC97:AEN97,AFC97:AFN97,AGC97:AGN97,AHC97:AHN97,AIC97:AIN97,AJC97:AJN97,AKC97:AKN97)</f>
        <v>14.5</v>
      </c>
      <c r="J97" s="106" t="n">
        <f aca="false">(G97+I97)/2</f>
        <v>28.25</v>
      </c>
      <c r="AB97" s="107" t="n">
        <v>1947</v>
      </c>
      <c r="AC97" s="108" t="n">
        <v>22.9</v>
      </c>
      <c r="AD97" s="108" t="n">
        <v>22.2</v>
      </c>
      <c r="AE97" s="108" t="n">
        <v>21.9</v>
      </c>
      <c r="AF97" s="108" t="n">
        <v>21.1</v>
      </c>
      <c r="AG97" s="108" t="n">
        <v>18.6</v>
      </c>
      <c r="AH97" s="108" t="n">
        <v>17.2</v>
      </c>
      <c r="AI97" s="108" t="n">
        <v>15.8</v>
      </c>
      <c r="AJ97" s="108" t="n">
        <v>16.6</v>
      </c>
      <c r="AK97" s="108" t="n">
        <v>17.4</v>
      </c>
      <c r="AL97" s="108" t="n">
        <v>17.4</v>
      </c>
      <c r="AM97" s="108" t="n">
        <v>19.3</v>
      </c>
      <c r="AN97" s="108" t="n">
        <v>21.8</v>
      </c>
      <c r="AO97" s="109" t="n">
        <f aca="false">AVERAGE(AC97:AN97)</f>
        <v>19.35</v>
      </c>
      <c r="BA97" s="1" t="n">
        <v>1947</v>
      </c>
      <c r="BB97" s="107" t="n">
        <v>1947</v>
      </c>
      <c r="BC97" s="108" t="n">
        <v>31.8</v>
      </c>
      <c r="BD97" s="108" t="n">
        <v>33</v>
      </c>
      <c r="BE97" s="108" t="n">
        <v>28.5</v>
      </c>
      <c r="BF97" s="108" t="n">
        <v>20.7</v>
      </c>
      <c r="BG97" s="108" t="n">
        <v>23.8</v>
      </c>
      <c r="BH97" s="108" t="n">
        <v>17.2</v>
      </c>
      <c r="BI97" s="108" t="n">
        <v>17.2</v>
      </c>
      <c r="BJ97" s="108" t="n">
        <v>18.4</v>
      </c>
      <c r="BK97" s="108" t="n">
        <v>22.4</v>
      </c>
      <c r="BL97" s="108" t="n">
        <v>23.6</v>
      </c>
      <c r="BM97" s="108" t="n">
        <v>24.4</v>
      </c>
      <c r="BN97" s="108" t="n">
        <v>29.7</v>
      </c>
      <c r="BO97" s="109" t="n">
        <f aca="false">AVERAGE(BC97:BN97)</f>
        <v>24.225</v>
      </c>
      <c r="CA97" s="1" t="n">
        <v>1947</v>
      </c>
      <c r="CB97" s="110" t="s">
        <v>150</v>
      </c>
      <c r="CC97" s="108" t="n">
        <v>28.7</v>
      </c>
      <c r="CD97" s="108" t="n">
        <v>29.1</v>
      </c>
      <c r="CE97" s="108" t="n">
        <v>28</v>
      </c>
      <c r="CF97" s="108" t="n">
        <v>22.5</v>
      </c>
      <c r="CG97" s="108" t="n">
        <v>18.3</v>
      </c>
      <c r="CH97" s="108" t="n">
        <v>17.4</v>
      </c>
      <c r="CI97" s="108" t="n">
        <v>16.7</v>
      </c>
      <c r="CJ97" s="108" t="n">
        <v>16.9</v>
      </c>
      <c r="CK97" s="108" t="n">
        <v>18.7</v>
      </c>
      <c r="CL97" s="108" t="n">
        <v>20.2</v>
      </c>
      <c r="CM97" s="108" t="n">
        <v>22.9</v>
      </c>
      <c r="CN97" s="108" t="n">
        <v>25.1</v>
      </c>
      <c r="CO97" s="109" t="n">
        <f aca="false">AVERAGE(CC97:CN97)</f>
        <v>22.0416666666667</v>
      </c>
      <c r="DA97" s="1" t="n">
        <v>1947</v>
      </c>
      <c r="DB97" s="110" t="s">
        <v>150</v>
      </c>
      <c r="DC97" s="108" t="n">
        <v>34.6</v>
      </c>
      <c r="DD97" s="108" t="n">
        <v>32.3</v>
      </c>
      <c r="DE97" s="108" t="n">
        <v>32</v>
      </c>
      <c r="DF97" s="108" t="n">
        <v>33.7</v>
      </c>
      <c r="DG97" s="108" t="n">
        <v>32.6</v>
      </c>
      <c r="DH97" s="108" t="n">
        <v>31</v>
      </c>
      <c r="DI97" s="108" t="n">
        <v>30.8</v>
      </c>
      <c r="DJ97" s="108" t="n">
        <v>30.3</v>
      </c>
      <c r="DK97" s="108" t="n">
        <v>32</v>
      </c>
      <c r="DL97" s="108" t="n">
        <v>31.8</v>
      </c>
      <c r="DM97" s="108" t="n">
        <v>32.1</v>
      </c>
      <c r="DN97" s="108" t="n">
        <v>34.2</v>
      </c>
      <c r="DO97" s="109" t="n">
        <f aca="false">AVERAGE(DC97:DN97)</f>
        <v>32.2833333333333</v>
      </c>
      <c r="EA97" s="1" t="n">
        <v>1947</v>
      </c>
      <c r="EB97" s="107" t="n">
        <v>1947</v>
      </c>
      <c r="EC97" s="108" t="n">
        <v>25.3</v>
      </c>
      <c r="ED97" s="108" t="n">
        <v>27.7</v>
      </c>
      <c r="EE97" s="108" t="n">
        <v>26.4</v>
      </c>
      <c r="EF97" s="108" t="n">
        <v>22.3</v>
      </c>
      <c r="EG97" s="108" t="n">
        <v>18.8</v>
      </c>
      <c r="EH97" s="108" t="n">
        <v>18.2</v>
      </c>
      <c r="EI97" s="108" t="n">
        <v>16.4</v>
      </c>
      <c r="EJ97" s="108" t="n">
        <v>16.6</v>
      </c>
      <c r="EK97" s="108" t="n">
        <v>17.4</v>
      </c>
      <c r="EL97" s="108" t="n">
        <v>19.6</v>
      </c>
      <c r="EM97" s="108" t="n">
        <v>21.6</v>
      </c>
      <c r="EN97" s="108" t="n">
        <v>22.8</v>
      </c>
      <c r="EO97" s="109" t="n">
        <f aca="false">AVERAGE(EC97:EN97)</f>
        <v>21.0916666666667</v>
      </c>
      <c r="FA97" s="1" t="n">
        <v>1947</v>
      </c>
      <c r="FB97" s="107" t="n">
        <v>1947</v>
      </c>
      <c r="FC97" s="108" t="n">
        <v>27.3</v>
      </c>
      <c r="FD97" s="108" t="n">
        <v>28.5</v>
      </c>
      <c r="FE97" s="108" t="n">
        <v>27.1</v>
      </c>
      <c r="FF97" s="108" t="n">
        <v>22.4</v>
      </c>
      <c r="FG97" s="108" t="n">
        <v>18.6</v>
      </c>
      <c r="FH97" s="108" t="n">
        <v>17.5</v>
      </c>
      <c r="FI97" s="108" t="n">
        <v>16.3</v>
      </c>
      <c r="FJ97" s="108" t="n">
        <v>16.8</v>
      </c>
      <c r="FK97" s="108" t="n">
        <v>18.1</v>
      </c>
      <c r="FL97" s="108" t="n">
        <v>20.4</v>
      </c>
      <c r="FM97" s="108" t="n">
        <v>23</v>
      </c>
      <c r="FN97" s="108" t="n">
        <v>24.8</v>
      </c>
      <c r="FO97" s="109" t="n">
        <f aca="false">AVERAGE(FC97:FN97)</f>
        <v>21.7333333333333</v>
      </c>
      <c r="GA97" s="1" t="n">
        <v>1947</v>
      </c>
      <c r="GB97" s="110" t="s">
        <v>150</v>
      </c>
      <c r="GC97" s="108" t="n">
        <v>21.8</v>
      </c>
      <c r="GD97" s="108" t="n">
        <v>21.5</v>
      </c>
      <c r="GE97" s="108" t="n">
        <v>21.5</v>
      </c>
      <c r="GF97" s="108" t="n">
        <v>20.5</v>
      </c>
      <c r="GG97" s="108" t="n">
        <v>18.4</v>
      </c>
      <c r="GH97" s="108" t="n">
        <v>17.1</v>
      </c>
      <c r="GI97" s="108" t="n">
        <v>16.4</v>
      </c>
      <c r="GJ97" s="108" t="n">
        <v>15.9</v>
      </c>
      <c r="GK97" s="108" t="n">
        <v>16.8</v>
      </c>
      <c r="GL97" s="108" t="n">
        <v>17.3</v>
      </c>
      <c r="GM97" s="108" t="n">
        <v>18.5</v>
      </c>
      <c r="GN97" s="108" t="n">
        <v>20.9</v>
      </c>
      <c r="GO97" s="109" t="n">
        <f aca="false">AVERAGE(GC97:GN97)</f>
        <v>18.8833333333333</v>
      </c>
      <c r="HA97" s="1" t="n">
        <v>1947</v>
      </c>
      <c r="HB97" s="107" t="n">
        <v>1947</v>
      </c>
      <c r="HC97" s="108" t="n">
        <v>23.1</v>
      </c>
      <c r="HD97" s="108" t="n">
        <v>24.9</v>
      </c>
      <c r="HE97" s="108" t="n">
        <v>24.5</v>
      </c>
      <c r="HF97" s="108" t="n">
        <v>20.9</v>
      </c>
      <c r="HG97" s="108" t="n">
        <v>18</v>
      </c>
      <c r="HH97" s="108" t="n">
        <v>17</v>
      </c>
      <c r="HI97" s="108" t="n">
        <v>16.1</v>
      </c>
      <c r="HJ97" s="108" t="n">
        <v>15.7</v>
      </c>
      <c r="HK97" s="108" t="n">
        <v>16.8</v>
      </c>
      <c r="HL97" s="108" t="n">
        <v>18.2</v>
      </c>
      <c r="HM97" s="108" t="n">
        <v>19.6</v>
      </c>
      <c r="HN97" s="108" t="n">
        <v>21.7</v>
      </c>
      <c r="HO97" s="109" t="n">
        <f aca="false">AVERAGE(HC97:HN97)</f>
        <v>19.7083333333333</v>
      </c>
      <c r="IA97" s="1" t="n">
        <v>1947</v>
      </c>
      <c r="IB97" s="110" t="s">
        <v>150</v>
      </c>
      <c r="IC97" s="108" t="n">
        <v>28.7</v>
      </c>
      <c r="ID97" s="108" t="n">
        <v>29.8</v>
      </c>
      <c r="IE97" s="108" t="n">
        <v>32.3</v>
      </c>
      <c r="IF97" s="108" t="n">
        <v>28.5</v>
      </c>
      <c r="IG97" s="108" t="n">
        <v>25.3</v>
      </c>
      <c r="IH97" s="108" t="n">
        <v>23.5</v>
      </c>
      <c r="II97" s="108" t="n">
        <v>20.9</v>
      </c>
      <c r="IJ97" s="108" t="n">
        <v>22.5</v>
      </c>
      <c r="IK97" s="108" t="n">
        <v>24.4</v>
      </c>
      <c r="IL97" s="108" t="n">
        <v>24.3</v>
      </c>
      <c r="IM97" s="108" t="n">
        <v>25.6</v>
      </c>
      <c r="IN97" s="108" t="n">
        <v>28.4</v>
      </c>
      <c r="IO97" s="109" t="n">
        <f aca="false">AVERAGE(IC97:IN97)</f>
        <v>26.1833333333333</v>
      </c>
      <c r="JA97" s="1" t="n">
        <v>1947</v>
      </c>
      <c r="JB97" s="107" t="n">
        <v>1947</v>
      </c>
      <c r="JC97" s="108" t="n">
        <v>29.7</v>
      </c>
      <c r="JD97" s="108" t="n">
        <v>30.7</v>
      </c>
      <c r="JE97" s="108" t="n">
        <v>29.2</v>
      </c>
      <c r="JF97" s="108" t="n">
        <v>22.2</v>
      </c>
      <c r="JG97" s="108" t="n">
        <v>17.5</v>
      </c>
      <c r="JH97" s="108" t="n">
        <v>16.3</v>
      </c>
      <c r="JI97" s="108" t="n">
        <v>16.2</v>
      </c>
      <c r="JJ97" s="108" t="n">
        <v>16.2</v>
      </c>
      <c r="JK97" s="108" t="n">
        <v>18.3</v>
      </c>
      <c r="JL97" s="108" t="n">
        <v>19.8</v>
      </c>
      <c r="JM97" s="108" t="n">
        <v>24.2</v>
      </c>
      <c r="JN97" s="108" t="n">
        <v>26.2</v>
      </c>
      <c r="JO97" s="109" t="n">
        <f aca="false">AVERAGE(JC97:JN97)</f>
        <v>22.2083333333333</v>
      </c>
      <c r="KA97" s="1" t="n">
        <v>1947</v>
      </c>
      <c r="KB97" s="107" t="n">
        <v>1947</v>
      </c>
      <c r="KC97" s="108" t="n">
        <v>36.3</v>
      </c>
      <c r="KD97" s="108" t="n">
        <v>33.6</v>
      </c>
      <c r="KE97" s="108" t="n">
        <v>33.3</v>
      </c>
      <c r="KF97" s="108" t="n">
        <v>34.3</v>
      </c>
      <c r="KG97" s="108" t="n">
        <v>32.9</v>
      </c>
      <c r="KH97" s="108" t="n">
        <v>31.5</v>
      </c>
      <c r="KI97" s="108" t="n">
        <v>31.7</v>
      </c>
      <c r="KJ97" s="108" t="n">
        <v>31</v>
      </c>
      <c r="KK97" s="108" t="n">
        <v>32.8</v>
      </c>
      <c r="KL97" s="108" t="n">
        <v>34.6</v>
      </c>
      <c r="KM97" s="108" t="n">
        <v>36.4</v>
      </c>
      <c r="KN97" s="108" t="n">
        <v>36.1</v>
      </c>
      <c r="KO97" s="109" t="n">
        <f aca="false">AVERAGE(KC97:KN97)</f>
        <v>33.7083333333333</v>
      </c>
      <c r="LA97" s="1" t="n">
        <v>1947</v>
      </c>
      <c r="LB97" s="110" t="s">
        <v>150</v>
      </c>
      <c r="LC97" s="108" t="n">
        <v>29.2</v>
      </c>
      <c r="LD97" s="108" t="n">
        <v>30.8</v>
      </c>
      <c r="LE97" s="108" t="n">
        <v>29.3</v>
      </c>
      <c r="LF97" s="108" t="n">
        <v>23.4</v>
      </c>
      <c r="LG97" s="108" t="n">
        <v>18.9</v>
      </c>
      <c r="LH97" s="108" t="n">
        <v>17.6</v>
      </c>
      <c r="LI97" s="108" t="n">
        <v>17.1</v>
      </c>
      <c r="LJ97" s="108" t="n">
        <v>17.3</v>
      </c>
      <c r="LK97" s="108" t="n">
        <v>18.8</v>
      </c>
      <c r="LL97" s="108" t="n">
        <v>20.8</v>
      </c>
      <c r="LM97" s="108" t="n">
        <v>24.7</v>
      </c>
      <c r="LN97" s="108" t="n">
        <v>26.7</v>
      </c>
      <c r="LO97" s="109" t="n">
        <f aca="false">AVERAGE(LC97:LN97)</f>
        <v>22.8833333333333</v>
      </c>
      <c r="MA97" s="1" t="n">
        <v>1947</v>
      </c>
      <c r="MB97" s="110" t="s">
        <v>150</v>
      </c>
      <c r="MC97" s="108" t="n">
        <v>24.7</v>
      </c>
      <c r="MD97" s="108" t="n">
        <v>25.4</v>
      </c>
      <c r="ME97" s="108" t="n">
        <v>24.4</v>
      </c>
      <c r="MF97" s="108" t="n">
        <v>22.3</v>
      </c>
      <c r="MG97" s="108" t="n">
        <v>20.6</v>
      </c>
      <c r="MH97" s="108" t="n">
        <v>18.8</v>
      </c>
      <c r="MI97" s="108" t="n">
        <v>16.3</v>
      </c>
      <c r="MJ97" s="108" t="n">
        <v>17.5</v>
      </c>
      <c r="MK97" s="108" t="n">
        <v>18.3</v>
      </c>
      <c r="ML97" s="108" t="n">
        <v>18.6</v>
      </c>
      <c r="MM97" s="108" t="n">
        <v>20</v>
      </c>
      <c r="MN97" s="108" t="n">
        <v>22.5</v>
      </c>
      <c r="MO97" s="109" t="n">
        <f aca="false">AVERAGE(MC97:MN97)</f>
        <v>20.7833333333333</v>
      </c>
      <c r="NA97" s="1" t="n">
        <v>1947</v>
      </c>
      <c r="NB97" s="110" t="s">
        <v>150</v>
      </c>
      <c r="NC97" s="108" t="n">
        <v>26.9</v>
      </c>
      <c r="ND97" s="108" t="n">
        <v>29</v>
      </c>
      <c r="NE97" s="108" t="n">
        <v>30.4</v>
      </c>
      <c r="NF97" s="108" t="n">
        <v>26.1</v>
      </c>
      <c r="NG97" s="108" t="n">
        <v>23.1</v>
      </c>
      <c r="NH97" s="108" t="n">
        <v>21.8</v>
      </c>
      <c r="NI97" s="108" t="n">
        <v>19.8</v>
      </c>
      <c r="NJ97" s="108" t="n">
        <v>20.4</v>
      </c>
      <c r="NK97" s="108" t="n">
        <v>21.7</v>
      </c>
      <c r="NL97" s="108" t="n">
        <v>23.9</v>
      </c>
      <c r="NM97" s="108" t="n">
        <v>24.1</v>
      </c>
      <c r="NN97" s="108" t="n">
        <v>25.6</v>
      </c>
      <c r="NO97" s="109" t="n">
        <f aca="false">AVERAGE(NC97:NN97)</f>
        <v>24.4</v>
      </c>
      <c r="OA97" s="1" t="n">
        <v>1947</v>
      </c>
      <c r="OB97" s="107" t="n">
        <v>1947</v>
      </c>
      <c r="OC97" s="108" t="n">
        <v>27.6</v>
      </c>
      <c r="OD97" s="108" t="n">
        <v>30.2</v>
      </c>
      <c r="OE97" s="108" t="n">
        <v>29.2</v>
      </c>
      <c r="OF97" s="108" t="n">
        <v>24.7</v>
      </c>
      <c r="OG97" s="108" t="n">
        <v>19.7</v>
      </c>
      <c r="OH97" s="108" t="n">
        <v>18.8</v>
      </c>
      <c r="OI97" s="108" t="n">
        <v>17.7</v>
      </c>
      <c r="OJ97" s="108" t="n">
        <v>17.9</v>
      </c>
      <c r="OK97" s="108" t="n">
        <v>19.3</v>
      </c>
      <c r="OL97" s="108" t="n">
        <v>21.1</v>
      </c>
      <c r="OM97" s="108" t="n">
        <v>23.8</v>
      </c>
      <c r="ON97" s="108" t="n">
        <v>24.9</v>
      </c>
      <c r="OO97" s="109" t="n">
        <f aca="false">AVERAGE(OC97:ON97)</f>
        <v>22.9083333333333</v>
      </c>
      <c r="PA97" s="16" t="n">
        <v>1947</v>
      </c>
      <c r="PB97" s="110" t="s">
        <v>150</v>
      </c>
      <c r="PC97" s="108" t="n">
        <v>34.2</v>
      </c>
      <c r="PD97" s="108" t="n">
        <v>32.4</v>
      </c>
      <c r="PE97" s="108" t="n">
        <v>28.3</v>
      </c>
      <c r="PF97" s="108" t="n">
        <v>23.7</v>
      </c>
      <c r="PG97" s="108" t="n">
        <v>20.8</v>
      </c>
      <c r="PH97" s="108" t="n">
        <v>19.4</v>
      </c>
      <c r="PI97" s="108" t="n">
        <v>16.2</v>
      </c>
      <c r="PJ97" s="108" t="n">
        <v>18.1</v>
      </c>
      <c r="PK97" s="108" t="n">
        <v>22.1</v>
      </c>
      <c r="PL97" s="108" t="n">
        <v>23.4</v>
      </c>
      <c r="PM97" s="108" t="n">
        <v>27.6</v>
      </c>
      <c r="PN97" s="108" t="n">
        <v>32.7</v>
      </c>
      <c r="PO97" s="109" t="n">
        <f aca="false">AVERAGE(PC97:PN97)</f>
        <v>24.9083333333333</v>
      </c>
      <c r="QA97" s="1" t="n">
        <v>1947</v>
      </c>
      <c r="QB97" s="110" t="s">
        <v>150</v>
      </c>
      <c r="QC97" s="108" t="n">
        <v>29.9</v>
      </c>
      <c r="QD97" s="108" t="n">
        <v>28.8</v>
      </c>
      <c r="QE97" s="108" t="n">
        <v>27.3</v>
      </c>
      <c r="QF97" s="108" t="n">
        <v>21.8</v>
      </c>
      <c r="QG97" s="108" t="n">
        <v>17.3</v>
      </c>
      <c r="QH97" s="108" t="n">
        <v>15.7</v>
      </c>
      <c r="QI97" s="108" t="n">
        <v>14.7</v>
      </c>
      <c r="QJ97" s="108" t="n">
        <v>15.8</v>
      </c>
      <c r="QK97" s="108" t="n">
        <v>18.1</v>
      </c>
      <c r="QL97" s="108" t="n">
        <v>19.4</v>
      </c>
      <c r="QM97" s="108" t="n">
        <v>23.3</v>
      </c>
      <c r="QN97" s="108" t="n">
        <v>27.5</v>
      </c>
      <c r="QO97" s="109" t="n">
        <f aca="false">AVERAGE(QC97:QN97)</f>
        <v>21.6333333333333</v>
      </c>
      <c r="RA97" s="1" t="n">
        <v>1947</v>
      </c>
      <c r="RB97" s="110" t="s">
        <v>150</v>
      </c>
      <c r="RC97" s="108" t="n">
        <v>33</v>
      </c>
      <c r="RD97" s="108" t="n">
        <v>33.5</v>
      </c>
      <c r="RE97" s="108" t="n">
        <v>30.6</v>
      </c>
      <c r="RF97" s="108" t="n">
        <v>24.2</v>
      </c>
      <c r="RG97" s="108" t="n">
        <v>18.9</v>
      </c>
      <c r="RH97" s="108" t="n">
        <v>18.1</v>
      </c>
      <c r="RI97" s="108" t="n">
        <v>15.9</v>
      </c>
      <c r="RJ97" s="108" t="n">
        <v>17.2</v>
      </c>
      <c r="RK97" s="108" t="n">
        <v>20.7</v>
      </c>
      <c r="RL97" s="108" t="n">
        <v>22.5</v>
      </c>
      <c r="RM97" s="108" t="n">
        <v>27</v>
      </c>
      <c r="RN97" s="108" t="n">
        <v>30.6</v>
      </c>
      <c r="RO97" s="109" t="n">
        <f aca="false">AVERAGE(RC97:RN97)</f>
        <v>24.35</v>
      </c>
      <c r="SA97" s="1" t="n">
        <v>1947</v>
      </c>
      <c r="SB97" s="107" t="n">
        <v>1947</v>
      </c>
      <c r="SC97" s="108" t="n">
        <v>36.2</v>
      </c>
      <c r="SD97" s="108" t="n">
        <v>35.7</v>
      </c>
      <c r="SE97" s="108" t="n">
        <v>29.2</v>
      </c>
      <c r="SF97" s="108" t="n">
        <v>25.8</v>
      </c>
      <c r="SG97" s="108" t="n">
        <v>22.7</v>
      </c>
      <c r="SH97" s="108" t="n">
        <v>20.8</v>
      </c>
      <c r="SI97" s="108" t="n">
        <v>18</v>
      </c>
      <c r="SJ97" s="108" t="n">
        <v>19.2</v>
      </c>
      <c r="SK97" s="108" t="n">
        <v>23.4</v>
      </c>
      <c r="SL97" s="108" t="n">
        <v>24.9</v>
      </c>
      <c r="SM97" s="108" t="n">
        <v>30</v>
      </c>
      <c r="SN97" s="108" t="n">
        <v>34.3</v>
      </c>
      <c r="SO97" s="109" t="n">
        <f aca="false">AVERAGE(SC97:SN97)</f>
        <v>26.6833333333333</v>
      </c>
      <c r="TA97" s="1" t="n">
        <v>1947</v>
      </c>
      <c r="TB97" s="110" t="s">
        <v>150</v>
      </c>
      <c r="TC97" s="108" t="n">
        <v>42</v>
      </c>
      <c r="TD97" s="108" t="n">
        <v>38.4</v>
      </c>
      <c r="TE97" s="108" t="n">
        <v>35.3</v>
      </c>
      <c r="TF97" s="108" t="n">
        <v>35.8</v>
      </c>
      <c r="TG97" s="108" t="n">
        <v>31.1</v>
      </c>
      <c r="TH97" s="108" t="n">
        <v>29.2</v>
      </c>
      <c r="TI97" s="108" t="n">
        <v>28.4</v>
      </c>
      <c r="TJ97" s="108" t="n">
        <v>27.9</v>
      </c>
      <c r="TK97" s="108" t="n">
        <v>31.2</v>
      </c>
      <c r="TL97" s="108" t="n">
        <v>33.9</v>
      </c>
      <c r="TM97" s="108" t="n">
        <v>40.1</v>
      </c>
      <c r="TN97" s="108" t="n">
        <v>40.2</v>
      </c>
      <c r="TO97" s="109" t="n">
        <f aca="false">AVERAGE(TC97:TN97)</f>
        <v>34.4583333333333</v>
      </c>
      <c r="UA97" s="1" t="n">
        <v>1947</v>
      </c>
      <c r="UB97" s="110" t="s">
        <v>150</v>
      </c>
      <c r="UC97" s="108" t="n">
        <v>33.3</v>
      </c>
      <c r="UD97" s="108" t="n">
        <v>33.9</v>
      </c>
      <c r="UE97" s="108" t="n">
        <v>30.2</v>
      </c>
      <c r="UF97" s="108" t="n">
        <v>22.8</v>
      </c>
      <c r="UG97" s="108" t="n">
        <v>18.1</v>
      </c>
      <c r="UH97" s="108" t="n">
        <v>17.6</v>
      </c>
      <c r="UI97" s="108" t="n">
        <v>15.4</v>
      </c>
      <c r="UJ97" s="108" t="n">
        <v>17</v>
      </c>
      <c r="UK97" s="108" t="n">
        <v>20.6</v>
      </c>
      <c r="UL97" s="108" t="n">
        <v>22.2</v>
      </c>
      <c r="UM97" s="108" t="n">
        <v>26.7</v>
      </c>
      <c r="UN97" s="108" t="n">
        <v>30.7</v>
      </c>
      <c r="UO97" s="109" t="n">
        <f aca="false">AVERAGE(UC97:UN97)</f>
        <v>24.0416666666667</v>
      </c>
      <c r="VA97" s="1" t="n">
        <v>1947</v>
      </c>
      <c r="VB97" s="110" t="s">
        <v>150</v>
      </c>
      <c r="VC97" s="108" t="n">
        <v>27</v>
      </c>
      <c r="VD97" s="108" t="n">
        <v>24.7</v>
      </c>
      <c r="VE97" s="108" t="n">
        <v>24.3</v>
      </c>
      <c r="VF97" s="108" t="n">
        <v>20.5</v>
      </c>
      <c r="VG97" s="108" t="n">
        <v>16.6</v>
      </c>
      <c r="VH97" s="108" t="n">
        <v>15.5</v>
      </c>
      <c r="VI97" s="108" t="n">
        <v>14.5</v>
      </c>
      <c r="VJ97" s="108" t="n">
        <v>15.7</v>
      </c>
      <c r="VK97" s="108" t="n">
        <v>16.8</v>
      </c>
      <c r="VL97" s="108" t="n">
        <v>17.3</v>
      </c>
      <c r="VM97" s="108" t="n">
        <v>19.6</v>
      </c>
      <c r="VN97" s="108" t="n">
        <v>23.8</v>
      </c>
      <c r="VO97" s="109" t="n">
        <f aca="false">AVERAGE(VC97:VN97)</f>
        <v>19.6916666666667</v>
      </c>
      <c r="WA97" s="1" t="n">
        <v>1947</v>
      </c>
      <c r="WB97" s="107" t="n">
        <v>1947</v>
      </c>
      <c r="WC97" s="108" t="n">
        <v>38.8</v>
      </c>
      <c r="WD97" s="108" t="n">
        <v>38.4</v>
      </c>
      <c r="WE97" s="108" t="n">
        <v>33</v>
      </c>
      <c r="WF97" s="108" t="n">
        <v>29.7</v>
      </c>
      <c r="WG97" s="108" t="n">
        <v>23.1</v>
      </c>
      <c r="WH97" s="108" t="n">
        <v>21.2</v>
      </c>
      <c r="WI97" s="108" t="n">
        <v>18.1</v>
      </c>
      <c r="WJ97" s="112" t="n">
        <f aca="false">SUM(WJ96+WJ98)/2</f>
        <v>22.2</v>
      </c>
      <c r="WK97" s="108" t="n">
        <v>23.8</v>
      </c>
      <c r="WL97" s="108" t="n">
        <v>26.2</v>
      </c>
      <c r="WM97" s="108" t="n">
        <v>31.7</v>
      </c>
      <c r="WN97" s="108" t="n">
        <v>35</v>
      </c>
      <c r="WO97" s="109" t="n">
        <f aca="false">AVERAGE(WC97:WN97)</f>
        <v>28.4333333333333</v>
      </c>
      <c r="YA97" s="1" t="n">
        <v>1947</v>
      </c>
      <c r="YB97" s="110" t="s">
        <v>150</v>
      </c>
      <c r="YC97" s="108" t="n">
        <v>30.7</v>
      </c>
      <c r="YD97" s="108" t="n">
        <v>29.2</v>
      </c>
      <c r="YE97" s="108" t="n">
        <v>27.5</v>
      </c>
      <c r="YF97" s="108" t="n">
        <v>21.4</v>
      </c>
      <c r="YG97" s="108" t="n">
        <v>16.2</v>
      </c>
      <c r="YH97" s="108" t="n">
        <v>15.1</v>
      </c>
      <c r="YI97" s="108" t="n">
        <v>14.5</v>
      </c>
      <c r="YJ97" s="108" t="n">
        <v>14.6</v>
      </c>
      <c r="YK97" s="108" t="n">
        <v>17</v>
      </c>
      <c r="YL97" s="108" t="n">
        <v>18.8</v>
      </c>
      <c r="YM97" s="108" t="n">
        <v>23.7</v>
      </c>
      <c r="YN97" s="108" t="n">
        <v>27.4</v>
      </c>
      <c r="YO97" s="109" t="n">
        <f aca="false">AVERAGE(YC97:YN97)</f>
        <v>21.3416666666667</v>
      </c>
      <c r="ZA97" s="1" t="n">
        <v>1947</v>
      </c>
      <c r="ZB97" s="110" t="s">
        <v>150</v>
      </c>
      <c r="ZC97" s="108" t="n">
        <v>33.4</v>
      </c>
      <c r="ZD97" s="108" t="n">
        <v>34</v>
      </c>
      <c r="ZE97" s="108" t="n">
        <v>31.3</v>
      </c>
      <c r="ZF97" s="108" t="n">
        <v>24.9</v>
      </c>
      <c r="ZG97" s="108" t="n">
        <v>19.5</v>
      </c>
      <c r="ZH97" s="108" t="n">
        <v>18.4</v>
      </c>
      <c r="ZI97" s="108" t="n">
        <v>16.9</v>
      </c>
      <c r="ZJ97" s="108" t="n">
        <v>17.9</v>
      </c>
      <c r="ZK97" s="108" t="n">
        <v>21</v>
      </c>
      <c r="ZL97" s="108" t="n">
        <v>22.7</v>
      </c>
      <c r="ZM97" s="108" t="n">
        <v>27.9</v>
      </c>
      <c r="ZN97" s="108" t="n">
        <v>30.2</v>
      </c>
      <c r="ZO97" s="109" t="n">
        <f aca="false">AVERAGE(ZC97:ZN97)</f>
        <v>24.8416666666667</v>
      </c>
      <c r="AAA97" s="1" t="n">
        <v>1947</v>
      </c>
      <c r="AAB97" s="110" t="s">
        <v>150</v>
      </c>
      <c r="AAC97" s="108" t="n">
        <v>39.4</v>
      </c>
      <c r="AAD97" s="108" t="n">
        <v>35.6</v>
      </c>
      <c r="AAE97" s="108" t="n">
        <v>34.4</v>
      </c>
      <c r="AAF97" s="108" t="n">
        <v>33.5</v>
      </c>
      <c r="AAG97" s="108" t="n">
        <v>30.3</v>
      </c>
      <c r="AAH97" s="108" t="n">
        <v>29.4</v>
      </c>
      <c r="AAI97" s="108" t="n">
        <v>29.8</v>
      </c>
      <c r="AAJ97" s="108" t="n">
        <v>30</v>
      </c>
      <c r="AAK97" s="108" t="n">
        <v>30.7</v>
      </c>
      <c r="AAL97" s="108" t="n">
        <v>36</v>
      </c>
      <c r="AAM97" s="108" t="n">
        <v>38.9</v>
      </c>
      <c r="AAN97" s="108" t="n">
        <v>38.9</v>
      </c>
      <c r="AAO97" s="109" t="n">
        <f aca="false">AVERAGE(AAC97:AAN97)</f>
        <v>33.9083333333333</v>
      </c>
      <c r="ABA97" s="1" t="n">
        <v>1947</v>
      </c>
      <c r="ABB97" s="107" t="n">
        <v>1947</v>
      </c>
      <c r="ABC97" s="108" t="n">
        <v>35.8</v>
      </c>
      <c r="ABD97" s="108" t="n">
        <v>33.1</v>
      </c>
      <c r="ABE97" s="108" t="n">
        <v>33.7</v>
      </c>
      <c r="ABF97" s="108" t="n">
        <v>32.1</v>
      </c>
      <c r="ABG97" s="108" t="n">
        <v>28.3</v>
      </c>
      <c r="ABH97" s="108" t="n">
        <v>27.2</v>
      </c>
      <c r="ABI97" s="108" t="n">
        <v>25.1</v>
      </c>
      <c r="ABJ97" s="108" t="n">
        <v>26.9</v>
      </c>
      <c r="ABK97" s="108" t="n">
        <v>29.6</v>
      </c>
      <c r="ABL97" s="108" t="n">
        <v>30.3</v>
      </c>
      <c r="ABM97" s="108" t="n">
        <v>32.2</v>
      </c>
      <c r="ABN97" s="108" t="n">
        <v>38</v>
      </c>
      <c r="ABO97" s="109" t="n">
        <f aca="false">AVERAGE(ABC97:ABN97)</f>
        <v>31.025</v>
      </c>
      <c r="ACA97" s="111" t="n">
        <v>1947</v>
      </c>
      <c r="ACB97" s="110" t="s">
        <v>150</v>
      </c>
      <c r="ACC97" s="108" t="n">
        <v>28.5</v>
      </c>
      <c r="ACD97" s="108" t="n">
        <v>30.4</v>
      </c>
      <c r="ACE97" s="108" t="n">
        <v>29.2</v>
      </c>
      <c r="ACF97" s="108" t="n">
        <v>24.2</v>
      </c>
      <c r="ACG97" s="108" t="n">
        <v>19.9</v>
      </c>
      <c r="ACH97" s="108" t="n">
        <v>19</v>
      </c>
      <c r="ACI97" s="108" t="n">
        <v>17.5</v>
      </c>
      <c r="ACJ97" s="108" t="n">
        <v>17.7</v>
      </c>
      <c r="ACK97" s="108" t="n">
        <v>19.4</v>
      </c>
      <c r="ACL97" s="108" t="n">
        <v>21</v>
      </c>
      <c r="ACM97" s="108" t="n">
        <v>24.2</v>
      </c>
      <c r="ACN97" s="108" t="n">
        <v>25.3</v>
      </c>
      <c r="ACO97" s="109" t="n">
        <f aca="false">AVERAGE(ACC97:ACN97)</f>
        <v>23.025</v>
      </c>
      <c r="ADA97" s="1" t="n">
        <v>1947</v>
      </c>
      <c r="ADB97" s="110" t="s">
        <v>150</v>
      </c>
      <c r="ADC97" s="108" t="n">
        <v>37.2</v>
      </c>
      <c r="ADD97" s="108" t="n">
        <v>34.2</v>
      </c>
      <c r="ADE97" s="108" t="n">
        <v>34.7</v>
      </c>
      <c r="ADF97" s="108" t="n">
        <v>35.9</v>
      </c>
      <c r="ADG97" s="108" t="n">
        <v>31.4</v>
      </c>
      <c r="ADH97" s="108" t="n">
        <v>29</v>
      </c>
      <c r="ADI97" s="108" t="n">
        <v>29</v>
      </c>
      <c r="ADJ97" s="108" t="n">
        <v>28.7</v>
      </c>
      <c r="ADK97" s="108" t="n">
        <v>31.1</v>
      </c>
      <c r="ADL97" s="108" t="n">
        <v>31.3</v>
      </c>
      <c r="ADM97" s="108" t="n">
        <v>32.5</v>
      </c>
      <c r="ADN97" s="108" t="n">
        <v>37</v>
      </c>
      <c r="ADO97" s="109" t="n">
        <f aca="false">AVERAGE(ADC97:ADN97)</f>
        <v>32.6666666666667</v>
      </c>
      <c r="AEA97" s="1" t="n">
        <v>1947</v>
      </c>
      <c r="AEB97" s="107" t="n">
        <v>1947</v>
      </c>
      <c r="AEC97" s="108" t="n">
        <v>39.7</v>
      </c>
      <c r="AED97" s="108" t="n">
        <v>35.9</v>
      </c>
      <c r="AEE97" s="108" t="n">
        <v>34.2</v>
      </c>
      <c r="AEF97" s="108" t="n">
        <v>34.9</v>
      </c>
      <c r="AEG97" s="108" t="n">
        <v>30.8</v>
      </c>
      <c r="AEH97" s="108" t="n">
        <v>28.9</v>
      </c>
      <c r="AEI97" s="108" t="n">
        <v>28.4</v>
      </c>
      <c r="AEJ97" s="108" t="n">
        <v>28.3</v>
      </c>
      <c r="AEK97" s="108" t="n">
        <v>31.2</v>
      </c>
      <c r="AEL97" s="108" t="n">
        <v>32</v>
      </c>
      <c r="AEM97" s="108" t="n">
        <v>36.5</v>
      </c>
      <c r="AEN97" s="108" t="n">
        <v>39.9</v>
      </c>
      <c r="AEO97" s="109" t="n">
        <f aca="false">AVERAGE(AEC97:AEN97)</f>
        <v>33.3916666666667</v>
      </c>
      <c r="AFA97" s="1" t="n">
        <v>1947</v>
      </c>
      <c r="AFB97" s="107" t="n">
        <v>1947</v>
      </c>
      <c r="AFC97" s="108" t="n">
        <v>25</v>
      </c>
      <c r="AFD97" s="108" t="n">
        <v>26.1</v>
      </c>
      <c r="AFE97" s="108" t="n">
        <v>26.2</v>
      </c>
      <c r="AFF97" s="108" t="n">
        <v>23.1</v>
      </c>
      <c r="AFG97" s="108" t="n">
        <v>19.6</v>
      </c>
      <c r="AFH97" s="108" t="n">
        <v>18.9</v>
      </c>
      <c r="AFI97" s="108" t="n">
        <v>17.6</v>
      </c>
      <c r="AFJ97" s="108" t="n">
        <v>17.3</v>
      </c>
      <c r="AFK97" s="108" t="n">
        <v>18.3</v>
      </c>
      <c r="AFL97" s="108" t="n">
        <v>19.8</v>
      </c>
      <c r="AFM97" s="108" t="n">
        <v>21.2</v>
      </c>
      <c r="AFN97" s="108" t="n">
        <v>23.1</v>
      </c>
      <c r="AFO97" s="109" t="n">
        <f aca="false">AVERAGE(AFC97:AFN97)</f>
        <v>21.35</v>
      </c>
      <c r="AGA97" s="1" t="n">
        <v>1947</v>
      </c>
      <c r="AGB97" s="110" t="s">
        <v>150</v>
      </c>
      <c r="AGC97" s="108" t="n">
        <v>34.8</v>
      </c>
      <c r="AGD97" s="108" t="n">
        <v>33.6</v>
      </c>
      <c r="AGE97" s="108" t="n">
        <v>30.3</v>
      </c>
      <c r="AGF97" s="108" t="n">
        <v>24</v>
      </c>
      <c r="AGG97" s="108" t="n">
        <v>20.3</v>
      </c>
      <c r="AGH97" s="108" t="n">
        <v>18.5</v>
      </c>
      <c r="AGI97" s="108" t="n">
        <v>15.8</v>
      </c>
      <c r="AGJ97" s="108" t="n">
        <v>18.1</v>
      </c>
      <c r="AGK97" s="108" t="n">
        <v>22</v>
      </c>
      <c r="AGL97" s="108" t="n">
        <v>23</v>
      </c>
      <c r="AGM97" s="108" t="n">
        <v>28.8</v>
      </c>
      <c r="AGN97" s="108" t="n">
        <v>33</v>
      </c>
      <c r="AGO97" s="109" t="n">
        <f aca="false">AVERAGE(AGC97:AGN97)</f>
        <v>25.1833333333333</v>
      </c>
      <c r="AHA97" s="1" t="n">
        <v>1947</v>
      </c>
      <c r="AHB97" s="110" t="s">
        <v>150</v>
      </c>
      <c r="AHC97" s="108" t="n">
        <v>30.7</v>
      </c>
      <c r="AHD97" s="108" t="n">
        <v>30.5</v>
      </c>
      <c r="AHE97" s="108" t="n">
        <v>29</v>
      </c>
      <c r="AHF97" s="108" t="n">
        <v>22.5</v>
      </c>
      <c r="AHG97" s="108" t="n">
        <v>17.2</v>
      </c>
      <c r="AHH97" s="108" t="n">
        <v>16.2</v>
      </c>
      <c r="AHI97" s="108" t="n">
        <v>15.1</v>
      </c>
      <c r="AHJ97" s="108" t="n">
        <v>15.7</v>
      </c>
      <c r="AHK97" s="108" t="n">
        <v>18.6</v>
      </c>
      <c r="AHL97" s="108" t="n">
        <v>19.9</v>
      </c>
      <c r="AHM97" s="108" t="n">
        <v>25.2</v>
      </c>
      <c r="AHN97" s="108" t="n">
        <v>27.5</v>
      </c>
      <c r="AHO97" s="109" t="n">
        <f aca="false">AVERAGE(AHC97:AHN97)</f>
        <v>22.3416666666667</v>
      </c>
      <c r="AIA97" s="1" t="n">
        <v>1947</v>
      </c>
      <c r="AIB97" s="107" t="n">
        <v>1947</v>
      </c>
      <c r="AIC97" s="108" t="n">
        <v>38.7</v>
      </c>
      <c r="AID97" s="108" t="n">
        <v>37.6</v>
      </c>
      <c r="AIE97" s="108" t="n">
        <v>30.1</v>
      </c>
      <c r="AIF97" s="108" t="n">
        <v>28.1</v>
      </c>
      <c r="AIG97" s="108" t="n">
        <v>23.3</v>
      </c>
      <c r="AIH97" s="108" t="n">
        <v>21.7</v>
      </c>
      <c r="AII97" s="108" t="n">
        <v>19.1</v>
      </c>
      <c r="AIJ97" s="108" t="n">
        <v>19.1</v>
      </c>
      <c r="AIK97" s="108" t="n">
        <v>24.4</v>
      </c>
      <c r="AIL97" s="108" t="n">
        <v>26.8</v>
      </c>
      <c r="AIM97" s="108" t="n">
        <v>32.6</v>
      </c>
      <c r="AIN97" s="108" t="n">
        <v>35.9</v>
      </c>
      <c r="AIO97" s="109" t="n">
        <f aca="false">AVERAGE(AIC97:AIN97)</f>
        <v>28.1166666666667</v>
      </c>
      <c r="AJA97" s="1" t="n">
        <v>1947</v>
      </c>
      <c r="AJB97" s="107" t="n">
        <v>1947</v>
      </c>
      <c r="AJC97" s="108" t="n">
        <v>39.9</v>
      </c>
      <c r="AJD97" s="108" t="n">
        <v>37.3</v>
      </c>
      <c r="AJE97" s="108" t="n">
        <v>35.7</v>
      </c>
      <c r="AJF97" s="108" t="n">
        <v>35.8</v>
      </c>
      <c r="AJG97" s="108" t="n">
        <v>34.1</v>
      </c>
      <c r="AJH97" s="108" t="n">
        <v>32.9</v>
      </c>
      <c r="AJI97" s="108" t="n">
        <v>33.3</v>
      </c>
      <c r="AJJ97" s="108" t="n">
        <v>32.9</v>
      </c>
      <c r="AJK97" s="108" t="n">
        <v>34.3</v>
      </c>
      <c r="AJL97" s="108" t="n">
        <v>36.8</v>
      </c>
      <c r="AJM97" s="108" t="n">
        <v>38.3</v>
      </c>
      <c r="AJN97" s="108" t="n">
        <v>37.3</v>
      </c>
      <c r="AJO97" s="109" t="n">
        <f aca="false">AVERAGE(AJC97:AJN97)</f>
        <v>35.7166666666667</v>
      </c>
      <c r="AKA97" s="1" t="n">
        <v>1947</v>
      </c>
      <c r="AKB97" s="110" t="s">
        <v>150</v>
      </c>
      <c r="AKC97" s="108" t="n">
        <v>33</v>
      </c>
      <c r="AKD97" s="108" t="n">
        <v>33.3</v>
      </c>
      <c r="AKE97" s="108" t="n">
        <v>30.9</v>
      </c>
      <c r="AKF97" s="108" t="n">
        <v>24.7</v>
      </c>
      <c r="AKG97" s="108" t="n">
        <v>19.5</v>
      </c>
      <c r="AKH97" s="108" t="n">
        <v>18.3</v>
      </c>
      <c r="AKI97" s="108" t="n">
        <v>16.6</v>
      </c>
      <c r="AKJ97" s="108" t="n">
        <v>17.8</v>
      </c>
      <c r="AKK97" s="108" t="n">
        <v>20.8</v>
      </c>
      <c r="AKL97" s="108" t="n">
        <v>22.8</v>
      </c>
      <c r="AKM97" s="108" t="n">
        <v>27.3</v>
      </c>
      <c r="AKN97" s="108" t="n">
        <v>29.9</v>
      </c>
      <c r="AKO97" s="109" t="n">
        <f aca="false">AVERAGE(AKC97:AKN97)</f>
        <v>24.575</v>
      </c>
      <c r="ALA97" s="35" t="n">
        <f aca="false">(ACO97+AO97+EO97+NO97+AKO97+AFO97+AEO97+IO97+MO97)/9</f>
        <v>23.7944444444444</v>
      </c>
      <c r="ALB97" s="77" t="n">
        <f aca="false">(ABO97+KO97+DO97+AGO97)/4</f>
        <v>30.55</v>
      </c>
      <c r="ALC97" s="19" t="n">
        <f aca="false">(QO97+PO97+AAO97+AJO97+FO97+SO97+BO97+CO97+JO97+OO97+TO97+HO97)/12</f>
        <v>25.8444444444444</v>
      </c>
      <c r="AMA97" s="28" t="n">
        <f aca="false">MAX(ACC97:ACN97,AC97:AN97,EC97:EN97,NC97:NN97,AKC97:AKN97,AFC97:AFN97,AEC97:AEN97,IC97:IN97,MC97:MN97)</f>
        <v>39.9</v>
      </c>
      <c r="AMB97" s="28" t="n">
        <f aca="false">MIN(ACC97:ACN97,AC97:AN97,EC97:EN97,NC97:NN97,AKC97:AKN97,AFC97:AFN97,AEC97:AEN97,IC97:IN97,MC97:MN97)</f>
        <v>15.8</v>
      </c>
      <c r="AMC97" s="81" t="n">
        <f aca="false">MAX(ABC97:ABN97,KC97:KN97,DC97:DN97,AGC97:AGN97)</f>
        <v>38</v>
      </c>
      <c r="AMD97" s="81" t="n">
        <f aca="false">MIN(ABC97:ABN97,KC97:KN97,DC97:DN97,AGC97:AGN97)</f>
        <v>15.8</v>
      </c>
      <c r="AME97" s="60" t="n">
        <f aca="false">MAX(QC97:QN97,PC97:PN97,AJC97:AJN97,AAC97:AAN97,FC97:FN97,SC97:SN97)</f>
        <v>39.9</v>
      </c>
      <c r="AMF97" s="60" t="n">
        <f aca="false">MIN(QC97:QN97,PC97:PN97,AJC97:AJN97,AAC97:AAN97,FC97:FN97,SC97:SN97)</f>
        <v>14.7</v>
      </c>
    </row>
    <row r="98" customFormat="false" ht="12.8" hidden="false" customHeight="false" outlineLevel="0" collapsed="false">
      <c r="A98" s="104"/>
      <c r="B98" s="29" t="n">
        <f aca="false">AVERAGE(AO98,BO98,CO98,DO98,EO98,FO98,GO98,HO98,IO98,JO98,KO98,LO98,MO98,NO98,OO98,PO98,QO98,RO98,SO98,TO98,UO98,VO98,WO98,YO98,ZO98,AAO98,ABO98,ACO98,ADO98,AEO98,AFO98,AGO98,AHO98,AIO98,AJO98,AKO98)</f>
        <v>26.1152777777778</v>
      </c>
      <c r="C98" s="30" t="n">
        <f aca="false">AVERAGE(B94:B98)</f>
        <v>25.760462962963</v>
      </c>
      <c r="D98" s="31" t="n">
        <f aca="false">AVERAGE(B89:B98)</f>
        <v>25.6795223063973</v>
      </c>
      <c r="E98" s="29" t="n">
        <f aca="false">AVERAGE(B79:B98)</f>
        <v>25.6990761784512</v>
      </c>
      <c r="F98" s="32" t="n">
        <f aca="false">AVERAGE(B49:B98)</f>
        <v>25.6327681546619</v>
      </c>
      <c r="G98" s="3" t="n">
        <f aca="false">MAX(AC98:AN98,BC98:BN98,CC98:CN98,DC98:DN98,EC98:EN98,FC98:FN98,GC98:GN98,HC98:HN98,IC98:IN98,JC98:JN98,KC98:KN98,LC98:LN98,MC98:MN98,NC98:NN98,OC98:ON98,PC98:PN98,QC98:QN98,RC98:RN98,SC98:SN98,TC98:TN98,UC98:UN98,VC98:VN98,WC98:WN98,YC98:YN98,ZC98:ZN98,AAC98:AAN98,ABC98:ABN98,ACC98:ACN98,ADC98:ADN98,AEC98:AEN98,AFC98:AFN98,AGC98:AGN98,AHC98:AHN98,AIC98:AIN98,AJC98:AJN98,AKC98:AKN98)</f>
        <v>41.6</v>
      </c>
      <c r="H98" s="105" t="n">
        <f aca="false">MEDIAN(AC98:AN98,BC98:BN98,CC98:CN98,DC98:DN98,EC98:EN98,FC98:FN98,GC98:GN98,HC98:HN98,IC98:IN98,JC98:JN98,KC98:KN98,LC98:LN98,MC98:MN98,NC98:NN98,OC98:ON98,PC98:PN98,QC98:QN98,RC98:RN98,SC98:SN98,TC98:TN98,UC98:UN98,VC98:VN98,WC98:WN98,YC98:YN98,ZC98:ZN98,AAC98:AAN98,ABC98:ABN98,ACC98:ACN98,ADC98:ADN98,AEC98:AEN98,AFC98:AFN98,AGC98:AGN98,AHC98:AHN98,AIC98:AIN98,AJC98:AJN98,AKC98:AKN98)</f>
        <v>25.5</v>
      </c>
      <c r="I98" s="5" t="n">
        <f aca="false">MIN(AC98:AN98,BC98:BN98,CC98:CN98,DC98:DN98,EC98:EN98,FC98:FN98,GC98:GN98,HC98:HN98,IC98:IN98,JC98:JN98,KC98:KN98,LC98:LN98,MC98:MN98,NC98:NN98,OC98:ON98,PC98:PN98,QC98:QN98,RC98:RN98,SC98:SN98,TC98:TN98,UC98:UN98,VC98:VN98,WC98:WN98,YC98:YN98,ZC98:ZN98,AAC98:AAN98,ABC98:ABN98,ACC98:ACN98,ADC98:ADN98,AEC98:AEN98,AFC98:AFN98,AGC98:AGN98,AHC98:AHN98,AIC98:AIN98,AJC98:AJN98,AKC98:AKN98)</f>
        <v>14.7</v>
      </c>
      <c r="J98" s="106" t="n">
        <f aca="false">(G98+I98)/2</f>
        <v>28.15</v>
      </c>
      <c r="AB98" s="107" t="n">
        <v>1948</v>
      </c>
      <c r="AC98" s="108" t="n">
        <v>23.8</v>
      </c>
      <c r="AD98" s="108" t="n">
        <v>23.8</v>
      </c>
      <c r="AE98" s="108" t="n">
        <v>23.7</v>
      </c>
      <c r="AF98" s="108" t="n">
        <v>20.6</v>
      </c>
      <c r="AG98" s="108" t="n">
        <v>20.1</v>
      </c>
      <c r="AH98" s="108" t="n">
        <v>17.3</v>
      </c>
      <c r="AI98" s="108" t="n">
        <v>15.9</v>
      </c>
      <c r="AJ98" s="108" t="n">
        <v>17.4</v>
      </c>
      <c r="AK98" s="108" t="n">
        <v>17.6</v>
      </c>
      <c r="AL98" s="108" t="n">
        <v>18.5</v>
      </c>
      <c r="AM98" s="108" t="n">
        <v>19.7</v>
      </c>
      <c r="AN98" s="108" t="n">
        <v>21</v>
      </c>
      <c r="AO98" s="109" t="n">
        <f aca="false">AVERAGE(AC98:AN98)</f>
        <v>19.95</v>
      </c>
      <c r="BA98" s="1" t="n">
        <v>1948</v>
      </c>
      <c r="BB98" s="107" t="n">
        <v>1948</v>
      </c>
      <c r="BC98" s="108" t="n">
        <v>30.2</v>
      </c>
      <c r="BD98" s="108" t="n">
        <v>29.9</v>
      </c>
      <c r="BE98" s="108" t="n">
        <v>26.6</v>
      </c>
      <c r="BF98" s="108" t="n">
        <v>24.7</v>
      </c>
      <c r="BG98" s="108" t="n">
        <v>21.4</v>
      </c>
      <c r="BH98" s="108" t="n">
        <v>16.7</v>
      </c>
      <c r="BI98" s="108" t="n">
        <v>16.9</v>
      </c>
      <c r="BJ98" s="108" t="n">
        <v>17.6</v>
      </c>
      <c r="BK98" s="108" t="n">
        <v>21.6</v>
      </c>
      <c r="BL98" s="108" t="n">
        <v>22.5</v>
      </c>
      <c r="BM98" s="108" t="n">
        <v>28.1</v>
      </c>
      <c r="BN98" s="108" t="n">
        <v>28.2</v>
      </c>
      <c r="BO98" s="109" t="n">
        <f aca="false">AVERAGE(BC98:BN98)</f>
        <v>23.7</v>
      </c>
      <c r="CA98" s="1" t="n">
        <v>1948</v>
      </c>
      <c r="CB98" s="110" t="s">
        <v>151</v>
      </c>
      <c r="CC98" s="108" t="n">
        <v>30.2</v>
      </c>
      <c r="CD98" s="108" t="n">
        <v>30.4</v>
      </c>
      <c r="CE98" s="108" t="n">
        <v>29.9</v>
      </c>
      <c r="CF98" s="108" t="n">
        <v>22.5</v>
      </c>
      <c r="CG98" s="108" t="n">
        <v>21.7</v>
      </c>
      <c r="CH98" s="108" t="n">
        <v>18.2</v>
      </c>
      <c r="CI98" s="108" t="n">
        <v>16.4</v>
      </c>
      <c r="CJ98" s="108" t="n">
        <v>18.4</v>
      </c>
      <c r="CK98" s="108" t="n">
        <v>18.8</v>
      </c>
      <c r="CL98" s="108" t="n">
        <v>20.6</v>
      </c>
      <c r="CM98" s="108" t="n">
        <v>23.7</v>
      </c>
      <c r="CN98" s="108" t="n">
        <v>24.7</v>
      </c>
      <c r="CO98" s="109" t="n">
        <f aca="false">AVERAGE(CC98:CN98)</f>
        <v>22.9583333333333</v>
      </c>
      <c r="DA98" s="1" t="n">
        <v>1948</v>
      </c>
      <c r="DB98" s="110" t="s">
        <v>151</v>
      </c>
      <c r="DC98" s="108" t="n">
        <v>34.2</v>
      </c>
      <c r="DD98" s="108" t="n">
        <v>32.7</v>
      </c>
      <c r="DE98" s="108" t="n">
        <v>34.6</v>
      </c>
      <c r="DF98" s="108" t="n">
        <v>32.5</v>
      </c>
      <c r="DG98" s="108" t="n">
        <v>31.7</v>
      </c>
      <c r="DH98" s="108" t="n">
        <v>29.2</v>
      </c>
      <c r="DI98" s="108" t="n">
        <v>28.7</v>
      </c>
      <c r="DJ98" s="108" t="n">
        <v>31.4</v>
      </c>
      <c r="DK98" s="108" t="n">
        <v>32.5</v>
      </c>
      <c r="DL98" s="108" t="n">
        <v>33.4</v>
      </c>
      <c r="DM98" s="108" t="n">
        <v>32.5</v>
      </c>
      <c r="DN98" s="108" t="n">
        <v>33.9</v>
      </c>
      <c r="DO98" s="109" t="n">
        <f aca="false">AVERAGE(DC98:DN98)</f>
        <v>32.275</v>
      </c>
      <c r="EA98" s="1" t="n">
        <v>1948</v>
      </c>
      <c r="EB98" s="107" t="n">
        <v>1948</v>
      </c>
      <c r="EC98" s="108" t="n">
        <v>26.2</v>
      </c>
      <c r="ED98" s="108" t="n">
        <v>27.9</v>
      </c>
      <c r="EE98" s="108" t="n">
        <v>27.7</v>
      </c>
      <c r="EF98" s="108" t="n">
        <v>22.3</v>
      </c>
      <c r="EG98" s="108" t="n">
        <v>20.9</v>
      </c>
      <c r="EH98" s="108" t="n">
        <v>18.7</v>
      </c>
      <c r="EI98" s="108" t="n">
        <v>17.2</v>
      </c>
      <c r="EJ98" s="108" t="n">
        <v>18</v>
      </c>
      <c r="EK98" s="108" t="n">
        <v>17.6</v>
      </c>
      <c r="EL98" s="108" t="n">
        <v>20.2</v>
      </c>
      <c r="EM98" s="108" t="n">
        <v>21.9</v>
      </c>
      <c r="EN98" s="108" t="n">
        <v>22.6</v>
      </c>
      <c r="EO98" s="109" t="n">
        <f aca="false">AVERAGE(EC98:EN98)</f>
        <v>21.7666666666667</v>
      </c>
      <c r="FA98" s="1" t="n">
        <v>1948</v>
      </c>
      <c r="FB98" s="107" t="n">
        <v>1948</v>
      </c>
      <c r="FC98" s="108" t="n">
        <v>28.8</v>
      </c>
      <c r="FD98" s="108" t="n">
        <v>29.5</v>
      </c>
      <c r="FE98" s="108" t="n">
        <v>28.8</v>
      </c>
      <c r="FF98" s="108" t="n">
        <v>22.6</v>
      </c>
      <c r="FG98" s="108" t="n">
        <v>20.7</v>
      </c>
      <c r="FH98" s="108" t="n">
        <v>18.6</v>
      </c>
      <c r="FI98" s="108" t="n">
        <v>17.1</v>
      </c>
      <c r="FJ98" s="108" t="n">
        <v>18.1</v>
      </c>
      <c r="FK98" s="108" t="n">
        <v>18.3</v>
      </c>
      <c r="FL98" s="108" t="n">
        <v>21.2</v>
      </c>
      <c r="FM98" s="108" t="n">
        <v>23.6</v>
      </c>
      <c r="FN98" s="108" t="n">
        <v>24.7</v>
      </c>
      <c r="FO98" s="109" t="n">
        <f aca="false">AVERAGE(FC98:FN98)</f>
        <v>22.6666666666667</v>
      </c>
      <c r="GA98" s="1" t="n">
        <v>1948</v>
      </c>
      <c r="GB98" s="110" t="s">
        <v>151</v>
      </c>
      <c r="GC98" s="108" t="n">
        <v>22.8</v>
      </c>
      <c r="GD98" s="108" t="n">
        <v>23.1</v>
      </c>
      <c r="GE98" s="108" t="n">
        <v>23.3</v>
      </c>
      <c r="GF98" s="108" t="n">
        <v>20.9</v>
      </c>
      <c r="GG98" s="108" t="n">
        <v>19.9</v>
      </c>
      <c r="GH98" s="108" t="n">
        <v>18.3</v>
      </c>
      <c r="GI98" s="108" t="n">
        <v>16.8</v>
      </c>
      <c r="GJ98" s="108" t="n">
        <v>17</v>
      </c>
      <c r="GK98" s="108" t="n">
        <v>16.9</v>
      </c>
      <c r="GL98" s="108" t="n">
        <v>18.2</v>
      </c>
      <c r="GM98" s="108" t="n">
        <v>18.4</v>
      </c>
      <c r="GN98" s="108" t="n">
        <v>20.4</v>
      </c>
      <c r="GO98" s="109" t="n">
        <f aca="false">AVERAGE(GC98:GN98)</f>
        <v>19.6666666666667</v>
      </c>
      <c r="HA98" s="1" t="n">
        <v>1948</v>
      </c>
      <c r="HB98" s="107" t="n">
        <v>1948</v>
      </c>
      <c r="HC98" s="108" t="n">
        <v>24.6</v>
      </c>
      <c r="HD98" s="108" t="n">
        <v>26.1</v>
      </c>
      <c r="HE98" s="108" t="n">
        <v>26.4</v>
      </c>
      <c r="HF98" s="108" t="n">
        <v>21.3</v>
      </c>
      <c r="HG98" s="108" t="n">
        <v>20.1</v>
      </c>
      <c r="HH98" s="108" t="n">
        <v>18.1</v>
      </c>
      <c r="HI98" s="108" t="n">
        <v>16.8</v>
      </c>
      <c r="HJ98" s="108" t="n">
        <v>17.5</v>
      </c>
      <c r="HK98" s="108" t="n">
        <v>17.1</v>
      </c>
      <c r="HL98" s="108" t="n">
        <v>19.3</v>
      </c>
      <c r="HM98" s="108" t="n">
        <v>20.3</v>
      </c>
      <c r="HN98" s="108" t="n">
        <v>21.7</v>
      </c>
      <c r="HO98" s="109" t="n">
        <f aca="false">AVERAGE(HC98:HN98)</f>
        <v>20.775</v>
      </c>
      <c r="IA98" s="1" t="n">
        <v>1948</v>
      </c>
      <c r="IB98" s="110" t="s">
        <v>151</v>
      </c>
      <c r="IC98" s="108" t="n">
        <v>31.5</v>
      </c>
      <c r="ID98" s="108" t="n">
        <v>32.6</v>
      </c>
      <c r="IE98" s="108" t="n">
        <v>33.3</v>
      </c>
      <c r="IF98" s="108" t="n">
        <v>28.7</v>
      </c>
      <c r="IG98" s="108" t="n">
        <v>27.6</v>
      </c>
      <c r="IH98" s="108" t="n">
        <v>24.1</v>
      </c>
      <c r="II98" s="108" t="n">
        <v>21.5</v>
      </c>
      <c r="IJ98" s="108" t="n">
        <v>24.1</v>
      </c>
      <c r="IK98" s="108" t="n">
        <v>25.1</v>
      </c>
      <c r="IL98" s="108" t="n">
        <v>26.8</v>
      </c>
      <c r="IM98" s="108" t="n">
        <v>25.6</v>
      </c>
      <c r="IN98" s="108" t="n">
        <v>27.4</v>
      </c>
      <c r="IO98" s="109" t="n">
        <f aca="false">AVERAGE(IC98:IN98)</f>
        <v>27.3583333333333</v>
      </c>
      <c r="JA98" s="1" t="n">
        <v>1948</v>
      </c>
      <c r="JB98" s="107" t="n">
        <v>1948</v>
      </c>
      <c r="JC98" s="108" t="n">
        <v>30.9</v>
      </c>
      <c r="JD98" s="108" t="n">
        <v>31.4</v>
      </c>
      <c r="JE98" s="108" t="n">
        <v>30.2</v>
      </c>
      <c r="JF98" s="108" t="n">
        <v>22.5</v>
      </c>
      <c r="JG98" s="108" t="n">
        <v>21.3</v>
      </c>
      <c r="JH98" s="108" t="n">
        <v>17.8</v>
      </c>
      <c r="JI98" s="108" t="n">
        <v>15.8</v>
      </c>
      <c r="JJ98" s="108" t="n">
        <v>17.8</v>
      </c>
      <c r="JK98" s="108" t="n">
        <v>17.6</v>
      </c>
      <c r="JL98" s="108" t="n">
        <v>20.7</v>
      </c>
      <c r="JM98" s="108" t="n">
        <v>24.2</v>
      </c>
      <c r="JN98" s="108" t="n">
        <v>25.4</v>
      </c>
      <c r="JO98" s="109" t="n">
        <f aca="false">AVERAGE(JC98:JN98)</f>
        <v>22.9666666666667</v>
      </c>
      <c r="KA98" s="1" t="n">
        <v>1948</v>
      </c>
      <c r="KB98" s="107" t="n">
        <v>1948</v>
      </c>
      <c r="KC98" s="108" t="n">
        <v>34.9</v>
      </c>
      <c r="KD98" s="108" t="n">
        <v>33.9</v>
      </c>
      <c r="KE98" s="108" t="n">
        <v>35</v>
      </c>
      <c r="KF98" s="108" t="n">
        <v>33.5</v>
      </c>
      <c r="KG98" s="108" t="n">
        <v>32.6</v>
      </c>
      <c r="KH98" s="108" t="n">
        <v>30.1</v>
      </c>
      <c r="KI98" s="108" t="n">
        <v>30.3</v>
      </c>
      <c r="KJ98" s="108" t="n">
        <v>31.9</v>
      </c>
      <c r="KK98" s="108" t="n">
        <v>33.8</v>
      </c>
      <c r="KL98" s="108" t="n">
        <v>36.2</v>
      </c>
      <c r="KM98" s="108" t="n">
        <v>37.1</v>
      </c>
      <c r="KN98" s="108" t="n">
        <v>36.1</v>
      </c>
      <c r="KO98" s="109" t="n">
        <f aca="false">AVERAGE(KC98:KN98)</f>
        <v>33.7833333333333</v>
      </c>
      <c r="LA98" s="1" t="n">
        <v>1948</v>
      </c>
      <c r="LB98" s="110" t="s">
        <v>151</v>
      </c>
      <c r="LC98" s="108" t="n">
        <v>31.1</v>
      </c>
      <c r="LD98" s="108" t="n">
        <v>31.9</v>
      </c>
      <c r="LE98" s="108" t="n">
        <v>31.2</v>
      </c>
      <c r="LF98" s="108" t="n">
        <v>23.5</v>
      </c>
      <c r="LG98" s="108" t="n">
        <v>22.1</v>
      </c>
      <c r="LH98" s="108" t="n">
        <v>18.6</v>
      </c>
      <c r="LI98" s="108" t="n">
        <v>16.7</v>
      </c>
      <c r="LJ98" s="108" t="n">
        <v>17.9</v>
      </c>
      <c r="LK98" s="108" t="n">
        <v>18.3</v>
      </c>
      <c r="LL98" s="108" t="n">
        <v>21.1</v>
      </c>
      <c r="LM98" s="108" t="n">
        <v>24.6</v>
      </c>
      <c r="LN98" s="108" t="n">
        <v>25.7</v>
      </c>
      <c r="LO98" s="109" t="n">
        <f aca="false">AVERAGE(LC98:LN98)</f>
        <v>23.5583333333333</v>
      </c>
      <c r="MA98" s="1" t="n">
        <v>1948</v>
      </c>
      <c r="MB98" s="110" t="s">
        <v>151</v>
      </c>
      <c r="MC98" s="108" t="n">
        <v>26.7</v>
      </c>
      <c r="MD98" s="108" t="n">
        <v>25</v>
      </c>
      <c r="ME98" s="108" t="n">
        <v>26.3</v>
      </c>
      <c r="MF98" s="108" t="n">
        <v>22</v>
      </c>
      <c r="MG98" s="108" t="n">
        <v>20.6</v>
      </c>
      <c r="MH98" s="108" t="n">
        <v>18.6</v>
      </c>
      <c r="MI98" s="108" t="n">
        <v>17.2</v>
      </c>
      <c r="MJ98" s="108" t="n">
        <v>18.6</v>
      </c>
      <c r="MK98" s="108" t="n">
        <v>20.3</v>
      </c>
      <c r="ML98" s="108" t="n">
        <v>20.7</v>
      </c>
      <c r="MM98" s="108" t="n">
        <v>20.8</v>
      </c>
      <c r="MN98" s="108" t="n">
        <v>22.4</v>
      </c>
      <c r="MO98" s="109" t="n">
        <f aca="false">AVERAGE(MC98:MN98)</f>
        <v>21.6</v>
      </c>
      <c r="NA98" s="1" t="n">
        <v>1948</v>
      </c>
      <c r="NB98" s="110" t="s">
        <v>151</v>
      </c>
      <c r="NC98" s="108" t="n">
        <v>31.2</v>
      </c>
      <c r="ND98" s="108" t="n">
        <v>31.8</v>
      </c>
      <c r="NE98" s="108" t="n">
        <v>33</v>
      </c>
      <c r="NF98" s="108" t="n">
        <v>26.8</v>
      </c>
      <c r="NG98" s="108" t="n">
        <v>26.2</v>
      </c>
      <c r="NH98" s="108" t="n">
        <v>22.1</v>
      </c>
      <c r="NI98" s="108" t="n">
        <v>19.7</v>
      </c>
      <c r="NJ98" s="108" t="n">
        <v>22.2</v>
      </c>
      <c r="NK98" s="108" t="n">
        <v>23</v>
      </c>
      <c r="NL98" s="108" t="n">
        <v>25.4</v>
      </c>
      <c r="NM98" s="108" t="n">
        <v>26.6</v>
      </c>
      <c r="NN98" s="108" t="n">
        <v>27</v>
      </c>
      <c r="NO98" s="109" t="n">
        <f aca="false">AVERAGE(NC98:NN98)</f>
        <v>26.25</v>
      </c>
      <c r="OA98" s="1" t="n">
        <v>1948</v>
      </c>
      <c r="OB98" s="107" t="n">
        <v>1948</v>
      </c>
      <c r="OC98" s="108" t="n">
        <v>29.2</v>
      </c>
      <c r="OD98" s="108" t="n">
        <v>30.5</v>
      </c>
      <c r="OE98" s="108" t="n">
        <v>30.7</v>
      </c>
      <c r="OF98" s="108" t="n">
        <v>23.8</v>
      </c>
      <c r="OG98" s="108" t="n">
        <v>22.4</v>
      </c>
      <c r="OH98" s="108" t="n">
        <v>19.3</v>
      </c>
      <c r="OI98" s="108" t="n">
        <v>17.9</v>
      </c>
      <c r="OJ98" s="108" t="n">
        <v>19.3</v>
      </c>
      <c r="OK98" s="108" t="n">
        <v>19.3</v>
      </c>
      <c r="OL98" s="108" t="n">
        <v>22</v>
      </c>
      <c r="OM98" s="108" t="n">
        <v>24.3</v>
      </c>
      <c r="ON98" s="108" t="n">
        <v>25.8</v>
      </c>
      <c r="OO98" s="109" t="n">
        <f aca="false">AVERAGE(OC98:ON98)</f>
        <v>23.7083333333333</v>
      </c>
      <c r="PA98" s="16" t="n">
        <v>1948</v>
      </c>
      <c r="PB98" s="110" t="s">
        <v>151</v>
      </c>
      <c r="PC98" s="108" t="n">
        <v>34.6</v>
      </c>
      <c r="PD98" s="108" t="n">
        <v>30.9</v>
      </c>
      <c r="PE98" s="108" t="n">
        <v>29.2</v>
      </c>
      <c r="PF98" s="108" t="n">
        <v>22.1</v>
      </c>
      <c r="PG98" s="108" t="n">
        <v>21</v>
      </c>
      <c r="PH98" s="108" t="n">
        <v>17.8</v>
      </c>
      <c r="PI98" s="108" t="n">
        <v>16.7</v>
      </c>
      <c r="PJ98" s="108" t="n">
        <v>20.8</v>
      </c>
      <c r="PK98" s="108" t="n">
        <v>23.9</v>
      </c>
      <c r="PL98" s="108" t="n">
        <v>26.8</v>
      </c>
      <c r="PM98" s="108" t="n">
        <v>28</v>
      </c>
      <c r="PN98" s="108" t="n">
        <v>31.9</v>
      </c>
      <c r="PO98" s="109" t="n">
        <f aca="false">AVERAGE(PC98:PN98)</f>
        <v>25.3083333333333</v>
      </c>
      <c r="QA98" s="1" t="n">
        <v>1948</v>
      </c>
      <c r="QB98" s="110" t="s">
        <v>151</v>
      </c>
      <c r="QC98" s="108" t="n">
        <v>32</v>
      </c>
      <c r="QD98" s="108" t="n">
        <v>30.7</v>
      </c>
      <c r="QE98" s="108" t="n">
        <v>30</v>
      </c>
      <c r="QF98" s="108" t="n">
        <v>21.7</v>
      </c>
      <c r="QG98" s="108" t="n">
        <v>20.9</v>
      </c>
      <c r="QH98" s="108" t="n">
        <v>16.4</v>
      </c>
      <c r="QI98" s="108" t="n">
        <v>14.9</v>
      </c>
      <c r="QJ98" s="108" t="n">
        <v>17.1</v>
      </c>
      <c r="QK98" s="108" t="n">
        <v>18.2</v>
      </c>
      <c r="QL98" s="108" t="n">
        <v>21</v>
      </c>
      <c r="QM98" s="108" t="n">
        <v>24.6</v>
      </c>
      <c r="QN98" s="108" t="n">
        <v>26.7</v>
      </c>
      <c r="QO98" s="109" t="n">
        <f aca="false">AVERAGE(QC98:QN98)</f>
        <v>22.85</v>
      </c>
      <c r="RA98" s="1" t="n">
        <v>1948</v>
      </c>
      <c r="RB98" s="110" t="s">
        <v>151</v>
      </c>
      <c r="RC98" s="108" t="n">
        <v>35.2</v>
      </c>
      <c r="RD98" s="108" t="n">
        <v>33.5</v>
      </c>
      <c r="RE98" s="108" t="n">
        <v>32.2</v>
      </c>
      <c r="RF98" s="108" t="n">
        <v>23.2</v>
      </c>
      <c r="RG98" s="108" t="n">
        <v>22</v>
      </c>
      <c r="RH98" s="108" t="n">
        <v>17.5</v>
      </c>
      <c r="RI98" s="108" t="n">
        <v>16.3</v>
      </c>
      <c r="RJ98" s="108" t="n">
        <v>18.7</v>
      </c>
      <c r="RK98" s="108" t="n">
        <v>21.2</v>
      </c>
      <c r="RL98" s="108" t="n">
        <v>24.4</v>
      </c>
      <c r="RM98" s="108" t="n">
        <v>27.5</v>
      </c>
      <c r="RN98" s="108" t="n">
        <v>30.1</v>
      </c>
      <c r="RO98" s="109" t="n">
        <f aca="false">AVERAGE(RC98:RN98)</f>
        <v>25.15</v>
      </c>
      <c r="SA98" s="1" t="n">
        <v>1948</v>
      </c>
      <c r="SB98" s="107" t="n">
        <v>1948</v>
      </c>
      <c r="SC98" s="108" t="n">
        <v>37.2</v>
      </c>
      <c r="SD98" s="108" t="n">
        <v>33.3</v>
      </c>
      <c r="SE98" s="108" t="n">
        <v>30.6</v>
      </c>
      <c r="SF98" s="108" t="n">
        <v>24.3</v>
      </c>
      <c r="SG98" s="108" t="n">
        <v>22.7</v>
      </c>
      <c r="SH98" s="108" t="n">
        <v>18.9</v>
      </c>
      <c r="SI98" s="108" t="n">
        <v>17.6</v>
      </c>
      <c r="SJ98" s="108" t="n">
        <v>22.2</v>
      </c>
      <c r="SK98" s="108" t="n">
        <v>25.7</v>
      </c>
      <c r="SL98" s="108" t="n">
        <v>29.8</v>
      </c>
      <c r="SM98" s="108" t="n">
        <v>30.4</v>
      </c>
      <c r="SN98" s="108" t="n">
        <v>35.4</v>
      </c>
      <c r="SO98" s="109" t="n">
        <f aca="false">AVERAGE(SC98:SN98)</f>
        <v>27.3416666666667</v>
      </c>
      <c r="TA98" s="1" t="n">
        <v>1948</v>
      </c>
      <c r="TB98" s="110" t="s">
        <v>151</v>
      </c>
      <c r="TC98" s="108" t="n">
        <v>40.5</v>
      </c>
      <c r="TD98" s="108" t="n">
        <v>38.5</v>
      </c>
      <c r="TE98" s="108" t="n">
        <v>37.9</v>
      </c>
      <c r="TF98" s="108" t="n">
        <v>33.9</v>
      </c>
      <c r="TG98" s="108" t="n">
        <v>30.9</v>
      </c>
      <c r="TH98" s="108" t="n">
        <v>28</v>
      </c>
      <c r="TI98" s="108" t="n">
        <v>27.9</v>
      </c>
      <c r="TJ98" s="108" t="n">
        <v>30.8</v>
      </c>
      <c r="TK98" s="108" t="n">
        <v>34.6</v>
      </c>
      <c r="TL98" s="108" t="n">
        <v>38.9</v>
      </c>
      <c r="TM98" s="108" t="n">
        <v>39.4</v>
      </c>
      <c r="TN98" s="108" t="n">
        <v>41.6</v>
      </c>
      <c r="TO98" s="109" t="n">
        <f aca="false">AVERAGE(TC98:TN98)</f>
        <v>35.2416666666667</v>
      </c>
      <c r="UA98" s="1" t="n">
        <v>1948</v>
      </c>
      <c r="UB98" s="110" t="s">
        <v>151</v>
      </c>
      <c r="UC98" s="108" t="n">
        <v>34.9</v>
      </c>
      <c r="UD98" s="108" t="n">
        <v>33.2</v>
      </c>
      <c r="UE98" s="108" t="n">
        <v>31.4</v>
      </c>
      <c r="UF98" s="108" t="n">
        <v>22.9</v>
      </c>
      <c r="UG98" s="108" t="n">
        <v>21.4</v>
      </c>
      <c r="UH98" s="108" t="n">
        <v>18</v>
      </c>
      <c r="UI98" s="108" t="n">
        <v>17.6</v>
      </c>
      <c r="UJ98" s="108" t="n">
        <v>18.9</v>
      </c>
      <c r="UK98" s="108" t="n">
        <v>22.3</v>
      </c>
      <c r="UL98" s="108" t="n">
        <v>25.8</v>
      </c>
      <c r="UM98" s="108" t="n">
        <v>28.3</v>
      </c>
      <c r="UN98" s="108" t="n">
        <v>30.5</v>
      </c>
      <c r="UO98" s="109" t="n">
        <f aca="false">AVERAGE(UC98:UN98)</f>
        <v>25.4333333333333</v>
      </c>
      <c r="VA98" s="1" t="n">
        <v>1948</v>
      </c>
      <c r="VB98" s="110" t="s">
        <v>151</v>
      </c>
      <c r="VC98" s="108" t="n">
        <v>28.5</v>
      </c>
      <c r="VD98" s="108" t="n">
        <v>26.8</v>
      </c>
      <c r="VE98" s="108" t="n">
        <v>27.3</v>
      </c>
      <c r="VF98" s="108" t="n">
        <v>20.6</v>
      </c>
      <c r="VG98" s="108" t="n">
        <v>19.7</v>
      </c>
      <c r="VH98" s="108" t="n">
        <v>16.7</v>
      </c>
      <c r="VI98" s="108" t="n">
        <v>14.9</v>
      </c>
      <c r="VJ98" s="108" t="n">
        <v>16.5</v>
      </c>
      <c r="VK98" s="108" t="n">
        <v>17.3</v>
      </c>
      <c r="VL98" s="108" t="n">
        <v>19.2</v>
      </c>
      <c r="VM98" s="108" t="n">
        <v>21.3</v>
      </c>
      <c r="VN98" s="108" t="n">
        <v>22.8</v>
      </c>
      <c r="VO98" s="109" t="n">
        <f aca="false">AVERAGE(VC98:VN98)</f>
        <v>20.9666666666667</v>
      </c>
      <c r="WA98" s="1" t="n">
        <v>1948</v>
      </c>
      <c r="WB98" s="107" t="n">
        <v>1948</v>
      </c>
      <c r="WC98" s="108" t="n">
        <v>38.5</v>
      </c>
      <c r="WD98" s="108" t="n">
        <v>36.8</v>
      </c>
      <c r="WE98" s="108" t="n">
        <v>34.1</v>
      </c>
      <c r="WF98" s="108" t="n">
        <v>27.3</v>
      </c>
      <c r="WG98" s="108" t="n">
        <v>25.2</v>
      </c>
      <c r="WH98" s="108" t="n">
        <v>21.1</v>
      </c>
      <c r="WI98" s="108" t="n">
        <v>18.9</v>
      </c>
      <c r="WJ98" s="108" t="n">
        <v>22.9</v>
      </c>
      <c r="WK98" s="108" t="n">
        <v>26.1</v>
      </c>
      <c r="WL98" s="108" t="n">
        <v>30.9</v>
      </c>
      <c r="WM98" s="108" t="n">
        <v>31.9</v>
      </c>
      <c r="WN98" s="108" t="n">
        <v>36.2</v>
      </c>
      <c r="WO98" s="109" t="n">
        <f aca="false">AVERAGE(WC98:WN98)</f>
        <v>29.1583333333333</v>
      </c>
      <c r="YA98" s="1" t="n">
        <v>1948</v>
      </c>
      <c r="YB98" s="110" t="s">
        <v>151</v>
      </c>
      <c r="YC98" s="108" t="n">
        <v>32.5</v>
      </c>
      <c r="YD98" s="108" t="n">
        <v>31.5</v>
      </c>
      <c r="YE98" s="108" t="n">
        <v>29.4</v>
      </c>
      <c r="YF98" s="108" t="n">
        <v>21.1</v>
      </c>
      <c r="YG98" s="108" t="n">
        <v>20.2</v>
      </c>
      <c r="YH98" s="108" t="n">
        <v>15.7</v>
      </c>
      <c r="YI98" s="108" t="n">
        <v>14.7</v>
      </c>
      <c r="YJ98" s="108" t="n">
        <v>16.3</v>
      </c>
      <c r="YK98" s="108" t="n">
        <v>17.4</v>
      </c>
      <c r="YL98" s="108" t="n">
        <v>20.1</v>
      </c>
      <c r="YM98" s="108" t="n">
        <v>24.3</v>
      </c>
      <c r="YN98" s="108" t="n">
        <v>26.4</v>
      </c>
      <c r="YO98" s="109" t="n">
        <f aca="false">AVERAGE(YC98:YN98)</f>
        <v>22.4666666666667</v>
      </c>
      <c r="ZA98" s="1" t="n">
        <v>1948</v>
      </c>
      <c r="ZB98" s="110" t="s">
        <v>151</v>
      </c>
      <c r="ZC98" s="108" t="n">
        <v>35.5</v>
      </c>
      <c r="ZD98" s="108" t="n">
        <v>34.6</v>
      </c>
      <c r="ZE98" s="108" t="n">
        <v>33.3</v>
      </c>
      <c r="ZF98" s="108" t="n">
        <v>23.8</v>
      </c>
      <c r="ZG98" s="108" t="n">
        <v>23.1</v>
      </c>
      <c r="ZH98" s="108" t="n">
        <v>18.2</v>
      </c>
      <c r="ZI98" s="108" t="n">
        <v>17.1</v>
      </c>
      <c r="ZJ98" s="108" t="n">
        <v>19.6</v>
      </c>
      <c r="ZK98" s="108" t="n">
        <v>20.8</v>
      </c>
      <c r="ZL98" s="108" t="n">
        <v>24.1</v>
      </c>
      <c r="ZM98" s="108" t="n">
        <v>27.1</v>
      </c>
      <c r="ZN98" s="108" t="n">
        <v>29.9</v>
      </c>
      <c r="ZO98" s="109" t="n">
        <f aca="false">AVERAGE(ZC98:ZN98)</f>
        <v>25.5916666666667</v>
      </c>
      <c r="AAA98" s="1" t="n">
        <v>1948</v>
      </c>
      <c r="AAB98" s="110" t="s">
        <v>151</v>
      </c>
      <c r="AAC98" s="108" t="n">
        <v>38.9</v>
      </c>
      <c r="AAD98" s="108" t="n">
        <v>36.7</v>
      </c>
      <c r="AAE98" s="108" t="n">
        <v>34.4</v>
      </c>
      <c r="AAF98" s="108" t="n">
        <v>32.8</v>
      </c>
      <c r="AAG98" s="108" t="n">
        <v>29.9</v>
      </c>
      <c r="AAH98" s="108" t="n">
        <v>26.8</v>
      </c>
      <c r="AAI98" s="108" t="n">
        <v>27.7</v>
      </c>
      <c r="AAJ98" s="108" t="n">
        <v>29.7</v>
      </c>
      <c r="AAK98" s="108" t="n">
        <v>33.8</v>
      </c>
      <c r="AAL98" s="108" t="n">
        <v>38.6</v>
      </c>
      <c r="AAM98" s="108" t="n">
        <v>39.8</v>
      </c>
      <c r="AAN98" s="108" t="n">
        <v>37.6</v>
      </c>
      <c r="AAO98" s="109" t="n">
        <f aca="false">AVERAGE(AAC98:AAN98)</f>
        <v>33.8916666666667</v>
      </c>
      <c r="ABA98" s="1" t="n">
        <v>1948</v>
      </c>
      <c r="ABB98" s="107" t="n">
        <v>1948</v>
      </c>
      <c r="ABC98" s="108" t="n">
        <v>36.9</v>
      </c>
      <c r="ABD98" s="108" t="n">
        <v>37.4</v>
      </c>
      <c r="ABE98" s="108" t="n">
        <v>35.7</v>
      </c>
      <c r="ABF98" s="108" t="n">
        <v>33.6</v>
      </c>
      <c r="ABG98" s="108" t="n">
        <v>30.7</v>
      </c>
      <c r="ABH98" s="108" t="n">
        <v>26</v>
      </c>
      <c r="ABI98" s="108" t="n">
        <v>24.4</v>
      </c>
      <c r="ABJ98" s="108" t="n">
        <v>28.1</v>
      </c>
      <c r="ABK98" s="108" t="n">
        <v>30.2</v>
      </c>
      <c r="ABL98" s="108" t="n">
        <v>33.3</v>
      </c>
      <c r="ABM98" s="108" t="n">
        <v>31.9</v>
      </c>
      <c r="ABN98" s="108" t="n">
        <v>37.2</v>
      </c>
      <c r="ABO98" s="109" t="n">
        <f aca="false">AVERAGE(ABC98:ABN98)</f>
        <v>32.1166666666667</v>
      </c>
      <c r="ACA98" s="111" t="n">
        <v>1948</v>
      </c>
      <c r="ACB98" s="110" t="s">
        <v>151</v>
      </c>
      <c r="ACC98" s="108" t="n">
        <v>29.8</v>
      </c>
      <c r="ACD98" s="108" t="n">
        <v>30.9</v>
      </c>
      <c r="ACE98" s="108" t="n">
        <v>31.1</v>
      </c>
      <c r="ACF98" s="108" t="n">
        <v>23.5</v>
      </c>
      <c r="ACG98" s="108" t="n">
        <v>22.5</v>
      </c>
      <c r="ACH98" s="108" t="n">
        <v>19.1</v>
      </c>
      <c r="ACI98" s="108" t="n">
        <v>17.6</v>
      </c>
      <c r="ACJ98" s="108" t="n">
        <v>19.3</v>
      </c>
      <c r="ACK98" s="108" t="n">
        <v>19.2</v>
      </c>
      <c r="ACL98" s="108" t="n">
        <v>21.7</v>
      </c>
      <c r="ACM98" s="108" t="n">
        <v>24.2</v>
      </c>
      <c r="ACN98" s="108" t="n">
        <v>25.4</v>
      </c>
      <c r="ACO98" s="109" t="n">
        <f aca="false">AVERAGE(ACC98:ACN98)</f>
        <v>23.6916666666667</v>
      </c>
      <c r="ADA98" s="1" t="n">
        <v>1948</v>
      </c>
      <c r="ADB98" s="110" t="s">
        <v>151</v>
      </c>
      <c r="ADC98" s="108" t="n">
        <v>37.1</v>
      </c>
      <c r="ADD98" s="108" t="n">
        <v>35.7</v>
      </c>
      <c r="ADE98" s="108" t="n">
        <v>37.7</v>
      </c>
      <c r="ADF98" s="108" t="n">
        <v>33.6</v>
      </c>
      <c r="ADG98" s="108" t="n">
        <v>31</v>
      </c>
      <c r="ADH98" s="108" t="n">
        <v>27.5</v>
      </c>
      <c r="ADI98" s="108" t="n">
        <v>27.5</v>
      </c>
      <c r="ADJ98" s="108" t="n">
        <v>30</v>
      </c>
      <c r="ADK98" s="108" t="n">
        <v>32.7</v>
      </c>
      <c r="ADL98" s="108" t="n">
        <v>35.8</v>
      </c>
      <c r="ADM98" s="108" t="n">
        <v>34.1</v>
      </c>
      <c r="ADN98" s="108" t="n">
        <v>35</v>
      </c>
      <c r="ADO98" s="109" t="n">
        <f aca="false">AVERAGE(ADC98:ADN98)</f>
        <v>33.1416666666667</v>
      </c>
      <c r="AEA98" s="1" t="n">
        <v>1948</v>
      </c>
      <c r="AEB98" s="107" t="n">
        <v>1948</v>
      </c>
      <c r="AEC98" s="108" t="n">
        <v>38.9</v>
      </c>
      <c r="AED98" s="108" t="n">
        <v>37.4</v>
      </c>
      <c r="AEE98" s="108" t="n">
        <v>37.4</v>
      </c>
      <c r="AEF98" s="108" t="n">
        <v>33.4</v>
      </c>
      <c r="AEG98" s="108" t="n">
        <v>30.8</v>
      </c>
      <c r="AEH98" s="108" t="n">
        <v>27.1</v>
      </c>
      <c r="AEI98" s="108" t="n">
        <v>26.8</v>
      </c>
      <c r="AEJ98" s="108" t="n">
        <v>29.8</v>
      </c>
      <c r="AEK98" s="108" t="n">
        <v>33.3</v>
      </c>
      <c r="AEL98" s="108" t="n">
        <v>36.8</v>
      </c>
      <c r="AEM98" s="108" t="n">
        <v>35.4</v>
      </c>
      <c r="AEN98" s="108" t="n">
        <v>38.8</v>
      </c>
      <c r="AEO98" s="109" t="n">
        <f aca="false">AVERAGE(AEC98:AEN98)</f>
        <v>33.825</v>
      </c>
      <c r="AFA98" s="1" t="n">
        <v>1948</v>
      </c>
      <c r="AFB98" s="107" t="n">
        <v>1948</v>
      </c>
      <c r="AFC98" s="108" t="n">
        <v>25.8</v>
      </c>
      <c r="AFD98" s="108" t="n">
        <v>27.2</v>
      </c>
      <c r="AFE98" s="108" t="n">
        <v>27.6</v>
      </c>
      <c r="AFF98" s="108" t="n">
        <v>23</v>
      </c>
      <c r="AFG98" s="108" t="n">
        <v>21.8</v>
      </c>
      <c r="AFH98" s="108" t="n">
        <v>19.2</v>
      </c>
      <c r="AFI98" s="108" t="n">
        <v>17.9</v>
      </c>
      <c r="AFJ98" s="108" t="n">
        <v>18.8</v>
      </c>
      <c r="AFK98" s="108" t="n">
        <v>18.4</v>
      </c>
      <c r="AFL98" s="108" t="n">
        <v>20.3</v>
      </c>
      <c r="AFM98" s="108" t="n">
        <v>21.9</v>
      </c>
      <c r="AFN98" s="108" t="n">
        <v>22.7</v>
      </c>
      <c r="AFO98" s="109" t="n">
        <f aca="false">AVERAGE(AFC98:AFN98)</f>
        <v>22.05</v>
      </c>
      <c r="AGA98" s="1" t="n">
        <v>1948</v>
      </c>
      <c r="AGB98" s="110" t="s">
        <v>151</v>
      </c>
      <c r="AGC98" s="108" t="n">
        <v>36.5</v>
      </c>
      <c r="AGD98" s="108" t="n">
        <v>33.3</v>
      </c>
      <c r="AGE98" s="108" t="n">
        <v>31.6</v>
      </c>
      <c r="AGF98" s="108" t="n">
        <v>23.1</v>
      </c>
      <c r="AGG98" s="108" t="n">
        <v>21.2</v>
      </c>
      <c r="AGH98" s="108" t="n">
        <v>17.1</v>
      </c>
      <c r="AGI98" s="108" t="n">
        <v>15.9</v>
      </c>
      <c r="AGJ98" s="108" t="n">
        <v>19.5</v>
      </c>
      <c r="AGK98" s="108" t="n">
        <v>23.2</v>
      </c>
      <c r="AGL98" s="108" t="n">
        <v>26.6</v>
      </c>
      <c r="AGM98" s="108" t="n">
        <v>28</v>
      </c>
      <c r="AGN98" s="108" t="n">
        <v>32</v>
      </c>
      <c r="AGO98" s="109" t="n">
        <f aca="false">AVERAGE(AGC98:AGN98)</f>
        <v>25.6666666666667</v>
      </c>
      <c r="AHA98" s="1" t="n">
        <v>1948</v>
      </c>
      <c r="AHB98" s="110" t="s">
        <v>151</v>
      </c>
      <c r="AHC98" s="108" t="n">
        <v>32.7</v>
      </c>
      <c r="AHD98" s="108" t="n">
        <v>32.3</v>
      </c>
      <c r="AHE98" s="108" t="n">
        <v>31.4</v>
      </c>
      <c r="AHF98" s="108" t="n">
        <v>21.5</v>
      </c>
      <c r="AHG98" s="108" t="n">
        <v>21.2</v>
      </c>
      <c r="AHH98" s="108" t="n">
        <v>16.9</v>
      </c>
      <c r="AHI98" s="108" t="n">
        <v>15.5</v>
      </c>
      <c r="AHJ98" s="108" t="n">
        <v>17.4</v>
      </c>
      <c r="AHK98" s="108" t="n">
        <v>18.5</v>
      </c>
      <c r="AHL98" s="108" t="n">
        <v>21.6</v>
      </c>
      <c r="AHM98" s="108" t="n">
        <v>25.2</v>
      </c>
      <c r="AHN98" s="108" t="n">
        <v>27.1</v>
      </c>
      <c r="AHO98" s="109" t="n">
        <f aca="false">AVERAGE(AHC98:AHN98)</f>
        <v>23.4416666666667</v>
      </c>
      <c r="AIA98" s="1" t="n">
        <v>1948</v>
      </c>
      <c r="AIB98" s="107" t="n">
        <v>1948</v>
      </c>
      <c r="AIC98" s="108" t="n">
        <v>37.6</v>
      </c>
      <c r="AID98" s="108" t="n">
        <v>35.5</v>
      </c>
      <c r="AIE98" s="108" t="n">
        <v>32.1</v>
      </c>
      <c r="AIF98" s="108" t="n">
        <v>26.1</v>
      </c>
      <c r="AIG98" s="108" t="n">
        <v>23.2</v>
      </c>
      <c r="AIH98" s="108" t="n">
        <v>20.3</v>
      </c>
      <c r="AII98" s="108" t="n">
        <v>18.9</v>
      </c>
      <c r="AIJ98" s="108" t="n">
        <v>23.9</v>
      </c>
      <c r="AIK98" s="108" t="n">
        <v>27.5</v>
      </c>
      <c r="AIL98" s="108" t="n">
        <v>32.2</v>
      </c>
      <c r="AIM98" s="108" t="n">
        <v>32.7</v>
      </c>
      <c r="AIN98" s="108" t="n">
        <v>37.4</v>
      </c>
      <c r="AIO98" s="109" t="n">
        <f aca="false">AVERAGE(AIC98:AIN98)</f>
        <v>28.95</v>
      </c>
      <c r="AJA98" s="1" t="n">
        <v>1948</v>
      </c>
      <c r="AJB98" s="107" t="n">
        <v>1948</v>
      </c>
      <c r="AJC98" s="108" t="n">
        <v>38.3</v>
      </c>
      <c r="AJD98" s="108" t="n">
        <v>36.8</v>
      </c>
      <c r="AJE98" s="108" t="n">
        <v>36.7</v>
      </c>
      <c r="AJF98" s="108" t="n">
        <v>34.5</v>
      </c>
      <c r="AJG98" s="108" t="n">
        <v>34.2</v>
      </c>
      <c r="AJH98" s="108" t="n">
        <v>30.4</v>
      </c>
      <c r="AJI98" s="108" t="n">
        <v>31.6</v>
      </c>
      <c r="AJJ98" s="108" t="n">
        <v>33.2</v>
      </c>
      <c r="AJK98" s="108" t="n">
        <v>35.3</v>
      </c>
      <c r="AJL98" s="108" t="n">
        <v>38.1</v>
      </c>
      <c r="AJM98" s="108" t="n">
        <v>39.7</v>
      </c>
      <c r="AJN98" s="108" t="n">
        <v>37.4</v>
      </c>
      <c r="AJO98" s="109" t="n">
        <f aca="false">AVERAGE(AJC98:AJN98)</f>
        <v>35.5166666666667</v>
      </c>
      <c r="AKA98" s="1" t="n">
        <v>1948</v>
      </c>
      <c r="AKB98" s="110" t="s">
        <v>151</v>
      </c>
      <c r="AKC98" s="108" t="n">
        <v>35.1</v>
      </c>
      <c r="AKD98" s="108" t="n">
        <v>34.1</v>
      </c>
      <c r="AKE98" s="108" t="n">
        <v>32.8</v>
      </c>
      <c r="AKF98" s="108" t="n">
        <v>23.6</v>
      </c>
      <c r="AKG98" s="108" t="n">
        <v>23.1</v>
      </c>
      <c r="AKH98" s="108" t="n">
        <v>18.3</v>
      </c>
      <c r="AKI98" s="108" t="n">
        <v>17</v>
      </c>
      <c r="AKJ98" s="108" t="n">
        <v>19.5</v>
      </c>
      <c r="AKK98" s="108" t="n">
        <v>20.7</v>
      </c>
      <c r="AKL98" s="108" t="n">
        <v>24</v>
      </c>
      <c r="AKM98" s="108" t="n">
        <v>26.8</v>
      </c>
      <c r="AKN98" s="108" t="n">
        <v>29.4</v>
      </c>
      <c r="AKO98" s="109" t="n">
        <f aca="false">AVERAGE(AKC98:AKN98)</f>
        <v>25.3666666666667</v>
      </c>
      <c r="ALA98" s="35" t="n">
        <f aca="false">(ACO98+AO98+EO98+NO98+AKO98+AFO98+AEO98+IO98+MO98)/9</f>
        <v>24.6509259259259</v>
      </c>
      <c r="ALB98" s="77" t="n">
        <f aca="false">(ABO98+KO98+DO98+AGO98)/4</f>
        <v>30.9604166666667</v>
      </c>
      <c r="ALC98" s="19" t="n">
        <f aca="false">(QO98+PO98+AAO98+AJO98+FO98+SO98+BO98+CO98+JO98+OO98+TO98+HO98)/12</f>
        <v>26.4104166666667</v>
      </c>
      <c r="AMA98" s="28" t="n">
        <f aca="false">MAX(ACC98:ACN98,AC98:AN98,EC98:EN98,NC98:NN98,AKC98:AKN98,AFC98:AFN98,AEC98:AEN98,IC98:IN98,MC98:MN98)</f>
        <v>38.9</v>
      </c>
      <c r="AMB98" s="28" t="n">
        <f aca="false">MIN(ACC98:ACN98,AC98:AN98,EC98:EN98,NC98:NN98,AKC98:AKN98,AFC98:AFN98,AEC98:AEN98,IC98:IN98,MC98:MN98)</f>
        <v>15.9</v>
      </c>
      <c r="AMC98" s="81" t="n">
        <f aca="false">MAX(ABC98:ABN98,KC98:KN98,DC98:DN98,AGC98:AGN98)</f>
        <v>37.4</v>
      </c>
      <c r="AMD98" s="81" t="n">
        <f aca="false">MIN(ABC98:ABN98,KC98:KN98,DC98:DN98,AGC98:AGN98)</f>
        <v>15.9</v>
      </c>
      <c r="AME98" s="60" t="n">
        <f aca="false">MAX(QC98:QN98,PC98:PN98,AJC98:AJN98,AAC98:AAN98,FC98:FN98,SC98:SN98)</f>
        <v>39.8</v>
      </c>
      <c r="AMF98" s="60" t="n">
        <f aca="false">MIN(QC98:QN98,PC98:PN98,AJC98:AJN98,AAC98:AAN98,FC98:FN98,SC98:SN98)</f>
        <v>14.9</v>
      </c>
    </row>
    <row r="99" customFormat="false" ht="12.8" hidden="false" customHeight="false" outlineLevel="0" collapsed="false">
      <c r="A99" s="104"/>
      <c r="B99" s="29" t="n">
        <f aca="false">AVERAGE(AO99,BO99,CO99,DO99,EO99,FO99,GO99,HO99,IO99,JO99,KO99,LO99,MO99,NO99,OO99,PO99,QO99,RO99,SO99,TO99,UO99,VO99,WO99,YO99,ZO99,AAO99,ABO99,ACO99,ADO99,AEO99,AFO99,AGO99,AHO99,AIO99,AJO99,AKO99)</f>
        <v>26.0875</v>
      </c>
      <c r="C99" s="30" t="n">
        <f aca="false">AVERAGE(B95:B99)</f>
        <v>25.7878703703704</v>
      </c>
      <c r="D99" s="31" t="n">
        <f aca="false">AVERAGE(B90:B99)</f>
        <v>25.7416666666667</v>
      </c>
      <c r="E99" s="29" t="n">
        <f aca="false">AVERAGE(B80:B99)</f>
        <v>25.7461942340067</v>
      </c>
      <c r="F99" s="32" t="n">
        <f aca="false">AVERAGE(B50:B99)</f>
        <v>25.633342228736</v>
      </c>
      <c r="G99" s="3" t="n">
        <f aca="false">MAX(AC99:AN99,BC99:BN99,CC99:CN99,DC99:DN99,EC99:EN99,FC99:FN99,GC99:GN99,HC99:HN99,IC99:IN99,JC99:JN99,KC99:KN99,LC99:LN99,MC99:MN99,NC99:NN99,OC99:ON99,PC99:PN99,QC99:QN99,RC99:RN99,SC99:SN99,TC99:TN99,UC99:UN99,VC99:VN99,WC99:WN99,YC99:YN99,ZC99:ZN99,AAC99:AAN99,ABC99:ABN99,ACC99:ACN99,ADC99:ADN99,AEC99:AEN99,AFC99:AFN99,AGC99:AGN99,AHC99:AHN99,AIC99:AIN99,AJC99:AJN99,AKC99:AKN99)</f>
        <v>41.9</v>
      </c>
      <c r="H99" s="105" t="n">
        <f aca="false">MEDIAN(AC99:AN99,BC99:BN99,CC99:CN99,DC99:DN99,EC99:EN99,FC99:FN99,GC99:GN99,HC99:HN99,IC99:IN99,JC99:JN99,KC99:KN99,LC99:LN99,MC99:MN99,NC99:NN99,OC99:ON99,PC99:PN99,QC99:QN99,RC99:RN99,SC99:SN99,TC99:TN99,UC99:UN99,VC99:VN99,WC99:WN99,YC99:YN99,ZC99:ZN99,AAC99:AAN99,ABC99:ABN99,ACC99:ACN99,ADC99:ADN99,AEC99:AEN99,AFC99:AFN99,AGC99:AGN99,AHC99:AHN99,AIC99:AIN99,AJC99:AJN99,AKC99:AKN99)</f>
        <v>26.1</v>
      </c>
      <c r="I99" s="5" t="n">
        <f aca="false">MIN(AC99:AN99,BC99:BN99,CC99:CN99,DC99:DN99,EC99:EN99,FC99:FN99,GC99:GN99,HC99:HN99,IC99:IN99,JC99:JN99,KC99:KN99,LC99:LN99,MC99:MN99,NC99:NN99,OC99:ON99,PC99:PN99,QC99:QN99,RC99:RN99,SC99:SN99,TC99:TN99,UC99:UN99,VC99:VN99,WC99:WN99,YC99:YN99,ZC99:ZN99,AAC99:AAN99,ABC99:ABN99,ACC99:ACN99,ADC99:ADN99,AEC99:AEN99,AFC99:AFN99,AGC99:AGN99,AHC99:AHN99,AIC99:AIN99,AJC99:AJN99,AKC99:AKN99)</f>
        <v>14.2</v>
      </c>
      <c r="J99" s="106" t="n">
        <f aca="false">(G99+I99)/2</f>
        <v>28.05</v>
      </c>
      <c r="AB99" s="107" t="n">
        <v>1949</v>
      </c>
      <c r="AC99" s="108" t="n">
        <v>22.6</v>
      </c>
      <c r="AD99" s="108" t="n">
        <v>22.8</v>
      </c>
      <c r="AE99" s="108" t="n">
        <v>22.5</v>
      </c>
      <c r="AF99" s="108" t="n">
        <v>23.2</v>
      </c>
      <c r="AG99" s="108" t="n">
        <v>19.4</v>
      </c>
      <c r="AH99" s="108" t="n">
        <v>18</v>
      </c>
      <c r="AI99" s="108" t="n">
        <v>16.9</v>
      </c>
      <c r="AJ99" s="108" t="n">
        <v>18</v>
      </c>
      <c r="AK99" s="108" t="n">
        <v>18.2</v>
      </c>
      <c r="AL99" s="108" t="n">
        <v>17.6</v>
      </c>
      <c r="AM99" s="108" t="n">
        <v>19.4</v>
      </c>
      <c r="AN99" s="108" t="n">
        <v>22.7</v>
      </c>
      <c r="AO99" s="109" t="n">
        <f aca="false">AVERAGE(AC99:AN99)</f>
        <v>20.1083333333333</v>
      </c>
      <c r="BA99" s="1" t="n">
        <v>1949</v>
      </c>
      <c r="BB99" s="107" t="n">
        <v>1949</v>
      </c>
      <c r="BC99" s="108" t="n">
        <v>31.9</v>
      </c>
      <c r="BD99" s="108" t="n">
        <v>30.1</v>
      </c>
      <c r="BE99" s="108" t="n">
        <v>29.2</v>
      </c>
      <c r="BF99" s="108" t="n">
        <v>24.9</v>
      </c>
      <c r="BG99" s="108" t="n">
        <v>20.3</v>
      </c>
      <c r="BH99" s="108" t="n">
        <v>16.7</v>
      </c>
      <c r="BI99" s="108" t="n">
        <v>15.9</v>
      </c>
      <c r="BJ99" s="108" t="n">
        <v>19.1</v>
      </c>
      <c r="BK99" s="108" t="n">
        <v>22.3</v>
      </c>
      <c r="BL99" s="108" t="n">
        <v>25.4</v>
      </c>
      <c r="BM99" s="108" t="n">
        <v>27.4</v>
      </c>
      <c r="BN99" s="108" t="n">
        <v>28.1</v>
      </c>
      <c r="BO99" s="109" t="n">
        <f aca="false">AVERAGE(BC99:BN99)</f>
        <v>24.275</v>
      </c>
      <c r="CA99" s="1" t="n">
        <v>1949</v>
      </c>
      <c r="CB99" s="110" t="s">
        <v>152</v>
      </c>
      <c r="CC99" s="108" t="n">
        <v>30</v>
      </c>
      <c r="CD99" s="108" t="n">
        <v>30</v>
      </c>
      <c r="CE99" s="108" t="n">
        <v>27.2</v>
      </c>
      <c r="CF99" s="108" t="n">
        <v>25.3</v>
      </c>
      <c r="CG99" s="108" t="n">
        <v>20.5</v>
      </c>
      <c r="CH99" s="108" t="n">
        <v>18.7</v>
      </c>
      <c r="CI99" s="108" t="n">
        <v>17.1</v>
      </c>
      <c r="CJ99" s="108" t="n">
        <v>18.2</v>
      </c>
      <c r="CK99" s="108" t="n">
        <v>19.7</v>
      </c>
      <c r="CL99" s="108" t="n">
        <v>19.3</v>
      </c>
      <c r="CM99" s="108" t="n">
        <v>24.4</v>
      </c>
      <c r="CN99" s="108" t="n">
        <v>28.9</v>
      </c>
      <c r="CO99" s="109" t="n">
        <f aca="false">AVERAGE(CC99:CN99)</f>
        <v>23.275</v>
      </c>
      <c r="DA99" s="1" t="n">
        <v>1949</v>
      </c>
      <c r="DB99" s="110" t="s">
        <v>152</v>
      </c>
      <c r="DC99" s="108" t="n">
        <v>34.7</v>
      </c>
      <c r="DD99" s="108" t="n">
        <v>32.1</v>
      </c>
      <c r="DE99" s="108" t="n">
        <v>34.9</v>
      </c>
      <c r="DF99" s="108" t="n">
        <v>34.5</v>
      </c>
      <c r="DG99" s="108" t="n">
        <v>29.6</v>
      </c>
      <c r="DH99" s="108" t="n">
        <v>27.3</v>
      </c>
      <c r="DI99" s="108" t="n">
        <v>28.9</v>
      </c>
      <c r="DJ99" s="108" t="n">
        <v>30.6</v>
      </c>
      <c r="DK99" s="108" t="n">
        <v>31.5</v>
      </c>
      <c r="DL99" s="108" t="n">
        <v>31.5</v>
      </c>
      <c r="DM99" s="108" t="n">
        <v>32.2</v>
      </c>
      <c r="DN99" s="108" t="n">
        <v>35.7</v>
      </c>
      <c r="DO99" s="109" t="n">
        <f aca="false">AVERAGE(DC99:DN99)</f>
        <v>31.9583333333333</v>
      </c>
      <c r="EA99" s="1" t="n">
        <v>1949</v>
      </c>
      <c r="EB99" s="107" t="n">
        <v>1949</v>
      </c>
      <c r="EC99" s="108" t="n">
        <v>28.3</v>
      </c>
      <c r="ED99" s="108" t="n">
        <v>28.6</v>
      </c>
      <c r="EE99" s="108" t="n">
        <v>26.1</v>
      </c>
      <c r="EF99" s="108" t="n">
        <v>24.2</v>
      </c>
      <c r="EG99" s="108" t="n">
        <v>20.5</v>
      </c>
      <c r="EH99" s="108" t="n">
        <v>14.2</v>
      </c>
      <c r="EI99" s="108" t="n">
        <v>18.1</v>
      </c>
      <c r="EJ99" s="108" t="n">
        <v>17.9</v>
      </c>
      <c r="EK99" s="108" t="n">
        <v>18.8</v>
      </c>
      <c r="EL99" s="108" t="n">
        <v>19.4</v>
      </c>
      <c r="EM99" s="108" t="n">
        <v>22.9</v>
      </c>
      <c r="EN99" s="108" t="n">
        <v>25.7</v>
      </c>
      <c r="EO99" s="109" t="n">
        <f aca="false">AVERAGE(EC99:EN99)</f>
        <v>22.0583333333333</v>
      </c>
      <c r="FA99" s="1" t="n">
        <v>1949</v>
      </c>
      <c r="FB99" s="107" t="n">
        <v>1949</v>
      </c>
      <c r="FC99" s="108" t="n">
        <v>29.4</v>
      </c>
      <c r="FD99" s="108" t="n">
        <v>30.2</v>
      </c>
      <c r="FE99" s="108" t="n">
        <v>26.8</v>
      </c>
      <c r="FF99" s="108" t="n">
        <v>23.9</v>
      </c>
      <c r="FG99" s="108" t="n">
        <v>20.1</v>
      </c>
      <c r="FH99" s="108" t="n">
        <v>18.6</v>
      </c>
      <c r="FI99" s="108" t="n">
        <v>17.7</v>
      </c>
      <c r="FJ99" s="108" t="n">
        <v>18.1</v>
      </c>
      <c r="FK99" s="108" t="n">
        <v>19.6</v>
      </c>
      <c r="FL99" s="108" t="n">
        <v>19.9</v>
      </c>
      <c r="FM99" s="108" t="n">
        <v>24.4</v>
      </c>
      <c r="FN99" s="108" t="n">
        <v>28.1</v>
      </c>
      <c r="FO99" s="109" t="n">
        <f aca="false">AVERAGE(FC99:FN99)</f>
        <v>23.0666666666667</v>
      </c>
      <c r="GA99" s="1" t="n">
        <v>1949</v>
      </c>
      <c r="GB99" s="110" t="s">
        <v>152</v>
      </c>
      <c r="GC99" s="108" t="n">
        <v>22.6</v>
      </c>
      <c r="GD99" s="108" t="n">
        <v>23.8</v>
      </c>
      <c r="GE99" s="108" t="n">
        <v>23.8</v>
      </c>
      <c r="GF99" s="108" t="n">
        <v>22.8</v>
      </c>
      <c r="GG99" s="108" t="n">
        <v>20.2</v>
      </c>
      <c r="GH99" s="108" t="n">
        <v>18.6</v>
      </c>
      <c r="GI99" s="108" t="n">
        <v>17.2</v>
      </c>
      <c r="GJ99" s="108" t="n">
        <v>17.5</v>
      </c>
      <c r="GK99" s="108" t="n">
        <v>17.7</v>
      </c>
      <c r="GL99" s="108" t="n">
        <v>17.7</v>
      </c>
      <c r="GM99" s="108" t="n">
        <v>19.7</v>
      </c>
      <c r="GN99" s="108" t="n">
        <v>22.4</v>
      </c>
      <c r="GO99" s="109" t="n">
        <f aca="false">AVERAGE(GC99:GN99)</f>
        <v>20.3333333333333</v>
      </c>
      <c r="HA99" s="1" t="n">
        <v>1949</v>
      </c>
      <c r="HB99" s="107" t="n">
        <v>1949</v>
      </c>
      <c r="HC99" s="108" t="n">
        <v>26.2</v>
      </c>
      <c r="HD99" s="108" t="n">
        <v>26.2</v>
      </c>
      <c r="HE99" s="108" t="n">
        <v>24.2</v>
      </c>
      <c r="HF99" s="108" t="n">
        <v>22.6</v>
      </c>
      <c r="HG99" s="108" t="n">
        <v>19.1</v>
      </c>
      <c r="HH99" s="108" t="n">
        <v>18.2</v>
      </c>
      <c r="HI99" s="108" t="n">
        <v>17.1</v>
      </c>
      <c r="HJ99" s="108" t="n">
        <v>16.9</v>
      </c>
      <c r="HK99" s="108" t="n">
        <v>17.6</v>
      </c>
      <c r="HL99" s="108" t="n">
        <v>17.7</v>
      </c>
      <c r="HM99" s="108" t="n">
        <v>21.3</v>
      </c>
      <c r="HN99" s="108" t="n">
        <v>23.6</v>
      </c>
      <c r="HO99" s="109" t="n">
        <f aca="false">AVERAGE(HC99:HN99)</f>
        <v>20.8916666666667</v>
      </c>
      <c r="IA99" s="1" t="n">
        <v>1949</v>
      </c>
      <c r="IB99" s="110" t="s">
        <v>152</v>
      </c>
      <c r="IC99" s="108" t="n">
        <v>31.3</v>
      </c>
      <c r="ID99" s="108" t="n">
        <v>31.6</v>
      </c>
      <c r="IE99" s="108" t="n">
        <v>32</v>
      </c>
      <c r="IF99" s="108" t="n">
        <v>30.6</v>
      </c>
      <c r="IG99" s="108" t="n">
        <v>23.3</v>
      </c>
      <c r="IH99" s="108" t="n">
        <v>24</v>
      </c>
      <c r="II99" s="108" t="n">
        <v>23.7</v>
      </c>
      <c r="IJ99" s="108" t="n">
        <v>23.7</v>
      </c>
      <c r="IK99" s="108" t="n">
        <v>23.9</v>
      </c>
      <c r="IL99" s="108" t="n">
        <v>24.7</v>
      </c>
      <c r="IM99" s="108" t="n">
        <v>27</v>
      </c>
      <c r="IN99" s="108" t="n">
        <v>29.9</v>
      </c>
      <c r="IO99" s="109" t="n">
        <f aca="false">AVERAGE(IC99:IN99)</f>
        <v>27.1416666666667</v>
      </c>
      <c r="JA99" s="1" t="n">
        <v>1949</v>
      </c>
      <c r="JB99" s="107" t="n">
        <v>1949</v>
      </c>
      <c r="JC99" s="108" t="n">
        <v>29.7</v>
      </c>
      <c r="JD99" s="108" t="n">
        <v>30.9</v>
      </c>
      <c r="JE99" s="108" t="n">
        <v>27.7</v>
      </c>
      <c r="JF99" s="108" t="n">
        <v>25.6</v>
      </c>
      <c r="JG99" s="108" t="n">
        <v>19.8</v>
      </c>
      <c r="JH99" s="108" t="n">
        <v>18.2</v>
      </c>
      <c r="JI99" s="108" t="n">
        <v>16.9</v>
      </c>
      <c r="JJ99" s="108" t="n">
        <v>17.7</v>
      </c>
      <c r="JK99" s="108" t="n">
        <v>19.3</v>
      </c>
      <c r="JL99" s="108" t="n">
        <v>19.8</v>
      </c>
      <c r="JM99" s="108" t="n">
        <v>24.8</v>
      </c>
      <c r="JN99" s="108" t="n">
        <v>29.7</v>
      </c>
      <c r="JO99" s="109" t="n">
        <f aca="false">AVERAGE(JC99:JN99)</f>
        <v>23.3416666666667</v>
      </c>
      <c r="KA99" s="1" t="n">
        <v>1949</v>
      </c>
      <c r="KB99" s="107" t="n">
        <v>1949</v>
      </c>
      <c r="KC99" s="108" t="n">
        <v>36.1</v>
      </c>
      <c r="KD99" s="108" t="n">
        <v>32.9</v>
      </c>
      <c r="KE99" s="108" t="n">
        <v>35.9</v>
      </c>
      <c r="KF99" s="108" t="n">
        <v>34.9</v>
      </c>
      <c r="KG99" s="108" t="n">
        <v>30.3</v>
      </c>
      <c r="KH99" s="108" t="n">
        <v>27.9</v>
      </c>
      <c r="KI99" s="108" t="n">
        <v>29.5</v>
      </c>
      <c r="KJ99" s="108" t="n">
        <v>30.9</v>
      </c>
      <c r="KK99" s="108" t="n">
        <v>33.2</v>
      </c>
      <c r="KL99" s="108" t="n">
        <v>34.4</v>
      </c>
      <c r="KM99" s="108" t="n">
        <v>36</v>
      </c>
      <c r="KN99" s="108" t="n">
        <v>35.9</v>
      </c>
      <c r="KO99" s="109" t="n">
        <f aca="false">AVERAGE(KC99:KN99)</f>
        <v>33.1583333333333</v>
      </c>
      <c r="LA99" s="1" t="n">
        <v>1949</v>
      </c>
      <c r="LB99" s="110" t="s">
        <v>152</v>
      </c>
      <c r="LC99" s="108" t="n">
        <v>31.4</v>
      </c>
      <c r="LD99" s="108" t="n">
        <v>31.7</v>
      </c>
      <c r="LE99" s="108" t="n">
        <v>28.4</v>
      </c>
      <c r="LF99" s="108" t="n">
        <v>26</v>
      </c>
      <c r="LG99" s="108" t="n">
        <v>21.4</v>
      </c>
      <c r="LH99" s="108" t="n">
        <v>19.5</v>
      </c>
      <c r="LI99" s="108" t="n">
        <v>17.4</v>
      </c>
      <c r="LJ99" s="108" t="n">
        <v>18.6</v>
      </c>
      <c r="LK99" s="108" t="n">
        <v>20.2</v>
      </c>
      <c r="LL99" s="108" t="n">
        <v>20</v>
      </c>
      <c r="LM99" s="108" t="n">
        <v>25.4</v>
      </c>
      <c r="LN99" s="108" t="n">
        <v>30.1</v>
      </c>
      <c r="LO99" s="109" t="n">
        <f aca="false">AVERAGE(LC99:LN99)</f>
        <v>24.175</v>
      </c>
      <c r="MA99" s="1" t="n">
        <v>1949</v>
      </c>
      <c r="MB99" s="110" t="s">
        <v>152</v>
      </c>
      <c r="MC99" s="108" t="n">
        <v>25.2</v>
      </c>
      <c r="MD99" s="108" t="n">
        <v>24.2</v>
      </c>
      <c r="ME99" s="108" t="n">
        <v>24.2</v>
      </c>
      <c r="MF99" s="108" t="n">
        <v>24.8</v>
      </c>
      <c r="MG99" s="108" t="n">
        <v>19.7</v>
      </c>
      <c r="MH99" s="108" t="n">
        <v>19.3</v>
      </c>
      <c r="MI99" s="108" t="n">
        <v>17.3</v>
      </c>
      <c r="MJ99" s="108" t="n">
        <v>19.1</v>
      </c>
      <c r="MK99" s="108" t="n">
        <v>19.6</v>
      </c>
      <c r="ML99" s="108" t="n">
        <v>18.9</v>
      </c>
      <c r="MM99" s="108" t="n">
        <v>21.3</v>
      </c>
      <c r="MN99" s="108" t="n">
        <v>25.5</v>
      </c>
      <c r="MO99" s="109" t="n">
        <f aca="false">AVERAGE(MC99:MN99)</f>
        <v>21.5916666666667</v>
      </c>
      <c r="NA99" s="1" t="n">
        <v>1949</v>
      </c>
      <c r="NB99" s="110" t="s">
        <v>152</v>
      </c>
      <c r="NC99" s="108" t="n">
        <v>32.7</v>
      </c>
      <c r="ND99" s="108" t="n">
        <v>32.2</v>
      </c>
      <c r="NE99" s="108" t="n">
        <v>32</v>
      </c>
      <c r="NF99" s="108" t="n">
        <v>30</v>
      </c>
      <c r="NG99" s="108" t="n">
        <v>24.8</v>
      </c>
      <c r="NH99" s="108" t="n">
        <v>23.2</v>
      </c>
      <c r="NI99" s="108" t="n">
        <v>21.8</v>
      </c>
      <c r="NJ99" s="108" t="n">
        <v>21.8</v>
      </c>
      <c r="NK99" s="108" t="n">
        <v>22.1</v>
      </c>
      <c r="NL99" s="108" t="n">
        <v>22.7</v>
      </c>
      <c r="NM99" s="108" t="n">
        <v>28</v>
      </c>
      <c r="NN99" s="108" t="n">
        <v>29.5</v>
      </c>
      <c r="NO99" s="109" t="n">
        <f aca="false">AVERAGE(NC99:NN99)</f>
        <v>26.7333333333333</v>
      </c>
      <c r="OA99" s="1" t="n">
        <v>1949</v>
      </c>
      <c r="OB99" s="107" t="n">
        <v>1949</v>
      </c>
      <c r="OC99" s="108" t="n">
        <v>30.9</v>
      </c>
      <c r="OD99" s="108" t="n">
        <v>30.8</v>
      </c>
      <c r="OE99" s="108" t="n">
        <v>30</v>
      </c>
      <c r="OF99" s="108" t="n">
        <v>26.5</v>
      </c>
      <c r="OG99" s="108" t="n">
        <v>21.5</v>
      </c>
      <c r="OH99" s="108" t="n">
        <v>20.3</v>
      </c>
      <c r="OI99" s="108" t="n">
        <v>18.9</v>
      </c>
      <c r="OJ99" s="108" t="n">
        <v>19.2</v>
      </c>
      <c r="OK99" s="108" t="n">
        <v>20.1</v>
      </c>
      <c r="OL99" s="108" t="n">
        <v>19.9</v>
      </c>
      <c r="OM99" s="108" t="n">
        <v>25.3</v>
      </c>
      <c r="ON99" s="108" t="n">
        <v>28.6</v>
      </c>
      <c r="OO99" s="109" t="n">
        <f aca="false">AVERAGE(OC99:ON99)</f>
        <v>24.3333333333333</v>
      </c>
      <c r="PA99" s="16" t="n">
        <v>1949</v>
      </c>
      <c r="PB99" s="110" t="s">
        <v>152</v>
      </c>
      <c r="PC99" s="108" t="n">
        <v>32.4</v>
      </c>
      <c r="PD99" s="108" t="n">
        <v>30</v>
      </c>
      <c r="PE99" s="108" t="n">
        <v>28.6</v>
      </c>
      <c r="PF99" s="108" t="n">
        <v>26.1</v>
      </c>
      <c r="PG99" s="108" t="n">
        <v>19.8</v>
      </c>
      <c r="PH99" s="108" t="n">
        <v>18.3</v>
      </c>
      <c r="PI99" s="108" t="n">
        <v>18.8</v>
      </c>
      <c r="PJ99" s="108" t="n">
        <v>20.4</v>
      </c>
      <c r="PK99" s="108" t="n">
        <v>21.5</v>
      </c>
      <c r="PL99" s="108" t="n">
        <v>23.8</v>
      </c>
      <c r="PM99" s="108" t="n">
        <v>27.2</v>
      </c>
      <c r="PN99" s="108" t="n">
        <v>32.6</v>
      </c>
      <c r="PO99" s="109" t="n">
        <f aca="false">AVERAGE(PC99:PN99)</f>
        <v>24.9583333333333</v>
      </c>
      <c r="QA99" s="1" t="n">
        <v>1949</v>
      </c>
      <c r="QB99" s="110" t="s">
        <v>152</v>
      </c>
      <c r="QC99" s="108" t="n">
        <v>30.4</v>
      </c>
      <c r="QD99" s="108" t="n">
        <v>30.6</v>
      </c>
      <c r="QE99" s="108" t="n">
        <v>27</v>
      </c>
      <c r="QF99" s="108" t="n">
        <v>25.6</v>
      </c>
      <c r="QG99" s="108" t="n">
        <v>19.1</v>
      </c>
      <c r="QH99" s="108" t="n">
        <v>17.2</v>
      </c>
      <c r="QI99" s="108" t="n">
        <v>15.4</v>
      </c>
      <c r="QJ99" s="108" t="n">
        <v>16.6</v>
      </c>
      <c r="QK99" s="108" t="n">
        <v>18.5</v>
      </c>
      <c r="QL99" s="108" t="n">
        <v>19.6</v>
      </c>
      <c r="QM99" s="108" t="n">
        <v>24.1</v>
      </c>
      <c r="QN99" s="108" t="n">
        <v>30.2</v>
      </c>
      <c r="QO99" s="109" t="n">
        <f aca="false">AVERAGE(QC99:QN99)</f>
        <v>22.8583333333333</v>
      </c>
      <c r="RA99" s="1" t="n">
        <v>1949</v>
      </c>
      <c r="RB99" s="110" t="s">
        <v>152</v>
      </c>
      <c r="RC99" s="108" t="n">
        <v>33.4</v>
      </c>
      <c r="RD99" s="108" t="n">
        <v>32.3</v>
      </c>
      <c r="RE99" s="108" t="n">
        <v>29.1</v>
      </c>
      <c r="RF99" s="108" t="n">
        <v>27.6</v>
      </c>
      <c r="RG99" s="108" t="n">
        <v>21.2</v>
      </c>
      <c r="RH99" s="108" t="n">
        <v>18.7</v>
      </c>
      <c r="RI99" s="108" t="n">
        <v>17.6</v>
      </c>
      <c r="RJ99" s="108" t="n">
        <v>18.8</v>
      </c>
      <c r="RK99" s="108" t="n">
        <v>20.6</v>
      </c>
      <c r="RL99" s="108" t="n">
        <v>22.8</v>
      </c>
      <c r="RM99" s="108" t="n">
        <v>27.3</v>
      </c>
      <c r="RN99" s="108" t="n">
        <v>33.3</v>
      </c>
      <c r="RO99" s="109" t="n">
        <f aca="false">AVERAGE(RC99:RN99)</f>
        <v>25.225</v>
      </c>
      <c r="SA99" s="1" t="n">
        <v>1949</v>
      </c>
      <c r="SB99" s="107" t="n">
        <v>1949</v>
      </c>
      <c r="SC99" s="108" t="n">
        <v>34.5</v>
      </c>
      <c r="SD99" s="108" t="n">
        <v>31.9</v>
      </c>
      <c r="SE99" s="108" t="n">
        <v>31.3</v>
      </c>
      <c r="SF99" s="108" t="n">
        <v>28.3</v>
      </c>
      <c r="SG99" s="108" t="n">
        <v>21.4</v>
      </c>
      <c r="SH99" s="108" t="n">
        <v>19.2</v>
      </c>
      <c r="SI99" s="108" t="n">
        <v>21.6</v>
      </c>
      <c r="SJ99" s="108" t="n">
        <v>23.2</v>
      </c>
      <c r="SK99" s="108" t="n">
        <v>23.9</v>
      </c>
      <c r="SL99" s="108" t="n">
        <v>26.5</v>
      </c>
      <c r="SM99" s="108" t="n">
        <v>29.9</v>
      </c>
      <c r="SN99" s="108" t="n">
        <v>36.2</v>
      </c>
      <c r="SO99" s="109" t="n">
        <f aca="false">AVERAGE(SC99:SN99)</f>
        <v>27.325</v>
      </c>
      <c r="TA99" s="1" t="n">
        <v>1949</v>
      </c>
      <c r="TB99" s="110" t="s">
        <v>152</v>
      </c>
      <c r="TC99" s="108" t="n">
        <v>41.9</v>
      </c>
      <c r="TD99" s="108" t="n">
        <v>35.7</v>
      </c>
      <c r="TE99" s="108" t="n">
        <v>39</v>
      </c>
      <c r="TF99" s="108" t="n">
        <v>34.5</v>
      </c>
      <c r="TG99" s="108" t="n">
        <v>28.4</v>
      </c>
      <c r="TH99" s="108" t="n">
        <v>26.1</v>
      </c>
      <c r="TI99" s="108" t="n">
        <v>28</v>
      </c>
      <c r="TJ99" s="108" t="n">
        <v>30.5</v>
      </c>
      <c r="TK99" s="108" t="n">
        <v>32.5</v>
      </c>
      <c r="TL99" s="108" t="n">
        <v>36.3</v>
      </c>
      <c r="TM99" s="108" t="n">
        <v>38.7</v>
      </c>
      <c r="TN99" s="108" t="n">
        <v>41.6</v>
      </c>
      <c r="TO99" s="109" t="n">
        <f aca="false">AVERAGE(TC99:TN99)</f>
        <v>34.4333333333333</v>
      </c>
      <c r="UA99" s="1" t="n">
        <v>1949</v>
      </c>
      <c r="UB99" s="110" t="s">
        <v>152</v>
      </c>
      <c r="UC99" s="108" t="n">
        <v>33.8</v>
      </c>
      <c r="UD99" s="108" t="n">
        <v>32.3</v>
      </c>
      <c r="UE99" s="108" t="n">
        <v>28.9</v>
      </c>
      <c r="UF99" s="108" t="n">
        <v>27.8</v>
      </c>
      <c r="UG99" s="108" t="n">
        <v>21.1</v>
      </c>
      <c r="UH99" s="108" t="n">
        <v>19</v>
      </c>
      <c r="UI99" s="108" t="n">
        <v>17.6</v>
      </c>
      <c r="UJ99" s="108" t="n">
        <v>19.1</v>
      </c>
      <c r="UK99" s="108" t="n">
        <v>20.9</v>
      </c>
      <c r="UL99" s="108" t="n">
        <v>22.9</v>
      </c>
      <c r="UM99" s="108" t="n">
        <v>27.8</v>
      </c>
      <c r="UN99" s="108" t="n">
        <v>33.7</v>
      </c>
      <c r="UO99" s="109" t="n">
        <f aca="false">AVERAGE(UC99:UN99)</f>
        <v>25.4083333333333</v>
      </c>
      <c r="VA99" s="1" t="n">
        <v>1949</v>
      </c>
      <c r="VB99" s="110" t="s">
        <v>152</v>
      </c>
      <c r="VC99" s="108" t="n">
        <v>26.5</v>
      </c>
      <c r="VD99" s="108" t="n">
        <v>26.3</v>
      </c>
      <c r="VE99" s="108" t="n">
        <v>24.5</v>
      </c>
      <c r="VF99" s="108" t="n">
        <v>24.3</v>
      </c>
      <c r="VG99" s="108" t="n">
        <v>18.2</v>
      </c>
      <c r="VH99" s="108" t="n">
        <v>16.6</v>
      </c>
      <c r="VI99" s="108" t="n">
        <v>15</v>
      </c>
      <c r="VJ99" s="108" t="n">
        <v>16.4</v>
      </c>
      <c r="VK99" s="108" t="n">
        <v>18.5</v>
      </c>
      <c r="VL99" s="108" t="n">
        <v>17.6</v>
      </c>
      <c r="VM99" s="108" t="n">
        <v>21.2</v>
      </c>
      <c r="VN99" s="108" t="n">
        <v>25.7</v>
      </c>
      <c r="VO99" s="109" t="n">
        <f aca="false">AVERAGE(VC99:VN99)</f>
        <v>20.9</v>
      </c>
      <c r="WA99" s="1" t="n">
        <v>1949</v>
      </c>
      <c r="WB99" s="107" t="n">
        <v>1949</v>
      </c>
      <c r="WC99" s="108" t="n">
        <v>37.9</v>
      </c>
      <c r="WD99" s="108" t="n">
        <v>35.3</v>
      </c>
      <c r="WE99" s="108" t="n">
        <v>34.6</v>
      </c>
      <c r="WF99" s="108" t="n">
        <v>31.1</v>
      </c>
      <c r="WG99" s="108" t="n">
        <v>24.9</v>
      </c>
      <c r="WH99" s="108" t="n">
        <v>22.6</v>
      </c>
      <c r="WI99" s="108" t="n">
        <v>23.6</v>
      </c>
      <c r="WJ99" s="108" t="n">
        <v>23.6</v>
      </c>
      <c r="WK99" s="108" t="n">
        <v>24.1</v>
      </c>
      <c r="WL99" s="108" t="n">
        <v>26.8</v>
      </c>
      <c r="WM99" s="108" t="n">
        <v>32.6</v>
      </c>
      <c r="WN99" s="108" t="n">
        <v>36.9</v>
      </c>
      <c r="WO99" s="109" t="n">
        <f aca="false">AVERAGE(WC99:WN99)</f>
        <v>29.5</v>
      </c>
      <c r="YA99" s="1" t="n">
        <v>1949</v>
      </c>
      <c r="YB99" s="110" t="s">
        <v>152</v>
      </c>
      <c r="YC99" s="108" t="n">
        <v>30.8</v>
      </c>
      <c r="YD99" s="108" t="n">
        <v>30.1</v>
      </c>
      <c r="YE99" s="108" t="n">
        <v>26.3</v>
      </c>
      <c r="YF99" s="108" t="n">
        <v>25</v>
      </c>
      <c r="YG99" s="108" t="n">
        <v>18.5</v>
      </c>
      <c r="YH99" s="108" t="n">
        <v>16.9</v>
      </c>
      <c r="YI99" s="108" t="n">
        <v>15.4</v>
      </c>
      <c r="YJ99" s="108" t="n">
        <v>15.9</v>
      </c>
      <c r="YK99" s="108" t="n">
        <v>17.1</v>
      </c>
      <c r="YL99" s="108" t="n">
        <v>18.7</v>
      </c>
      <c r="YM99" s="108" t="n">
        <v>24.3</v>
      </c>
      <c r="YN99" s="108" t="n">
        <v>28.5</v>
      </c>
      <c r="YO99" s="109" t="n">
        <f aca="false">AVERAGE(YC99:YN99)</f>
        <v>22.2916666666667</v>
      </c>
      <c r="ZA99" s="1" t="n">
        <v>1949</v>
      </c>
      <c r="ZB99" s="110" t="s">
        <v>152</v>
      </c>
      <c r="ZC99" s="108" t="n">
        <v>33.9</v>
      </c>
      <c r="ZD99" s="108" t="n">
        <v>33.7</v>
      </c>
      <c r="ZE99" s="108" t="n">
        <v>29.9</v>
      </c>
      <c r="ZF99" s="108" t="n">
        <v>28.6</v>
      </c>
      <c r="ZG99" s="108" t="n">
        <v>21.6</v>
      </c>
      <c r="ZH99" s="108" t="n">
        <v>19.6</v>
      </c>
      <c r="ZI99" s="108" t="n">
        <v>18.6</v>
      </c>
      <c r="ZJ99" s="108" t="n">
        <v>19.5</v>
      </c>
      <c r="ZK99" s="108" t="n">
        <v>21.1</v>
      </c>
      <c r="ZL99" s="108" t="n">
        <v>22.5</v>
      </c>
      <c r="ZM99" s="108" t="n">
        <v>27.7</v>
      </c>
      <c r="ZN99" s="108" t="n">
        <v>33.3</v>
      </c>
      <c r="ZO99" s="109" t="n">
        <f aca="false">AVERAGE(ZC99:ZN99)</f>
        <v>25.8333333333333</v>
      </c>
      <c r="AAA99" s="1" t="n">
        <v>1949</v>
      </c>
      <c r="AAB99" s="110" t="s">
        <v>152</v>
      </c>
      <c r="AAC99" s="108" t="n">
        <v>38.9</v>
      </c>
      <c r="AAD99" s="108" t="n">
        <v>31.7</v>
      </c>
      <c r="AAE99" s="108" t="n">
        <v>34.2</v>
      </c>
      <c r="AAF99" s="108" t="n">
        <v>31.2</v>
      </c>
      <c r="AAG99" s="108" t="n">
        <v>28.5</v>
      </c>
      <c r="AAH99" s="108" t="n">
        <v>23.9</v>
      </c>
      <c r="AAI99" s="108" t="n">
        <v>26.7</v>
      </c>
      <c r="AAJ99" s="108" t="n">
        <v>29</v>
      </c>
      <c r="AAK99" s="108" t="n">
        <v>32.8</v>
      </c>
      <c r="AAL99" s="108" t="n">
        <v>37.1</v>
      </c>
      <c r="AAM99" s="108" t="n">
        <v>38.5</v>
      </c>
      <c r="AAN99" s="108" t="n">
        <v>35.7</v>
      </c>
      <c r="AAO99" s="109" t="n">
        <f aca="false">AVERAGE(AAC99:AAN99)</f>
        <v>32.35</v>
      </c>
      <c r="ABA99" s="1" t="n">
        <v>1949</v>
      </c>
      <c r="ABB99" s="107" t="n">
        <v>1949</v>
      </c>
      <c r="ABC99" s="108" t="n">
        <v>36.4</v>
      </c>
      <c r="ABD99" s="108" t="n">
        <v>34.1</v>
      </c>
      <c r="ABE99" s="108" t="n">
        <v>35.8</v>
      </c>
      <c r="ABF99" s="108" t="n">
        <v>33</v>
      </c>
      <c r="ABG99" s="108" t="n">
        <v>26.4</v>
      </c>
      <c r="ABH99" s="108" t="n">
        <v>25.2</v>
      </c>
      <c r="ABI99" s="108" t="n">
        <v>26.5</v>
      </c>
      <c r="ABJ99" s="108" t="n">
        <v>28.8</v>
      </c>
      <c r="ABK99" s="108" t="n">
        <v>29.6</v>
      </c>
      <c r="ABL99" s="108" t="n">
        <v>31.6</v>
      </c>
      <c r="ABM99" s="108" t="n">
        <v>30.9</v>
      </c>
      <c r="ABN99" s="108" t="n">
        <v>37.4</v>
      </c>
      <c r="ABO99" s="109" t="n">
        <f aca="false">AVERAGE(ABC99:ABN99)</f>
        <v>31.3083333333333</v>
      </c>
      <c r="ACA99" s="111" t="n">
        <v>1949</v>
      </c>
      <c r="ACB99" s="110" t="s">
        <v>152</v>
      </c>
      <c r="ACC99" s="108" t="n">
        <v>30.8</v>
      </c>
      <c r="ACD99" s="108" t="n">
        <v>31</v>
      </c>
      <c r="ACE99" s="108" t="n">
        <v>28.4</v>
      </c>
      <c r="ACF99" s="108" t="n">
        <v>27.4</v>
      </c>
      <c r="ACG99" s="108" t="n">
        <v>21.5</v>
      </c>
      <c r="ACH99" s="108" t="n">
        <v>20.5</v>
      </c>
      <c r="ACI99" s="108" t="n">
        <v>18.7</v>
      </c>
      <c r="ACJ99" s="108" t="n">
        <v>19.4</v>
      </c>
      <c r="ACK99" s="108" t="n">
        <v>20.3</v>
      </c>
      <c r="ACL99" s="108" t="n">
        <v>20.3</v>
      </c>
      <c r="ACM99" s="108" t="n">
        <v>24.8</v>
      </c>
      <c r="ACN99" s="108" t="n">
        <v>28.5</v>
      </c>
      <c r="ACO99" s="109" t="n">
        <f aca="false">AVERAGE(ACC99:ACN99)</f>
        <v>24.3</v>
      </c>
      <c r="ADA99" s="1" t="n">
        <v>1949</v>
      </c>
      <c r="ADB99" s="110" t="s">
        <v>152</v>
      </c>
      <c r="ADC99" s="108" t="n">
        <v>36.7</v>
      </c>
      <c r="ADD99" s="108" t="n">
        <v>33.4</v>
      </c>
      <c r="ADE99" s="108" t="n">
        <v>37.5</v>
      </c>
      <c r="ADF99" s="108" t="n">
        <v>33.8</v>
      </c>
      <c r="ADG99" s="108" t="n">
        <v>28.4</v>
      </c>
      <c r="ADH99" s="108" t="n">
        <v>26.4</v>
      </c>
      <c r="ADI99" s="108" t="n">
        <v>27.5</v>
      </c>
      <c r="ADJ99" s="108" t="n">
        <v>29.7</v>
      </c>
      <c r="ADK99" s="108" t="n">
        <v>31.3</v>
      </c>
      <c r="ADL99" s="108" t="n">
        <v>32.5</v>
      </c>
      <c r="ADM99" s="108" t="n">
        <v>33.8</v>
      </c>
      <c r="ADN99" s="108" t="n">
        <v>37.4</v>
      </c>
      <c r="ADO99" s="109" t="n">
        <f aca="false">AVERAGE(ADC99:ADN99)</f>
        <v>32.3666666666667</v>
      </c>
      <c r="AEA99" s="1" t="n">
        <v>1949</v>
      </c>
      <c r="AEB99" s="107" t="n">
        <v>1949</v>
      </c>
      <c r="AEC99" s="108" t="n">
        <v>39.1</v>
      </c>
      <c r="AED99" s="108" t="n">
        <v>34.8</v>
      </c>
      <c r="AEE99" s="108" t="n">
        <v>38.1</v>
      </c>
      <c r="AEF99" s="108" t="n">
        <v>33.7</v>
      </c>
      <c r="AEG99" s="108" t="n">
        <v>28.5</v>
      </c>
      <c r="AEH99" s="108" t="n">
        <v>26.1</v>
      </c>
      <c r="AEI99" s="108" t="n">
        <v>27.8</v>
      </c>
      <c r="AEJ99" s="108" t="n">
        <v>29.8</v>
      </c>
      <c r="AEK99" s="108" t="n">
        <v>31.9</v>
      </c>
      <c r="AEL99" s="108" t="n">
        <v>33.9</v>
      </c>
      <c r="AEM99" s="108" t="n">
        <v>35.6</v>
      </c>
      <c r="AEN99" s="108" t="n">
        <v>39.5</v>
      </c>
      <c r="AEO99" s="109" t="n">
        <f aca="false">AVERAGE(AEC99:AEN99)</f>
        <v>33.2333333333333</v>
      </c>
      <c r="AFA99" s="1" t="n">
        <v>1949</v>
      </c>
      <c r="AFB99" s="107" t="n">
        <v>1949</v>
      </c>
      <c r="AFC99" s="108" t="n">
        <v>27.5</v>
      </c>
      <c r="AFD99" s="108" t="n">
        <v>27.6</v>
      </c>
      <c r="AFE99" s="108" t="n">
        <v>26.5</v>
      </c>
      <c r="AFF99" s="108" t="n">
        <v>25.3</v>
      </c>
      <c r="AFG99" s="108" t="n">
        <v>20.9</v>
      </c>
      <c r="AFH99" s="108" t="n">
        <v>20.2</v>
      </c>
      <c r="AFI99" s="108" t="n">
        <v>18.8</v>
      </c>
      <c r="AFJ99" s="112" t="n">
        <f aca="false">SUM(AFJ98+AFJ100)/2</f>
        <v>18.5</v>
      </c>
      <c r="AFK99" s="112" t="n">
        <f aca="false">SUM(AFK98+AFK100)/2</f>
        <v>18.5</v>
      </c>
      <c r="AFL99" s="112" t="n">
        <f aca="false">SUM(AFL98+AFL100)/2</f>
        <v>19.75</v>
      </c>
      <c r="AFM99" s="112" t="n">
        <f aca="false">SUM(AFM98+AFM100)/2</f>
        <v>21.75</v>
      </c>
      <c r="AFN99" s="112" t="n">
        <f aca="false">SUM(AFN98+AFN100)/2</f>
        <v>22.9</v>
      </c>
      <c r="AFO99" s="109" t="n">
        <f aca="false">AVERAGE(AFC99:AFN99)</f>
        <v>22.35</v>
      </c>
      <c r="AGA99" s="1" t="n">
        <v>1949</v>
      </c>
      <c r="AGB99" s="110" t="s">
        <v>152</v>
      </c>
      <c r="AGC99" s="108" t="n">
        <v>33.8</v>
      </c>
      <c r="AGD99" s="108" t="n">
        <v>32.1</v>
      </c>
      <c r="AGE99" s="108" t="n">
        <v>29.3</v>
      </c>
      <c r="AGF99" s="108" t="n">
        <v>27.2</v>
      </c>
      <c r="AGG99" s="108" t="n">
        <v>20.6</v>
      </c>
      <c r="AGH99" s="108" t="n">
        <v>17.9</v>
      </c>
      <c r="AGI99" s="108" t="n">
        <v>16.9</v>
      </c>
      <c r="AGJ99" s="108" t="n">
        <v>19.3</v>
      </c>
      <c r="AGK99" s="108" t="n">
        <v>21.8</v>
      </c>
      <c r="AGL99" s="108" t="n">
        <v>24</v>
      </c>
      <c r="AGM99" s="108" t="n">
        <v>28</v>
      </c>
      <c r="AGN99" s="108" t="n">
        <v>34.3</v>
      </c>
      <c r="AGO99" s="109" t="n">
        <f aca="false">AVERAGE(AGC99:AGN99)</f>
        <v>25.4333333333333</v>
      </c>
      <c r="AHA99" s="1" t="n">
        <v>1949</v>
      </c>
      <c r="AHB99" s="110" t="s">
        <v>152</v>
      </c>
      <c r="AHC99" s="108" t="n">
        <v>31.8</v>
      </c>
      <c r="AHD99" s="108" t="n">
        <v>31.4</v>
      </c>
      <c r="AHE99" s="108" t="n">
        <v>27.3</v>
      </c>
      <c r="AHF99" s="108" t="n">
        <v>26.4</v>
      </c>
      <c r="AHG99" s="108" t="n">
        <v>19.7</v>
      </c>
      <c r="AHH99" s="108" t="n">
        <v>17.5</v>
      </c>
      <c r="AHI99" s="108" t="n">
        <v>15.9</v>
      </c>
      <c r="AHJ99" s="108" t="n">
        <v>17.3</v>
      </c>
      <c r="AHK99" s="108" t="n">
        <v>18.8</v>
      </c>
      <c r="AHL99" s="108" t="n">
        <v>19.5</v>
      </c>
      <c r="AHM99" s="108" t="n">
        <v>24.7</v>
      </c>
      <c r="AHN99" s="108" t="n">
        <v>31</v>
      </c>
      <c r="AHO99" s="109" t="n">
        <f aca="false">AVERAGE(AHC99:AHN99)</f>
        <v>23.4416666666667</v>
      </c>
      <c r="AIA99" s="1" t="n">
        <v>1949</v>
      </c>
      <c r="AIB99" s="107" t="n">
        <v>1949</v>
      </c>
      <c r="AIC99" s="108" t="n">
        <v>36.9</v>
      </c>
      <c r="AID99" s="108" t="n">
        <v>33.9</v>
      </c>
      <c r="AIE99" s="108" t="n">
        <v>33.6</v>
      </c>
      <c r="AIF99" s="108" t="n">
        <v>29.6</v>
      </c>
      <c r="AIG99" s="108" t="n">
        <v>22.1</v>
      </c>
      <c r="AIH99" s="108" t="n">
        <v>20.4</v>
      </c>
      <c r="AII99" s="108" t="n">
        <v>22.5</v>
      </c>
      <c r="AIJ99" s="108" t="n">
        <v>24.4</v>
      </c>
      <c r="AIK99" s="108" t="n">
        <v>25.2</v>
      </c>
      <c r="AIL99" s="108" t="n">
        <v>28.2</v>
      </c>
      <c r="AIM99" s="108" t="n">
        <v>32.3</v>
      </c>
      <c r="AIN99" s="108" t="n">
        <v>38</v>
      </c>
      <c r="AIO99" s="109" t="n">
        <f aca="false">AVERAGE(AIC99:AIN99)</f>
        <v>28.925</v>
      </c>
      <c r="AJA99" s="1" t="n">
        <v>1949</v>
      </c>
      <c r="AJB99" s="107" t="n">
        <v>1949</v>
      </c>
      <c r="AJC99" s="108" t="n">
        <v>37.7</v>
      </c>
      <c r="AJD99" s="108" t="n">
        <v>33.9</v>
      </c>
      <c r="AJE99" s="108" t="n">
        <v>35.9</v>
      </c>
      <c r="AJF99" s="108" t="n">
        <v>35.1</v>
      </c>
      <c r="AJG99" s="108" t="n">
        <v>32.2</v>
      </c>
      <c r="AJH99" s="108" t="n">
        <v>28.7</v>
      </c>
      <c r="AJI99" s="108" t="n">
        <v>31</v>
      </c>
      <c r="AJJ99" s="108" t="n">
        <v>32.4</v>
      </c>
      <c r="AJK99" s="108" t="n">
        <v>35.4</v>
      </c>
      <c r="AJL99" s="108" t="n">
        <v>38.2</v>
      </c>
      <c r="AJM99" s="108" t="n">
        <v>38.8</v>
      </c>
      <c r="AJN99" s="108" t="n">
        <v>36.3</v>
      </c>
      <c r="AJO99" s="109" t="n">
        <f aca="false">AVERAGE(AJC99:AJN99)</f>
        <v>34.6333333333333</v>
      </c>
      <c r="AKA99" s="1" t="n">
        <v>1949</v>
      </c>
      <c r="AKB99" s="110" t="s">
        <v>152</v>
      </c>
      <c r="AKC99" s="108" t="n">
        <v>33.8</v>
      </c>
      <c r="AKD99" s="108" t="n">
        <v>33.2</v>
      </c>
      <c r="AKE99" s="108" t="n">
        <v>29.6</v>
      </c>
      <c r="AKF99" s="108" t="n">
        <v>28.2</v>
      </c>
      <c r="AKG99" s="108" t="n">
        <v>21.8</v>
      </c>
      <c r="AKH99" s="108" t="n">
        <v>19.4</v>
      </c>
      <c r="AKI99" s="108" t="n">
        <v>18.3</v>
      </c>
      <c r="AKJ99" s="108" t="n">
        <v>19.2</v>
      </c>
      <c r="AKK99" s="108" t="n">
        <v>20.9</v>
      </c>
      <c r="AKL99" s="108" t="n">
        <v>22.4</v>
      </c>
      <c r="AKM99" s="108" t="n">
        <v>27.5</v>
      </c>
      <c r="AKN99" s="108" t="n">
        <v>33.3</v>
      </c>
      <c r="AKO99" s="109" t="n">
        <f aca="false">AVERAGE(AKC99:AKN99)</f>
        <v>25.6333333333333</v>
      </c>
      <c r="ALA99" s="35" t="n">
        <f aca="false">(ACO99+AO99+EO99+NO99+AKO99+AFO99+AEO99+IO99+MO99)/9</f>
        <v>24.7944444444444</v>
      </c>
      <c r="ALB99" s="77" t="n">
        <f aca="false">(ABO99+KO99+DO99+AGO99)/4</f>
        <v>30.4645833333333</v>
      </c>
      <c r="ALC99" s="19" t="n">
        <f aca="false">(QO99+PO99+AAO99+AJO99+FO99+SO99+BO99+CO99+JO99+OO99+TO99+HO99)/12</f>
        <v>26.3118055555556</v>
      </c>
      <c r="AMA99" s="28" t="n">
        <f aca="false">MAX(ACC99:ACN99,AC99:AN99,EC99:EN99,NC99:NN99,AKC99:AKN99,AFC99:AFN99,AEC99:AEN99,IC99:IN99,MC99:MN99)</f>
        <v>39.5</v>
      </c>
      <c r="AMB99" s="28" t="n">
        <f aca="false">MIN(ACC99:ACN99,AC99:AN99,EC99:EN99,NC99:NN99,AKC99:AKN99,AFC99:AFN99,AEC99:AEN99,IC99:IN99,MC99:MN99)</f>
        <v>14.2</v>
      </c>
      <c r="AMC99" s="81" t="n">
        <f aca="false">MAX(ABC99:ABN99,KC99:KN99,DC99:DN99,AGC99:AGN99)</f>
        <v>37.4</v>
      </c>
      <c r="AMD99" s="81" t="n">
        <f aca="false">MIN(ABC99:ABN99,KC99:KN99,DC99:DN99,AGC99:AGN99)</f>
        <v>16.9</v>
      </c>
      <c r="AME99" s="60" t="n">
        <f aca="false">MAX(QC99:QN99,PC99:PN99,AJC99:AJN99,AAC99:AAN99,FC99:FN99,SC99:SN99)</f>
        <v>38.9</v>
      </c>
      <c r="AMF99" s="60" t="n">
        <f aca="false">MIN(QC99:QN99,PC99:PN99,AJC99:AJN99,AAC99:AAN99,FC99:FN99,SC99:SN99)</f>
        <v>15.4</v>
      </c>
    </row>
    <row r="100" customFormat="false" ht="12.8" hidden="false" customHeight="false" outlineLevel="0" collapsed="false">
      <c r="A100" s="104" t="n">
        <f aca="false">A95+5</f>
        <v>1950</v>
      </c>
      <c r="B100" s="29" t="n">
        <f aca="false">AVERAGE(AO100,BO100,CO100,DO100,EO100,FO100,GO100,HO100,IO100,JO100,KO100,LO100,MO100,NO100,OO100,PO100,QO100,RO100,SO100,TO100,UO100,VO100,WO100,YO100,ZO100,AAO100,ABO100,ACO100,ADO100,AEO100,AFO100,AGO100,AHO100,AIO100,AJO100,AKO100)</f>
        <v>26.0946759259259</v>
      </c>
      <c r="C100" s="30" t="n">
        <f aca="false">AVERAGE(B96:B100)</f>
        <v>25.8325462962963</v>
      </c>
      <c r="D100" s="31" t="n">
        <f aca="false">AVERAGE(B91:B100)</f>
        <v>25.7175925925926</v>
      </c>
      <c r="E100" s="29" t="n">
        <f aca="false">AVERAGE(B81:B100)</f>
        <v>25.7477335858586</v>
      </c>
      <c r="F100" s="32" t="n">
        <f aca="false">AVERAGE(B51:B100)</f>
        <v>25.6381774139212</v>
      </c>
      <c r="G100" s="3" t="n">
        <f aca="false">MAX(AC100:AN100,BC100:BN100,CC100:CN100,DC100:DN100,EC100:EN100,FC100:FN100,GC100:GN100,HC100:HN100,IC100:IN100,JC100:JN100,KC100:KN100,LC100:LN100,MC100:MN100,NC100:NN100,OC100:ON100,PC100:PN100,QC100:QN100,RC100:RN100,SC100:SN100,TC100:TN100,UC100:UN100,VC100:VN100,WC100:WN100,YC100:YN100,ZC100:ZN100,AAC100:AAN100,ABC100:ABN100,ACC100:ACN100,ADC100:ADN100,AEC100:AEN100,AFC100:AFN100,AGC100:AGN100,AHC100:AHN100,AIC100:AIN100,AJC100:AJN100,AKC100:AKN100)</f>
        <v>42.5</v>
      </c>
      <c r="H100" s="105" t="n">
        <f aca="false">MEDIAN(AC100:AN100,BC100:BN100,CC100:CN100,DC100:DN100,EC100:EN100,FC100:FN100,GC100:GN100,HC100:HN100,IC100:IN100,JC100:JN100,KC100:KN100,LC100:LN100,MC100:MN100,NC100:NN100,OC100:ON100,PC100:PN100,QC100:QN100,RC100:RN100,SC100:SN100,TC100:TN100,UC100:UN100,VC100:VN100,WC100:WN100,YC100:YN100,ZC100:ZN100,AAC100:AAN100,ABC100:ABN100,ACC100:ACN100,ADC100:ADN100,AEC100:AEN100,AFC100:AFN100,AGC100:AGN100,AHC100:AHN100,AIC100:AIN100,AJC100:AJN100,AKC100:AKN100)</f>
        <v>25.625</v>
      </c>
      <c r="I100" s="5" t="n">
        <f aca="false">MIN(AC100:AN100,BC100:BN100,CC100:CN100,DC100:DN100,EC100:EN100,FC100:FN100,GC100:GN100,HC100:HN100,IC100:IN100,JC100:JN100,KC100:KN100,LC100:LN100,MC100:MN100,NC100:NN100,OC100:ON100,PC100:PN100,QC100:QN100,RC100:RN100,SC100:SN100,TC100:TN100,UC100:UN100,VC100:VN100,WC100:WN100,YC100:YN100,ZC100:ZN100,AAC100:AAN100,ABC100:ABN100,ACC100:ACN100,ADC100:ADN100,AEC100:AEN100,AFC100:AFN100,AGC100:AGN100,AHC100:AHN100,AIC100:AIN100,AJC100:AJN100,AKC100:AKN100)</f>
        <v>14.6</v>
      </c>
      <c r="J100" s="106" t="n">
        <f aca="false">(G100+I100)/2</f>
        <v>28.55</v>
      </c>
      <c r="AB100" s="107" t="n">
        <v>1950</v>
      </c>
      <c r="AC100" s="108" t="n">
        <v>23.4</v>
      </c>
      <c r="AD100" s="108" t="n">
        <v>23.5</v>
      </c>
      <c r="AE100" s="108" t="n">
        <v>23.3</v>
      </c>
      <c r="AF100" s="108" t="n">
        <v>23.1</v>
      </c>
      <c r="AG100" s="108" t="n">
        <v>18.7</v>
      </c>
      <c r="AH100" s="108" t="n">
        <v>17.5</v>
      </c>
      <c r="AI100" s="108" t="n">
        <v>16.5</v>
      </c>
      <c r="AJ100" s="108" t="n">
        <v>16.7</v>
      </c>
      <c r="AK100" s="108" t="n">
        <v>17.4</v>
      </c>
      <c r="AL100" s="108" t="n">
        <v>18.1</v>
      </c>
      <c r="AM100" s="108" t="n">
        <v>20</v>
      </c>
      <c r="AN100" s="108" t="n">
        <v>21.8</v>
      </c>
      <c r="AO100" s="109" t="n">
        <f aca="false">AVERAGE(AC100:AN100)</f>
        <v>20</v>
      </c>
      <c r="BA100" s="1" t="n">
        <v>1950</v>
      </c>
      <c r="BB100" s="107" t="n">
        <v>1950</v>
      </c>
      <c r="BC100" s="108" t="n">
        <v>29.7</v>
      </c>
      <c r="BD100" s="108" t="n">
        <v>30.3</v>
      </c>
      <c r="BE100" s="108" t="n">
        <v>26.7</v>
      </c>
      <c r="BF100" s="108" t="n">
        <v>25.8</v>
      </c>
      <c r="BG100" s="108" t="n">
        <v>21.7</v>
      </c>
      <c r="BH100" s="108" t="n">
        <v>17.4</v>
      </c>
      <c r="BI100" s="108" t="n">
        <v>18.1</v>
      </c>
      <c r="BJ100" s="108" t="n">
        <v>18.4</v>
      </c>
      <c r="BK100" s="108" t="n">
        <v>22.3</v>
      </c>
      <c r="BL100" s="108" t="n">
        <v>26.6</v>
      </c>
      <c r="BM100" s="108" t="n">
        <v>26.2</v>
      </c>
      <c r="BN100" s="108" t="n">
        <v>29.9</v>
      </c>
      <c r="BO100" s="109" t="n">
        <f aca="false">AVERAGE(BC100:BN100)</f>
        <v>24.425</v>
      </c>
      <c r="CA100" s="1" t="n">
        <v>1950</v>
      </c>
      <c r="CB100" s="110" t="s">
        <v>153</v>
      </c>
      <c r="CC100" s="108" t="n">
        <v>30.9</v>
      </c>
      <c r="CD100" s="108" t="n">
        <v>29.7</v>
      </c>
      <c r="CE100" s="108" t="n">
        <v>29.3</v>
      </c>
      <c r="CF100" s="108" t="n">
        <v>26.1</v>
      </c>
      <c r="CG100" s="108" t="n">
        <v>19.9</v>
      </c>
      <c r="CH100" s="108" t="n">
        <v>18.5</v>
      </c>
      <c r="CI100" s="108" t="n">
        <v>16.9</v>
      </c>
      <c r="CJ100" s="108" t="n">
        <v>17.5</v>
      </c>
      <c r="CK100" s="108" t="n">
        <v>18</v>
      </c>
      <c r="CL100" s="108" t="n">
        <v>19.9</v>
      </c>
      <c r="CM100" s="108" t="n">
        <v>22.5</v>
      </c>
      <c r="CN100" s="108" t="n">
        <v>26.5</v>
      </c>
      <c r="CO100" s="109" t="n">
        <f aca="false">AVERAGE(CC100:CN100)</f>
        <v>22.975</v>
      </c>
      <c r="DA100" s="1" t="n">
        <v>1950</v>
      </c>
      <c r="DB100" s="110" t="s">
        <v>153</v>
      </c>
      <c r="DC100" s="108" t="n">
        <v>32.7</v>
      </c>
      <c r="DD100" s="108" t="n">
        <v>33.2</v>
      </c>
      <c r="DE100" s="108" t="n">
        <v>34.8</v>
      </c>
      <c r="DF100" s="108" t="n">
        <v>36</v>
      </c>
      <c r="DG100" s="108" t="n">
        <v>31.2</v>
      </c>
      <c r="DH100" s="108" t="n">
        <v>27.5</v>
      </c>
      <c r="DI100" s="108" t="n">
        <v>26.9</v>
      </c>
      <c r="DJ100" s="108" t="n">
        <v>30.7</v>
      </c>
      <c r="DK100" s="108" t="n">
        <v>32.6</v>
      </c>
      <c r="DL100" s="108" t="n">
        <v>32.4</v>
      </c>
      <c r="DM100" s="108" t="n">
        <v>33.5</v>
      </c>
      <c r="DN100" s="108" t="n">
        <v>33.3</v>
      </c>
      <c r="DO100" s="109" t="n">
        <f aca="false">AVERAGE(DC100:DN100)</f>
        <v>32.0666666666667</v>
      </c>
      <c r="EA100" s="1" t="n">
        <v>1950</v>
      </c>
      <c r="EB100" s="107" t="n">
        <v>1950</v>
      </c>
      <c r="EC100" s="108" t="n">
        <v>28.6</v>
      </c>
      <c r="ED100" s="108" t="n">
        <v>27.4</v>
      </c>
      <c r="EE100" s="108" t="n">
        <v>26.6</v>
      </c>
      <c r="EF100" s="108" t="n">
        <v>24.8</v>
      </c>
      <c r="EG100" s="108" t="n">
        <v>20.1</v>
      </c>
      <c r="EH100" s="108" t="n">
        <v>18.6</v>
      </c>
      <c r="EI100" s="108" t="n">
        <v>17.2</v>
      </c>
      <c r="EJ100" s="108" t="n">
        <v>17.3</v>
      </c>
      <c r="EK100" s="108" t="n">
        <v>17.7</v>
      </c>
      <c r="EL100" s="108" t="n">
        <v>18.7</v>
      </c>
      <c r="EM100" s="108" t="n">
        <v>20.2</v>
      </c>
      <c r="EN100" s="108" t="n">
        <v>24.1</v>
      </c>
      <c r="EO100" s="109" t="n">
        <f aca="false">AVERAGE(EC100:EN100)</f>
        <v>21.775</v>
      </c>
      <c r="FA100" s="1" t="n">
        <v>1950</v>
      </c>
      <c r="FB100" s="107" t="n">
        <v>1950</v>
      </c>
      <c r="FC100" s="108" t="n">
        <v>29.8</v>
      </c>
      <c r="FD100" s="108" t="n">
        <v>29.6</v>
      </c>
      <c r="FE100" s="108" t="n">
        <v>27.9</v>
      </c>
      <c r="FF100" s="108" t="n">
        <v>24.8</v>
      </c>
      <c r="FG100" s="108" t="n">
        <v>19.9</v>
      </c>
      <c r="FH100" s="108" t="n">
        <v>18.2</v>
      </c>
      <c r="FI100" s="108" t="n">
        <v>17.1</v>
      </c>
      <c r="FJ100" s="108" t="n">
        <v>16.8</v>
      </c>
      <c r="FK100" s="108" t="n">
        <v>16.1</v>
      </c>
      <c r="FL100" s="108" t="n">
        <v>19.8</v>
      </c>
      <c r="FM100" s="108" t="n">
        <v>22</v>
      </c>
      <c r="FN100" s="108" t="n">
        <v>25.1</v>
      </c>
      <c r="FO100" s="109" t="n">
        <f aca="false">AVERAGE(FC100:FN100)</f>
        <v>22.2583333333333</v>
      </c>
      <c r="GA100" s="1" t="n">
        <v>1950</v>
      </c>
      <c r="GB100" s="110" t="s">
        <v>153</v>
      </c>
      <c r="GC100" s="108" t="n">
        <v>23.5</v>
      </c>
      <c r="GD100" s="108" t="n">
        <v>23.8</v>
      </c>
      <c r="GE100" s="108" t="n">
        <v>23.3</v>
      </c>
      <c r="GF100" s="108" t="n">
        <v>23.2</v>
      </c>
      <c r="GG100" s="108" t="n">
        <v>19</v>
      </c>
      <c r="GH100" s="108" t="n">
        <v>18.2</v>
      </c>
      <c r="GI100" s="108" t="n">
        <v>17.1</v>
      </c>
      <c r="GJ100" s="108" t="n">
        <v>16.8</v>
      </c>
      <c r="GK100" s="108" t="n">
        <v>16.8</v>
      </c>
      <c r="GL100" s="108" t="n">
        <v>17.5</v>
      </c>
      <c r="GM100" s="108" t="n">
        <v>19.1</v>
      </c>
      <c r="GN100" s="108" t="n">
        <v>20.5</v>
      </c>
      <c r="GO100" s="109" t="n">
        <f aca="false">AVERAGE(GC100:GN100)</f>
        <v>19.9</v>
      </c>
      <c r="HA100" s="1" t="n">
        <v>1950</v>
      </c>
      <c r="HB100" s="107" t="n">
        <v>1950</v>
      </c>
      <c r="HC100" s="108" t="n">
        <v>25.4</v>
      </c>
      <c r="HD100" s="108" t="n">
        <v>26.3</v>
      </c>
      <c r="HE100" s="108" t="n">
        <v>24.9</v>
      </c>
      <c r="HF100" s="108" t="n">
        <v>22.8</v>
      </c>
      <c r="HG100" s="108" t="n">
        <v>18.9</v>
      </c>
      <c r="HH100" s="108" t="n">
        <v>17.8</v>
      </c>
      <c r="HI100" s="108" t="n">
        <v>16.9</v>
      </c>
      <c r="HJ100" s="108" t="n">
        <v>16.5</v>
      </c>
      <c r="HK100" s="108" t="n">
        <v>16.5</v>
      </c>
      <c r="HL100" s="108" t="n">
        <v>17.5</v>
      </c>
      <c r="HM100" s="108" t="n">
        <v>19.7</v>
      </c>
      <c r="HN100" s="108" t="n">
        <v>21.2</v>
      </c>
      <c r="HO100" s="109" t="n">
        <f aca="false">AVERAGE(HC100:HN100)</f>
        <v>20.3666666666667</v>
      </c>
      <c r="IA100" s="1" t="n">
        <v>1950</v>
      </c>
      <c r="IB100" s="110" t="s">
        <v>153</v>
      </c>
      <c r="IC100" s="108" t="n">
        <v>33.1</v>
      </c>
      <c r="ID100" s="108" t="n">
        <v>33.3</v>
      </c>
      <c r="IE100" s="108" t="n">
        <v>32.5</v>
      </c>
      <c r="IF100" s="108" t="n">
        <v>29.7</v>
      </c>
      <c r="IG100" s="108" t="n">
        <v>24.6</v>
      </c>
      <c r="IH100" s="108" t="n">
        <v>23</v>
      </c>
      <c r="II100" s="108" t="n">
        <v>22.7</v>
      </c>
      <c r="IJ100" s="108" t="n">
        <v>24.1</v>
      </c>
      <c r="IK100" s="108" t="n">
        <v>24.6</v>
      </c>
      <c r="IL100" s="108" t="n">
        <v>25.1</v>
      </c>
      <c r="IM100" s="108" t="n">
        <v>26.5</v>
      </c>
      <c r="IN100" s="108" t="n">
        <v>27.6</v>
      </c>
      <c r="IO100" s="109" t="n">
        <f aca="false">AVERAGE(IC100:IN100)</f>
        <v>27.2333333333333</v>
      </c>
      <c r="JA100" s="1" t="n">
        <v>1950</v>
      </c>
      <c r="JB100" s="107" t="n">
        <v>1950</v>
      </c>
      <c r="JC100" s="108" t="n">
        <v>31.7</v>
      </c>
      <c r="JD100" s="108" t="n">
        <v>30.8</v>
      </c>
      <c r="JE100" s="108" t="n">
        <v>30</v>
      </c>
      <c r="JF100" s="108" t="n">
        <v>26.1</v>
      </c>
      <c r="JG100" s="108" t="n">
        <v>19.1</v>
      </c>
      <c r="JH100" s="108" t="n">
        <v>18</v>
      </c>
      <c r="JI100" s="108" t="n">
        <v>16.8</v>
      </c>
      <c r="JJ100" s="108" t="n">
        <v>17.3</v>
      </c>
      <c r="JK100" s="108" t="n">
        <v>18.2</v>
      </c>
      <c r="JL100" s="108" t="n">
        <v>20.4</v>
      </c>
      <c r="JM100" s="108" t="n">
        <v>22.8</v>
      </c>
      <c r="JN100" s="108" t="n">
        <v>27.4</v>
      </c>
      <c r="JO100" s="109" t="n">
        <f aca="false">AVERAGE(JC100:JN100)</f>
        <v>23.2166666666667</v>
      </c>
      <c r="KA100" s="1" t="n">
        <v>1950</v>
      </c>
      <c r="KB100" s="107" t="n">
        <v>1950</v>
      </c>
      <c r="KC100" s="108" t="n">
        <v>34.5</v>
      </c>
      <c r="KD100" s="108" t="n">
        <v>34.6</v>
      </c>
      <c r="KE100" s="108" t="n">
        <v>34.8</v>
      </c>
      <c r="KF100" s="108" t="n">
        <v>34.9</v>
      </c>
      <c r="KG100" s="108" t="n">
        <v>31.9</v>
      </c>
      <c r="KH100" s="108" t="n">
        <v>28.8</v>
      </c>
      <c r="KI100" s="108" t="n">
        <v>28.2</v>
      </c>
      <c r="KJ100" s="108" t="n">
        <v>31.6</v>
      </c>
      <c r="KK100" s="108" t="n">
        <v>34</v>
      </c>
      <c r="KL100" s="108" t="n">
        <v>33.9</v>
      </c>
      <c r="KM100" s="108" t="n">
        <v>35.5</v>
      </c>
      <c r="KN100" s="108" t="n">
        <v>34.3</v>
      </c>
      <c r="KO100" s="109" t="n">
        <f aca="false">AVERAGE(KC100:KN100)</f>
        <v>33.0833333333333</v>
      </c>
      <c r="LA100" s="1" t="n">
        <v>1950</v>
      </c>
      <c r="LB100" s="110" t="s">
        <v>153</v>
      </c>
      <c r="LC100" s="108" t="n">
        <v>32.4</v>
      </c>
      <c r="LD100" s="108" t="n">
        <v>31.3</v>
      </c>
      <c r="LE100" s="108" t="n">
        <v>30.9</v>
      </c>
      <c r="LF100" s="108" t="n">
        <v>26.6</v>
      </c>
      <c r="LG100" s="108" t="n">
        <v>20.3</v>
      </c>
      <c r="LH100" s="108" t="n">
        <v>18.9</v>
      </c>
      <c r="LI100" s="108" t="n">
        <v>17.1</v>
      </c>
      <c r="LJ100" s="108" t="n">
        <v>18.1</v>
      </c>
      <c r="LK100" s="108" t="n">
        <v>18.6</v>
      </c>
      <c r="LL100" s="108" t="n">
        <v>20.5</v>
      </c>
      <c r="LM100" s="108" t="n">
        <v>22.4</v>
      </c>
      <c r="LN100" s="108" t="n">
        <v>26.6</v>
      </c>
      <c r="LO100" s="109" t="n">
        <f aca="false">AVERAGE(LC100:LN100)</f>
        <v>23.6416666666667</v>
      </c>
      <c r="MA100" s="1" t="n">
        <v>1950</v>
      </c>
      <c r="MB100" s="110" t="s">
        <v>153</v>
      </c>
      <c r="MC100" s="108" t="n">
        <v>25.6</v>
      </c>
      <c r="MD100" s="108" t="n">
        <v>25.1</v>
      </c>
      <c r="ME100" s="108" t="n">
        <v>26.1</v>
      </c>
      <c r="MF100" s="108" t="n">
        <v>24.8</v>
      </c>
      <c r="MG100" s="108" t="n">
        <v>20.4</v>
      </c>
      <c r="MH100" s="108" t="n">
        <v>18.4</v>
      </c>
      <c r="MI100" s="108" t="n">
        <v>17.1</v>
      </c>
      <c r="MJ100" s="108" t="n">
        <v>18.4</v>
      </c>
      <c r="MK100" s="108" t="n">
        <v>19.9</v>
      </c>
      <c r="ML100" s="108" t="n">
        <v>20</v>
      </c>
      <c r="MM100" s="108" t="n">
        <v>22.1</v>
      </c>
      <c r="MN100" s="108" t="n">
        <v>24.9</v>
      </c>
      <c r="MO100" s="109" t="n">
        <f aca="false">AVERAGE(MC100:MN100)</f>
        <v>21.9</v>
      </c>
      <c r="NA100" s="1" t="n">
        <v>1950</v>
      </c>
      <c r="NB100" s="110" t="s">
        <v>153</v>
      </c>
      <c r="NC100" s="108" t="n">
        <v>34.5</v>
      </c>
      <c r="ND100" s="108" t="n">
        <v>32.8</v>
      </c>
      <c r="NE100" s="108" t="n">
        <v>32.1</v>
      </c>
      <c r="NF100" s="108" t="n">
        <v>29.7</v>
      </c>
      <c r="NG100" s="108" t="n">
        <v>22.9</v>
      </c>
      <c r="NH100" s="108" t="n">
        <v>21.2</v>
      </c>
      <c r="NI100" s="108" t="n">
        <v>20.2</v>
      </c>
      <c r="NJ100" s="108" t="n">
        <v>21.3</v>
      </c>
      <c r="NK100" s="108" t="n">
        <v>22.4</v>
      </c>
      <c r="NL100" s="108" t="n">
        <v>23.3</v>
      </c>
      <c r="NM100" s="108" t="n">
        <v>25.2</v>
      </c>
      <c r="NN100" s="108" t="n">
        <v>28.2</v>
      </c>
      <c r="NO100" s="109" t="n">
        <f aca="false">AVERAGE(NC100:NN100)</f>
        <v>26.15</v>
      </c>
      <c r="OA100" s="1" t="n">
        <v>1950</v>
      </c>
      <c r="OB100" s="107" t="n">
        <v>1950</v>
      </c>
      <c r="OC100" s="108" t="n">
        <v>31.7</v>
      </c>
      <c r="OD100" s="108" t="n">
        <v>31.4</v>
      </c>
      <c r="OE100" s="108" t="n">
        <v>30.6</v>
      </c>
      <c r="OF100" s="108" t="n">
        <v>27.6</v>
      </c>
      <c r="OG100" s="108" t="n">
        <v>21.1</v>
      </c>
      <c r="OH100" s="108" t="n">
        <v>19.5</v>
      </c>
      <c r="OI100" s="108" t="n">
        <v>18.6</v>
      </c>
      <c r="OJ100" s="108" t="n">
        <v>19.3</v>
      </c>
      <c r="OK100" s="108" t="n">
        <v>19.9</v>
      </c>
      <c r="OL100" s="108" t="n">
        <v>21.3</v>
      </c>
      <c r="OM100" s="108" t="n">
        <v>22.7</v>
      </c>
      <c r="ON100" s="108" t="n">
        <v>26.6</v>
      </c>
      <c r="OO100" s="109" t="n">
        <f aca="false">AVERAGE(OC100:ON100)</f>
        <v>24.1916666666667</v>
      </c>
      <c r="PA100" s="16" t="n">
        <v>1950</v>
      </c>
      <c r="PB100" s="110" t="s">
        <v>153</v>
      </c>
      <c r="PC100" s="108" t="n">
        <v>33.9</v>
      </c>
      <c r="PD100" s="108" t="n">
        <v>32.1</v>
      </c>
      <c r="PE100" s="108" t="n">
        <v>31.3</v>
      </c>
      <c r="PF100" s="108" t="n">
        <v>27.9</v>
      </c>
      <c r="PG100" s="108" t="n">
        <v>21.3</v>
      </c>
      <c r="PH100" s="108" t="n">
        <v>17</v>
      </c>
      <c r="PI100" s="108" t="n">
        <v>16.5</v>
      </c>
      <c r="PJ100" s="108" t="n">
        <v>18.8</v>
      </c>
      <c r="PK100" s="108" t="n">
        <v>23.4</v>
      </c>
      <c r="PL100" s="108" t="n">
        <v>25.2</v>
      </c>
      <c r="PM100" s="108" t="n">
        <v>29.1</v>
      </c>
      <c r="PN100" s="108" t="n">
        <v>32.9</v>
      </c>
      <c r="PO100" s="109" t="n">
        <f aca="false">AVERAGE(PC100:PN100)</f>
        <v>25.7833333333333</v>
      </c>
      <c r="QA100" s="1" t="n">
        <v>1950</v>
      </c>
      <c r="QB100" s="110" t="s">
        <v>153</v>
      </c>
      <c r="QC100" s="108" t="n">
        <v>30.9</v>
      </c>
      <c r="QD100" s="108" t="n">
        <v>30.1</v>
      </c>
      <c r="QE100" s="108" t="n">
        <v>29</v>
      </c>
      <c r="QF100" s="108" t="n">
        <v>25.4</v>
      </c>
      <c r="QG100" s="108" t="n">
        <v>18.8</v>
      </c>
      <c r="QH100" s="108" t="n">
        <v>15.9</v>
      </c>
      <c r="QI100" s="108" t="n">
        <v>15.2</v>
      </c>
      <c r="QJ100" s="108" t="n">
        <v>16.2</v>
      </c>
      <c r="QK100" s="108" t="n">
        <v>17.8</v>
      </c>
      <c r="QL100" s="108" t="n">
        <v>20.7</v>
      </c>
      <c r="QM100" s="108" t="n">
        <v>23.6</v>
      </c>
      <c r="QN100" s="108" t="n">
        <v>28.1</v>
      </c>
      <c r="QO100" s="109" t="n">
        <f aca="false">AVERAGE(QC100:QN100)</f>
        <v>22.6416666666667</v>
      </c>
      <c r="RA100" s="1" t="n">
        <v>1950</v>
      </c>
      <c r="RB100" s="110" t="s">
        <v>153</v>
      </c>
      <c r="RC100" s="108" t="n">
        <v>34.3</v>
      </c>
      <c r="RD100" s="108" t="n">
        <v>33</v>
      </c>
      <c r="RE100" s="108" t="n">
        <v>32.6</v>
      </c>
      <c r="RF100" s="108" t="n">
        <v>27.9</v>
      </c>
      <c r="RG100" s="108" t="n">
        <v>20.3</v>
      </c>
      <c r="RH100" s="108" t="n">
        <v>17.4</v>
      </c>
      <c r="RI100" s="108" t="n">
        <v>16.8</v>
      </c>
      <c r="RJ100" s="108" t="n">
        <v>18.1</v>
      </c>
      <c r="RK100" s="108" t="n">
        <v>20.6</v>
      </c>
      <c r="RL100" s="108" t="n">
        <v>23.7</v>
      </c>
      <c r="RM100" s="108" t="n">
        <v>26.5</v>
      </c>
      <c r="RN100" s="108" t="n">
        <v>31.3</v>
      </c>
      <c r="RO100" s="109" t="n">
        <f aca="false">AVERAGE(RC100:RN100)</f>
        <v>25.2083333333333</v>
      </c>
      <c r="SA100" s="1" t="n">
        <v>1950</v>
      </c>
      <c r="SB100" s="107" t="n">
        <v>1950</v>
      </c>
      <c r="SC100" s="108" t="n">
        <v>36.3</v>
      </c>
      <c r="SD100" s="108" t="n">
        <v>34.8</v>
      </c>
      <c r="SE100" s="108" t="n">
        <v>33.8</v>
      </c>
      <c r="SF100" s="108" t="n">
        <v>29.8</v>
      </c>
      <c r="SG100" s="108" t="n">
        <v>23.4</v>
      </c>
      <c r="SH100" s="108" t="n">
        <v>18.4</v>
      </c>
      <c r="SI100" s="108" t="n">
        <v>18.2</v>
      </c>
      <c r="SJ100" s="108" t="n">
        <v>21.8</v>
      </c>
      <c r="SK100" s="108" t="n">
        <v>26.1</v>
      </c>
      <c r="SL100" s="108" t="n">
        <v>27.7</v>
      </c>
      <c r="SM100" s="108" t="n">
        <v>31.9</v>
      </c>
      <c r="SN100" s="108" t="n">
        <v>36.3</v>
      </c>
      <c r="SO100" s="109" t="n">
        <f aca="false">AVERAGE(SC100:SN100)</f>
        <v>28.2083333333333</v>
      </c>
      <c r="TA100" s="1" t="n">
        <v>1950</v>
      </c>
      <c r="TB100" s="110" t="s">
        <v>153</v>
      </c>
      <c r="TC100" s="108" t="n">
        <v>41.3</v>
      </c>
      <c r="TD100" s="108" t="n">
        <v>40.8</v>
      </c>
      <c r="TE100" s="108" t="n">
        <v>40.4</v>
      </c>
      <c r="TF100" s="108" t="n">
        <v>36.2</v>
      </c>
      <c r="TG100" s="108" t="n">
        <v>30.1</v>
      </c>
      <c r="TH100" s="108" t="n">
        <v>24.9</v>
      </c>
      <c r="TI100" s="108" t="n">
        <v>25.6</v>
      </c>
      <c r="TJ100" s="108" t="n">
        <v>30</v>
      </c>
      <c r="TK100" s="108" t="n">
        <v>34.4</v>
      </c>
      <c r="TL100" s="108" t="n">
        <v>35.6</v>
      </c>
      <c r="TM100" s="108" t="n">
        <v>40.4</v>
      </c>
      <c r="TN100" s="108" t="n">
        <v>42.5</v>
      </c>
      <c r="TO100" s="109" t="n">
        <f aca="false">AVERAGE(TC100:TN100)</f>
        <v>35.1833333333333</v>
      </c>
      <c r="UA100" s="1" t="n">
        <v>1950</v>
      </c>
      <c r="UB100" s="110" t="s">
        <v>153</v>
      </c>
      <c r="UC100" s="108" t="n">
        <v>34.9</v>
      </c>
      <c r="UD100" s="108" t="n">
        <v>33.8</v>
      </c>
      <c r="UE100" s="108" t="n">
        <v>32.3</v>
      </c>
      <c r="UF100" s="108" t="n">
        <v>28.1</v>
      </c>
      <c r="UG100" s="108" t="n">
        <v>20.4</v>
      </c>
      <c r="UH100" s="108" t="n">
        <v>17</v>
      </c>
      <c r="UI100" s="108" t="n">
        <v>16.4</v>
      </c>
      <c r="UJ100" s="108" t="n">
        <v>18</v>
      </c>
      <c r="UK100" s="108" t="n">
        <v>20.8</v>
      </c>
      <c r="UL100" s="108" t="n">
        <v>23.7</v>
      </c>
      <c r="UM100" s="108" t="n">
        <v>26.8</v>
      </c>
      <c r="UN100" s="108" t="n">
        <v>31.7</v>
      </c>
      <c r="UO100" s="109" t="n">
        <f aca="false">AVERAGE(UC100:UN100)</f>
        <v>25.325</v>
      </c>
      <c r="VA100" s="1" t="n">
        <v>1950</v>
      </c>
      <c r="VB100" s="110" t="s">
        <v>153</v>
      </c>
      <c r="VC100" s="108" t="n">
        <v>27</v>
      </c>
      <c r="VD100" s="108" t="n">
        <v>26.2</v>
      </c>
      <c r="VE100" s="108" t="n">
        <v>26</v>
      </c>
      <c r="VF100" s="108" t="n">
        <v>24.1</v>
      </c>
      <c r="VG100" s="108" t="n">
        <v>17.5</v>
      </c>
      <c r="VH100" s="108" t="n">
        <v>15.5</v>
      </c>
      <c r="VI100" s="108" t="n">
        <v>14.6</v>
      </c>
      <c r="VJ100" s="108" t="n">
        <v>15.6</v>
      </c>
      <c r="VK100" s="108" t="n">
        <v>16.4</v>
      </c>
      <c r="VL100" s="108" t="n">
        <v>18.2</v>
      </c>
      <c r="VM100" s="108" t="n">
        <v>20.8</v>
      </c>
      <c r="VN100" s="108" t="n">
        <v>24.4</v>
      </c>
      <c r="VO100" s="109" t="n">
        <f aca="false">AVERAGE(VC100:VN100)</f>
        <v>20.525</v>
      </c>
      <c r="WA100" s="1" t="n">
        <v>1950</v>
      </c>
      <c r="WB100" s="107" t="n">
        <v>1950</v>
      </c>
      <c r="WC100" s="108" t="n">
        <v>40.3</v>
      </c>
      <c r="WD100" s="108" t="n">
        <v>38.1</v>
      </c>
      <c r="WE100" s="108" t="n">
        <v>37.2</v>
      </c>
      <c r="WF100" s="108" t="n">
        <v>33.2</v>
      </c>
      <c r="WG100" s="108" t="n">
        <v>24.1</v>
      </c>
      <c r="WH100" s="108" t="n">
        <v>19.8</v>
      </c>
      <c r="WI100" s="108" t="n">
        <v>19.5</v>
      </c>
      <c r="WJ100" s="108" t="n">
        <v>22.4</v>
      </c>
      <c r="WK100" s="108" t="n">
        <v>26.2</v>
      </c>
      <c r="WL100" s="108" t="n">
        <v>27.7</v>
      </c>
      <c r="WM100" s="108" t="n">
        <v>30.6</v>
      </c>
      <c r="WN100" s="108" t="n">
        <v>36.6</v>
      </c>
      <c r="WO100" s="109" t="n">
        <f aca="false">AVERAGE(WC100:WN100)</f>
        <v>29.6416666666667</v>
      </c>
      <c r="YA100" s="1" t="n">
        <v>1950</v>
      </c>
      <c r="YB100" s="110" t="s">
        <v>153</v>
      </c>
      <c r="YC100" s="112" t="n">
        <f aca="false">SUM(YC99+YC101)/2</f>
        <v>30.6</v>
      </c>
      <c r="YD100" s="108" t="n">
        <v>30.6</v>
      </c>
      <c r="YE100" s="108" t="n">
        <v>29.2</v>
      </c>
      <c r="YF100" s="108" t="n">
        <v>24.9</v>
      </c>
      <c r="YG100" s="108" t="n">
        <v>18.4</v>
      </c>
      <c r="YH100" s="108" t="n">
        <v>15.3</v>
      </c>
      <c r="YI100" s="108" t="n">
        <v>14.6</v>
      </c>
      <c r="YJ100" s="108" t="n">
        <v>15.6</v>
      </c>
      <c r="YK100" s="108" t="n">
        <v>17.2</v>
      </c>
      <c r="YL100" s="108" t="n">
        <v>20.5</v>
      </c>
      <c r="YM100" s="108" t="n">
        <v>23.5</v>
      </c>
      <c r="YN100" s="108" t="n">
        <v>28.7</v>
      </c>
      <c r="YO100" s="109" t="n">
        <f aca="false">AVERAGE(YC100:YN100)</f>
        <v>22.425</v>
      </c>
      <c r="ZA100" s="1" t="n">
        <v>1950</v>
      </c>
      <c r="ZB100" s="110" t="s">
        <v>153</v>
      </c>
      <c r="ZC100" s="108" t="n">
        <v>35.3</v>
      </c>
      <c r="ZD100" s="108" t="n">
        <v>34.2</v>
      </c>
      <c r="ZE100" s="108" t="n">
        <v>33.4</v>
      </c>
      <c r="ZF100" s="108" t="n">
        <v>28.3</v>
      </c>
      <c r="ZG100" s="108" t="n">
        <v>21.1</v>
      </c>
      <c r="ZH100" s="108" t="n">
        <v>18.5</v>
      </c>
      <c r="ZI100" s="108" t="n">
        <v>17.7</v>
      </c>
      <c r="ZJ100" s="108" t="n">
        <v>18.8</v>
      </c>
      <c r="ZK100" s="108" t="n">
        <v>20.1</v>
      </c>
      <c r="ZL100" s="108" t="n">
        <v>22.2</v>
      </c>
      <c r="ZM100" s="108" t="n">
        <v>24.6</v>
      </c>
      <c r="ZN100" s="108" t="n">
        <v>29.9</v>
      </c>
      <c r="ZO100" s="109" t="n">
        <f aca="false">AVERAGE(ZC100:ZN100)</f>
        <v>25.3416666666667</v>
      </c>
      <c r="AAA100" s="1" t="n">
        <v>1950</v>
      </c>
      <c r="AAB100" s="110" t="s">
        <v>153</v>
      </c>
      <c r="AAC100" s="108" t="n">
        <v>36.9</v>
      </c>
      <c r="AAD100" s="108" t="n">
        <v>36.5</v>
      </c>
      <c r="AAE100" s="108" t="n">
        <v>36.2</v>
      </c>
      <c r="AAF100" s="108" t="n">
        <v>32.9</v>
      </c>
      <c r="AAG100" s="108" t="n">
        <v>31.7</v>
      </c>
      <c r="AAH100" s="108" t="n">
        <v>26.2</v>
      </c>
      <c r="AAI100" s="108" t="n">
        <v>25.5</v>
      </c>
      <c r="AAJ100" s="108" t="n">
        <v>29.5</v>
      </c>
      <c r="AAK100" s="108" t="n">
        <v>33.4</v>
      </c>
      <c r="AAL100" s="108" t="n">
        <v>33.2</v>
      </c>
      <c r="AAM100" s="108" t="n">
        <v>36.7</v>
      </c>
      <c r="AAN100" s="108" t="n">
        <v>34.7</v>
      </c>
      <c r="AAO100" s="109" t="n">
        <f aca="false">AVERAGE(AAC100:AAN100)</f>
        <v>32.7833333333333</v>
      </c>
      <c r="ABA100" s="1" t="n">
        <v>1950</v>
      </c>
      <c r="ABB100" s="107" t="n">
        <v>1950</v>
      </c>
      <c r="ABC100" s="108" t="n">
        <v>37.4</v>
      </c>
      <c r="ABD100" s="108" t="n">
        <v>37.8</v>
      </c>
      <c r="ABE100" s="108" t="n">
        <v>37.1</v>
      </c>
      <c r="ABF100" s="108" t="n">
        <v>35.5</v>
      </c>
      <c r="ABG100" s="108" t="n">
        <v>28.6</v>
      </c>
      <c r="ABH100" s="108" t="n">
        <v>25.3</v>
      </c>
      <c r="ABI100" s="108" t="n">
        <v>24.7</v>
      </c>
      <c r="ABJ100" s="108" t="n">
        <v>27.9</v>
      </c>
      <c r="ABK100" s="108" t="n">
        <v>30.7</v>
      </c>
      <c r="ABL100" s="108" t="n">
        <v>31.7</v>
      </c>
      <c r="ABM100" s="108" t="n">
        <v>35.8</v>
      </c>
      <c r="ABN100" s="108" t="n">
        <v>37.2</v>
      </c>
      <c r="ABO100" s="109" t="n">
        <f aca="false">AVERAGE(ABC100:ABN100)</f>
        <v>32.475</v>
      </c>
      <c r="ACA100" s="111" t="n">
        <v>1950</v>
      </c>
      <c r="ACB100" s="110" t="s">
        <v>153</v>
      </c>
      <c r="ACC100" s="108" t="n">
        <v>31.3</v>
      </c>
      <c r="ACD100" s="108" t="n">
        <v>30.5</v>
      </c>
      <c r="ACE100" s="108" t="n">
        <v>29.8</v>
      </c>
      <c r="ACF100" s="108" t="n">
        <v>26.7</v>
      </c>
      <c r="ACG100" s="108" t="n">
        <v>20.5</v>
      </c>
      <c r="ACH100" s="108" t="n">
        <v>18.9</v>
      </c>
      <c r="ACI100" s="108" t="n">
        <v>18</v>
      </c>
      <c r="ACJ100" s="108" t="n">
        <v>18.6</v>
      </c>
      <c r="ACK100" s="108" t="n">
        <v>19.2</v>
      </c>
      <c r="ACL100" s="108" t="n">
        <v>20.5</v>
      </c>
      <c r="ACM100" s="108" t="n">
        <v>22.8</v>
      </c>
      <c r="ACN100" s="108" t="n">
        <v>26.2</v>
      </c>
      <c r="ACO100" s="109" t="n">
        <f aca="false">AVERAGE(ACC100:ACN100)</f>
        <v>23.5833333333333</v>
      </c>
      <c r="ADA100" s="1" t="n">
        <v>1950</v>
      </c>
      <c r="ADB100" s="110" t="s">
        <v>153</v>
      </c>
      <c r="ADC100" s="108" t="n">
        <v>35.9</v>
      </c>
      <c r="ADD100" s="108" t="n">
        <v>35.2</v>
      </c>
      <c r="ADE100" s="108" t="n">
        <v>37.3</v>
      </c>
      <c r="ADF100" s="108" t="n">
        <v>35.5</v>
      </c>
      <c r="ADG100" s="108" t="n">
        <v>29</v>
      </c>
      <c r="ADH100" s="108" t="n">
        <v>25.2</v>
      </c>
      <c r="ADI100" s="108" t="n">
        <v>25.4</v>
      </c>
      <c r="ADJ100" s="108" t="n">
        <v>29.6</v>
      </c>
      <c r="ADK100" s="108" t="n">
        <v>31.9</v>
      </c>
      <c r="ADL100" s="108" t="n">
        <v>32.5</v>
      </c>
      <c r="ADM100" s="108" t="n">
        <v>35.2</v>
      </c>
      <c r="ADN100" s="108" t="n">
        <v>35.9</v>
      </c>
      <c r="ADO100" s="109" t="n">
        <f aca="false">AVERAGE(ADC100:ADN100)</f>
        <v>32.3833333333333</v>
      </c>
      <c r="AEA100" s="1" t="n">
        <v>1950</v>
      </c>
      <c r="AEB100" s="107" t="n">
        <v>1950</v>
      </c>
      <c r="AEC100" s="108" t="n">
        <v>38.1</v>
      </c>
      <c r="AED100" s="108" t="n">
        <v>38.3</v>
      </c>
      <c r="AEE100" s="108" t="n">
        <v>38.9</v>
      </c>
      <c r="AEF100" s="108" t="n">
        <v>36.1</v>
      </c>
      <c r="AEG100" s="108" t="n">
        <v>29.2</v>
      </c>
      <c r="AEH100" s="108" t="n">
        <v>24.9</v>
      </c>
      <c r="AEI100" s="108" t="n">
        <v>25.1</v>
      </c>
      <c r="AEJ100" s="108" t="n">
        <v>29.4</v>
      </c>
      <c r="AEK100" s="108" t="n">
        <v>32.4</v>
      </c>
      <c r="AEL100" s="108" t="n">
        <v>33.4</v>
      </c>
      <c r="AEM100" s="108" t="n">
        <v>37.1</v>
      </c>
      <c r="AEN100" s="108" t="n">
        <v>38.7</v>
      </c>
      <c r="AEO100" s="109" t="n">
        <f aca="false">AVERAGE(AEC100:AEN100)</f>
        <v>33.4666666666667</v>
      </c>
      <c r="AFA100" s="1" t="n">
        <v>1950</v>
      </c>
      <c r="AFB100" s="107" t="n">
        <v>1950</v>
      </c>
      <c r="AFC100" s="112" t="n">
        <f aca="false">SUM(AFC99+AFC101)/2</f>
        <v>25.65</v>
      </c>
      <c r="AFD100" s="112" t="n">
        <f aca="false">SUM(AFD99+AFD101)/2</f>
        <v>27</v>
      </c>
      <c r="AFE100" s="112" t="n">
        <f aca="false">SUM(AFE99+AFE101)/2</f>
        <v>26.1</v>
      </c>
      <c r="AFF100" s="112" t="n">
        <f aca="false">SUM(AFF99+AFF101)/2</f>
        <v>24.1</v>
      </c>
      <c r="AFG100" s="112" t="n">
        <f aca="false">SUM(AFG99+AFG101)/2</f>
        <v>20.05</v>
      </c>
      <c r="AFH100" s="108" t="n">
        <v>18.7</v>
      </c>
      <c r="AFI100" s="108" t="n">
        <v>18.4</v>
      </c>
      <c r="AFJ100" s="108" t="n">
        <v>18.2</v>
      </c>
      <c r="AFK100" s="108" t="n">
        <v>18.6</v>
      </c>
      <c r="AFL100" s="108" t="n">
        <v>19.2</v>
      </c>
      <c r="AFM100" s="108" t="n">
        <v>21.6</v>
      </c>
      <c r="AFN100" s="108" t="n">
        <v>23.1</v>
      </c>
      <c r="AFO100" s="109" t="n">
        <f aca="false">AVERAGE(AFC100:AFN100)</f>
        <v>21.725</v>
      </c>
      <c r="AGA100" s="1" t="n">
        <v>1950</v>
      </c>
      <c r="AGB100" s="110" t="s">
        <v>153</v>
      </c>
      <c r="AGC100" s="108" t="n">
        <v>35.8</v>
      </c>
      <c r="AGD100" s="108" t="n">
        <v>33.9</v>
      </c>
      <c r="AGE100" s="108" t="n">
        <v>33.4</v>
      </c>
      <c r="AGF100" s="108" t="n">
        <v>29.1</v>
      </c>
      <c r="AGG100" s="108" t="n">
        <v>20.2</v>
      </c>
      <c r="AGH100" s="108" t="n">
        <v>16.8</v>
      </c>
      <c r="AGI100" s="108" t="n">
        <v>16.2</v>
      </c>
      <c r="AGJ100" s="108" t="n">
        <v>18.7</v>
      </c>
      <c r="AGK100" s="108" t="n">
        <v>22.2</v>
      </c>
      <c r="AGL100" s="108" t="n">
        <v>25</v>
      </c>
      <c r="AGM100" s="108" t="n">
        <v>28.4</v>
      </c>
      <c r="AGN100" s="108" t="n">
        <v>33.5</v>
      </c>
      <c r="AGO100" s="109" t="n">
        <f aca="false">AVERAGE(AGC100:AGN100)</f>
        <v>26.1</v>
      </c>
      <c r="AHA100" s="1" t="n">
        <v>1950</v>
      </c>
      <c r="AHB100" s="110" t="s">
        <v>153</v>
      </c>
      <c r="AHC100" s="108" t="n">
        <v>32.5</v>
      </c>
      <c r="AHD100" s="108" t="n">
        <v>31.6</v>
      </c>
      <c r="AHE100" s="108" t="n">
        <v>30.6</v>
      </c>
      <c r="AHF100" s="108" t="n">
        <v>26.1</v>
      </c>
      <c r="AHG100" s="108" t="n">
        <v>18.7</v>
      </c>
      <c r="AHH100" s="108" t="n">
        <v>15.7</v>
      </c>
      <c r="AHI100" s="108" t="n">
        <v>15</v>
      </c>
      <c r="AHJ100" s="108" t="n">
        <v>16.5</v>
      </c>
      <c r="AHK100" s="108" t="n">
        <v>18</v>
      </c>
      <c r="AHL100" s="108" t="n">
        <v>21</v>
      </c>
      <c r="AHM100" s="108" t="n">
        <v>23.8</v>
      </c>
      <c r="AHN100" s="108" t="n">
        <v>29.4</v>
      </c>
      <c r="AHO100" s="109" t="n">
        <f aca="false">AVERAGE(AHC100:AHN100)</f>
        <v>23.2416666666667</v>
      </c>
      <c r="AIA100" s="1" t="n">
        <v>1950</v>
      </c>
      <c r="AIB100" s="107" t="n">
        <v>1950</v>
      </c>
      <c r="AIC100" s="108" t="n">
        <v>38.9</v>
      </c>
      <c r="AID100" s="108" t="n">
        <v>37.2</v>
      </c>
      <c r="AIE100" s="108" t="n">
        <v>35.6</v>
      </c>
      <c r="AIF100" s="108" t="n">
        <v>32.1</v>
      </c>
      <c r="AIG100" s="108" t="n">
        <v>25.1</v>
      </c>
      <c r="AIH100" s="108" t="n">
        <v>19.2</v>
      </c>
      <c r="AII100" s="108" t="n">
        <v>19.4</v>
      </c>
      <c r="AIJ100" s="108" t="n">
        <v>23.4</v>
      </c>
      <c r="AIK100" s="108" t="n">
        <v>27.4</v>
      </c>
      <c r="AIL100" s="108" t="n">
        <v>28.7</v>
      </c>
      <c r="AIM100" s="108" t="n">
        <v>33.1</v>
      </c>
      <c r="AIN100" s="108" t="n">
        <v>37.6</v>
      </c>
      <c r="AIO100" s="109" t="n">
        <f aca="false">AVERAGE(AIC100:AIN100)</f>
        <v>29.8083333333333</v>
      </c>
      <c r="AJA100" s="1" t="n">
        <v>1950</v>
      </c>
      <c r="AJB100" s="107" t="n">
        <v>1950</v>
      </c>
      <c r="AJC100" s="108" t="n">
        <v>35.1</v>
      </c>
      <c r="AJD100" s="108" t="n">
        <v>35.6</v>
      </c>
      <c r="AJE100" s="108" t="n">
        <v>36.7</v>
      </c>
      <c r="AJF100" s="108" t="n">
        <v>35.6</v>
      </c>
      <c r="AJG100" s="108" t="n">
        <v>34.4</v>
      </c>
      <c r="AJH100" s="108" t="n">
        <v>30.6</v>
      </c>
      <c r="AJI100" s="108" t="n">
        <v>29.7</v>
      </c>
      <c r="AJJ100" s="108" t="n">
        <v>33.2</v>
      </c>
      <c r="AJK100" s="108" t="n">
        <v>34.9</v>
      </c>
      <c r="AJL100" s="108" t="n">
        <v>36.4</v>
      </c>
      <c r="AJM100" s="108" t="n">
        <v>38.3</v>
      </c>
      <c r="AJN100" s="108" t="n">
        <v>35.9</v>
      </c>
      <c r="AJO100" s="109" t="n">
        <f aca="false">AVERAGE(AJC100:AJN100)</f>
        <v>34.7</v>
      </c>
      <c r="AKA100" s="1" t="n">
        <v>1950</v>
      </c>
      <c r="AKB100" s="110" t="s">
        <v>153</v>
      </c>
      <c r="AKC100" s="108" t="n">
        <v>35.2</v>
      </c>
      <c r="AKD100" s="108" t="n">
        <v>33.7</v>
      </c>
      <c r="AKE100" s="108" t="n">
        <v>32.9</v>
      </c>
      <c r="AKF100" s="108" t="n">
        <v>28.2</v>
      </c>
      <c r="AKG100" s="108" t="n">
        <v>21</v>
      </c>
      <c r="AKH100" s="108" t="n">
        <v>18.4</v>
      </c>
      <c r="AKI100" s="108" t="n">
        <v>17.8</v>
      </c>
      <c r="AKJ100" s="108" t="n">
        <v>18.9</v>
      </c>
      <c r="AKK100" s="108" t="n">
        <v>20.6</v>
      </c>
      <c r="AKL100" s="108" t="n">
        <v>23.7</v>
      </c>
      <c r="AKM100" s="108" t="n">
        <v>26.1</v>
      </c>
      <c r="AKN100" s="108" t="n">
        <v>31.6</v>
      </c>
      <c r="AKO100" s="109" t="n">
        <f aca="false">AVERAGE(AKC100:AKN100)</f>
        <v>25.675</v>
      </c>
      <c r="ALA100" s="35" t="n">
        <f aca="false">(ACO100+AO100+EO100+NO100+AKO100+AFO100+AEO100+IO100+MO100)/9</f>
        <v>24.612037037037</v>
      </c>
      <c r="ALB100" s="77" t="n">
        <f aca="false">(ABO100+KO100+DO100+AGO100)/4</f>
        <v>30.93125</v>
      </c>
      <c r="ALC100" s="19" t="n">
        <f aca="false">(QO100+PO100+AAO100+AJO100+FO100+SO100+BO100+CO100+JO100+OO100+TO100+HO100)/12</f>
        <v>26.3944444444444</v>
      </c>
      <c r="AMA100" s="28" t="n">
        <f aca="false">MAX(ACC100:ACN100,AC100:AN100,EC100:EN100,NC100:NN100,AKC100:AKN100,AFC100:AFN100,AEC100:AEN100,IC100:IN100,MC100:MN100)</f>
        <v>38.9</v>
      </c>
      <c r="AMB100" s="28" t="n">
        <f aca="false">MIN(ACC100:ACN100,AC100:AN100,EC100:EN100,NC100:NN100,AKC100:AKN100,AFC100:AFN100,AEC100:AEN100,IC100:IN100,MC100:MN100)</f>
        <v>16.5</v>
      </c>
      <c r="AMC100" s="81" t="n">
        <f aca="false">MAX(ABC100:ABN100,KC100:KN100,DC100:DN100,AGC100:AGN100)</f>
        <v>37.8</v>
      </c>
      <c r="AMD100" s="81" t="n">
        <f aca="false">MIN(ABC100:ABN100,KC100:KN100,DC100:DN100,AGC100:AGN100)</f>
        <v>16.2</v>
      </c>
      <c r="AME100" s="60" t="n">
        <f aca="false">MAX(QC100:QN100,PC100:PN100,AJC100:AJN100,AAC100:AAN100,FC100:FN100,SC100:SN100)</f>
        <v>38.3</v>
      </c>
      <c r="AMF100" s="60" t="n">
        <f aca="false">MIN(QC100:QN100,PC100:PN100,AJC100:AJN100,AAC100:AAN100,FC100:FN100,SC100:SN100)</f>
        <v>15.2</v>
      </c>
    </row>
    <row r="101" customFormat="false" ht="12.8" hidden="false" customHeight="false" outlineLevel="0" collapsed="false">
      <c r="A101" s="104"/>
      <c r="B101" s="29" t="n">
        <f aca="false">AVERAGE(AO101,BO101,CO101,DO101,EO101,FO101,GO101,HO101,IO101,JO101,KO101,LO101,MO101,NO101,OO101,PO101,QO101,RO101,SO101,TO101,UO101,VO101,WO101,YO101,ZO101,AAO101,ABO101,ACO101,ADO101,AEO101,AFO101,AGO101,AHO101,AIO101,AJO101,AKO101)</f>
        <v>25.4186342592593</v>
      </c>
      <c r="C101" s="30" t="n">
        <f aca="false">AVERAGE(B97:B101)</f>
        <v>25.821412037037</v>
      </c>
      <c r="D101" s="31" t="n">
        <f aca="false">AVERAGE(B92:B101)</f>
        <v>25.6821180555556</v>
      </c>
      <c r="E101" s="29" t="n">
        <f aca="false">AVERAGE(B82:B101)</f>
        <v>25.7534453914141</v>
      </c>
      <c r="F101" s="32" t="n">
        <f aca="false">AVERAGE(B52:B101)</f>
        <v>25.6255589879952</v>
      </c>
      <c r="G101" s="3" t="n">
        <f aca="false">MAX(AC101:AN101,BC101:BN101,CC101:CN101,DC101:DN101,EC101:EN101,FC101:FN101,GC101:GN101,HC101:HN101,IC101:IN101,JC101:JN101,KC101:KN101,LC101:LN101,MC101:MN101,NC101:NN101,OC101:ON101,PC101:PN101,QC101:QN101,RC101:RN101,SC101:SN101,TC101:TN101,UC101:UN101,VC101:VN101,WC101:WN101,YC101:YN101,ZC101:ZN101,AAC101:AAN101,ABC101:ABN101,ACC101:ACN101,ADC101:ADN101,AEC101:AEN101,AFC101:AFN101,AGC101:AGN101,AHC101:AHN101,AIC101:AIN101,AJC101:AJN101,AKC101:AKN101)</f>
        <v>43.2</v>
      </c>
      <c r="H101" s="105" t="n">
        <f aca="false">MEDIAN(AC101:AN101,BC101:BN101,CC101:CN101,DC101:DN101,EC101:EN101,FC101:FN101,GC101:GN101,HC101:HN101,IC101:IN101,JC101:JN101,KC101:KN101,LC101:LN101,MC101:MN101,NC101:NN101,OC101:ON101,PC101:PN101,QC101:QN101,RC101:RN101,SC101:SN101,TC101:TN101,UC101:UN101,VC101:VN101,WC101:WN101,YC101:YN101,ZC101:ZN101,AAC101:AAN101,ABC101:ABN101,ACC101:ACN101,ADC101:ADN101,AEC101:AEN101,AFC101:AFN101,AGC101:AGN101,AHC101:AHN101,AIC101:AIN101,AJC101:AJN101,AKC101:AKN101)</f>
        <v>24.95</v>
      </c>
      <c r="I101" s="5" t="n">
        <f aca="false">MIN(AC101:AN101,BC101:BN101,CC101:CN101,DC101:DN101,EC101:EN101,FC101:FN101,GC101:GN101,HC101:HN101,IC101:IN101,JC101:JN101,KC101:KN101,LC101:LN101,MC101:MN101,NC101:NN101,OC101:ON101,PC101:PN101,QC101:QN101,RC101:RN101,SC101:SN101,TC101:TN101,UC101:UN101,VC101:VN101,WC101:WN101,YC101:YN101,ZC101:ZN101,AAC101:AAN101,ABC101:ABN101,ACC101:ACN101,ADC101:ADN101,AEC101:AEN101,AFC101:AFN101,AGC101:AGN101,AHC101:AHN101,AIC101:AIN101,AJC101:AJN101,AKC101:AKN101)</f>
        <v>13.4</v>
      </c>
      <c r="J101" s="106" t="n">
        <f aca="false">(G101+I101)/2</f>
        <v>28.3</v>
      </c>
      <c r="AB101" s="107" t="n">
        <v>1951</v>
      </c>
      <c r="AC101" s="108" t="n">
        <v>22.8</v>
      </c>
      <c r="AD101" s="108" t="n">
        <v>22</v>
      </c>
      <c r="AE101" s="108" t="n">
        <v>22.2</v>
      </c>
      <c r="AF101" s="108" t="n">
        <v>19.8</v>
      </c>
      <c r="AG101" s="108" t="n">
        <v>17.4</v>
      </c>
      <c r="AH101" s="108" t="n">
        <v>15.9</v>
      </c>
      <c r="AI101" s="108" t="n">
        <v>15.6</v>
      </c>
      <c r="AJ101" s="108" t="n">
        <v>14.7</v>
      </c>
      <c r="AK101" s="108" t="n">
        <v>18.7</v>
      </c>
      <c r="AL101" s="108" t="n">
        <v>18.9</v>
      </c>
      <c r="AM101" s="108" t="n">
        <v>21.5</v>
      </c>
      <c r="AN101" s="108" t="n">
        <v>21.6</v>
      </c>
      <c r="AO101" s="109" t="n">
        <f aca="false">AVERAGE(AC101:AN101)</f>
        <v>19.2583333333333</v>
      </c>
      <c r="BA101" s="1" t="n">
        <v>1951</v>
      </c>
      <c r="BB101" s="107" t="n">
        <v>1951</v>
      </c>
      <c r="BC101" s="108" t="n">
        <v>29.1</v>
      </c>
      <c r="BD101" s="108" t="n">
        <v>29.1</v>
      </c>
      <c r="BE101" s="108" t="n">
        <v>29.3</v>
      </c>
      <c r="BF101" s="108" t="n">
        <v>25.6</v>
      </c>
      <c r="BG101" s="108" t="n">
        <v>20.1</v>
      </c>
      <c r="BH101" s="108" t="n">
        <v>16.6</v>
      </c>
      <c r="BI101" s="108" t="n">
        <v>16.6</v>
      </c>
      <c r="BJ101" s="108" t="n">
        <v>19.2</v>
      </c>
      <c r="BK101" s="108" t="n">
        <v>23.8</v>
      </c>
      <c r="BL101" s="108" t="n">
        <v>25.3</v>
      </c>
      <c r="BM101" s="108" t="n">
        <v>29.2</v>
      </c>
      <c r="BN101" s="108" t="n">
        <v>32.2</v>
      </c>
      <c r="BO101" s="109" t="n">
        <f aca="false">AVERAGE(BC101:BN101)</f>
        <v>24.675</v>
      </c>
      <c r="CA101" s="1" t="n">
        <v>1951</v>
      </c>
      <c r="CB101" s="110" t="s">
        <v>154</v>
      </c>
      <c r="CC101" s="108" t="n">
        <v>28.1</v>
      </c>
      <c r="CD101" s="108" t="n">
        <v>28.3</v>
      </c>
      <c r="CE101" s="108" t="n">
        <v>28.5</v>
      </c>
      <c r="CF101" s="108" t="n">
        <v>21.9</v>
      </c>
      <c r="CG101" s="108" t="n">
        <v>18.5</v>
      </c>
      <c r="CH101" s="108" t="n">
        <v>16.3</v>
      </c>
      <c r="CI101" s="108" t="n">
        <v>16.2</v>
      </c>
      <c r="CJ101" s="108" t="n">
        <v>16</v>
      </c>
      <c r="CK101" s="108" t="n">
        <v>20</v>
      </c>
      <c r="CL101" s="108" t="n">
        <v>21</v>
      </c>
      <c r="CM101" s="108" t="n">
        <v>24</v>
      </c>
      <c r="CN101" s="108" t="n">
        <v>26.3</v>
      </c>
      <c r="CO101" s="109" t="n">
        <f aca="false">AVERAGE(CC101:CN101)</f>
        <v>22.0916666666667</v>
      </c>
      <c r="DA101" s="1" t="n">
        <v>1951</v>
      </c>
      <c r="DB101" s="110" t="s">
        <v>154</v>
      </c>
      <c r="DC101" s="108" t="n">
        <v>32.4</v>
      </c>
      <c r="DD101" s="108" t="n">
        <v>33.1</v>
      </c>
      <c r="DE101" s="108" t="n">
        <v>33.6</v>
      </c>
      <c r="DF101" s="108" t="n">
        <v>34.4</v>
      </c>
      <c r="DG101" s="108" t="n">
        <v>31.8</v>
      </c>
      <c r="DH101" s="108" t="n">
        <v>28.1</v>
      </c>
      <c r="DI101" s="108" t="n">
        <v>27.8</v>
      </c>
      <c r="DJ101" s="108" t="n">
        <v>29.3</v>
      </c>
      <c r="DK101" s="108" t="n">
        <v>30.8</v>
      </c>
      <c r="DL101" s="108" t="n">
        <v>33.7</v>
      </c>
      <c r="DM101" s="108" t="n">
        <v>34</v>
      </c>
      <c r="DN101" s="108" t="n">
        <v>36</v>
      </c>
      <c r="DO101" s="109" t="n">
        <f aca="false">AVERAGE(DC101:DN101)</f>
        <v>32.0833333333333</v>
      </c>
      <c r="EA101" s="1" t="n">
        <v>1951</v>
      </c>
      <c r="EB101" s="107" t="n">
        <v>1951</v>
      </c>
      <c r="EC101" s="108" t="n">
        <v>24.5</v>
      </c>
      <c r="ED101" s="108" t="n">
        <v>27.1</v>
      </c>
      <c r="EE101" s="108" t="n">
        <v>25.3</v>
      </c>
      <c r="EF101" s="108" t="n">
        <v>21.9</v>
      </c>
      <c r="EG101" s="108" t="n">
        <v>18.7</v>
      </c>
      <c r="EH101" s="108" t="n">
        <v>17.1</v>
      </c>
      <c r="EI101" s="108" t="n">
        <v>16.2</v>
      </c>
      <c r="EJ101" s="108" t="n">
        <v>15.7</v>
      </c>
      <c r="EK101" s="108" t="n">
        <v>18.4</v>
      </c>
      <c r="EL101" s="108" t="n">
        <v>20.5</v>
      </c>
      <c r="EM101" s="108" t="n">
        <v>21.8</v>
      </c>
      <c r="EN101" s="108" t="n">
        <v>24.4</v>
      </c>
      <c r="EO101" s="109" t="n">
        <f aca="false">AVERAGE(EC101:EN101)</f>
        <v>20.9666666666667</v>
      </c>
      <c r="FA101" s="1" t="n">
        <v>1951</v>
      </c>
      <c r="FB101" s="107" t="n">
        <v>1951</v>
      </c>
      <c r="FC101" s="108" t="n">
        <v>26.9</v>
      </c>
      <c r="FD101" s="108" t="n">
        <v>27.3</v>
      </c>
      <c r="FE101" s="108" t="n">
        <v>26.8</v>
      </c>
      <c r="FF101" s="108" t="n">
        <v>21.7</v>
      </c>
      <c r="FG101" s="108" t="n">
        <v>18.4</v>
      </c>
      <c r="FH101" s="108" t="n">
        <v>16.9</v>
      </c>
      <c r="FI101" s="108" t="n">
        <v>16.3</v>
      </c>
      <c r="FJ101" s="108" t="n">
        <v>16.6</v>
      </c>
      <c r="FK101" s="108" t="n">
        <v>19</v>
      </c>
      <c r="FL101" s="108" t="n">
        <v>20.8</v>
      </c>
      <c r="FM101" s="108" t="n">
        <v>24.1</v>
      </c>
      <c r="FN101" s="108" t="n">
        <v>25.8</v>
      </c>
      <c r="FO101" s="109" t="n">
        <f aca="false">AVERAGE(FC101:FN101)</f>
        <v>21.7166666666667</v>
      </c>
      <c r="GA101" s="1" t="n">
        <v>1951</v>
      </c>
      <c r="GB101" s="110" t="s">
        <v>154</v>
      </c>
      <c r="GC101" s="108" t="n">
        <v>21.7</v>
      </c>
      <c r="GD101" s="108" t="n">
        <v>22.6</v>
      </c>
      <c r="GE101" s="108" t="n">
        <v>22.1</v>
      </c>
      <c r="GF101" s="108" t="n">
        <v>20.3</v>
      </c>
      <c r="GG101" s="108" t="n">
        <v>18</v>
      </c>
      <c r="GH101" s="108" t="n">
        <v>16.5</v>
      </c>
      <c r="GI101" s="108" t="n">
        <v>15.9</v>
      </c>
      <c r="GJ101" s="108" t="n">
        <v>14.9</v>
      </c>
      <c r="GK101" s="108" t="n">
        <v>17.4</v>
      </c>
      <c r="GL101" s="108" t="n">
        <v>18.2</v>
      </c>
      <c r="GM101" s="108" t="n">
        <v>19.6</v>
      </c>
      <c r="GN101" s="108" t="n">
        <v>20.7</v>
      </c>
      <c r="GO101" s="109" t="n">
        <f aca="false">AVERAGE(GC101:GN101)</f>
        <v>18.9916666666667</v>
      </c>
      <c r="HA101" s="1" t="n">
        <v>1951</v>
      </c>
      <c r="HB101" s="107" t="n">
        <v>1951</v>
      </c>
      <c r="HC101" s="108" t="n">
        <v>22.7</v>
      </c>
      <c r="HD101" s="108" t="n">
        <v>25.3</v>
      </c>
      <c r="HE101" s="108" t="n">
        <v>23.8</v>
      </c>
      <c r="HF101" s="108" t="n">
        <v>20.7</v>
      </c>
      <c r="HG101" s="108" t="n">
        <v>17.8</v>
      </c>
      <c r="HH101" s="108" t="n">
        <v>16.3</v>
      </c>
      <c r="HI101" s="108" t="n">
        <v>15.6</v>
      </c>
      <c r="HJ101" s="108" t="n">
        <v>14.8</v>
      </c>
      <c r="HK101" s="108" t="n">
        <v>17.3</v>
      </c>
      <c r="HL101" s="108" t="n">
        <v>18.7</v>
      </c>
      <c r="HM101" s="108" t="n">
        <v>20.1</v>
      </c>
      <c r="HN101" s="108" t="n">
        <v>22.1</v>
      </c>
      <c r="HO101" s="109" t="n">
        <f aca="false">AVERAGE(HC101:HN101)</f>
        <v>19.6</v>
      </c>
      <c r="IA101" s="1" t="n">
        <v>1951</v>
      </c>
      <c r="IB101" s="110" t="s">
        <v>154</v>
      </c>
      <c r="IC101" s="108" t="n">
        <v>27.9</v>
      </c>
      <c r="ID101" s="108" t="n">
        <v>31</v>
      </c>
      <c r="IE101" s="108" t="n">
        <v>31.3</v>
      </c>
      <c r="IF101" s="108" t="n">
        <v>29.4</v>
      </c>
      <c r="IG101" s="108" t="n">
        <v>25.9</v>
      </c>
      <c r="IH101" s="108" t="n">
        <v>21.9</v>
      </c>
      <c r="II101" s="108" t="n">
        <v>19.8</v>
      </c>
      <c r="IJ101" s="108" t="n">
        <v>21.8</v>
      </c>
      <c r="IK101" s="108" t="n">
        <v>23</v>
      </c>
      <c r="IL101" s="108" t="n">
        <v>24.7</v>
      </c>
      <c r="IM101" s="108" t="n">
        <v>25.6</v>
      </c>
      <c r="IN101" s="108" t="n">
        <v>27.5</v>
      </c>
      <c r="IO101" s="109" t="n">
        <f aca="false">AVERAGE(IC101:IN101)</f>
        <v>25.8166666666667</v>
      </c>
      <c r="JA101" s="1" t="n">
        <v>1951</v>
      </c>
      <c r="JB101" s="107" t="n">
        <v>1951</v>
      </c>
      <c r="JC101" s="108" t="n">
        <v>28.9</v>
      </c>
      <c r="JD101" s="108" t="n">
        <v>28.4</v>
      </c>
      <c r="JE101" s="108" t="n">
        <v>29.3</v>
      </c>
      <c r="JF101" s="108" t="n">
        <v>22.5</v>
      </c>
      <c r="JG101" s="108" t="n">
        <v>18.4</v>
      </c>
      <c r="JH101" s="108" t="n">
        <v>16.1</v>
      </c>
      <c r="JI101" s="108" t="n">
        <v>15.7</v>
      </c>
      <c r="JJ101" s="108" t="n">
        <v>15.9</v>
      </c>
      <c r="JK101" s="108" t="n">
        <v>20.2</v>
      </c>
      <c r="JL101" s="108" t="n">
        <v>21.6</v>
      </c>
      <c r="JM101" s="108" t="n">
        <v>24.6</v>
      </c>
      <c r="JN101" s="108" t="n">
        <v>26.9</v>
      </c>
      <c r="JO101" s="109" t="n">
        <f aca="false">AVERAGE(JC101:JN101)</f>
        <v>22.375</v>
      </c>
      <c r="KA101" s="1" t="n">
        <v>1951</v>
      </c>
      <c r="KB101" s="107" t="n">
        <v>1951</v>
      </c>
      <c r="KC101" s="108" t="n">
        <v>34.6</v>
      </c>
      <c r="KD101" s="108" t="n">
        <v>32.8</v>
      </c>
      <c r="KE101" s="108" t="n">
        <v>34.8</v>
      </c>
      <c r="KF101" s="108" t="n">
        <v>34.8</v>
      </c>
      <c r="KG101" s="108" t="n">
        <v>31.8</v>
      </c>
      <c r="KH101" s="108" t="n">
        <v>29.4</v>
      </c>
      <c r="KI101" s="108" t="n">
        <v>29.2</v>
      </c>
      <c r="KJ101" s="108" t="n">
        <v>31.1</v>
      </c>
      <c r="KK101" s="108" t="n">
        <v>32.9</v>
      </c>
      <c r="KL101" s="108" t="n">
        <v>36.3</v>
      </c>
      <c r="KM101" s="108" t="n">
        <v>36.1</v>
      </c>
      <c r="KN101" s="108" t="n">
        <v>38</v>
      </c>
      <c r="KO101" s="109" t="n">
        <f aca="false">AVERAGE(KC101:KN101)</f>
        <v>33.4833333333333</v>
      </c>
      <c r="LA101" s="1" t="n">
        <v>1951</v>
      </c>
      <c r="LB101" s="110" t="s">
        <v>154</v>
      </c>
      <c r="LC101" s="108" t="n">
        <v>28.2</v>
      </c>
      <c r="LD101" s="108" t="n">
        <v>28.6</v>
      </c>
      <c r="LE101" s="108" t="n">
        <v>28.8</v>
      </c>
      <c r="LF101" s="108" t="n">
        <v>22.6</v>
      </c>
      <c r="LG101" s="108" t="n">
        <v>18.9</v>
      </c>
      <c r="LH101" s="108" t="n">
        <v>16.9</v>
      </c>
      <c r="LI101" s="108" t="n">
        <v>16.2</v>
      </c>
      <c r="LJ101" s="108" t="n">
        <v>16.4</v>
      </c>
      <c r="LK101" s="108" t="n">
        <v>20.2</v>
      </c>
      <c r="LL101" s="108" t="n">
        <v>21.3</v>
      </c>
      <c r="LM101" s="108" t="n">
        <v>24</v>
      </c>
      <c r="LN101" s="108" t="n">
        <v>26.6</v>
      </c>
      <c r="LO101" s="109" t="n">
        <f aca="false">AVERAGE(LC101:LN101)</f>
        <v>22.3916666666667</v>
      </c>
      <c r="MA101" s="1" t="n">
        <v>1951</v>
      </c>
      <c r="MB101" s="110" t="s">
        <v>154</v>
      </c>
      <c r="MC101" s="108" t="n">
        <v>24.9</v>
      </c>
      <c r="MD101" s="108" t="n">
        <v>25</v>
      </c>
      <c r="ME101" s="108" t="n">
        <v>24.7</v>
      </c>
      <c r="MF101" s="108" t="n">
        <v>21.2</v>
      </c>
      <c r="MG101" s="108" t="n">
        <v>18.6</v>
      </c>
      <c r="MH101" s="108" t="n">
        <v>17.6</v>
      </c>
      <c r="MI101" s="108" t="n">
        <v>16.6</v>
      </c>
      <c r="MJ101" s="108" t="n">
        <v>15.7</v>
      </c>
      <c r="MK101" s="108" t="n">
        <v>19.4</v>
      </c>
      <c r="ML101" s="108" t="n">
        <v>21</v>
      </c>
      <c r="MM101" s="108" t="n">
        <v>22.9</v>
      </c>
      <c r="MN101" s="108" t="n">
        <v>23.4</v>
      </c>
      <c r="MO101" s="109" t="n">
        <f aca="false">AVERAGE(MC101:MN101)</f>
        <v>20.9166666666667</v>
      </c>
      <c r="NA101" s="1" t="n">
        <v>1951</v>
      </c>
      <c r="NB101" s="110" t="s">
        <v>154</v>
      </c>
      <c r="NC101" s="108" t="n">
        <v>27.4</v>
      </c>
      <c r="ND101" s="108" t="n">
        <v>31.1</v>
      </c>
      <c r="NE101" s="108" t="n">
        <v>30.4</v>
      </c>
      <c r="NF101" s="108" t="n">
        <v>27.2</v>
      </c>
      <c r="NG101" s="108" t="n">
        <v>22.8</v>
      </c>
      <c r="NH101" s="108" t="n">
        <v>20</v>
      </c>
      <c r="NI101" s="108" t="n">
        <v>18.7</v>
      </c>
      <c r="NJ101" s="108" t="n">
        <v>19.7</v>
      </c>
      <c r="NK101" s="108" t="n">
        <v>22.7</v>
      </c>
      <c r="NL101" s="108" t="n">
        <v>24</v>
      </c>
      <c r="NM101" s="108" t="n">
        <v>26.2</v>
      </c>
      <c r="NN101" s="108" t="n">
        <v>27.5</v>
      </c>
      <c r="NO101" s="109" t="n">
        <f aca="false">AVERAGE(NC101:NN101)</f>
        <v>24.8083333333333</v>
      </c>
      <c r="OA101" s="1" t="n">
        <v>1951</v>
      </c>
      <c r="OB101" s="107" t="n">
        <v>1951</v>
      </c>
      <c r="OC101" s="108" t="n">
        <v>28.2</v>
      </c>
      <c r="OD101" s="108" t="n">
        <v>29.5</v>
      </c>
      <c r="OE101" s="108" t="n">
        <v>28.4</v>
      </c>
      <c r="OF101" s="108" t="n">
        <v>23.9</v>
      </c>
      <c r="OG101" s="108" t="n">
        <v>19.8</v>
      </c>
      <c r="OH101" s="108" t="n">
        <v>18</v>
      </c>
      <c r="OI101" s="108" t="n">
        <v>17.1</v>
      </c>
      <c r="OJ101" s="108" t="n">
        <v>17.2</v>
      </c>
      <c r="OK101" s="108" t="n">
        <v>19.9</v>
      </c>
      <c r="OL101" s="108" t="n">
        <v>21.4</v>
      </c>
      <c r="OM101" s="108" t="n">
        <v>23.3</v>
      </c>
      <c r="ON101" s="108" t="n">
        <v>25.1</v>
      </c>
      <c r="OO101" s="109" t="n">
        <f aca="false">AVERAGE(OC101:ON101)</f>
        <v>22.65</v>
      </c>
      <c r="PA101" s="16" t="n">
        <v>1951</v>
      </c>
      <c r="PB101" s="110" t="s">
        <v>154</v>
      </c>
      <c r="PC101" s="108" t="n">
        <v>33</v>
      </c>
      <c r="PD101" s="108" t="n">
        <v>32.4</v>
      </c>
      <c r="PE101" s="108" t="n">
        <v>31.2</v>
      </c>
      <c r="PF101" s="108" t="n">
        <v>23.6</v>
      </c>
      <c r="PG101" s="108" t="n">
        <v>18.6</v>
      </c>
      <c r="PH101" s="108" t="n">
        <v>16.3</v>
      </c>
      <c r="PI101" s="108" t="n">
        <v>14.9</v>
      </c>
      <c r="PJ101" s="108" t="n">
        <v>16.8</v>
      </c>
      <c r="PK101" s="108" t="n">
        <v>23</v>
      </c>
      <c r="PL101" s="108" t="n">
        <v>26.3</v>
      </c>
      <c r="PM101" s="108" t="n">
        <v>31.3</v>
      </c>
      <c r="PN101" s="108" t="n">
        <v>31.5</v>
      </c>
      <c r="PO101" s="109" t="n">
        <f aca="false">AVERAGE(PC101:PN101)</f>
        <v>24.9083333333333</v>
      </c>
      <c r="QA101" s="1" t="n">
        <v>1951</v>
      </c>
      <c r="QB101" s="110" t="s">
        <v>154</v>
      </c>
      <c r="QC101" s="108" t="n">
        <v>29.6</v>
      </c>
      <c r="QD101" s="108" t="n">
        <v>27.5</v>
      </c>
      <c r="QE101" s="108" t="n">
        <v>28.8</v>
      </c>
      <c r="QF101" s="108" t="n">
        <v>21.3</v>
      </c>
      <c r="QG101" s="108" t="n">
        <v>17.4</v>
      </c>
      <c r="QH101" s="108" t="n">
        <v>14.7</v>
      </c>
      <c r="QI101" s="108" t="n">
        <v>14.4</v>
      </c>
      <c r="QJ101" s="108" t="n">
        <v>14.6</v>
      </c>
      <c r="QK101" s="108" t="n">
        <v>19.5</v>
      </c>
      <c r="QL101" s="108" t="n">
        <v>21.6</v>
      </c>
      <c r="QM101" s="108" t="n">
        <v>25.7</v>
      </c>
      <c r="QN101" s="108" t="n">
        <v>26.8</v>
      </c>
      <c r="QO101" s="109" t="n">
        <f aca="false">AVERAGE(QC101:QN101)</f>
        <v>21.825</v>
      </c>
      <c r="RA101" s="1" t="n">
        <v>1951</v>
      </c>
      <c r="RB101" s="110" t="s">
        <v>154</v>
      </c>
      <c r="RC101" s="108" t="n">
        <v>32.3</v>
      </c>
      <c r="RD101" s="108" t="n">
        <v>31.1</v>
      </c>
      <c r="RE101" s="108" t="n">
        <v>31.5</v>
      </c>
      <c r="RF101" s="108" t="n">
        <v>23.6</v>
      </c>
      <c r="RG101" s="108" t="n">
        <v>19.6</v>
      </c>
      <c r="RH101" s="108" t="n">
        <v>16.2</v>
      </c>
      <c r="RI101" s="108" t="n">
        <v>15.4</v>
      </c>
      <c r="RJ101" s="108" t="n">
        <v>16.3</v>
      </c>
      <c r="RK101" s="108" t="n">
        <v>22.4</v>
      </c>
      <c r="RL101" s="108" t="n">
        <v>25.3</v>
      </c>
      <c r="RM101" s="108" t="n">
        <v>29.1</v>
      </c>
      <c r="RN101" s="108" t="n">
        <v>30.2</v>
      </c>
      <c r="RO101" s="109" t="n">
        <f aca="false">AVERAGE(RC101:RN101)</f>
        <v>24.4166666666667</v>
      </c>
      <c r="SA101" s="1" t="n">
        <v>1951</v>
      </c>
      <c r="SB101" s="107" t="n">
        <v>1951</v>
      </c>
      <c r="SC101" s="108" t="n">
        <v>36.8</v>
      </c>
      <c r="SD101" s="108" t="n">
        <v>35.4</v>
      </c>
      <c r="SE101" s="108" t="n">
        <v>34.7</v>
      </c>
      <c r="SF101" s="108" t="n">
        <v>25.9</v>
      </c>
      <c r="SG101" s="108" t="n">
        <v>20.9</v>
      </c>
      <c r="SH101" s="108" t="n">
        <v>17.9</v>
      </c>
      <c r="SI101" s="108" t="n">
        <v>16.2</v>
      </c>
      <c r="SJ101" s="108" t="n">
        <v>18.1</v>
      </c>
      <c r="SK101" s="108" t="n">
        <v>26.2</v>
      </c>
      <c r="SL101" s="108" t="n">
        <v>28.8</v>
      </c>
      <c r="SM101" s="108" t="n">
        <v>34.9</v>
      </c>
      <c r="SN101" s="108" t="n">
        <v>34.2</v>
      </c>
      <c r="SO101" s="109" t="n">
        <f aca="false">AVERAGE(SC101:SN101)</f>
        <v>27.5</v>
      </c>
      <c r="TA101" s="1" t="n">
        <v>1951</v>
      </c>
      <c r="TB101" s="110" t="s">
        <v>154</v>
      </c>
      <c r="TC101" s="108" t="n">
        <v>40.8</v>
      </c>
      <c r="TD101" s="108" t="n">
        <v>39.6</v>
      </c>
      <c r="TE101" s="108" t="n">
        <v>40.7</v>
      </c>
      <c r="TF101" s="108" t="n">
        <v>37.1</v>
      </c>
      <c r="TG101" s="108" t="n">
        <v>29.8</v>
      </c>
      <c r="TH101" s="108" t="n">
        <v>26.9</v>
      </c>
      <c r="TI101" s="108" t="n">
        <v>25.5</v>
      </c>
      <c r="TJ101" s="108" t="n">
        <v>28</v>
      </c>
      <c r="TK101" s="108" t="n">
        <v>34.5</v>
      </c>
      <c r="TL101" s="108" t="n">
        <v>37.2</v>
      </c>
      <c r="TM101" s="108" t="n">
        <v>43.2</v>
      </c>
      <c r="TN101" s="108" t="n">
        <v>41.6</v>
      </c>
      <c r="TO101" s="109" t="n">
        <f aca="false">AVERAGE(TC101:TN101)</f>
        <v>35.4083333333333</v>
      </c>
      <c r="UA101" s="1" t="n">
        <v>1951</v>
      </c>
      <c r="UB101" s="110" t="s">
        <v>154</v>
      </c>
      <c r="UC101" s="108" t="n">
        <v>32.5</v>
      </c>
      <c r="UD101" s="108" t="n">
        <v>31.3</v>
      </c>
      <c r="UE101" s="108" t="n">
        <v>31.2</v>
      </c>
      <c r="UF101" s="108" t="n">
        <v>23.7</v>
      </c>
      <c r="UG101" s="108" t="n">
        <v>18.9</v>
      </c>
      <c r="UH101" s="108" t="n">
        <v>15.9</v>
      </c>
      <c r="UI101" s="108" t="n">
        <v>14.9</v>
      </c>
      <c r="UJ101" s="108" t="n">
        <v>16.2</v>
      </c>
      <c r="UK101" s="108" t="n">
        <v>22.4</v>
      </c>
      <c r="UL101" s="108" t="n">
        <v>25.3</v>
      </c>
      <c r="UM101" s="108" t="n">
        <v>29.1</v>
      </c>
      <c r="UN101" s="108" t="n">
        <v>30.2</v>
      </c>
      <c r="UO101" s="109" t="n">
        <f aca="false">AVERAGE(UC101:UN101)</f>
        <v>24.3</v>
      </c>
      <c r="VA101" s="1" t="n">
        <v>1951</v>
      </c>
      <c r="VB101" s="110" t="s">
        <v>154</v>
      </c>
      <c r="VC101" s="108" t="n">
        <v>26</v>
      </c>
      <c r="VD101" s="108" t="n">
        <v>24</v>
      </c>
      <c r="VE101" s="108" t="n">
        <v>24.3</v>
      </c>
      <c r="VF101" s="108" t="n">
        <v>19.4</v>
      </c>
      <c r="VG101" s="108" t="n">
        <v>16.4</v>
      </c>
      <c r="VH101" s="108" t="n">
        <v>14.4</v>
      </c>
      <c r="VI101" s="108" t="n">
        <v>13.9</v>
      </c>
      <c r="VJ101" s="108" t="n">
        <v>13.4</v>
      </c>
      <c r="VK101" s="108" t="n">
        <v>17.8</v>
      </c>
      <c r="VL101" s="108" t="n">
        <v>19.7</v>
      </c>
      <c r="VM101" s="108" t="n">
        <v>23.3</v>
      </c>
      <c r="VN101" s="108" t="n">
        <v>23.3</v>
      </c>
      <c r="VO101" s="109" t="n">
        <f aca="false">AVERAGE(VC101:VN101)</f>
        <v>19.6583333333333</v>
      </c>
      <c r="WA101" s="1" t="n">
        <v>1951</v>
      </c>
      <c r="WB101" s="107" t="n">
        <v>1951</v>
      </c>
      <c r="WC101" s="108" t="n">
        <v>36.8</v>
      </c>
      <c r="WD101" s="112" t="n">
        <f aca="false">SUM(WD100+WD102)/2</f>
        <v>37.75</v>
      </c>
      <c r="WE101" s="113" t="n">
        <f aca="false">SUM(WE98:WE100)/3</f>
        <v>35.3</v>
      </c>
      <c r="WF101" s="108" t="n">
        <v>27.7</v>
      </c>
      <c r="WG101" s="108" t="n">
        <v>23</v>
      </c>
      <c r="WH101" s="108" t="n">
        <v>18.4</v>
      </c>
      <c r="WI101" s="108" t="n">
        <v>17</v>
      </c>
      <c r="WJ101" s="112" t="n">
        <f aca="false">SUM(WJ100+WJ102)/2</f>
        <v>21.9</v>
      </c>
      <c r="WK101" s="108" t="n">
        <v>25.7</v>
      </c>
      <c r="WL101" s="108" t="n">
        <v>28.7</v>
      </c>
      <c r="WM101" s="108" t="n">
        <v>33.7</v>
      </c>
      <c r="WN101" s="108" t="n">
        <v>34.5</v>
      </c>
      <c r="WO101" s="109" t="n">
        <f aca="false">AVERAGE(WC101:WN101)</f>
        <v>28.3708333333333</v>
      </c>
      <c r="YA101" s="1" t="n">
        <v>1951</v>
      </c>
      <c r="YB101" s="110" t="s">
        <v>154</v>
      </c>
      <c r="YC101" s="108" t="n">
        <v>30.4</v>
      </c>
      <c r="YD101" s="108" t="n">
        <v>28</v>
      </c>
      <c r="YE101" s="108" t="n">
        <v>29.4</v>
      </c>
      <c r="YF101" s="108" t="n">
        <v>20.9</v>
      </c>
      <c r="YG101" s="108" t="n">
        <v>16.8</v>
      </c>
      <c r="YH101" s="108" t="n">
        <v>14.4</v>
      </c>
      <c r="YI101" s="108" t="n">
        <v>13.7</v>
      </c>
      <c r="YJ101" s="108" t="n">
        <v>14.1</v>
      </c>
      <c r="YK101" s="108" t="n">
        <v>19</v>
      </c>
      <c r="YL101" s="108" t="n">
        <v>21.6</v>
      </c>
      <c r="YM101" s="108" t="n">
        <v>25.9</v>
      </c>
      <c r="YN101" s="108" t="n">
        <v>27.7</v>
      </c>
      <c r="YO101" s="109" t="n">
        <f aca="false">AVERAGE(YC101:YN101)</f>
        <v>21.825</v>
      </c>
      <c r="ZA101" s="1" t="n">
        <v>1951</v>
      </c>
      <c r="ZB101" s="110" t="s">
        <v>154</v>
      </c>
      <c r="ZC101" s="108" t="n">
        <v>31</v>
      </c>
      <c r="ZD101" s="108" t="n">
        <v>30.3</v>
      </c>
      <c r="ZE101" s="108" t="n">
        <v>30.5</v>
      </c>
      <c r="ZF101" s="108" t="n">
        <v>23</v>
      </c>
      <c r="ZG101" s="108" t="n">
        <v>18.7</v>
      </c>
      <c r="ZH101" s="108" t="n">
        <v>15.3</v>
      </c>
      <c r="ZI101" s="108" t="n">
        <v>14.8</v>
      </c>
      <c r="ZJ101" s="108" t="n">
        <v>16.5</v>
      </c>
      <c r="ZK101" s="108" t="n">
        <v>21.6</v>
      </c>
      <c r="ZL101" s="108" t="n">
        <v>24.6</v>
      </c>
      <c r="ZM101" s="108" t="n">
        <v>29</v>
      </c>
      <c r="ZN101" s="108" t="n">
        <v>30.8</v>
      </c>
      <c r="ZO101" s="109" t="n">
        <f aca="false">AVERAGE(ZC101:ZN101)</f>
        <v>23.8416666666667</v>
      </c>
      <c r="AAA101" s="1" t="n">
        <v>1951</v>
      </c>
      <c r="AAB101" s="110" t="s">
        <v>154</v>
      </c>
      <c r="AAC101" s="108" t="n">
        <v>36</v>
      </c>
      <c r="AAD101" s="108" t="n">
        <v>33.6</v>
      </c>
      <c r="AAE101" s="108" t="n">
        <v>37.3</v>
      </c>
      <c r="AAF101" s="108" t="n">
        <v>34.3</v>
      </c>
      <c r="AAG101" s="108" t="n">
        <v>28.9</v>
      </c>
      <c r="AAH101" s="108" t="n">
        <v>27.3</v>
      </c>
      <c r="AAI101" s="108" t="n">
        <v>26.6</v>
      </c>
      <c r="AAJ101" s="108" t="n">
        <v>29.4</v>
      </c>
      <c r="AAK101" s="108" t="n">
        <v>34.1</v>
      </c>
      <c r="AAL101" s="108" t="n">
        <v>37.7</v>
      </c>
      <c r="AAM101" s="108" t="n">
        <v>40.2</v>
      </c>
      <c r="AAN101" s="108" t="n">
        <v>39.8</v>
      </c>
      <c r="AAO101" s="109" t="n">
        <f aca="false">AVERAGE(AAC101:AAN101)</f>
        <v>33.7666666666667</v>
      </c>
      <c r="ABA101" s="1" t="n">
        <v>1951</v>
      </c>
      <c r="ABB101" s="107" t="n">
        <v>1951</v>
      </c>
      <c r="ABC101" s="108" t="n">
        <v>33.8</v>
      </c>
      <c r="ABD101" s="108" t="n">
        <v>35.6</v>
      </c>
      <c r="ABE101" s="108" t="n">
        <v>36.4</v>
      </c>
      <c r="ABF101" s="108" t="n">
        <v>32.7</v>
      </c>
      <c r="ABG101" s="108" t="n">
        <v>28.4</v>
      </c>
      <c r="ABH101" s="108" t="n">
        <v>24.7</v>
      </c>
      <c r="ABI101" s="108" t="n">
        <v>23</v>
      </c>
      <c r="ABJ101" s="108" t="n">
        <v>24.6</v>
      </c>
      <c r="ABK101" s="108" t="n">
        <v>29.5</v>
      </c>
      <c r="ABL101" s="108" t="n">
        <v>32</v>
      </c>
      <c r="ABM101" s="108" t="n">
        <v>36.6</v>
      </c>
      <c r="ABN101" s="108" t="n">
        <v>34.9</v>
      </c>
      <c r="ABO101" s="109" t="n">
        <f aca="false">AVERAGE(ABC101:ABN101)</f>
        <v>31.0166666666667</v>
      </c>
      <c r="ACA101" s="111" t="n">
        <v>1951</v>
      </c>
      <c r="ACB101" s="110" t="s">
        <v>154</v>
      </c>
      <c r="ACC101" s="108" t="n">
        <v>26.7</v>
      </c>
      <c r="ACD101" s="108" t="n">
        <v>28.5</v>
      </c>
      <c r="ACE101" s="108" t="n">
        <v>27.9</v>
      </c>
      <c r="ACF101" s="108" t="n">
        <v>23.7</v>
      </c>
      <c r="ACG101" s="108" t="n">
        <v>19.5</v>
      </c>
      <c r="ACH101" s="108" t="n">
        <v>17.3</v>
      </c>
      <c r="ACI101" s="108" t="n">
        <v>16.7</v>
      </c>
      <c r="ACJ101" s="108" t="n">
        <v>17.2</v>
      </c>
      <c r="ACK101" s="108" t="n">
        <v>20.7</v>
      </c>
      <c r="ACL101" s="108" t="n">
        <v>21.8</v>
      </c>
      <c r="ACM101" s="108" t="n">
        <v>24.2</v>
      </c>
      <c r="ACN101" s="108" t="n">
        <v>25.7</v>
      </c>
      <c r="ACO101" s="109" t="n">
        <f aca="false">AVERAGE(ACC101:ACN101)</f>
        <v>22.4916666666667</v>
      </c>
      <c r="ADA101" s="1" t="n">
        <v>1951</v>
      </c>
      <c r="ADB101" s="110" t="s">
        <v>154</v>
      </c>
      <c r="ADC101" s="108" t="n">
        <v>32.9</v>
      </c>
      <c r="ADD101" s="108" t="n">
        <v>34.8</v>
      </c>
      <c r="ADE101" s="108" t="n">
        <v>37.2</v>
      </c>
      <c r="ADF101" s="108" t="n">
        <v>35.4</v>
      </c>
      <c r="ADG101" s="108" t="n">
        <v>29.9</v>
      </c>
      <c r="ADH101" s="108" t="n">
        <v>26.7</v>
      </c>
      <c r="ADI101" s="108" t="n">
        <v>25.8</v>
      </c>
      <c r="ADJ101" s="108" t="n">
        <v>27.3</v>
      </c>
      <c r="ADK101" s="108" t="n">
        <v>31.7</v>
      </c>
      <c r="ADL101" s="108" t="n">
        <v>33.3</v>
      </c>
      <c r="ADM101" s="108" t="n">
        <v>39.9</v>
      </c>
      <c r="ADN101" s="108" t="n">
        <v>36.5</v>
      </c>
      <c r="ADO101" s="109" t="n">
        <f aca="false">AVERAGE(ADC101:ADN101)</f>
        <v>32.6166666666667</v>
      </c>
      <c r="AEA101" s="1" t="n">
        <v>1951</v>
      </c>
      <c r="AEB101" s="107" t="n">
        <v>1951</v>
      </c>
      <c r="AEC101" s="108" t="n">
        <v>36.4</v>
      </c>
      <c r="AED101" s="108" t="n">
        <v>36.5</v>
      </c>
      <c r="AEE101" s="108" t="n">
        <v>37.5</v>
      </c>
      <c r="AEF101" s="108" t="n">
        <v>35.8</v>
      </c>
      <c r="AEG101" s="108" t="n">
        <v>30.2</v>
      </c>
      <c r="AEH101" s="108" t="n">
        <v>25.8</v>
      </c>
      <c r="AEI101" s="108" t="n">
        <v>24.9</v>
      </c>
      <c r="AEJ101" s="108" t="n">
        <v>27.3</v>
      </c>
      <c r="AEK101" s="108" t="n">
        <v>32.6</v>
      </c>
      <c r="AEL101" s="108" t="n">
        <v>34.8</v>
      </c>
      <c r="AEM101" s="108" t="n">
        <v>41.4</v>
      </c>
      <c r="AEN101" s="108" t="n">
        <v>39</v>
      </c>
      <c r="AEO101" s="109" t="n">
        <f aca="false">AVERAGE(AEC101:AEN101)</f>
        <v>33.5166666666667</v>
      </c>
      <c r="AFA101" s="1" t="n">
        <v>1951</v>
      </c>
      <c r="AFB101" s="107" t="n">
        <v>1951</v>
      </c>
      <c r="AFC101" s="108" t="n">
        <v>23.8</v>
      </c>
      <c r="AFD101" s="108" t="n">
        <v>26.4</v>
      </c>
      <c r="AFE101" s="108" t="n">
        <v>25.7</v>
      </c>
      <c r="AFF101" s="108" t="n">
        <v>22.9</v>
      </c>
      <c r="AFG101" s="108" t="n">
        <v>19.2</v>
      </c>
      <c r="AFH101" s="108" t="n">
        <v>17.7</v>
      </c>
      <c r="AFI101" s="108" t="n">
        <v>16.6</v>
      </c>
      <c r="AFJ101" s="108" t="n">
        <v>16.4</v>
      </c>
      <c r="AFK101" s="108" t="n">
        <v>18.9</v>
      </c>
      <c r="AFL101" s="108" t="n">
        <v>20.5</v>
      </c>
      <c r="AFM101" s="108" t="n">
        <v>22.2</v>
      </c>
      <c r="AFN101" s="108" t="n">
        <v>23.2</v>
      </c>
      <c r="AFO101" s="109" t="n">
        <f aca="false">AVERAGE(AFC101:AFN101)</f>
        <v>21.125</v>
      </c>
      <c r="AGA101" s="1" t="n">
        <v>1951</v>
      </c>
      <c r="AGB101" s="110" t="s">
        <v>154</v>
      </c>
      <c r="AGC101" s="108" t="n">
        <v>33.8</v>
      </c>
      <c r="AGD101" s="108" t="n">
        <v>33</v>
      </c>
      <c r="AGE101" s="108" t="n">
        <v>32.2</v>
      </c>
      <c r="AGF101" s="108" t="n">
        <v>24.3</v>
      </c>
      <c r="AGG101" s="108" t="n">
        <v>18.5</v>
      </c>
      <c r="AGH101" s="108" t="n">
        <v>15.8</v>
      </c>
      <c r="AGI101" s="108" t="n">
        <v>14.7</v>
      </c>
      <c r="AGJ101" s="108" t="n">
        <v>16.4</v>
      </c>
      <c r="AGK101" s="108" t="n">
        <v>22.8</v>
      </c>
      <c r="AGL101" s="108" t="n">
        <v>26.4</v>
      </c>
      <c r="AGM101" s="108" t="n">
        <v>30.9</v>
      </c>
      <c r="AGN101" s="108" t="n">
        <v>32</v>
      </c>
      <c r="AGO101" s="109" t="n">
        <f aca="false">AVERAGE(AGC101:AGN101)</f>
        <v>25.0666666666667</v>
      </c>
      <c r="AHA101" s="1" t="n">
        <v>1951</v>
      </c>
      <c r="AHB101" s="110" t="s">
        <v>154</v>
      </c>
      <c r="AHC101" s="108" t="n">
        <v>30.5</v>
      </c>
      <c r="AHD101" s="108" t="n">
        <v>29</v>
      </c>
      <c r="AHE101" s="108" t="n">
        <v>29.9</v>
      </c>
      <c r="AHF101" s="108" t="n">
        <v>21.6</v>
      </c>
      <c r="AHG101" s="108" t="n">
        <v>17.5</v>
      </c>
      <c r="AHH101" s="108" t="n">
        <v>15.3</v>
      </c>
      <c r="AHI101" s="108" t="n">
        <v>14.4</v>
      </c>
      <c r="AHJ101" s="108" t="n">
        <v>15.5</v>
      </c>
      <c r="AHK101" s="108" t="n">
        <v>19.8</v>
      </c>
      <c r="AHL101" s="108" t="n">
        <v>21.7</v>
      </c>
      <c r="AHM101" s="108" t="n">
        <v>25.6</v>
      </c>
      <c r="AHN101" s="108" t="n">
        <v>27.4</v>
      </c>
      <c r="AHO101" s="109" t="n">
        <f aca="false">AVERAGE(AHC101:AHN101)</f>
        <v>22.35</v>
      </c>
      <c r="AIA101" s="1" t="n">
        <v>1951</v>
      </c>
      <c r="AIB101" s="107" t="n">
        <v>1951</v>
      </c>
      <c r="AIC101" s="108" t="n">
        <v>38.8</v>
      </c>
      <c r="AID101" s="108" t="n">
        <v>37.6</v>
      </c>
      <c r="AIE101" s="108" t="n">
        <v>36.5</v>
      </c>
      <c r="AIF101" s="108" t="n">
        <v>28.4</v>
      </c>
      <c r="AIG101" s="108" t="n">
        <v>22.5</v>
      </c>
      <c r="AIH101" s="108" t="n">
        <v>18.5</v>
      </c>
      <c r="AII101" s="108" t="n">
        <v>17.2</v>
      </c>
      <c r="AIJ101" s="108" t="n">
        <v>19.3</v>
      </c>
      <c r="AIK101" s="108" t="n">
        <v>27.6</v>
      </c>
      <c r="AIL101" s="108" t="n">
        <v>29.9</v>
      </c>
      <c r="AIM101" s="108" t="n">
        <v>36.7</v>
      </c>
      <c r="AIN101" s="108" t="n">
        <v>35.4</v>
      </c>
      <c r="AIO101" s="109" t="n">
        <f aca="false">AVERAGE(AIC101:AIN101)</f>
        <v>29.0333333333333</v>
      </c>
      <c r="AJA101" s="1" t="n">
        <v>1951</v>
      </c>
      <c r="AJB101" s="107" t="n">
        <v>1951</v>
      </c>
      <c r="AJC101" s="108" t="n">
        <v>37.3</v>
      </c>
      <c r="AJD101" s="108" t="n">
        <v>33.8</v>
      </c>
      <c r="AJE101" s="108" t="n">
        <v>37.3</v>
      </c>
      <c r="AJF101" s="108" t="n">
        <v>37.2</v>
      </c>
      <c r="AJG101" s="108" t="n">
        <v>32.9</v>
      </c>
      <c r="AJH101" s="108" t="n">
        <v>31.6</v>
      </c>
      <c r="AJI101" s="108" t="n">
        <v>30.2</v>
      </c>
      <c r="AJJ101" s="108" t="n">
        <v>33.2</v>
      </c>
      <c r="AJK101" s="108" t="n">
        <v>35.6</v>
      </c>
      <c r="AJL101" s="108" t="n">
        <v>38.2</v>
      </c>
      <c r="AJM101" s="108" t="n">
        <v>39</v>
      </c>
      <c r="AJN101" s="108" t="n">
        <v>40.1</v>
      </c>
      <c r="AJO101" s="109" t="n">
        <f aca="false">AVERAGE(AJC101:AJN101)</f>
        <v>35.5333333333333</v>
      </c>
      <c r="AKA101" s="1" t="n">
        <v>1951</v>
      </c>
      <c r="AKB101" s="110" t="s">
        <v>154</v>
      </c>
      <c r="AKC101" s="108" t="n">
        <v>33</v>
      </c>
      <c r="AKD101" s="108" t="n">
        <v>31.5</v>
      </c>
      <c r="AKE101" s="108" t="n">
        <v>32.2</v>
      </c>
      <c r="AKF101" s="108" t="n">
        <v>24.4</v>
      </c>
      <c r="AKG101" s="108" t="n">
        <v>20</v>
      </c>
      <c r="AKH101" s="108" t="n">
        <v>16.9</v>
      </c>
      <c r="AKI101" s="108" t="n">
        <v>16.3</v>
      </c>
      <c r="AKJ101" s="108" t="n">
        <v>16.9</v>
      </c>
      <c r="AKK101" s="108" t="n">
        <v>22.3</v>
      </c>
      <c r="AKL101" s="108" t="n">
        <v>24.3</v>
      </c>
      <c r="AKM101" s="108" t="n">
        <v>28.2</v>
      </c>
      <c r="AKN101" s="108" t="n">
        <v>30.1</v>
      </c>
      <c r="AKO101" s="109" t="n">
        <f aca="false">AVERAGE(AKC101:AKN101)</f>
        <v>24.675</v>
      </c>
      <c r="ALA101" s="35" t="n">
        <f aca="false">(ACO101+AO101+EO101+NO101+AKO101+AFO101+AEO101+IO101+MO101)/9</f>
        <v>23.7305555555556</v>
      </c>
      <c r="ALB101" s="77" t="n">
        <f aca="false">(ABO101+KO101+DO101+AGO101)/4</f>
        <v>30.4125</v>
      </c>
      <c r="ALC101" s="19" t="n">
        <f aca="false">(QO101+PO101+AAO101+AJO101+FO101+SO101+BO101+CO101+JO101+OO101+TO101+HO101)/12</f>
        <v>26.0041666666667</v>
      </c>
      <c r="AMA101" s="28" t="n">
        <f aca="false">MAX(ACC101:ACN101,AC101:AN101,EC101:EN101,NC101:NN101,AKC101:AKN101,AFC101:AFN101,AEC101:AEN101,IC101:IN101,MC101:MN101)</f>
        <v>41.4</v>
      </c>
      <c r="AMB101" s="28" t="n">
        <f aca="false">MIN(ACC101:ACN101,AC101:AN101,EC101:EN101,NC101:NN101,AKC101:AKN101,AFC101:AFN101,AEC101:AEN101,IC101:IN101,MC101:MN101)</f>
        <v>14.7</v>
      </c>
      <c r="AMC101" s="81" t="n">
        <f aca="false">MAX(ABC101:ABN101,KC101:KN101,DC101:DN101,AGC101:AGN101)</f>
        <v>38</v>
      </c>
      <c r="AMD101" s="81" t="n">
        <f aca="false">MIN(ABC101:ABN101,KC101:KN101,DC101:DN101,AGC101:AGN101)</f>
        <v>14.7</v>
      </c>
      <c r="AME101" s="60" t="n">
        <f aca="false">MAX(QC101:QN101,PC101:PN101,AJC101:AJN101,AAC101:AAN101,FC101:FN101,SC101:SN101)</f>
        <v>40.2</v>
      </c>
      <c r="AMF101" s="60" t="n">
        <f aca="false">MIN(QC101:QN101,PC101:PN101,AJC101:AJN101,AAC101:AAN101,FC101:FN101,SC101:SN101)</f>
        <v>14.4</v>
      </c>
    </row>
    <row r="102" customFormat="false" ht="12.8" hidden="false" customHeight="false" outlineLevel="0" collapsed="false">
      <c r="A102" s="104"/>
      <c r="B102" s="29" t="n">
        <f aca="false">AVERAGE(AO102,BO102,CO102,DO102,EO102,FO102,GO102,HO102,IO102,JO102,KO102,LO102,MO102,NO102,OO102,PO102,QO102,RO102,SO102,TO102,UO102,VO102,WO102,YO102,ZO102,AAO102,ABO102,ACO102,ADO102,AEO102,AFO102,AGO102,AHO102,AIO102,AJO102,AKO102)</f>
        <v>25.6290895061728</v>
      </c>
      <c r="C102" s="30" t="n">
        <f aca="false">AVERAGE(B98:B102)</f>
        <v>25.8690354938272</v>
      </c>
      <c r="D102" s="31" t="n">
        <f aca="false">AVERAGE(B93:B102)</f>
        <v>25.7220833333333</v>
      </c>
      <c r="E102" s="29" t="n">
        <f aca="false">AVERAGE(B83:B102)</f>
        <v>25.7487887556117</v>
      </c>
      <c r="F102" s="32" t="n">
        <f aca="false">AVERAGE(B53:B102)</f>
        <v>25.6226695137509</v>
      </c>
      <c r="G102" s="3" t="n">
        <f aca="false">MAX(AC102:AN102,BC102:BN102,CC102:CN102,DC102:DN102,EC102:EN102,FC102:FN102,GC102:GN102,HC102:HN102,IC102:IN102,JC102:JN102,KC102:KN102,LC102:LN102,MC102:MN102,NC102:NN102,OC102:ON102,PC102:PN102,QC102:QN102,RC102:RN102,SC102:SN102,TC102:TN102,UC102:UN102,VC102:VN102,WC102:WN102,YC102:YN102,ZC102:ZN102,AAC102:AAN102,ABC102:ABN102,ACC102:ACN102,ADC102:ADN102,AEC102:AEN102,AFC102:AFN102,AGC102:AGN102,AHC102:AHN102,AIC102:AIN102,AJC102:AJN102,AKC102:AKN102)</f>
        <v>41.7</v>
      </c>
      <c r="H102" s="105" t="n">
        <f aca="false">MEDIAN(AC102:AN102,BC102:BN102,CC102:CN102,DC102:DN102,EC102:EN102,FC102:FN102,GC102:GN102,HC102:HN102,IC102:IN102,JC102:JN102,KC102:KN102,LC102:LN102,MC102:MN102,NC102:NN102,OC102:ON102,PC102:PN102,QC102:QN102,RC102:RN102,SC102:SN102,TC102:TN102,UC102:UN102,VC102:VN102,WC102:WN102,YC102:YN102,ZC102:ZN102,AAC102:AAN102,ABC102:ABN102,ACC102:ACN102,ADC102:ADN102,AEC102:AEN102,AFC102:AFN102,AGC102:AGN102,AHC102:AHN102,AIC102:AIN102,AJC102:AJN102,AKC102:AKN102)</f>
        <v>24.85</v>
      </c>
      <c r="I102" s="5" t="n">
        <f aca="false">MIN(AC102:AN102,BC102:BN102,CC102:CN102,DC102:DN102,EC102:EN102,FC102:FN102,GC102:GN102,HC102:HN102,IC102:IN102,JC102:JN102,KC102:KN102,LC102:LN102,MC102:MN102,NC102:NN102,OC102:ON102,PC102:PN102,QC102:QN102,RC102:RN102,SC102:SN102,TC102:TN102,UC102:UN102,VC102:VN102,WC102:WN102,YC102:YN102,ZC102:ZN102,AAC102:AAN102,ABC102:ABN102,ACC102:ACN102,ADC102:ADN102,AEC102:AEN102,AFC102:AFN102,AGC102:AGN102,AHC102:AHN102,AIC102:AIN102,AJC102:AJN102,AKC102:AKN102)</f>
        <v>13.7</v>
      </c>
      <c r="J102" s="106" t="n">
        <f aca="false">(G102+I102)/2</f>
        <v>27.7</v>
      </c>
      <c r="AB102" s="107" t="n">
        <v>1952</v>
      </c>
      <c r="AC102" s="108" t="n">
        <v>23</v>
      </c>
      <c r="AD102" s="108" t="n">
        <v>22.5</v>
      </c>
      <c r="AE102" s="108" t="n">
        <v>23.3</v>
      </c>
      <c r="AF102" s="108" t="n">
        <v>20.3</v>
      </c>
      <c r="AG102" s="108" t="n">
        <v>17.5</v>
      </c>
      <c r="AH102" s="108" t="n">
        <v>17.2</v>
      </c>
      <c r="AI102" s="108" t="n">
        <v>15.3</v>
      </c>
      <c r="AJ102" s="108" t="n">
        <v>16.7</v>
      </c>
      <c r="AK102" s="108" t="n">
        <v>16.6</v>
      </c>
      <c r="AL102" s="108" t="n">
        <v>18.2</v>
      </c>
      <c r="AM102" s="108" t="n">
        <v>20.1</v>
      </c>
      <c r="AN102" s="108" t="n">
        <v>21.3</v>
      </c>
      <c r="AO102" s="109" t="n">
        <f aca="false">AVERAGE(AC102:AN102)</f>
        <v>19.3333333333333</v>
      </c>
      <c r="BA102" s="1" t="n">
        <v>1952</v>
      </c>
      <c r="BB102" s="107" t="n">
        <v>1952</v>
      </c>
      <c r="BC102" s="108" t="n">
        <v>29.5</v>
      </c>
      <c r="BD102" s="108" t="n">
        <v>30.3</v>
      </c>
      <c r="BE102" s="108" t="n">
        <v>27.9</v>
      </c>
      <c r="BF102" s="108" t="n">
        <v>25.4</v>
      </c>
      <c r="BG102" s="108" t="n">
        <v>22.4</v>
      </c>
      <c r="BH102" s="108" t="n">
        <v>18.6</v>
      </c>
      <c r="BI102" s="108" t="n">
        <v>17.5</v>
      </c>
      <c r="BJ102" s="108" t="n">
        <v>18.8</v>
      </c>
      <c r="BK102" s="108" t="n">
        <v>23.4</v>
      </c>
      <c r="BL102" s="108" t="n">
        <v>23</v>
      </c>
      <c r="BM102" s="108" t="n">
        <v>24.6</v>
      </c>
      <c r="BN102" s="108" t="n">
        <v>29.7</v>
      </c>
      <c r="BO102" s="109" t="n">
        <f aca="false">AVERAGE(BC102:BN102)</f>
        <v>24.2583333333333</v>
      </c>
      <c r="CA102" s="1" t="n">
        <v>1952</v>
      </c>
      <c r="CB102" s="110" t="s">
        <v>155</v>
      </c>
      <c r="CC102" s="108" t="n">
        <v>30.6</v>
      </c>
      <c r="CD102" s="108" t="n">
        <v>30</v>
      </c>
      <c r="CE102" s="108" t="n">
        <v>27.8</v>
      </c>
      <c r="CF102" s="108" t="n">
        <v>24</v>
      </c>
      <c r="CG102" s="108" t="n">
        <v>19</v>
      </c>
      <c r="CH102" s="108" t="n">
        <v>17.6</v>
      </c>
      <c r="CI102" s="108" t="n">
        <v>15.9</v>
      </c>
      <c r="CJ102" s="108" t="n">
        <v>17.4</v>
      </c>
      <c r="CK102" s="108" t="n">
        <v>18.3</v>
      </c>
      <c r="CL102" s="108" t="n">
        <v>20.2</v>
      </c>
      <c r="CM102" s="108" t="n">
        <v>22.8</v>
      </c>
      <c r="CN102" s="108" t="n">
        <v>24.7</v>
      </c>
      <c r="CO102" s="109" t="n">
        <f aca="false">AVERAGE(CC102:CN102)</f>
        <v>22.3583333333333</v>
      </c>
      <c r="DA102" s="1" t="n">
        <v>1952</v>
      </c>
      <c r="DB102" s="110" t="s">
        <v>155</v>
      </c>
      <c r="DC102" s="108" t="n">
        <v>34.3</v>
      </c>
      <c r="DD102" s="108" t="n">
        <v>33.7</v>
      </c>
      <c r="DE102" s="108" t="n">
        <v>35.9</v>
      </c>
      <c r="DF102" s="108" t="n">
        <v>35.9</v>
      </c>
      <c r="DG102" s="108" t="n">
        <v>32</v>
      </c>
      <c r="DH102" s="108" t="n">
        <v>29.9</v>
      </c>
      <c r="DI102" s="108" t="n">
        <v>30.1</v>
      </c>
      <c r="DJ102" s="108" t="n">
        <v>29.9</v>
      </c>
      <c r="DK102" s="108" t="n">
        <v>32.3</v>
      </c>
      <c r="DL102" s="108" t="n">
        <v>31.2</v>
      </c>
      <c r="DM102" s="108" t="n">
        <v>33.6</v>
      </c>
      <c r="DN102" s="108" t="n">
        <v>32.9</v>
      </c>
      <c r="DO102" s="109" t="n">
        <f aca="false">AVERAGE(DC102:DN102)</f>
        <v>32.6416666666667</v>
      </c>
      <c r="EA102" s="1" t="n">
        <v>1952</v>
      </c>
      <c r="EB102" s="107" t="n">
        <v>1952</v>
      </c>
      <c r="EC102" s="108" t="n">
        <v>27.1</v>
      </c>
      <c r="ED102" s="108" t="n">
        <v>28</v>
      </c>
      <c r="EE102" s="108" t="n">
        <v>24.9</v>
      </c>
      <c r="EF102" s="108" t="n">
        <v>23.7</v>
      </c>
      <c r="EG102" s="108" t="n">
        <v>19</v>
      </c>
      <c r="EH102" s="108" t="n">
        <v>18.1</v>
      </c>
      <c r="EI102" s="108" t="n">
        <v>15.9</v>
      </c>
      <c r="EJ102" s="108" t="n">
        <v>17.1</v>
      </c>
      <c r="EK102" s="108" t="n">
        <v>16.1</v>
      </c>
      <c r="EL102" s="108" t="n">
        <v>19.1</v>
      </c>
      <c r="EM102" s="108" t="n">
        <v>21.2</v>
      </c>
      <c r="EN102" s="108" t="n">
        <v>23.2</v>
      </c>
      <c r="EO102" s="109" t="n">
        <f aca="false">AVERAGE(EC102:EN102)</f>
        <v>21.1166666666667</v>
      </c>
      <c r="FA102" s="1" t="n">
        <v>1952</v>
      </c>
      <c r="FB102" s="107" t="n">
        <v>1952</v>
      </c>
      <c r="FC102" s="108" t="n">
        <v>29.4</v>
      </c>
      <c r="FD102" s="108" t="n">
        <v>29.5</v>
      </c>
      <c r="FE102" s="108" t="n">
        <v>27.4</v>
      </c>
      <c r="FF102" s="108" t="n">
        <v>24.2</v>
      </c>
      <c r="FG102" s="108" t="n">
        <v>19.2</v>
      </c>
      <c r="FH102" s="108" t="n">
        <v>17.9</v>
      </c>
      <c r="FI102" s="108" t="n">
        <v>15.9</v>
      </c>
      <c r="FJ102" s="108" t="n">
        <v>17.2</v>
      </c>
      <c r="FK102" s="108" t="n">
        <v>18.7</v>
      </c>
      <c r="FL102" s="108" t="n">
        <v>20.1</v>
      </c>
      <c r="FM102" s="108" t="n">
        <v>22.6</v>
      </c>
      <c r="FN102" s="108" t="n">
        <v>24.9</v>
      </c>
      <c r="FO102" s="109" t="n">
        <f aca="false">AVERAGE(FC102:FN102)</f>
        <v>22.25</v>
      </c>
      <c r="GA102" s="1" t="n">
        <v>1952</v>
      </c>
      <c r="GB102" s="110" t="s">
        <v>155</v>
      </c>
      <c r="GC102" s="108" t="n">
        <v>22.6</v>
      </c>
      <c r="GD102" s="108" t="n">
        <v>22.8</v>
      </c>
      <c r="GE102" s="108" t="n">
        <v>23.8</v>
      </c>
      <c r="GF102" s="108" t="n">
        <v>21.3</v>
      </c>
      <c r="GG102" s="108" t="n">
        <v>18.7</v>
      </c>
      <c r="GH102" s="108" t="n">
        <v>18</v>
      </c>
      <c r="GI102" s="108" t="n">
        <v>15.9</v>
      </c>
      <c r="GJ102" s="108" t="n">
        <v>16.9</v>
      </c>
      <c r="GK102" s="108" t="n">
        <v>16.8</v>
      </c>
      <c r="GL102" s="108" t="n">
        <v>17.6</v>
      </c>
      <c r="GM102" s="108" t="n">
        <v>19</v>
      </c>
      <c r="GN102" s="108" t="n">
        <v>20.1</v>
      </c>
      <c r="GO102" s="109" t="n">
        <f aca="false">AVERAGE(GC102:GN102)</f>
        <v>19.4583333333333</v>
      </c>
      <c r="HA102" s="1" t="n">
        <v>1952</v>
      </c>
      <c r="HB102" s="107" t="n">
        <v>1952</v>
      </c>
      <c r="HC102" s="108" t="n">
        <v>24.4</v>
      </c>
      <c r="HD102" s="108" t="n">
        <v>25.9</v>
      </c>
      <c r="HE102" s="108" t="n">
        <v>24.3</v>
      </c>
      <c r="HF102" s="108" t="n">
        <v>22.3</v>
      </c>
      <c r="HG102" s="108" t="n">
        <v>18.6</v>
      </c>
      <c r="HH102" s="108" t="n">
        <v>17.6</v>
      </c>
      <c r="HI102" s="108" t="n">
        <v>15.5</v>
      </c>
      <c r="HJ102" s="108" t="n">
        <v>16.3</v>
      </c>
      <c r="HK102" s="108" t="n">
        <v>16.4</v>
      </c>
      <c r="HL102" s="108" t="n">
        <v>17.7</v>
      </c>
      <c r="HM102" s="108" t="n">
        <v>19.7</v>
      </c>
      <c r="HN102" s="108" t="n">
        <v>21.5</v>
      </c>
      <c r="HO102" s="109" t="n">
        <f aca="false">AVERAGE(HC102:HN102)</f>
        <v>20.0166666666667</v>
      </c>
      <c r="IA102" s="1" t="n">
        <v>1952</v>
      </c>
      <c r="IB102" s="110" t="s">
        <v>155</v>
      </c>
      <c r="IC102" s="108" t="n">
        <v>33.4</v>
      </c>
      <c r="ID102" s="108" t="n">
        <v>31.3</v>
      </c>
      <c r="IE102" s="108" t="n">
        <v>31.5</v>
      </c>
      <c r="IF102" s="108" t="n">
        <v>31.7</v>
      </c>
      <c r="IG102" s="108" t="n">
        <v>24.3</v>
      </c>
      <c r="IH102" s="108" t="n">
        <v>24</v>
      </c>
      <c r="II102" s="108" t="n">
        <v>21.7</v>
      </c>
      <c r="IJ102" s="108" t="n">
        <v>22.4</v>
      </c>
      <c r="IK102" s="108" t="n">
        <v>23.3</v>
      </c>
      <c r="IL102" s="108" t="n">
        <v>25.4</v>
      </c>
      <c r="IM102" s="108" t="n">
        <v>25.1</v>
      </c>
      <c r="IN102" s="108" t="n">
        <v>28.1</v>
      </c>
      <c r="IO102" s="109" t="n">
        <f aca="false">AVERAGE(IC102:IN102)</f>
        <v>26.85</v>
      </c>
      <c r="JA102" s="1" t="n">
        <v>1952</v>
      </c>
      <c r="JB102" s="107" t="n">
        <v>1952</v>
      </c>
      <c r="JC102" s="108" t="n">
        <v>32.1</v>
      </c>
      <c r="JD102" s="108" t="n">
        <v>30.5</v>
      </c>
      <c r="JE102" s="108" t="n">
        <v>28.4</v>
      </c>
      <c r="JF102" s="108" t="n">
        <v>23.9</v>
      </c>
      <c r="JG102" s="108" t="n">
        <v>18.9</v>
      </c>
      <c r="JH102" s="108" t="n">
        <v>17.4</v>
      </c>
      <c r="JI102" s="108" t="n">
        <v>15.9</v>
      </c>
      <c r="JJ102" s="108" t="n">
        <v>17.4</v>
      </c>
      <c r="JK102" s="108" t="n">
        <v>18.6</v>
      </c>
      <c r="JL102" s="108" t="n">
        <v>21</v>
      </c>
      <c r="JM102" s="108" t="n">
        <v>23.9</v>
      </c>
      <c r="JN102" s="108" t="n">
        <v>25.7</v>
      </c>
      <c r="JO102" s="109" t="n">
        <f aca="false">AVERAGE(JC102:JN102)</f>
        <v>22.8083333333333</v>
      </c>
      <c r="KA102" s="1" t="n">
        <v>1952</v>
      </c>
      <c r="KB102" s="107" t="n">
        <v>1952</v>
      </c>
      <c r="KC102" s="108" t="n">
        <v>36.5</v>
      </c>
      <c r="KD102" s="108" t="n">
        <v>36.5</v>
      </c>
      <c r="KE102" s="108" t="n">
        <v>36.8</v>
      </c>
      <c r="KF102" s="108" t="n">
        <v>36.8</v>
      </c>
      <c r="KG102" s="108" t="n">
        <v>33.1</v>
      </c>
      <c r="KH102" s="108" t="n">
        <v>30.8</v>
      </c>
      <c r="KI102" s="108" t="n">
        <v>31.2</v>
      </c>
      <c r="KJ102" s="108" t="n">
        <v>31.3</v>
      </c>
      <c r="KK102" s="108" t="n">
        <v>35</v>
      </c>
      <c r="KL102" s="108" t="n">
        <v>35.2</v>
      </c>
      <c r="KM102" s="108" t="n">
        <v>37.6</v>
      </c>
      <c r="KN102" s="108" t="n">
        <v>36.1</v>
      </c>
      <c r="KO102" s="109" t="n">
        <f aca="false">AVERAGE(KC102:KN102)</f>
        <v>34.7416666666667</v>
      </c>
      <c r="LA102" s="1" t="n">
        <v>1952</v>
      </c>
      <c r="LB102" s="110" t="s">
        <v>155</v>
      </c>
      <c r="LC102" s="108" t="n">
        <v>31.2</v>
      </c>
      <c r="LD102" s="108" t="n">
        <v>30.9</v>
      </c>
      <c r="LE102" s="108" t="n">
        <v>28.4</v>
      </c>
      <c r="LF102" s="108" t="n">
        <v>24.8</v>
      </c>
      <c r="LG102" s="108" t="n">
        <v>19.5</v>
      </c>
      <c r="LH102" s="108" t="n">
        <v>18.1</v>
      </c>
      <c r="LI102" s="108" t="n">
        <v>16.4</v>
      </c>
      <c r="LJ102" s="108" t="n">
        <v>18</v>
      </c>
      <c r="LK102" s="108" t="n">
        <v>18.8</v>
      </c>
      <c r="LL102" s="108" t="n">
        <v>20.7</v>
      </c>
      <c r="LM102" s="108" t="n">
        <v>23.3</v>
      </c>
      <c r="LN102" s="108" t="n">
        <v>25.3</v>
      </c>
      <c r="LO102" s="109" t="n">
        <f aca="false">AVERAGE(LC102:LN102)</f>
        <v>22.95</v>
      </c>
      <c r="MA102" s="1" t="n">
        <v>1952</v>
      </c>
      <c r="MB102" s="110" t="s">
        <v>155</v>
      </c>
      <c r="MC102" s="108" t="n">
        <v>25.5</v>
      </c>
      <c r="MD102" s="108" t="n">
        <v>24.5</v>
      </c>
      <c r="ME102" s="108" t="n">
        <v>25.2</v>
      </c>
      <c r="MF102" s="108" t="n">
        <v>21.1</v>
      </c>
      <c r="MG102" s="108" t="n">
        <v>19.7</v>
      </c>
      <c r="MH102" s="108" t="n">
        <v>18.8</v>
      </c>
      <c r="MI102" s="108" t="n">
        <v>16.3</v>
      </c>
      <c r="MJ102" s="108" t="n">
        <v>17.6</v>
      </c>
      <c r="MK102" s="108" t="n">
        <v>18.5</v>
      </c>
      <c r="ML102" s="108" t="n">
        <v>19.3</v>
      </c>
      <c r="MM102" s="108" t="n">
        <v>21.3</v>
      </c>
      <c r="MN102" s="108" t="n">
        <v>21.9</v>
      </c>
      <c r="MO102" s="109" t="n">
        <f aca="false">AVERAGE(MC102:MN102)</f>
        <v>20.8083333333333</v>
      </c>
      <c r="NA102" s="1" t="n">
        <v>1952</v>
      </c>
      <c r="NB102" s="110" t="s">
        <v>155</v>
      </c>
      <c r="NC102" s="108" t="n">
        <v>31.5</v>
      </c>
      <c r="ND102" s="108" t="n">
        <v>32.6</v>
      </c>
      <c r="NE102" s="108" t="n">
        <v>31.7</v>
      </c>
      <c r="NF102" s="108" t="n">
        <v>29.2</v>
      </c>
      <c r="NG102" s="108" t="n">
        <v>23.1</v>
      </c>
      <c r="NH102" s="108" t="n">
        <v>21.6</v>
      </c>
      <c r="NI102" s="108" t="n">
        <v>19.1</v>
      </c>
      <c r="NJ102" s="108" t="n">
        <v>20.6</v>
      </c>
      <c r="NK102" s="108" t="n">
        <v>21.7</v>
      </c>
      <c r="NL102" s="108" t="n">
        <v>24.2</v>
      </c>
      <c r="NM102" s="108" t="n">
        <v>24.5</v>
      </c>
      <c r="NN102" s="108" t="n">
        <v>28.2</v>
      </c>
      <c r="NO102" s="109" t="n">
        <f aca="false">AVERAGE(NC102:NN102)</f>
        <v>25.6666666666667</v>
      </c>
      <c r="OA102" s="1" t="n">
        <v>1952</v>
      </c>
      <c r="OB102" s="107" t="n">
        <v>1952</v>
      </c>
      <c r="OC102" s="108" t="n">
        <v>28.4</v>
      </c>
      <c r="OD102" s="108" t="n">
        <v>29.3</v>
      </c>
      <c r="OE102" s="108" t="n">
        <v>27.8</v>
      </c>
      <c r="OF102" s="108" t="n">
        <v>25.1</v>
      </c>
      <c r="OG102" s="108" t="n">
        <v>20.1</v>
      </c>
      <c r="OH102" s="108" t="n">
        <v>19.1</v>
      </c>
      <c r="OI102" s="108" t="n">
        <v>16.9</v>
      </c>
      <c r="OJ102" s="108" t="n">
        <v>18.3</v>
      </c>
      <c r="OK102" s="108" t="n">
        <v>18.6</v>
      </c>
      <c r="OL102" s="108" t="n">
        <v>20.2</v>
      </c>
      <c r="OM102" s="108" t="n">
        <v>21.8</v>
      </c>
      <c r="ON102" s="108" t="n">
        <v>24.4</v>
      </c>
      <c r="OO102" s="109" t="n">
        <f aca="false">AVERAGE(OC102:ON102)</f>
        <v>22.5</v>
      </c>
      <c r="PA102" s="16" t="n">
        <v>1952</v>
      </c>
      <c r="PB102" s="110" t="s">
        <v>155</v>
      </c>
      <c r="PC102" s="108" t="n">
        <v>33</v>
      </c>
      <c r="PD102" s="108" t="n">
        <v>29</v>
      </c>
      <c r="PE102" s="108" t="n">
        <v>28.7</v>
      </c>
      <c r="PF102" s="108" t="n">
        <v>23.7</v>
      </c>
      <c r="PG102" s="108" t="n">
        <v>20.3</v>
      </c>
      <c r="PH102" s="108" t="n">
        <v>19</v>
      </c>
      <c r="PI102" s="108" t="n">
        <v>16.4</v>
      </c>
      <c r="PJ102" s="108" t="n">
        <v>19.2</v>
      </c>
      <c r="PK102" s="108" t="n">
        <v>20.9</v>
      </c>
      <c r="PL102" s="108" t="n">
        <v>23.5</v>
      </c>
      <c r="PM102" s="108" t="n">
        <v>28.6</v>
      </c>
      <c r="PN102" s="108" t="n">
        <v>29.4</v>
      </c>
      <c r="PO102" s="109" t="n">
        <f aca="false">AVERAGE(PC102:PN102)</f>
        <v>24.3083333333333</v>
      </c>
      <c r="QA102" s="1" t="n">
        <v>1952</v>
      </c>
      <c r="QB102" s="110" t="s">
        <v>155</v>
      </c>
      <c r="QC102" s="108" t="n">
        <v>31.8</v>
      </c>
      <c r="QD102" s="108" t="n">
        <v>28.8</v>
      </c>
      <c r="QE102" s="108" t="n">
        <v>27.2</v>
      </c>
      <c r="QF102" s="108" t="n">
        <v>22.6</v>
      </c>
      <c r="QG102" s="108" t="n">
        <v>17.3</v>
      </c>
      <c r="QH102" s="108" t="n">
        <v>16</v>
      </c>
      <c r="QI102" s="108" t="n">
        <v>13.8</v>
      </c>
      <c r="QJ102" s="108" t="n">
        <v>15.7</v>
      </c>
      <c r="QK102" s="108" t="n">
        <v>17.1</v>
      </c>
      <c r="QL102" s="108" t="n">
        <v>19.9</v>
      </c>
      <c r="QM102" s="108" t="n">
        <v>23.8</v>
      </c>
      <c r="QN102" s="108" t="n">
        <v>25.2</v>
      </c>
      <c r="QO102" s="109" t="n">
        <f aca="false">AVERAGE(QC102:QN102)</f>
        <v>21.6</v>
      </c>
      <c r="RA102" s="1" t="n">
        <v>1952</v>
      </c>
      <c r="RB102" s="110" t="s">
        <v>155</v>
      </c>
      <c r="RC102" s="108" t="n">
        <v>34.5</v>
      </c>
      <c r="RD102" s="108" t="n">
        <v>32.6</v>
      </c>
      <c r="RE102" s="108" t="n">
        <v>30.2</v>
      </c>
      <c r="RF102" s="108" t="n">
        <v>25.4</v>
      </c>
      <c r="RG102" s="108" t="n">
        <v>19.8</v>
      </c>
      <c r="RH102" s="108" t="n">
        <v>18.4</v>
      </c>
      <c r="RI102" s="108" t="n">
        <v>16</v>
      </c>
      <c r="RJ102" s="108" t="n">
        <v>18.1</v>
      </c>
      <c r="RK102" s="108" t="n">
        <v>19.8</v>
      </c>
      <c r="RL102" s="108" t="n">
        <v>23.4</v>
      </c>
      <c r="RM102" s="108" t="n">
        <v>27.5</v>
      </c>
      <c r="RN102" s="108" t="n">
        <v>27.8</v>
      </c>
      <c r="RO102" s="109" t="n">
        <f aca="false">AVERAGE(RC102:RN102)</f>
        <v>24.4583333333333</v>
      </c>
      <c r="SA102" s="1" t="n">
        <v>1952</v>
      </c>
      <c r="SB102" s="107" t="n">
        <v>1952</v>
      </c>
      <c r="SC102" s="108" t="n">
        <v>35.7</v>
      </c>
      <c r="SD102" s="108" t="n">
        <v>34.1</v>
      </c>
      <c r="SE102" s="108" t="n">
        <v>32.5</v>
      </c>
      <c r="SF102" s="108" t="n">
        <v>26.1</v>
      </c>
      <c r="SG102" s="108" t="n">
        <v>20.3</v>
      </c>
      <c r="SH102" s="108" t="n">
        <v>20.6</v>
      </c>
      <c r="SI102" s="112" t="n">
        <f aca="false">SUM(SI101+SI103)/2</f>
        <v>17.5</v>
      </c>
      <c r="SJ102" s="112" t="n">
        <f aca="false">SUM(SJ101+SJ103)/2</f>
        <v>18.2</v>
      </c>
      <c r="SK102" s="112" t="n">
        <f aca="false">SUM(SK101+SK103)/2</f>
        <v>25.25</v>
      </c>
      <c r="SL102" s="112" t="n">
        <f aca="false">SUM(SL101+SL103)/2</f>
        <v>27.95</v>
      </c>
      <c r="SM102" s="112" t="n">
        <f aca="false">SUM(SM101+SM103)/2</f>
        <v>32.45</v>
      </c>
      <c r="SN102" s="112" t="n">
        <f aca="false">SUM(SN101+SN103)/2</f>
        <v>34.15</v>
      </c>
      <c r="SO102" s="109" t="n">
        <f aca="false">AVERAGE(SC102:SN102)</f>
        <v>27.0666666666667</v>
      </c>
      <c r="TA102" s="1" t="n">
        <v>1952</v>
      </c>
      <c r="TB102" s="110" t="s">
        <v>155</v>
      </c>
      <c r="TC102" s="108" t="n">
        <v>40.8</v>
      </c>
      <c r="TD102" s="108" t="n">
        <v>41.7</v>
      </c>
      <c r="TE102" s="108" t="n">
        <v>40</v>
      </c>
      <c r="TF102" s="108" t="n">
        <v>36.7</v>
      </c>
      <c r="TG102" s="108" t="n">
        <v>28.9</v>
      </c>
      <c r="TH102" s="108" t="n">
        <v>27.8</v>
      </c>
      <c r="TI102" s="108" t="n">
        <v>25.5</v>
      </c>
      <c r="TJ102" s="108" t="n">
        <v>28.3</v>
      </c>
      <c r="TK102" s="108" t="n">
        <v>33.9</v>
      </c>
      <c r="TL102" s="108" t="n">
        <v>36.4</v>
      </c>
      <c r="TM102" s="108" t="n">
        <v>39.2</v>
      </c>
      <c r="TN102" s="108" t="n">
        <v>41.2</v>
      </c>
      <c r="TO102" s="109" t="n">
        <f aca="false">AVERAGE(TC102:TN102)</f>
        <v>35.0333333333333</v>
      </c>
      <c r="UA102" s="1" t="n">
        <v>1952</v>
      </c>
      <c r="UB102" s="110" t="s">
        <v>155</v>
      </c>
      <c r="UC102" s="108" t="n">
        <v>34.4</v>
      </c>
      <c r="UD102" s="108" t="n">
        <v>32.7</v>
      </c>
      <c r="UE102" s="108" t="n">
        <v>30</v>
      </c>
      <c r="UF102" s="108" t="n">
        <v>24.8</v>
      </c>
      <c r="UG102" s="108" t="n">
        <v>19.7</v>
      </c>
      <c r="UH102" s="108" t="n">
        <v>18.2</v>
      </c>
      <c r="UI102" s="108" t="n">
        <v>15.9</v>
      </c>
      <c r="UJ102" s="108" t="n">
        <v>18.1</v>
      </c>
      <c r="UK102" s="108" t="n">
        <v>20.3</v>
      </c>
      <c r="UL102" s="108" t="n">
        <v>23.5</v>
      </c>
      <c r="UM102" s="108" t="n">
        <v>27.5</v>
      </c>
      <c r="UN102" s="108" t="n">
        <v>27.9</v>
      </c>
      <c r="UO102" s="109" t="n">
        <f aca="false">AVERAGE(UC102:UN102)</f>
        <v>24.4166666666667</v>
      </c>
      <c r="VA102" s="1" t="n">
        <v>1952</v>
      </c>
      <c r="VB102" s="110" t="s">
        <v>155</v>
      </c>
      <c r="VC102" s="108" t="n">
        <v>26.8</v>
      </c>
      <c r="VD102" s="108" t="n">
        <v>24.7</v>
      </c>
      <c r="VE102" s="108" t="n">
        <v>25.3</v>
      </c>
      <c r="VF102" s="108" t="n">
        <v>21</v>
      </c>
      <c r="VG102" s="108" t="n">
        <v>17</v>
      </c>
      <c r="VH102" s="108" t="n">
        <v>15.8</v>
      </c>
      <c r="VI102" s="108" t="n">
        <v>13.7</v>
      </c>
      <c r="VJ102" s="108" t="n">
        <v>15.2</v>
      </c>
      <c r="VK102" s="108" t="n">
        <v>16.7</v>
      </c>
      <c r="VL102" s="108" t="n">
        <v>18.3</v>
      </c>
      <c r="VM102" s="108" t="n">
        <v>20.2</v>
      </c>
      <c r="VN102" s="108" t="n">
        <v>22.6</v>
      </c>
      <c r="VO102" s="109" t="n">
        <f aca="false">AVERAGE(VC102:VN102)</f>
        <v>19.775</v>
      </c>
      <c r="WA102" s="1" t="n">
        <v>1952</v>
      </c>
      <c r="WB102" s="107" t="n">
        <v>1952</v>
      </c>
      <c r="WC102" s="108" t="n">
        <v>38</v>
      </c>
      <c r="WD102" s="108" t="n">
        <v>37.4</v>
      </c>
      <c r="WE102" s="113" t="n">
        <f aca="false">SUM(WE103:WE105)/3</f>
        <v>35.5666666666667</v>
      </c>
      <c r="WF102" s="108" t="n">
        <v>30</v>
      </c>
      <c r="WG102" s="112" t="n">
        <f aca="false">SUM(WG101+WG103)/2</f>
        <v>22.8</v>
      </c>
      <c r="WH102" s="112" t="n">
        <f aca="false">SUM(WH101+WH103)/2</f>
        <v>18.75</v>
      </c>
      <c r="WI102" s="112" t="n">
        <f aca="false">SUM(WI101+WI103)/2</f>
        <v>18.05</v>
      </c>
      <c r="WJ102" s="108" t="n">
        <v>21.4</v>
      </c>
      <c r="WK102" s="108" t="n">
        <v>24.1</v>
      </c>
      <c r="WL102" s="108" t="n">
        <v>27.2</v>
      </c>
      <c r="WM102" s="108" t="n">
        <v>31.4</v>
      </c>
      <c r="WN102" s="108" t="n">
        <v>32.9</v>
      </c>
      <c r="WO102" s="109" t="n">
        <f aca="false">AVERAGE(WC102:WN102)</f>
        <v>28.1305555555556</v>
      </c>
      <c r="YA102" s="1" t="n">
        <v>1952</v>
      </c>
      <c r="YB102" s="110" t="s">
        <v>155</v>
      </c>
      <c r="YC102" s="108" t="n">
        <v>32.2</v>
      </c>
      <c r="YD102" s="108" t="n">
        <v>30</v>
      </c>
      <c r="YE102" s="108" t="n">
        <v>27.8</v>
      </c>
      <c r="YF102" s="108" t="n">
        <v>23.1</v>
      </c>
      <c r="YG102" s="108" t="n">
        <v>17.2</v>
      </c>
      <c r="YH102" s="108" t="n">
        <v>15.6</v>
      </c>
      <c r="YI102" s="108" t="n">
        <v>14</v>
      </c>
      <c r="YJ102" s="108" t="n">
        <v>15.6</v>
      </c>
      <c r="YK102" s="108" t="n">
        <v>16.5</v>
      </c>
      <c r="YL102" s="108" t="n">
        <v>19.8</v>
      </c>
      <c r="YM102" s="108" t="n">
        <v>24.1</v>
      </c>
      <c r="YN102" s="108" t="n">
        <v>25.9</v>
      </c>
      <c r="YO102" s="109" t="n">
        <f aca="false">AVERAGE(YC102:YN102)</f>
        <v>21.8166666666667</v>
      </c>
      <c r="ZA102" s="1" t="n">
        <v>1952</v>
      </c>
      <c r="ZB102" s="110" t="s">
        <v>155</v>
      </c>
      <c r="ZC102" s="108" t="n">
        <v>35.7</v>
      </c>
      <c r="ZD102" s="108" t="n">
        <v>33.7</v>
      </c>
      <c r="ZE102" s="108" t="n">
        <v>31.1</v>
      </c>
      <c r="ZF102" s="108" t="n">
        <v>26.4</v>
      </c>
      <c r="ZG102" s="108" t="n">
        <v>20.4</v>
      </c>
      <c r="ZH102" s="108" t="n">
        <v>19</v>
      </c>
      <c r="ZI102" s="108" t="n">
        <v>16.3</v>
      </c>
      <c r="ZJ102" s="108" t="n">
        <v>18.7</v>
      </c>
      <c r="ZK102" s="108" t="n">
        <v>20.3</v>
      </c>
      <c r="ZL102" s="108" t="n">
        <v>23.7</v>
      </c>
      <c r="ZM102" s="108" t="n">
        <v>28.4</v>
      </c>
      <c r="ZN102" s="108" t="n">
        <v>29</v>
      </c>
      <c r="ZO102" s="109" t="n">
        <f aca="false">AVERAGE(ZC102:ZN102)</f>
        <v>25.225</v>
      </c>
      <c r="AAA102" s="1" t="n">
        <v>1952</v>
      </c>
      <c r="AAB102" s="110" t="s">
        <v>155</v>
      </c>
      <c r="AAC102" s="108" t="n">
        <v>37.8</v>
      </c>
      <c r="AAD102" s="108" t="n">
        <v>38.6</v>
      </c>
      <c r="AAE102" s="108" t="n">
        <v>38</v>
      </c>
      <c r="AAF102" s="108" t="n">
        <v>35.8</v>
      </c>
      <c r="AAG102" s="108" t="n">
        <v>31.6</v>
      </c>
      <c r="AAH102" s="108" t="n">
        <v>27.9</v>
      </c>
      <c r="AAI102" s="108" t="n">
        <v>28.3</v>
      </c>
      <c r="AAJ102" s="108" t="n">
        <v>28.4</v>
      </c>
      <c r="AAK102" s="108" t="n">
        <v>34.7</v>
      </c>
      <c r="AAL102" s="108" t="n">
        <v>37.1</v>
      </c>
      <c r="AAM102" s="108" t="n">
        <v>38.1</v>
      </c>
      <c r="AAN102" s="108" t="n">
        <v>39.3</v>
      </c>
      <c r="AAO102" s="109" t="n">
        <f aca="false">AVERAGE(AAC102:AAN102)</f>
        <v>34.6333333333333</v>
      </c>
      <c r="ABA102" s="1" t="n">
        <v>1952</v>
      </c>
      <c r="ABB102" s="107" t="n">
        <v>1952</v>
      </c>
      <c r="ABC102" s="108" t="n">
        <v>34.4</v>
      </c>
      <c r="ABD102" s="108" t="n">
        <v>35.9</v>
      </c>
      <c r="ABE102" s="108" t="n">
        <v>34.9</v>
      </c>
      <c r="ABF102" s="108" t="n">
        <v>32.8</v>
      </c>
      <c r="ABG102" s="108" t="n">
        <v>27.5</v>
      </c>
      <c r="ABH102" s="108" t="n">
        <v>26.8</v>
      </c>
      <c r="ABI102" s="108" t="n">
        <v>23.6</v>
      </c>
      <c r="ABJ102" s="108" t="n">
        <v>26.2</v>
      </c>
      <c r="ABK102" s="108" t="n">
        <v>29.3</v>
      </c>
      <c r="ABL102" s="108" t="n">
        <v>30.3</v>
      </c>
      <c r="ABM102" s="108" t="n">
        <v>32.4</v>
      </c>
      <c r="ABN102" s="108" t="n">
        <v>33.3</v>
      </c>
      <c r="ABO102" s="109" t="n">
        <f aca="false">AVERAGE(ABC102:ABN102)</f>
        <v>30.6166666666667</v>
      </c>
      <c r="ACA102" s="111" t="n">
        <v>1952</v>
      </c>
      <c r="ACB102" s="110" t="s">
        <v>155</v>
      </c>
      <c r="ACC102" s="108" t="n">
        <v>29.9</v>
      </c>
      <c r="ACD102" s="108" t="n">
        <v>29.8</v>
      </c>
      <c r="ACE102" s="108" t="n">
        <v>28.7</v>
      </c>
      <c r="ACF102" s="108" t="n">
        <v>25.7</v>
      </c>
      <c r="ACG102" s="108" t="n">
        <v>20.2</v>
      </c>
      <c r="ACH102" s="108" t="n">
        <v>18.8</v>
      </c>
      <c r="ACI102" s="108" t="n">
        <v>16.7</v>
      </c>
      <c r="ACJ102" s="108" t="n">
        <v>18.4</v>
      </c>
      <c r="ACK102" s="108" t="n">
        <v>19.1</v>
      </c>
      <c r="ACL102" s="108" t="n">
        <v>20.9</v>
      </c>
      <c r="ACM102" s="108" t="n">
        <v>22.7</v>
      </c>
      <c r="ACN102" s="108" t="n">
        <v>25.2</v>
      </c>
      <c r="ACO102" s="109" t="n">
        <f aca="false">AVERAGE(ACC102:ACN102)</f>
        <v>23.0083333333333</v>
      </c>
      <c r="ADA102" s="1" t="n">
        <v>1952</v>
      </c>
      <c r="ADB102" s="110" t="s">
        <v>155</v>
      </c>
      <c r="ADC102" s="108" t="n">
        <v>36.4</v>
      </c>
      <c r="ADD102" s="108" t="n">
        <v>36.6</v>
      </c>
      <c r="ADE102" s="108" t="n">
        <v>37.9</v>
      </c>
      <c r="ADF102" s="108" t="n">
        <v>35.7</v>
      </c>
      <c r="ADG102" s="108" t="n">
        <v>29.3</v>
      </c>
      <c r="ADH102" s="108" t="n">
        <v>27.9</v>
      </c>
      <c r="ADI102" s="108" t="n">
        <v>26.2</v>
      </c>
      <c r="ADJ102" s="108" t="n">
        <v>27.7</v>
      </c>
      <c r="ADK102" s="108" t="n">
        <v>32.7</v>
      </c>
      <c r="ADL102" s="108" t="n">
        <v>32.2</v>
      </c>
      <c r="ADM102" s="108" t="n">
        <v>34.8</v>
      </c>
      <c r="ADN102" s="108" t="n">
        <v>35.1</v>
      </c>
      <c r="ADO102" s="109" t="n">
        <f aca="false">AVERAGE(ADC102:ADN102)</f>
        <v>32.7083333333333</v>
      </c>
      <c r="AEA102" s="1" t="n">
        <v>1952</v>
      </c>
      <c r="AEB102" s="107" t="n">
        <v>1952</v>
      </c>
      <c r="AEC102" s="108" t="n">
        <v>37.5</v>
      </c>
      <c r="AED102" s="108" t="n">
        <v>37.9</v>
      </c>
      <c r="AEE102" s="108" t="n">
        <v>37.9</v>
      </c>
      <c r="AEF102" s="108" t="n">
        <v>35.8</v>
      </c>
      <c r="AEG102" s="108" t="n">
        <v>28.4</v>
      </c>
      <c r="AEH102" s="108" t="n">
        <v>27.4</v>
      </c>
      <c r="AEI102" s="108" t="n">
        <v>25.6</v>
      </c>
      <c r="AEJ102" s="108" t="n">
        <v>27.7</v>
      </c>
      <c r="AEK102" s="108" t="n">
        <v>32.5</v>
      </c>
      <c r="AEL102" s="108" t="n">
        <v>33.5</v>
      </c>
      <c r="AEM102" s="108" t="n">
        <v>36.1</v>
      </c>
      <c r="AEN102" s="108" t="n">
        <v>37.2</v>
      </c>
      <c r="AEO102" s="109" t="n">
        <f aca="false">AVERAGE(AEC102:AEN102)</f>
        <v>33.125</v>
      </c>
      <c r="AFA102" s="1" t="n">
        <v>1952</v>
      </c>
      <c r="AFB102" s="107" t="n">
        <v>1952</v>
      </c>
      <c r="AFC102" s="108" t="n">
        <v>26</v>
      </c>
      <c r="AFD102" s="108" t="n">
        <v>27.9</v>
      </c>
      <c r="AFE102" s="108" t="n">
        <v>26.7</v>
      </c>
      <c r="AFF102" s="108" t="n">
        <v>24.3</v>
      </c>
      <c r="AFG102" s="108" t="n">
        <v>19.9</v>
      </c>
      <c r="AFH102" s="108" t="n">
        <v>19.4</v>
      </c>
      <c r="AFI102" s="108" t="n">
        <v>16.7</v>
      </c>
      <c r="AFJ102" s="108" t="n">
        <v>17.9</v>
      </c>
      <c r="AFK102" s="108" t="n">
        <v>18.2</v>
      </c>
      <c r="AFL102" s="108" t="n">
        <v>19.3</v>
      </c>
      <c r="AFM102" s="108" t="n">
        <v>20.6</v>
      </c>
      <c r="AFN102" s="108" t="n">
        <v>22.7</v>
      </c>
      <c r="AFO102" s="109" t="n">
        <f aca="false">AVERAGE(AFC102:AFN102)</f>
        <v>21.6333333333333</v>
      </c>
      <c r="AGA102" s="1" t="n">
        <v>1952</v>
      </c>
      <c r="AGB102" s="110" t="s">
        <v>155</v>
      </c>
      <c r="AGC102" s="108" t="n">
        <v>35</v>
      </c>
      <c r="AGD102" s="108" t="n">
        <v>32.3</v>
      </c>
      <c r="AGE102" s="108" t="n">
        <v>30.3</v>
      </c>
      <c r="AGF102" s="108" t="n">
        <v>24.6</v>
      </c>
      <c r="AGG102" s="108" t="n">
        <v>19.4</v>
      </c>
      <c r="AGH102" s="108" t="n">
        <v>18.1</v>
      </c>
      <c r="AGI102" s="108" t="n">
        <v>15.7</v>
      </c>
      <c r="AGJ102" s="108" t="n">
        <v>18.9</v>
      </c>
      <c r="AGK102" s="108" t="n">
        <v>21.3</v>
      </c>
      <c r="AGL102" s="108" t="n">
        <v>24.4</v>
      </c>
      <c r="AGM102" s="108" t="n">
        <v>29.4</v>
      </c>
      <c r="AGN102" s="108" t="n">
        <v>30.1</v>
      </c>
      <c r="AGO102" s="109" t="n">
        <f aca="false">AVERAGE(AGC102:AGN102)</f>
        <v>24.9583333333333</v>
      </c>
      <c r="AHA102" s="1" t="n">
        <v>1952</v>
      </c>
      <c r="AHB102" s="110" t="s">
        <v>155</v>
      </c>
      <c r="AHC102" s="108" t="n">
        <v>33.1</v>
      </c>
      <c r="AHD102" s="108" t="n">
        <v>30.7</v>
      </c>
      <c r="AHE102" s="108" t="n">
        <v>28.5</v>
      </c>
      <c r="AHF102" s="108" t="n">
        <v>24.1</v>
      </c>
      <c r="AHG102" s="108" t="n">
        <v>18.1</v>
      </c>
      <c r="AHH102" s="108" t="n">
        <v>16.4</v>
      </c>
      <c r="AHI102" s="108" t="n">
        <v>14.5</v>
      </c>
      <c r="AHJ102" s="108" t="n">
        <v>16.2</v>
      </c>
      <c r="AHK102" s="108" t="n">
        <v>17.9</v>
      </c>
      <c r="AHL102" s="108" t="n">
        <v>20.9</v>
      </c>
      <c r="AHM102" s="108" t="n">
        <v>24.9</v>
      </c>
      <c r="AHN102" s="108" t="n">
        <v>26.2</v>
      </c>
      <c r="AHO102" s="109" t="n">
        <f aca="false">AVERAGE(AHC102:AHN102)</f>
        <v>22.625</v>
      </c>
      <c r="AIA102" s="1" t="n">
        <v>1952</v>
      </c>
      <c r="AIB102" s="107" t="n">
        <v>1952</v>
      </c>
      <c r="AIC102" s="108" t="n">
        <v>37.2</v>
      </c>
      <c r="AID102" s="108" t="n">
        <v>36.4</v>
      </c>
      <c r="AIE102" s="108" t="n">
        <v>33.4</v>
      </c>
      <c r="AIF102" s="108" t="n">
        <v>28.7</v>
      </c>
      <c r="AIG102" s="108" t="n">
        <v>21.4</v>
      </c>
      <c r="AIH102" s="108" t="n">
        <v>21.3</v>
      </c>
      <c r="AII102" s="108" t="n">
        <v>18.4</v>
      </c>
      <c r="AIJ102" s="108" t="n">
        <v>21.9</v>
      </c>
      <c r="AIK102" s="108" t="n">
        <v>25.8</v>
      </c>
      <c r="AIL102" s="108" t="n">
        <v>29</v>
      </c>
      <c r="AIM102" s="108" t="n">
        <v>33.8</v>
      </c>
      <c r="AIN102" s="108" t="n">
        <v>34.9</v>
      </c>
      <c r="AIO102" s="109" t="n">
        <f aca="false">AVERAGE(AIC102:AIN102)</f>
        <v>28.5166666666667</v>
      </c>
      <c r="AJA102" s="1" t="n">
        <v>1952</v>
      </c>
      <c r="AJB102" s="107" t="n">
        <v>1952</v>
      </c>
      <c r="AJC102" s="108" t="n">
        <v>37.3</v>
      </c>
      <c r="AJD102" s="108" t="n">
        <v>39</v>
      </c>
      <c r="AJE102" s="108" t="n">
        <v>38.7</v>
      </c>
      <c r="AJF102" s="108" t="n">
        <v>38.1</v>
      </c>
      <c r="AJG102" s="108" t="n">
        <v>34.7</v>
      </c>
      <c r="AJH102" s="108" t="n">
        <v>32</v>
      </c>
      <c r="AJI102" s="108" t="n">
        <v>31.7</v>
      </c>
      <c r="AJJ102" s="108" t="n">
        <v>32.4</v>
      </c>
      <c r="AJK102" s="108" t="n">
        <v>36.2</v>
      </c>
      <c r="AJL102" s="108" t="n">
        <v>39.1</v>
      </c>
      <c r="AJM102" s="108" t="n">
        <v>39.9</v>
      </c>
      <c r="AJN102" s="108" t="n">
        <v>39.7</v>
      </c>
      <c r="AJO102" s="109" t="n">
        <f aca="false">AVERAGE(AJC102:AJN102)</f>
        <v>36.5666666666667</v>
      </c>
      <c r="AKA102" s="1" t="n">
        <v>1952</v>
      </c>
      <c r="AKB102" s="110" t="s">
        <v>155</v>
      </c>
      <c r="AKC102" s="108" t="n">
        <v>35.1</v>
      </c>
      <c r="AKD102" s="108" t="n">
        <v>33.3</v>
      </c>
      <c r="AKE102" s="108" t="n">
        <v>30.7</v>
      </c>
      <c r="AKF102" s="108" t="n">
        <v>26.4</v>
      </c>
      <c r="AKG102" s="108" t="n">
        <v>20.1</v>
      </c>
      <c r="AKH102" s="108" t="n">
        <v>18.3</v>
      </c>
      <c r="AKI102" s="108" t="n">
        <v>15.8</v>
      </c>
      <c r="AKJ102" s="108" t="n">
        <v>18.3</v>
      </c>
      <c r="AKK102" s="108" t="n">
        <v>20</v>
      </c>
      <c r="AKL102" s="108" t="n">
        <v>23</v>
      </c>
      <c r="AKM102" s="108" t="n">
        <v>27.2</v>
      </c>
      <c r="AKN102" s="108" t="n">
        <v>27.8</v>
      </c>
      <c r="AKO102" s="109" t="n">
        <f aca="false">AVERAGE(AKC102:AKN102)</f>
        <v>24.6666666666667</v>
      </c>
      <c r="ALA102" s="35" t="n">
        <f aca="false">(ACO102+AO102+EO102+NO102+AKO102+AFO102+AEO102+IO102+MO102)/9</f>
        <v>24.0231481481482</v>
      </c>
      <c r="ALB102" s="77" t="n">
        <f aca="false">(ABO102+KO102+DO102+AGO102)/4</f>
        <v>30.7395833333333</v>
      </c>
      <c r="ALC102" s="19" t="n">
        <f aca="false">(QO102+PO102+AAO102+AJO102+FO102+SO102+BO102+CO102+JO102+OO102+TO102+HO102)/12</f>
        <v>26.1166666666667</v>
      </c>
      <c r="AMA102" s="28" t="n">
        <f aca="false">MAX(ACC102:ACN102,AC102:AN102,EC102:EN102,NC102:NN102,AKC102:AKN102,AFC102:AFN102,AEC102:AEN102,IC102:IN102,MC102:MN102)</f>
        <v>37.9</v>
      </c>
      <c r="AMB102" s="28" t="n">
        <f aca="false">MIN(ACC102:ACN102,AC102:AN102,EC102:EN102,NC102:NN102,AKC102:AKN102,AFC102:AFN102,AEC102:AEN102,IC102:IN102,MC102:MN102)</f>
        <v>15.3</v>
      </c>
      <c r="AMC102" s="81" t="n">
        <f aca="false">MAX(ABC102:ABN102,KC102:KN102,DC102:DN102,AGC102:AGN102)</f>
        <v>37.6</v>
      </c>
      <c r="AMD102" s="81" t="n">
        <f aca="false">MIN(ABC102:ABN102,KC102:KN102,DC102:DN102,AGC102:AGN102)</f>
        <v>15.7</v>
      </c>
      <c r="AME102" s="60" t="n">
        <f aca="false">MAX(QC102:QN102,PC102:PN102,AJC102:AJN102,AAC102:AAN102,FC102:FN102,SC102:SN102)</f>
        <v>39.9</v>
      </c>
      <c r="AMF102" s="60" t="n">
        <f aca="false">MIN(QC102:QN102,PC102:PN102,AJC102:AJN102,AAC102:AAN102,FC102:FN102,SC102:SN102)</f>
        <v>13.8</v>
      </c>
    </row>
    <row r="103" customFormat="false" ht="12.8" hidden="false" customHeight="false" outlineLevel="0" collapsed="false">
      <c r="A103" s="104"/>
      <c r="B103" s="29" t="n">
        <f aca="false">AVERAGE(AO103,BO103,CO103,DO103,EO103,FO103,GO103,HO103,IO103,JO103,KO103,LO103,MO103,NO103,OO103,PO103,QO103,RO103,SO103,TO103,UO103,VO103,WO103,YO103,ZO103,AAO103,ABO103,ACO103,ADO103,AEO103,AFO103,AGO103,AHO103,AIO103,AJO103,AKO103)</f>
        <v>25.699537037037</v>
      </c>
      <c r="C103" s="30" t="n">
        <f aca="false">AVERAGE(B99:B103)</f>
        <v>25.785887345679</v>
      </c>
      <c r="D103" s="31" t="n">
        <f aca="false">AVERAGE(B94:B103)</f>
        <v>25.773175154321</v>
      </c>
      <c r="E103" s="29" t="n">
        <f aca="false">AVERAGE(B84:B103)</f>
        <v>25.7354322741302</v>
      </c>
      <c r="F103" s="32" t="n">
        <f aca="false">AVERAGE(B54:B103)</f>
        <v>25.6325568062158</v>
      </c>
      <c r="G103" s="3" t="n">
        <f aca="false">MAX(AC103:AN103,BC103:BN103,CC103:CN103,DC103:DN103,EC103:EN103,FC103:FN103,GC103:GN103,HC103:HN103,IC103:IN103,JC103:JN103,KC103:KN103,LC103:LN103,MC103:MN103,NC103:NN103,OC103:ON103,PC103:PN103,QC103:QN103,RC103:RN103,SC103:SN103,TC103:TN103,UC103:UN103,VC103:VN103,WC103:WN103,YC103:YN103,ZC103:ZN103,AAC103:AAN103,ABC103:ABN103,ACC103:ACN103,ADC103:ADN103,AEC103:AEN103,AFC103:AFN103,AGC103:AGN103,AHC103:AHN103,AIC103:AIN103,AJC103:AJN103,AKC103:AKN103)</f>
        <v>42.2</v>
      </c>
      <c r="H103" s="105" t="n">
        <f aca="false">MEDIAN(AC103:AN103,BC103:BN103,CC103:CN103,DC103:DN103,EC103:EN103,FC103:FN103,GC103:GN103,HC103:HN103,IC103:IN103,JC103:JN103,KC103:KN103,LC103:LN103,MC103:MN103,NC103:NN103,OC103:ON103,PC103:PN103,QC103:QN103,RC103:RN103,SC103:SN103,TC103:TN103,UC103:UN103,VC103:VN103,WC103:WN103,YC103:YN103,ZC103:ZN103,AAC103:AAN103,ABC103:ABN103,ACC103:ACN103,ADC103:ADN103,AEC103:AEN103,AFC103:AFN103,AGC103:AGN103,AHC103:AHN103,AIC103:AIN103,AJC103:AJN103,AKC103:AKN103)</f>
        <v>24.9</v>
      </c>
      <c r="I103" s="5" t="n">
        <f aca="false">MIN(AC103:AN103,BC103:BN103,CC103:CN103,DC103:DN103,EC103:EN103,FC103:FN103,GC103:GN103,HC103:HN103,IC103:IN103,JC103:JN103,KC103:KN103,LC103:LN103,MC103:MN103,NC103:NN103,OC103:ON103,PC103:PN103,QC103:QN103,RC103:RN103,SC103:SN103,TC103:TN103,UC103:UN103,VC103:VN103,WC103:WN103,YC103:YN103,ZC103:ZN103,AAC103:AAN103,ABC103:ABN103,ACC103:ACN103,ADC103:ADN103,AEC103:AEN103,AFC103:AFN103,AGC103:AGN103,AHC103:AHN103,AIC103:AIN103,AJC103:AJN103,AKC103:AKN103)</f>
        <v>13.7</v>
      </c>
      <c r="J103" s="106" t="n">
        <f aca="false">(G103+I103)/2</f>
        <v>27.95</v>
      </c>
      <c r="AB103" s="107" t="n">
        <v>1953</v>
      </c>
      <c r="AC103" s="108" t="n">
        <v>23</v>
      </c>
      <c r="AD103" s="108" t="n">
        <v>22.4</v>
      </c>
      <c r="AE103" s="108" t="n">
        <v>22.8</v>
      </c>
      <c r="AF103" s="108" t="n">
        <v>21.6</v>
      </c>
      <c r="AG103" s="108" t="n">
        <v>19</v>
      </c>
      <c r="AH103" s="108" t="n">
        <v>15.7</v>
      </c>
      <c r="AI103" s="108" t="n">
        <v>15.5</v>
      </c>
      <c r="AJ103" s="108" t="n">
        <v>15.7</v>
      </c>
      <c r="AK103" s="108" t="n">
        <v>17.6</v>
      </c>
      <c r="AL103" s="108" t="n">
        <v>18.5</v>
      </c>
      <c r="AM103" s="108" t="n">
        <v>20.2</v>
      </c>
      <c r="AN103" s="108" t="n">
        <v>20.5</v>
      </c>
      <c r="AO103" s="109" t="n">
        <f aca="false">AVERAGE(AC103:AN103)</f>
        <v>19.375</v>
      </c>
      <c r="BA103" s="1" t="n">
        <v>1953</v>
      </c>
      <c r="BB103" s="107" t="n">
        <v>1953</v>
      </c>
      <c r="BC103" s="108" t="n">
        <v>30.2</v>
      </c>
      <c r="BD103" s="108" t="n">
        <v>32.8</v>
      </c>
      <c r="BE103" s="108" t="n">
        <v>32.1</v>
      </c>
      <c r="BF103" s="108" t="n">
        <v>23.6</v>
      </c>
      <c r="BG103" s="108" t="n">
        <v>20</v>
      </c>
      <c r="BH103" s="108" t="n">
        <v>19.2</v>
      </c>
      <c r="BI103" s="108" t="n">
        <v>17.8</v>
      </c>
      <c r="BJ103" s="108" t="n">
        <v>20.7</v>
      </c>
      <c r="BK103" s="108" t="n">
        <v>22.6</v>
      </c>
      <c r="BL103" s="108" t="n">
        <v>26.1</v>
      </c>
      <c r="BM103" s="108" t="n">
        <v>26.8</v>
      </c>
      <c r="BN103" s="108" t="n">
        <v>30.1</v>
      </c>
      <c r="BO103" s="109" t="n">
        <f aca="false">AVERAGE(BC103:BN103)</f>
        <v>25.1666666666667</v>
      </c>
      <c r="CA103" s="1" t="n">
        <v>1953</v>
      </c>
      <c r="CB103" s="110" t="s">
        <v>156</v>
      </c>
      <c r="CC103" s="108" t="n">
        <v>30.1</v>
      </c>
      <c r="CD103" s="108" t="n">
        <v>29.8</v>
      </c>
      <c r="CE103" s="108" t="n">
        <v>27.9</v>
      </c>
      <c r="CF103" s="108" t="n">
        <v>24.1</v>
      </c>
      <c r="CG103" s="108" t="n">
        <v>19.8</v>
      </c>
      <c r="CH103" s="108" t="n">
        <v>15.3</v>
      </c>
      <c r="CI103" s="108" t="n">
        <v>15.7</v>
      </c>
      <c r="CJ103" s="108" t="n">
        <v>16.7</v>
      </c>
      <c r="CK103" s="108" t="n">
        <v>19.5</v>
      </c>
      <c r="CL103" s="108" t="n">
        <v>19.6</v>
      </c>
      <c r="CM103" s="108" t="n">
        <v>22.5</v>
      </c>
      <c r="CN103" s="108" t="n">
        <v>26.1</v>
      </c>
      <c r="CO103" s="109" t="n">
        <f aca="false">AVERAGE(CC103:CN103)</f>
        <v>22.2583333333333</v>
      </c>
      <c r="DA103" s="1" t="n">
        <v>1953</v>
      </c>
      <c r="DB103" s="110" t="s">
        <v>156</v>
      </c>
      <c r="DC103" s="108" t="n">
        <v>33.2</v>
      </c>
      <c r="DD103" s="108" t="n">
        <v>34</v>
      </c>
      <c r="DE103" s="108" t="n">
        <v>35</v>
      </c>
      <c r="DF103" s="108" t="n">
        <v>34.7</v>
      </c>
      <c r="DG103" s="108" t="n">
        <v>32</v>
      </c>
      <c r="DH103" s="108" t="n">
        <v>30.6</v>
      </c>
      <c r="DI103" s="108" t="n">
        <v>30.7</v>
      </c>
      <c r="DJ103" s="108" t="n">
        <v>28.7</v>
      </c>
      <c r="DK103" s="108" t="n">
        <v>32.6</v>
      </c>
      <c r="DL103" s="108" t="n">
        <v>33.8</v>
      </c>
      <c r="DM103" s="108" t="n">
        <v>33.9</v>
      </c>
      <c r="DN103" s="108" t="n">
        <v>34</v>
      </c>
      <c r="DO103" s="109" t="n">
        <f aca="false">AVERAGE(DC103:DN103)</f>
        <v>32.7666666666667</v>
      </c>
      <c r="EA103" s="1" t="n">
        <v>1953</v>
      </c>
      <c r="EB103" s="107" t="n">
        <v>1953</v>
      </c>
      <c r="EC103" s="108" t="n">
        <v>28.2</v>
      </c>
      <c r="ED103" s="108" t="n">
        <v>26.7</v>
      </c>
      <c r="EE103" s="108" t="n">
        <v>25.7</v>
      </c>
      <c r="EF103" s="108" t="n">
        <v>22.9</v>
      </c>
      <c r="EG103" s="108" t="n">
        <v>20.1</v>
      </c>
      <c r="EH103" s="108" t="n">
        <v>16.8</v>
      </c>
      <c r="EI103" s="108" t="n">
        <v>16.5</v>
      </c>
      <c r="EJ103" s="108" t="n">
        <v>16.9</v>
      </c>
      <c r="EK103" s="108" t="n">
        <v>18.9</v>
      </c>
      <c r="EL103" s="108" t="n">
        <v>18.8</v>
      </c>
      <c r="EM103" s="108" t="n">
        <v>21.6</v>
      </c>
      <c r="EN103" s="108" t="n">
        <v>23.1</v>
      </c>
      <c r="EO103" s="109" t="n">
        <f aca="false">AVERAGE(EC103:EN103)</f>
        <v>21.35</v>
      </c>
      <c r="FA103" s="1" t="n">
        <v>1953</v>
      </c>
      <c r="FB103" s="107" t="n">
        <v>1953</v>
      </c>
      <c r="FC103" s="108" t="n">
        <v>28.9</v>
      </c>
      <c r="FD103" s="108" t="n">
        <v>28.3</v>
      </c>
      <c r="FE103" s="108" t="n">
        <v>27.2</v>
      </c>
      <c r="FF103" s="108" t="n">
        <v>23.3</v>
      </c>
      <c r="FG103" s="108" t="n">
        <v>19.4</v>
      </c>
      <c r="FH103" s="108" t="n">
        <v>16.4</v>
      </c>
      <c r="FI103" s="108" t="n">
        <v>16.3</v>
      </c>
      <c r="FJ103" s="108" t="n">
        <v>16.9</v>
      </c>
      <c r="FK103" s="108" t="n">
        <v>19.4</v>
      </c>
      <c r="FL103" s="108" t="n">
        <v>19.6</v>
      </c>
      <c r="FM103" s="108" t="n">
        <v>22.4</v>
      </c>
      <c r="FN103" s="108" t="n">
        <v>25.8</v>
      </c>
      <c r="FO103" s="109" t="n">
        <f aca="false">AVERAGE(FC103:FN103)</f>
        <v>21.9916666666667</v>
      </c>
      <c r="GA103" s="1" t="n">
        <v>1953</v>
      </c>
      <c r="GB103" s="110" t="s">
        <v>156</v>
      </c>
      <c r="GC103" s="108" t="n">
        <v>22.1</v>
      </c>
      <c r="GD103" s="108" t="n">
        <v>22.3</v>
      </c>
      <c r="GE103" s="108" t="n">
        <v>22.4</v>
      </c>
      <c r="GF103" s="108" t="n">
        <v>21.6</v>
      </c>
      <c r="GG103" s="108" t="n">
        <v>19.4</v>
      </c>
      <c r="GH103" s="108" t="n">
        <v>16.7</v>
      </c>
      <c r="GI103" s="108" t="n">
        <v>16</v>
      </c>
      <c r="GJ103" s="108" t="n">
        <v>16.2</v>
      </c>
      <c r="GK103" s="108" t="n">
        <v>17.4</v>
      </c>
      <c r="GL103" s="108" t="n">
        <v>17.3</v>
      </c>
      <c r="GM103" s="108" t="n">
        <v>18.7</v>
      </c>
      <c r="GN103" s="108" t="n">
        <v>20.1</v>
      </c>
      <c r="GO103" s="109" t="n">
        <f aca="false">AVERAGE(GC103:GN103)</f>
        <v>19.1833333333333</v>
      </c>
      <c r="HA103" s="1" t="n">
        <v>1953</v>
      </c>
      <c r="HB103" s="107" t="n">
        <v>1953</v>
      </c>
      <c r="HC103" s="108" t="n">
        <v>24.8</v>
      </c>
      <c r="HD103" s="108" t="n">
        <v>24.1</v>
      </c>
      <c r="HE103" s="108" t="n">
        <v>24.2</v>
      </c>
      <c r="HF103" s="108" t="n">
        <v>21.8</v>
      </c>
      <c r="HG103" s="108" t="n">
        <v>19.1</v>
      </c>
      <c r="HH103" s="108" t="n">
        <v>16.2</v>
      </c>
      <c r="HI103" s="108" t="n">
        <v>16</v>
      </c>
      <c r="HJ103" s="108" t="n">
        <v>16</v>
      </c>
      <c r="HK103" s="108" t="n">
        <v>17.7</v>
      </c>
      <c r="HL103" s="108" t="n">
        <v>17.7</v>
      </c>
      <c r="HM103" s="108" t="n">
        <v>19.4</v>
      </c>
      <c r="HN103" s="108" t="n">
        <v>19.9</v>
      </c>
      <c r="HO103" s="109" t="n">
        <f aca="false">AVERAGE(HC103:HN103)</f>
        <v>19.7416666666667</v>
      </c>
      <c r="IA103" s="1" t="n">
        <v>1953</v>
      </c>
      <c r="IB103" s="110" t="s">
        <v>156</v>
      </c>
      <c r="IC103" s="108" t="n">
        <v>31.2</v>
      </c>
      <c r="ID103" s="108" t="n">
        <v>30.8</v>
      </c>
      <c r="IE103" s="108" t="n">
        <v>29.2</v>
      </c>
      <c r="IF103" s="108" t="n">
        <v>27.4</v>
      </c>
      <c r="IG103" s="108" t="n">
        <v>24.9</v>
      </c>
      <c r="IH103" s="108" t="n">
        <v>21.7</v>
      </c>
      <c r="II103" s="108" t="n">
        <v>22</v>
      </c>
      <c r="IJ103" s="108" t="n">
        <v>21.9</v>
      </c>
      <c r="IK103" s="108" t="n">
        <v>24.3</v>
      </c>
      <c r="IL103" s="108" t="n">
        <v>23.2</v>
      </c>
      <c r="IM103" s="108" t="n">
        <v>27.6</v>
      </c>
      <c r="IN103" s="108" t="n">
        <v>27.3</v>
      </c>
      <c r="IO103" s="109" t="n">
        <f aca="false">AVERAGE(IC103:IN103)</f>
        <v>25.9583333333333</v>
      </c>
      <c r="JA103" s="1" t="n">
        <v>1953</v>
      </c>
      <c r="JB103" s="107" t="n">
        <v>1953</v>
      </c>
      <c r="JC103" s="108" t="n">
        <v>31.4</v>
      </c>
      <c r="JD103" s="108" t="n">
        <v>30.6</v>
      </c>
      <c r="JE103" s="108" t="n">
        <v>29.1</v>
      </c>
      <c r="JF103" s="108" t="n">
        <v>24.3</v>
      </c>
      <c r="JG103" s="108" t="n">
        <v>20.1</v>
      </c>
      <c r="JH103" s="108" t="n">
        <v>16.1</v>
      </c>
      <c r="JI103" s="108" t="n">
        <v>15.7</v>
      </c>
      <c r="JJ103" s="108" t="n">
        <v>17</v>
      </c>
      <c r="JK103" s="108" t="n">
        <v>19.8</v>
      </c>
      <c r="JL103" s="108" t="n">
        <v>20</v>
      </c>
      <c r="JM103" s="108" t="n">
        <v>23.4</v>
      </c>
      <c r="JN103" s="108" t="n">
        <v>28.1</v>
      </c>
      <c r="JO103" s="109" t="n">
        <f aca="false">AVERAGE(JC103:JN103)</f>
        <v>22.9666666666667</v>
      </c>
      <c r="KA103" s="1" t="n">
        <v>1953</v>
      </c>
      <c r="KB103" s="107" t="n">
        <v>1953</v>
      </c>
      <c r="KC103" s="108" t="n">
        <v>35.2</v>
      </c>
      <c r="KD103" s="108" t="n">
        <v>36.2</v>
      </c>
      <c r="KE103" s="108" t="n">
        <v>37.1</v>
      </c>
      <c r="KF103" s="108" t="n">
        <v>35.1</v>
      </c>
      <c r="KG103" s="108" t="n">
        <v>32.4</v>
      </c>
      <c r="KH103" s="108" t="n">
        <v>31.2</v>
      </c>
      <c r="KI103" s="108" t="n">
        <v>30.5</v>
      </c>
      <c r="KJ103" s="108" t="n">
        <v>29.9</v>
      </c>
      <c r="KK103" s="108" t="n">
        <v>34.4</v>
      </c>
      <c r="KL103" s="108" t="n">
        <v>37.6</v>
      </c>
      <c r="KM103" s="108" t="n">
        <v>36.8</v>
      </c>
      <c r="KN103" s="108" t="n">
        <v>36.8</v>
      </c>
      <c r="KO103" s="109" t="n">
        <f aca="false">AVERAGE(KC103:KN103)</f>
        <v>34.4333333333333</v>
      </c>
      <c r="LA103" s="1" t="n">
        <v>1953</v>
      </c>
      <c r="LB103" s="110" t="s">
        <v>156</v>
      </c>
      <c r="LC103" s="108" t="n">
        <v>30.7</v>
      </c>
      <c r="LD103" s="108" t="n">
        <v>30.4</v>
      </c>
      <c r="LE103" s="108" t="n">
        <v>28.7</v>
      </c>
      <c r="LF103" s="108" t="n">
        <v>24.7</v>
      </c>
      <c r="LG103" s="108" t="n">
        <v>20.5</v>
      </c>
      <c r="LH103" s="108" t="n">
        <v>16.7</v>
      </c>
      <c r="LI103" s="108" t="n">
        <v>16.2</v>
      </c>
      <c r="LJ103" s="108" t="n">
        <v>17.5</v>
      </c>
      <c r="LK103" s="108" t="n">
        <v>20.1</v>
      </c>
      <c r="LL103" s="108" t="n">
        <v>19.9</v>
      </c>
      <c r="LM103" s="108" t="n">
        <v>23.4</v>
      </c>
      <c r="LN103" s="108" t="n">
        <v>27.3</v>
      </c>
      <c r="LO103" s="109" t="n">
        <f aca="false">AVERAGE(LC103:LN103)</f>
        <v>23.0083333333333</v>
      </c>
      <c r="MA103" s="1" t="n">
        <v>1953</v>
      </c>
      <c r="MB103" s="110" t="s">
        <v>156</v>
      </c>
      <c r="MC103" s="108" t="n">
        <v>25.4</v>
      </c>
      <c r="MD103" s="108" t="n">
        <v>24.9</v>
      </c>
      <c r="ME103" s="108" t="n">
        <v>24.3</v>
      </c>
      <c r="MF103" s="108" t="n">
        <v>22.8</v>
      </c>
      <c r="MG103" s="108" t="n">
        <v>20.8</v>
      </c>
      <c r="MH103" s="108" t="n">
        <v>17.3</v>
      </c>
      <c r="MI103" s="108" t="n">
        <v>16.9</v>
      </c>
      <c r="MJ103" s="108" t="n">
        <v>16.3</v>
      </c>
      <c r="MK103" s="108" t="n">
        <v>19.7</v>
      </c>
      <c r="ML103" s="108" t="n">
        <v>20.8</v>
      </c>
      <c r="MM103" s="108" t="n">
        <v>22</v>
      </c>
      <c r="MN103" s="108" t="n">
        <v>22.2</v>
      </c>
      <c r="MO103" s="109" t="n">
        <f aca="false">AVERAGE(MC103:MN103)</f>
        <v>21.1166666666667</v>
      </c>
      <c r="NA103" s="1" t="n">
        <v>1953</v>
      </c>
      <c r="NB103" s="110" t="s">
        <v>156</v>
      </c>
      <c r="NC103" s="108" t="n">
        <v>31.3</v>
      </c>
      <c r="ND103" s="108" t="n">
        <v>30</v>
      </c>
      <c r="NE103" s="108" t="n">
        <v>28.6</v>
      </c>
      <c r="NF103" s="108" t="n">
        <v>26.7</v>
      </c>
      <c r="NG103" s="108" t="n">
        <v>23.5</v>
      </c>
      <c r="NH103" s="108" t="n">
        <v>19.9</v>
      </c>
      <c r="NI103" s="108" t="n">
        <v>19.2</v>
      </c>
      <c r="NJ103" s="108" t="n">
        <v>20.5</v>
      </c>
      <c r="NK103" s="108" t="n">
        <v>23</v>
      </c>
      <c r="NL103" s="108" t="n">
        <v>22.7</v>
      </c>
      <c r="NM103" s="108" t="n">
        <v>26.3</v>
      </c>
      <c r="NN103" s="108" t="n">
        <v>27.7</v>
      </c>
      <c r="NO103" s="109" t="n">
        <f aca="false">AVERAGE(NC103:NN103)</f>
        <v>24.95</v>
      </c>
      <c r="OA103" s="1" t="n">
        <v>1953</v>
      </c>
      <c r="OB103" s="107" t="n">
        <v>1953</v>
      </c>
      <c r="OC103" s="108" t="n">
        <v>28.3</v>
      </c>
      <c r="OD103" s="108" t="n">
        <v>27.8</v>
      </c>
      <c r="OE103" s="108" t="n">
        <v>27.4</v>
      </c>
      <c r="OF103" s="108" t="n">
        <v>23.9</v>
      </c>
      <c r="OG103" s="108" t="n">
        <v>20.7</v>
      </c>
      <c r="OH103" s="108" t="n">
        <v>17.3</v>
      </c>
      <c r="OI103" s="108" t="n">
        <v>17.3</v>
      </c>
      <c r="OJ103" s="108" t="n">
        <v>17.7</v>
      </c>
      <c r="OK103" s="108" t="n">
        <v>20.5</v>
      </c>
      <c r="OL103" s="108" t="n">
        <v>20</v>
      </c>
      <c r="OM103" s="108" t="n">
        <v>23.3</v>
      </c>
      <c r="ON103" s="108" t="n">
        <v>24.7</v>
      </c>
      <c r="OO103" s="109" t="n">
        <f aca="false">AVERAGE(OC103:ON103)</f>
        <v>22.4083333333333</v>
      </c>
      <c r="PA103" s="16" t="n">
        <v>1953</v>
      </c>
      <c r="PB103" s="110" t="s">
        <v>156</v>
      </c>
      <c r="PC103" s="108" t="n">
        <v>33.1</v>
      </c>
      <c r="PD103" s="108" t="n">
        <v>33.3</v>
      </c>
      <c r="PE103" s="108" t="n">
        <v>31.7</v>
      </c>
      <c r="PF103" s="108" t="n">
        <v>25.4</v>
      </c>
      <c r="PG103" s="108" t="n">
        <v>20.5</v>
      </c>
      <c r="PH103" s="108" t="n">
        <v>16.9</v>
      </c>
      <c r="PI103" s="108" t="n">
        <v>16.2</v>
      </c>
      <c r="PJ103" s="108" t="n">
        <v>16.1</v>
      </c>
      <c r="PK103" s="108" t="n">
        <v>21.7</v>
      </c>
      <c r="PL103" s="108" t="n">
        <v>24.8</v>
      </c>
      <c r="PM103" s="108" t="n">
        <v>27.7</v>
      </c>
      <c r="PN103" s="108" t="n">
        <v>31.7</v>
      </c>
      <c r="PO103" s="109" t="n">
        <f aca="false">AVERAGE(PC103:PN103)</f>
        <v>24.925</v>
      </c>
      <c r="QA103" s="1" t="n">
        <v>1953</v>
      </c>
      <c r="QB103" s="110" t="s">
        <v>156</v>
      </c>
      <c r="QC103" s="108" t="n">
        <v>30.7</v>
      </c>
      <c r="QD103" s="108" t="n">
        <v>29.8</v>
      </c>
      <c r="QE103" s="108" t="n">
        <v>28.2</v>
      </c>
      <c r="QF103" s="108" t="n">
        <v>23.3</v>
      </c>
      <c r="QG103" s="108" t="n">
        <v>17.9</v>
      </c>
      <c r="QH103" s="108" t="n">
        <v>14.3</v>
      </c>
      <c r="QI103" s="108" t="n">
        <v>14</v>
      </c>
      <c r="QJ103" s="108" t="n">
        <v>14.7</v>
      </c>
      <c r="QK103" s="108" t="n">
        <v>18.3</v>
      </c>
      <c r="QL103" s="108" t="n">
        <v>19</v>
      </c>
      <c r="QM103" s="108" t="n">
        <v>23.3</v>
      </c>
      <c r="QN103" s="108" t="n">
        <v>27.6</v>
      </c>
      <c r="QO103" s="109" t="n">
        <f aca="false">AVERAGE(QC103:QN103)</f>
        <v>21.7583333333333</v>
      </c>
      <c r="RA103" s="1" t="n">
        <v>1953</v>
      </c>
      <c r="RB103" s="110" t="s">
        <v>156</v>
      </c>
      <c r="RC103" s="108" t="n">
        <v>34.6</v>
      </c>
      <c r="RD103" s="108" t="n">
        <v>33</v>
      </c>
      <c r="RE103" s="108" t="n">
        <v>30.9</v>
      </c>
      <c r="RF103" s="108" t="n">
        <v>24.3</v>
      </c>
      <c r="RG103" s="108" t="n">
        <v>19.5</v>
      </c>
      <c r="RH103" s="108" t="n">
        <v>16.1</v>
      </c>
      <c r="RI103" s="108" t="n">
        <v>15.3</v>
      </c>
      <c r="RJ103" s="108" t="n">
        <v>16.2</v>
      </c>
      <c r="RK103" s="108" t="n">
        <v>20.7</v>
      </c>
      <c r="RL103" s="108" t="n">
        <v>23.4</v>
      </c>
      <c r="RM103" s="108" t="n">
        <v>27.2</v>
      </c>
      <c r="RN103" s="108" t="n">
        <v>31.5</v>
      </c>
      <c r="RO103" s="109" t="n">
        <f aca="false">AVERAGE(RC103:RN103)</f>
        <v>24.3916666666667</v>
      </c>
      <c r="SA103" s="1" t="n">
        <v>1953</v>
      </c>
      <c r="SB103" s="107" t="n">
        <v>1953</v>
      </c>
      <c r="SC103" s="108" t="n">
        <v>36.1</v>
      </c>
      <c r="SD103" s="108" t="n">
        <v>35.2</v>
      </c>
      <c r="SE103" s="108" t="n">
        <v>35.1</v>
      </c>
      <c r="SF103" s="108" t="n">
        <v>27.5</v>
      </c>
      <c r="SG103" s="108" t="n">
        <v>22.2</v>
      </c>
      <c r="SH103" s="108" t="n">
        <v>18.6</v>
      </c>
      <c r="SI103" s="108" t="n">
        <v>18.8</v>
      </c>
      <c r="SJ103" s="108" t="n">
        <v>18.3</v>
      </c>
      <c r="SK103" s="108" t="n">
        <v>24.3</v>
      </c>
      <c r="SL103" s="108" t="n">
        <v>27.1</v>
      </c>
      <c r="SM103" s="108" t="n">
        <v>30</v>
      </c>
      <c r="SN103" s="108" t="n">
        <v>34.1</v>
      </c>
      <c r="SO103" s="109" t="n">
        <f aca="false">AVERAGE(SC103:SN103)</f>
        <v>27.275</v>
      </c>
      <c r="TA103" s="1" t="n">
        <v>1953</v>
      </c>
      <c r="TB103" s="110" t="s">
        <v>156</v>
      </c>
      <c r="TC103" s="108" t="n">
        <v>42.2</v>
      </c>
      <c r="TD103" s="108" t="n">
        <v>41.8</v>
      </c>
      <c r="TE103" s="108" t="n">
        <v>41.3</v>
      </c>
      <c r="TF103" s="108" t="n">
        <v>36.9</v>
      </c>
      <c r="TG103" s="108" t="n">
        <v>28.8</v>
      </c>
      <c r="TH103" s="108" t="n">
        <v>26.8</v>
      </c>
      <c r="TI103" s="108" t="n">
        <v>28.3</v>
      </c>
      <c r="TJ103" s="108" t="n">
        <v>26.8</v>
      </c>
      <c r="TK103" s="108" t="n">
        <v>32.1</v>
      </c>
      <c r="TL103" s="108" t="n">
        <v>37.2</v>
      </c>
      <c r="TM103" s="108" t="n">
        <v>39.8</v>
      </c>
      <c r="TN103" s="108" t="n">
        <v>41.8</v>
      </c>
      <c r="TO103" s="109" t="n">
        <f aca="false">AVERAGE(TC103:TN103)</f>
        <v>35.3166666666667</v>
      </c>
      <c r="UA103" s="1" t="n">
        <v>1953</v>
      </c>
      <c r="UB103" s="110" t="s">
        <v>156</v>
      </c>
      <c r="UC103" s="108" t="n">
        <v>34.7</v>
      </c>
      <c r="UD103" s="108" t="n">
        <v>33.3</v>
      </c>
      <c r="UE103" s="108" t="n">
        <v>31.2</v>
      </c>
      <c r="UF103" s="108" t="n">
        <v>24.8</v>
      </c>
      <c r="UG103" s="108" t="n">
        <v>19.3</v>
      </c>
      <c r="UH103" s="108" t="n">
        <v>15.9</v>
      </c>
      <c r="UI103" s="108" t="n">
        <v>15.1</v>
      </c>
      <c r="UJ103" s="108" t="n">
        <v>16.1</v>
      </c>
      <c r="UK103" s="108" t="n">
        <v>20.9</v>
      </c>
      <c r="UL103" s="108" t="n">
        <v>23.8</v>
      </c>
      <c r="UM103" s="108" t="n">
        <v>27.7</v>
      </c>
      <c r="UN103" s="108" t="n">
        <v>31.7</v>
      </c>
      <c r="UO103" s="109" t="n">
        <f aca="false">AVERAGE(UC103:UN103)</f>
        <v>24.5416666666667</v>
      </c>
      <c r="VA103" s="1" t="n">
        <v>1953</v>
      </c>
      <c r="VB103" s="110" t="s">
        <v>156</v>
      </c>
      <c r="VC103" s="108" t="n">
        <v>26.8</v>
      </c>
      <c r="VD103" s="108" t="n">
        <v>25.5</v>
      </c>
      <c r="VE103" s="108" t="n">
        <v>25.4</v>
      </c>
      <c r="VF103" s="108" t="n">
        <v>21.9</v>
      </c>
      <c r="VG103" s="108" t="n">
        <v>18.3</v>
      </c>
      <c r="VH103" s="108" t="n">
        <v>14.5</v>
      </c>
      <c r="VI103" s="108" t="n">
        <v>14.3</v>
      </c>
      <c r="VJ103" s="108" t="n">
        <v>14.6</v>
      </c>
      <c r="VK103" s="108" t="n">
        <v>17.9</v>
      </c>
      <c r="VL103" s="108" t="n">
        <v>18.3</v>
      </c>
      <c r="VM103" s="108" t="n">
        <v>20.9</v>
      </c>
      <c r="VN103" s="108" t="n">
        <v>23.1</v>
      </c>
      <c r="VO103" s="109" t="n">
        <f aca="false">AVERAGE(VC103:VN103)</f>
        <v>20.125</v>
      </c>
      <c r="WA103" s="1" t="n">
        <v>1953</v>
      </c>
      <c r="WB103" s="107" t="n">
        <v>1953</v>
      </c>
      <c r="WC103" s="108" t="n">
        <v>39.2</v>
      </c>
      <c r="WD103" s="108" t="n">
        <v>37.3</v>
      </c>
      <c r="WE103" s="108" t="n">
        <v>36</v>
      </c>
      <c r="WF103" s="108" t="n">
        <v>29.7</v>
      </c>
      <c r="WG103" s="108" t="n">
        <v>22.6</v>
      </c>
      <c r="WH103" s="108" t="n">
        <v>19.1</v>
      </c>
      <c r="WI103" s="108" t="n">
        <v>19.1</v>
      </c>
      <c r="WJ103" s="108" t="n">
        <v>19.8</v>
      </c>
      <c r="WK103" s="108" t="n">
        <v>24.7</v>
      </c>
      <c r="WL103" s="108" t="n">
        <v>27.2</v>
      </c>
      <c r="WM103" s="113" t="n">
        <f aca="false">SUM(WM100:WM102)/3</f>
        <v>31.9</v>
      </c>
      <c r="WN103" s="108" t="n">
        <v>35.9</v>
      </c>
      <c r="WO103" s="109" t="n">
        <f aca="false">AVERAGE(WC103:WN103)</f>
        <v>28.5416666666667</v>
      </c>
      <c r="YA103" s="1" t="n">
        <v>1953</v>
      </c>
      <c r="YB103" s="110" t="s">
        <v>156</v>
      </c>
      <c r="YC103" s="108" t="n">
        <v>31.5</v>
      </c>
      <c r="YD103" s="108" t="n">
        <v>30.4</v>
      </c>
      <c r="YE103" s="108" t="n">
        <v>28.6</v>
      </c>
      <c r="YF103" s="108" t="n">
        <v>23.2</v>
      </c>
      <c r="YG103" s="108" t="n">
        <v>17.7</v>
      </c>
      <c r="YH103" s="108" t="n">
        <v>14</v>
      </c>
      <c r="YI103" s="108" t="n">
        <v>13.7</v>
      </c>
      <c r="YJ103" s="108" t="n">
        <v>14.2</v>
      </c>
      <c r="YK103" s="108" t="n">
        <v>18.1</v>
      </c>
      <c r="YL103" s="108" t="n">
        <v>19.2</v>
      </c>
      <c r="YM103" s="108" t="n">
        <v>23.9</v>
      </c>
      <c r="YN103" s="108" t="n">
        <v>28.6</v>
      </c>
      <c r="YO103" s="109" t="n">
        <f aca="false">AVERAGE(YC103:YN103)</f>
        <v>21.925</v>
      </c>
      <c r="ZA103" s="1" t="n">
        <v>1953</v>
      </c>
      <c r="ZB103" s="110" t="s">
        <v>156</v>
      </c>
      <c r="ZC103" s="108" t="n">
        <v>35.5</v>
      </c>
      <c r="ZD103" s="108" t="n">
        <v>33.9</v>
      </c>
      <c r="ZE103" s="108" t="n">
        <v>32.7</v>
      </c>
      <c r="ZF103" s="108" t="n">
        <v>25.6</v>
      </c>
      <c r="ZG103" s="108" t="n">
        <v>20.4</v>
      </c>
      <c r="ZH103" s="108" t="n">
        <v>17.4</v>
      </c>
      <c r="ZI103" s="108" t="n">
        <v>16.6</v>
      </c>
      <c r="ZJ103" s="108" t="n">
        <v>17.4</v>
      </c>
      <c r="ZK103" s="108" t="n">
        <v>21.6</v>
      </c>
      <c r="ZL103" s="108" t="n">
        <v>23.3</v>
      </c>
      <c r="ZM103" s="108" t="n">
        <v>27.4</v>
      </c>
      <c r="ZN103" s="108" t="n">
        <v>32.7</v>
      </c>
      <c r="ZO103" s="109" t="n">
        <f aca="false">AVERAGE(ZC103:ZN103)</f>
        <v>25.375</v>
      </c>
      <c r="AAA103" s="1" t="n">
        <v>1953</v>
      </c>
      <c r="AAB103" s="110" t="s">
        <v>156</v>
      </c>
      <c r="AAC103" s="108" t="n">
        <v>36.3</v>
      </c>
      <c r="AAD103" s="108" t="n">
        <v>34.7</v>
      </c>
      <c r="AAE103" s="108" t="n">
        <v>37.3</v>
      </c>
      <c r="AAF103" s="108" t="n">
        <v>34.9</v>
      </c>
      <c r="AAG103" s="108" t="n">
        <v>30.2</v>
      </c>
      <c r="AAH103" s="108" t="n">
        <v>29</v>
      </c>
      <c r="AAI103" s="108" t="n">
        <v>28.1</v>
      </c>
      <c r="AAJ103" s="108" t="n">
        <v>28.3</v>
      </c>
      <c r="AAK103" s="108" t="n">
        <v>33.2</v>
      </c>
      <c r="AAL103" s="108" t="n">
        <v>38.8</v>
      </c>
      <c r="AAM103" s="108" t="n">
        <v>37.8</v>
      </c>
      <c r="AAN103" s="108" t="n">
        <v>37.7</v>
      </c>
      <c r="AAO103" s="109" t="n">
        <f aca="false">AVERAGE(AAC103:AAN103)</f>
        <v>33.8583333333333</v>
      </c>
      <c r="ABA103" s="1" t="n">
        <v>1953</v>
      </c>
      <c r="ABB103" s="107" t="n">
        <v>1953</v>
      </c>
      <c r="ABC103" s="108" t="n">
        <v>36.1</v>
      </c>
      <c r="ABD103" s="108" t="n">
        <v>35.9</v>
      </c>
      <c r="ABE103" s="108" t="n">
        <v>36.9</v>
      </c>
      <c r="ABF103" s="108" t="n">
        <v>34.4</v>
      </c>
      <c r="ABG103" s="108" t="n">
        <v>27.4</v>
      </c>
      <c r="ABH103" s="108" t="n">
        <v>25.3</v>
      </c>
      <c r="ABI103" s="108" t="n">
        <v>25.7</v>
      </c>
      <c r="ABJ103" s="108" t="n">
        <v>25.4</v>
      </c>
      <c r="ABK103" s="108" t="n">
        <v>27.9</v>
      </c>
      <c r="ABL103" s="108" t="n">
        <v>31.4</v>
      </c>
      <c r="ABM103" s="108" t="n">
        <v>33.4</v>
      </c>
      <c r="ABN103" s="108" t="n">
        <v>34.5</v>
      </c>
      <c r="ABO103" s="109" t="n">
        <f aca="false">AVERAGE(ABC103:ABN103)</f>
        <v>31.1916666666667</v>
      </c>
      <c r="ACA103" s="111" t="n">
        <v>1953</v>
      </c>
      <c r="ACB103" s="110" t="s">
        <v>156</v>
      </c>
      <c r="ACC103" s="108" t="n">
        <v>29.1</v>
      </c>
      <c r="ACD103" s="108" t="n">
        <v>28.4</v>
      </c>
      <c r="ACE103" s="108" t="n">
        <v>28</v>
      </c>
      <c r="ACF103" s="108" t="n">
        <v>24.7</v>
      </c>
      <c r="ACG103" s="108" t="n">
        <v>21.1</v>
      </c>
      <c r="ACH103" s="108" t="n">
        <v>17.7</v>
      </c>
      <c r="ACI103" s="108" t="n">
        <v>17.3</v>
      </c>
      <c r="ACJ103" s="108" t="n">
        <v>17.8</v>
      </c>
      <c r="ACK103" s="108" t="n">
        <v>20.4</v>
      </c>
      <c r="ACL103" s="108" t="n">
        <v>20.3</v>
      </c>
      <c r="ACM103" s="108" t="n">
        <v>23.6</v>
      </c>
      <c r="ACN103" s="108" t="n">
        <v>25.8</v>
      </c>
      <c r="ACO103" s="109" t="n">
        <f aca="false">AVERAGE(ACC103:ACN103)</f>
        <v>22.85</v>
      </c>
      <c r="ADA103" s="1" t="n">
        <v>1953</v>
      </c>
      <c r="ADB103" s="110" t="s">
        <v>156</v>
      </c>
      <c r="ADC103" s="108" t="n">
        <v>36.7</v>
      </c>
      <c r="ADD103" s="108" t="n">
        <v>37.3</v>
      </c>
      <c r="ADE103" s="108" t="n">
        <v>38.4</v>
      </c>
      <c r="ADF103" s="108" t="n">
        <v>35.8</v>
      </c>
      <c r="ADG103" s="108" t="n">
        <v>29.1</v>
      </c>
      <c r="ADH103" s="108" t="n">
        <v>27.1</v>
      </c>
      <c r="ADI103" s="108" t="n">
        <v>28</v>
      </c>
      <c r="ADJ103" s="108" t="n">
        <v>26.6</v>
      </c>
      <c r="ADK103" s="108" t="n">
        <v>31.2</v>
      </c>
      <c r="ADL103" s="108" t="n">
        <v>33.8</v>
      </c>
      <c r="ADM103" s="108" t="n">
        <v>36.8</v>
      </c>
      <c r="ADN103" s="108" t="n">
        <v>36.9</v>
      </c>
      <c r="ADO103" s="109" t="n">
        <f aca="false">AVERAGE(ADC103:ADN103)</f>
        <v>33.1416666666667</v>
      </c>
      <c r="AEA103" s="1" t="n">
        <v>1953</v>
      </c>
      <c r="AEB103" s="107" t="n">
        <v>1953</v>
      </c>
      <c r="AEC103" s="108" t="n">
        <v>39.9</v>
      </c>
      <c r="AED103" s="108" t="n">
        <v>39.4</v>
      </c>
      <c r="AEE103" s="108" t="n">
        <v>39.4</v>
      </c>
      <c r="AEF103" s="108" t="n">
        <v>36.4</v>
      </c>
      <c r="AEG103" s="108" t="n">
        <v>29.2</v>
      </c>
      <c r="AEH103" s="108" t="n">
        <v>26.4</v>
      </c>
      <c r="AEI103" s="108" t="n">
        <v>27.9</v>
      </c>
      <c r="AEJ103" s="108" t="n">
        <v>26.7</v>
      </c>
      <c r="AEK103" s="108" t="n">
        <v>32.1</v>
      </c>
      <c r="AEL103" s="108" t="n">
        <v>35.2</v>
      </c>
      <c r="AEM103" s="108" t="n">
        <v>37.7</v>
      </c>
      <c r="AEN103" s="108" t="n">
        <v>39.4</v>
      </c>
      <c r="AEO103" s="109" t="n">
        <f aca="false">AVERAGE(AEC103:AEN103)</f>
        <v>34.1416666666667</v>
      </c>
      <c r="AFA103" s="1" t="n">
        <v>1953</v>
      </c>
      <c r="AFB103" s="107" t="n">
        <v>1953</v>
      </c>
      <c r="AFC103" s="108" t="n">
        <v>25.2</v>
      </c>
      <c r="AFD103" s="108" t="n">
        <v>25.1</v>
      </c>
      <c r="AFE103" s="108" t="n">
        <v>24.9</v>
      </c>
      <c r="AFF103" s="108" t="n">
        <v>22.9</v>
      </c>
      <c r="AFG103" s="108" t="n">
        <v>20.6</v>
      </c>
      <c r="AFH103" s="108" t="n">
        <v>18</v>
      </c>
      <c r="AFI103" s="108" t="n">
        <v>17.5</v>
      </c>
      <c r="AFJ103" s="108" t="n">
        <v>17.2</v>
      </c>
      <c r="AFK103" s="108" t="n">
        <v>19.1</v>
      </c>
      <c r="AFL103" s="108" t="n">
        <v>19.2</v>
      </c>
      <c r="AFM103" s="108" t="n">
        <v>21.3</v>
      </c>
      <c r="AFN103" s="108" t="n">
        <v>21.9</v>
      </c>
      <c r="AFO103" s="109" t="n">
        <f aca="false">AVERAGE(AFC103:AFN103)</f>
        <v>21.075</v>
      </c>
      <c r="AGA103" s="1" t="n">
        <v>1953</v>
      </c>
      <c r="AGB103" s="110" t="s">
        <v>156</v>
      </c>
      <c r="AGC103" s="108" t="n">
        <v>35.6</v>
      </c>
      <c r="AGD103" s="108" t="n">
        <v>34.4</v>
      </c>
      <c r="AGE103" s="108" t="n">
        <v>32.7</v>
      </c>
      <c r="AGF103" s="108" t="n">
        <v>25.2</v>
      </c>
      <c r="AGG103" s="108" t="n">
        <v>19.3</v>
      </c>
      <c r="AGH103" s="108" t="n">
        <v>15.7</v>
      </c>
      <c r="AGI103" s="108" t="n">
        <v>14.9</v>
      </c>
      <c r="AGJ103" s="108" t="n">
        <v>16.9</v>
      </c>
      <c r="AGK103" s="108" t="n">
        <v>22.2</v>
      </c>
      <c r="AGL103" s="108" t="n">
        <v>25.1</v>
      </c>
      <c r="AGM103" s="108" t="n">
        <v>28.4</v>
      </c>
      <c r="AGN103" s="108" t="n">
        <v>33.4</v>
      </c>
      <c r="AGO103" s="109" t="n">
        <f aca="false">AVERAGE(AGC103:AGN103)</f>
        <v>25.3166666666667</v>
      </c>
      <c r="AHA103" s="1" t="n">
        <v>1953</v>
      </c>
      <c r="AHB103" s="110" t="s">
        <v>156</v>
      </c>
      <c r="AHC103" s="108" t="n">
        <v>32.5</v>
      </c>
      <c r="AHD103" s="108" t="n">
        <v>31.8</v>
      </c>
      <c r="AHE103" s="108" t="n">
        <v>30</v>
      </c>
      <c r="AHF103" s="108" t="n">
        <v>23.9</v>
      </c>
      <c r="AHG103" s="108" t="n">
        <v>18.6</v>
      </c>
      <c r="AHH103" s="108" t="n">
        <v>15.2</v>
      </c>
      <c r="AHI103" s="108" t="n">
        <v>14.5</v>
      </c>
      <c r="AHJ103" s="108" t="n">
        <v>15.7</v>
      </c>
      <c r="AHK103" s="108" t="n">
        <v>19.4</v>
      </c>
      <c r="AHL103" s="108" t="n">
        <v>20.1</v>
      </c>
      <c r="AHM103" s="108" t="n">
        <v>24.5</v>
      </c>
      <c r="AHN103" s="108" t="n">
        <v>29.8</v>
      </c>
      <c r="AHO103" s="109" t="n">
        <f aca="false">AVERAGE(AHC103:AHN103)</f>
        <v>23</v>
      </c>
      <c r="AIA103" s="1" t="n">
        <v>1953</v>
      </c>
      <c r="AIB103" s="107" t="n">
        <v>1953</v>
      </c>
      <c r="AIC103" s="108" t="n">
        <v>38.7</v>
      </c>
      <c r="AID103" s="108" t="n">
        <v>37.3</v>
      </c>
      <c r="AIE103" s="108" t="n">
        <v>36.9</v>
      </c>
      <c r="AIF103" s="108" t="n">
        <v>30.6</v>
      </c>
      <c r="AIG103" s="108" t="n">
        <v>23.6</v>
      </c>
      <c r="AIH103" s="108" t="n">
        <v>20.1</v>
      </c>
      <c r="AII103" s="108" t="n">
        <v>21.2</v>
      </c>
      <c r="AIJ103" s="108" t="n">
        <v>20.4</v>
      </c>
      <c r="AIK103" s="108" t="n">
        <v>25.7</v>
      </c>
      <c r="AIL103" s="108" t="n">
        <v>30.1</v>
      </c>
      <c r="AIM103" s="108" t="n">
        <v>32.3</v>
      </c>
      <c r="AIN103" s="108" t="n">
        <v>36.8</v>
      </c>
      <c r="AIO103" s="109" t="n">
        <f aca="false">AVERAGE(AIC103:AIN103)</f>
        <v>29.475</v>
      </c>
      <c r="AJA103" s="1" t="n">
        <v>1953</v>
      </c>
      <c r="AJB103" s="107" t="n">
        <v>1953</v>
      </c>
      <c r="AJC103" s="108" t="n">
        <v>37.5</v>
      </c>
      <c r="AJD103" s="108" t="n">
        <v>36.4</v>
      </c>
      <c r="AJE103" s="108" t="n">
        <v>38.2</v>
      </c>
      <c r="AJF103" s="108" t="n">
        <v>35.4</v>
      </c>
      <c r="AJG103" s="108" t="n">
        <v>33</v>
      </c>
      <c r="AJH103" s="108" t="n">
        <v>32.3</v>
      </c>
      <c r="AJI103" s="108" t="n">
        <v>31.6</v>
      </c>
      <c r="AJJ103" s="108" t="n">
        <v>32.1</v>
      </c>
      <c r="AJK103" s="108" t="n">
        <v>35.6</v>
      </c>
      <c r="AJL103" s="108" t="n">
        <v>38.9</v>
      </c>
      <c r="AJM103" s="108" t="n">
        <v>39.1</v>
      </c>
      <c r="AJN103" s="108" t="n">
        <v>38.7</v>
      </c>
      <c r="AJO103" s="109" t="n">
        <f aca="false">AVERAGE(AJC103:AJN103)</f>
        <v>35.7333333333333</v>
      </c>
      <c r="AKA103" s="1" t="n">
        <v>1953</v>
      </c>
      <c r="AKB103" s="110" t="s">
        <v>156</v>
      </c>
      <c r="AKC103" s="108" t="n">
        <v>34.2</v>
      </c>
      <c r="AKD103" s="108" t="n">
        <v>32.7</v>
      </c>
      <c r="AKE103" s="108" t="n">
        <v>31.2</v>
      </c>
      <c r="AKF103" s="108" t="n">
        <v>25.2</v>
      </c>
      <c r="AKG103" s="108" t="n">
        <v>19.9</v>
      </c>
      <c r="AKH103" s="108" t="n">
        <v>16.6</v>
      </c>
      <c r="AKI103" s="108" t="n">
        <v>16.1</v>
      </c>
      <c r="AKJ103" s="108" t="n">
        <v>17.1</v>
      </c>
      <c r="AKK103" s="108" t="n">
        <v>20.9</v>
      </c>
      <c r="AKL103" s="108" t="n">
        <v>22.6</v>
      </c>
      <c r="AKM103" s="108" t="n">
        <v>26.6</v>
      </c>
      <c r="AKN103" s="108" t="n">
        <v>31.5</v>
      </c>
      <c r="AKO103" s="109" t="n">
        <f aca="false">AVERAGE(AKC103:AKN103)</f>
        <v>24.55</v>
      </c>
      <c r="ALA103" s="35" t="n">
        <f aca="false">(ACO103+AO103+EO103+NO103+AKO103+AFO103+AEO103+IO103+MO103)/9</f>
        <v>23.9296296296296</v>
      </c>
      <c r="ALB103" s="77" t="n">
        <f aca="false">(ABO103+KO103+DO103+AGO103)/4</f>
        <v>30.9270833333333</v>
      </c>
      <c r="ALC103" s="19" t="n">
        <f aca="false">(QO103+PO103+AAO103+AJO103+FO103+SO103+BO103+CO103+JO103+OO103+TO103+HO103)/12</f>
        <v>26.1166666666667</v>
      </c>
      <c r="AMA103" s="28" t="n">
        <f aca="false">MAX(ACC103:ACN103,AC103:AN103,EC103:EN103,NC103:NN103,AKC103:AKN103,AFC103:AFN103,AEC103:AEN103,IC103:IN103,MC103:MN103)</f>
        <v>39.9</v>
      </c>
      <c r="AMB103" s="28" t="n">
        <f aca="false">MIN(ACC103:ACN103,AC103:AN103,EC103:EN103,NC103:NN103,AKC103:AKN103,AFC103:AFN103,AEC103:AEN103,IC103:IN103,MC103:MN103)</f>
        <v>15.5</v>
      </c>
      <c r="AMC103" s="81" t="n">
        <f aca="false">MAX(ABC103:ABN103,KC103:KN103,DC103:DN103,AGC103:AGN103)</f>
        <v>37.6</v>
      </c>
      <c r="AMD103" s="81" t="n">
        <f aca="false">MIN(ABC103:ABN103,KC103:KN103,DC103:DN103,AGC103:AGN103)</f>
        <v>14.9</v>
      </c>
      <c r="AME103" s="60" t="n">
        <f aca="false">MAX(QC103:QN103,PC103:PN103,AJC103:AJN103,AAC103:AAN103,FC103:FN103,SC103:SN103)</f>
        <v>39.1</v>
      </c>
      <c r="AMF103" s="60" t="n">
        <f aca="false">MIN(QC103:QN103,PC103:PN103,AJC103:AJN103,AAC103:AAN103,FC103:FN103,SC103:SN103)</f>
        <v>14</v>
      </c>
    </row>
    <row r="104" customFormat="false" ht="12.8" hidden="false" customHeight="false" outlineLevel="0" collapsed="false">
      <c r="A104" s="104"/>
      <c r="B104" s="29" t="n">
        <f aca="false">AVERAGE(AO104,BO104,CO104,DO104,EO104,FO104,GO104,HO104,IO104,JO104,KO104,LO104,MO104,NO104,OO104,PO104,QO104,RO104,SO104,TO104,UO104,VO104,WO104,YO104,ZO104,AAO104,ABO104,ACO104,ADO104,AEO104,AFO104,AGO104,AHO104,AIO104,AJO104,AKO104)</f>
        <v>25.9953703703704</v>
      </c>
      <c r="C104" s="30" t="n">
        <f aca="false">AVERAGE(B100:B104)</f>
        <v>25.7674614197531</v>
      </c>
      <c r="D104" s="31" t="n">
        <f aca="false">AVERAGE(B95:B104)</f>
        <v>25.7776658950617</v>
      </c>
      <c r="E104" s="29" t="n">
        <f aca="false">AVERAGE(B85:B104)</f>
        <v>25.753372088945</v>
      </c>
      <c r="F104" s="32" t="n">
        <f aca="false">AVERAGE(B55:B104)</f>
        <v>25.6449419914009</v>
      </c>
      <c r="G104" s="3" t="n">
        <f aca="false">MAX(AC104:AN104,BC104:BN104,CC104:CN104,DC104:DN104,EC104:EN104,FC104:FN104,GC104:GN104,HC104:HN104,IC104:IN104,JC104:JN104,KC104:KN104,LC104:LN104,MC104:MN104,NC104:NN104,OC104:ON104,PC104:PN104,QC104:QN104,RC104:RN104,SC104:SN104,TC104:TN104,UC104:UN104,VC104:VN104,WC104:WN104,YC104:YN104,ZC104:ZN104,AAC104:AAN104,ABC104:ABN104,ACC104:ACN104,ADC104:ADN104,AEC104:AEN104,AFC104:AFN104,AGC104:AGN104,AHC104:AHN104,AIC104:AIN104,AJC104:AJN104,AKC104:AKN104)</f>
        <v>42.5</v>
      </c>
      <c r="H104" s="105" t="n">
        <f aca="false">MEDIAN(AC104:AN104,BC104:BN104,CC104:CN104,DC104:DN104,EC104:EN104,FC104:FN104,GC104:GN104,HC104:HN104,IC104:IN104,JC104:JN104,KC104:KN104,LC104:LN104,MC104:MN104,NC104:NN104,OC104:ON104,PC104:PN104,QC104:QN104,RC104:RN104,SC104:SN104,TC104:TN104,UC104:UN104,VC104:VN104,WC104:WN104,YC104:YN104,ZC104:ZN104,AAC104:AAN104,ABC104:ABN104,ACC104:ACN104,ADC104:ADN104,AEC104:AEN104,AFC104:AFN104,AGC104:AGN104,AHC104:AHN104,AIC104:AIN104,AJC104:AJN104,AKC104:AKN104)</f>
        <v>25.25</v>
      </c>
      <c r="I104" s="5" t="n">
        <f aca="false">MIN(AC104:AN104,BC104:BN104,CC104:CN104,DC104:DN104,EC104:EN104,FC104:FN104,GC104:GN104,HC104:HN104,IC104:IN104,JC104:JN104,KC104:KN104,LC104:LN104,MC104:MN104,NC104:NN104,OC104:ON104,PC104:PN104,QC104:QN104,RC104:RN104,SC104:SN104,TC104:TN104,UC104:UN104,VC104:VN104,WC104:WN104,YC104:YN104,ZC104:ZN104,AAC104:AAN104,ABC104:ABN104,ACC104:ACN104,ADC104:ADN104,AEC104:AEN104,AFC104:AFN104,AGC104:AGN104,AHC104:AHN104,AIC104:AIN104,AJC104:AJN104,AKC104:AKN104)</f>
        <v>14.1</v>
      </c>
      <c r="J104" s="106" t="n">
        <f aca="false">(G104+I104)/2</f>
        <v>28.3</v>
      </c>
      <c r="AB104" s="107" t="n">
        <v>1954</v>
      </c>
      <c r="AC104" s="108" t="n">
        <v>23.5</v>
      </c>
      <c r="AD104" s="108" t="n">
        <v>22.6</v>
      </c>
      <c r="AE104" s="108" t="n">
        <v>22</v>
      </c>
      <c r="AF104" s="108" t="n">
        <v>19.9</v>
      </c>
      <c r="AG104" s="108" t="n">
        <v>18.2</v>
      </c>
      <c r="AH104" s="108" t="n">
        <v>16.5</v>
      </c>
      <c r="AI104" s="108" t="n">
        <v>16.1</v>
      </c>
      <c r="AJ104" s="108" t="n">
        <v>16.2</v>
      </c>
      <c r="AK104" s="108" t="n">
        <v>18.3</v>
      </c>
      <c r="AL104" s="108" t="n">
        <v>19.4</v>
      </c>
      <c r="AM104" s="108" t="n">
        <v>20.7</v>
      </c>
      <c r="AN104" s="108" t="n">
        <v>23</v>
      </c>
      <c r="AO104" s="109" t="n">
        <f aca="false">AVERAGE(AC104:AN104)</f>
        <v>19.7</v>
      </c>
      <c r="BA104" s="1" t="n">
        <v>1954</v>
      </c>
      <c r="BB104" s="107" t="n">
        <v>1954</v>
      </c>
      <c r="BC104" s="108" t="n">
        <v>28.9</v>
      </c>
      <c r="BD104" s="108" t="n">
        <v>29.8</v>
      </c>
      <c r="BE104" s="108" t="n">
        <v>28.1</v>
      </c>
      <c r="BF104" s="108" t="n">
        <v>25.4</v>
      </c>
      <c r="BG104" s="108" t="n">
        <v>21.1</v>
      </c>
      <c r="BH104" s="108" t="n">
        <v>19.3</v>
      </c>
      <c r="BI104" s="108" t="n">
        <v>18.4</v>
      </c>
      <c r="BJ104" s="108" t="n">
        <v>21.7</v>
      </c>
      <c r="BK104" s="108" t="n">
        <v>20.3</v>
      </c>
      <c r="BL104" s="108" t="n">
        <v>21.4</v>
      </c>
      <c r="BM104" s="108" t="n">
        <v>29</v>
      </c>
      <c r="BN104" s="108" t="n">
        <v>31.6</v>
      </c>
      <c r="BO104" s="109" t="n">
        <f aca="false">AVERAGE(BC104:BN104)</f>
        <v>24.5833333333333</v>
      </c>
      <c r="CA104" s="1" t="n">
        <v>1954</v>
      </c>
      <c r="CB104" s="110" t="s">
        <v>157</v>
      </c>
      <c r="CC104" s="108" t="n">
        <v>30.2</v>
      </c>
      <c r="CD104" s="108" t="n">
        <v>30.5</v>
      </c>
      <c r="CE104" s="108" t="n">
        <v>27.5</v>
      </c>
      <c r="CF104" s="108" t="n">
        <v>22.5</v>
      </c>
      <c r="CG104" s="108" t="n">
        <v>19.6</v>
      </c>
      <c r="CH104" s="108" t="n">
        <v>17.4</v>
      </c>
      <c r="CI104" s="108" t="n">
        <v>16.2</v>
      </c>
      <c r="CJ104" s="108" t="n">
        <v>17.6</v>
      </c>
      <c r="CK104" s="108" t="n">
        <v>20.7</v>
      </c>
      <c r="CL104" s="108" t="n">
        <v>22.6</v>
      </c>
      <c r="CM104" s="108" t="n">
        <v>22</v>
      </c>
      <c r="CN104" s="108" t="n">
        <v>27.6</v>
      </c>
      <c r="CO104" s="109" t="n">
        <f aca="false">AVERAGE(CC104:CN104)</f>
        <v>22.8666666666667</v>
      </c>
      <c r="DA104" s="1" t="n">
        <v>1954</v>
      </c>
      <c r="DB104" s="110" t="s">
        <v>157</v>
      </c>
      <c r="DC104" s="108" t="n">
        <v>35.2</v>
      </c>
      <c r="DD104" s="108" t="n">
        <v>35.7</v>
      </c>
      <c r="DE104" s="108" t="n">
        <v>34.9</v>
      </c>
      <c r="DF104" s="108" t="n">
        <v>31.6</v>
      </c>
      <c r="DG104" s="108" t="n">
        <v>31</v>
      </c>
      <c r="DH104" s="108" t="n">
        <v>27</v>
      </c>
      <c r="DI104" s="108" t="n">
        <v>28.5</v>
      </c>
      <c r="DJ104" s="108" t="n">
        <v>29.5</v>
      </c>
      <c r="DK104" s="108" t="n">
        <v>33.4</v>
      </c>
      <c r="DL104" s="108" t="n">
        <v>34.3</v>
      </c>
      <c r="DM104" s="108" t="n">
        <v>34.1</v>
      </c>
      <c r="DN104" s="108" t="n">
        <v>35.4</v>
      </c>
      <c r="DO104" s="109" t="n">
        <f aca="false">AVERAGE(DC104:DN104)</f>
        <v>32.55</v>
      </c>
      <c r="EA104" s="1" t="n">
        <v>1954</v>
      </c>
      <c r="EB104" s="107" t="n">
        <v>1954</v>
      </c>
      <c r="EC104" s="108" t="n">
        <v>28.6</v>
      </c>
      <c r="ED104" s="112" t="n">
        <f aca="false">SUM(ED103+ED105)/2</f>
        <v>27.75</v>
      </c>
      <c r="EE104" s="108" t="n">
        <v>25.2</v>
      </c>
      <c r="EF104" s="108" t="n">
        <v>21</v>
      </c>
      <c r="EG104" s="108" t="n">
        <v>19.3</v>
      </c>
      <c r="EH104" s="108" t="n">
        <v>17.7</v>
      </c>
      <c r="EI104" s="108" t="n">
        <v>16.8</v>
      </c>
      <c r="EJ104" s="108" t="n">
        <v>17.1</v>
      </c>
      <c r="EK104" s="108" t="n">
        <v>19.6</v>
      </c>
      <c r="EL104" s="108" t="n">
        <v>21.3</v>
      </c>
      <c r="EM104" s="108" t="n">
        <v>19.8</v>
      </c>
      <c r="EN104" s="108" t="n">
        <v>25.1</v>
      </c>
      <c r="EO104" s="109" t="n">
        <f aca="false">AVERAGE(EC104:EN104)</f>
        <v>21.6041666666667</v>
      </c>
      <c r="FA104" s="1" t="n">
        <v>1954</v>
      </c>
      <c r="FB104" s="107" t="n">
        <v>1954</v>
      </c>
      <c r="FC104" s="108" t="n">
        <v>29.6</v>
      </c>
      <c r="FD104" s="108" t="n">
        <v>30.2</v>
      </c>
      <c r="FE104" s="108" t="n">
        <v>26</v>
      </c>
      <c r="FF104" s="108" t="n">
        <v>21.7</v>
      </c>
      <c r="FG104" s="108" t="n">
        <v>19.1</v>
      </c>
      <c r="FH104" s="108" t="n">
        <v>17.2</v>
      </c>
      <c r="FI104" s="108" t="n">
        <v>16.8</v>
      </c>
      <c r="FJ104" s="108" t="n">
        <v>17.1</v>
      </c>
      <c r="FK104" s="108" t="n">
        <v>19.8</v>
      </c>
      <c r="FL104" s="108" t="n">
        <v>22.2</v>
      </c>
      <c r="FM104" s="108" t="n">
        <v>21.6</v>
      </c>
      <c r="FN104" s="108" t="n">
        <v>27</v>
      </c>
      <c r="FO104" s="109" t="n">
        <f aca="false">AVERAGE(FC104:FN104)</f>
        <v>22.3583333333333</v>
      </c>
      <c r="GA104" s="1" t="n">
        <v>1954</v>
      </c>
      <c r="GB104" s="110" t="s">
        <v>157</v>
      </c>
      <c r="GC104" s="108" t="n">
        <v>22.2</v>
      </c>
      <c r="GD104" s="108" t="n">
        <v>22.6</v>
      </c>
      <c r="GE104" s="108" t="n">
        <v>22.2</v>
      </c>
      <c r="GF104" s="108" t="n">
        <v>19.9</v>
      </c>
      <c r="GG104" s="108" t="n">
        <v>18.6</v>
      </c>
      <c r="GH104" s="108" t="n">
        <v>17.1</v>
      </c>
      <c r="GI104" s="108" t="n">
        <v>16.7</v>
      </c>
      <c r="GJ104" s="108" t="n">
        <v>16.2</v>
      </c>
      <c r="GK104" s="108" t="n">
        <v>17.9</v>
      </c>
      <c r="GL104" s="108" t="n">
        <v>19.3</v>
      </c>
      <c r="GM104" s="108" t="n">
        <v>18.8</v>
      </c>
      <c r="GN104" s="108" t="n">
        <v>21.4</v>
      </c>
      <c r="GO104" s="109" t="n">
        <f aca="false">AVERAGE(GC104:GN104)</f>
        <v>19.4083333333333</v>
      </c>
      <c r="HA104" s="1" t="n">
        <v>1954</v>
      </c>
      <c r="HB104" s="107" t="n">
        <v>1954</v>
      </c>
      <c r="HC104" s="108" t="n">
        <v>25.6</v>
      </c>
      <c r="HD104" s="108" t="n">
        <v>26.6</v>
      </c>
      <c r="HE104" s="108" t="n">
        <v>23.5</v>
      </c>
      <c r="HF104" s="108" t="n">
        <v>20.6</v>
      </c>
      <c r="HG104" s="108" t="n">
        <v>18.4</v>
      </c>
      <c r="HH104" s="108" t="n">
        <v>17.3</v>
      </c>
      <c r="HI104" s="108" t="n">
        <v>16.4</v>
      </c>
      <c r="HJ104" s="108" t="n">
        <v>16.2</v>
      </c>
      <c r="HK104" s="108" t="n">
        <v>18.2</v>
      </c>
      <c r="HL104" s="108" t="n">
        <v>19.9</v>
      </c>
      <c r="HM104" s="108" t="n">
        <v>19.3</v>
      </c>
      <c r="HN104" s="108" t="n">
        <v>22.6</v>
      </c>
      <c r="HO104" s="109" t="n">
        <f aca="false">AVERAGE(HC104:HN104)</f>
        <v>20.3833333333333</v>
      </c>
      <c r="IA104" s="1" t="n">
        <v>1954</v>
      </c>
      <c r="IB104" s="110" t="s">
        <v>157</v>
      </c>
      <c r="IC104" s="108" t="n">
        <v>30.2</v>
      </c>
      <c r="ID104" s="108" t="n">
        <v>31.6</v>
      </c>
      <c r="IE104" s="108" t="n">
        <v>30</v>
      </c>
      <c r="IF104" s="108" t="n">
        <v>27.6</v>
      </c>
      <c r="IG104" s="108" t="n">
        <v>24.6</v>
      </c>
      <c r="IH104" s="108" t="n">
        <v>22.5</v>
      </c>
      <c r="II104" s="108" t="n">
        <v>22.3</v>
      </c>
      <c r="IJ104" s="108" t="n">
        <v>22.3</v>
      </c>
      <c r="IK104" s="108" t="n">
        <v>24.3</v>
      </c>
      <c r="IL104" s="108" t="n">
        <v>25.8</v>
      </c>
      <c r="IM104" s="108" t="n">
        <v>25</v>
      </c>
      <c r="IN104" s="108" t="n">
        <v>28.2</v>
      </c>
      <c r="IO104" s="109" t="n">
        <f aca="false">AVERAGE(IC104:IN104)</f>
        <v>26.2</v>
      </c>
      <c r="JA104" s="1" t="n">
        <v>1954</v>
      </c>
      <c r="JB104" s="107" t="n">
        <v>1954</v>
      </c>
      <c r="JC104" s="108" t="n">
        <v>31</v>
      </c>
      <c r="JD104" s="108" t="n">
        <v>31.3</v>
      </c>
      <c r="JE104" s="108" t="n">
        <v>28</v>
      </c>
      <c r="JF104" s="108" t="n">
        <v>22.8</v>
      </c>
      <c r="JG104" s="108" t="n">
        <v>19.1</v>
      </c>
      <c r="JH104" s="108" t="n">
        <v>16.8</v>
      </c>
      <c r="JI104" s="108" t="n">
        <v>16.1</v>
      </c>
      <c r="JJ104" s="108" t="n">
        <v>17.1</v>
      </c>
      <c r="JK104" s="108" t="n">
        <v>20.6</v>
      </c>
      <c r="JL104" s="108" t="n">
        <v>23</v>
      </c>
      <c r="JM104" s="108" t="n">
        <v>22.6</v>
      </c>
      <c r="JN104" s="108" t="n">
        <v>29.1</v>
      </c>
      <c r="JO104" s="109" t="n">
        <f aca="false">AVERAGE(JC104:JN104)</f>
        <v>23.125</v>
      </c>
      <c r="KA104" s="1" t="n">
        <v>1954</v>
      </c>
      <c r="KB104" s="107" t="n">
        <v>1954</v>
      </c>
      <c r="KC104" s="108" t="n">
        <v>36.2</v>
      </c>
      <c r="KD104" s="108" t="n">
        <v>37.3</v>
      </c>
      <c r="KE104" s="108" t="n">
        <v>37</v>
      </c>
      <c r="KF104" s="108" t="n">
        <v>32.8</v>
      </c>
      <c r="KG104" s="108" t="n">
        <v>32.7</v>
      </c>
      <c r="KH104" s="108" t="n">
        <v>28.8</v>
      </c>
      <c r="KI104" s="108" t="n">
        <v>29.8</v>
      </c>
      <c r="KJ104" s="108" t="n">
        <v>31.1</v>
      </c>
      <c r="KK104" s="108" t="n">
        <v>34.6</v>
      </c>
      <c r="KL104" s="108" t="n">
        <v>35.5</v>
      </c>
      <c r="KM104" s="108" t="n">
        <v>37.1</v>
      </c>
      <c r="KN104" s="112" t="n">
        <f aca="false">SUM(KN103+KN105)/2</f>
        <v>36.6</v>
      </c>
      <c r="KO104" s="109" t="n">
        <f aca="false">AVERAGE(KC104:KN104)</f>
        <v>34.125</v>
      </c>
      <c r="LA104" s="1" t="n">
        <v>1954</v>
      </c>
      <c r="LB104" s="110" t="s">
        <v>157</v>
      </c>
      <c r="LC104" s="108" t="n">
        <v>30.6</v>
      </c>
      <c r="LD104" s="108" t="n">
        <v>31.6</v>
      </c>
      <c r="LE104" s="108" t="n">
        <v>27.7</v>
      </c>
      <c r="LF104" s="108" t="n">
        <v>23</v>
      </c>
      <c r="LG104" s="108" t="n">
        <v>20</v>
      </c>
      <c r="LH104" s="108" t="n">
        <v>18</v>
      </c>
      <c r="LI104" s="108" t="n">
        <v>17.2</v>
      </c>
      <c r="LJ104" s="108" t="n">
        <v>17.9</v>
      </c>
      <c r="LK104" s="108" t="n">
        <v>20.9</v>
      </c>
      <c r="LL104" s="108" t="n">
        <v>23.3</v>
      </c>
      <c r="LM104" s="108" t="n">
        <v>22</v>
      </c>
      <c r="LN104" s="108" t="n">
        <v>28.2</v>
      </c>
      <c r="LO104" s="109" t="n">
        <f aca="false">AVERAGE(LC104:LN104)</f>
        <v>23.3666666666667</v>
      </c>
      <c r="MA104" s="1" t="n">
        <v>1954</v>
      </c>
      <c r="MB104" s="110" t="s">
        <v>157</v>
      </c>
      <c r="MC104" s="108" t="n">
        <v>25.3</v>
      </c>
      <c r="MD104" s="108" t="n">
        <v>24.4</v>
      </c>
      <c r="ME104" s="108" t="n">
        <v>23.4</v>
      </c>
      <c r="MF104" s="108" t="n">
        <v>22.1</v>
      </c>
      <c r="MG104" s="108" t="n">
        <v>19.3</v>
      </c>
      <c r="MH104" s="108" t="n">
        <v>16.8</v>
      </c>
      <c r="MI104" s="108" t="n">
        <v>17.7</v>
      </c>
      <c r="MJ104" s="108" t="n">
        <v>17.3</v>
      </c>
      <c r="MK104" s="108" t="n">
        <v>19.4</v>
      </c>
      <c r="ML104" s="108" t="n">
        <v>21.2</v>
      </c>
      <c r="MM104" s="108" t="n">
        <v>22</v>
      </c>
      <c r="MN104" s="108" t="n">
        <v>25.1</v>
      </c>
      <c r="MO104" s="109" t="n">
        <f aca="false">AVERAGE(MC104:MN104)</f>
        <v>21.1666666666667</v>
      </c>
      <c r="NA104" s="1" t="n">
        <v>1954</v>
      </c>
      <c r="NB104" s="110" t="s">
        <v>157</v>
      </c>
      <c r="NC104" s="108" t="n">
        <v>31.8</v>
      </c>
      <c r="ND104" s="108" t="n">
        <v>32.9</v>
      </c>
      <c r="NE104" s="108" t="n">
        <v>29.1</v>
      </c>
      <c r="NF104" s="108" t="n">
        <v>26.7</v>
      </c>
      <c r="NG104" s="108" t="n">
        <v>23.1</v>
      </c>
      <c r="NH104" s="108" t="n">
        <v>20.2</v>
      </c>
      <c r="NI104" s="108" t="n">
        <v>19.7</v>
      </c>
      <c r="NJ104" s="108" t="n">
        <v>19.9</v>
      </c>
      <c r="NK104" s="108" t="n">
        <v>22.7</v>
      </c>
      <c r="NL104" s="108" t="n">
        <v>25.5</v>
      </c>
      <c r="NM104" s="108" t="n">
        <v>23.5</v>
      </c>
      <c r="NN104" s="108" t="n">
        <v>28.5</v>
      </c>
      <c r="NO104" s="109" t="n">
        <f aca="false">AVERAGE(NC104:NN104)</f>
        <v>25.3</v>
      </c>
      <c r="OA104" s="1" t="n">
        <v>1954</v>
      </c>
      <c r="OB104" s="107" t="n">
        <v>1954</v>
      </c>
      <c r="OC104" s="108" t="n">
        <v>29.8</v>
      </c>
      <c r="OD104" s="108" t="n">
        <v>30.8</v>
      </c>
      <c r="OE104" s="108" t="n">
        <v>26.6</v>
      </c>
      <c r="OF104" s="108" t="n">
        <v>23.4</v>
      </c>
      <c r="OG104" s="108" t="n">
        <v>20.3</v>
      </c>
      <c r="OH104" s="108" t="n">
        <v>18.2</v>
      </c>
      <c r="OI104" s="108" t="n">
        <v>17.8</v>
      </c>
      <c r="OJ104" s="108" t="n">
        <v>18.1</v>
      </c>
      <c r="OK104" s="108" t="n">
        <v>20.8</v>
      </c>
      <c r="OL104" s="108" t="n">
        <v>22.8</v>
      </c>
      <c r="OM104" s="108" t="n">
        <v>21.2</v>
      </c>
      <c r="ON104" s="108" t="n">
        <v>26.1</v>
      </c>
      <c r="OO104" s="109" t="n">
        <f aca="false">AVERAGE(OC104:ON104)</f>
        <v>22.9916666666667</v>
      </c>
      <c r="PA104" s="16" t="n">
        <v>1954</v>
      </c>
      <c r="PB104" s="110" t="s">
        <v>157</v>
      </c>
      <c r="PC104" s="108" t="n">
        <v>33.3</v>
      </c>
      <c r="PD104" s="108" t="n">
        <v>31.8</v>
      </c>
      <c r="PE104" s="108" t="n">
        <v>33.1</v>
      </c>
      <c r="PF104" s="108" t="n">
        <v>23.7</v>
      </c>
      <c r="PG104" s="108" t="n">
        <v>19.7</v>
      </c>
      <c r="PH104" s="108" t="n">
        <v>16.2</v>
      </c>
      <c r="PI104" s="108" t="n">
        <v>16.6</v>
      </c>
      <c r="PJ104" s="108" t="n">
        <v>18.2</v>
      </c>
      <c r="PK104" s="108" t="n">
        <v>21.5</v>
      </c>
      <c r="PL104" s="108" t="n">
        <v>25.3</v>
      </c>
      <c r="PM104" s="108" t="n">
        <v>29.1</v>
      </c>
      <c r="PN104" s="108" t="n">
        <v>33.3</v>
      </c>
      <c r="PO104" s="109" t="n">
        <f aca="false">AVERAGE(PC104:PN104)</f>
        <v>25.15</v>
      </c>
      <c r="QA104" s="1" t="n">
        <v>1954</v>
      </c>
      <c r="QB104" s="110" t="s">
        <v>157</v>
      </c>
      <c r="QC104" s="108" t="n">
        <v>31.1</v>
      </c>
      <c r="QD104" s="108" t="n">
        <v>29.8</v>
      </c>
      <c r="QE104" s="108" t="n">
        <v>27.4</v>
      </c>
      <c r="QF104" s="108" t="n">
        <v>21.8</v>
      </c>
      <c r="QG104" s="108" t="n">
        <v>17.8</v>
      </c>
      <c r="QH104" s="108" t="n">
        <v>15.1</v>
      </c>
      <c r="QI104" s="108" t="n">
        <v>14.8</v>
      </c>
      <c r="QJ104" s="108" t="n">
        <v>15.5</v>
      </c>
      <c r="QK104" s="108" t="n">
        <v>19.1</v>
      </c>
      <c r="QL104" s="108" t="n">
        <v>22.7</v>
      </c>
      <c r="QM104" s="108" t="n">
        <v>23.6</v>
      </c>
      <c r="QN104" s="108" t="n">
        <v>29.2</v>
      </c>
      <c r="QO104" s="109" t="n">
        <f aca="false">AVERAGE(QC104:QN104)</f>
        <v>22.325</v>
      </c>
      <c r="RA104" s="1" t="n">
        <v>1954</v>
      </c>
      <c r="RB104" s="110" t="s">
        <v>157</v>
      </c>
      <c r="RC104" s="108" t="n">
        <v>34.1</v>
      </c>
      <c r="RD104" s="108" t="n">
        <v>33.4</v>
      </c>
      <c r="RE104" s="108" t="n">
        <v>31.2</v>
      </c>
      <c r="RF104" s="108" t="n">
        <v>24.3</v>
      </c>
      <c r="RG104" s="108" t="n">
        <v>19.9</v>
      </c>
      <c r="RH104" s="108" t="n">
        <v>16.1</v>
      </c>
      <c r="RI104" s="108" t="n">
        <v>16.2</v>
      </c>
      <c r="RJ104" s="108" t="n">
        <v>17.2</v>
      </c>
      <c r="RK104" s="108" t="n">
        <v>21.3</v>
      </c>
      <c r="RL104" s="108" t="n">
        <v>25.7</v>
      </c>
      <c r="RM104" s="108" t="n">
        <v>27.4</v>
      </c>
      <c r="RN104" s="108" t="n">
        <v>32.8</v>
      </c>
      <c r="RO104" s="109" t="n">
        <f aca="false">AVERAGE(RC104:RN104)</f>
        <v>24.9666666666667</v>
      </c>
      <c r="SA104" s="1" t="n">
        <v>1954</v>
      </c>
      <c r="SB104" s="107" t="n">
        <v>1954</v>
      </c>
      <c r="SC104" s="108" t="n">
        <v>34.9</v>
      </c>
      <c r="SD104" s="108" t="n">
        <v>34.2</v>
      </c>
      <c r="SE104" s="112" t="n">
        <f aca="false">SUM(SE103+SE105)/2</f>
        <v>33.8</v>
      </c>
      <c r="SF104" s="108" t="n">
        <v>25.2</v>
      </c>
      <c r="SG104" s="108" t="n">
        <v>21.3</v>
      </c>
      <c r="SH104" s="108" t="n">
        <v>18.1</v>
      </c>
      <c r="SI104" s="108" t="n">
        <v>17.9</v>
      </c>
      <c r="SJ104" s="108" t="n">
        <v>20.5</v>
      </c>
      <c r="SK104" s="108" t="n">
        <v>25</v>
      </c>
      <c r="SL104" s="108" t="n">
        <v>26.9</v>
      </c>
      <c r="SM104" s="108" t="n">
        <v>32.1</v>
      </c>
      <c r="SN104" s="108" t="n">
        <v>36.2</v>
      </c>
      <c r="SO104" s="109" t="n">
        <f aca="false">AVERAGE(SC104:SN104)</f>
        <v>27.175</v>
      </c>
      <c r="TA104" s="1" t="n">
        <v>1954</v>
      </c>
      <c r="TB104" s="110" t="s">
        <v>157</v>
      </c>
      <c r="TC104" s="108" t="n">
        <v>41.6</v>
      </c>
      <c r="TD104" s="108" t="n">
        <v>41.8</v>
      </c>
      <c r="TE104" s="108" t="n">
        <v>42.5</v>
      </c>
      <c r="TF104" s="108" t="n">
        <v>32.5</v>
      </c>
      <c r="TG104" s="108" t="n">
        <v>30.1</v>
      </c>
      <c r="TH104" s="108" t="n">
        <v>25.6</v>
      </c>
      <c r="TI104" s="108" t="n">
        <v>26.8</v>
      </c>
      <c r="TJ104" s="108" t="n">
        <v>29.9</v>
      </c>
      <c r="TK104" s="108" t="n">
        <v>35.2</v>
      </c>
      <c r="TL104" s="108" t="n">
        <v>37.5</v>
      </c>
      <c r="TM104" s="108" t="n">
        <v>40</v>
      </c>
      <c r="TN104" s="108" t="n">
        <v>42.4</v>
      </c>
      <c r="TO104" s="109" t="n">
        <f aca="false">AVERAGE(TC104:TN104)</f>
        <v>35.4916666666667</v>
      </c>
      <c r="UA104" s="1" t="n">
        <v>1954</v>
      </c>
      <c r="UB104" s="110" t="s">
        <v>157</v>
      </c>
      <c r="UC104" s="108" t="n">
        <v>34.7</v>
      </c>
      <c r="UD104" s="108" t="n">
        <v>33.9</v>
      </c>
      <c r="UE104" s="108" t="n">
        <v>31.7</v>
      </c>
      <c r="UF104" s="108" t="n">
        <v>24.7</v>
      </c>
      <c r="UG104" s="108" t="n">
        <v>19.6</v>
      </c>
      <c r="UH104" s="108" t="n">
        <v>15.8</v>
      </c>
      <c r="UI104" s="108" t="n">
        <v>16.2</v>
      </c>
      <c r="UJ104" s="108" t="n">
        <v>17</v>
      </c>
      <c r="UK104" s="108" t="n">
        <v>21.3</v>
      </c>
      <c r="UL104" s="108" t="n">
        <v>25.8</v>
      </c>
      <c r="UM104" s="108" t="n">
        <v>27.9</v>
      </c>
      <c r="UN104" s="108" t="n">
        <v>32.9</v>
      </c>
      <c r="UO104" s="109" t="n">
        <f aca="false">AVERAGE(UC104:UN104)</f>
        <v>25.125</v>
      </c>
      <c r="VA104" s="1" t="n">
        <v>1954</v>
      </c>
      <c r="VB104" s="110" t="s">
        <v>157</v>
      </c>
      <c r="VC104" s="108" t="n">
        <v>27</v>
      </c>
      <c r="VD104" s="108" t="n">
        <v>26.3</v>
      </c>
      <c r="VE104" s="108" t="n">
        <v>24.4</v>
      </c>
      <c r="VF104" s="108" t="n">
        <v>20.5</v>
      </c>
      <c r="VG104" s="108" t="n">
        <v>17.6</v>
      </c>
      <c r="VH104" s="108" t="n">
        <v>15.4</v>
      </c>
      <c r="VI104" s="108" t="n">
        <v>14.8</v>
      </c>
      <c r="VJ104" s="108" t="n">
        <v>15.3</v>
      </c>
      <c r="VK104" s="108" t="n">
        <v>18.9</v>
      </c>
      <c r="VL104" s="108" t="n">
        <v>20.5</v>
      </c>
      <c r="VM104" s="108" t="n">
        <v>20.7</v>
      </c>
      <c r="VN104" s="108" t="n">
        <v>26</v>
      </c>
      <c r="VO104" s="109" t="n">
        <f aca="false">AVERAGE(VC104:VN104)</f>
        <v>20.6166666666667</v>
      </c>
      <c r="WA104" s="1" t="n">
        <v>1954</v>
      </c>
      <c r="WB104" s="107" t="n">
        <v>1954</v>
      </c>
      <c r="WC104" s="108" t="n">
        <v>39.7</v>
      </c>
      <c r="WD104" s="112" t="n">
        <f aca="false">SUM(WD103+WD105)/2</f>
        <v>37.55</v>
      </c>
      <c r="WE104" s="108" t="n">
        <v>35.4</v>
      </c>
      <c r="WF104" s="108" t="n">
        <v>28.5</v>
      </c>
      <c r="WG104" s="108" t="n">
        <v>23.1</v>
      </c>
      <c r="WH104" s="108" t="n">
        <v>19.4</v>
      </c>
      <c r="WI104" s="108" t="n">
        <v>19.2</v>
      </c>
      <c r="WJ104" s="108" t="n">
        <v>21.3</v>
      </c>
      <c r="WK104" s="108" t="n">
        <v>26.8</v>
      </c>
      <c r="WL104" s="108" t="n">
        <v>28.8</v>
      </c>
      <c r="WM104" s="113" t="n">
        <f aca="false">SUM(WM105:WM107)/3</f>
        <v>32.4</v>
      </c>
      <c r="WN104" s="108" t="n">
        <v>37.8</v>
      </c>
      <c r="WO104" s="109" t="n">
        <f aca="false">AVERAGE(WC104:WN104)</f>
        <v>29.1625</v>
      </c>
      <c r="YA104" s="1" t="n">
        <v>1954</v>
      </c>
      <c r="YB104" s="110" t="s">
        <v>157</v>
      </c>
      <c r="YC104" s="108" t="n">
        <v>31.5</v>
      </c>
      <c r="YD104" s="108" t="n">
        <v>30.4</v>
      </c>
      <c r="YE104" s="108" t="n">
        <v>27.8</v>
      </c>
      <c r="YF104" s="108" t="n">
        <v>22.2</v>
      </c>
      <c r="YG104" s="108" t="n">
        <v>17.4</v>
      </c>
      <c r="YH104" s="108" t="n">
        <v>14.6</v>
      </c>
      <c r="YI104" s="108" t="n">
        <v>14.1</v>
      </c>
      <c r="YJ104" s="108" t="n">
        <v>14.9</v>
      </c>
      <c r="YK104" s="108" t="n">
        <v>18.6</v>
      </c>
      <c r="YL104" s="108" t="n">
        <v>23.4</v>
      </c>
      <c r="YM104" s="108" t="n">
        <v>23.9</v>
      </c>
      <c r="YN104" s="108" t="n">
        <v>30.4</v>
      </c>
      <c r="YO104" s="109" t="n">
        <f aca="false">AVERAGE(YC104:YN104)</f>
        <v>22.4333333333333</v>
      </c>
      <c r="ZA104" s="1" t="n">
        <v>1954</v>
      </c>
      <c r="ZB104" s="110" t="s">
        <v>157</v>
      </c>
      <c r="ZC104" s="108" t="n">
        <v>34.5</v>
      </c>
      <c r="ZD104" s="108" t="n">
        <v>34.8</v>
      </c>
      <c r="ZE104" s="108" t="n">
        <v>32.1</v>
      </c>
      <c r="ZF104" s="108" t="n">
        <v>25.3</v>
      </c>
      <c r="ZG104" s="108" t="n">
        <v>21.3</v>
      </c>
      <c r="ZH104" s="108" t="n">
        <v>17.5</v>
      </c>
      <c r="ZI104" s="108" t="n">
        <v>17.3</v>
      </c>
      <c r="ZJ104" s="108" t="n">
        <v>18.1</v>
      </c>
      <c r="ZK104" s="108" t="n">
        <v>21.9</v>
      </c>
      <c r="ZL104" s="108" t="n">
        <v>25.9</v>
      </c>
      <c r="ZM104" s="108" t="n">
        <v>27.8</v>
      </c>
      <c r="ZN104" s="108" t="n">
        <v>33.4</v>
      </c>
      <c r="ZO104" s="109" t="n">
        <f aca="false">AVERAGE(ZC104:ZN104)</f>
        <v>25.825</v>
      </c>
      <c r="AAA104" s="1" t="n">
        <v>1954</v>
      </c>
      <c r="AAB104" s="110" t="s">
        <v>157</v>
      </c>
      <c r="AAC104" s="108" t="n">
        <v>38.4</v>
      </c>
      <c r="AAD104" s="108" t="n">
        <v>39.1</v>
      </c>
      <c r="AAE104" s="108" t="n">
        <v>39.7</v>
      </c>
      <c r="AAF104" s="108" t="n">
        <v>32.8</v>
      </c>
      <c r="AAG104" s="108" t="n">
        <v>30.6</v>
      </c>
      <c r="AAH104" s="108" t="n">
        <v>26.2</v>
      </c>
      <c r="AAI104" s="108" t="n">
        <v>27.6</v>
      </c>
      <c r="AAJ104" s="108" t="n">
        <v>29.1</v>
      </c>
      <c r="AAK104" s="108" t="n">
        <v>33.3</v>
      </c>
      <c r="AAL104" s="108" t="n">
        <v>36.4</v>
      </c>
      <c r="AAM104" s="108" t="n">
        <v>38.7</v>
      </c>
      <c r="AAN104" s="108" t="n">
        <v>38.2</v>
      </c>
      <c r="AAO104" s="109" t="n">
        <f aca="false">AVERAGE(AAC104:AAN104)</f>
        <v>34.175</v>
      </c>
      <c r="ABA104" s="1" t="n">
        <v>1954</v>
      </c>
      <c r="ABB104" s="107" t="n">
        <v>1954</v>
      </c>
      <c r="ABC104" s="108" t="n">
        <v>35.8</v>
      </c>
      <c r="ABD104" s="108" t="n">
        <v>37.9</v>
      </c>
      <c r="ABE104" s="108" t="n">
        <v>37.6</v>
      </c>
      <c r="ABF104" s="108" t="n">
        <v>32.7</v>
      </c>
      <c r="ABG104" s="108" t="n">
        <v>28.4</v>
      </c>
      <c r="ABH104" s="108" t="n">
        <v>24.4</v>
      </c>
      <c r="ABI104" s="108" t="n">
        <v>24.4</v>
      </c>
      <c r="ABJ104" s="108" t="n">
        <v>26.6</v>
      </c>
      <c r="ABK104" s="108" t="n">
        <v>30.4</v>
      </c>
      <c r="ABL104" s="108" t="n">
        <v>32.4</v>
      </c>
      <c r="ABM104" s="108" t="n">
        <v>34.6</v>
      </c>
      <c r="ABN104" s="108" t="n">
        <v>35.3</v>
      </c>
      <c r="ABO104" s="109" t="n">
        <f aca="false">AVERAGE(ABC104:ABN104)</f>
        <v>31.7083333333333</v>
      </c>
      <c r="ACA104" s="111" t="n">
        <v>1954</v>
      </c>
      <c r="ACB104" s="110" t="s">
        <v>157</v>
      </c>
      <c r="ACC104" s="108" t="n">
        <v>30</v>
      </c>
      <c r="ACD104" s="108" t="n">
        <v>31.1</v>
      </c>
      <c r="ACE104" s="108" t="n">
        <v>27.2</v>
      </c>
      <c r="ACF104" s="108" t="n">
        <v>23.6</v>
      </c>
      <c r="ACG104" s="108" t="n">
        <v>20.4</v>
      </c>
      <c r="ACH104" s="108" t="n">
        <v>17.9</v>
      </c>
      <c r="ACI104" s="108" t="n">
        <v>17.4</v>
      </c>
      <c r="ACJ104" s="108" t="n">
        <v>18</v>
      </c>
      <c r="ACK104" s="108" t="n">
        <v>21</v>
      </c>
      <c r="ACL104" s="108" t="n">
        <v>23.4</v>
      </c>
      <c r="ACM104" s="108" t="n">
        <v>21.7</v>
      </c>
      <c r="ACN104" s="108" t="n">
        <v>26.9</v>
      </c>
      <c r="ACO104" s="109" t="n">
        <f aca="false">AVERAGE(ACC104:ACN104)</f>
        <v>23.2166666666667</v>
      </c>
      <c r="ADA104" s="1" t="n">
        <v>1954</v>
      </c>
      <c r="ADB104" s="110" t="s">
        <v>157</v>
      </c>
      <c r="ADC104" s="108" t="n">
        <v>37.5</v>
      </c>
      <c r="ADD104" s="108" t="n">
        <v>38.7</v>
      </c>
      <c r="ADE104" s="108" t="n">
        <v>38.4</v>
      </c>
      <c r="ADF104" s="108" t="n">
        <v>31.8</v>
      </c>
      <c r="ADG104" s="108" t="n">
        <v>30.1</v>
      </c>
      <c r="ADH104" s="108" t="n">
        <v>26</v>
      </c>
      <c r="ADI104" s="108" t="n">
        <v>26.6</v>
      </c>
      <c r="ADJ104" s="108" t="n">
        <v>29.4</v>
      </c>
      <c r="ADK104" s="108" t="n">
        <v>33.2</v>
      </c>
      <c r="ADL104" s="108" t="n">
        <v>35.6</v>
      </c>
      <c r="ADM104" s="108" t="n">
        <v>35.5</v>
      </c>
      <c r="ADN104" s="108" t="n">
        <v>38</v>
      </c>
      <c r="ADO104" s="109" t="n">
        <f aca="false">AVERAGE(ADC104:ADN104)</f>
        <v>33.4</v>
      </c>
      <c r="AEA104" s="1" t="n">
        <v>1954</v>
      </c>
      <c r="AEB104" s="107" t="n">
        <v>1954</v>
      </c>
      <c r="AEC104" s="108" t="n">
        <v>39.6</v>
      </c>
      <c r="AED104" s="108" t="n">
        <v>39.7</v>
      </c>
      <c r="AEE104" s="108" t="n">
        <v>40.5</v>
      </c>
      <c r="AEF104" s="108" t="n">
        <v>32</v>
      </c>
      <c r="AEG104" s="108" t="n">
        <v>28.6</v>
      </c>
      <c r="AEH104" s="108" t="n">
        <v>25.1</v>
      </c>
      <c r="AEI104" s="108" t="n">
        <v>26.2</v>
      </c>
      <c r="AEJ104" s="108" t="n">
        <v>29.2</v>
      </c>
      <c r="AEK104" s="108" t="n">
        <v>33.4</v>
      </c>
      <c r="AEL104" s="108" t="n">
        <v>35.9</v>
      </c>
      <c r="AEM104" s="108" t="n">
        <v>37.4</v>
      </c>
      <c r="AEN104" s="108" t="n">
        <v>39.3</v>
      </c>
      <c r="AEO104" s="109" t="n">
        <f aca="false">AVERAGE(AEC104:AEN104)</f>
        <v>33.9083333333333</v>
      </c>
      <c r="AFA104" s="1" t="n">
        <v>1954</v>
      </c>
      <c r="AFB104" s="107" t="n">
        <v>1954</v>
      </c>
      <c r="AFC104" s="108" t="n">
        <v>26.7</v>
      </c>
      <c r="AFD104" s="108" t="n">
        <v>27.7</v>
      </c>
      <c r="AFE104" s="108" t="n">
        <v>24.3</v>
      </c>
      <c r="AFF104" s="108" t="n">
        <v>21.9</v>
      </c>
      <c r="AFG104" s="108" t="n">
        <v>19.7</v>
      </c>
      <c r="AFH104" s="108" t="n">
        <v>18.1</v>
      </c>
      <c r="AFI104" s="108" t="n">
        <v>17.6</v>
      </c>
      <c r="AFJ104" s="108" t="n">
        <v>17.4</v>
      </c>
      <c r="AFK104" s="108" t="n">
        <v>19.7</v>
      </c>
      <c r="AFL104" s="108" t="n">
        <v>21.3</v>
      </c>
      <c r="AFM104" s="108" t="n">
        <v>20.4</v>
      </c>
      <c r="AFN104" s="108" t="n">
        <v>23.3</v>
      </c>
      <c r="AFO104" s="109" t="n">
        <f aca="false">AVERAGE(AFC104:AFN104)</f>
        <v>21.5083333333333</v>
      </c>
      <c r="AGA104" s="1" t="n">
        <v>1954</v>
      </c>
      <c r="AGB104" s="110" t="s">
        <v>157</v>
      </c>
      <c r="AGC104" s="108" t="n">
        <v>35.4</v>
      </c>
      <c r="AGD104" s="108" t="n">
        <v>34.2</v>
      </c>
      <c r="AGE104" s="108" t="n">
        <v>33.5</v>
      </c>
      <c r="AGF104" s="108" t="n">
        <v>25.1</v>
      </c>
      <c r="AGG104" s="108" t="n">
        <v>19.6</v>
      </c>
      <c r="AGH104" s="108" t="n">
        <v>16.1</v>
      </c>
      <c r="AGI104" s="108" t="n">
        <v>16</v>
      </c>
      <c r="AGJ104" s="108" t="n">
        <v>17.8</v>
      </c>
      <c r="AGK104" s="108" t="n">
        <v>22.2</v>
      </c>
      <c r="AGL104" s="108" t="n">
        <v>26.6</v>
      </c>
      <c r="AGM104" s="108" t="n">
        <v>29.9</v>
      </c>
      <c r="AGN104" s="108" t="n">
        <v>34.6</v>
      </c>
      <c r="AGO104" s="109" t="n">
        <f aca="false">AVERAGE(AGC104:AGN104)</f>
        <v>25.9166666666667</v>
      </c>
      <c r="AHA104" s="1" t="n">
        <v>1954</v>
      </c>
      <c r="AHB104" s="110" t="s">
        <v>157</v>
      </c>
      <c r="AHC104" s="108" t="n">
        <v>32.3</v>
      </c>
      <c r="AHD104" s="108" t="n">
        <v>32</v>
      </c>
      <c r="AHE104" s="108" t="n">
        <v>29.4</v>
      </c>
      <c r="AHF104" s="108" t="n">
        <v>22.9</v>
      </c>
      <c r="AHG104" s="108" t="n">
        <v>18.6</v>
      </c>
      <c r="AHH104" s="108" t="n">
        <v>15.8</v>
      </c>
      <c r="AHI104" s="108" t="n">
        <v>14.7</v>
      </c>
      <c r="AHJ104" s="108" t="n">
        <v>16.2</v>
      </c>
      <c r="AHK104" s="108" t="n">
        <v>19.8</v>
      </c>
      <c r="AHL104" s="108" t="n">
        <v>23.6</v>
      </c>
      <c r="AHM104" s="108" t="n">
        <v>24.9</v>
      </c>
      <c r="AHN104" s="108" t="n">
        <v>31.4</v>
      </c>
      <c r="AHO104" s="109" t="n">
        <f aca="false">AVERAGE(AHC104:AHN104)</f>
        <v>23.4666666666667</v>
      </c>
      <c r="AIA104" s="1" t="n">
        <v>1954</v>
      </c>
      <c r="AIB104" s="107" t="n">
        <v>1954</v>
      </c>
      <c r="AIC104" s="108" t="n">
        <v>38.1</v>
      </c>
      <c r="AID104" s="108" t="n">
        <v>38.6</v>
      </c>
      <c r="AIE104" s="108" t="n">
        <v>38.2</v>
      </c>
      <c r="AIF104" s="108" t="n">
        <v>25.9</v>
      </c>
      <c r="AIG104" s="108" t="n">
        <v>22.3</v>
      </c>
      <c r="AIH104" s="108" t="n">
        <v>19.1</v>
      </c>
      <c r="AII104" s="108" t="n">
        <v>19.2</v>
      </c>
      <c r="AIJ104" s="108" t="n">
        <v>21.6</v>
      </c>
      <c r="AIK104" s="108" t="n">
        <v>27.9</v>
      </c>
      <c r="AIL104" s="108" t="n">
        <v>29.6</v>
      </c>
      <c r="AIM104" s="108" t="n">
        <v>33.8</v>
      </c>
      <c r="AIN104" s="108" t="n">
        <v>38.5</v>
      </c>
      <c r="AIO104" s="109" t="n">
        <f aca="false">AVERAGE(AIC104:AIN104)</f>
        <v>29.4</v>
      </c>
      <c r="AJA104" s="1" t="n">
        <v>1954</v>
      </c>
      <c r="AJB104" s="107" t="n">
        <v>1954</v>
      </c>
      <c r="AJC104" s="108" t="n">
        <v>38.3</v>
      </c>
      <c r="AJD104" s="108" t="n">
        <v>39.4</v>
      </c>
      <c r="AJE104" s="108" t="n">
        <v>40</v>
      </c>
      <c r="AJF104" s="108" t="n">
        <v>35.9</v>
      </c>
      <c r="AJG104" s="108" t="n">
        <v>34.3</v>
      </c>
      <c r="AJH104" s="108" t="n">
        <v>30.6</v>
      </c>
      <c r="AJI104" s="108" t="n">
        <v>31.2</v>
      </c>
      <c r="AJJ104" s="108" t="n">
        <v>32.8</v>
      </c>
      <c r="AJK104" s="108" t="n">
        <v>35.9</v>
      </c>
      <c r="AJL104" s="108" t="n">
        <v>37.1</v>
      </c>
      <c r="AJM104" s="108" t="n">
        <v>38.7</v>
      </c>
      <c r="AJN104" s="108" t="n">
        <v>36.4</v>
      </c>
      <c r="AJO104" s="109" t="n">
        <f aca="false">AVERAGE(AJC104:AJN104)</f>
        <v>35.8833333333333</v>
      </c>
      <c r="AKA104" s="1" t="n">
        <v>1954</v>
      </c>
      <c r="AKB104" s="110" t="s">
        <v>157</v>
      </c>
      <c r="AKC104" s="108" t="n">
        <v>34</v>
      </c>
      <c r="AKD104" s="108" t="n">
        <v>34</v>
      </c>
      <c r="AKE104" s="108" t="n">
        <v>31.5</v>
      </c>
      <c r="AKF104" s="108" t="n">
        <v>24.8</v>
      </c>
      <c r="AKG104" s="108" t="n">
        <v>20.5</v>
      </c>
      <c r="AKH104" s="108" t="n">
        <v>17.2</v>
      </c>
      <c r="AKI104" s="108" t="n">
        <v>16.9</v>
      </c>
      <c r="AKJ104" s="108" t="n">
        <v>18.4</v>
      </c>
      <c r="AKK104" s="108" t="n">
        <v>21.6</v>
      </c>
      <c r="AKL104" s="108" t="n">
        <v>25.3</v>
      </c>
      <c r="AKM104" s="108" t="n">
        <v>26.4</v>
      </c>
      <c r="AKN104" s="108" t="n">
        <v>32.4</v>
      </c>
      <c r="AKO104" s="109" t="n">
        <f aca="false">AVERAGE(AKC104:AKN104)</f>
        <v>25.25</v>
      </c>
      <c r="ALA104" s="35" t="n">
        <f aca="false">(ACO104+AO104+EO104+NO104+AKO104+AFO104+AEO104+IO104+MO104)/9</f>
        <v>24.2060185185185</v>
      </c>
      <c r="ALB104" s="77" t="n">
        <f aca="false">(ABO104+KO104+DO104+AGO104)/4</f>
        <v>31.075</v>
      </c>
      <c r="ALC104" s="19" t="n">
        <f aca="false">(QO104+PO104+AAO104+AJO104+FO104+SO104+BO104+CO104+JO104+OO104+TO104+HO104)/12</f>
        <v>26.3756944444444</v>
      </c>
      <c r="AMA104" s="28" t="n">
        <f aca="false">MAX(ACC104:ACN104,AC104:AN104,EC104:EN104,NC104:NN104,AKC104:AKN104,AFC104:AFN104,AEC104:AEN104,IC104:IN104,MC104:MN104)</f>
        <v>40.5</v>
      </c>
      <c r="AMB104" s="28" t="n">
        <f aca="false">MIN(ACC104:ACN104,AC104:AN104,EC104:EN104,NC104:NN104,AKC104:AKN104,AFC104:AFN104,AEC104:AEN104,IC104:IN104,MC104:MN104)</f>
        <v>16.1</v>
      </c>
      <c r="AMC104" s="81" t="n">
        <f aca="false">MAX(ABC104:ABN104,KC104:KN104,DC104:DN104,AGC104:AGN104)</f>
        <v>37.9</v>
      </c>
      <c r="AMD104" s="81" t="n">
        <f aca="false">MIN(ABC104:ABN104,KC104:KN104,DC104:DN104,AGC104:AGN104)</f>
        <v>16</v>
      </c>
      <c r="AME104" s="60" t="n">
        <f aca="false">MAX(QC104:QN104,PC104:PN104,AJC104:AJN104,AAC104:AAN104,FC104:FN104,SC104:SN104)</f>
        <v>40</v>
      </c>
      <c r="AMF104" s="60" t="n">
        <f aca="false">MIN(QC104:QN104,PC104:PN104,AJC104:AJN104,AAC104:AAN104,FC104:FN104,SC104:SN104)</f>
        <v>14.8</v>
      </c>
    </row>
    <row r="105" customFormat="false" ht="12.8" hidden="false" customHeight="false" outlineLevel="0" collapsed="false">
      <c r="A105" s="104" t="n">
        <f aca="false">A100+5</f>
        <v>1955</v>
      </c>
      <c r="B105" s="29" t="n">
        <f aca="false">AVERAGE(AO105,BO105,CO105,DO105,EO105,FO105,GO105,HO105,IO105,JO105,KO105,LO105,MO105,NO105,OO105,PO105,QO105,RO105,SO105,TO105,UO105,VO105,WO105,YO105,ZO105,AAO105,ABO105,ACO105,ADO105,AEO105,AFO105,AGO105,AHO105,AIO105,AJO105,AKO105)</f>
        <v>25.0918981481482</v>
      </c>
      <c r="C105" s="30" t="n">
        <f aca="false">AVERAGE(B101:B105)</f>
        <v>25.5669058641975</v>
      </c>
      <c r="D105" s="31" t="n">
        <f aca="false">AVERAGE(B96:B105)</f>
        <v>25.6997260802469</v>
      </c>
      <c r="E105" s="29" t="n">
        <f aca="false">AVERAGE(B86:B105)</f>
        <v>25.7375503296857</v>
      </c>
      <c r="F105" s="32" t="n">
        <f aca="false">AVERAGE(B56:B105)</f>
        <v>25.6397539126972</v>
      </c>
      <c r="G105" s="3" t="n">
        <f aca="false">MAX(AC105:AN105,BC105:BN105,CC105:CN105,DC105:DN105,EC105:EN105,FC105:FN105,GC105:GN105,HC105:HN105,IC105:IN105,JC105:JN105,KC105:KN105,LC105:LN105,MC105:MN105,NC105:NN105,OC105:ON105,PC105:PN105,QC105:QN105,RC105:RN105,SC105:SN105,TC105:TN105,UC105:UN105,VC105:VN105,WC105:WN105,YC105:YN105,ZC105:ZN105,AAC105:AAN105,ABC105:ABN105,ACC105:ACN105,ADC105:ADN105,AEC105:AEN105,AFC105:AFN105,AGC105:AGN105,AHC105:AHN105,AIC105:AIN105,AJC105:AJN105,AKC105:AKN105)</f>
        <v>40.7</v>
      </c>
      <c r="H105" s="105" t="n">
        <f aca="false">MEDIAN(AC105:AN105,BC105:BN105,CC105:CN105,DC105:DN105,EC105:EN105,FC105:FN105,GC105:GN105,HC105:HN105,IC105:IN105,JC105:JN105,KC105:KN105,LC105:LN105,MC105:MN105,NC105:NN105,OC105:ON105,PC105:PN105,QC105:QN105,RC105:RN105,SC105:SN105,TC105:TN105,UC105:UN105,VC105:VN105,WC105:WN105,YC105:YN105,ZC105:ZN105,AAC105:AAN105,ABC105:ABN105,ACC105:ACN105,ADC105:ADN105,AEC105:AEN105,AFC105:AFN105,AGC105:AGN105,AHC105:AHN105,AIC105:AIN105,AJC105:AJN105,AKC105:AKN105)</f>
        <v>24.2</v>
      </c>
      <c r="I105" s="5" t="n">
        <f aca="false">MIN(AC105:AN105,BC105:BN105,CC105:CN105,DC105:DN105,EC105:EN105,FC105:FN105,GC105:GN105,HC105:HN105,IC105:IN105,JC105:JN105,KC105:KN105,LC105:LN105,MC105:MN105,NC105:NN105,OC105:ON105,PC105:PN105,QC105:QN105,RC105:RN105,SC105:SN105,TC105:TN105,UC105:UN105,VC105:VN105,WC105:WN105,YC105:YN105,ZC105:ZN105,AAC105:AAN105,ABC105:ABN105,ACC105:ACN105,ADC105:ADN105,AEC105:AEN105,AFC105:AFN105,AGC105:AGN105,AHC105:AHN105,AIC105:AIN105,AJC105:AJN105,AKC105:AKN105)</f>
        <v>13.1</v>
      </c>
      <c r="J105" s="106" t="n">
        <f aca="false">(G105+I105)/2</f>
        <v>26.9</v>
      </c>
      <c r="AB105" s="107" t="n">
        <v>1955</v>
      </c>
      <c r="AC105" s="108" t="n">
        <v>23.1</v>
      </c>
      <c r="AD105" s="108" t="n">
        <v>22.4</v>
      </c>
      <c r="AE105" s="108" t="n">
        <v>23.2</v>
      </c>
      <c r="AF105" s="108" t="n">
        <v>19.9</v>
      </c>
      <c r="AG105" s="108" t="n">
        <v>17.1</v>
      </c>
      <c r="AH105" s="108" t="n">
        <v>15.3</v>
      </c>
      <c r="AI105" s="108" t="n">
        <v>15.5</v>
      </c>
      <c r="AJ105" s="108" t="n">
        <v>15.2</v>
      </c>
      <c r="AK105" s="108" t="n">
        <v>17.1</v>
      </c>
      <c r="AL105" s="108" t="n">
        <v>17.3</v>
      </c>
      <c r="AM105" s="108" t="n">
        <v>20.2</v>
      </c>
      <c r="AN105" s="108" t="n">
        <v>21.9</v>
      </c>
      <c r="AO105" s="109" t="n">
        <f aca="false">AVERAGE(AC105:AN105)</f>
        <v>19.0166666666667</v>
      </c>
      <c r="BA105" s="1" t="n">
        <v>1955</v>
      </c>
      <c r="BB105" s="107" t="n">
        <v>1955</v>
      </c>
      <c r="BC105" s="108" t="n">
        <v>31</v>
      </c>
      <c r="BD105" s="108" t="n">
        <v>30.5</v>
      </c>
      <c r="BE105" s="108" t="n">
        <v>30.7</v>
      </c>
      <c r="BF105" s="108" t="n">
        <v>24.2</v>
      </c>
      <c r="BG105" s="108" t="n">
        <v>21.8</v>
      </c>
      <c r="BH105" s="108" t="n">
        <v>17.2</v>
      </c>
      <c r="BI105" s="108" t="n">
        <v>17.3</v>
      </c>
      <c r="BJ105" s="108" t="n">
        <v>18.5</v>
      </c>
      <c r="BK105" s="108" t="n">
        <v>20</v>
      </c>
      <c r="BL105" s="108" t="n">
        <v>23</v>
      </c>
      <c r="BM105" s="108" t="n">
        <v>30</v>
      </c>
      <c r="BN105" s="108" t="n">
        <v>28.3</v>
      </c>
      <c r="BO105" s="109" t="n">
        <f aca="false">AVERAGE(BC105:BN105)</f>
        <v>24.375</v>
      </c>
      <c r="CA105" s="1" t="n">
        <v>1955</v>
      </c>
      <c r="CB105" s="110" t="s">
        <v>158</v>
      </c>
      <c r="CC105" s="108" t="n">
        <v>31.1</v>
      </c>
      <c r="CD105" s="108" t="n">
        <v>28.5</v>
      </c>
      <c r="CE105" s="108" t="n">
        <v>27.2</v>
      </c>
      <c r="CF105" s="108" t="n">
        <v>21.5</v>
      </c>
      <c r="CG105" s="108" t="n">
        <v>18</v>
      </c>
      <c r="CH105" s="108" t="n">
        <v>15.9</v>
      </c>
      <c r="CI105" s="108" t="n">
        <v>16.3</v>
      </c>
      <c r="CJ105" s="108" t="n">
        <v>15.3</v>
      </c>
      <c r="CK105" s="108" t="n">
        <v>17.5</v>
      </c>
      <c r="CL105" s="108" t="n">
        <v>18.9</v>
      </c>
      <c r="CM105" s="108" t="n">
        <v>23.3</v>
      </c>
      <c r="CN105" s="108" t="n">
        <v>26.5</v>
      </c>
      <c r="CO105" s="109" t="n">
        <f aca="false">AVERAGE(CC105:CN105)</f>
        <v>21.6666666666667</v>
      </c>
      <c r="DA105" s="1" t="n">
        <v>1955</v>
      </c>
      <c r="DB105" s="110" t="s">
        <v>158</v>
      </c>
      <c r="DC105" s="108" t="n">
        <v>33.5</v>
      </c>
      <c r="DD105" s="108" t="n">
        <v>33.2</v>
      </c>
      <c r="DE105" s="108" t="n">
        <v>34.1</v>
      </c>
      <c r="DF105" s="108" t="n">
        <v>33.7</v>
      </c>
      <c r="DG105" s="108" t="n">
        <v>30</v>
      </c>
      <c r="DH105" s="108" t="n">
        <v>28.6</v>
      </c>
      <c r="DI105" s="108" t="n">
        <v>27.5</v>
      </c>
      <c r="DJ105" s="108" t="n">
        <v>31.6</v>
      </c>
      <c r="DK105" s="108" t="n">
        <v>34.2</v>
      </c>
      <c r="DL105" s="108" t="n">
        <v>33.9</v>
      </c>
      <c r="DM105" s="108" t="n">
        <v>34</v>
      </c>
      <c r="DN105" s="108" t="n">
        <v>35.3</v>
      </c>
      <c r="DO105" s="109" t="n">
        <f aca="false">AVERAGE(DC105:DN105)</f>
        <v>32.4666666666667</v>
      </c>
      <c r="EA105" s="1" t="n">
        <v>1955</v>
      </c>
      <c r="EB105" s="107" t="n">
        <v>1955</v>
      </c>
      <c r="EC105" s="108" t="n">
        <v>29</v>
      </c>
      <c r="ED105" s="108" t="n">
        <v>28.8</v>
      </c>
      <c r="EE105" s="108" t="n">
        <v>26.8</v>
      </c>
      <c r="EF105" s="108" t="n">
        <v>21.9</v>
      </c>
      <c r="EG105" s="108" t="n">
        <v>18.9</v>
      </c>
      <c r="EH105" s="108" t="n">
        <v>16.4</v>
      </c>
      <c r="EI105" s="108" t="n">
        <v>16.7</v>
      </c>
      <c r="EJ105" s="108" t="n">
        <v>16.4</v>
      </c>
      <c r="EK105" s="108" t="n">
        <v>17.4</v>
      </c>
      <c r="EL105" s="108" t="n">
        <v>18.1</v>
      </c>
      <c r="EM105" s="108" t="n">
        <v>21.3</v>
      </c>
      <c r="EN105" s="108" t="n">
        <v>25.7</v>
      </c>
      <c r="EO105" s="109" t="n">
        <f aca="false">AVERAGE(EC105:EN105)</f>
        <v>21.45</v>
      </c>
      <c r="FA105" s="1" t="n">
        <v>1955</v>
      </c>
      <c r="FB105" s="107" t="n">
        <v>1955</v>
      </c>
      <c r="FC105" s="108" t="n">
        <v>30.1</v>
      </c>
      <c r="FD105" s="108" t="n">
        <v>29.1</v>
      </c>
      <c r="FE105" s="108" t="n">
        <v>27.7</v>
      </c>
      <c r="FF105" s="108" t="n">
        <v>21.9</v>
      </c>
      <c r="FG105" s="108" t="n">
        <v>19</v>
      </c>
      <c r="FH105" s="108" t="n">
        <v>16.2</v>
      </c>
      <c r="FI105" s="108" t="n">
        <v>16.4</v>
      </c>
      <c r="FJ105" s="108" t="n">
        <v>16.6</v>
      </c>
      <c r="FK105" s="108" t="n">
        <v>17.9</v>
      </c>
      <c r="FL105" s="108" t="n">
        <v>18.9</v>
      </c>
      <c r="FM105" s="108" t="n">
        <v>23</v>
      </c>
      <c r="FN105" s="108" t="n">
        <v>26.8</v>
      </c>
      <c r="FO105" s="109" t="n">
        <f aca="false">AVERAGE(FC105:FN105)</f>
        <v>21.9666666666667</v>
      </c>
      <c r="GA105" s="1" t="n">
        <v>1955</v>
      </c>
      <c r="GB105" s="110" t="s">
        <v>158</v>
      </c>
      <c r="GC105" s="108" t="n">
        <v>22.9</v>
      </c>
      <c r="GD105" s="108" t="n">
        <v>22.6</v>
      </c>
      <c r="GE105" s="108" t="n">
        <v>23</v>
      </c>
      <c r="GF105" s="108" t="n">
        <v>20.3</v>
      </c>
      <c r="GG105" s="108" t="n">
        <v>18.1</v>
      </c>
      <c r="GH105" s="108" t="n">
        <v>16.2</v>
      </c>
      <c r="GI105" s="108" t="n">
        <v>16.5</v>
      </c>
      <c r="GJ105" s="108" t="n">
        <v>15.5</v>
      </c>
      <c r="GK105" s="108" t="n">
        <v>16.3</v>
      </c>
      <c r="GL105" s="108" t="n">
        <v>16.9</v>
      </c>
      <c r="GM105" s="108" t="n">
        <v>19.2</v>
      </c>
      <c r="GN105" s="108" t="n">
        <v>21</v>
      </c>
      <c r="GO105" s="109" t="n">
        <f aca="false">AVERAGE(GC105:GN105)</f>
        <v>19.0416666666667</v>
      </c>
      <c r="HA105" s="1" t="n">
        <v>1955</v>
      </c>
      <c r="HB105" s="107" t="n">
        <v>1955</v>
      </c>
      <c r="HC105" s="108" t="n">
        <v>25.8</v>
      </c>
      <c r="HD105" s="108" t="n">
        <v>26.7</v>
      </c>
      <c r="HE105" s="108" t="n">
        <v>25.2</v>
      </c>
      <c r="HF105" s="108" t="n">
        <v>20.3</v>
      </c>
      <c r="HG105" s="108" t="n">
        <v>18.1</v>
      </c>
      <c r="HH105" s="108" t="n">
        <v>15.8</v>
      </c>
      <c r="HI105" s="108" t="n">
        <v>15.8</v>
      </c>
      <c r="HJ105" s="108" t="n">
        <v>15.4</v>
      </c>
      <c r="HK105" s="108" t="n">
        <v>16.1</v>
      </c>
      <c r="HL105" s="108" t="n">
        <v>16.6</v>
      </c>
      <c r="HM105" s="108" t="n">
        <v>19.6</v>
      </c>
      <c r="HN105" s="108" t="n">
        <v>23.1</v>
      </c>
      <c r="HO105" s="109" t="n">
        <f aca="false">AVERAGE(HC105:HN105)</f>
        <v>19.875</v>
      </c>
      <c r="IA105" s="1" t="n">
        <v>1955</v>
      </c>
      <c r="IB105" s="110" t="s">
        <v>158</v>
      </c>
      <c r="IC105" s="108" t="n">
        <v>30.6</v>
      </c>
      <c r="ID105" s="108" t="n">
        <v>34.4</v>
      </c>
      <c r="IE105" s="108" t="n">
        <v>32.2</v>
      </c>
      <c r="IF105" s="108" t="n">
        <v>27.8</v>
      </c>
      <c r="IG105" s="108" t="n">
        <v>26.3</v>
      </c>
      <c r="IH105" s="108" t="n">
        <v>20.4</v>
      </c>
      <c r="II105" s="108" t="n">
        <v>21.4</v>
      </c>
      <c r="IJ105" s="108" t="n">
        <v>21.1</v>
      </c>
      <c r="IK105" s="108" t="n">
        <v>23.7</v>
      </c>
      <c r="IL105" s="108" t="n">
        <v>23.4</v>
      </c>
      <c r="IM105" s="108" t="n">
        <v>28.1</v>
      </c>
      <c r="IN105" s="108" t="n">
        <v>27.9</v>
      </c>
      <c r="IO105" s="109" t="n">
        <f aca="false">AVERAGE(IC105:IN105)</f>
        <v>26.4416666666667</v>
      </c>
      <c r="JA105" s="1" t="n">
        <v>1955</v>
      </c>
      <c r="JB105" s="107" t="n">
        <v>1955</v>
      </c>
      <c r="JC105" s="108" t="n">
        <v>31.9</v>
      </c>
      <c r="JD105" s="108" t="n">
        <v>29.6</v>
      </c>
      <c r="JE105" s="108" t="n">
        <v>27.6</v>
      </c>
      <c r="JF105" s="108" t="n">
        <v>21.9</v>
      </c>
      <c r="JG105" s="108" t="n">
        <v>17.8</v>
      </c>
      <c r="JH105" s="108" t="n">
        <v>15.8</v>
      </c>
      <c r="JI105" s="108" t="n">
        <v>15.9</v>
      </c>
      <c r="JJ105" s="108" t="n">
        <v>15.4</v>
      </c>
      <c r="JK105" s="108" t="n">
        <v>17.5</v>
      </c>
      <c r="JL105" s="108" t="n">
        <v>18.8</v>
      </c>
      <c r="JM105" s="108" t="n">
        <v>24.5</v>
      </c>
      <c r="JN105" s="108" t="n">
        <v>27.8</v>
      </c>
      <c r="JO105" s="109" t="n">
        <f aca="false">AVERAGE(JC105:JN105)</f>
        <v>22.0416666666667</v>
      </c>
      <c r="KA105" s="1" t="n">
        <v>1955</v>
      </c>
      <c r="KB105" s="107" t="n">
        <v>1955</v>
      </c>
      <c r="KC105" s="108" t="n">
        <v>34.3</v>
      </c>
      <c r="KD105" s="108" t="n">
        <v>34.1</v>
      </c>
      <c r="KE105" s="108" t="n">
        <v>34.3</v>
      </c>
      <c r="KF105" s="108" t="n">
        <v>35.1</v>
      </c>
      <c r="KG105" s="108" t="n">
        <v>31.2</v>
      </c>
      <c r="KH105" s="108" t="n">
        <v>30.3</v>
      </c>
      <c r="KI105" s="108" t="n">
        <v>29.4</v>
      </c>
      <c r="KJ105" s="108" t="n">
        <v>33</v>
      </c>
      <c r="KK105" s="108" t="n">
        <v>35.1</v>
      </c>
      <c r="KL105" s="108" t="n">
        <v>36.2</v>
      </c>
      <c r="KM105" s="108" t="n">
        <v>35.4</v>
      </c>
      <c r="KN105" s="108" t="n">
        <v>36.4</v>
      </c>
      <c r="KO105" s="109" t="n">
        <f aca="false">AVERAGE(KC105:KN105)</f>
        <v>33.7333333333333</v>
      </c>
      <c r="LA105" s="1" t="n">
        <v>1955</v>
      </c>
      <c r="LB105" s="110" t="s">
        <v>158</v>
      </c>
      <c r="LC105" s="108" t="n">
        <v>31.8</v>
      </c>
      <c r="LD105" s="108" t="n">
        <v>30</v>
      </c>
      <c r="LE105" s="108" t="n">
        <v>28.5</v>
      </c>
      <c r="LF105" s="108" t="n">
        <v>22.5</v>
      </c>
      <c r="LG105" s="108" t="n">
        <v>19.1</v>
      </c>
      <c r="LH105" s="108" t="n">
        <v>17</v>
      </c>
      <c r="LI105" s="108" t="n">
        <v>17.3</v>
      </c>
      <c r="LJ105" s="108" t="n">
        <v>16.2</v>
      </c>
      <c r="LK105" s="108" t="n">
        <v>18.2</v>
      </c>
      <c r="LL105" s="108" t="n">
        <v>19.3</v>
      </c>
      <c r="LM105" s="108" t="n">
        <v>24</v>
      </c>
      <c r="LN105" s="108" t="n">
        <v>27.7</v>
      </c>
      <c r="LO105" s="109" t="n">
        <f aca="false">AVERAGE(LC105:LN105)</f>
        <v>22.6333333333333</v>
      </c>
      <c r="MA105" s="1" t="n">
        <v>1955</v>
      </c>
      <c r="MB105" s="110" t="s">
        <v>158</v>
      </c>
      <c r="MC105" s="108" t="n">
        <v>24</v>
      </c>
      <c r="MD105" s="108" t="n">
        <v>24.8</v>
      </c>
      <c r="ME105" s="108" t="n">
        <v>24.6</v>
      </c>
      <c r="MF105" s="108" t="n">
        <v>21.7</v>
      </c>
      <c r="MG105" s="108" t="n">
        <v>18.2</v>
      </c>
      <c r="MH105" s="108" t="n">
        <v>16.3</v>
      </c>
      <c r="MI105" s="108" t="n">
        <v>17</v>
      </c>
      <c r="MJ105" s="108" t="n">
        <v>17.3</v>
      </c>
      <c r="MK105" s="108" t="n">
        <v>18.4</v>
      </c>
      <c r="ML105" s="108" t="n">
        <v>19</v>
      </c>
      <c r="MM105" s="108" t="n">
        <v>22.2</v>
      </c>
      <c r="MN105" s="108" t="n">
        <v>23.3</v>
      </c>
      <c r="MO105" s="109" t="n">
        <f aca="false">AVERAGE(MC105:MN105)</f>
        <v>20.5666666666667</v>
      </c>
      <c r="NA105" s="1" t="n">
        <v>1955</v>
      </c>
      <c r="NB105" s="110" t="s">
        <v>158</v>
      </c>
      <c r="NC105" s="108" t="n">
        <v>32</v>
      </c>
      <c r="ND105" s="108" t="n">
        <v>34.7</v>
      </c>
      <c r="NE105" s="108" t="n">
        <v>32.2</v>
      </c>
      <c r="NF105" s="108" t="n">
        <v>26.5</v>
      </c>
      <c r="NG105" s="108" t="n">
        <v>23.6</v>
      </c>
      <c r="NH105" s="108" t="n">
        <v>18.2</v>
      </c>
      <c r="NI105" s="108" t="n">
        <v>19.1</v>
      </c>
      <c r="NJ105" s="108" t="n">
        <v>19</v>
      </c>
      <c r="NK105" s="108" t="n">
        <v>21.3</v>
      </c>
      <c r="NL105" s="108" t="n">
        <v>21.5</v>
      </c>
      <c r="NM105" s="108" t="n">
        <v>26.9</v>
      </c>
      <c r="NN105" s="108" t="n">
        <v>30.3</v>
      </c>
      <c r="NO105" s="109" t="n">
        <f aca="false">AVERAGE(NC105:NN105)</f>
        <v>25.4416666666667</v>
      </c>
      <c r="OA105" s="1" t="n">
        <v>1955</v>
      </c>
      <c r="OB105" s="107" t="n">
        <v>1955</v>
      </c>
      <c r="OC105" s="108" t="n">
        <v>30.2</v>
      </c>
      <c r="OD105" s="108" t="n">
        <v>30.2</v>
      </c>
      <c r="OE105" s="108" t="n">
        <v>28.2</v>
      </c>
      <c r="OF105" s="108" t="n">
        <v>23</v>
      </c>
      <c r="OG105" s="108" t="n">
        <v>19.8</v>
      </c>
      <c r="OH105" s="108" t="n">
        <v>16.8</v>
      </c>
      <c r="OI105" s="108" t="n">
        <v>17.4</v>
      </c>
      <c r="OJ105" s="108" t="n">
        <v>16.8</v>
      </c>
      <c r="OK105" s="108" t="n">
        <v>18.8</v>
      </c>
      <c r="OL105" s="108" t="n">
        <v>19.2</v>
      </c>
      <c r="OM105" s="108" t="n">
        <v>23.1</v>
      </c>
      <c r="ON105" s="108" t="n">
        <v>27.1</v>
      </c>
      <c r="OO105" s="109" t="n">
        <f aca="false">AVERAGE(OC105:ON105)</f>
        <v>22.55</v>
      </c>
      <c r="PA105" s="16" t="n">
        <v>1955</v>
      </c>
      <c r="PB105" s="110" t="s">
        <v>158</v>
      </c>
      <c r="PC105" s="108" t="n">
        <v>32</v>
      </c>
      <c r="PD105" s="108" t="n">
        <v>32.7</v>
      </c>
      <c r="PE105" s="108" t="n">
        <v>29</v>
      </c>
      <c r="PF105" s="108" t="n">
        <v>22.9</v>
      </c>
      <c r="PG105" s="108" t="n">
        <v>17.9</v>
      </c>
      <c r="PH105" s="108" t="n">
        <v>13.9</v>
      </c>
      <c r="PI105" s="108" t="n">
        <v>15.5</v>
      </c>
      <c r="PJ105" s="108" t="n">
        <v>18.3</v>
      </c>
      <c r="PK105" s="108" t="n">
        <v>20.4</v>
      </c>
      <c r="PL105" s="108" t="n">
        <v>22.6</v>
      </c>
      <c r="PM105" s="108" t="n">
        <v>28.2</v>
      </c>
      <c r="PN105" s="108" t="n">
        <v>30.3</v>
      </c>
      <c r="PO105" s="109" t="n">
        <f aca="false">AVERAGE(PC105:PN105)</f>
        <v>23.6416666666667</v>
      </c>
      <c r="QA105" s="1" t="n">
        <v>1955</v>
      </c>
      <c r="QB105" s="110" t="s">
        <v>158</v>
      </c>
      <c r="QC105" s="108" t="n">
        <v>30.7</v>
      </c>
      <c r="QD105" s="108" t="n">
        <v>27.2</v>
      </c>
      <c r="QE105" s="108" t="n">
        <v>25.8</v>
      </c>
      <c r="QF105" s="108" t="n">
        <v>19.8</v>
      </c>
      <c r="QG105" s="108" t="n">
        <v>15.9</v>
      </c>
      <c r="QH105" s="108" t="n">
        <v>13.7</v>
      </c>
      <c r="QI105" s="108" t="n">
        <v>13.9</v>
      </c>
      <c r="QJ105" s="108" t="n">
        <v>13.7</v>
      </c>
      <c r="QK105" s="108" t="n">
        <v>16.1</v>
      </c>
      <c r="QL105" s="108" t="n">
        <v>18</v>
      </c>
      <c r="QM105" s="108" t="n">
        <v>23.8</v>
      </c>
      <c r="QN105" s="108" t="n">
        <v>27</v>
      </c>
      <c r="QO105" s="109" t="n">
        <f aca="false">AVERAGE(QC105:QN105)</f>
        <v>20.4666666666667</v>
      </c>
      <c r="RA105" s="1" t="n">
        <v>1955</v>
      </c>
      <c r="RB105" s="110" t="s">
        <v>158</v>
      </c>
      <c r="RC105" s="108" t="n">
        <v>34</v>
      </c>
      <c r="RD105" s="108" t="n">
        <v>32.1</v>
      </c>
      <c r="RE105" s="108" t="n">
        <v>29.8</v>
      </c>
      <c r="RF105" s="108" t="n">
        <v>23.1</v>
      </c>
      <c r="RG105" s="108" t="n">
        <v>18.9</v>
      </c>
      <c r="RH105" s="108" t="n">
        <v>15.1</v>
      </c>
      <c r="RI105" s="108" t="n">
        <v>16.1</v>
      </c>
      <c r="RJ105" s="108" t="n">
        <v>16.3</v>
      </c>
      <c r="RK105" s="108" t="n">
        <v>19.2</v>
      </c>
      <c r="RL105" s="108" t="n">
        <v>20.7</v>
      </c>
      <c r="RM105" s="108" t="n">
        <v>27.9</v>
      </c>
      <c r="RN105" s="108" t="n">
        <v>30.3</v>
      </c>
      <c r="RO105" s="109" t="n">
        <f aca="false">AVERAGE(RC105:RN105)</f>
        <v>23.625</v>
      </c>
      <c r="SA105" s="1" t="n">
        <v>1955</v>
      </c>
      <c r="SB105" s="107" t="n">
        <v>1955</v>
      </c>
      <c r="SC105" s="108" t="n">
        <v>33.1</v>
      </c>
      <c r="SD105" s="108" t="n">
        <v>37.3</v>
      </c>
      <c r="SE105" s="108" t="n">
        <v>32.5</v>
      </c>
      <c r="SF105" s="108" t="n">
        <v>23.7</v>
      </c>
      <c r="SG105" s="108" t="n">
        <v>19.3</v>
      </c>
      <c r="SH105" s="108" t="n">
        <v>15.2</v>
      </c>
      <c r="SI105" s="108" t="n">
        <v>15.9</v>
      </c>
      <c r="SJ105" s="108" t="n">
        <v>20.3</v>
      </c>
      <c r="SK105" s="108" t="n">
        <v>23.7</v>
      </c>
      <c r="SL105" s="108" t="n">
        <v>25.9</v>
      </c>
      <c r="SM105" s="108" t="n">
        <v>31.7</v>
      </c>
      <c r="SN105" s="108" t="n">
        <v>32.6</v>
      </c>
      <c r="SO105" s="109" t="n">
        <f aca="false">AVERAGE(SC105:SN105)</f>
        <v>25.9333333333333</v>
      </c>
      <c r="TA105" s="1" t="n">
        <v>1955</v>
      </c>
      <c r="TB105" s="110" t="s">
        <v>158</v>
      </c>
      <c r="TC105" s="108" t="n">
        <v>39</v>
      </c>
      <c r="TD105" s="108" t="n">
        <v>39.7</v>
      </c>
      <c r="TE105" s="108" t="n">
        <v>39.4</v>
      </c>
      <c r="TF105" s="108" t="n">
        <v>36</v>
      </c>
      <c r="TG105" s="108" t="n">
        <v>27.7</v>
      </c>
      <c r="TH105" s="108" t="n">
        <v>23.6</v>
      </c>
      <c r="TI105" s="108" t="n">
        <v>24.9</v>
      </c>
      <c r="TJ105" s="108" t="n">
        <v>28.6</v>
      </c>
      <c r="TK105" s="108" t="n">
        <v>34.1</v>
      </c>
      <c r="TL105" s="108" t="n">
        <v>35.5</v>
      </c>
      <c r="TM105" s="108" t="n">
        <v>39.2</v>
      </c>
      <c r="TN105" s="108" t="n">
        <v>40.7</v>
      </c>
      <c r="TO105" s="109" t="n">
        <f aca="false">AVERAGE(TC105:TN105)</f>
        <v>34.0333333333333</v>
      </c>
      <c r="UA105" s="1" t="n">
        <v>1955</v>
      </c>
      <c r="UB105" s="110" t="s">
        <v>158</v>
      </c>
      <c r="UC105" s="108" t="n">
        <v>33.5</v>
      </c>
      <c r="UD105" s="108" t="n">
        <v>33.2</v>
      </c>
      <c r="UE105" s="108" t="n">
        <v>30.7</v>
      </c>
      <c r="UF105" s="108" t="n">
        <v>24.2</v>
      </c>
      <c r="UG105" s="108" t="n">
        <v>19.2</v>
      </c>
      <c r="UH105" s="108" t="n">
        <v>15.1</v>
      </c>
      <c r="UI105" s="108" t="n">
        <v>16</v>
      </c>
      <c r="UJ105" s="108" t="n">
        <v>16</v>
      </c>
      <c r="UK105" s="108" t="n">
        <v>19.4</v>
      </c>
      <c r="UL105" s="108" t="n">
        <v>21</v>
      </c>
      <c r="UM105" s="108" t="n">
        <v>28.3</v>
      </c>
      <c r="UN105" s="108" t="n">
        <v>30.9</v>
      </c>
      <c r="UO105" s="109" t="n">
        <f aca="false">AVERAGE(UC105:UN105)</f>
        <v>23.9583333333333</v>
      </c>
      <c r="VA105" s="1" t="n">
        <v>1955</v>
      </c>
      <c r="VB105" s="110" t="s">
        <v>158</v>
      </c>
      <c r="VC105" s="108" t="n">
        <v>26.3</v>
      </c>
      <c r="VD105" s="108" t="n">
        <v>23.7</v>
      </c>
      <c r="VE105" s="108" t="n">
        <v>23.7</v>
      </c>
      <c r="VF105" s="108" t="n">
        <v>18.6</v>
      </c>
      <c r="VG105" s="108" t="n">
        <v>15.6</v>
      </c>
      <c r="VH105" s="108" t="n">
        <v>13.7</v>
      </c>
      <c r="VI105" s="108" t="n">
        <v>13.7</v>
      </c>
      <c r="VJ105" s="108" t="n">
        <v>13.7</v>
      </c>
      <c r="VK105" s="108" t="n">
        <v>16</v>
      </c>
      <c r="VL105" s="108" t="n">
        <v>16.5</v>
      </c>
      <c r="VM105" s="108" t="n">
        <v>20.5</v>
      </c>
      <c r="VN105" s="108" t="n">
        <v>23.1</v>
      </c>
      <c r="VO105" s="109" t="n">
        <f aca="false">AVERAGE(VC105:VN105)</f>
        <v>18.7583333333333</v>
      </c>
      <c r="WA105" s="1" t="n">
        <v>1955</v>
      </c>
      <c r="WB105" s="107" t="n">
        <v>1955</v>
      </c>
      <c r="WC105" s="108" t="n">
        <v>36.3</v>
      </c>
      <c r="WD105" s="108" t="n">
        <v>37.8</v>
      </c>
      <c r="WE105" s="108" t="n">
        <v>35.3</v>
      </c>
      <c r="WF105" s="108" t="n">
        <v>28.9</v>
      </c>
      <c r="WG105" s="108" t="n">
        <v>23.1</v>
      </c>
      <c r="WH105" s="108" t="n">
        <v>17.7</v>
      </c>
      <c r="WI105" s="108" t="n">
        <v>19.2</v>
      </c>
      <c r="WJ105" s="108" t="n">
        <v>20.2</v>
      </c>
      <c r="WK105" s="108" t="n">
        <v>24.4</v>
      </c>
      <c r="WL105" s="108" t="n">
        <v>25.5</v>
      </c>
      <c r="WM105" s="108" t="n">
        <v>33.2</v>
      </c>
      <c r="WN105" s="108" t="n">
        <v>35.4</v>
      </c>
      <c r="WO105" s="109" t="n">
        <f aca="false">AVERAGE(WC105:WN105)</f>
        <v>28.0833333333333</v>
      </c>
      <c r="YA105" s="1" t="n">
        <v>1955</v>
      </c>
      <c r="YB105" s="110" t="s">
        <v>158</v>
      </c>
      <c r="YC105" s="108" t="n">
        <v>31.3</v>
      </c>
      <c r="YD105" s="108" t="n">
        <v>28.5</v>
      </c>
      <c r="YE105" s="108" t="n">
        <v>26.8</v>
      </c>
      <c r="YF105" s="108" t="n">
        <v>19.7</v>
      </c>
      <c r="YG105" s="108" t="n">
        <v>16</v>
      </c>
      <c r="YH105" s="108" t="n">
        <v>13.1</v>
      </c>
      <c r="YI105" s="108" t="n">
        <v>13.7</v>
      </c>
      <c r="YJ105" s="108" t="n">
        <v>13.8</v>
      </c>
      <c r="YK105" s="108" t="n">
        <v>16.3</v>
      </c>
      <c r="YL105" s="108" t="n">
        <v>17.9</v>
      </c>
      <c r="YM105" s="108" t="n">
        <v>25.1</v>
      </c>
      <c r="YN105" s="108" t="n">
        <v>27.9</v>
      </c>
      <c r="YO105" s="109" t="n">
        <f aca="false">AVERAGE(YC105:YN105)</f>
        <v>20.8416666666667</v>
      </c>
      <c r="ZA105" s="1" t="n">
        <v>1955</v>
      </c>
      <c r="ZB105" s="110" t="s">
        <v>158</v>
      </c>
      <c r="ZC105" s="108" t="n">
        <v>35.1</v>
      </c>
      <c r="ZD105" s="108" t="n">
        <v>32.6</v>
      </c>
      <c r="ZE105" s="108" t="n">
        <v>30.6</v>
      </c>
      <c r="ZF105" s="108" t="n">
        <v>23.7</v>
      </c>
      <c r="ZG105" s="108" t="n">
        <v>19.1</v>
      </c>
      <c r="ZH105" s="108" t="n">
        <v>16.2</v>
      </c>
      <c r="ZI105" s="108" t="n">
        <v>17</v>
      </c>
      <c r="ZJ105" s="108" t="n">
        <v>17.5</v>
      </c>
      <c r="ZK105" s="108" t="n">
        <v>19.9</v>
      </c>
      <c r="ZL105" s="108" t="n">
        <v>21.7</v>
      </c>
      <c r="ZM105" s="108" t="n">
        <v>28.8</v>
      </c>
      <c r="ZN105" s="108" t="n">
        <v>31.8</v>
      </c>
      <c r="ZO105" s="109" t="n">
        <f aca="false">AVERAGE(ZC105:ZN105)</f>
        <v>24.5</v>
      </c>
      <c r="AAA105" s="1" t="n">
        <v>1955</v>
      </c>
      <c r="AAB105" s="110" t="s">
        <v>158</v>
      </c>
      <c r="AAC105" s="108" t="n">
        <v>37.4</v>
      </c>
      <c r="AAD105" s="108" t="n">
        <v>37</v>
      </c>
      <c r="AAE105" s="108" t="n">
        <v>36.2</v>
      </c>
      <c r="AAF105" s="108" t="n">
        <v>33.8</v>
      </c>
      <c r="AAG105" s="108" t="n">
        <v>29.2</v>
      </c>
      <c r="AAH105" s="108" t="n">
        <v>28.5</v>
      </c>
      <c r="AAI105" s="108" t="n">
        <v>25.4</v>
      </c>
      <c r="AAJ105" s="108" t="n">
        <v>32</v>
      </c>
      <c r="AAK105" s="108" t="n">
        <v>35.1</v>
      </c>
      <c r="AAL105" s="108" t="n">
        <v>38.3</v>
      </c>
      <c r="AAM105" s="108" t="n">
        <v>35.8</v>
      </c>
      <c r="AAN105" s="108" t="n">
        <v>40.3</v>
      </c>
      <c r="AAO105" s="109" t="n">
        <f aca="false">AVERAGE(AAC105:AAN105)</f>
        <v>34.0833333333333</v>
      </c>
      <c r="ABA105" s="1" t="n">
        <v>1955</v>
      </c>
      <c r="ABB105" s="107" t="n">
        <v>1955</v>
      </c>
      <c r="ABC105" s="108" t="n">
        <v>35.4</v>
      </c>
      <c r="ABD105" s="108" t="n">
        <v>35.4</v>
      </c>
      <c r="ABE105" s="108" t="n">
        <v>35.1</v>
      </c>
      <c r="ABF105" s="108" t="n">
        <v>31.9</v>
      </c>
      <c r="ABG105" s="108" t="n">
        <v>27.4</v>
      </c>
      <c r="ABH105" s="108" t="n">
        <v>22.6</v>
      </c>
      <c r="ABI105" s="108" t="n">
        <v>23.8</v>
      </c>
      <c r="ABJ105" s="108" t="n">
        <v>24.7</v>
      </c>
      <c r="ABK105" s="108" t="n">
        <v>28.8</v>
      </c>
      <c r="ABL105" s="108" t="n">
        <v>30.3</v>
      </c>
      <c r="ABM105" s="108" t="n">
        <v>35.2</v>
      </c>
      <c r="ABN105" s="108" t="n">
        <v>34.6</v>
      </c>
      <c r="ABO105" s="109" t="n">
        <f aca="false">AVERAGE(ABC105:ABN105)</f>
        <v>30.4333333333333</v>
      </c>
      <c r="ACA105" s="111" t="n">
        <v>1955</v>
      </c>
      <c r="ACB105" s="110" t="s">
        <v>158</v>
      </c>
      <c r="ACC105" s="108" t="n">
        <v>30.7</v>
      </c>
      <c r="ACD105" s="108" t="n">
        <v>31.2</v>
      </c>
      <c r="ACE105" s="108" t="n">
        <v>28.9</v>
      </c>
      <c r="ACF105" s="108" t="n">
        <v>23</v>
      </c>
      <c r="ACG105" s="108" t="n">
        <v>19.3</v>
      </c>
      <c r="ACH105" s="108" t="n">
        <v>16.4</v>
      </c>
      <c r="ACI105" s="108" t="n">
        <v>17.3</v>
      </c>
      <c r="ACJ105" s="108" t="n">
        <v>17</v>
      </c>
      <c r="ACK105" s="108" t="n">
        <v>18.7</v>
      </c>
      <c r="ACL105" s="108" t="n">
        <v>19.1</v>
      </c>
      <c r="ACM105" s="108" t="n">
        <v>23.8</v>
      </c>
      <c r="ACN105" s="108" t="n">
        <v>27.7</v>
      </c>
      <c r="ACO105" s="109" t="n">
        <f aca="false">AVERAGE(ACC105:ACN105)</f>
        <v>22.7583333333333</v>
      </c>
      <c r="ADA105" s="1" t="n">
        <v>1955</v>
      </c>
      <c r="ADB105" s="110" t="s">
        <v>158</v>
      </c>
      <c r="ADC105" s="108" t="n">
        <v>35.3</v>
      </c>
      <c r="ADD105" s="108" t="n">
        <v>36.1</v>
      </c>
      <c r="ADE105" s="108" t="n">
        <v>37.3</v>
      </c>
      <c r="ADF105" s="108" t="n">
        <v>34.5</v>
      </c>
      <c r="ADG105" s="108" t="n">
        <v>28.7</v>
      </c>
      <c r="ADH105" s="108" t="n">
        <v>24.4</v>
      </c>
      <c r="ADI105" s="108" t="n">
        <v>25.8</v>
      </c>
      <c r="ADJ105" s="108" t="n">
        <v>28.6</v>
      </c>
      <c r="ADK105" s="108" t="n">
        <v>33.4</v>
      </c>
      <c r="ADL105" s="108" t="n">
        <v>32.8</v>
      </c>
      <c r="ADM105" s="108" t="n">
        <v>35.5</v>
      </c>
      <c r="ADN105" s="108" t="n">
        <v>36.3</v>
      </c>
      <c r="ADO105" s="109" t="n">
        <f aca="false">AVERAGE(ADC105:ADN105)</f>
        <v>32.3916666666667</v>
      </c>
      <c r="AEA105" s="1" t="n">
        <v>1955</v>
      </c>
      <c r="AEB105" s="107" t="n">
        <v>1955</v>
      </c>
      <c r="AEC105" s="108" t="n">
        <v>36.6</v>
      </c>
      <c r="AED105" s="108" t="n">
        <v>38.3</v>
      </c>
      <c r="AEE105" s="108" t="n">
        <v>38.6</v>
      </c>
      <c r="AEF105" s="108" t="n">
        <v>34.5</v>
      </c>
      <c r="AEG105" s="108" t="n">
        <v>27.3</v>
      </c>
      <c r="AEH105" s="108" t="n">
        <v>23.6</v>
      </c>
      <c r="AEI105" s="108" t="n">
        <v>25.5</v>
      </c>
      <c r="AEJ105" s="108" t="n">
        <v>28.3</v>
      </c>
      <c r="AEK105" s="108" t="n">
        <v>33.4</v>
      </c>
      <c r="AEL105" s="108" t="n">
        <v>33.5</v>
      </c>
      <c r="AEM105" s="108" t="n">
        <v>36.6</v>
      </c>
      <c r="AEN105" s="108" t="n">
        <v>38.4</v>
      </c>
      <c r="AEO105" s="109" t="n">
        <f aca="false">AVERAGE(AEC105:AEN105)</f>
        <v>32.8833333333333</v>
      </c>
      <c r="AFA105" s="1" t="n">
        <v>1955</v>
      </c>
      <c r="AFB105" s="107" t="n">
        <v>1955</v>
      </c>
      <c r="AFC105" s="108" t="n">
        <v>26.7</v>
      </c>
      <c r="AFD105" s="108" t="n">
        <v>27.9</v>
      </c>
      <c r="AFE105" s="108" t="n">
        <v>26.2</v>
      </c>
      <c r="AFF105" s="108" t="n">
        <v>21.9</v>
      </c>
      <c r="AFG105" s="108" t="n">
        <v>19.4</v>
      </c>
      <c r="AFH105" s="108" t="n">
        <v>16.4</v>
      </c>
      <c r="AFI105" s="108" t="n">
        <v>17.1</v>
      </c>
      <c r="AFJ105" s="108" t="n">
        <v>17.2</v>
      </c>
      <c r="AFK105" s="108" t="n">
        <v>17.8</v>
      </c>
      <c r="AFL105" s="108" t="n">
        <v>18.6</v>
      </c>
      <c r="AFM105" s="108" t="n">
        <v>21.7</v>
      </c>
      <c r="AFN105" s="108" t="n">
        <v>24.9</v>
      </c>
      <c r="AFO105" s="109" t="n">
        <f aca="false">AVERAGE(AFC105:AFN105)</f>
        <v>21.3166666666667</v>
      </c>
      <c r="AGA105" s="1" t="n">
        <v>1955</v>
      </c>
      <c r="AGB105" s="110" t="s">
        <v>158</v>
      </c>
      <c r="AGC105" s="108" t="n">
        <v>34.6</v>
      </c>
      <c r="AGD105" s="108" t="n">
        <v>34.6</v>
      </c>
      <c r="AGE105" s="108" t="n">
        <v>31.1</v>
      </c>
      <c r="AGF105" s="108" t="n">
        <v>23.6</v>
      </c>
      <c r="AGG105" s="108" t="n">
        <v>18.3</v>
      </c>
      <c r="AGH105" s="108" t="n">
        <v>13.8</v>
      </c>
      <c r="AGI105" s="108" t="n">
        <v>15.3</v>
      </c>
      <c r="AGJ105" s="108" t="n">
        <v>16.7</v>
      </c>
      <c r="AGK105" s="108" t="n">
        <v>20.5</v>
      </c>
      <c r="AGL105" s="108" t="n">
        <v>22.5</v>
      </c>
      <c r="AGM105" s="108" t="n">
        <v>29.6</v>
      </c>
      <c r="AGN105" s="108" t="n">
        <v>31.9</v>
      </c>
      <c r="AGO105" s="109" t="n">
        <f aca="false">AVERAGE(AGC105:AGN105)</f>
        <v>24.375</v>
      </c>
      <c r="AHA105" s="1" t="n">
        <v>1955</v>
      </c>
      <c r="AHB105" s="110" t="s">
        <v>158</v>
      </c>
      <c r="AHC105" s="108" t="n">
        <v>32.6</v>
      </c>
      <c r="AHD105" s="108" t="n">
        <v>29.7</v>
      </c>
      <c r="AHE105" s="108" t="n">
        <v>27.4</v>
      </c>
      <c r="AHF105" s="108" t="n">
        <v>21.3</v>
      </c>
      <c r="AHG105" s="108" t="n">
        <v>16.8</v>
      </c>
      <c r="AHH105" s="108" t="n">
        <v>14</v>
      </c>
      <c r="AHI105" s="108" t="n">
        <v>14.5</v>
      </c>
      <c r="AHJ105" s="108" t="n">
        <v>14.4</v>
      </c>
      <c r="AHK105" s="108" t="n">
        <v>17</v>
      </c>
      <c r="AHL105" s="108" t="n">
        <v>18.3</v>
      </c>
      <c r="AHM105" s="108" t="n">
        <v>24.7</v>
      </c>
      <c r="AHN105" s="108" t="n">
        <v>28.6</v>
      </c>
      <c r="AHO105" s="109" t="n">
        <f aca="false">AVERAGE(AHC105:AHN105)</f>
        <v>21.6083333333333</v>
      </c>
      <c r="AIA105" s="1" t="n">
        <v>1955</v>
      </c>
      <c r="AIB105" s="107" t="n">
        <v>1955</v>
      </c>
      <c r="AIC105" s="108" t="n">
        <v>34.1</v>
      </c>
      <c r="AID105" s="108" t="n">
        <v>38.4</v>
      </c>
      <c r="AIE105" s="108" t="n">
        <v>34.4</v>
      </c>
      <c r="AIF105" s="108" t="n">
        <v>27.6</v>
      </c>
      <c r="AIG105" s="108" t="n">
        <v>20.9</v>
      </c>
      <c r="AIH105" s="108" t="n">
        <v>15.4</v>
      </c>
      <c r="AII105" s="108" t="n">
        <v>16.7</v>
      </c>
      <c r="AIJ105" s="108" t="n">
        <v>20.6</v>
      </c>
      <c r="AIK105" s="108" t="n">
        <v>25.4</v>
      </c>
      <c r="AIL105" s="108" t="n">
        <v>27.6</v>
      </c>
      <c r="AIM105" s="108" t="n">
        <v>34.8</v>
      </c>
      <c r="AIN105" s="108" t="n">
        <v>35.3</v>
      </c>
      <c r="AIO105" s="109" t="n">
        <f aca="false">AVERAGE(AIC105:AIN105)</f>
        <v>27.6</v>
      </c>
      <c r="AJA105" s="1" t="n">
        <v>1955</v>
      </c>
      <c r="AJB105" s="107" t="n">
        <v>1955</v>
      </c>
      <c r="AJC105" s="108" t="n">
        <v>36.7</v>
      </c>
      <c r="AJD105" s="108" t="n">
        <v>35.9</v>
      </c>
      <c r="AJE105" s="108" t="n">
        <v>35.8</v>
      </c>
      <c r="AJF105" s="108" t="n">
        <v>35.4</v>
      </c>
      <c r="AJG105" s="108" t="n">
        <v>32.4</v>
      </c>
      <c r="AJH105" s="108" t="n">
        <v>31.3</v>
      </c>
      <c r="AJI105" s="108" t="n">
        <v>30</v>
      </c>
      <c r="AJJ105" s="108" t="n">
        <v>34.6</v>
      </c>
      <c r="AJK105" s="108" t="n">
        <v>36.4</v>
      </c>
      <c r="AJL105" s="108" t="n">
        <v>38.6</v>
      </c>
      <c r="AJM105" s="108" t="n">
        <v>35.6</v>
      </c>
      <c r="AJN105" s="108" t="n">
        <v>38.8</v>
      </c>
      <c r="AJO105" s="109" t="n">
        <f aca="false">AVERAGE(AJC105:AJN105)</f>
        <v>35.125</v>
      </c>
      <c r="AKA105" s="1" t="n">
        <v>1955</v>
      </c>
      <c r="AKB105" s="110" t="s">
        <v>158</v>
      </c>
      <c r="AKC105" s="108" t="n">
        <v>34.1</v>
      </c>
      <c r="AKD105" s="108" t="n">
        <v>31.2</v>
      </c>
      <c r="AKE105" s="108" t="n">
        <v>30.1</v>
      </c>
      <c r="AKF105" s="108" t="n">
        <v>23.4</v>
      </c>
      <c r="AKG105" s="108" t="n">
        <v>18.3</v>
      </c>
      <c r="AKH105" s="108" t="n">
        <v>15.6</v>
      </c>
      <c r="AKI105" s="108" t="n">
        <v>16.6</v>
      </c>
      <c r="AKJ105" s="108" t="n">
        <v>16.7</v>
      </c>
      <c r="AKK105" s="108" t="n">
        <v>19.2</v>
      </c>
      <c r="AKL105" s="108" t="n">
        <v>20.7</v>
      </c>
      <c r="AKM105" s="108" t="n">
        <v>27.5</v>
      </c>
      <c r="AKN105" s="108" t="n">
        <v>30.1</v>
      </c>
      <c r="AKO105" s="109" t="n">
        <f aca="false">AVERAGE(AKC105:AKN105)</f>
        <v>23.625</v>
      </c>
      <c r="ALA105" s="35" t="n">
        <f aca="false">(ACO105+AO105+EO105+NO105+AKO105+AFO105+AEO105+IO105+MO105)/9</f>
        <v>23.7222222222222</v>
      </c>
      <c r="ALB105" s="77" t="n">
        <f aca="false">(ABO105+KO105+DO105+AGO105)/4</f>
        <v>30.2520833333333</v>
      </c>
      <c r="ALC105" s="19" t="n">
        <f aca="false">(QO105+PO105+AAO105+AJO105+FO105+SO105+BO105+CO105+JO105+OO105+TO105+HO105)/12</f>
        <v>25.4798611111111</v>
      </c>
      <c r="AMA105" s="28" t="n">
        <f aca="false">MAX(ACC105:ACN105,AC105:AN105,EC105:EN105,NC105:NN105,AKC105:AKN105,AFC105:AFN105,AEC105:AEN105,IC105:IN105,MC105:MN105)</f>
        <v>38.6</v>
      </c>
      <c r="AMB105" s="28" t="n">
        <f aca="false">MIN(ACC105:ACN105,AC105:AN105,EC105:EN105,NC105:NN105,AKC105:AKN105,AFC105:AFN105,AEC105:AEN105,IC105:IN105,MC105:MN105)</f>
        <v>15.2</v>
      </c>
      <c r="AMC105" s="81" t="n">
        <f aca="false">MAX(ABC105:ABN105,KC105:KN105,DC105:DN105,AGC105:AGN105)</f>
        <v>36.4</v>
      </c>
      <c r="AMD105" s="81" t="n">
        <f aca="false">MIN(ABC105:ABN105,KC105:KN105,DC105:DN105,AGC105:AGN105)</f>
        <v>13.8</v>
      </c>
      <c r="AME105" s="60" t="n">
        <f aca="false">MAX(QC105:QN105,PC105:PN105,AJC105:AJN105,AAC105:AAN105,FC105:FN105,SC105:SN105)</f>
        <v>40.3</v>
      </c>
      <c r="AMF105" s="60" t="n">
        <f aca="false">MIN(QC105:QN105,PC105:PN105,AJC105:AJN105,AAC105:AAN105,FC105:FN105,SC105:SN105)</f>
        <v>13.7</v>
      </c>
    </row>
    <row r="106" customFormat="false" ht="12.8" hidden="false" customHeight="false" outlineLevel="0" collapsed="false">
      <c r="A106" s="104"/>
      <c r="B106" s="29" t="n">
        <f aca="false">AVERAGE(AO106,BO106,CO106,DO106,EO106,FO106,GO106,HO106,IO106,JO106,KO106,LO106,MO106,NO106,OO106,PO106,QO106,RO106,SO106,TO106,UO106,VO106,WO106,YO106,ZO106,AAO106,ABO106,ACO106,ADO106,AEO106,AFO106,AGO106,AHO106,AIO106,AJO106,AKO106)</f>
        <v>25.5659722222222</v>
      </c>
      <c r="C106" s="30" t="n">
        <f aca="false">AVERAGE(B102:B106)</f>
        <v>25.5963734567901</v>
      </c>
      <c r="D106" s="31" t="n">
        <f aca="false">AVERAGE(B97:B106)</f>
        <v>25.7088927469136</v>
      </c>
      <c r="E106" s="29" t="n">
        <f aca="false">AVERAGE(B87:B106)</f>
        <v>25.707434588945</v>
      </c>
      <c r="F106" s="32" t="n">
        <f aca="false">AVERAGE(B57:B106)</f>
        <v>25.6339014821417</v>
      </c>
      <c r="G106" s="3" t="n">
        <f aca="false">MAX(AC106:AN106,BC106:BN106,CC106:CN106,DC106:DN106,EC106:EN106,FC106:FN106,GC106:GN106,HC106:HN106,IC106:IN106,JC106:JN106,KC106:KN106,LC106:LN106,MC106:MN106,NC106:NN106,OC106:ON106,PC106:PN106,QC106:QN106,RC106:RN106,SC106:SN106,TC106:TN106,UC106:UN106,VC106:VN106,WC106:WN106,YC106:YN106,ZC106:ZN106,AAC106:AAN106,ABC106:ABN106,ACC106:ACN106,ADC106:ADN106,AEC106:AEN106,AFC106:AFN106,AGC106:AGN106,AHC106:AHN106,AIC106:AIN106,AJC106:AJN106,AKC106:AKN106)</f>
        <v>42.8</v>
      </c>
      <c r="H106" s="105" t="n">
        <f aca="false">MEDIAN(AC106:AN106,BC106:BN106,CC106:CN106,DC106:DN106,EC106:EN106,FC106:FN106,GC106:GN106,HC106:HN106,IC106:IN106,JC106:JN106,KC106:KN106,LC106:LN106,MC106:MN106,NC106:NN106,OC106:ON106,PC106:PN106,QC106:QN106,RC106:RN106,SC106:SN106,TC106:TN106,UC106:UN106,VC106:VN106,WC106:WN106,YC106:YN106,ZC106:ZN106,AAC106:AAN106,ABC106:ABN106,ACC106:ACN106,ADC106:ADN106,AEC106:AEN106,AFC106:AFN106,AGC106:AGN106,AHC106:AHN106,AIC106:AIN106,AJC106:AJN106,AKC106:AKN106)</f>
        <v>25.2</v>
      </c>
      <c r="I106" s="5" t="n">
        <f aca="false">MIN(AC106:AN106,BC106:BN106,CC106:CN106,DC106:DN106,EC106:EN106,FC106:FN106,GC106:GN106,HC106:HN106,IC106:IN106,JC106:JN106,KC106:KN106,LC106:LN106,MC106:MN106,NC106:NN106,OC106:ON106,PC106:PN106,QC106:QN106,RC106:RN106,SC106:SN106,TC106:TN106,UC106:UN106,VC106:VN106,WC106:WN106,YC106:YN106,ZC106:ZN106,AAC106:AAN106,ABC106:ABN106,ACC106:ACN106,ADC106:ADN106,AEC106:AEN106,AFC106:AFN106,AGC106:AGN106,AHC106:AHN106,AIC106:AIN106,AJC106:AJN106,AKC106:AKN106)</f>
        <v>13</v>
      </c>
      <c r="J106" s="106" t="n">
        <f aca="false">(G106+I106)/2</f>
        <v>27.9</v>
      </c>
      <c r="AB106" s="107" t="n">
        <v>1956</v>
      </c>
      <c r="AC106" s="108" t="n">
        <v>25.4</v>
      </c>
      <c r="AD106" s="108" t="n">
        <v>23.6</v>
      </c>
      <c r="AE106" s="108" t="n">
        <v>23.7</v>
      </c>
      <c r="AF106" s="108" t="n">
        <v>19.4</v>
      </c>
      <c r="AG106" s="108" t="n">
        <v>17.5</v>
      </c>
      <c r="AH106" s="108" t="n">
        <v>14.7</v>
      </c>
      <c r="AI106" s="108" t="n">
        <v>14.9</v>
      </c>
      <c r="AJ106" s="108" t="n">
        <v>14.7</v>
      </c>
      <c r="AK106" s="108" t="n">
        <v>17.2</v>
      </c>
      <c r="AL106" s="108" t="n">
        <v>17.6</v>
      </c>
      <c r="AM106" s="108" t="n">
        <v>20.9</v>
      </c>
      <c r="AN106" s="108" t="n">
        <v>22.5</v>
      </c>
      <c r="AO106" s="109" t="n">
        <f aca="false">AVERAGE(AC106:AN106)</f>
        <v>19.3416666666667</v>
      </c>
      <c r="BA106" s="1" t="n">
        <v>1956</v>
      </c>
      <c r="BB106" s="107" t="n">
        <v>1956</v>
      </c>
      <c r="BC106" s="108" t="n">
        <v>29.6</v>
      </c>
      <c r="BD106" s="108" t="n">
        <v>28.1</v>
      </c>
      <c r="BE106" s="108" t="n">
        <v>25.8</v>
      </c>
      <c r="BF106" s="108" t="n">
        <v>25.6</v>
      </c>
      <c r="BG106" s="108" t="n">
        <v>21.4</v>
      </c>
      <c r="BH106" s="108" t="n">
        <v>19.1</v>
      </c>
      <c r="BI106" s="108" t="n">
        <v>17.1</v>
      </c>
      <c r="BJ106" s="108" t="n">
        <v>17.6</v>
      </c>
      <c r="BK106" s="108" t="n">
        <v>23.3</v>
      </c>
      <c r="BL106" s="108" t="n">
        <v>25.9</v>
      </c>
      <c r="BM106" s="108" t="n">
        <v>27.8</v>
      </c>
      <c r="BN106" s="108" t="n">
        <v>30.8</v>
      </c>
      <c r="BO106" s="109" t="n">
        <f aca="false">AVERAGE(BC106:BN106)</f>
        <v>24.3416666666667</v>
      </c>
      <c r="CA106" s="1" t="n">
        <v>1956</v>
      </c>
      <c r="CB106" s="110" t="s">
        <v>159</v>
      </c>
      <c r="CC106" s="108" t="n">
        <v>32.2</v>
      </c>
      <c r="CD106" s="108" t="n">
        <v>30.5</v>
      </c>
      <c r="CE106" s="108" t="n">
        <v>27.7</v>
      </c>
      <c r="CF106" s="108" t="n">
        <v>22.3</v>
      </c>
      <c r="CG106" s="108" t="n">
        <v>17.8</v>
      </c>
      <c r="CH106" s="108" t="n">
        <v>15.7</v>
      </c>
      <c r="CI106" s="108" t="n">
        <v>15.9</v>
      </c>
      <c r="CJ106" s="108" t="n">
        <v>16.2</v>
      </c>
      <c r="CK106" s="108" t="n">
        <v>19.2</v>
      </c>
      <c r="CL106" s="108" t="n">
        <v>19.5</v>
      </c>
      <c r="CM106" s="108" t="n">
        <v>24.2</v>
      </c>
      <c r="CN106" s="108" t="n">
        <v>26.3</v>
      </c>
      <c r="CO106" s="109" t="n">
        <f aca="false">AVERAGE(CC106:CN106)</f>
        <v>22.2916666666667</v>
      </c>
      <c r="DA106" s="1" t="n">
        <v>1956</v>
      </c>
      <c r="DB106" s="110" t="s">
        <v>159</v>
      </c>
      <c r="DC106" s="108" t="n">
        <v>35.3</v>
      </c>
      <c r="DD106" s="108" t="n">
        <v>32</v>
      </c>
      <c r="DE106" s="108" t="n">
        <v>35.6</v>
      </c>
      <c r="DF106" s="108" t="n">
        <v>34.9</v>
      </c>
      <c r="DG106" s="108" t="n">
        <v>30.1</v>
      </c>
      <c r="DH106" s="108" t="n">
        <v>28.6</v>
      </c>
      <c r="DI106" s="108" t="n">
        <v>26.8</v>
      </c>
      <c r="DJ106" s="108" t="n">
        <v>30.4</v>
      </c>
      <c r="DK106" s="108" t="n">
        <v>31.8</v>
      </c>
      <c r="DL106" s="108" t="n">
        <v>31.9</v>
      </c>
      <c r="DM106" s="108" t="n">
        <v>32.8</v>
      </c>
      <c r="DN106" s="108" t="n">
        <v>33.1</v>
      </c>
      <c r="DO106" s="109" t="n">
        <f aca="false">AVERAGE(DC106:DN106)</f>
        <v>31.9416666666667</v>
      </c>
      <c r="EA106" s="1" t="n">
        <v>1956</v>
      </c>
      <c r="EB106" s="107" t="n">
        <v>1956</v>
      </c>
      <c r="EC106" s="108" t="n">
        <v>30.1</v>
      </c>
      <c r="ED106" s="108" t="n">
        <v>28.4</v>
      </c>
      <c r="EE106" s="108" t="n">
        <v>27.3</v>
      </c>
      <c r="EF106" s="108" t="n">
        <v>21.8</v>
      </c>
      <c r="EG106" s="108" t="n">
        <v>18.1</v>
      </c>
      <c r="EH106" s="108" t="n">
        <v>16.3</v>
      </c>
      <c r="EI106" s="108" t="n">
        <v>16.2</v>
      </c>
      <c r="EJ106" s="108" t="n">
        <v>15.9</v>
      </c>
      <c r="EK106" s="108" t="n">
        <v>18.7</v>
      </c>
      <c r="EL106" s="108" t="n">
        <v>18.9</v>
      </c>
      <c r="EM106" s="108" t="n">
        <v>23.2</v>
      </c>
      <c r="EN106" s="108" t="n">
        <v>24.1</v>
      </c>
      <c r="EO106" s="109" t="n">
        <f aca="false">AVERAGE(EC106:EN106)</f>
        <v>21.5833333333333</v>
      </c>
      <c r="FA106" s="1" t="n">
        <v>1956</v>
      </c>
      <c r="FB106" s="107" t="n">
        <v>1956</v>
      </c>
      <c r="FC106" s="108" t="n">
        <v>31.2</v>
      </c>
      <c r="FD106" s="108" t="n">
        <v>29.6</v>
      </c>
      <c r="FE106" s="108" t="n">
        <v>27</v>
      </c>
      <c r="FF106" s="108" t="n">
        <v>22.3</v>
      </c>
      <c r="FG106" s="108" t="n">
        <v>17.9</v>
      </c>
      <c r="FH106" s="108" t="n">
        <v>15.7</v>
      </c>
      <c r="FI106" s="108" t="n">
        <v>16.1</v>
      </c>
      <c r="FJ106" s="108" t="n">
        <v>16.5</v>
      </c>
      <c r="FK106" s="108" t="n">
        <v>19.4</v>
      </c>
      <c r="FL106" s="108" t="n">
        <v>20.3</v>
      </c>
      <c r="FM106" s="108" t="n">
        <v>23.9</v>
      </c>
      <c r="FN106" s="108" t="n">
        <v>26.7</v>
      </c>
      <c r="FO106" s="109" t="n">
        <f aca="false">AVERAGE(FC106:FN106)</f>
        <v>22.2166666666667</v>
      </c>
      <c r="GA106" s="1" t="n">
        <v>1956</v>
      </c>
      <c r="GB106" s="110" t="s">
        <v>159</v>
      </c>
      <c r="GC106" s="108" t="n">
        <v>25.1</v>
      </c>
      <c r="GD106" s="108" t="n">
        <v>23.5</v>
      </c>
      <c r="GE106" s="108" t="n">
        <v>23.5</v>
      </c>
      <c r="GF106" s="108" t="n">
        <v>20.2</v>
      </c>
      <c r="GG106" s="108" t="n">
        <v>17.8</v>
      </c>
      <c r="GH106" s="108" t="n">
        <v>15.7</v>
      </c>
      <c r="GI106" s="108" t="n">
        <v>15.7</v>
      </c>
      <c r="GJ106" s="108" t="n">
        <v>15.6</v>
      </c>
      <c r="GK106" s="108" t="n">
        <v>17.4</v>
      </c>
      <c r="GL106" s="108" t="n">
        <v>17.7</v>
      </c>
      <c r="GM106" s="108" t="n">
        <v>20.2</v>
      </c>
      <c r="GN106" s="108" t="n">
        <v>21.5</v>
      </c>
      <c r="GO106" s="109" t="n">
        <f aca="false">AVERAGE(GC106:GN106)</f>
        <v>19.4916666666667</v>
      </c>
      <c r="HA106" s="1" t="n">
        <v>1956</v>
      </c>
      <c r="HB106" s="107" t="n">
        <v>1956</v>
      </c>
      <c r="HC106" s="108" t="n">
        <v>27.1</v>
      </c>
      <c r="HD106" s="108" t="n">
        <v>25.4</v>
      </c>
      <c r="HE106" s="108" t="n">
        <v>24.4</v>
      </c>
      <c r="HF106" s="108" t="n">
        <v>20.3</v>
      </c>
      <c r="HG106" s="108" t="n">
        <v>17.4</v>
      </c>
      <c r="HH106" s="108" t="n">
        <v>15.5</v>
      </c>
      <c r="HI106" s="108" t="n">
        <v>15.4</v>
      </c>
      <c r="HJ106" s="108" t="n">
        <v>15.2</v>
      </c>
      <c r="HK106" s="108" t="n">
        <v>17.1</v>
      </c>
      <c r="HL106" s="108" t="n">
        <v>17.5</v>
      </c>
      <c r="HM106" s="108" t="n">
        <v>21.4</v>
      </c>
      <c r="HN106" s="108" t="n">
        <v>21.9</v>
      </c>
      <c r="HO106" s="109" t="n">
        <f aca="false">AVERAGE(HC106:HN106)</f>
        <v>19.8833333333333</v>
      </c>
      <c r="IA106" s="1" t="n">
        <v>1956</v>
      </c>
      <c r="IB106" s="110" t="s">
        <v>159</v>
      </c>
      <c r="IC106" s="108" t="n">
        <v>32.9</v>
      </c>
      <c r="ID106" s="108" t="n">
        <v>29.9</v>
      </c>
      <c r="IE106" s="108" t="n">
        <v>30.4</v>
      </c>
      <c r="IF106" s="108" t="n">
        <v>27.9</v>
      </c>
      <c r="IG106" s="108" t="n">
        <v>23.4</v>
      </c>
      <c r="IH106" s="108" t="n">
        <v>21.5</v>
      </c>
      <c r="II106" s="108" t="n">
        <v>20.3</v>
      </c>
      <c r="IJ106" s="108" t="n">
        <v>22.3</v>
      </c>
      <c r="IK106" s="108" t="n">
        <v>26.6</v>
      </c>
      <c r="IL106" s="108" t="n">
        <v>24.2</v>
      </c>
      <c r="IM106" s="108" t="n">
        <v>26.6</v>
      </c>
      <c r="IN106" s="108" t="n">
        <v>29.7</v>
      </c>
      <c r="IO106" s="109" t="n">
        <f aca="false">AVERAGE(IC106:IN106)</f>
        <v>26.3083333333333</v>
      </c>
      <c r="JA106" s="1" t="n">
        <v>1956</v>
      </c>
      <c r="JB106" s="107" t="n">
        <v>1956</v>
      </c>
      <c r="JC106" s="108" t="n">
        <v>34.1</v>
      </c>
      <c r="JD106" s="108" t="n">
        <v>31.7</v>
      </c>
      <c r="JE106" s="108" t="n">
        <v>28.7</v>
      </c>
      <c r="JF106" s="108" t="n">
        <v>23</v>
      </c>
      <c r="JG106" s="108" t="n">
        <v>17.6</v>
      </c>
      <c r="JH106" s="108" t="n">
        <v>15.5</v>
      </c>
      <c r="JI106" s="108" t="n">
        <v>15.4</v>
      </c>
      <c r="JJ106" s="108" t="n">
        <v>16.9</v>
      </c>
      <c r="JK106" s="108" t="n">
        <v>19.3</v>
      </c>
      <c r="JL106" s="108" t="n">
        <v>20</v>
      </c>
      <c r="JM106" s="108" t="n">
        <v>25.1</v>
      </c>
      <c r="JN106" s="108" t="n">
        <v>27.8</v>
      </c>
      <c r="JO106" s="109" t="n">
        <f aca="false">AVERAGE(JC106:JN106)</f>
        <v>22.925</v>
      </c>
      <c r="KA106" s="1" t="n">
        <v>1956</v>
      </c>
      <c r="KB106" s="107" t="n">
        <v>1956</v>
      </c>
      <c r="KC106" s="108" t="n">
        <v>35.6</v>
      </c>
      <c r="KD106" s="108" t="n">
        <v>31.9</v>
      </c>
      <c r="KE106" s="108" t="n">
        <v>36</v>
      </c>
      <c r="KF106" s="108" t="n">
        <v>35.9</v>
      </c>
      <c r="KG106" s="108" t="n">
        <v>31.3</v>
      </c>
      <c r="KH106" s="108" t="n">
        <v>29.9</v>
      </c>
      <c r="KI106" s="108" t="n">
        <v>28.7</v>
      </c>
      <c r="KJ106" s="108" t="n">
        <v>31.7</v>
      </c>
      <c r="KK106" s="108" t="n">
        <v>33.3</v>
      </c>
      <c r="KL106" s="108" t="n">
        <v>34.8</v>
      </c>
      <c r="KM106" s="108" t="n">
        <v>35.7</v>
      </c>
      <c r="KN106" s="108" t="n">
        <v>36.6</v>
      </c>
      <c r="KO106" s="109" t="n">
        <f aca="false">AVERAGE(KC106:KN106)</f>
        <v>33.45</v>
      </c>
      <c r="LA106" s="1" t="n">
        <v>1956</v>
      </c>
      <c r="LB106" s="110" t="s">
        <v>159</v>
      </c>
      <c r="LC106" s="108" t="n">
        <v>33.3</v>
      </c>
      <c r="LD106" s="108" t="n">
        <v>31.7</v>
      </c>
      <c r="LE106" s="108" t="n">
        <v>28.7</v>
      </c>
      <c r="LF106" s="108" t="n">
        <v>23.6</v>
      </c>
      <c r="LG106" s="108" t="n">
        <v>18.5</v>
      </c>
      <c r="LH106" s="108" t="n">
        <v>16.4</v>
      </c>
      <c r="LI106" s="108" t="n">
        <v>16.8</v>
      </c>
      <c r="LJ106" s="108" t="n">
        <v>17.2</v>
      </c>
      <c r="LK106" s="108" t="n">
        <v>20.2</v>
      </c>
      <c r="LL106" s="108" t="n">
        <v>20.2</v>
      </c>
      <c r="LM106" s="108" t="n">
        <v>25.2</v>
      </c>
      <c r="LN106" s="108" t="n">
        <v>27</v>
      </c>
      <c r="LO106" s="109" t="n">
        <f aca="false">AVERAGE(LC106:LN106)</f>
        <v>23.2333333333333</v>
      </c>
      <c r="MA106" s="1" t="n">
        <v>1956</v>
      </c>
      <c r="MB106" s="110" t="s">
        <v>159</v>
      </c>
      <c r="MC106" s="108" t="n">
        <v>25.6</v>
      </c>
      <c r="MD106" s="108" t="n">
        <v>25.3</v>
      </c>
      <c r="ME106" s="108" t="n">
        <v>26.8</v>
      </c>
      <c r="MF106" s="108" t="n">
        <v>21.6</v>
      </c>
      <c r="MG106" s="108" t="n">
        <v>19.5</v>
      </c>
      <c r="MH106" s="108" t="n">
        <v>15.9</v>
      </c>
      <c r="MI106" s="108" t="n">
        <v>16.7</v>
      </c>
      <c r="MJ106" s="108" t="n">
        <v>16.5</v>
      </c>
      <c r="MK106" s="108" t="n">
        <v>18.6</v>
      </c>
      <c r="ML106" s="108" t="n">
        <v>17.9</v>
      </c>
      <c r="MM106" s="108" t="n">
        <v>21.9</v>
      </c>
      <c r="MN106" s="108" t="n">
        <v>22.9</v>
      </c>
      <c r="MO106" s="109" t="n">
        <f aca="false">AVERAGE(MC106:MN106)</f>
        <v>20.7666666666667</v>
      </c>
      <c r="NA106" s="1" t="n">
        <v>1956</v>
      </c>
      <c r="NB106" s="110" t="s">
        <v>159</v>
      </c>
      <c r="NC106" s="108" t="n">
        <v>34.6</v>
      </c>
      <c r="ND106" s="108" t="n">
        <v>30.6</v>
      </c>
      <c r="NE106" s="108" t="n">
        <v>31.2</v>
      </c>
      <c r="NF106" s="108" t="n">
        <v>26.8</v>
      </c>
      <c r="NG106" s="108" t="n">
        <v>20.7</v>
      </c>
      <c r="NH106" s="108" t="n">
        <v>18.8</v>
      </c>
      <c r="NI106" s="108" t="n">
        <v>18.4</v>
      </c>
      <c r="NJ106" s="108" t="n">
        <v>19.5</v>
      </c>
      <c r="NK106" s="108" t="n">
        <v>23.9</v>
      </c>
      <c r="NL106" s="108" t="n">
        <v>23</v>
      </c>
      <c r="NM106" s="108" t="n">
        <v>26.5</v>
      </c>
      <c r="NN106" s="108" t="n">
        <v>28.4</v>
      </c>
      <c r="NO106" s="109" t="n">
        <f aca="false">AVERAGE(NC106:NN106)</f>
        <v>25.2</v>
      </c>
      <c r="OA106" s="1" t="n">
        <v>1956</v>
      </c>
      <c r="OB106" s="107" t="n">
        <v>1956</v>
      </c>
      <c r="OC106" s="108" t="n">
        <v>31.5</v>
      </c>
      <c r="OD106" s="108" t="n">
        <v>29.6</v>
      </c>
      <c r="OE106" s="108" t="n">
        <v>28.1</v>
      </c>
      <c r="OF106" s="108" t="n">
        <v>23.3</v>
      </c>
      <c r="OG106" s="108" t="n">
        <v>18.9</v>
      </c>
      <c r="OH106" s="108" t="n">
        <v>16.6</v>
      </c>
      <c r="OI106" s="108" t="n">
        <v>16.8</v>
      </c>
      <c r="OJ106" s="108" t="n">
        <v>17.2</v>
      </c>
      <c r="OK106" s="108" t="n">
        <v>19.8</v>
      </c>
      <c r="OL106" s="108" t="n">
        <v>20</v>
      </c>
      <c r="OM106" s="108" t="n">
        <v>24.6</v>
      </c>
      <c r="ON106" s="108" t="n">
        <v>25.2</v>
      </c>
      <c r="OO106" s="109" t="n">
        <f aca="false">AVERAGE(OC106:ON106)</f>
        <v>22.6333333333333</v>
      </c>
      <c r="PA106" s="16" t="n">
        <v>1956</v>
      </c>
      <c r="PB106" s="110" t="s">
        <v>159</v>
      </c>
      <c r="PC106" s="108" t="n">
        <v>35</v>
      </c>
      <c r="PD106" s="108" t="n">
        <v>36</v>
      </c>
      <c r="PE106" s="108" t="n">
        <v>30.9</v>
      </c>
      <c r="PF106" s="108" t="n">
        <v>24</v>
      </c>
      <c r="PG106" s="108" t="n">
        <v>18.9</v>
      </c>
      <c r="PH106" s="108" t="n">
        <v>14.9</v>
      </c>
      <c r="PI106" s="108" t="n">
        <v>15.7</v>
      </c>
      <c r="PJ106" s="108" t="n">
        <v>17.4</v>
      </c>
      <c r="PK106" s="108" t="n">
        <v>22.1</v>
      </c>
      <c r="PL106" s="108" t="n">
        <v>23.5</v>
      </c>
      <c r="PM106" s="108" t="n">
        <v>28.7</v>
      </c>
      <c r="PN106" s="108" t="n">
        <v>31.7</v>
      </c>
      <c r="PO106" s="109" t="n">
        <f aca="false">AVERAGE(PC106:PN106)</f>
        <v>24.9</v>
      </c>
      <c r="QA106" s="1" t="n">
        <v>1956</v>
      </c>
      <c r="QB106" s="110" t="s">
        <v>159</v>
      </c>
      <c r="QC106" s="108" t="n">
        <v>33.2</v>
      </c>
      <c r="QD106" s="108" t="n">
        <v>30.7</v>
      </c>
      <c r="QE106" s="108" t="n">
        <v>28</v>
      </c>
      <c r="QF106" s="108" t="n">
        <v>21.9</v>
      </c>
      <c r="QG106" s="108" t="n">
        <v>16.4</v>
      </c>
      <c r="QH106" s="108" t="n">
        <v>13.4</v>
      </c>
      <c r="QI106" s="108" t="n">
        <v>13.7</v>
      </c>
      <c r="QJ106" s="108" t="n">
        <v>14.4</v>
      </c>
      <c r="QK106" s="108" t="n">
        <v>17.6</v>
      </c>
      <c r="QL106" s="108" t="n">
        <v>19.1</v>
      </c>
      <c r="QM106" s="108" t="n">
        <v>24.8</v>
      </c>
      <c r="QN106" s="108" t="n">
        <v>27.5</v>
      </c>
      <c r="QO106" s="109" t="n">
        <f aca="false">AVERAGE(QC106:QN106)</f>
        <v>21.725</v>
      </c>
      <c r="RA106" s="1" t="n">
        <v>1956</v>
      </c>
      <c r="RB106" s="110" t="s">
        <v>159</v>
      </c>
      <c r="RC106" s="108" t="n">
        <v>36.3</v>
      </c>
      <c r="RD106" s="108" t="n">
        <v>34.9</v>
      </c>
      <c r="RE106" s="108" t="n">
        <v>31.5</v>
      </c>
      <c r="RF106" s="108" t="n">
        <v>23.8</v>
      </c>
      <c r="RG106" s="108" t="n">
        <v>18.2</v>
      </c>
      <c r="RH106" s="108" t="n">
        <v>14.9</v>
      </c>
      <c r="RI106" s="108" t="n">
        <v>15.1</v>
      </c>
      <c r="RJ106" s="108" t="n">
        <v>16.2</v>
      </c>
      <c r="RK106" s="108" t="n">
        <v>21.4</v>
      </c>
      <c r="RL106" s="108" t="n">
        <v>22.7</v>
      </c>
      <c r="RM106" s="108" t="n">
        <v>27.6</v>
      </c>
      <c r="RN106" s="108" t="n">
        <v>31</v>
      </c>
      <c r="RO106" s="109" t="n">
        <f aca="false">AVERAGE(RC106:RN106)</f>
        <v>24.4666666666667</v>
      </c>
      <c r="SA106" s="1" t="n">
        <v>1956</v>
      </c>
      <c r="SB106" s="107" t="n">
        <v>1956</v>
      </c>
      <c r="SC106" s="108" t="n">
        <v>36.7</v>
      </c>
      <c r="SD106" s="108" t="n">
        <v>39.4</v>
      </c>
      <c r="SE106" s="108" t="n">
        <v>33.3</v>
      </c>
      <c r="SF106" s="108" t="n">
        <v>27.2</v>
      </c>
      <c r="SG106" s="108" t="n">
        <v>20.9</v>
      </c>
      <c r="SH106" s="108" t="n">
        <v>15.7</v>
      </c>
      <c r="SI106" s="108" t="n">
        <v>16.9</v>
      </c>
      <c r="SJ106" s="108" t="n">
        <v>18.6</v>
      </c>
      <c r="SK106" s="108" t="n">
        <v>23.6</v>
      </c>
      <c r="SL106" s="108" t="n">
        <v>26.5</v>
      </c>
      <c r="SM106" s="108" t="n">
        <v>30.3</v>
      </c>
      <c r="SN106" s="108" t="n">
        <v>34.2</v>
      </c>
      <c r="SO106" s="109" t="n">
        <f aca="false">AVERAGE(SC106:SN106)</f>
        <v>26.9416666666667</v>
      </c>
      <c r="TA106" s="1" t="n">
        <v>1956</v>
      </c>
      <c r="TB106" s="110" t="s">
        <v>159</v>
      </c>
      <c r="TC106" s="108" t="n">
        <v>42.1</v>
      </c>
      <c r="TD106" s="108" t="n">
        <v>39.7</v>
      </c>
      <c r="TE106" s="108" t="n">
        <v>37.7</v>
      </c>
      <c r="TF106" s="108" t="n">
        <v>36.5</v>
      </c>
      <c r="TG106" s="108" t="n">
        <v>28.1</v>
      </c>
      <c r="TH106" s="108" t="n">
        <v>25.4</v>
      </c>
      <c r="TI106" s="108" t="n">
        <v>24.7</v>
      </c>
      <c r="TJ106" s="108" t="n">
        <v>29.3</v>
      </c>
      <c r="TK106" s="108" t="n">
        <v>33.3</v>
      </c>
      <c r="TL106" s="108" t="n">
        <v>36.7</v>
      </c>
      <c r="TM106" s="108" t="n">
        <v>40.3</v>
      </c>
      <c r="TN106" s="108" t="n">
        <v>42.8</v>
      </c>
      <c r="TO106" s="109" t="n">
        <f aca="false">AVERAGE(TC106:TN106)</f>
        <v>34.7166666666667</v>
      </c>
      <c r="UA106" s="1" t="n">
        <v>1956</v>
      </c>
      <c r="UB106" s="110" t="s">
        <v>159</v>
      </c>
      <c r="UC106" s="108" t="n">
        <v>36.8</v>
      </c>
      <c r="UD106" s="108" t="n">
        <v>36</v>
      </c>
      <c r="UE106" s="108" t="n">
        <v>31.8</v>
      </c>
      <c r="UF106" s="108" t="n">
        <v>23.9</v>
      </c>
      <c r="UG106" s="108" t="n">
        <v>18.2</v>
      </c>
      <c r="UH106" s="108" t="n">
        <v>14.6</v>
      </c>
      <c r="UI106" s="108" t="n">
        <v>14.8</v>
      </c>
      <c r="UJ106" s="108" t="n">
        <v>16</v>
      </c>
      <c r="UK106" s="108" t="n">
        <v>21.5</v>
      </c>
      <c r="UL106" s="108" t="n">
        <v>22.7</v>
      </c>
      <c r="UM106" s="108" t="n">
        <v>28.1</v>
      </c>
      <c r="UN106" s="108" t="n">
        <v>31.4</v>
      </c>
      <c r="UO106" s="109" t="n">
        <f aca="false">AVERAGE(UC106:UN106)</f>
        <v>24.65</v>
      </c>
      <c r="VA106" s="1" t="n">
        <v>1956</v>
      </c>
      <c r="VB106" s="110" t="s">
        <v>159</v>
      </c>
      <c r="VC106" s="108" t="n">
        <v>29</v>
      </c>
      <c r="VD106" s="108" t="n">
        <v>26.8</v>
      </c>
      <c r="VE106" s="108" t="n">
        <v>24.7</v>
      </c>
      <c r="VF106" s="108" t="n">
        <v>19.7</v>
      </c>
      <c r="VG106" s="108" t="n">
        <v>16.1</v>
      </c>
      <c r="VH106" s="108" t="n">
        <v>13.2</v>
      </c>
      <c r="VI106" s="108" t="n">
        <v>13.4</v>
      </c>
      <c r="VJ106" s="108" t="n">
        <v>13.6</v>
      </c>
      <c r="VK106" s="108" t="n">
        <v>16.5</v>
      </c>
      <c r="VL106" s="108" t="n">
        <v>16.6</v>
      </c>
      <c r="VM106" s="108" t="n">
        <v>21.6</v>
      </c>
      <c r="VN106" s="108" t="n">
        <v>23.7</v>
      </c>
      <c r="VO106" s="109" t="n">
        <f aca="false">AVERAGE(VC106:VN106)</f>
        <v>19.575</v>
      </c>
      <c r="WA106" s="1" t="n">
        <v>1956</v>
      </c>
      <c r="WB106" s="107" t="n">
        <v>1956</v>
      </c>
      <c r="WC106" s="108" t="n">
        <v>40</v>
      </c>
      <c r="WD106" s="108" t="n">
        <v>41.5</v>
      </c>
      <c r="WE106" s="108" t="n">
        <v>34.7</v>
      </c>
      <c r="WF106" s="108" t="n">
        <v>28.5</v>
      </c>
      <c r="WG106" s="108" t="n">
        <v>21.6</v>
      </c>
      <c r="WH106" s="108" t="n">
        <v>17.5</v>
      </c>
      <c r="WI106" s="108" t="n">
        <v>18.4</v>
      </c>
      <c r="WJ106" s="108" t="n">
        <v>20.7</v>
      </c>
      <c r="WK106" s="108" t="n">
        <v>25.9</v>
      </c>
      <c r="WL106" s="108" t="n">
        <v>27.7</v>
      </c>
      <c r="WM106" s="108" t="n">
        <v>30.8</v>
      </c>
      <c r="WN106" s="108" t="n">
        <v>36.4</v>
      </c>
      <c r="WO106" s="109" t="n">
        <f aca="false">AVERAGE(WC106:WN106)</f>
        <v>28.6416666666667</v>
      </c>
      <c r="YA106" s="1" t="n">
        <v>1956</v>
      </c>
      <c r="YB106" s="110" t="s">
        <v>159</v>
      </c>
      <c r="YC106" s="108" t="n">
        <v>33.9</v>
      </c>
      <c r="YD106" s="108" t="n">
        <v>31.3</v>
      </c>
      <c r="YE106" s="108" t="n">
        <v>28.8</v>
      </c>
      <c r="YF106" s="108" t="n">
        <v>21.9</v>
      </c>
      <c r="YG106" s="108" t="n">
        <v>16.2</v>
      </c>
      <c r="YH106" s="108" t="n">
        <v>13</v>
      </c>
      <c r="YI106" s="108" t="n">
        <v>13.6</v>
      </c>
      <c r="YJ106" s="108" t="n">
        <v>14.1</v>
      </c>
      <c r="YK106" s="108" t="n">
        <v>17.6</v>
      </c>
      <c r="YL106" s="108" t="n">
        <v>19.6</v>
      </c>
      <c r="YM106" s="108" t="n">
        <v>25.4</v>
      </c>
      <c r="YN106" s="108" t="n">
        <v>29</v>
      </c>
      <c r="YO106" s="109" t="n">
        <f aca="false">AVERAGE(YC106:YN106)</f>
        <v>22.0333333333333</v>
      </c>
      <c r="ZA106" s="1" t="n">
        <v>1956</v>
      </c>
      <c r="ZB106" s="110" t="s">
        <v>159</v>
      </c>
      <c r="ZC106" s="108" t="n">
        <v>37.9</v>
      </c>
      <c r="ZD106" s="108" t="n">
        <v>35.8</v>
      </c>
      <c r="ZE106" s="108" t="n">
        <v>33.2</v>
      </c>
      <c r="ZF106" s="108" t="n">
        <v>25.7</v>
      </c>
      <c r="ZG106" s="108" t="n">
        <v>19.6</v>
      </c>
      <c r="ZH106" s="108" t="n">
        <v>16</v>
      </c>
      <c r="ZI106" s="108" t="n">
        <v>16.4</v>
      </c>
      <c r="ZJ106" s="108" t="n">
        <v>17.5</v>
      </c>
      <c r="ZK106" s="108" t="n">
        <v>21.3</v>
      </c>
      <c r="ZL106" s="108" t="n">
        <v>23.5</v>
      </c>
      <c r="ZM106" s="108" t="n">
        <v>29</v>
      </c>
      <c r="ZN106" s="108" t="n">
        <v>32.7</v>
      </c>
      <c r="ZO106" s="109" t="n">
        <f aca="false">AVERAGE(ZC106:ZN106)</f>
        <v>25.7166666666667</v>
      </c>
      <c r="AAA106" s="1" t="n">
        <v>1956</v>
      </c>
      <c r="AAB106" s="110" t="s">
        <v>159</v>
      </c>
      <c r="AAC106" s="108" t="n">
        <v>38.7</v>
      </c>
      <c r="AAD106" s="108" t="n">
        <v>32.5</v>
      </c>
      <c r="AAE106" s="108" t="n">
        <v>35.2</v>
      </c>
      <c r="AAF106" s="108" t="n">
        <v>34.4</v>
      </c>
      <c r="AAG106" s="108" t="n">
        <v>29.7</v>
      </c>
      <c r="AAH106" s="108" t="n">
        <v>26.6</v>
      </c>
      <c r="AAI106" s="108" t="n">
        <v>26.9</v>
      </c>
      <c r="AAJ106" s="108" t="n">
        <v>28.5</v>
      </c>
      <c r="AAK106" s="108" t="n">
        <v>32.1</v>
      </c>
      <c r="AAL106" s="108" t="n">
        <v>37.1</v>
      </c>
      <c r="AAM106" s="108" t="n">
        <v>38.8</v>
      </c>
      <c r="AAN106" s="108" t="n">
        <v>40</v>
      </c>
      <c r="AAO106" s="109" t="n">
        <f aca="false">AVERAGE(AAC106:AAN106)</f>
        <v>33.375</v>
      </c>
      <c r="ABA106" s="1" t="n">
        <v>1956</v>
      </c>
      <c r="ABB106" s="107" t="n">
        <v>1956</v>
      </c>
      <c r="ABC106" s="108" t="n">
        <v>36.2</v>
      </c>
      <c r="ABD106" s="108" t="n">
        <v>36.3</v>
      </c>
      <c r="ABE106" s="108" t="n">
        <v>35.9</v>
      </c>
      <c r="ABF106" s="108" t="n">
        <v>33.7</v>
      </c>
      <c r="ABG106" s="108" t="n">
        <v>26.4</v>
      </c>
      <c r="ABH106" s="108" t="n">
        <v>24.3</v>
      </c>
      <c r="ABI106" s="108" t="n">
        <v>23.3</v>
      </c>
      <c r="ABJ106" s="108" t="n">
        <v>26.6</v>
      </c>
      <c r="ABK106" s="108" t="n">
        <v>29.5</v>
      </c>
      <c r="ABL106" s="108" t="n">
        <v>31.3</v>
      </c>
      <c r="ABM106" s="108" t="n">
        <v>33.8</v>
      </c>
      <c r="ABN106" s="108" t="n">
        <v>36.2</v>
      </c>
      <c r="ABO106" s="109" t="n">
        <f aca="false">AVERAGE(ABC106:ABN106)</f>
        <v>31.125</v>
      </c>
      <c r="ACA106" s="111" t="n">
        <v>1956</v>
      </c>
      <c r="ACB106" s="110" t="s">
        <v>159</v>
      </c>
      <c r="ACC106" s="108" t="n">
        <v>32.5</v>
      </c>
      <c r="ACD106" s="108" t="n">
        <v>30.4</v>
      </c>
      <c r="ACE106" s="108" t="n">
        <v>29.2</v>
      </c>
      <c r="ACF106" s="108" t="n">
        <v>23.5</v>
      </c>
      <c r="ACG106" s="108" t="n">
        <v>18.7</v>
      </c>
      <c r="ACH106" s="108" t="n">
        <v>16.2</v>
      </c>
      <c r="ACI106" s="108" t="n">
        <v>16.3</v>
      </c>
      <c r="ACJ106" s="108" t="n">
        <v>16.9</v>
      </c>
      <c r="ACK106" s="108" t="n">
        <v>19.9</v>
      </c>
      <c r="ACL106" s="108" t="n">
        <v>20.4</v>
      </c>
      <c r="ACM106" s="108" t="n">
        <v>25.1</v>
      </c>
      <c r="ACN106" s="108" t="n">
        <v>25.9</v>
      </c>
      <c r="ACO106" s="109" t="n">
        <f aca="false">AVERAGE(ACC106:ACN106)</f>
        <v>22.9166666666667</v>
      </c>
      <c r="ADA106" s="1" t="n">
        <v>1956</v>
      </c>
      <c r="ADB106" s="110" t="s">
        <v>159</v>
      </c>
      <c r="ADC106" s="108" t="n">
        <v>36.8</v>
      </c>
      <c r="ADD106" s="108" t="n">
        <v>34.8</v>
      </c>
      <c r="ADE106" s="108" t="n">
        <v>36.3</v>
      </c>
      <c r="ADF106" s="108" t="n">
        <v>34.8</v>
      </c>
      <c r="ADG106" s="108" t="n">
        <v>27.8</v>
      </c>
      <c r="ADH106" s="108" t="n">
        <v>25.5</v>
      </c>
      <c r="ADI106" s="108" t="n">
        <v>24.4</v>
      </c>
      <c r="ADJ106" s="108" t="n">
        <v>29.2</v>
      </c>
      <c r="ADK106" s="108" t="n">
        <v>32.2</v>
      </c>
      <c r="ADL106" s="108" t="n">
        <v>32.5</v>
      </c>
      <c r="ADM106" s="108" t="n">
        <v>35.4</v>
      </c>
      <c r="ADN106" s="108" t="n">
        <v>34</v>
      </c>
      <c r="ADO106" s="109" t="n">
        <f aca="false">AVERAGE(ADC106:ADN106)</f>
        <v>31.975</v>
      </c>
      <c r="AEA106" s="1" t="n">
        <v>1956</v>
      </c>
      <c r="AEB106" s="107" t="n">
        <v>1956</v>
      </c>
      <c r="AEC106" s="108" t="n">
        <v>39.1</v>
      </c>
      <c r="AED106" s="108" t="n">
        <v>37.2</v>
      </c>
      <c r="AEE106" s="108" t="n">
        <v>36.3</v>
      </c>
      <c r="AEF106" s="108" t="n">
        <v>34.8</v>
      </c>
      <c r="AEG106" s="108" t="n">
        <v>27.6</v>
      </c>
      <c r="AEH106" s="108" t="n">
        <v>25.1</v>
      </c>
      <c r="AEI106" s="108" t="n">
        <v>24.5</v>
      </c>
      <c r="AEJ106" s="108" t="n">
        <v>28.8</v>
      </c>
      <c r="AEK106" s="108" t="n">
        <v>32.7</v>
      </c>
      <c r="AEL106" s="108" t="n">
        <v>34.2</v>
      </c>
      <c r="AEM106" s="108" t="n">
        <v>37.5</v>
      </c>
      <c r="AEN106" s="108" t="n">
        <v>38</v>
      </c>
      <c r="AEO106" s="109" t="n">
        <f aca="false">AVERAGE(AEC106:AEN106)</f>
        <v>32.9833333333333</v>
      </c>
      <c r="AFA106" s="1" t="n">
        <v>1956</v>
      </c>
      <c r="AFB106" s="107" t="n">
        <v>1956</v>
      </c>
      <c r="AFC106" s="108" t="n">
        <v>27.8</v>
      </c>
      <c r="AFD106" s="108" t="n">
        <v>26.4</v>
      </c>
      <c r="AFE106" s="108" t="n">
        <v>26.1</v>
      </c>
      <c r="AFF106" s="108" t="n">
        <v>21.9</v>
      </c>
      <c r="AFG106" s="108" t="n">
        <v>18.7</v>
      </c>
      <c r="AFH106" s="108" t="n">
        <v>16.5</v>
      </c>
      <c r="AFI106" s="108" t="n">
        <v>16.6</v>
      </c>
      <c r="AFJ106" s="108" t="n">
        <v>16.2</v>
      </c>
      <c r="AFK106" s="108" t="n">
        <v>18.5</v>
      </c>
      <c r="AFL106" s="108" t="n">
        <v>19.3</v>
      </c>
      <c r="AFM106" s="108" t="n">
        <v>22.6</v>
      </c>
      <c r="AFN106" s="108" t="n">
        <v>23.1</v>
      </c>
      <c r="AFO106" s="109" t="n">
        <f aca="false">AVERAGE(AFC106:AFN106)</f>
        <v>21.1416666666667</v>
      </c>
      <c r="AGA106" s="1" t="n">
        <v>1956</v>
      </c>
      <c r="AGB106" s="110" t="s">
        <v>159</v>
      </c>
      <c r="AGC106" s="108" t="n">
        <v>37.9</v>
      </c>
      <c r="AGD106" s="108" t="n">
        <v>37.4</v>
      </c>
      <c r="AGE106" s="108" t="n">
        <v>32.6</v>
      </c>
      <c r="AGF106" s="108" t="n">
        <v>24.4</v>
      </c>
      <c r="AGG106" s="108" t="n">
        <v>18.5</v>
      </c>
      <c r="AGH106" s="108" t="n">
        <v>14.4</v>
      </c>
      <c r="AGI106" s="108" t="n">
        <v>14.6</v>
      </c>
      <c r="AGJ106" s="108" t="n">
        <v>17</v>
      </c>
      <c r="AGK106" s="108" t="n">
        <v>22.6</v>
      </c>
      <c r="AGL106" s="108" t="n">
        <v>24.5</v>
      </c>
      <c r="AGM106" s="108" t="n">
        <v>29.2</v>
      </c>
      <c r="AGN106" s="108" t="n">
        <v>33.3</v>
      </c>
      <c r="AGO106" s="109" t="n">
        <f aca="false">AVERAGE(AGC106:AGN106)</f>
        <v>25.5333333333333</v>
      </c>
      <c r="AHA106" s="1" t="n">
        <v>1956</v>
      </c>
      <c r="AHB106" s="110" t="s">
        <v>159</v>
      </c>
      <c r="AHC106" s="108" t="n">
        <v>34.8</v>
      </c>
      <c r="AHD106" s="108" t="n">
        <v>32.6</v>
      </c>
      <c r="AHE106" s="108" t="n">
        <v>30.2</v>
      </c>
      <c r="AHF106" s="108" t="n">
        <v>22.6</v>
      </c>
      <c r="AHG106" s="108" t="n">
        <v>16.9</v>
      </c>
      <c r="AHH106" s="108" t="n">
        <v>13.6</v>
      </c>
      <c r="AHI106" s="108" t="n">
        <v>14.3</v>
      </c>
      <c r="AHJ106" s="108" t="n">
        <v>15.2</v>
      </c>
      <c r="AHK106" s="108" t="n">
        <v>18.5</v>
      </c>
      <c r="AHL106" s="108" t="n">
        <v>20.6</v>
      </c>
      <c r="AHM106" s="108" t="n">
        <v>26.4</v>
      </c>
      <c r="AHN106" s="108" t="n">
        <v>29.5</v>
      </c>
      <c r="AHO106" s="109" t="n">
        <f aca="false">AVERAGE(AHC106:AHN106)</f>
        <v>22.9333333333333</v>
      </c>
      <c r="AIA106" s="1" t="n">
        <v>1956</v>
      </c>
      <c r="AIB106" s="107" t="n">
        <v>1956</v>
      </c>
      <c r="AIC106" s="108" t="n">
        <v>38.9</v>
      </c>
      <c r="AID106" s="108" t="n">
        <v>41.3</v>
      </c>
      <c r="AIE106" s="108" t="n">
        <v>35.3</v>
      </c>
      <c r="AIF106" s="108" t="n">
        <v>29</v>
      </c>
      <c r="AIG106" s="108" t="n">
        <v>22.1</v>
      </c>
      <c r="AIH106" s="108" t="n">
        <v>16.6</v>
      </c>
      <c r="AII106" s="108" t="n">
        <v>17.7</v>
      </c>
      <c r="AIJ106" s="108" t="n">
        <v>20.2</v>
      </c>
      <c r="AIK106" s="108" t="n">
        <v>26.1</v>
      </c>
      <c r="AIL106" s="108" t="n">
        <v>29.2</v>
      </c>
      <c r="AIM106" s="108" t="n">
        <v>32.9</v>
      </c>
      <c r="AIN106" s="108" t="n">
        <v>37.1</v>
      </c>
      <c r="AIO106" s="109" t="n">
        <f aca="false">AVERAGE(AIC106:AIN106)</f>
        <v>28.8666666666667</v>
      </c>
      <c r="AJA106" s="1" t="n">
        <v>1956</v>
      </c>
      <c r="AJB106" s="107" t="n">
        <v>1956</v>
      </c>
      <c r="AJC106" s="108" t="n">
        <v>37.9</v>
      </c>
      <c r="AJD106" s="108" t="n">
        <v>33.9</v>
      </c>
      <c r="AJE106" s="108" t="n">
        <v>37.2</v>
      </c>
      <c r="AJF106" s="108" t="n">
        <v>36.6</v>
      </c>
      <c r="AJG106" s="108" t="n">
        <v>34.2</v>
      </c>
      <c r="AJH106" s="108" t="n">
        <v>31.4</v>
      </c>
      <c r="AJI106" s="108" t="n">
        <v>31.8</v>
      </c>
      <c r="AJJ106" s="108" t="n">
        <v>33.2</v>
      </c>
      <c r="AJK106" s="108" t="n">
        <v>35.1</v>
      </c>
      <c r="AJL106" s="108" t="n">
        <v>39</v>
      </c>
      <c r="AJM106" s="108" t="n">
        <v>39.3</v>
      </c>
      <c r="AJN106" s="108" t="n">
        <v>39.8</v>
      </c>
      <c r="AJO106" s="109" t="n">
        <f aca="false">AVERAGE(AJC106:AJN106)</f>
        <v>35.7833333333333</v>
      </c>
      <c r="AKA106" s="1" t="n">
        <v>1956</v>
      </c>
      <c r="AKB106" s="110" t="s">
        <v>159</v>
      </c>
      <c r="AKC106" s="108" t="n">
        <v>36.3</v>
      </c>
      <c r="AKD106" s="108" t="n">
        <v>34.5</v>
      </c>
      <c r="AKE106" s="108" t="n">
        <v>32</v>
      </c>
      <c r="AKF106" s="108" t="n">
        <v>24.7</v>
      </c>
      <c r="AKG106" s="108" t="n">
        <v>18.9</v>
      </c>
      <c r="AKH106" s="108" t="n">
        <v>15.8</v>
      </c>
      <c r="AKI106" s="108" t="n">
        <v>15.8</v>
      </c>
      <c r="AKJ106" s="108" t="n">
        <v>16.9</v>
      </c>
      <c r="AKK106" s="108" t="n">
        <v>20.6</v>
      </c>
      <c r="AKL106" s="108" t="n">
        <v>22.5</v>
      </c>
      <c r="AKM106" s="108" t="n">
        <v>27.6</v>
      </c>
      <c r="AKN106" s="108" t="n">
        <v>31.6</v>
      </c>
      <c r="AKO106" s="109" t="n">
        <f aca="false">AVERAGE(AKC106:AKN106)</f>
        <v>24.7666666666667</v>
      </c>
      <c r="ALA106" s="35" t="n">
        <f aca="false">(ACO106+AO106+EO106+NO106+AKO106+AFO106+AEO106+IO106+MO106)/9</f>
        <v>23.8898148148148</v>
      </c>
      <c r="ALB106" s="77" t="n">
        <f aca="false">(ABO106+KO106+DO106+AGO106)/4</f>
        <v>30.5125</v>
      </c>
      <c r="ALC106" s="19" t="n">
        <f aca="false">(QO106+PO106+AAO106+AJO106+FO106+SO106+BO106+CO106+JO106+OO106+TO106+HO106)/12</f>
        <v>25.9777777777778</v>
      </c>
      <c r="AMA106" s="28" t="n">
        <f aca="false">MAX(ACC106:ACN106,AC106:AN106,EC106:EN106,NC106:NN106,AKC106:AKN106,AFC106:AFN106,AEC106:AEN106,IC106:IN106,MC106:MN106)</f>
        <v>39.1</v>
      </c>
      <c r="AMB106" s="28" t="n">
        <f aca="false">MIN(ACC106:ACN106,AC106:AN106,EC106:EN106,NC106:NN106,AKC106:AKN106,AFC106:AFN106,AEC106:AEN106,IC106:IN106,MC106:MN106)</f>
        <v>14.7</v>
      </c>
      <c r="AMC106" s="81" t="n">
        <f aca="false">MAX(ABC106:ABN106,KC106:KN106,DC106:DN106,AGC106:AGN106)</f>
        <v>37.9</v>
      </c>
      <c r="AMD106" s="81" t="n">
        <f aca="false">MIN(ABC106:ABN106,KC106:KN106,DC106:DN106,AGC106:AGN106)</f>
        <v>14.4</v>
      </c>
      <c r="AME106" s="60" t="n">
        <f aca="false">MAX(QC106:QN106,PC106:PN106,AJC106:AJN106,AAC106:AAN106,FC106:FN106,SC106:SN106)</f>
        <v>40</v>
      </c>
      <c r="AMF106" s="60" t="n">
        <f aca="false">MIN(QC106:QN106,PC106:PN106,AJC106:AJN106,AAC106:AAN106,FC106:FN106,SC106:SN106)</f>
        <v>13.4</v>
      </c>
    </row>
    <row r="107" customFormat="false" ht="12.8" hidden="false" customHeight="false" outlineLevel="0" collapsed="false">
      <c r="A107" s="104"/>
      <c r="B107" s="29" t="n">
        <f aca="false">AVERAGE(AO107,BO107,CO107,DO107,EO107,FO107,GO107,HO107,IO107,JO107,KO107,LO107,MO107,NO107,OO107,PO107,QO107,RO107,SO107,TO107,UO107,VO107,WO107,YO107,ZO107,AAO107,ABO107,ACO107,ADO107,AEO107,AFO107,AGO107,AHO107,AIO107,AJO107,AKO107)</f>
        <v>26.1939814814815</v>
      </c>
      <c r="C107" s="30" t="n">
        <f aca="false">AVERAGE(B103:B107)</f>
        <v>25.7093518518519</v>
      </c>
      <c r="D107" s="31" t="n">
        <f aca="false">AVERAGE(B98:B107)</f>
        <v>25.7891936728395</v>
      </c>
      <c r="E107" s="29" t="n">
        <f aca="false">AVERAGE(B88:B107)</f>
        <v>25.7224808852413</v>
      </c>
      <c r="F107" s="32" t="n">
        <f aca="false">AVERAGE(B58:B107)</f>
        <v>25.6467029867713</v>
      </c>
      <c r="G107" s="3" t="n">
        <f aca="false">MAX(AC107:AN107,BC107:BN107,CC107:CN107,DC107:DN107,EC107:EN107,FC107:FN107,GC107:GN107,HC107:HN107,IC107:IN107,JC107:JN107,KC107:KN107,LC107:LN107,MC107:MN107,NC107:NN107,OC107:ON107,PC107:PN107,QC107:QN107,RC107:RN107,SC107:SN107,TC107:TN107,UC107:UN107,VC107:VN107,WC107:WN107,YC107:YN107,ZC107:ZN107,AAC107:AAN107,ABC107:ABN107,ACC107:ACN107,ADC107:ADN107,AEC107:AEN107,AFC107:AFN107,AGC107:AGN107,AHC107:AHN107,AIC107:AIN107,AJC107:AJN107,AKC107:AKN107)</f>
        <v>42.7</v>
      </c>
      <c r="H107" s="105" t="n">
        <f aca="false">MEDIAN(AC107:AN107,BC107:BN107,CC107:CN107,DC107:DN107,EC107:EN107,FC107:FN107,GC107:GN107,HC107:HN107,IC107:IN107,JC107:JN107,KC107:KN107,LC107:LN107,MC107:MN107,NC107:NN107,OC107:ON107,PC107:PN107,QC107:QN107,RC107:RN107,SC107:SN107,TC107:TN107,UC107:UN107,VC107:VN107,WC107:WN107,YC107:YN107,ZC107:ZN107,AAC107:AAN107,ABC107:ABN107,ACC107:ACN107,ADC107:ADN107,AEC107:AEN107,AFC107:AFN107,AGC107:AGN107,AHC107:AHN107,AIC107:AIN107,AJC107:AJN107,AKC107:AKN107)</f>
        <v>25.7</v>
      </c>
      <c r="I107" s="5" t="n">
        <f aca="false">MIN(AC107:AN107,BC107:BN107,CC107:CN107,DC107:DN107,EC107:EN107,FC107:FN107,GC107:GN107,HC107:HN107,IC107:IN107,JC107:JN107,KC107:KN107,LC107:LN107,MC107:MN107,NC107:NN107,OC107:ON107,PC107:PN107,QC107:QN107,RC107:RN107,SC107:SN107,TC107:TN107,UC107:UN107,VC107:VN107,WC107:WN107,YC107:YN107,ZC107:ZN107,AAC107:AAN107,ABC107:ABN107,ACC107:ACN107,ADC107:ADN107,AEC107:AEN107,AFC107:AFN107,AGC107:AGN107,AHC107:AHN107,AIC107:AIN107,AJC107:AJN107,AKC107:AKN107)</f>
        <v>13.1</v>
      </c>
      <c r="J107" s="106" t="n">
        <f aca="false">(G107+I107)/2</f>
        <v>27.9</v>
      </c>
      <c r="AB107" s="107" t="n">
        <v>1957</v>
      </c>
      <c r="AC107" s="108" t="n">
        <v>24.8</v>
      </c>
      <c r="AD107" s="108" t="n">
        <v>24.2</v>
      </c>
      <c r="AE107" s="108" t="n">
        <v>22.8</v>
      </c>
      <c r="AF107" s="108" t="n">
        <v>20.5</v>
      </c>
      <c r="AG107" s="108" t="n">
        <v>19.3</v>
      </c>
      <c r="AH107" s="108" t="n">
        <v>16.8</v>
      </c>
      <c r="AI107" s="108" t="n">
        <v>14.9</v>
      </c>
      <c r="AJ107" s="108" t="n">
        <v>17</v>
      </c>
      <c r="AK107" s="108" t="n">
        <v>17.4</v>
      </c>
      <c r="AL107" s="108" t="n">
        <v>20.2</v>
      </c>
      <c r="AM107" s="108" t="n">
        <v>22</v>
      </c>
      <c r="AN107" s="108" t="n">
        <v>22.9</v>
      </c>
      <c r="AO107" s="109" t="n">
        <f aca="false">AVERAGE(AC107:AN107)</f>
        <v>20.2333333333333</v>
      </c>
      <c r="BA107" s="1" t="n">
        <v>1957</v>
      </c>
      <c r="BB107" s="107" t="n">
        <v>1957</v>
      </c>
      <c r="BC107" s="108" t="n">
        <v>32.8</v>
      </c>
      <c r="BD107" s="108" t="n">
        <v>31.6</v>
      </c>
      <c r="BE107" s="108" t="n">
        <v>26.4</v>
      </c>
      <c r="BF107" s="108" t="n">
        <v>23.8</v>
      </c>
      <c r="BG107" s="108" t="n">
        <v>18</v>
      </c>
      <c r="BH107" s="108" t="n">
        <v>17.2</v>
      </c>
      <c r="BI107" s="108" t="n">
        <v>16.4</v>
      </c>
      <c r="BJ107" s="108" t="n">
        <v>17</v>
      </c>
      <c r="BK107" s="108" t="n">
        <v>20.4</v>
      </c>
      <c r="BL107" s="108" t="n">
        <v>26</v>
      </c>
      <c r="BM107" s="108" t="n">
        <v>27.9</v>
      </c>
      <c r="BN107" s="108" t="n">
        <v>28.6</v>
      </c>
      <c r="BO107" s="109" t="n">
        <f aca="false">AVERAGE(BC107:BN107)</f>
        <v>23.8416666666667</v>
      </c>
      <c r="CA107" s="1" t="n">
        <v>1957</v>
      </c>
      <c r="CB107" s="110" t="s">
        <v>160</v>
      </c>
      <c r="CC107" s="108" t="n">
        <v>30.7</v>
      </c>
      <c r="CD107" s="108" t="n">
        <v>29.8</v>
      </c>
      <c r="CE107" s="108" t="n">
        <v>26.4</v>
      </c>
      <c r="CF107" s="108" t="n">
        <v>23</v>
      </c>
      <c r="CG107" s="108" t="n">
        <v>20.1</v>
      </c>
      <c r="CH107" s="108" t="n">
        <v>15.7</v>
      </c>
      <c r="CI107" s="108" t="n">
        <v>15.2</v>
      </c>
      <c r="CJ107" s="108" t="n">
        <v>17.8</v>
      </c>
      <c r="CK107" s="108" t="n">
        <v>18.5</v>
      </c>
      <c r="CL107" s="108" t="n">
        <v>22.3</v>
      </c>
      <c r="CM107" s="108" t="n">
        <v>26.8</v>
      </c>
      <c r="CN107" s="108" t="n">
        <v>28.7</v>
      </c>
      <c r="CO107" s="109" t="n">
        <f aca="false">AVERAGE(CC107:CN107)</f>
        <v>22.9166666666667</v>
      </c>
      <c r="DA107" s="1" t="n">
        <v>1957</v>
      </c>
      <c r="DB107" s="110" t="s">
        <v>160</v>
      </c>
      <c r="DC107" s="108" t="n">
        <v>33.9</v>
      </c>
      <c r="DD107" s="108" t="n">
        <v>32.2</v>
      </c>
      <c r="DE107" s="108" t="n">
        <v>34.3</v>
      </c>
      <c r="DF107" s="108" t="n">
        <v>33.8</v>
      </c>
      <c r="DG107" s="108" t="n">
        <v>32.1</v>
      </c>
      <c r="DH107" s="108" t="n">
        <v>28.5</v>
      </c>
      <c r="DI107" s="108" t="n">
        <v>25.8</v>
      </c>
      <c r="DJ107" s="108" t="n">
        <v>29.5</v>
      </c>
      <c r="DK107" s="108" t="n">
        <v>31.7</v>
      </c>
      <c r="DL107" s="108" t="n">
        <v>32.7</v>
      </c>
      <c r="DM107" s="108" t="n">
        <v>34</v>
      </c>
      <c r="DN107" s="108" t="n">
        <v>34.9</v>
      </c>
      <c r="DO107" s="109" t="n">
        <f aca="false">AVERAGE(DC107:DN107)</f>
        <v>31.95</v>
      </c>
      <c r="EA107" s="1" t="n">
        <v>1957</v>
      </c>
      <c r="EB107" s="107" t="n">
        <v>1957</v>
      </c>
      <c r="EC107" s="108" t="n">
        <v>28.2</v>
      </c>
      <c r="ED107" s="108" t="n">
        <v>26.7</v>
      </c>
      <c r="EE107" s="108" t="n">
        <v>25.7</v>
      </c>
      <c r="EF107" s="108" t="n">
        <v>22.9</v>
      </c>
      <c r="EG107" s="108" t="n">
        <v>20.1</v>
      </c>
      <c r="EH107" s="108" t="n">
        <v>16.8</v>
      </c>
      <c r="EI107" s="108" t="n">
        <v>16.5</v>
      </c>
      <c r="EJ107" s="108" t="n">
        <v>16.9</v>
      </c>
      <c r="EK107" s="108" t="n">
        <v>18.9</v>
      </c>
      <c r="EL107" s="108" t="n">
        <v>18.8</v>
      </c>
      <c r="EM107" s="108" t="n">
        <v>21.6</v>
      </c>
      <c r="EN107" s="108" t="n">
        <v>23.1</v>
      </c>
      <c r="EO107" s="109" t="n">
        <f aca="false">AVERAGE(EC107:EN107)</f>
        <v>21.35</v>
      </c>
      <c r="FA107" s="1" t="n">
        <v>1957</v>
      </c>
      <c r="FB107" s="110" t="s">
        <v>160</v>
      </c>
      <c r="FC107" s="108" t="n">
        <v>30</v>
      </c>
      <c r="FD107" s="108" t="n">
        <v>29.4</v>
      </c>
      <c r="FE107" s="108" t="n">
        <v>26.3</v>
      </c>
      <c r="FF107" s="108" t="n">
        <v>23.1</v>
      </c>
      <c r="FG107" s="108" t="n">
        <v>21.1</v>
      </c>
      <c r="FH107" s="108" t="n">
        <v>18.3</v>
      </c>
      <c r="FI107" s="108" t="n">
        <v>17.2</v>
      </c>
      <c r="FJ107" s="108" t="n">
        <v>17.5</v>
      </c>
      <c r="FK107" s="108" t="n">
        <v>18.4</v>
      </c>
      <c r="FL107" s="108" t="n">
        <v>22.5</v>
      </c>
      <c r="FM107" s="108" t="n">
        <v>26.4</v>
      </c>
      <c r="FN107" s="108" t="n">
        <v>26.9</v>
      </c>
      <c r="FO107" s="109" t="n">
        <f aca="false">AVERAGE(FC107:FN107)</f>
        <v>23.0916666666667</v>
      </c>
      <c r="GA107" s="1" t="n">
        <v>1957</v>
      </c>
      <c r="GB107" s="110" t="s">
        <v>160</v>
      </c>
      <c r="GC107" s="108" t="n">
        <v>23.3</v>
      </c>
      <c r="GD107" s="108" t="n">
        <v>23</v>
      </c>
      <c r="GE107" s="108" t="n">
        <v>22</v>
      </c>
      <c r="GF107" s="108" t="n">
        <v>20.7</v>
      </c>
      <c r="GG107" s="108" t="n">
        <v>19.9</v>
      </c>
      <c r="GH107" s="108" t="n">
        <v>17.6</v>
      </c>
      <c r="GI107" s="108" t="n">
        <v>15.8</v>
      </c>
      <c r="GJ107" s="108" t="n">
        <v>17.2</v>
      </c>
      <c r="GK107" s="108" t="n">
        <v>16.8</v>
      </c>
      <c r="GL107" s="108" t="n">
        <v>18.7</v>
      </c>
      <c r="GM107" s="108" t="n">
        <v>21.3</v>
      </c>
      <c r="GN107" s="108" t="n">
        <v>21.8</v>
      </c>
      <c r="GO107" s="109" t="n">
        <f aca="false">AVERAGE(GC107:GN107)</f>
        <v>19.8416666666667</v>
      </c>
      <c r="HA107" s="1" t="n">
        <v>1957</v>
      </c>
      <c r="HB107" s="110" t="s">
        <v>160</v>
      </c>
      <c r="HC107" s="108" t="n">
        <v>25.4</v>
      </c>
      <c r="HD107" s="108" t="n">
        <v>25.6</v>
      </c>
      <c r="HE107" s="108" t="n">
        <v>23.3</v>
      </c>
      <c r="HF107" s="108" t="n">
        <v>20.6</v>
      </c>
      <c r="HG107" s="108" t="n">
        <v>19.3</v>
      </c>
      <c r="HH107" s="108" t="n">
        <v>17.3</v>
      </c>
      <c r="HI107" s="108" t="n">
        <v>15.3</v>
      </c>
      <c r="HJ107" s="108" t="n">
        <v>16.5</v>
      </c>
      <c r="HK107" s="108" t="n">
        <v>16.6</v>
      </c>
      <c r="HL107" s="108" t="n">
        <v>18.8</v>
      </c>
      <c r="HM107" s="108" t="n">
        <v>21.1</v>
      </c>
      <c r="HN107" s="108" t="n">
        <v>23.1</v>
      </c>
      <c r="HO107" s="109" t="n">
        <f aca="false">AVERAGE(HC107:HN107)</f>
        <v>20.2416666666667</v>
      </c>
      <c r="IA107" s="1" t="n">
        <v>1957</v>
      </c>
      <c r="IB107" s="110" t="s">
        <v>160</v>
      </c>
      <c r="IC107" s="108" t="n">
        <v>30.2</v>
      </c>
      <c r="ID107" s="108" t="n">
        <v>32.3</v>
      </c>
      <c r="IE107" s="108" t="n">
        <v>29.7</v>
      </c>
      <c r="IF107" s="108" t="n">
        <v>27.4</v>
      </c>
      <c r="IG107" s="108" t="n">
        <v>27.3</v>
      </c>
      <c r="IH107" s="108" t="n">
        <v>22.7</v>
      </c>
      <c r="II107" s="108" t="n">
        <v>20.9</v>
      </c>
      <c r="IJ107" s="108" t="n">
        <v>22.3</v>
      </c>
      <c r="IK107" s="108" t="n">
        <v>24.1</v>
      </c>
      <c r="IL107" s="108" t="n">
        <v>25.4</v>
      </c>
      <c r="IM107" s="108" t="n">
        <v>29.8</v>
      </c>
      <c r="IN107" s="108" t="n">
        <v>29.1</v>
      </c>
      <c r="IO107" s="109" t="n">
        <f aca="false">AVERAGE(IC107:IN107)</f>
        <v>26.7666666666667</v>
      </c>
      <c r="JA107" s="1" t="n">
        <v>1957</v>
      </c>
      <c r="JB107" s="110" t="s">
        <v>160</v>
      </c>
      <c r="JC107" s="108" t="n">
        <v>31.9</v>
      </c>
      <c r="JD107" s="108" t="n">
        <v>30.9</v>
      </c>
      <c r="JE107" s="108" t="n">
        <v>28</v>
      </c>
      <c r="JF107" s="108" t="n">
        <v>23.3</v>
      </c>
      <c r="JG107" s="108" t="n">
        <v>20.7</v>
      </c>
      <c r="JH107" s="108" t="n">
        <v>16.9</v>
      </c>
      <c r="JI107" s="108" t="n">
        <v>15.7</v>
      </c>
      <c r="JJ107" s="108" t="n">
        <v>17.6</v>
      </c>
      <c r="JK107" s="108" t="n">
        <v>18.1</v>
      </c>
      <c r="JL107" s="108" t="n">
        <v>22.1</v>
      </c>
      <c r="JM107" s="108" t="n">
        <v>27.3</v>
      </c>
      <c r="JN107" s="108" t="n">
        <v>29.6</v>
      </c>
      <c r="JO107" s="109" t="n">
        <f aca="false">AVERAGE(JC107:JN107)</f>
        <v>23.5083333333333</v>
      </c>
      <c r="KA107" s="1" t="n">
        <v>1957</v>
      </c>
      <c r="KB107" s="107" t="n">
        <v>1957</v>
      </c>
      <c r="KC107" s="108" t="n">
        <v>35.6</v>
      </c>
      <c r="KD107" s="108" t="n">
        <v>34.3</v>
      </c>
      <c r="KE107" s="108" t="n">
        <v>34.8</v>
      </c>
      <c r="KF107" s="108" t="n">
        <v>35.8</v>
      </c>
      <c r="KG107" s="108" t="n">
        <v>32.9</v>
      </c>
      <c r="KH107" s="108" t="n">
        <v>29.8</v>
      </c>
      <c r="KI107" s="108" t="n">
        <v>27.5</v>
      </c>
      <c r="KJ107" s="108" t="n">
        <v>30.9</v>
      </c>
      <c r="KK107" s="108" t="n">
        <v>32.1</v>
      </c>
      <c r="KL107" s="108" t="n">
        <v>35.8</v>
      </c>
      <c r="KM107" s="108" t="n">
        <v>36.6</v>
      </c>
      <c r="KN107" s="108" t="n">
        <v>35.5</v>
      </c>
      <c r="KO107" s="109" t="n">
        <f aca="false">AVERAGE(KC107:KN107)</f>
        <v>33.4666666666667</v>
      </c>
      <c r="LA107" s="1" t="n">
        <v>1957</v>
      </c>
      <c r="LB107" s="110" t="s">
        <v>160</v>
      </c>
      <c r="LC107" s="108" t="n">
        <v>31.8</v>
      </c>
      <c r="LD107" s="108" t="n">
        <v>30.9</v>
      </c>
      <c r="LE107" s="108" t="n">
        <v>28.2</v>
      </c>
      <c r="LF107" s="108" t="n">
        <v>23.9</v>
      </c>
      <c r="LG107" s="108" t="n">
        <v>21.3</v>
      </c>
      <c r="LH107" s="108" t="n">
        <v>18</v>
      </c>
      <c r="LI107" s="108" t="n">
        <v>16.8</v>
      </c>
      <c r="LJ107" s="108" t="n">
        <v>18.2</v>
      </c>
      <c r="LK107" s="108" t="n">
        <v>18.8</v>
      </c>
      <c r="LL107" s="108" t="n">
        <v>23</v>
      </c>
      <c r="LM107" s="108" t="n">
        <v>27.1</v>
      </c>
      <c r="LN107" s="108" t="n">
        <v>29.6</v>
      </c>
      <c r="LO107" s="109" t="n">
        <f aca="false">AVERAGE(LC107:LN107)</f>
        <v>23.9666666666667</v>
      </c>
      <c r="MA107" s="1" t="n">
        <v>1957</v>
      </c>
      <c r="MB107" s="110" t="s">
        <v>160</v>
      </c>
      <c r="MC107" s="108" t="n">
        <v>24.6</v>
      </c>
      <c r="MD107" s="108" t="n">
        <v>26.1</v>
      </c>
      <c r="ME107" s="108" t="n">
        <v>24.5</v>
      </c>
      <c r="MF107" s="108" t="n">
        <v>22.7</v>
      </c>
      <c r="MG107" s="108" t="n">
        <v>22</v>
      </c>
      <c r="MH107" s="108" t="n">
        <v>19.5</v>
      </c>
      <c r="MI107" s="108" t="n">
        <v>15.6</v>
      </c>
      <c r="MJ107" s="108" t="n">
        <v>18.5</v>
      </c>
      <c r="MK107" s="108" t="n">
        <v>18.9</v>
      </c>
      <c r="ML107" s="108" t="n">
        <v>22.1</v>
      </c>
      <c r="MM107" s="108" t="n">
        <v>22.6</v>
      </c>
      <c r="MN107" s="108" t="n">
        <v>24</v>
      </c>
      <c r="MO107" s="109" t="n">
        <f aca="false">AVERAGE(MC107:MN107)</f>
        <v>21.7583333333333</v>
      </c>
      <c r="NA107" s="1" t="n">
        <v>1957</v>
      </c>
      <c r="NB107" s="110" t="s">
        <v>160</v>
      </c>
      <c r="NC107" s="108" t="n">
        <v>31.7</v>
      </c>
      <c r="ND107" s="108" t="n">
        <v>32.3</v>
      </c>
      <c r="NE107" s="108" t="n">
        <v>29.9</v>
      </c>
      <c r="NF107" s="108" t="n">
        <v>26.8</v>
      </c>
      <c r="NG107" s="108" t="n">
        <v>25.3</v>
      </c>
      <c r="NH107" s="108" t="n">
        <v>20.2</v>
      </c>
      <c r="NI107" s="108" t="n">
        <v>18.6</v>
      </c>
      <c r="NJ107" s="108" t="n">
        <v>19.9</v>
      </c>
      <c r="NK107" s="108" t="n">
        <v>22.2</v>
      </c>
      <c r="NL107" s="108" t="n">
        <v>25</v>
      </c>
      <c r="NM107" s="108" t="n">
        <v>28.1</v>
      </c>
      <c r="NN107" s="108" t="n">
        <v>29.5</v>
      </c>
      <c r="NO107" s="109" t="n">
        <f aca="false">AVERAGE(NC107:NN107)</f>
        <v>25.7916666666667</v>
      </c>
      <c r="OA107" s="1" t="n">
        <v>1957</v>
      </c>
      <c r="OB107" s="110" t="s">
        <v>160</v>
      </c>
      <c r="OC107" s="116" t="n">
        <v>27.7</v>
      </c>
      <c r="OD107" s="116" t="n">
        <v>28</v>
      </c>
      <c r="OE107" s="116" t="n">
        <v>25.7</v>
      </c>
      <c r="OF107" s="116" t="n">
        <v>22.4</v>
      </c>
      <c r="OG107" s="116" t="n">
        <v>20.8</v>
      </c>
      <c r="OH107" s="116" t="n">
        <v>18.1</v>
      </c>
      <c r="OI107" s="116" t="n">
        <v>15.6</v>
      </c>
      <c r="OJ107" s="116" t="n">
        <v>17.3</v>
      </c>
      <c r="OK107" s="116" t="n">
        <v>17.9</v>
      </c>
      <c r="OL107" s="116" t="n">
        <v>20.2</v>
      </c>
      <c r="OM107" s="116" t="n">
        <v>23</v>
      </c>
      <c r="ON107" s="116" t="n">
        <v>25.3</v>
      </c>
      <c r="OO107" s="109" t="n">
        <f aca="false">AVERAGE(OC107:ON107)</f>
        <v>21.8333333333333</v>
      </c>
      <c r="PA107" s="16" t="n">
        <v>1957</v>
      </c>
      <c r="PB107" s="110" t="s">
        <v>160</v>
      </c>
      <c r="PC107" s="108" t="n">
        <v>34.1</v>
      </c>
      <c r="PD107" s="108" t="n">
        <v>31.3</v>
      </c>
      <c r="PE107" s="108" t="n">
        <v>29.8</v>
      </c>
      <c r="PF107" s="108" t="n">
        <v>25.7</v>
      </c>
      <c r="PG107" s="108" t="n">
        <v>22.9</v>
      </c>
      <c r="PH107" s="108" t="n">
        <v>18.6</v>
      </c>
      <c r="PI107" s="108" t="n">
        <v>15.3</v>
      </c>
      <c r="PJ107" s="108" t="n">
        <v>19.1</v>
      </c>
      <c r="PK107" s="108" t="n">
        <v>22.7</v>
      </c>
      <c r="PL107" s="108" t="n">
        <v>27.5</v>
      </c>
      <c r="PM107" s="108" t="n">
        <v>32.2</v>
      </c>
      <c r="PN107" s="108" t="n">
        <v>33.4</v>
      </c>
      <c r="PO107" s="109" t="n">
        <f aca="false">AVERAGE(PC107:PN107)</f>
        <v>26.05</v>
      </c>
      <c r="QA107" s="1" t="n">
        <v>1957</v>
      </c>
      <c r="QB107" s="110" t="s">
        <v>160</v>
      </c>
      <c r="QC107" s="108" t="n">
        <v>31.1</v>
      </c>
      <c r="QD107" s="108" t="n">
        <v>29.9</v>
      </c>
      <c r="QE107" s="108" t="n">
        <v>27.3</v>
      </c>
      <c r="QF107" s="108" t="n">
        <v>22.1</v>
      </c>
      <c r="QG107" s="108" t="n">
        <v>19.5</v>
      </c>
      <c r="QH107" s="108" t="n">
        <v>15.4</v>
      </c>
      <c r="QI107" s="108" t="n">
        <v>13.5</v>
      </c>
      <c r="QJ107" s="108" t="n">
        <v>15.9</v>
      </c>
      <c r="QK107" s="108" t="n">
        <v>17.5</v>
      </c>
      <c r="QL107" s="108" t="n">
        <v>22.8</v>
      </c>
      <c r="QM107" s="108" t="n">
        <v>28.3</v>
      </c>
      <c r="QN107" s="108" t="n">
        <v>29.6</v>
      </c>
      <c r="QO107" s="109" t="n">
        <f aca="false">AVERAGE(QC107:QN107)</f>
        <v>22.7416666666667</v>
      </c>
      <c r="RA107" s="1" t="n">
        <v>1957</v>
      </c>
      <c r="RB107" s="110" t="s">
        <v>160</v>
      </c>
      <c r="RC107" s="108" t="n">
        <v>34.2</v>
      </c>
      <c r="RD107" s="108" t="n">
        <v>32.3</v>
      </c>
      <c r="RE107" s="108" t="n">
        <v>29.7</v>
      </c>
      <c r="RF107" s="108" t="n">
        <v>25.2</v>
      </c>
      <c r="RG107" s="108" t="n">
        <v>21.7</v>
      </c>
      <c r="RH107" s="108" t="n">
        <v>17.3</v>
      </c>
      <c r="RI107" s="108" t="n">
        <v>14.9</v>
      </c>
      <c r="RJ107" s="108" t="n">
        <v>17.7</v>
      </c>
      <c r="RK107" s="108" t="n">
        <v>20.6</v>
      </c>
      <c r="RL107" s="108" t="n">
        <v>26.5</v>
      </c>
      <c r="RM107" s="108" t="n">
        <v>31.7</v>
      </c>
      <c r="RN107" s="108" t="n">
        <v>33.5</v>
      </c>
      <c r="RO107" s="109" t="n">
        <f aca="false">AVERAGE(RC107:RN107)</f>
        <v>25.4416666666667</v>
      </c>
      <c r="SA107" s="1" t="n">
        <v>1957</v>
      </c>
      <c r="SB107" s="110" t="s">
        <v>160</v>
      </c>
      <c r="SC107" s="108" t="n">
        <v>37.4</v>
      </c>
      <c r="SD107" s="108" t="n">
        <v>33.3</v>
      </c>
      <c r="SE107" s="108" t="n">
        <v>33.3</v>
      </c>
      <c r="SF107" s="108" t="n">
        <v>29</v>
      </c>
      <c r="SG107" s="108" t="n">
        <v>24.9</v>
      </c>
      <c r="SH107" s="108" t="n">
        <v>20.4</v>
      </c>
      <c r="SI107" s="108" t="n">
        <v>16.3</v>
      </c>
      <c r="SJ107" s="108" t="n">
        <v>20.8</v>
      </c>
      <c r="SK107" s="108" t="n">
        <v>25.7</v>
      </c>
      <c r="SL107" s="108" t="n">
        <v>30.1</v>
      </c>
      <c r="SM107" s="108" t="n">
        <v>34.7</v>
      </c>
      <c r="SN107" s="108" t="n">
        <v>35.4</v>
      </c>
      <c r="SO107" s="109" t="n">
        <f aca="false">AVERAGE(SC107:SN107)</f>
        <v>28.4416666666667</v>
      </c>
      <c r="TA107" s="1" t="n">
        <v>1957</v>
      </c>
      <c r="TB107" s="110" t="s">
        <v>160</v>
      </c>
      <c r="TC107" s="108" t="n">
        <v>42.7</v>
      </c>
      <c r="TD107" s="108" t="n">
        <v>38.3</v>
      </c>
      <c r="TE107" s="108" t="n">
        <v>39.4</v>
      </c>
      <c r="TF107" s="108" t="n">
        <v>39</v>
      </c>
      <c r="TG107" s="108" t="n">
        <v>32.2</v>
      </c>
      <c r="TH107" s="108" t="n">
        <v>28.1</v>
      </c>
      <c r="TI107" s="108" t="n">
        <v>24.8</v>
      </c>
      <c r="TJ107" s="108" t="n">
        <v>29.2</v>
      </c>
      <c r="TK107" s="108" t="n">
        <v>35.2</v>
      </c>
      <c r="TL107" s="108" t="n">
        <v>38.4</v>
      </c>
      <c r="TM107" s="108" t="n">
        <v>42.5</v>
      </c>
      <c r="TN107" s="108" t="n">
        <v>39.8</v>
      </c>
      <c r="TO107" s="109" t="n">
        <f aca="false">AVERAGE(TC107:TN107)</f>
        <v>35.8</v>
      </c>
      <c r="UA107" s="1" t="n">
        <v>1957</v>
      </c>
      <c r="UB107" s="110" t="s">
        <v>160</v>
      </c>
      <c r="UC107" s="108" t="n">
        <v>34.5</v>
      </c>
      <c r="UD107" s="108" t="n">
        <v>32.8</v>
      </c>
      <c r="UE107" s="108" t="n">
        <v>30</v>
      </c>
      <c r="UF107" s="108" t="n">
        <v>25.3</v>
      </c>
      <c r="UG107" s="108" t="n">
        <v>21.6</v>
      </c>
      <c r="UH107" s="108" t="n">
        <v>17.1</v>
      </c>
      <c r="UI107" s="108" t="n">
        <v>14.7</v>
      </c>
      <c r="UJ107" s="108" t="n">
        <v>17.3</v>
      </c>
      <c r="UK107" s="108" t="n">
        <v>21.2</v>
      </c>
      <c r="UL107" s="108" t="n">
        <v>26.4</v>
      </c>
      <c r="UM107" s="108" t="n">
        <v>31.2</v>
      </c>
      <c r="UN107" s="108" t="n">
        <v>33</v>
      </c>
      <c r="UO107" s="109" t="n">
        <f aca="false">AVERAGE(UC107:UN107)</f>
        <v>25.425</v>
      </c>
      <c r="VA107" s="1" t="n">
        <v>1957</v>
      </c>
      <c r="VB107" s="110" t="s">
        <v>160</v>
      </c>
      <c r="VC107" s="108" t="n">
        <v>27.2</v>
      </c>
      <c r="VD107" s="108" t="n">
        <v>26.6</v>
      </c>
      <c r="VE107" s="108" t="n">
        <v>23.9</v>
      </c>
      <c r="VF107" s="108" t="n">
        <v>20.4</v>
      </c>
      <c r="VG107" s="108" t="n">
        <v>19.1</v>
      </c>
      <c r="VH107" s="108" t="n">
        <v>15.5</v>
      </c>
      <c r="VI107" s="108" t="n">
        <v>13.6</v>
      </c>
      <c r="VJ107" s="108" t="n">
        <v>15.8</v>
      </c>
      <c r="VK107" s="108" t="n">
        <v>16.3</v>
      </c>
      <c r="VL107" s="108" t="n">
        <v>21</v>
      </c>
      <c r="VM107" s="108" t="n">
        <v>24.5</v>
      </c>
      <c r="VN107" s="108" t="n">
        <v>25.9</v>
      </c>
      <c r="VO107" s="109" t="n">
        <f aca="false">AVERAGE(VC107:VN107)</f>
        <v>20.8166666666667</v>
      </c>
      <c r="WA107" s="1" t="n">
        <v>1957</v>
      </c>
      <c r="WB107" s="107" t="n">
        <v>1957</v>
      </c>
      <c r="WC107" s="108" t="n">
        <v>36.3</v>
      </c>
      <c r="WD107" s="108" t="n">
        <v>37.8</v>
      </c>
      <c r="WE107" s="108" t="n">
        <v>35.3</v>
      </c>
      <c r="WF107" s="108" t="n">
        <v>28.9</v>
      </c>
      <c r="WG107" s="108" t="n">
        <v>23.1</v>
      </c>
      <c r="WH107" s="108" t="n">
        <v>17.7</v>
      </c>
      <c r="WI107" s="108" t="n">
        <v>19.2</v>
      </c>
      <c r="WJ107" s="108" t="n">
        <v>20.2</v>
      </c>
      <c r="WK107" s="108" t="n">
        <v>24.4</v>
      </c>
      <c r="WL107" s="108" t="n">
        <v>25.5</v>
      </c>
      <c r="WM107" s="108" t="n">
        <v>33.2</v>
      </c>
      <c r="WN107" s="108" t="n">
        <v>35.4</v>
      </c>
      <c r="WO107" s="109" t="n">
        <f aca="false">AVERAGE(WC107:WN107)</f>
        <v>28.0833333333333</v>
      </c>
      <c r="YA107" s="1" t="n">
        <v>1957</v>
      </c>
      <c r="YB107" s="110" t="s">
        <v>160</v>
      </c>
      <c r="YC107" s="108" t="n">
        <v>31.8</v>
      </c>
      <c r="YD107" s="108" t="n">
        <v>30.3</v>
      </c>
      <c r="YE107" s="108" t="n">
        <v>28.1</v>
      </c>
      <c r="YF107" s="108" t="n">
        <v>22.5</v>
      </c>
      <c r="YG107" s="108" t="n">
        <v>19.4</v>
      </c>
      <c r="YH107" s="108" t="n">
        <v>15.6</v>
      </c>
      <c r="YI107" s="108" t="n">
        <v>13.1</v>
      </c>
      <c r="YJ107" s="108" t="n">
        <v>15.4</v>
      </c>
      <c r="YK107" s="108" t="n">
        <v>21.1</v>
      </c>
      <c r="YL107" s="108" t="n">
        <v>22.8</v>
      </c>
      <c r="YM107" s="108" t="n">
        <v>29.2</v>
      </c>
      <c r="YN107" s="108" t="n">
        <v>32.8</v>
      </c>
      <c r="YO107" s="109" t="n">
        <f aca="false">AVERAGE(YC107:YN107)</f>
        <v>23.5083333333333</v>
      </c>
      <c r="ZA107" s="1" t="n">
        <v>1957</v>
      </c>
      <c r="ZB107" s="110" t="s">
        <v>160</v>
      </c>
      <c r="ZC107" s="108" t="n">
        <v>35.9</v>
      </c>
      <c r="ZD107" s="108" t="n">
        <v>34</v>
      </c>
      <c r="ZE107" s="108" t="n">
        <v>31.2</v>
      </c>
      <c r="ZF107" s="108" t="n">
        <v>26.1</v>
      </c>
      <c r="ZG107" s="108" t="n">
        <v>22.7</v>
      </c>
      <c r="ZH107" s="108" t="n">
        <v>17.9</v>
      </c>
      <c r="ZI107" s="108" t="n">
        <v>16.1</v>
      </c>
      <c r="ZJ107" s="108" t="n">
        <v>18.8</v>
      </c>
      <c r="ZK107" s="108" t="n">
        <v>21.4</v>
      </c>
      <c r="ZL107" s="108" t="n">
        <v>27.2</v>
      </c>
      <c r="ZM107" s="108" t="n">
        <v>32.8</v>
      </c>
      <c r="ZN107" s="108" t="n">
        <v>34.2</v>
      </c>
      <c r="ZO107" s="109" t="n">
        <f aca="false">AVERAGE(ZC107:ZN107)</f>
        <v>26.525</v>
      </c>
      <c r="AAA107" s="1" t="n">
        <v>1957</v>
      </c>
      <c r="AAB107" s="110" t="s">
        <v>160</v>
      </c>
      <c r="AAC107" s="108" t="n">
        <v>39</v>
      </c>
      <c r="AAD107" s="108" t="n">
        <v>37.4</v>
      </c>
      <c r="AAE107" s="108" t="n">
        <v>36.3</v>
      </c>
      <c r="AAF107" s="108" t="n">
        <v>37.2</v>
      </c>
      <c r="AAG107" s="108" t="n">
        <v>29.8</v>
      </c>
      <c r="AAH107" s="108" t="n">
        <v>28</v>
      </c>
      <c r="AAI107" s="108" t="n">
        <v>24.2</v>
      </c>
      <c r="AAJ107" s="108" t="n">
        <v>29.4</v>
      </c>
      <c r="AAK107" s="108" t="n">
        <v>34.1</v>
      </c>
      <c r="AAL107" s="108" t="n">
        <v>38.4</v>
      </c>
      <c r="AAM107" s="108" t="n">
        <v>40.1</v>
      </c>
      <c r="AAN107" s="108" t="n">
        <v>35.8</v>
      </c>
      <c r="AAO107" s="109" t="n">
        <f aca="false">AVERAGE(AAC107:AAN107)</f>
        <v>34.1416666666667</v>
      </c>
      <c r="ABA107" s="1" t="n">
        <v>1957</v>
      </c>
      <c r="ABB107" s="110" t="s">
        <v>160</v>
      </c>
      <c r="ABC107" s="108" t="n">
        <v>36.1</v>
      </c>
      <c r="ABD107" s="108" t="n">
        <v>35.6</v>
      </c>
      <c r="ABE107" s="108" t="n">
        <v>35</v>
      </c>
      <c r="ABF107" s="108" t="n">
        <v>33.5</v>
      </c>
      <c r="ABG107" s="108" t="n">
        <v>29.9</v>
      </c>
      <c r="ABH107" s="108" t="n">
        <v>25.1</v>
      </c>
      <c r="ABI107" s="108" t="n">
        <v>23.6</v>
      </c>
      <c r="ABJ107" s="108" t="n">
        <v>25.6</v>
      </c>
      <c r="ABK107" s="108" t="n">
        <v>29.1</v>
      </c>
      <c r="ABL107" s="108" t="n">
        <v>32.6</v>
      </c>
      <c r="ABM107" s="108" t="n">
        <v>37.1</v>
      </c>
      <c r="ABN107" s="108" t="n">
        <v>35.2</v>
      </c>
      <c r="ABO107" s="109" t="n">
        <f aca="false">AVERAGE(ABC107:ABN107)</f>
        <v>31.5333333333333</v>
      </c>
      <c r="ACA107" s="111" t="n">
        <v>1957</v>
      </c>
      <c r="ACB107" s="110" t="s">
        <v>160</v>
      </c>
      <c r="ACC107" s="108" t="n">
        <v>30.4</v>
      </c>
      <c r="ACD107" s="108" t="n">
        <v>30.2</v>
      </c>
      <c r="ACE107" s="108" t="n">
        <v>27.9</v>
      </c>
      <c r="ACF107" s="108" t="n">
        <v>23.7</v>
      </c>
      <c r="ACG107" s="108" t="n">
        <v>21.7</v>
      </c>
      <c r="ACH107" s="108" t="n">
        <v>18.3</v>
      </c>
      <c r="ACI107" s="108" t="n">
        <v>16.4</v>
      </c>
      <c r="ACJ107" s="108" t="n">
        <v>18.3</v>
      </c>
      <c r="ACK107" s="108" t="n">
        <v>19.4</v>
      </c>
      <c r="ACL107" s="108" t="n">
        <v>22.3</v>
      </c>
      <c r="ACM107" s="108" t="n">
        <v>26</v>
      </c>
      <c r="ACN107" s="108" t="n">
        <v>28.1</v>
      </c>
      <c r="ACO107" s="109" t="n">
        <f aca="false">AVERAGE(ACC107:ACN107)</f>
        <v>23.5583333333333</v>
      </c>
      <c r="ADA107" s="1" t="n">
        <v>1957</v>
      </c>
      <c r="ADB107" s="110" t="s">
        <v>160</v>
      </c>
      <c r="ADC107" s="108" t="n">
        <v>36.2</v>
      </c>
      <c r="ADD107" s="108" t="n">
        <v>35</v>
      </c>
      <c r="ADE107" s="108" t="n">
        <v>35.8</v>
      </c>
      <c r="ADF107" s="108" t="n">
        <v>36</v>
      </c>
      <c r="ADG107" s="108" t="n">
        <v>32.1</v>
      </c>
      <c r="ADH107" s="108" t="n">
        <v>27.8</v>
      </c>
      <c r="ADI107" s="108" t="n">
        <v>25.4</v>
      </c>
      <c r="ADJ107" s="108" t="n">
        <v>28.6</v>
      </c>
      <c r="ADK107" s="108" t="n">
        <v>33.2</v>
      </c>
      <c r="ADL107" s="108" t="n">
        <v>35.8</v>
      </c>
      <c r="ADM107" s="108" t="n">
        <v>37.7</v>
      </c>
      <c r="ADN107" s="108" t="n">
        <v>36.3</v>
      </c>
      <c r="ADO107" s="109" t="n">
        <f aca="false">AVERAGE(ADC107:ADN107)</f>
        <v>33.325</v>
      </c>
      <c r="AEA107" s="1" t="n">
        <v>1957</v>
      </c>
      <c r="AEB107" s="110" t="s">
        <v>160</v>
      </c>
      <c r="AEC107" s="108" t="n">
        <v>39.3</v>
      </c>
      <c r="AED107" s="108" t="n">
        <v>37</v>
      </c>
      <c r="AEE107" s="108" t="n">
        <v>38.3</v>
      </c>
      <c r="AEF107" s="108" t="n">
        <v>38</v>
      </c>
      <c r="AEG107" s="108" t="n">
        <v>32.4</v>
      </c>
      <c r="AEH107" s="108" t="n">
        <v>28.1</v>
      </c>
      <c r="AEI107" s="108" t="n">
        <v>25.5</v>
      </c>
      <c r="AEJ107" s="108" t="n">
        <v>28.5</v>
      </c>
      <c r="AEK107" s="108" t="n">
        <v>33.7</v>
      </c>
      <c r="AEL107" s="108" t="n">
        <v>37</v>
      </c>
      <c r="AEM107" s="108" t="n">
        <v>40.1</v>
      </c>
      <c r="AEN107" s="108" t="n">
        <v>38.6</v>
      </c>
      <c r="AEO107" s="109" t="n">
        <f aca="false">AVERAGE(AEC107:AEN107)</f>
        <v>34.7083333333333</v>
      </c>
      <c r="AFA107" s="1" t="n">
        <v>1957</v>
      </c>
      <c r="AFB107" s="107" t="n">
        <v>1957</v>
      </c>
      <c r="AFC107" s="108" t="n">
        <v>25.2</v>
      </c>
      <c r="AFD107" s="108" t="n">
        <v>25.1</v>
      </c>
      <c r="AFE107" s="108" t="n">
        <v>24.9</v>
      </c>
      <c r="AFF107" s="108" t="n">
        <v>22.9</v>
      </c>
      <c r="AFG107" s="108" t="n">
        <v>20.6</v>
      </c>
      <c r="AFH107" s="108" t="n">
        <v>18</v>
      </c>
      <c r="AFI107" s="108" t="n">
        <v>17.5</v>
      </c>
      <c r="AFJ107" s="108" t="n">
        <v>17.2</v>
      </c>
      <c r="AFK107" s="108" t="n">
        <v>19.1</v>
      </c>
      <c r="AFL107" s="108" t="n">
        <v>19.2</v>
      </c>
      <c r="AFM107" s="108" t="n">
        <v>21.3</v>
      </c>
      <c r="AFN107" s="108" t="n">
        <v>21.9</v>
      </c>
      <c r="AFO107" s="109" t="n">
        <f aca="false">AVERAGE(AFC107:AFN107)</f>
        <v>21.075</v>
      </c>
      <c r="AGA107" s="1" t="n">
        <v>1957</v>
      </c>
      <c r="AGB107" s="110" t="s">
        <v>160</v>
      </c>
      <c r="AGC107" s="108" t="n">
        <v>35.9</v>
      </c>
      <c r="AGD107" s="108" t="n">
        <v>33.1</v>
      </c>
      <c r="AGE107" s="108" t="n">
        <v>31</v>
      </c>
      <c r="AGF107" s="108" t="n">
        <v>26.3</v>
      </c>
      <c r="AGG107" s="108" t="n">
        <v>22.2</v>
      </c>
      <c r="AGH107" s="108" t="n">
        <v>17.4</v>
      </c>
      <c r="AGI107" s="108" t="n">
        <v>14.5</v>
      </c>
      <c r="AGJ107" s="108" t="n">
        <v>18.4</v>
      </c>
      <c r="AGK107" s="108" t="n">
        <v>22.7</v>
      </c>
      <c r="AGL107" s="108" t="n">
        <v>28.2</v>
      </c>
      <c r="AGM107" s="108" t="n">
        <v>33.6</v>
      </c>
      <c r="AGN107" s="108" t="n">
        <v>35.4</v>
      </c>
      <c r="AGO107" s="109" t="n">
        <f aca="false">AVERAGE(AGC107:AGN107)</f>
        <v>26.5583333333333</v>
      </c>
      <c r="AHA107" s="1" t="n">
        <v>1957</v>
      </c>
      <c r="AHB107" s="110" t="s">
        <v>160</v>
      </c>
      <c r="AHC107" s="108" t="n">
        <v>32.5</v>
      </c>
      <c r="AHD107" s="108" t="n">
        <v>31.7</v>
      </c>
      <c r="AHE107" s="108" t="n">
        <v>29.1</v>
      </c>
      <c r="AHF107" s="108" t="n">
        <v>23.1</v>
      </c>
      <c r="AHG107" s="108" t="n">
        <v>19.9</v>
      </c>
      <c r="AHH107" s="108" t="n">
        <v>16.2</v>
      </c>
      <c r="AHI107" s="108" t="n">
        <v>14.4</v>
      </c>
      <c r="AHJ107" s="108" t="n">
        <v>16.6</v>
      </c>
      <c r="AHK107" s="108" t="n">
        <v>18.2</v>
      </c>
      <c r="AHL107" s="108" t="n">
        <v>24</v>
      </c>
      <c r="AHM107" s="108" t="n">
        <v>29.3</v>
      </c>
      <c r="AHN107" s="108" t="n">
        <v>31.1</v>
      </c>
      <c r="AHO107" s="109" t="n">
        <f aca="false">AVERAGE(AHC107:AHN107)</f>
        <v>23.8416666666667</v>
      </c>
      <c r="AIA107" s="1" t="n">
        <v>1957</v>
      </c>
      <c r="AIB107" s="110" t="s">
        <v>160</v>
      </c>
      <c r="AIC107" s="108" t="n">
        <v>39.6</v>
      </c>
      <c r="AID107" s="108" t="n">
        <v>34.2</v>
      </c>
      <c r="AIE107" s="108" t="n">
        <v>35.8</v>
      </c>
      <c r="AIF107" s="108" t="n">
        <v>31.7</v>
      </c>
      <c r="AIG107" s="108" t="n">
        <v>26.5</v>
      </c>
      <c r="AIH107" s="108" t="n">
        <v>21</v>
      </c>
      <c r="AII107" s="108" t="n">
        <v>17.6</v>
      </c>
      <c r="AIJ107" s="108" t="n">
        <v>22.4</v>
      </c>
      <c r="AIK107" s="108" t="n">
        <v>27.4</v>
      </c>
      <c r="AIL107" s="108" t="n">
        <v>31.6</v>
      </c>
      <c r="AIM107" s="108" t="n">
        <v>36.4</v>
      </c>
      <c r="AIN107" s="108" t="n">
        <v>36.8</v>
      </c>
      <c r="AIO107" s="109" t="n">
        <f aca="false">AVERAGE(AIC107:AIN107)</f>
        <v>30.0833333333333</v>
      </c>
      <c r="AJA107" s="1" t="n">
        <v>1957</v>
      </c>
      <c r="AJB107" s="110" t="s">
        <v>160</v>
      </c>
      <c r="AJC107" s="108" t="n">
        <v>37.4</v>
      </c>
      <c r="AJD107" s="108" t="n">
        <v>36.4</v>
      </c>
      <c r="AJE107" s="108" t="n">
        <v>36</v>
      </c>
      <c r="AJF107" s="108" t="n">
        <v>38</v>
      </c>
      <c r="AJG107" s="108" t="n">
        <v>33.5</v>
      </c>
      <c r="AJH107" s="108" t="n">
        <v>31.8</v>
      </c>
      <c r="AJI107" s="108" t="n">
        <v>29.9</v>
      </c>
      <c r="AJJ107" s="108" t="n">
        <v>32.5</v>
      </c>
      <c r="AJK107" s="108" t="n">
        <v>35.2</v>
      </c>
      <c r="AJL107" s="108" t="n">
        <v>37.4</v>
      </c>
      <c r="AJM107" s="108" t="n">
        <v>39.1</v>
      </c>
      <c r="AJN107" s="108" t="n">
        <v>36.2</v>
      </c>
      <c r="AJO107" s="109" t="n">
        <f aca="false">AVERAGE(AJC107:AJN107)</f>
        <v>35.2833333333333</v>
      </c>
      <c r="AKA107" s="1" t="n">
        <v>1957</v>
      </c>
      <c r="AKB107" s="110" t="s">
        <v>160</v>
      </c>
      <c r="AKC107" s="108" t="n">
        <v>34.5</v>
      </c>
      <c r="AKD107" s="108" t="n">
        <v>32.8</v>
      </c>
      <c r="AKE107" s="108" t="n">
        <v>30.3</v>
      </c>
      <c r="AKF107" s="108" t="n">
        <v>25.1</v>
      </c>
      <c r="AKG107" s="108" t="n">
        <v>21.8</v>
      </c>
      <c r="AKH107" s="108" t="n">
        <v>17.3</v>
      </c>
      <c r="AKI107" s="108" t="n">
        <v>15.7</v>
      </c>
      <c r="AKJ107" s="108" t="n">
        <v>17.8</v>
      </c>
      <c r="AKK107" s="108" t="n">
        <v>20.5</v>
      </c>
      <c r="AKL107" s="108" t="n">
        <v>25.5</v>
      </c>
      <c r="AKM107" s="108" t="n">
        <v>31.4</v>
      </c>
      <c r="AKN107" s="108" t="n">
        <v>33.1</v>
      </c>
      <c r="AKO107" s="109" t="n">
        <f aca="false">AVERAGE(AKC107:AKN107)</f>
        <v>25.4833333333333</v>
      </c>
      <c r="ALA107" s="35" t="n">
        <f aca="false">(ACO107+AO107+EO107+NO107+AKO107+AFO107+AEO107+IO107+MO107)/9</f>
        <v>24.525</v>
      </c>
      <c r="ALB107" s="77" t="n">
        <f aca="false">(ABO107+KO107+DO107+AGO107)/4</f>
        <v>30.8770833333333</v>
      </c>
      <c r="ALC107" s="19" t="n">
        <f aca="false">(QO107+PO107+AAO107+AJO107+FO107+SO107+BO107+CO107+JO107+OO107+TO107+HO107)/12</f>
        <v>26.4909722222222</v>
      </c>
      <c r="AMA107" s="28" t="n">
        <f aca="false">MAX(ACC107:ACN107,AC107:AN107,EC107:EN107,NC107:NN107,AKC107:AKN107,AFC107:AFN107,AEC107:AEN107,IC107:IN107,MC107:MN107)</f>
        <v>40.1</v>
      </c>
      <c r="AMB107" s="28" t="n">
        <f aca="false">MIN(ACC107:ACN107,AC107:AN107,EC107:EN107,NC107:NN107,AKC107:AKN107,AFC107:AFN107,AEC107:AEN107,IC107:IN107,MC107:MN107)</f>
        <v>14.9</v>
      </c>
      <c r="AMC107" s="81" t="n">
        <f aca="false">MAX(ABC107:ABN107,KC107:KN107,DC107:DN107,AGC107:AGN107)</f>
        <v>37.1</v>
      </c>
      <c r="AMD107" s="81" t="n">
        <f aca="false">MIN(ABC107:ABN107,KC107:KN107,DC107:DN107,AGC107:AGN107)</f>
        <v>14.5</v>
      </c>
      <c r="AME107" s="60" t="n">
        <f aca="false">MAX(QC107:QN107,PC107:PN107,AJC107:AJN107,AAC107:AAN107,FC107:FN107,SC107:SN107)</f>
        <v>40.1</v>
      </c>
      <c r="AMF107" s="60" t="n">
        <f aca="false">MIN(QC107:QN107,PC107:PN107,AJC107:AJN107,AAC107:AAN107,FC107:FN107,SC107:SN107)</f>
        <v>13.5</v>
      </c>
    </row>
    <row r="108" customFormat="false" ht="12.8" hidden="false" customHeight="false" outlineLevel="0" collapsed="false">
      <c r="A108" s="104"/>
      <c r="B108" s="29" t="n">
        <f aca="false">AVERAGE(AO108,BO108,CO108,DO108,EO108,FO108,GO108,HO108,IO108,JO108,KO108,LO108,MO108,NO108,OO108,PO108,QO108,RO108,SO108,TO108,UO108,VO108,WO108,YO108,ZO108,AAO108,ABO108,ACO108,ADO108,AEO108,AFO108,AGO108,AHO108,AIO108,AJO108,AKO108)</f>
        <v>26.0766203703704</v>
      </c>
      <c r="C108" s="30" t="n">
        <f aca="false">AVERAGE(B104:B108)</f>
        <v>25.7847685185185</v>
      </c>
      <c r="D108" s="31" t="n">
        <f aca="false">AVERAGE(B99:B108)</f>
        <v>25.7853279320988</v>
      </c>
      <c r="E108" s="29" t="n">
        <f aca="false">AVERAGE(B89:B108)</f>
        <v>25.732425119248</v>
      </c>
      <c r="F108" s="32" t="n">
        <f aca="false">AVERAGE(B59:B108)</f>
        <v>25.6698239358454</v>
      </c>
      <c r="G108" s="3" t="n">
        <f aca="false">MAX(AC108:AN108,BC108:BN108,CC108:CN108,DC108:DN108,EC108:EN108,FC108:FN108,GC108:GN108,HC108:HN108,IC108:IN108,JC108:JN108,KC108:KN108,LC108:LN108,MC108:MN108,NC108:NN108,OC108:ON108,PC108:PN108,QC108:QN108,RC108:RN108,SC108:SN108,TC108:TN108,UC108:UN108,VC108:VN108,WC108:WN108,YC108:YN108,ZC108:ZN108,AAC108:AAN108,ABC108:ABN108,ACC108:ACN108,ADC108:ADN108,AEC108:AEN108,AFC108:AFN108,AGC108:AGN108,AHC108:AHN108,AIC108:AIN108,AJC108:AJN108,AKC108:AKN108)</f>
        <v>42.4</v>
      </c>
      <c r="H108" s="105" t="n">
        <f aca="false">MEDIAN(AC108:AN108,BC108:BN108,CC108:CN108,DC108:DN108,EC108:EN108,FC108:FN108,GC108:GN108,HC108:HN108,IC108:IN108,JC108:JN108,KC108:KN108,LC108:LN108,MC108:MN108,NC108:NN108,OC108:ON108,PC108:PN108,QC108:QN108,RC108:RN108,SC108:SN108,TC108:TN108,UC108:UN108,VC108:VN108,WC108:WN108,YC108:YN108,ZC108:ZN108,AAC108:AAN108,ABC108:ABN108,ACC108:ACN108,ADC108:ADN108,AEC108:AEN108,AFC108:AFN108,AGC108:AGN108,AHC108:AHN108,AIC108:AIN108,AJC108:AJN108,AKC108:AKN108)</f>
        <v>25.7</v>
      </c>
      <c r="I108" s="5" t="n">
        <f aca="false">MIN(AC108:AN108,BC108:BN108,CC108:CN108,DC108:DN108,EC108:EN108,FC108:FN108,GC108:GN108,HC108:HN108,IC108:IN108,JC108:JN108,KC108:KN108,LC108:LN108,MC108:MN108,NC108:NN108,OC108:ON108,PC108:PN108,QC108:QN108,RC108:RN108,SC108:SN108,TC108:TN108,UC108:UN108,VC108:VN108,WC108:WN108,YC108:YN108,ZC108:ZN108,AAC108:AAN108,ABC108:ABN108,ACC108:ACN108,ADC108:ADN108,AEC108:AEN108,AFC108:AFN108,AGC108:AGN108,AHC108:AHN108,AIC108:AIN108,AJC108:AJN108,AKC108:AKN108)</f>
        <v>12.8</v>
      </c>
      <c r="J108" s="106" t="n">
        <f aca="false">(G108+I108)/2</f>
        <v>27.6</v>
      </c>
      <c r="AB108" s="107" t="n">
        <v>1958</v>
      </c>
      <c r="AC108" s="108" t="n">
        <v>25.2</v>
      </c>
      <c r="AD108" s="108" t="n">
        <v>24</v>
      </c>
      <c r="AE108" s="108" t="n">
        <v>23.1</v>
      </c>
      <c r="AF108" s="108" t="n">
        <v>22.1</v>
      </c>
      <c r="AG108" s="108" t="n">
        <v>18.6</v>
      </c>
      <c r="AH108" s="108" t="n">
        <v>16.9</v>
      </c>
      <c r="AI108" s="108" t="n">
        <v>14.3</v>
      </c>
      <c r="AJ108" s="108" t="n">
        <v>16.4</v>
      </c>
      <c r="AK108" s="108" t="n">
        <v>15.6</v>
      </c>
      <c r="AL108" s="108" t="n">
        <v>17.9</v>
      </c>
      <c r="AM108" s="108" t="n">
        <v>21.9</v>
      </c>
      <c r="AN108" s="108" t="n">
        <v>21.7</v>
      </c>
      <c r="AO108" s="109" t="n">
        <f aca="false">AVERAGE(AC108:AN108)</f>
        <v>19.8083333333333</v>
      </c>
      <c r="BA108" s="1" t="n">
        <v>1958</v>
      </c>
      <c r="BB108" s="107" t="n">
        <v>1958</v>
      </c>
      <c r="BC108" s="108" t="n">
        <v>33.4</v>
      </c>
      <c r="BD108" s="108" t="n">
        <v>31.1</v>
      </c>
      <c r="BE108" s="108" t="n">
        <v>27.6</v>
      </c>
      <c r="BF108" s="108" t="n">
        <v>25.5</v>
      </c>
      <c r="BG108" s="108" t="n">
        <v>20.3</v>
      </c>
      <c r="BH108" s="108" t="n">
        <v>19.1</v>
      </c>
      <c r="BI108" s="108" t="n">
        <v>19</v>
      </c>
      <c r="BJ108" s="108" t="n">
        <v>20.4</v>
      </c>
      <c r="BK108" s="108" t="n">
        <v>20.5</v>
      </c>
      <c r="BL108" s="108" t="n">
        <v>25</v>
      </c>
      <c r="BM108" s="108" t="n">
        <v>26.2</v>
      </c>
      <c r="BN108" s="108" t="n">
        <v>30.2</v>
      </c>
      <c r="BO108" s="109" t="n">
        <f aca="false">AVERAGE(BC108:BN108)</f>
        <v>24.8583333333333</v>
      </c>
      <c r="CA108" s="1" t="n">
        <v>1958</v>
      </c>
      <c r="CB108" s="110" t="s">
        <v>161</v>
      </c>
      <c r="CC108" s="108" t="n">
        <v>31.9</v>
      </c>
      <c r="CD108" s="108" t="n">
        <v>30.1</v>
      </c>
      <c r="CE108" s="108" t="n">
        <v>28.3</v>
      </c>
      <c r="CF108" s="108" t="n">
        <v>24</v>
      </c>
      <c r="CG108" s="108" t="n">
        <v>20</v>
      </c>
      <c r="CH108" s="108" t="n">
        <v>18</v>
      </c>
      <c r="CI108" s="108" t="n">
        <v>15.1</v>
      </c>
      <c r="CJ108" s="108" t="n">
        <v>18</v>
      </c>
      <c r="CK108" s="108" t="n">
        <v>17.9</v>
      </c>
      <c r="CL108" s="108" t="n">
        <v>20.4</v>
      </c>
      <c r="CM108" s="108" t="n">
        <v>24.9</v>
      </c>
      <c r="CN108" s="108" t="n">
        <v>29.9</v>
      </c>
      <c r="CO108" s="109" t="n">
        <f aca="false">AVERAGE(CC108:CN108)</f>
        <v>23.2083333333333</v>
      </c>
      <c r="DA108" s="1" t="n">
        <v>1958</v>
      </c>
      <c r="DB108" s="110" t="s">
        <v>161</v>
      </c>
      <c r="DC108" s="108" t="n">
        <v>34.1</v>
      </c>
      <c r="DD108" s="108" t="n">
        <v>34.9</v>
      </c>
      <c r="DE108" s="108" t="n">
        <v>34.3</v>
      </c>
      <c r="DF108" s="108" t="n">
        <v>36.4</v>
      </c>
      <c r="DG108" s="108" t="n">
        <v>33.4</v>
      </c>
      <c r="DH108" s="108" t="n">
        <v>31.4</v>
      </c>
      <c r="DI108" s="108" t="n">
        <v>28.9</v>
      </c>
      <c r="DJ108" s="108" t="n">
        <v>31.7</v>
      </c>
      <c r="DK108" s="108" t="n">
        <v>31.9</v>
      </c>
      <c r="DL108" s="108" t="n">
        <v>31.9</v>
      </c>
      <c r="DM108" s="108" t="n">
        <v>34</v>
      </c>
      <c r="DN108" s="108" t="n">
        <v>34</v>
      </c>
      <c r="DO108" s="109" t="n">
        <f aca="false">AVERAGE(DC108:DN108)</f>
        <v>33.075</v>
      </c>
      <c r="EA108" s="1" t="n">
        <v>1958</v>
      </c>
      <c r="EB108" s="107" t="n">
        <v>1958</v>
      </c>
      <c r="EC108" s="108" t="n">
        <v>28.6</v>
      </c>
      <c r="ED108" s="112" t="n">
        <f aca="false">SUM(ED107+ED109)/2</f>
        <v>27.75</v>
      </c>
      <c r="EE108" s="108" t="n">
        <v>25.2</v>
      </c>
      <c r="EF108" s="108" t="n">
        <v>21</v>
      </c>
      <c r="EG108" s="108" t="n">
        <v>19.3</v>
      </c>
      <c r="EH108" s="108" t="n">
        <v>17.7</v>
      </c>
      <c r="EI108" s="108" t="n">
        <v>16.8</v>
      </c>
      <c r="EJ108" s="108" t="n">
        <v>17.1</v>
      </c>
      <c r="EK108" s="108" t="n">
        <v>19.6</v>
      </c>
      <c r="EL108" s="108" t="n">
        <v>21.3</v>
      </c>
      <c r="EM108" s="108" t="n">
        <v>19.8</v>
      </c>
      <c r="EN108" s="108" t="n">
        <v>25.1</v>
      </c>
      <c r="EO108" s="109" t="n">
        <f aca="false">AVERAGE(EC108:EN108)</f>
        <v>21.6041666666667</v>
      </c>
      <c r="FA108" s="1" t="n">
        <v>1958</v>
      </c>
      <c r="FB108" s="110" t="s">
        <v>161</v>
      </c>
      <c r="FC108" s="108" t="n">
        <v>29.5</v>
      </c>
      <c r="FD108" s="108" t="n">
        <v>29.1</v>
      </c>
      <c r="FE108" s="108" t="n">
        <v>26.5</v>
      </c>
      <c r="FF108" s="108" t="n">
        <v>22.8</v>
      </c>
      <c r="FG108" s="108" t="n">
        <v>19.9</v>
      </c>
      <c r="FH108" s="108" t="n">
        <v>18</v>
      </c>
      <c r="FI108" s="108" t="n">
        <v>15.9</v>
      </c>
      <c r="FJ108" s="108" t="n">
        <v>16.9</v>
      </c>
      <c r="FK108" s="108" t="n">
        <v>18</v>
      </c>
      <c r="FL108" s="108" t="n">
        <v>20</v>
      </c>
      <c r="FM108" s="108" t="n">
        <v>24</v>
      </c>
      <c r="FN108" s="108" t="n">
        <v>28.7</v>
      </c>
      <c r="FO108" s="109" t="n">
        <f aca="false">AVERAGE(FC108:FN108)</f>
        <v>22.4416666666667</v>
      </c>
      <c r="GA108" s="1" t="n">
        <v>1958</v>
      </c>
      <c r="GB108" s="110" t="s">
        <v>161</v>
      </c>
      <c r="GC108" s="108" t="n">
        <v>23.8</v>
      </c>
      <c r="GD108" s="108" t="n">
        <v>24</v>
      </c>
      <c r="GE108" s="108" t="n">
        <v>22.9</v>
      </c>
      <c r="GF108" s="108" t="n">
        <v>21.2</v>
      </c>
      <c r="GG108" s="108" t="n">
        <v>19.4</v>
      </c>
      <c r="GH108" s="108" t="n">
        <v>17.9</v>
      </c>
      <c r="GI108" s="108" t="n">
        <v>15.6</v>
      </c>
      <c r="GJ108" s="108" t="n">
        <v>16.7</v>
      </c>
      <c r="GK108" s="108" t="n">
        <v>16.6</v>
      </c>
      <c r="GL108" s="108" t="n">
        <v>17.5</v>
      </c>
      <c r="GM108" s="108" t="n">
        <v>21</v>
      </c>
      <c r="GN108" s="108" t="n">
        <v>21.9</v>
      </c>
      <c r="GO108" s="109" t="n">
        <f aca="false">AVERAGE(GC108:GN108)</f>
        <v>19.875</v>
      </c>
      <c r="HA108" s="1" t="n">
        <v>1958</v>
      </c>
      <c r="HB108" s="110" t="s">
        <v>161</v>
      </c>
      <c r="HC108" s="108" t="n">
        <v>25.9</v>
      </c>
      <c r="HD108" s="108" t="n">
        <v>25.3</v>
      </c>
      <c r="HE108" s="108" t="n">
        <v>24.4</v>
      </c>
      <c r="HF108" s="108" t="n">
        <v>21.2</v>
      </c>
      <c r="HG108" s="108" t="n">
        <v>19</v>
      </c>
      <c r="HH108" s="108" t="n">
        <v>17.4</v>
      </c>
      <c r="HI108" s="108" t="n">
        <v>15.6</v>
      </c>
      <c r="HJ108" s="108" t="n">
        <v>15.8</v>
      </c>
      <c r="HK108" s="108" t="n">
        <v>16.6</v>
      </c>
      <c r="HL108" s="108" t="n">
        <v>18</v>
      </c>
      <c r="HM108" s="108" t="n">
        <v>21.9</v>
      </c>
      <c r="HN108" s="108" t="n">
        <v>24.7</v>
      </c>
      <c r="HO108" s="109" t="n">
        <f aca="false">AVERAGE(HC108:HN108)</f>
        <v>20.4833333333333</v>
      </c>
      <c r="IA108" s="1" t="n">
        <v>1958</v>
      </c>
      <c r="IB108" s="110" t="s">
        <v>161</v>
      </c>
      <c r="IC108" s="108" t="n">
        <v>29.1</v>
      </c>
      <c r="ID108" s="108" t="n">
        <v>33.6</v>
      </c>
      <c r="IE108" s="108" t="n">
        <v>30.6</v>
      </c>
      <c r="IF108" s="108" t="n">
        <v>28.5</v>
      </c>
      <c r="IG108" s="108" t="n">
        <v>25.1</v>
      </c>
      <c r="IH108" s="108" t="n">
        <v>24.1</v>
      </c>
      <c r="II108" s="108" t="n">
        <v>21.2</v>
      </c>
      <c r="IJ108" s="108" t="n">
        <v>22.3</v>
      </c>
      <c r="IK108" s="108" t="n">
        <v>23.7</v>
      </c>
      <c r="IL108" s="108" t="n">
        <v>25.8</v>
      </c>
      <c r="IM108" s="108" t="n">
        <v>28</v>
      </c>
      <c r="IN108" s="108" t="n">
        <v>28.6</v>
      </c>
      <c r="IO108" s="109" t="n">
        <f aca="false">AVERAGE(IC108:IN108)</f>
        <v>26.7166666666667</v>
      </c>
      <c r="JA108" s="1" t="n">
        <v>1958</v>
      </c>
      <c r="JB108" s="110" t="s">
        <v>161</v>
      </c>
      <c r="JC108" s="108" t="n">
        <v>32.4</v>
      </c>
      <c r="JD108" s="108" t="n">
        <v>30.8</v>
      </c>
      <c r="JE108" s="108" t="n">
        <v>28.9</v>
      </c>
      <c r="JF108" s="108" t="n">
        <v>23.9</v>
      </c>
      <c r="JG108" s="108" t="n">
        <v>19.5</v>
      </c>
      <c r="JH108" s="108" t="n">
        <v>17.4</v>
      </c>
      <c r="JI108" s="108" t="n">
        <v>14.9</v>
      </c>
      <c r="JJ108" s="108" t="n">
        <v>17.2</v>
      </c>
      <c r="JK108" s="108" t="n">
        <v>17.8</v>
      </c>
      <c r="JL108" s="108" t="n">
        <v>20.7</v>
      </c>
      <c r="JM108" s="108" t="n">
        <v>25.7</v>
      </c>
      <c r="JN108" s="108" t="n">
        <v>30.7</v>
      </c>
      <c r="JO108" s="109" t="n">
        <f aca="false">AVERAGE(JC108:JN108)</f>
        <v>23.325</v>
      </c>
      <c r="KA108" s="1" t="n">
        <v>1958</v>
      </c>
      <c r="KB108" s="107" t="n">
        <v>1958</v>
      </c>
      <c r="KC108" s="108" t="n">
        <v>35.7</v>
      </c>
      <c r="KD108" s="108" t="n">
        <v>37.6</v>
      </c>
      <c r="KE108" s="108" t="n">
        <v>35.4</v>
      </c>
      <c r="KF108" s="108" t="n">
        <v>37.2</v>
      </c>
      <c r="KG108" s="108" t="n">
        <v>34.9</v>
      </c>
      <c r="KH108" s="108" t="n">
        <v>32.2</v>
      </c>
      <c r="KI108" s="108" t="n">
        <v>30.9</v>
      </c>
      <c r="KJ108" s="108" t="n">
        <v>33.2</v>
      </c>
      <c r="KK108" s="108" t="n">
        <v>33.7</v>
      </c>
      <c r="KL108" s="108" t="n">
        <v>36.1</v>
      </c>
      <c r="KM108" s="108" t="n">
        <v>36.4</v>
      </c>
      <c r="KN108" s="108" t="n">
        <v>37.5</v>
      </c>
      <c r="KO108" s="109" t="n">
        <f aca="false">AVERAGE(KC108:KN108)</f>
        <v>35.0666666666667</v>
      </c>
      <c r="LA108" s="1" t="n">
        <v>1958</v>
      </c>
      <c r="LB108" s="110" t="s">
        <v>161</v>
      </c>
      <c r="LC108" s="108" t="n">
        <v>32.3</v>
      </c>
      <c r="LD108" s="108" t="n">
        <v>31.4</v>
      </c>
      <c r="LE108" s="108" t="n">
        <v>29.1</v>
      </c>
      <c r="LF108" s="108" t="n">
        <v>23.9</v>
      </c>
      <c r="LG108" s="108" t="n">
        <v>20.3</v>
      </c>
      <c r="LH108" s="108" t="n">
        <v>18.5</v>
      </c>
      <c r="LI108" s="108" t="n">
        <v>15.5</v>
      </c>
      <c r="LJ108" s="108" t="n">
        <v>17.7</v>
      </c>
      <c r="LK108" s="108" t="n">
        <v>18.6</v>
      </c>
      <c r="LL108" s="108" t="n">
        <v>20.9</v>
      </c>
      <c r="LM108" s="108" t="n">
        <v>25.7</v>
      </c>
      <c r="LN108" s="108" t="n">
        <v>30.8</v>
      </c>
      <c r="LO108" s="109" t="n">
        <f aca="false">AVERAGE(LC108:LN108)</f>
        <v>23.725</v>
      </c>
      <c r="MA108" s="1" t="n">
        <v>1958</v>
      </c>
      <c r="MB108" s="110" t="s">
        <v>161</v>
      </c>
      <c r="MC108" s="108" t="n">
        <v>25.9</v>
      </c>
      <c r="MD108" s="108" t="n">
        <v>25.7</v>
      </c>
      <c r="ME108" s="108" t="n">
        <v>25.2</v>
      </c>
      <c r="MF108" s="108" t="n">
        <v>23.9</v>
      </c>
      <c r="MG108" s="108" t="n">
        <v>20.3</v>
      </c>
      <c r="MH108" s="108" t="n">
        <v>17.9</v>
      </c>
      <c r="MI108" s="108" t="n">
        <v>15.7</v>
      </c>
      <c r="MJ108" s="108" t="n">
        <v>17.6</v>
      </c>
      <c r="MK108" s="108" t="n">
        <v>16.8</v>
      </c>
      <c r="ML108" s="108" t="n">
        <v>18</v>
      </c>
      <c r="MM108" s="108" t="n">
        <v>22.5</v>
      </c>
      <c r="MN108" s="108" t="n">
        <v>24.9</v>
      </c>
      <c r="MO108" s="109" t="n">
        <f aca="false">AVERAGE(MC108:MN108)</f>
        <v>21.2</v>
      </c>
      <c r="NA108" s="1" t="n">
        <v>1958</v>
      </c>
      <c r="NB108" s="110" t="s">
        <v>161</v>
      </c>
      <c r="NC108" s="108" t="n">
        <v>31.9</v>
      </c>
      <c r="ND108" s="108" t="n">
        <v>32.7</v>
      </c>
      <c r="NE108" s="108" t="n">
        <v>30.9</v>
      </c>
      <c r="NF108" s="108" t="n">
        <v>26.8</v>
      </c>
      <c r="NG108" s="108" t="n">
        <v>23.8</v>
      </c>
      <c r="NH108" s="108" t="n">
        <v>21.5</v>
      </c>
      <c r="NI108" s="108" t="n">
        <v>18.5</v>
      </c>
      <c r="NJ108" s="108" t="n">
        <v>19.5</v>
      </c>
      <c r="NK108" s="108" t="n">
        <v>21.1</v>
      </c>
      <c r="NL108" s="108" t="n">
        <v>23.8</v>
      </c>
      <c r="NM108" s="108" t="n">
        <v>28.4</v>
      </c>
      <c r="NN108" s="108" t="n">
        <v>30.6</v>
      </c>
      <c r="NO108" s="109" t="n">
        <f aca="false">AVERAGE(NC108:NN108)</f>
        <v>25.7916666666667</v>
      </c>
      <c r="OA108" s="1" t="n">
        <v>1958</v>
      </c>
      <c r="OB108" s="110" t="s">
        <v>161</v>
      </c>
      <c r="OC108" s="116" t="n">
        <v>29</v>
      </c>
      <c r="OD108" s="116" t="n">
        <v>27.7</v>
      </c>
      <c r="OE108" s="116" t="n">
        <v>26.3</v>
      </c>
      <c r="OF108" s="116" t="n">
        <v>22.4</v>
      </c>
      <c r="OG108" s="116" t="n">
        <v>20.4</v>
      </c>
      <c r="OH108" s="116" t="n">
        <v>18.2</v>
      </c>
      <c r="OI108" s="116" t="n">
        <v>16.2</v>
      </c>
      <c r="OJ108" s="116" t="n">
        <v>17.2</v>
      </c>
      <c r="OK108" s="116" t="n">
        <v>18</v>
      </c>
      <c r="OL108" s="116" t="n">
        <v>18.8</v>
      </c>
      <c r="OM108" s="116" t="n">
        <v>24.4</v>
      </c>
      <c r="ON108" s="116" t="n">
        <v>27.6</v>
      </c>
      <c r="OO108" s="109" t="n">
        <f aca="false">AVERAGE(OC108:ON108)</f>
        <v>22.1833333333333</v>
      </c>
      <c r="PA108" s="16" t="n">
        <v>1958</v>
      </c>
      <c r="PB108" s="110" t="s">
        <v>161</v>
      </c>
      <c r="PC108" s="108" t="n">
        <v>34.4</v>
      </c>
      <c r="PD108" s="108" t="n">
        <v>33.6</v>
      </c>
      <c r="PE108" s="108" t="n">
        <v>28.5</v>
      </c>
      <c r="PF108" s="108" t="n">
        <v>27.8</v>
      </c>
      <c r="PG108" s="108" t="n">
        <v>21.5</v>
      </c>
      <c r="PH108" s="108" t="n">
        <v>16.9</v>
      </c>
      <c r="PI108" s="108" t="n">
        <v>15.1</v>
      </c>
      <c r="PJ108" s="108" t="n">
        <v>16.8</v>
      </c>
      <c r="PK108" s="108" t="n">
        <v>19.6</v>
      </c>
      <c r="PL108" s="108" t="n">
        <v>24</v>
      </c>
      <c r="PM108" s="108" t="n">
        <v>28</v>
      </c>
      <c r="PN108" s="108" t="n">
        <v>31.4</v>
      </c>
      <c r="PO108" s="109" t="n">
        <f aca="false">AVERAGE(PC108:PN108)</f>
        <v>24.8</v>
      </c>
      <c r="QA108" s="1" t="n">
        <v>1958</v>
      </c>
      <c r="QB108" s="110" t="s">
        <v>161</v>
      </c>
      <c r="QC108" s="108" t="n">
        <v>32.5</v>
      </c>
      <c r="QD108" s="108" t="n">
        <v>29.8</v>
      </c>
      <c r="QE108" s="108" t="n">
        <v>28.2</v>
      </c>
      <c r="QF108" s="108" t="n">
        <v>23.7</v>
      </c>
      <c r="QG108" s="108" t="n">
        <v>18.7</v>
      </c>
      <c r="QH108" s="108" t="n">
        <v>15.7</v>
      </c>
      <c r="QI108" s="108" t="n">
        <v>13.1</v>
      </c>
      <c r="QJ108" s="108" t="n">
        <v>15.5</v>
      </c>
      <c r="QK108" s="108" t="n">
        <v>16</v>
      </c>
      <c r="QL108" s="108" t="n">
        <v>19.5</v>
      </c>
      <c r="QM108" s="108" t="n">
        <v>25.6</v>
      </c>
      <c r="QN108" s="108" t="n">
        <v>29.3</v>
      </c>
      <c r="QO108" s="109" t="n">
        <f aca="false">AVERAGE(QC108:QN108)</f>
        <v>22.3</v>
      </c>
      <c r="RA108" s="1" t="n">
        <v>1958</v>
      </c>
      <c r="RB108" s="110" t="s">
        <v>161</v>
      </c>
      <c r="RC108" s="108" t="n">
        <v>36.2</v>
      </c>
      <c r="RD108" s="108" t="n">
        <v>34.4</v>
      </c>
      <c r="RE108" s="108" t="n">
        <v>31.1</v>
      </c>
      <c r="RF108" s="108" t="n">
        <v>26.9</v>
      </c>
      <c r="RG108" s="108" t="n">
        <v>21.2</v>
      </c>
      <c r="RH108" s="108" t="n">
        <v>17.1</v>
      </c>
      <c r="RI108" s="108" t="n">
        <v>15</v>
      </c>
      <c r="RJ108" s="108" t="n">
        <v>16.7</v>
      </c>
      <c r="RK108" s="108" t="n">
        <v>18.2</v>
      </c>
      <c r="RL108" s="108" t="n">
        <v>22.9</v>
      </c>
      <c r="RM108" s="108" t="n">
        <v>28.7</v>
      </c>
      <c r="RN108" s="108" t="n">
        <v>33.5</v>
      </c>
      <c r="RO108" s="109" t="n">
        <f aca="false">AVERAGE(RC108:RN108)</f>
        <v>25.1583333333333</v>
      </c>
      <c r="SA108" s="1" t="n">
        <v>1958</v>
      </c>
      <c r="SB108" s="110" t="s">
        <v>161</v>
      </c>
      <c r="SC108" s="108" t="n">
        <v>36</v>
      </c>
      <c r="SD108" s="108" t="n">
        <v>35.8</v>
      </c>
      <c r="SE108" s="108" t="n">
        <v>29.2</v>
      </c>
      <c r="SF108" s="108" t="n">
        <v>29.8</v>
      </c>
      <c r="SG108" s="108" t="n">
        <v>24.2</v>
      </c>
      <c r="SH108" s="108" t="n">
        <v>17.6</v>
      </c>
      <c r="SI108" s="108" t="n">
        <v>17</v>
      </c>
      <c r="SJ108" s="112" t="n">
        <f aca="false">SUM(SJ107+SJ109)/2</f>
        <v>21.25</v>
      </c>
      <c r="SK108" s="112" t="n">
        <f aca="false">SUM(SK107+SK109)/2</f>
        <v>25</v>
      </c>
      <c r="SL108" s="108" t="n">
        <v>26.6</v>
      </c>
      <c r="SM108" s="108" t="n">
        <v>31.6</v>
      </c>
      <c r="SN108" s="108" t="n">
        <v>33.7</v>
      </c>
      <c r="SO108" s="109" t="n">
        <f aca="false">AVERAGE(SC108:SN108)</f>
        <v>27.3125</v>
      </c>
      <c r="TA108" s="1" t="n">
        <v>1958</v>
      </c>
      <c r="TB108" s="110" t="s">
        <v>161</v>
      </c>
      <c r="TC108" s="108" t="n">
        <v>39.6</v>
      </c>
      <c r="TD108" s="108" t="n">
        <v>42.4</v>
      </c>
      <c r="TE108" s="108" t="n">
        <v>38.7</v>
      </c>
      <c r="TF108" s="108" t="n">
        <v>39</v>
      </c>
      <c r="TG108" s="108" t="n">
        <v>33.9</v>
      </c>
      <c r="TH108" s="108" t="n">
        <v>29.5</v>
      </c>
      <c r="TI108" s="108" t="n">
        <v>24.2</v>
      </c>
      <c r="TJ108" s="108" t="n">
        <v>28.2</v>
      </c>
      <c r="TK108" s="108" t="n">
        <v>32</v>
      </c>
      <c r="TL108" s="108" t="n">
        <v>36.2</v>
      </c>
      <c r="TM108" s="108" t="n">
        <v>40.4</v>
      </c>
      <c r="TN108" s="108" t="n">
        <v>42.2</v>
      </c>
      <c r="TO108" s="109" t="n">
        <f aca="false">AVERAGE(TC108:TN108)</f>
        <v>35.525</v>
      </c>
      <c r="UA108" s="1" t="n">
        <v>1958</v>
      </c>
      <c r="UB108" s="110" t="s">
        <v>161</v>
      </c>
      <c r="UC108" s="108" t="n">
        <v>36</v>
      </c>
      <c r="UD108" s="108" t="n">
        <v>33.4</v>
      </c>
      <c r="UE108" s="108" t="n">
        <v>30.8</v>
      </c>
      <c r="UF108" s="108" t="n">
        <v>26.8</v>
      </c>
      <c r="UG108" s="108" t="n">
        <v>20.7</v>
      </c>
      <c r="UH108" s="108" t="n">
        <v>16.3</v>
      </c>
      <c r="UI108" s="108" t="n">
        <v>14.3</v>
      </c>
      <c r="UJ108" s="108" t="n">
        <v>16.3</v>
      </c>
      <c r="UK108" s="108" t="n">
        <v>18.1</v>
      </c>
      <c r="UL108" s="108" t="n">
        <v>22.6</v>
      </c>
      <c r="UM108" s="108" t="n">
        <v>27.8</v>
      </c>
      <c r="UN108" s="108" t="n">
        <v>33.4</v>
      </c>
      <c r="UO108" s="109" t="n">
        <f aca="false">AVERAGE(UC108:UN108)</f>
        <v>24.7083333333333</v>
      </c>
      <c r="VA108" s="1" t="n">
        <v>1958</v>
      </c>
      <c r="VB108" s="110" t="s">
        <v>161</v>
      </c>
      <c r="VC108" s="108" t="n">
        <v>28</v>
      </c>
      <c r="VD108" s="108" t="n">
        <v>26.4</v>
      </c>
      <c r="VE108" s="108" t="n">
        <v>24.9</v>
      </c>
      <c r="VF108" s="108" t="n">
        <v>22.6</v>
      </c>
      <c r="VG108" s="108" t="n">
        <v>18.5</v>
      </c>
      <c r="VH108" s="108" t="n">
        <v>16.5</v>
      </c>
      <c r="VI108" s="108" t="n">
        <v>13.4</v>
      </c>
      <c r="VJ108" s="108" t="n">
        <v>16.6</v>
      </c>
      <c r="VK108" s="108" t="n">
        <v>15.6</v>
      </c>
      <c r="VL108" s="108" t="n">
        <v>18.2</v>
      </c>
      <c r="VM108" s="108" t="n">
        <v>23.5</v>
      </c>
      <c r="VN108" s="108" t="n">
        <v>25</v>
      </c>
      <c r="VO108" s="109" t="n">
        <f aca="false">AVERAGE(VC108:VN108)</f>
        <v>20.7666666666667</v>
      </c>
      <c r="WA108" s="1" t="n">
        <v>1958</v>
      </c>
      <c r="WB108" s="107" t="n">
        <v>1958</v>
      </c>
      <c r="WC108" s="108" t="n">
        <v>40</v>
      </c>
      <c r="WD108" s="108" t="n">
        <v>41.5</v>
      </c>
      <c r="WE108" s="108" t="n">
        <v>34.7</v>
      </c>
      <c r="WF108" s="108" t="n">
        <v>28.5</v>
      </c>
      <c r="WG108" s="108" t="n">
        <v>21.6</v>
      </c>
      <c r="WH108" s="108" t="n">
        <v>17.5</v>
      </c>
      <c r="WI108" s="108" t="n">
        <v>18.4</v>
      </c>
      <c r="WJ108" s="108" t="n">
        <v>20.7</v>
      </c>
      <c r="WK108" s="108" t="n">
        <v>25.9</v>
      </c>
      <c r="WL108" s="108" t="n">
        <v>27.7</v>
      </c>
      <c r="WM108" s="108" t="n">
        <v>30.8</v>
      </c>
      <c r="WN108" s="108" t="n">
        <v>36.4</v>
      </c>
      <c r="WO108" s="109" t="n">
        <f aca="false">AVERAGE(WC108:WN108)</f>
        <v>28.6416666666667</v>
      </c>
      <c r="YA108" s="1" t="n">
        <v>1958</v>
      </c>
      <c r="YB108" s="110" t="s">
        <v>161</v>
      </c>
      <c r="YC108" s="108" t="n">
        <v>33.9</v>
      </c>
      <c r="YD108" s="112" t="n">
        <f aca="false">SUM(YD107+YD109)/2</f>
        <v>31</v>
      </c>
      <c r="YE108" s="108" t="n">
        <v>28.9</v>
      </c>
      <c r="YF108" s="108" t="n">
        <v>23.8</v>
      </c>
      <c r="YG108" s="108" t="n">
        <v>20.4</v>
      </c>
      <c r="YH108" s="108" t="n">
        <v>15.4</v>
      </c>
      <c r="YI108" s="108" t="n">
        <v>12.8</v>
      </c>
      <c r="YJ108" s="108" t="n">
        <v>14.6</v>
      </c>
      <c r="YK108" s="108" t="n">
        <v>15.9</v>
      </c>
      <c r="YL108" s="108" t="n">
        <v>19.7</v>
      </c>
      <c r="YM108" s="108" t="n">
        <v>25.9</v>
      </c>
      <c r="YN108" s="108" t="n">
        <v>29.9</v>
      </c>
      <c r="YO108" s="109" t="n">
        <f aca="false">AVERAGE(YC108:YN108)</f>
        <v>22.6833333333333</v>
      </c>
      <c r="ZA108" s="1" t="n">
        <v>1958</v>
      </c>
      <c r="ZB108" s="110" t="s">
        <v>161</v>
      </c>
      <c r="ZC108" s="108" t="n">
        <v>36.7</v>
      </c>
      <c r="ZD108" s="108" t="n">
        <v>34.7</v>
      </c>
      <c r="ZE108" s="108" t="n">
        <v>32.6</v>
      </c>
      <c r="ZF108" s="108" t="n">
        <v>27.6</v>
      </c>
      <c r="ZG108" s="108" t="n">
        <v>22.2</v>
      </c>
      <c r="ZH108" s="108" t="n">
        <v>17.9</v>
      </c>
      <c r="ZI108" s="108" t="n">
        <v>16.2</v>
      </c>
      <c r="ZJ108" s="108" t="n">
        <v>17.6</v>
      </c>
      <c r="ZK108" s="108" t="n">
        <v>18.9</v>
      </c>
      <c r="ZL108" s="108" t="n">
        <v>23.2</v>
      </c>
      <c r="ZM108" s="108" t="n">
        <v>29.1</v>
      </c>
      <c r="ZN108" s="108" t="n">
        <v>34.3</v>
      </c>
      <c r="ZO108" s="109" t="n">
        <f aca="false">AVERAGE(ZC108:ZN108)</f>
        <v>25.9166666666667</v>
      </c>
      <c r="AAA108" s="1" t="n">
        <v>1958</v>
      </c>
      <c r="AAB108" s="110" t="s">
        <v>161</v>
      </c>
      <c r="AAC108" s="108" t="n">
        <v>37.5</v>
      </c>
      <c r="AAD108" s="108" t="n">
        <v>38.9</v>
      </c>
      <c r="AAE108" s="108" t="n">
        <v>38.3</v>
      </c>
      <c r="AAF108" s="108" t="n">
        <v>36</v>
      </c>
      <c r="AAG108" s="108" t="n">
        <v>33.4</v>
      </c>
      <c r="AAH108" s="108" t="n">
        <v>28.3</v>
      </c>
      <c r="AAI108" s="108" t="n">
        <v>29.7</v>
      </c>
      <c r="AAJ108" s="108" t="n">
        <v>31.3</v>
      </c>
      <c r="AAK108" s="108" t="n">
        <v>33.2</v>
      </c>
      <c r="AAL108" s="108" t="n">
        <v>37.8</v>
      </c>
      <c r="AAM108" s="108" t="n">
        <v>38.3</v>
      </c>
      <c r="AAN108" s="108" t="n">
        <v>38.8</v>
      </c>
      <c r="AAO108" s="109" t="n">
        <f aca="false">AVERAGE(AAC108:AAN108)</f>
        <v>35.125</v>
      </c>
      <c r="ABA108" s="1" t="n">
        <v>1958</v>
      </c>
      <c r="ABB108" s="110" t="s">
        <v>161</v>
      </c>
      <c r="ABC108" s="108" t="n">
        <v>35.2</v>
      </c>
      <c r="ABD108" s="108" t="n">
        <v>37.6</v>
      </c>
      <c r="ABE108" s="108" t="n">
        <v>33.7</v>
      </c>
      <c r="ABF108" s="108" t="n">
        <v>34.9</v>
      </c>
      <c r="ABG108" s="108" t="n">
        <v>29.9</v>
      </c>
      <c r="ABH108" s="108" t="n">
        <v>26.1</v>
      </c>
      <c r="ABI108" s="108" t="n">
        <v>23.7</v>
      </c>
      <c r="ABJ108" s="108" t="n">
        <v>25.4</v>
      </c>
      <c r="ABK108" s="108" t="n">
        <v>27.6</v>
      </c>
      <c r="ABL108" s="108" t="n">
        <v>30.8</v>
      </c>
      <c r="ABM108" s="108" t="n">
        <v>34.1</v>
      </c>
      <c r="ABN108" s="108" t="n">
        <v>33</v>
      </c>
      <c r="ABO108" s="109" t="n">
        <f aca="false">AVERAGE(ABC108:ABN108)</f>
        <v>31</v>
      </c>
      <c r="ACA108" s="111" t="n">
        <v>1958</v>
      </c>
      <c r="ACB108" s="110" t="s">
        <v>161</v>
      </c>
      <c r="ACC108" s="108" t="n">
        <v>31.8</v>
      </c>
      <c r="ACD108" s="108" t="n">
        <v>30.4</v>
      </c>
      <c r="ACE108" s="108" t="n">
        <v>29</v>
      </c>
      <c r="ACF108" s="108" t="n">
        <v>24.4</v>
      </c>
      <c r="ACG108" s="108" t="n">
        <v>21.2</v>
      </c>
      <c r="ACH108" s="108" t="n">
        <v>18.3</v>
      </c>
      <c r="ACI108" s="108" t="n">
        <v>16.5</v>
      </c>
      <c r="ACJ108" s="108" t="n">
        <v>17.7</v>
      </c>
      <c r="ACK108" s="108" t="n">
        <v>18.8</v>
      </c>
      <c r="ACL108" s="108" t="n">
        <v>20.7</v>
      </c>
      <c r="ACM108" s="108" t="n">
        <v>26.6</v>
      </c>
      <c r="ACN108" s="108" t="n">
        <v>30.3</v>
      </c>
      <c r="ACO108" s="109" t="n">
        <f aca="false">AVERAGE(ACC108:ACN108)</f>
        <v>23.8083333333333</v>
      </c>
      <c r="ADA108" s="1" t="n">
        <v>1958</v>
      </c>
      <c r="ADB108" s="110" t="s">
        <v>161</v>
      </c>
      <c r="ADC108" s="108" t="n">
        <v>36.4</v>
      </c>
      <c r="ADD108" s="108" t="n">
        <v>37.9</v>
      </c>
      <c r="ADE108" s="108" t="n">
        <v>35.2</v>
      </c>
      <c r="ADF108" s="108" t="n">
        <v>37.7</v>
      </c>
      <c r="ADG108" s="108" t="n">
        <v>32.1</v>
      </c>
      <c r="ADH108" s="108" t="n">
        <v>28.8</v>
      </c>
      <c r="ADI108" s="108" t="n">
        <v>24.4</v>
      </c>
      <c r="ADJ108" s="108" t="n">
        <v>27.9</v>
      </c>
      <c r="ADK108" s="108" t="n">
        <v>30.7</v>
      </c>
      <c r="ADL108" s="108" t="n">
        <v>32.8</v>
      </c>
      <c r="ADM108" s="108" t="n">
        <v>37.5</v>
      </c>
      <c r="ADN108" s="108" t="n">
        <v>36.1</v>
      </c>
      <c r="ADO108" s="109" t="n">
        <f aca="false">AVERAGE(ADC108:ADN108)</f>
        <v>33.125</v>
      </c>
      <c r="AEA108" s="1" t="n">
        <v>1958</v>
      </c>
      <c r="AEB108" s="110" t="s">
        <v>161</v>
      </c>
      <c r="AEC108" s="108" t="n">
        <v>38.5</v>
      </c>
      <c r="AED108" s="108" t="n">
        <v>38.8</v>
      </c>
      <c r="AEE108" s="108" t="n">
        <v>34.5</v>
      </c>
      <c r="AEF108" s="108" t="n">
        <v>37.8</v>
      </c>
      <c r="AEG108" s="108" t="n">
        <v>32.2</v>
      </c>
      <c r="AEH108" s="108" t="n">
        <v>28</v>
      </c>
      <c r="AEI108" s="108" t="n">
        <v>23.9</v>
      </c>
      <c r="AEJ108" s="108" t="n">
        <v>27.4</v>
      </c>
      <c r="AEK108" s="108" t="n">
        <v>30.5</v>
      </c>
      <c r="AEL108" s="108" t="n">
        <v>33.9</v>
      </c>
      <c r="AEM108" s="108" t="n">
        <v>37.7</v>
      </c>
      <c r="AEN108" s="108" t="n">
        <v>38.4</v>
      </c>
      <c r="AEO108" s="109" t="n">
        <f aca="false">AVERAGE(AEC108:AEN108)</f>
        <v>33.4666666666667</v>
      </c>
      <c r="AFA108" s="1" t="n">
        <v>1958</v>
      </c>
      <c r="AFB108" s="107" t="n">
        <v>1958</v>
      </c>
      <c r="AFC108" s="108" t="n">
        <v>26.7</v>
      </c>
      <c r="AFD108" s="108" t="n">
        <v>27.7</v>
      </c>
      <c r="AFE108" s="108" t="n">
        <v>24.3</v>
      </c>
      <c r="AFF108" s="108" t="n">
        <v>21.9</v>
      </c>
      <c r="AFG108" s="108" t="n">
        <v>19.7</v>
      </c>
      <c r="AFH108" s="108" t="n">
        <v>18.1</v>
      </c>
      <c r="AFI108" s="108" t="n">
        <v>17.6</v>
      </c>
      <c r="AFJ108" s="108" t="n">
        <v>17.4</v>
      </c>
      <c r="AFK108" s="108" t="n">
        <v>19.7</v>
      </c>
      <c r="AFL108" s="108" t="n">
        <v>21.3</v>
      </c>
      <c r="AFM108" s="108" t="n">
        <v>20.4</v>
      </c>
      <c r="AFN108" s="108" t="n">
        <v>23.3</v>
      </c>
      <c r="AFO108" s="109" t="n">
        <f aca="false">AVERAGE(AFC108:AFN108)</f>
        <v>21.5083333333333</v>
      </c>
      <c r="AGA108" s="1" t="n">
        <v>1958</v>
      </c>
      <c r="AGB108" s="110" t="s">
        <v>161</v>
      </c>
      <c r="AGC108" s="108" t="n">
        <v>36.6</v>
      </c>
      <c r="AGD108" s="108" t="n">
        <v>34.8</v>
      </c>
      <c r="AGE108" s="108" t="n">
        <v>31.2</v>
      </c>
      <c r="AGF108" s="108" t="n">
        <v>28</v>
      </c>
      <c r="AGG108" s="108" t="n">
        <v>20.9</v>
      </c>
      <c r="AGH108" s="108" t="n">
        <v>16.2</v>
      </c>
      <c r="AGI108" s="108" t="n">
        <v>14.2</v>
      </c>
      <c r="AGJ108" s="108" t="n">
        <v>16.7</v>
      </c>
      <c r="AGK108" s="108" t="n">
        <v>19.7</v>
      </c>
      <c r="AGL108" s="108" t="n">
        <v>24.5</v>
      </c>
      <c r="AGM108" s="108" t="n">
        <v>28.4</v>
      </c>
      <c r="AGN108" s="108" t="n">
        <v>34</v>
      </c>
      <c r="AGO108" s="109" t="n">
        <f aca="false">AVERAGE(AGC108:AGN108)</f>
        <v>25.4333333333333</v>
      </c>
      <c r="AHA108" s="1" t="n">
        <v>1958</v>
      </c>
      <c r="AHB108" s="110" t="s">
        <v>161</v>
      </c>
      <c r="AHC108" s="108" t="n">
        <v>34.2</v>
      </c>
      <c r="AHD108" s="108" t="n">
        <v>31.7</v>
      </c>
      <c r="AHE108" s="108" t="n">
        <v>30.1</v>
      </c>
      <c r="AHF108" s="108" t="n">
        <v>24.8</v>
      </c>
      <c r="AHG108" s="108" t="n">
        <v>19.6</v>
      </c>
      <c r="AHH108" s="108" t="n">
        <v>16.1</v>
      </c>
      <c r="AHI108" s="108" t="n">
        <v>13.4</v>
      </c>
      <c r="AHJ108" s="108" t="n">
        <v>16</v>
      </c>
      <c r="AHK108" s="108" t="n">
        <v>16.9</v>
      </c>
      <c r="AHL108" s="108" t="n">
        <v>20.1</v>
      </c>
      <c r="AHM108" s="108" t="n">
        <v>25.7</v>
      </c>
      <c r="AHN108" s="108" t="n">
        <v>31.5</v>
      </c>
      <c r="AHO108" s="109" t="n">
        <f aca="false">AVERAGE(AHC108:AHN108)</f>
        <v>23.3416666666667</v>
      </c>
      <c r="AIA108" s="1" t="n">
        <v>1958</v>
      </c>
      <c r="AIB108" s="110" t="s">
        <v>161</v>
      </c>
      <c r="AIC108" s="108" t="n">
        <v>37.8</v>
      </c>
      <c r="AID108" s="108" t="n">
        <v>38</v>
      </c>
      <c r="AIE108" s="108" t="n">
        <v>30.9</v>
      </c>
      <c r="AIF108" s="108" t="n">
        <v>31.7</v>
      </c>
      <c r="AIG108" s="108" t="n">
        <v>25.6</v>
      </c>
      <c r="AIH108" s="108" t="n">
        <v>19.8</v>
      </c>
      <c r="AII108" s="108" t="n">
        <v>18.1</v>
      </c>
      <c r="AIJ108" s="108" t="n">
        <v>20.3</v>
      </c>
      <c r="AIK108" s="108" t="n">
        <v>23.1</v>
      </c>
      <c r="AIL108" s="108" t="n">
        <v>29.3</v>
      </c>
      <c r="AIM108" s="108" t="n">
        <v>32.6</v>
      </c>
      <c r="AIN108" s="108" t="n">
        <v>36.1</v>
      </c>
      <c r="AIO108" s="109" t="n">
        <f aca="false">AVERAGE(AIC108:AIN108)</f>
        <v>28.6083333333333</v>
      </c>
      <c r="AJA108" s="1" t="n">
        <v>1958</v>
      </c>
      <c r="AJB108" s="110" t="s">
        <v>161</v>
      </c>
      <c r="AJC108" s="108" t="n">
        <v>38.4</v>
      </c>
      <c r="AJD108" s="108" t="n">
        <v>39.2</v>
      </c>
      <c r="AJE108" s="108" t="n">
        <v>38.8</v>
      </c>
      <c r="AJF108" s="108" t="n">
        <v>37.7</v>
      </c>
      <c r="AJG108" s="108" t="n">
        <v>36.3</v>
      </c>
      <c r="AJH108" s="108" t="n">
        <v>32.7</v>
      </c>
      <c r="AJI108" s="108" t="n">
        <v>33.3</v>
      </c>
      <c r="AJJ108" s="108" t="n">
        <v>33.8</v>
      </c>
      <c r="AJK108" s="108" t="n">
        <v>36.1</v>
      </c>
      <c r="AJL108" s="108" t="n">
        <v>39</v>
      </c>
      <c r="AJM108" s="108" t="n">
        <v>39.5</v>
      </c>
      <c r="AJN108" s="108" t="n">
        <v>39</v>
      </c>
      <c r="AJO108" s="109" t="n">
        <f aca="false">AVERAGE(AJC108:AJN108)</f>
        <v>36.9833333333333</v>
      </c>
      <c r="AKA108" s="1" t="n">
        <v>1958</v>
      </c>
      <c r="AKB108" s="110" t="s">
        <v>161</v>
      </c>
      <c r="AKC108" s="108" t="n">
        <v>36.1</v>
      </c>
      <c r="AKD108" s="108" t="n">
        <v>33.7</v>
      </c>
      <c r="AKE108" s="108" t="n">
        <v>31.5</v>
      </c>
      <c r="AKF108" s="108" t="n">
        <v>26.6</v>
      </c>
      <c r="AKG108" s="108" t="n">
        <v>21.5</v>
      </c>
      <c r="AKH108" s="108" t="n">
        <v>17.2</v>
      </c>
      <c r="AKI108" s="108" t="n">
        <v>15.5</v>
      </c>
      <c r="AKJ108" s="108" t="n">
        <v>17.4</v>
      </c>
      <c r="AKK108" s="108" t="n">
        <v>18.7</v>
      </c>
      <c r="AKL108" s="108" t="n">
        <v>22.8</v>
      </c>
      <c r="AKM108" s="108" t="n">
        <v>28</v>
      </c>
      <c r="AKN108" s="108" t="n">
        <v>33.2</v>
      </c>
      <c r="AKO108" s="109" t="n">
        <f aca="false">AVERAGE(AKC108:AKN108)</f>
        <v>25.1833333333333</v>
      </c>
      <c r="ALA108" s="35" t="n">
        <f aca="false">(ACO108+AO108+EO108+NO108+AKO108+AFO108+AEO108+IO108+MO108)/9</f>
        <v>24.3430555555556</v>
      </c>
      <c r="ALB108" s="77" t="n">
        <f aca="false">(ABO108+KO108+DO108+AGO108)/4</f>
        <v>31.14375</v>
      </c>
      <c r="ALC108" s="19" t="n">
        <f aca="false">(QO108+PO108+AAO108+AJO108+FO108+SO108+BO108+CO108+JO108+OO108+TO108+HO108)/12</f>
        <v>26.5454861111111</v>
      </c>
      <c r="AMA108" s="28" t="n">
        <f aca="false">MAX(ACC108:ACN108,AC108:AN108,EC108:EN108,NC108:NN108,AKC108:AKN108,AFC108:AFN108,AEC108:AEN108,IC108:IN108,MC108:MN108)</f>
        <v>38.8</v>
      </c>
      <c r="AMB108" s="28" t="n">
        <f aca="false">MIN(ACC108:ACN108,AC108:AN108,EC108:EN108,NC108:NN108,AKC108:AKN108,AFC108:AFN108,AEC108:AEN108,IC108:IN108,MC108:MN108)</f>
        <v>14.3</v>
      </c>
      <c r="AMC108" s="81" t="n">
        <f aca="false">MAX(ABC108:ABN108,KC108:KN108,DC108:DN108,AGC108:AGN108)</f>
        <v>37.6</v>
      </c>
      <c r="AMD108" s="81" t="n">
        <f aca="false">MIN(ABC108:ABN108,KC108:KN108,DC108:DN108,AGC108:AGN108)</f>
        <v>14.2</v>
      </c>
      <c r="AME108" s="60" t="n">
        <f aca="false">MAX(QC108:QN108,PC108:PN108,AJC108:AJN108,AAC108:AAN108,FC108:FN108,SC108:SN108)</f>
        <v>39.5</v>
      </c>
      <c r="AMF108" s="60" t="n">
        <f aca="false">MIN(QC108:QN108,PC108:PN108,AJC108:AJN108,AAC108:AAN108,FC108:FN108,SC108:SN108)</f>
        <v>13.1</v>
      </c>
    </row>
    <row r="109" customFormat="false" ht="12.8" hidden="false" customHeight="false" outlineLevel="0" collapsed="false">
      <c r="A109" s="104"/>
      <c r="B109" s="29" t="n">
        <f aca="false">AVERAGE(AO109,BO109,CO109,DO109,EO109,FO109,GO109,HO109,IO109,JO109,KO109,LO109,MO109,NO109,OO109,PO109,QO109,RO109,SO109,TO109,UO109,VO109,WO109,YO109,ZO109,AAO109,ABO109,ACO109,ADO109,AEO109,AFO109,AGO109,AHO109,AIO109,AJO109,AKO109)</f>
        <v>26.2858796296296</v>
      </c>
      <c r="C109" s="30" t="n">
        <f aca="false">AVERAGE(B105:B109)</f>
        <v>25.8428703703704</v>
      </c>
      <c r="D109" s="31" t="n">
        <f aca="false">AVERAGE(B100:B109)</f>
        <v>25.8051658950617</v>
      </c>
      <c r="E109" s="29" t="n">
        <f aca="false">AVERAGE(B90:B109)</f>
        <v>25.7734162808642</v>
      </c>
      <c r="F109" s="32" t="n">
        <f aca="false">AVERAGE(B60:B109)</f>
        <v>25.6905311117713</v>
      </c>
      <c r="G109" s="3" t="n">
        <f aca="false">MAX(AC109:AN109,BC109:BN109,CC109:CN109,DC109:DN109,EC109:EN109,FC109:FN109,GC109:GN109,HC109:HN109,IC109:IN109,JC109:JN109,KC109:KN109,LC109:LN109,MC109:MN109,NC109:NN109,OC109:ON109,PC109:PN109,QC109:QN109,RC109:RN109,SC109:SN109,TC109:TN109,UC109:UN109,VC109:VN109,WC109:WN109,YC109:YN109,ZC109:ZN109,AAC109:AAN109,ABC109:ABN109,ACC109:ACN109,ADC109:ADN109,AEC109:AEN109,AFC109:AFN109,AGC109:AGN109,AHC109:AHN109,AIC109:AIN109,AJC109:AJN109,AKC109:AKN109)</f>
        <v>43.6</v>
      </c>
      <c r="H109" s="105" t="n">
        <f aca="false">MEDIAN(AC109:AN109,BC109:BN109,CC109:CN109,DC109:DN109,EC109:EN109,FC109:FN109,GC109:GN109,HC109:HN109,IC109:IN109,JC109:JN109,KC109:KN109,LC109:LN109,MC109:MN109,NC109:NN109,OC109:ON109,PC109:PN109,QC109:QN109,RC109:RN109,SC109:SN109,TC109:TN109,UC109:UN109,VC109:VN109,WC109:WN109,YC109:YN109,ZC109:ZN109,AAC109:AAN109,ABC109:ABN109,ACC109:ACN109,ADC109:ADN109,AEC109:AEN109,AFC109:AFN109,AGC109:AGN109,AHC109:AHN109,AIC109:AIN109,AJC109:AJN109,AKC109:AKN109)</f>
        <v>25.8</v>
      </c>
      <c r="I109" s="5" t="n">
        <f aca="false">MIN(AC109:AN109,BC109:BN109,CC109:CN109,DC109:DN109,EC109:EN109,FC109:FN109,GC109:GN109,HC109:HN109,IC109:IN109,JC109:JN109,KC109:KN109,LC109:LN109,MC109:MN109,NC109:NN109,OC109:ON109,PC109:PN109,QC109:QN109,RC109:RN109,SC109:SN109,TC109:TN109,UC109:UN109,VC109:VN109,WC109:WN109,YC109:YN109,ZC109:ZN109,AAC109:AAN109,ABC109:ABN109,ACC109:ACN109,ADC109:ADN109,AEC109:AEN109,AFC109:AFN109,AGC109:AGN109,AHC109:AHN109,AIC109:AIN109,AJC109:AJN109,AKC109:AKN109)</f>
        <v>15.5</v>
      </c>
      <c r="J109" s="106" t="n">
        <f aca="false">(G109+I109)/2</f>
        <v>29.55</v>
      </c>
      <c r="AB109" s="107" t="n">
        <v>1959</v>
      </c>
      <c r="AC109" s="108" t="n">
        <v>24.3</v>
      </c>
      <c r="AD109" s="108" t="n">
        <v>22.5</v>
      </c>
      <c r="AE109" s="108" t="n">
        <v>24.5</v>
      </c>
      <c r="AF109" s="108" t="n">
        <v>21.8</v>
      </c>
      <c r="AG109" s="108" t="n">
        <v>19.1</v>
      </c>
      <c r="AH109" s="108" t="n">
        <v>17.6</v>
      </c>
      <c r="AI109" s="108" t="n">
        <v>17.1</v>
      </c>
      <c r="AJ109" s="108" t="n">
        <v>18.1</v>
      </c>
      <c r="AK109" s="108" t="n">
        <v>16.9</v>
      </c>
      <c r="AL109" s="108" t="n">
        <v>19.7</v>
      </c>
      <c r="AM109" s="108" t="n">
        <v>19.3</v>
      </c>
      <c r="AN109" s="108" t="n">
        <v>20</v>
      </c>
      <c r="AO109" s="109" t="n">
        <f aca="false">AVERAGE(AC109:AN109)</f>
        <v>20.075</v>
      </c>
      <c r="BA109" s="1" t="n">
        <v>1959</v>
      </c>
      <c r="BB109" s="107" t="n">
        <v>1959</v>
      </c>
      <c r="BC109" s="108" t="n">
        <v>32.4</v>
      </c>
      <c r="BD109" s="108" t="n">
        <v>33.5</v>
      </c>
      <c r="BE109" s="108" t="n">
        <v>29.1</v>
      </c>
      <c r="BF109" s="108" t="n">
        <v>24.1</v>
      </c>
      <c r="BG109" s="108" t="n">
        <v>20.3</v>
      </c>
      <c r="BH109" s="108" t="n">
        <v>19.6</v>
      </c>
      <c r="BI109" s="108" t="n">
        <v>19.2</v>
      </c>
      <c r="BJ109" s="108" t="n">
        <v>19</v>
      </c>
      <c r="BK109" s="108" t="n">
        <v>20.9</v>
      </c>
      <c r="BL109" s="108" t="n">
        <v>25.3</v>
      </c>
      <c r="BM109" s="108" t="n">
        <v>28.7</v>
      </c>
      <c r="BN109" s="108" t="n">
        <v>31.5</v>
      </c>
      <c r="BO109" s="109" t="n">
        <f aca="false">AVERAGE(BC109:BN109)</f>
        <v>25.3</v>
      </c>
      <c r="CA109" s="1" t="n">
        <v>1959</v>
      </c>
      <c r="CB109" s="110" t="s">
        <v>162</v>
      </c>
      <c r="CC109" s="108" t="n">
        <v>29.7</v>
      </c>
      <c r="CD109" s="108" t="n">
        <v>29.2</v>
      </c>
      <c r="CE109" s="108" t="n">
        <v>28.2</v>
      </c>
      <c r="CF109" s="108" t="n">
        <v>23</v>
      </c>
      <c r="CG109" s="108" t="n">
        <v>19.7</v>
      </c>
      <c r="CH109" s="108" t="n">
        <v>18</v>
      </c>
      <c r="CI109" s="108" t="n">
        <v>17.6</v>
      </c>
      <c r="CJ109" s="108" t="n">
        <v>19</v>
      </c>
      <c r="CK109" s="108" t="n">
        <v>19.1</v>
      </c>
      <c r="CL109" s="108" t="n">
        <v>21.2</v>
      </c>
      <c r="CM109" s="108" t="n">
        <v>23.3</v>
      </c>
      <c r="CN109" s="108" t="n">
        <v>25</v>
      </c>
      <c r="CO109" s="109" t="n">
        <f aca="false">AVERAGE(CC109:CN109)</f>
        <v>22.75</v>
      </c>
      <c r="DA109" s="1" t="n">
        <v>1959</v>
      </c>
      <c r="DB109" s="110" t="s">
        <v>162</v>
      </c>
      <c r="DC109" s="108" t="n">
        <v>33.4</v>
      </c>
      <c r="DD109" s="108" t="n">
        <v>34.3</v>
      </c>
      <c r="DE109" s="108" t="n">
        <v>33.8</v>
      </c>
      <c r="DF109" s="108" t="n">
        <v>34.8</v>
      </c>
      <c r="DG109" s="108" t="n">
        <v>30.3</v>
      </c>
      <c r="DH109" s="108" t="n">
        <v>29.5</v>
      </c>
      <c r="DI109" s="108" t="n">
        <v>28.5</v>
      </c>
      <c r="DJ109" s="108" t="n">
        <v>30.9</v>
      </c>
      <c r="DK109" s="108" t="n">
        <v>31.7</v>
      </c>
      <c r="DL109" s="108" t="n">
        <v>31.2</v>
      </c>
      <c r="DM109" s="108" t="n">
        <v>32.9</v>
      </c>
      <c r="DN109" s="108" t="n">
        <v>32.9</v>
      </c>
      <c r="DO109" s="109" t="n">
        <f aca="false">AVERAGE(DC109:DN109)</f>
        <v>32.0166666666667</v>
      </c>
      <c r="EA109" s="1" t="n">
        <v>1959</v>
      </c>
      <c r="EB109" s="107" t="n">
        <v>1959</v>
      </c>
      <c r="EC109" s="108" t="n">
        <v>29</v>
      </c>
      <c r="ED109" s="108" t="n">
        <v>28.8</v>
      </c>
      <c r="EE109" s="108" t="n">
        <v>26.8</v>
      </c>
      <c r="EF109" s="108" t="n">
        <v>21.9</v>
      </c>
      <c r="EG109" s="108" t="n">
        <v>18.9</v>
      </c>
      <c r="EH109" s="108" t="n">
        <v>16.4</v>
      </c>
      <c r="EI109" s="108" t="n">
        <v>16.7</v>
      </c>
      <c r="EJ109" s="108" t="n">
        <v>16.4</v>
      </c>
      <c r="EK109" s="108" t="n">
        <v>17.4</v>
      </c>
      <c r="EL109" s="108" t="n">
        <v>18.1</v>
      </c>
      <c r="EM109" s="108" t="n">
        <v>21.3</v>
      </c>
      <c r="EN109" s="108" t="n">
        <v>25.7</v>
      </c>
      <c r="EO109" s="109" t="n">
        <f aca="false">AVERAGE(EC109:EN109)</f>
        <v>21.45</v>
      </c>
      <c r="FA109" s="1" t="n">
        <v>1959</v>
      </c>
      <c r="FB109" s="110" t="s">
        <v>162</v>
      </c>
      <c r="FC109" s="108" t="n">
        <v>28.1</v>
      </c>
      <c r="FD109" s="108" t="n">
        <v>28.9</v>
      </c>
      <c r="FE109" s="108" t="n">
        <v>26.8</v>
      </c>
      <c r="FF109" s="108" t="n">
        <v>22</v>
      </c>
      <c r="FG109" s="108" t="n">
        <v>19.9</v>
      </c>
      <c r="FH109" s="108" t="n">
        <v>18.2</v>
      </c>
      <c r="FI109" s="108" t="n">
        <v>17.9</v>
      </c>
      <c r="FJ109" s="108" t="n">
        <v>18.5</v>
      </c>
      <c r="FK109" s="108" t="n">
        <v>19.6</v>
      </c>
      <c r="FL109" s="108" t="n">
        <v>21</v>
      </c>
      <c r="FM109" s="108" t="n">
        <v>22.9</v>
      </c>
      <c r="FN109" s="112" t="n">
        <f aca="false">SUM(FN108+FN110)/2</f>
        <v>28.15</v>
      </c>
      <c r="FO109" s="109" t="n">
        <f aca="false">AVERAGE(FC109:FN109)</f>
        <v>22.6625</v>
      </c>
      <c r="GA109" s="1" t="n">
        <v>1959</v>
      </c>
      <c r="GB109" s="110" t="s">
        <v>162</v>
      </c>
      <c r="GC109" s="108" t="n">
        <v>22.7</v>
      </c>
      <c r="GD109" s="108" t="n">
        <v>22.7</v>
      </c>
      <c r="GE109" s="108" t="n">
        <v>23.9</v>
      </c>
      <c r="GF109" s="108" t="n">
        <v>20.8</v>
      </c>
      <c r="GG109" s="108" t="n">
        <v>19.7</v>
      </c>
      <c r="GH109" s="108" t="n">
        <v>18.3</v>
      </c>
      <c r="GI109" s="108" t="n">
        <v>17.3</v>
      </c>
      <c r="GJ109" s="108" t="n">
        <v>18</v>
      </c>
      <c r="GK109" s="108" t="n">
        <v>17.2</v>
      </c>
      <c r="GL109" s="108" t="n">
        <v>19.1</v>
      </c>
      <c r="GM109" s="108" t="n">
        <v>19.2</v>
      </c>
      <c r="GN109" s="108" t="n">
        <v>19.9</v>
      </c>
      <c r="GO109" s="109" t="n">
        <f aca="false">AVERAGE(GC109:GN109)</f>
        <v>19.9</v>
      </c>
      <c r="HA109" s="1" t="n">
        <v>1959</v>
      </c>
      <c r="HB109" s="110" t="s">
        <v>162</v>
      </c>
      <c r="HC109" s="108" t="n">
        <v>24.2</v>
      </c>
      <c r="HD109" s="108" t="n">
        <v>25.4</v>
      </c>
      <c r="HE109" s="108" t="n">
        <v>24.2</v>
      </c>
      <c r="HF109" s="108" t="n">
        <v>20.5</v>
      </c>
      <c r="HG109" s="108" t="n">
        <v>19.3</v>
      </c>
      <c r="HH109" s="108" t="n">
        <v>18.1</v>
      </c>
      <c r="HI109" s="108" t="n">
        <v>17.3</v>
      </c>
      <c r="HJ109" s="108" t="n">
        <v>17.7</v>
      </c>
      <c r="HK109" s="108" t="n">
        <v>17.6</v>
      </c>
      <c r="HL109" s="108" t="n">
        <v>19</v>
      </c>
      <c r="HM109" s="108" t="n">
        <v>20.3</v>
      </c>
      <c r="HN109" s="108" t="n">
        <v>21.4</v>
      </c>
      <c r="HO109" s="109" t="n">
        <f aca="false">AVERAGE(HC109:HN109)</f>
        <v>20.4166666666667</v>
      </c>
      <c r="IA109" s="1" t="n">
        <v>1959</v>
      </c>
      <c r="IB109" s="110" t="s">
        <v>162</v>
      </c>
      <c r="IC109" s="108" t="n">
        <v>29.2</v>
      </c>
      <c r="ID109" s="108" t="n">
        <v>30.7</v>
      </c>
      <c r="IE109" s="108" t="n">
        <v>30.6</v>
      </c>
      <c r="IF109" s="108" t="n">
        <v>28.6</v>
      </c>
      <c r="IG109" s="108" t="n">
        <v>27.4</v>
      </c>
      <c r="IH109" s="108" t="n">
        <v>24.9</v>
      </c>
      <c r="II109" s="108" t="n">
        <v>24.3</v>
      </c>
      <c r="IJ109" s="108" t="n">
        <v>24.8</v>
      </c>
      <c r="IK109" s="108" t="n">
        <v>25.3</v>
      </c>
      <c r="IL109" s="108" t="n">
        <v>23.9</v>
      </c>
      <c r="IM109" s="108" t="n">
        <v>26.2</v>
      </c>
      <c r="IN109" s="108" t="n">
        <v>27.1</v>
      </c>
      <c r="IO109" s="109" t="n">
        <f aca="false">AVERAGE(IC109:IN109)</f>
        <v>26.9166666666667</v>
      </c>
      <c r="JA109" s="1" t="n">
        <v>1959</v>
      </c>
      <c r="JB109" s="110" t="s">
        <v>162</v>
      </c>
      <c r="JC109" s="108" t="n">
        <v>30.7</v>
      </c>
      <c r="JD109" s="108" t="n">
        <v>30.5</v>
      </c>
      <c r="JE109" s="108" t="n">
        <v>28.9</v>
      </c>
      <c r="JF109" s="108" t="n">
        <v>23</v>
      </c>
      <c r="JG109" s="108" t="n">
        <v>19.8</v>
      </c>
      <c r="JH109" s="108" t="n">
        <v>17.8</v>
      </c>
      <c r="JI109" s="108" t="n">
        <v>17.6</v>
      </c>
      <c r="JJ109" s="108" t="n">
        <v>18.9</v>
      </c>
      <c r="JK109" s="108" t="n">
        <v>18.9</v>
      </c>
      <c r="JL109" s="108" t="n">
        <v>21.6</v>
      </c>
      <c r="JM109" s="108" t="n">
        <v>24.2</v>
      </c>
      <c r="JN109" s="108" t="n">
        <v>26</v>
      </c>
      <c r="JO109" s="109" t="n">
        <f aca="false">AVERAGE(JC109:JN109)</f>
        <v>23.1583333333333</v>
      </c>
      <c r="KA109" s="1" t="n">
        <v>1959</v>
      </c>
      <c r="KB109" s="107" t="n">
        <v>1959</v>
      </c>
      <c r="KC109" s="108" t="n">
        <v>35.7</v>
      </c>
      <c r="KD109" s="108" t="n">
        <v>37.1</v>
      </c>
      <c r="KE109" s="108" t="n">
        <v>36.3</v>
      </c>
      <c r="KF109" s="108" t="n">
        <v>36.2</v>
      </c>
      <c r="KG109" s="108" t="n">
        <v>31.7</v>
      </c>
      <c r="KH109" s="108" t="n">
        <v>31.1</v>
      </c>
      <c r="KI109" s="108" t="n">
        <v>30.5</v>
      </c>
      <c r="KJ109" s="108" t="n">
        <v>32.7</v>
      </c>
      <c r="KK109" s="108" t="n">
        <v>34.6</v>
      </c>
      <c r="KL109" s="108" t="n">
        <v>35.5</v>
      </c>
      <c r="KM109" s="108" t="n">
        <v>37</v>
      </c>
      <c r="KN109" s="108" t="n">
        <v>37.6</v>
      </c>
      <c r="KO109" s="109" t="n">
        <f aca="false">AVERAGE(KC109:KN109)</f>
        <v>34.6666666666667</v>
      </c>
      <c r="LA109" s="1" t="n">
        <v>1959</v>
      </c>
      <c r="LB109" s="110" t="s">
        <v>162</v>
      </c>
      <c r="LC109" s="108" t="n">
        <v>30.4</v>
      </c>
      <c r="LD109" s="108" t="n">
        <v>30.8</v>
      </c>
      <c r="LE109" s="108" t="n">
        <v>29.1</v>
      </c>
      <c r="LF109" s="108" t="n">
        <v>23.4</v>
      </c>
      <c r="LG109" s="108" t="n">
        <v>20.4</v>
      </c>
      <c r="LH109" s="108" t="n">
        <v>18.8</v>
      </c>
      <c r="LI109" s="108" t="n">
        <v>18.3</v>
      </c>
      <c r="LJ109" s="108" t="n">
        <v>19.6</v>
      </c>
      <c r="LK109" s="108" t="n">
        <v>20.2</v>
      </c>
      <c r="LL109" s="108" t="n">
        <v>21.5</v>
      </c>
      <c r="LM109" s="108" t="n">
        <v>24.3</v>
      </c>
      <c r="LN109" s="108" t="n">
        <v>26.2</v>
      </c>
      <c r="LO109" s="109" t="n">
        <f aca="false">AVERAGE(LC109:LN109)</f>
        <v>23.5833333333333</v>
      </c>
      <c r="MA109" s="1" t="n">
        <v>1959</v>
      </c>
      <c r="MB109" s="110" t="s">
        <v>162</v>
      </c>
      <c r="MC109" s="108" t="n">
        <v>26</v>
      </c>
      <c r="MD109" s="108" t="n">
        <v>23</v>
      </c>
      <c r="ME109" s="108" t="n">
        <v>25.8</v>
      </c>
      <c r="MF109" s="108" t="n">
        <v>24.2</v>
      </c>
      <c r="MG109" s="108" t="n">
        <v>21.7</v>
      </c>
      <c r="MH109" s="108" t="n">
        <v>19.1</v>
      </c>
      <c r="MI109" s="108" t="n">
        <v>18.8</v>
      </c>
      <c r="MJ109" s="108" t="n">
        <v>19.6</v>
      </c>
      <c r="MK109" s="108" t="n">
        <v>17.8</v>
      </c>
      <c r="ML109" s="108" t="n">
        <v>21</v>
      </c>
      <c r="MM109" s="108" t="n">
        <v>22</v>
      </c>
      <c r="MN109" s="108" t="n">
        <v>22.3</v>
      </c>
      <c r="MO109" s="109" t="n">
        <f aca="false">AVERAGE(MC109:MN109)</f>
        <v>21.775</v>
      </c>
      <c r="NA109" s="1" t="n">
        <v>1959</v>
      </c>
      <c r="NB109" s="110" t="s">
        <v>162</v>
      </c>
      <c r="NC109" s="108" t="n">
        <v>29.6</v>
      </c>
      <c r="ND109" s="108" t="n">
        <v>31.2</v>
      </c>
      <c r="NE109" s="108" t="n">
        <v>31.1</v>
      </c>
      <c r="NF109" s="108" t="n">
        <v>26.9</v>
      </c>
      <c r="NG109" s="108" t="n">
        <v>25.2</v>
      </c>
      <c r="NH109" s="108" t="n">
        <v>22</v>
      </c>
      <c r="NI109" s="108" t="n">
        <v>21.5</v>
      </c>
      <c r="NJ109" s="108" t="n">
        <v>22.1</v>
      </c>
      <c r="NK109" s="108" t="n">
        <v>23.4</v>
      </c>
      <c r="NL109" s="108" t="n">
        <v>23.4</v>
      </c>
      <c r="NM109" s="108" t="n">
        <v>26.8</v>
      </c>
      <c r="NN109" s="108" t="n">
        <v>27.7</v>
      </c>
      <c r="NO109" s="109" t="n">
        <f aca="false">AVERAGE(NC109:NN109)</f>
        <v>25.9083333333333</v>
      </c>
      <c r="OA109" s="1" t="n">
        <v>1959</v>
      </c>
      <c r="OB109" s="110" t="s">
        <v>162</v>
      </c>
      <c r="OC109" s="116" t="n">
        <v>26.7</v>
      </c>
      <c r="OD109" s="116" t="n">
        <v>28.8</v>
      </c>
      <c r="OE109" s="116" t="n">
        <v>27.7</v>
      </c>
      <c r="OF109" s="116" t="n">
        <v>23</v>
      </c>
      <c r="OG109" s="116" t="n">
        <v>21.4</v>
      </c>
      <c r="OH109" s="116" t="n">
        <v>19.1</v>
      </c>
      <c r="OI109" s="116" t="n">
        <v>18.8</v>
      </c>
      <c r="OJ109" s="116" t="n">
        <v>19.4</v>
      </c>
      <c r="OK109" s="116" t="n">
        <v>19.7</v>
      </c>
      <c r="OL109" s="116" t="n">
        <v>20.7</v>
      </c>
      <c r="OM109" s="116" t="n">
        <v>23.3</v>
      </c>
      <c r="ON109" s="116" t="n">
        <v>24.3</v>
      </c>
      <c r="OO109" s="109" t="n">
        <f aca="false">AVERAGE(OC109:ON109)</f>
        <v>22.7416666666667</v>
      </c>
      <c r="PA109" s="16" t="n">
        <v>1959</v>
      </c>
      <c r="PB109" s="110" t="s">
        <v>162</v>
      </c>
      <c r="PC109" s="108" t="n">
        <v>35.2</v>
      </c>
      <c r="PD109" s="108" t="n">
        <v>31</v>
      </c>
      <c r="PE109" s="108" t="n">
        <v>30.8</v>
      </c>
      <c r="PF109" s="108" t="n">
        <v>26.5</v>
      </c>
      <c r="PG109" s="108" t="n">
        <v>23.6</v>
      </c>
      <c r="PH109" s="108" t="n">
        <v>18.3</v>
      </c>
      <c r="PI109" s="108" t="n">
        <v>18.4</v>
      </c>
      <c r="PJ109" s="108" t="n">
        <v>19.9</v>
      </c>
      <c r="PK109" s="108" t="n">
        <v>21.6</v>
      </c>
      <c r="PL109" s="108" t="n">
        <v>26.4</v>
      </c>
      <c r="PM109" s="108" t="n">
        <v>29.8</v>
      </c>
      <c r="PN109" s="108" t="n">
        <v>28.9</v>
      </c>
      <c r="PO109" s="109" t="n">
        <f aca="false">AVERAGE(PC109:PN109)</f>
        <v>25.8666666666667</v>
      </c>
      <c r="QA109" s="1" t="n">
        <v>1959</v>
      </c>
      <c r="QB109" s="110" t="s">
        <v>162</v>
      </c>
      <c r="QC109" s="108" t="n">
        <v>30.6</v>
      </c>
      <c r="QD109" s="108" t="n">
        <v>29.1</v>
      </c>
      <c r="QE109" s="108" t="n">
        <v>28.4</v>
      </c>
      <c r="QF109" s="108" t="n">
        <v>22.8</v>
      </c>
      <c r="QG109" s="108" t="n">
        <v>19.6</v>
      </c>
      <c r="QH109" s="108" t="n">
        <v>16.2</v>
      </c>
      <c r="QI109" s="108" t="n">
        <v>16</v>
      </c>
      <c r="QJ109" s="108" t="n">
        <v>17</v>
      </c>
      <c r="QK109" s="108" t="n">
        <v>17.4</v>
      </c>
      <c r="QL109" s="108" t="n">
        <v>20.9</v>
      </c>
      <c r="QM109" s="108" t="n">
        <v>23.4</v>
      </c>
      <c r="QN109" s="108" t="n">
        <v>25.1</v>
      </c>
      <c r="QO109" s="109" t="n">
        <f aca="false">AVERAGE(QC109:QN109)</f>
        <v>22.2083333333333</v>
      </c>
      <c r="RA109" s="1" t="n">
        <v>1959</v>
      </c>
      <c r="RB109" s="110" t="s">
        <v>162</v>
      </c>
      <c r="RC109" s="108" t="n">
        <v>34.1</v>
      </c>
      <c r="RD109" s="108" t="n">
        <v>33</v>
      </c>
      <c r="RE109" s="108" t="n">
        <v>32.2</v>
      </c>
      <c r="RF109" s="108" t="n">
        <v>26.1</v>
      </c>
      <c r="RG109" s="108" t="n">
        <v>23</v>
      </c>
      <c r="RH109" s="108" t="n">
        <v>18.3</v>
      </c>
      <c r="RI109" s="108" t="n">
        <v>18.7</v>
      </c>
      <c r="RJ109" s="108" t="n">
        <v>19</v>
      </c>
      <c r="RK109" s="108" t="n">
        <v>20.3</v>
      </c>
      <c r="RL109" s="108" t="n">
        <v>25.1</v>
      </c>
      <c r="RM109" s="108" t="n">
        <v>28.4</v>
      </c>
      <c r="RN109" s="108" t="n">
        <v>29.5</v>
      </c>
      <c r="RO109" s="109" t="n">
        <f aca="false">AVERAGE(RC109:RN109)</f>
        <v>25.6416666666667</v>
      </c>
      <c r="SA109" s="1" t="n">
        <v>1959</v>
      </c>
      <c r="SB109" s="110" t="s">
        <v>162</v>
      </c>
      <c r="SC109" s="108" t="n">
        <v>38.3</v>
      </c>
      <c r="SD109" s="108" t="n">
        <v>34</v>
      </c>
      <c r="SE109" s="108" t="n">
        <v>33.7</v>
      </c>
      <c r="SF109" s="108" t="n">
        <v>29.1</v>
      </c>
      <c r="SG109" s="108" t="n">
        <v>24.7</v>
      </c>
      <c r="SH109" s="108" t="n">
        <v>19.2</v>
      </c>
      <c r="SI109" s="108" t="n">
        <v>19.4</v>
      </c>
      <c r="SJ109" s="108" t="n">
        <v>21.7</v>
      </c>
      <c r="SK109" s="108" t="n">
        <v>24.3</v>
      </c>
      <c r="SL109" s="108" t="n">
        <v>29.4</v>
      </c>
      <c r="SM109" s="108" t="n">
        <v>33.2</v>
      </c>
      <c r="SN109" s="108" t="n">
        <v>32.1</v>
      </c>
      <c r="SO109" s="109" t="n">
        <f aca="false">AVERAGE(SC109:SN109)</f>
        <v>28.2583333333333</v>
      </c>
      <c r="TA109" s="1" t="n">
        <v>1959</v>
      </c>
      <c r="TB109" s="110" t="s">
        <v>162</v>
      </c>
      <c r="TC109" s="108" t="n">
        <v>43.6</v>
      </c>
      <c r="TD109" s="108" t="n">
        <v>42.6</v>
      </c>
      <c r="TE109" s="108" t="n">
        <v>42.5</v>
      </c>
      <c r="TF109" s="108" t="n">
        <v>37.3</v>
      </c>
      <c r="TG109" s="108" t="n">
        <v>30.3</v>
      </c>
      <c r="TH109" s="108" t="n">
        <v>28.4</v>
      </c>
      <c r="TI109" s="108" t="n">
        <v>28</v>
      </c>
      <c r="TJ109" s="108" t="n">
        <v>31.4</v>
      </c>
      <c r="TK109" s="108" t="n">
        <v>35.2</v>
      </c>
      <c r="TL109" s="108" t="n">
        <v>38.4</v>
      </c>
      <c r="TM109" s="108" t="n">
        <v>42.7</v>
      </c>
      <c r="TN109" s="108" t="n">
        <v>41.7</v>
      </c>
      <c r="TO109" s="109" t="n">
        <f aca="false">AVERAGE(TC109:TN109)</f>
        <v>36.8416666666667</v>
      </c>
      <c r="UA109" s="1" t="n">
        <v>1959</v>
      </c>
      <c r="UB109" s="110" t="s">
        <v>162</v>
      </c>
      <c r="UC109" s="108" t="n">
        <v>34.3</v>
      </c>
      <c r="UD109" s="108" t="n">
        <v>32.4</v>
      </c>
      <c r="UE109" s="108" t="n">
        <v>31.2</v>
      </c>
      <c r="UF109" s="108" t="n">
        <v>25.9</v>
      </c>
      <c r="UG109" s="108" t="n">
        <v>22.6</v>
      </c>
      <c r="UH109" s="108" t="n">
        <v>17.8</v>
      </c>
      <c r="UI109" s="108" t="n">
        <v>17.9</v>
      </c>
      <c r="UJ109" s="108" t="n">
        <v>18.4</v>
      </c>
      <c r="UK109" s="108" t="n">
        <v>20.4</v>
      </c>
      <c r="UL109" s="108" t="n">
        <v>24.1</v>
      </c>
      <c r="UM109" s="108" t="n">
        <v>27.9</v>
      </c>
      <c r="UN109" s="108" t="n">
        <v>29.2</v>
      </c>
      <c r="UO109" s="109" t="n">
        <f aca="false">AVERAGE(UC109:UN109)</f>
        <v>25.175</v>
      </c>
      <c r="VA109" s="1" t="n">
        <v>1959</v>
      </c>
      <c r="VB109" s="110" t="s">
        <v>162</v>
      </c>
      <c r="VC109" s="108" t="n">
        <v>27.7</v>
      </c>
      <c r="VD109" s="108" t="n">
        <v>25.1</v>
      </c>
      <c r="VE109" s="108" t="n">
        <v>26.4</v>
      </c>
      <c r="VF109" s="108" t="n">
        <v>22.1</v>
      </c>
      <c r="VG109" s="108" t="n">
        <v>19.3</v>
      </c>
      <c r="VH109" s="108" t="n">
        <v>17.1</v>
      </c>
      <c r="VI109" s="108" t="n">
        <v>16.4</v>
      </c>
      <c r="VJ109" s="108" t="n">
        <v>18.2</v>
      </c>
      <c r="VK109" s="108" t="n">
        <v>16.7</v>
      </c>
      <c r="VL109" s="108" t="n">
        <v>20.3</v>
      </c>
      <c r="VM109" s="108" t="n">
        <v>20.6</v>
      </c>
      <c r="VN109" s="108" t="n">
        <v>21.2</v>
      </c>
      <c r="VO109" s="109" t="n">
        <f aca="false">AVERAGE(VC109:VN109)</f>
        <v>20.925</v>
      </c>
      <c r="WA109" s="1" t="n">
        <v>1959</v>
      </c>
      <c r="WB109" s="107" t="n">
        <v>1959</v>
      </c>
      <c r="WC109" s="112" t="n">
        <f aca="false">SUM(WC108+WC110)/2</f>
        <v>40</v>
      </c>
      <c r="WD109" s="112" t="n">
        <f aca="false">SUM(WD108+WD110)/2</f>
        <v>39.1</v>
      </c>
      <c r="WE109" s="112" t="n">
        <f aca="false">SUM(WE108+WE110)/2</f>
        <v>34.35</v>
      </c>
      <c r="WF109" s="112" t="n">
        <f aca="false">SUM(WF108+WF110)/2</f>
        <v>30</v>
      </c>
      <c r="WG109" s="112" t="n">
        <f aca="false">SUM(WG108+WG110)/2</f>
        <v>23.6</v>
      </c>
      <c r="WH109" s="112" t="n">
        <f aca="false">SUM(WH108+WH110)/2</f>
        <v>20</v>
      </c>
      <c r="WI109" s="112" t="n">
        <f aca="false">SUM(WI108+WI110)/2</f>
        <v>18.85</v>
      </c>
      <c r="WJ109" s="112" t="n">
        <f aca="false">SUM(WJ108+WJ110)/2</f>
        <v>21.6</v>
      </c>
      <c r="WK109" s="112" t="n">
        <f aca="false">SUM(WK108+WK110)/2</f>
        <v>25.4</v>
      </c>
      <c r="WL109" s="112" t="n">
        <f aca="false">SUM(WL108+WL110)/2</f>
        <v>27.35</v>
      </c>
      <c r="WM109" s="112" t="n">
        <f aca="false">SUM(WM108+WM110)/2</f>
        <v>31.65</v>
      </c>
      <c r="WN109" s="112" t="n">
        <f aca="false">SUM(WN108+WN110)/2</f>
        <v>37.05</v>
      </c>
      <c r="WO109" s="109" t="n">
        <f aca="false">AVERAGE(WC109:WN109)</f>
        <v>29.0791666666667</v>
      </c>
      <c r="YA109" s="1" t="n">
        <v>1959</v>
      </c>
      <c r="YB109" s="110" t="s">
        <v>162</v>
      </c>
      <c r="YC109" s="108" t="n">
        <v>31.8</v>
      </c>
      <c r="YD109" s="108" t="n">
        <v>31.7</v>
      </c>
      <c r="YE109" s="108" t="n">
        <v>29.2</v>
      </c>
      <c r="YF109" s="108" t="n">
        <v>23.6</v>
      </c>
      <c r="YG109" s="108" t="n">
        <v>24.5</v>
      </c>
      <c r="YH109" s="108" t="n">
        <v>16.5</v>
      </c>
      <c r="YI109" s="108" t="n">
        <v>15.9</v>
      </c>
      <c r="YJ109" s="108" t="n">
        <v>15.5</v>
      </c>
      <c r="YK109" s="108" t="n">
        <v>16.5</v>
      </c>
      <c r="YL109" s="108" t="n">
        <v>21.4</v>
      </c>
      <c r="YM109" s="108" t="n">
        <v>25.7</v>
      </c>
      <c r="YN109" s="108" t="n">
        <v>26.3</v>
      </c>
      <c r="YO109" s="109" t="n">
        <f aca="false">AVERAGE(YC109:YN109)</f>
        <v>23.2166666666667</v>
      </c>
      <c r="ZA109" s="1" t="n">
        <v>1959</v>
      </c>
      <c r="ZB109" s="110" t="s">
        <v>162</v>
      </c>
      <c r="ZC109" s="108" t="n">
        <v>35</v>
      </c>
      <c r="ZD109" s="108" t="n">
        <v>33.7</v>
      </c>
      <c r="ZE109" s="108" t="n">
        <v>32.2</v>
      </c>
      <c r="ZF109" s="108" t="n">
        <v>26.1</v>
      </c>
      <c r="ZG109" s="108" t="n">
        <v>23.1</v>
      </c>
      <c r="ZH109" s="108" t="n">
        <v>19.3</v>
      </c>
      <c r="ZI109" s="108" t="n">
        <v>19.1</v>
      </c>
      <c r="ZJ109" s="108" t="n">
        <v>19.6</v>
      </c>
      <c r="ZK109" s="108" t="n">
        <v>20.5</v>
      </c>
      <c r="ZL109" s="108" t="n">
        <v>24.5</v>
      </c>
      <c r="ZM109" s="108" t="n">
        <v>28.9</v>
      </c>
      <c r="ZN109" s="108" t="n">
        <v>30.2</v>
      </c>
      <c r="ZO109" s="109" t="n">
        <f aca="false">AVERAGE(ZC109:ZN109)</f>
        <v>26.0166666666667</v>
      </c>
      <c r="AAA109" s="1" t="n">
        <v>1959</v>
      </c>
      <c r="AAB109" s="110" t="s">
        <v>162</v>
      </c>
      <c r="AAC109" s="108" t="n">
        <v>36</v>
      </c>
      <c r="AAD109" s="108" t="n">
        <v>38.1</v>
      </c>
      <c r="AAE109" s="108" t="n">
        <v>38.3</v>
      </c>
      <c r="AAF109" s="108" t="n">
        <v>32.9</v>
      </c>
      <c r="AAG109" s="108" t="n">
        <v>26.5</v>
      </c>
      <c r="AAH109" s="108" t="n">
        <v>26.4</v>
      </c>
      <c r="AAI109" s="108" t="n">
        <v>27.1</v>
      </c>
      <c r="AAJ109" s="108" t="n">
        <v>29.5</v>
      </c>
      <c r="AAK109" s="108" t="n">
        <v>33.9</v>
      </c>
      <c r="AAL109" s="108" t="n">
        <v>39</v>
      </c>
      <c r="AAM109" s="108" t="n">
        <v>39.8</v>
      </c>
      <c r="AAN109" s="108" t="n">
        <v>39</v>
      </c>
      <c r="AAO109" s="109" t="n">
        <f aca="false">AVERAGE(AAC109:AAN109)</f>
        <v>33.875</v>
      </c>
      <c r="ABA109" s="1" t="n">
        <v>1959</v>
      </c>
      <c r="ABB109" s="110" t="s">
        <v>162</v>
      </c>
      <c r="ABC109" s="108" t="n">
        <v>34.8</v>
      </c>
      <c r="ABD109" s="108" t="n">
        <v>36.5</v>
      </c>
      <c r="ABE109" s="108" t="n">
        <v>36.2</v>
      </c>
      <c r="ABF109" s="108" t="n">
        <v>33.8</v>
      </c>
      <c r="ABG109" s="108" t="n">
        <v>29.2</v>
      </c>
      <c r="ABH109" s="108" t="n">
        <v>25.8</v>
      </c>
      <c r="ABI109" s="108" t="n">
        <v>26.3</v>
      </c>
      <c r="ABJ109" s="108" t="n">
        <v>27.5</v>
      </c>
      <c r="ABK109" s="108" t="n">
        <v>30.8</v>
      </c>
      <c r="ABL109" s="108" t="n">
        <v>30.6</v>
      </c>
      <c r="ABM109" s="108" t="n">
        <v>34.6</v>
      </c>
      <c r="ABN109" s="108" t="n">
        <v>32.2</v>
      </c>
      <c r="ABO109" s="109" t="n">
        <f aca="false">AVERAGE(ABC109:ABN109)</f>
        <v>31.525</v>
      </c>
      <c r="ACA109" s="111" t="n">
        <v>1959</v>
      </c>
      <c r="ACB109" s="110" t="s">
        <v>162</v>
      </c>
      <c r="ACC109" s="108" t="n">
        <v>28.9</v>
      </c>
      <c r="ACD109" s="108" t="n">
        <v>30.8</v>
      </c>
      <c r="ACE109" s="108" t="n">
        <v>29.4</v>
      </c>
      <c r="ACF109" s="108" t="n">
        <v>23.8</v>
      </c>
      <c r="ACG109" s="108" t="n">
        <v>21.6</v>
      </c>
      <c r="ACH109" s="108" t="n">
        <v>19.2</v>
      </c>
      <c r="ACI109" s="108" t="n">
        <v>19.2</v>
      </c>
      <c r="ACJ109" s="108" t="n">
        <v>20</v>
      </c>
      <c r="ACK109" s="108" t="n">
        <v>20.5</v>
      </c>
      <c r="ACL109" s="108" t="n">
        <v>21.6</v>
      </c>
      <c r="ACM109" s="108" t="n">
        <v>25.1</v>
      </c>
      <c r="ACN109" s="108" t="n">
        <v>26.5</v>
      </c>
      <c r="ACO109" s="109" t="n">
        <f aca="false">AVERAGE(ACC109:ACN109)</f>
        <v>23.8833333333333</v>
      </c>
      <c r="ADA109" s="1" t="n">
        <v>1959</v>
      </c>
      <c r="ADB109" s="110" t="s">
        <v>162</v>
      </c>
      <c r="ADC109" s="108" t="n">
        <v>36.5</v>
      </c>
      <c r="ADD109" s="108" t="n">
        <v>37</v>
      </c>
      <c r="ADE109" s="108" t="n">
        <v>36.1</v>
      </c>
      <c r="ADF109" s="108" t="n">
        <v>36</v>
      </c>
      <c r="ADG109" s="108" t="n">
        <v>29.8</v>
      </c>
      <c r="ADH109" s="108" t="n">
        <v>28.5</v>
      </c>
      <c r="ADI109" s="108" t="n">
        <v>27.7</v>
      </c>
      <c r="ADJ109" s="108" t="n">
        <v>30.6</v>
      </c>
      <c r="ADK109" s="108" t="n">
        <v>33</v>
      </c>
      <c r="ADL109" s="108" t="n">
        <v>35.2</v>
      </c>
      <c r="ADM109" s="108" t="n">
        <v>37.2</v>
      </c>
      <c r="ADN109" s="108" t="n">
        <v>34.8</v>
      </c>
      <c r="ADO109" s="109" t="n">
        <f aca="false">AVERAGE(ADC109:ADN109)</f>
        <v>33.5333333333333</v>
      </c>
      <c r="AEA109" s="1" t="n">
        <v>1959</v>
      </c>
      <c r="AEB109" s="110" t="s">
        <v>162</v>
      </c>
      <c r="AEC109" s="108" t="n">
        <v>40.2</v>
      </c>
      <c r="AED109" s="108" t="n">
        <v>39.4</v>
      </c>
      <c r="AEE109" s="108" t="n">
        <v>39.1</v>
      </c>
      <c r="AEF109" s="108" t="n">
        <v>36</v>
      </c>
      <c r="AEG109" s="108" t="n">
        <v>29.8</v>
      </c>
      <c r="AEH109" s="108" t="n">
        <v>27.6</v>
      </c>
      <c r="AEI109" s="108" t="n">
        <v>27.3</v>
      </c>
      <c r="AEJ109" s="108" t="n">
        <v>29.9</v>
      </c>
      <c r="AEK109" s="108" t="n">
        <v>33</v>
      </c>
      <c r="AEL109" s="108" t="n">
        <v>35.6</v>
      </c>
      <c r="AEM109" s="108" t="n">
        <v>39.1</v>
      </c>
      <c r="AEN109" s="108" t="n">
        <v>37</v>
      </c>
      <c r="AEO109" s="109" t="n">
        <f aca="false">AVERAGE(AEC109:AEN109)</f>
        <v>34.5</v>
      </c>
      <c r="AFA109" s="1" t="n">
        <v>1959</v>
      </c>
      <c r="AFB109" s="107" t="n">
        <v>1959</v>
      </c>
      <c r="AFC109" s="108" t="n">
        <v>26.7</v>
      </c>
      <c r="AFD109" s="108" t="n">
        <v>27.9</v>
      </c>
      <c r="AFE109" s="108" t="n">
        <v>26.2</v>
      </c>
      <c r="AFF109" s="108" t="n">
        <v>21.9</v>
      </c>
      <c r="AFG109" s="108" t="n">
        <v>19.4</v>
      </c>
      <c r="AFH109" s="108" t="n">
        <v>16.4</v>
      </c>
      <c r="AFI109" s="108" t="n">
        <v>17.1</v>
      </c>
      <c r="AFJ109" s="108" t="n">
        <v>17.2</v>
      </c>
      <c r="AFK109" s="108" t="n">
        <v>17.8</v>
      </c>
      <c r="AFL109" s="108" t="n">
        <v>18.6</v>
      </c>
      <c r="AFM109" s="108" t="n">
        <v>21.7</v>
      </c>
      <c r="AFN109" s="108" t="n">
        <v>24.9</v>
      </c>
      <c r="AFO109" s="109" t="n">
        <f aca="false">AVERAGE(AFC109:AFN109)</f>
        <v>21.3166666666667</v>
      </c>
      <c r="AGA109" s="1" t="n">
        <v>1959</v>
      </c>
      <c r="AGB109" s="110" t="s">
        <v>162</v>
      </c>
      <c r="AGC109" s="108" t="n">
        <v>36.6</v>
      </c>
      <c r="AGD109" s="108" t="n">
        <v>33.2</v>
      </c>
      <c r="AGE109" s="108" t="n">
        <v>32.3</v>
      </c>
      <c r="AGF109" s="108" t="n">
        <v>26.1</v>
      </c>
      <c r="AGG109" s="108" t="n">
        <v>22.7</v>
      </c>
      <c r="AGH109" s="108" t="n">
        <v>17.6</v>
      </c>
      <c r="AGI109" s="108" t="n">
        <v>17.6</v>
      </c>
      <c r="AGJ109" s="108" t="n">
        <v>19.1</v>
      </c>
      <c r="AGK109" s="108" t="n">
        <v>21.4</v>
      </c>
      <c r="AGL109" s="108" t="n">
        <v>25.4</v>
      </c>
      <c r="AGM109" s="108" t="n">
        <v>29.7</v>
      </c>
      <c r="AGN109" s="108" t="n">
        <v>29.9</v>
      </c>
      <c r="AGO109" s="109" t="n">
        <f aca="false">AVERAGE(AGC109:AGN109)</f>
        <v>25.9666666666667</v>
      </c>
      <c r="AHA109" s="1" t="n">
        <v>1959</v>
      </c>
      <c r="AHB109" s="110" t="s">
        <v>162</v>
      </c>
      <c r="AHC109" s="108" t="n">
        <v>32</v>
      </c>
      <c r="AHD109" s="108" t="n">
        <v>31.1</v>
      </c>
      <c r="AHE109" s="108" t="n">
        <v>29.8</v>
      </c>
      <c r="AHF109" s="108" t="n">
        <v>23.8</v>
      </c>
      <c r="AHG109" s="108" t="n">
        <v>20.6</v>
      </c>
      <c r="AHH109" s="108" t="n">
        <v>17.1</v>
      </c>
      <c r="AHI109" s="108" t="n">
        <v>17</v>
      </c>
      <c r="AHJ109" s="108" t="n">
        <v>17.9</v>
      </c>
      <c r="AHK109" s="108" t="n">
        <v>18.4</v>
      </c>
      <c r="AHL109" s="108" t="n">
        <v>21.6</v>
      </c>
      <c r="AHM109" s="108" t="n">
        <v>25.5</v>
      </c>
      <c r="AHN109" s="108" t="n">
        <v>27.4</v>
      </c>
      <c r="AHO109" s="109" t="n">
        <f aca="false">AVERAGE(AHC109:AHN109)</f>
        <v>23.5166666666667</v>
      </c>
      <c r="AIA109" s="1" t="n">
        <v>1959</v>
      </c>
      <c r="AIB109" s="110" t="s">
        <v>162</v>
      </c>
      <c r="AIC109" s="108" t="n">
        <v>39.7</v>
      </c>
      <c r="AID109" s="108" t="n">
        <v>36.4</v>
      </c>
      <c r="AIE109" s="108" t="n">
        <v>37.9</v>
      </c>
      <c r="AIF109" s="108" t="n">
        <v>31.5</v>
      </c>
      <c r="AIG109" s="108" t="n">
        <v>25.8</v>
      </c>
      <c r="AIH109" s="108" t="n">
        <v>21.9</v>
      </c>
      <c r="AII109" s="108" t="n">
        <v>21.1</v>
      </c>
      <c r="AIJ109" s="108" t="n">
        <v>23.2</v>
      </c>
      <c r="AIK109" s="108" t="n">
        <v>26.8</v>
      </c>
      <c r="AIL109" s="108" t="n">
        <v>31.1</v>
      </c>
      <c r="AIM109" s="108" t="n">
        <v>35.4</v>
      </c>
      <c r="AIN109" s="108" t="n">
        <v>34.5</v>
      </c>
      <c r="AIO109" s="109" t="n">
        <f aca="false">AVERAGE(AIC109:AIN109)</f>
        <v>30.4416666666667</v>
      </c>
      <c r="AJA109" s="1" t="n">
        <v>1959</v>
      </c>
      <c r="AJB109" s="110" t="s">
        <v>162</v>
      </c>
      <c r="AJC109" s="108" t="n">
        <v>35.6</v>
      </c>
      <c r="AJD109" s="108" t="n">
        <v>38.3</v>
      </c>
      <c r="AJE109" s="108" t="n">
        <v>39.3</v>
      </c>
      <c r="AJF109" s="108" t="n">
        <v>35.4</v>
      </c>
      <c r="AJG109" s="108" t="n">
        <v>30.9</v>
      </c>
      <c r="AJH109" s="108" t="n">
        <v>31.1</v>
      </c>
      <c r="AJI109" s="108" t="n">
        <v>31.8</v>
      </c>
      <c r="AJJ109" s="108" t="n">
        <v>33.1</v>
      </c>
      <c r="AJK109" s="108" t="n">
        <v>36.8</v>
      </c>
      <c r="AJL109" s="108" t="n">
        <v>38.6</v>
      </c>
      <c r="AJM109" s="108" t="n">
        <v>39.4</v>
      </c>
      <c r="AJN109" s="108" t="n">
        <v>39.5</v>
      </c>
      <c r="AJO109" s="109" t="n">
        <f aca="false">AVERAGE(AJC109:AJN109)</f>
        <v>35.8166666666667</v>
      </c>
      <c r="AKA109" s="1" t="n">
        <v>1959</v>
      </c>
      <c r="AKB109" s="110" t="s">
        <v>162</v>
      </c>
      <c r="AKC109" s="108" t="n">
        <v>33.8</v>
      </c>
      <c r="AKD109" s="108" t="n">
        <v>32.7</v>
      </c>
      <c r="AKE109" s="108" t="n">
        <v>31.6</v>
      </c>
      <c r="AKF109" s="108" t="n">
        <v>25.9</v>
      </c>
      <c r="AKG109" s="108" t="n">
        <v>22.3</v>
      </c>
      <c r="AKH109" s="108" t="n">
        <v>18.7</v>
      </c>
      <c r="AKI109" s="108" t="n">
        <v>18.5</v>
      </c>
      <c r="AKJ109" s="108" t="n">
        <v>19.2</v>
      </c>
      <c r="AKK109" s="108" t="n">
        <v>20.5</v>
      </c>
      <c r="AKL109" s="108" t="n">
        <v>23.8</v>
      </c>
      <c r="AKM109" s="108" t="n">
        <v>27.9</v>
      </c>
      <c r="AKN109" s="108" t="n">
        <v>29.5</v>
      </c>
      <c r="AKO109" s="109" t="n">
        <f aca="false">AVERAGE(AKC109:AKN109)</f>
        <v>25.3666666666667</v>
      </c>
      <c r="ALA109" s="35" t="n">
        <f aca="false">(ACO109+AO109+EO109+NO109+AKO109+AFO109+AEO109+IO109+MO109)/9</f>
        <v>24.5768518518519</v>
      </c>
      <c r="ALB109" s="77" t="n">
        <f aca="false">(ABO109+KO109+DO109+AGO109)/4</f>
        <v>31.04375</v>
      </c>
      <c r="ALC109" s="19" t="n">
        <f aca="false">(QO109+PO109+AAO109+AJO109+FO109+SO109+BO109+CO109+JO109+OO109+TO109+HO109)/12</f>
        <v>26.6579861111111</v>
      </c>
      <c r="AMA109" s="28" t="n">
        <f aca="false">MAX(ACC109:ACN109,AC109:AN109,EC109:EN109,NC109:NN109,AKC109:AKN109,AFC109:AFN109,AEC109:AEN109,IC109:IN109,MC109:MN109)</f>
        <v>40.2</v>
      </c>
      <c r="AMB109" s="28" t="n">
        <f aca="false">MIN(ACC109:ACN109,AC109:AN109,EC109:EN109,NC109:NN109,AKC109:AKN109,AFC109:AFN109,AEC109:AEN109,IC109:IN109,MC109:MN109)</f>
        <v>16.4</v>
      </c>
      <c r="AMC109" s="81" t="n">
        <f aca="false">MAX(ABC109:ABN109,KC109:KN109,DC109:DN109,AGC109:AGN109)</f>
        <v>37.6</v>
      </c>
      <c r="AMD109" s="81" t="n">
        <f aca="false">MIN(ABC109:ABN109,KC109:KN109,DC109:DN109,AGC109:AGN109)</f>
        <v>17.6</v>
      </c>
      <c r="AME109" s="60" t="n">
        <f aca="false">MAX(QC109:QN109,PC109:PN109,AJC109:AJN109,AAC109:AAN109,FC109:FN109,SC109:SN109)</f>
        <v>39.8</v>
      </c>
      <c r="AMF109" s="60" t="n">
        <f aca="false">MIN(QC109:QN109,PC109:PN109,AJC109:AJN109,AAC109:AAN109,FC109:FN109,SC109:SN109)</f>
        <v>16</v>
      </c>
    </row>
    <row r="110" customFormat="false" ht="12.8" hidden="false" customHeight="false" outlineLevel="0" collapsed="false">
      <c r="A110" s="104" t="n">
        <f aca="false">A105+5</f>
        <v>1960</v>
      </c>
      <c r="B110" s="29" t="n">
        <f aca="false">AVERAGE(AO110,BO110,CO110,DO110,EO110,FO110,GO110,HO110,IO110,JO110,KO110,LO110,MO110,NO110,OO110,PO110,QO110,RO110,SO110,TO110,UO110,VO110,WO110,YO110,ZO110,AAO110,ABO110,ACO110,ADO110,AEO110,AFO110,AGO110,AHO110,AIO110,AJO110,AKO110)</f>
        <v>25.2360725308642</v>
      </c>
      <c r="C110" s="30" t="n">
        <f aca="false">AVERAGE(B106:B110)</f>
        <v>25.8717052469136</v>
      </c>
      <c r="D110" s="31" t="n">
        <f aca="false">AVERAGE(B101:B110)</f>
        <v>25.7193055555556</v>
      </c>
      <c r="E110" s="29" t="n">
        <f aca="false">AVERAGE(B91:B110)</f>
        <v>25.7184490740741</v>
      </c>
      <c r="F110" s="32" t="n">
        <f aca="false">AVERAGE(B61:B110)</f>
        <v>25.6841818553179</v>
      </c>
      <c r="G110" s="3" t="n">
        <f aca="false">MAX(AC110:AN110,BC110:BN110,CC110:CN110,DC110:DN110,EC110:EN110,FC110:FN110,GC110:GN110,HC110:HN110,IC110:IN110,JC110:JN110,KC110:KN110,LC110:LN110,MC110:MN110,NC110:NN110,OC110:ON110,PC110:PN110,QC110:QN110,RC110:RN110,SC110:SN110,TC110:TN110,UC110:UN110,VC110:VN110,WC110:WN110,YC110:YN110,ZC110:ZN110,AAC110:AAN110,ABC110:ABN110,ACC110:ACN110,ADC110:ADN110,AEC110:AEN110,AFC110:AFN110,AGC110:AGN110,AHC110:AHN110,AIC110:AIN110,AJC110:AJN110,AKC110:AKN110)</f>
        <v>43.2</v>
      </c>
      <c r="H110" s="105" t="n">
        <f aca="false">MEDIAN(AC110:AN110,BC110:BN110,CC110:CN110,DC110:DN110,EC110:EN110,FC110:FN110,GC110:GN110,HC110:HN110,IC110:IN110,JC110:JN110,KC110:KN110,LC110:LN110,MC110:MN110,NC110:NN110,OC110:ON110,PC110:PN110,QC110:QN110,RC110:RN110,SC110:SN110,TC110:TN110,UC110:UN110,VC110:VN110,WC110:WN110,YC110:YN110,ZC110:ZN110,AAC110:AAN110,ABC110:ABN110,ACC110:ACN110,ADC110:ADN110,AEC110:AEN110,AFC110:AFN110,AGC110:AGN110,AHC110:AHN110,AIC110:AIN110,AJC110:AJN110,AKC110:AKN110)</f>
        <v>25</v>
      </c>
      <c r="I110" s="5" t="n">
        <f aca="false">MIN(AC110:AN110,BC110:BN110,CC110:CN110,DC110:DN110,EC110:EN110,FC110:FN110,GC110:GN110,HC110:HN110,IC110:IN110,JC110:JN110,KC110:KN110,LC110:LN110,MC110:MN110,NC110:NN110,OC110:ON110,PC110:PN110,QC110:QN110,RC110:RN110,SC110:SN110,TC110:TN110,UC110:UN110,VC110:VN110,WC110:WN110,YC110:YN110,ZC110:ZN110,AAC110:AAN110,ABC110:ABN110,ACC110:ACN110,ADC110:ADN110,AEC110:AEN110,AFC110:AFN110,AGC110:AGN110,AHC110:AHN110,AIC110:AIN110,AJC110:AJN110,AKC110:AKN110)</f>
        <v>13.1</v>
      </c>
      <c r="J110" s="106" t="n">
        <f aca="false">(G110+I110)/2</f>
        <v>28.15</v>
      </c>
      <c r="AB110" s="107" t="n">
        <v>1960</v>
      </c>
      <c r="AC110" s="108" t="n">
        <v>21.8</v>
      </c>
      <c r="AD110" s="108" t="n">
        <v>22.8</v>
      </c>
      <c r="AE110" s="108" t="n">
        <v>20.7</v>
      </c>
      <c r="AF110" s="108" t="n">
        <v>18.5</v>
      </c>
      <c r="AG110" s="108" t="n">
        <v>17.3</v>
      </c>
      <c r="AH110" s="108" t="n">
        <v>16.2</v>
      </c>
      <c r="AI110" s="108" t="n">
        <v>14.1</v>
      </c>
      <c r="AJ110" s="108" t="n">
        <v>15.5</v>
      </c>
      <c r="AK110" s="108" t="n">
        <v>17.1</v>
      </c>
      <c r="AL110" s="108" t="n">
        <v>19.7</v>
      </c>
      <c r="AM110" s="108" t="n">
        <v>19.3</v>
      </c>
      <c r="AN110" s="108" t="n">
        <v>22</v>
      </c>
      <c r="AO110" s="109" t="n">
        <f aca="false">AVERAGE(AC110:AN110)</f>
        <v>18.75</v>
      </c>
      <c r="BA110" s="1" t="n">
        <v>1960</v>
      </c>
      <c r="BB110" s="107" t="n">
        <v>1960</v>
      </c>
      <c r="BC110" s="108" t="n">
        <v>33.1</v>
      </c>
      <c r="BD110" s="108" t="n">
        <v>32.6</v>
      </c>
      <c r="BE110" s="108" t="n">
        <v>28.2</v>
      </c>
      <c r="BF110" s="108" t="n">
        <v>25.5</v>
      </c>
      <c r="BG110" s="108" t="n">
        <v>21.4</v>
      </c>
      <c r="BH110" s="108" t="n">
        <v>18.7</v>
      </c>
      <c r="BI110" s="108" t="n">
        <v>18.8</v>
      </c>
      <c r="BJ110" s="108" t="n">
        <v>18.6</v>
      </c>
      <c r="BK110" s="108" t="n">
        <v>22.3</v>
      </c>
      <c r="BL110" s="108" t="n">
        <v>26.5</v>
      </c>
      <c r="BM110" s="108" t="n">
        <v>24.1</v>
      </c>
      <c r="BN110" s="108" t="n">
        <v>29.1</v>
      </c>
      <c r="BO110" s="109" t="n">
        <f aca="false">AVERAGE(BC110:BN110)</f>
        <v>24.9083333333333</v>
      </c>
      <c r="CA110" s="1" t="n">
        <v>1960</v>
      </c>
      <c r="CB110" s="110" t="s">
        <v>163</v>
      </c>
      <c r="CC110" s="108" t="n">
        <v>26.8</v>
      </c>
      <c r="CD110" s="108" t="n">
        <v>29.5</v>
      </c>
      <c r="CE110" s="108" t="n">
        <v>25</v>
      </c>
      <c r="CF110" s="108" t="n">
        <v>20.5</v>
      </c>
      <c r="CG110" s="108" t="n">
        <v>18.2</v>
      </c>
      <c r="CH110" s="108" t="n">
        <v>17</v>
      </c>
      <c r="CI110" s="108" t="n">
        <v>14.6</v>
      </c>
      <c r="CJ110" s="108" t="n">
        <v>16.4</v>
      </c>
      <c r="CK110" s="108" t="n">
        <v>18.4</v>
      </c>
      <c r="CL110" s="108" t="n">
        <v>22.1</v>
      </c>
      <c r="CM110" s="108" t="n">
        <v>24.8</v>
      </c>
      <c r="CN110" s="108" t="n">
        <v>28.4</v>
      </c>
      <c r="CO110" s="109" t="n">
        <f aca="false">AVERAGE(CC110:CN110)</f>
        <v>21.8083333333333</v>
      </c>
      <c r="DA110" s="1" t="n">
        <v>1960</v>
      </c>
      <c r="DB110" s="110" t="s">
        <v>163</v>
      </c>
      <c r="DC110" s="108" t="n">
        <v>32.4</v>
      </c>
      <c r="DD110" s="108" t="n">
        <v>31.9</v>
      </c>
      <c r="DE110" s="108" t="n">
        <v>33.8</v>
      </c>
      <c r="DF110" s="108" t="n">
        <v>34.2</v>
      </c>
      <c r="DG110" s="108" t="n">
        <v>28.5</v>
      </c>
      <c r="DH110" s="108" t="n">
        <v>28.1</v>
      </c>
      <c r="DI110" s="108" t="n">
        <v>27.5</v>
      </c>
      <c r="DJ110" s="108" t="n">
        <v>30.1</v>
      </c>
      <c r="DK110" s="108" t="n">
        <v>29.9</v>
      </c>
      <c r="DL110" s="108" t="n">
        <v>32.3</v>
      </c>
      <c r="DM110" s="108" t="n">
        <v>33.8</v>
      </c>
      <c r="DN110" s="108" t="n">
        <v>33</v>
      </c>
      <c r="DO110" s="109" t="n">
        <f aca="false">AVERAGE(DC110:DN110)</f>
        <v>31.2916666666667</v>
      </c>
      <c r="EA110" s="1" t="n">
        <v>1960</v>
      </c>
      <c r="EB110" s="107" t="n">
        <v>1960</v>
      </c>
      <c r="EC110" s="108" t="n">
        <v>30.1</v>
      </c>
      <c r="ED110" s="108" t="n">
        <v>28.4</v>
      </c>
      <c r="EE110" s="108" t="n">
        <v>27.3</v>
      </c>
      <c r="EF110" s="108" t="n">
        <v>21.8</v>
      </c>
      <c r="EG110" s="108" t="n">
        <v>18.1</v>
      </c>
      <c r="EH110" s="108" t="n">
        <v>16.3</v>
      </c>
      <c r="EI110" s="108" t="n">
        <v>16.2</v>
      </c>
      <c r="EJ110" s="108" t="n">
        <v>15.9</v>
      </c>
      <c r="EK110" s="108" t="n">
        <v>18.7</v>
      </c>
      <c r="EL110" s="108" t="n">
        <v>18.9</v>
      </c>
      <c r="EM110" s="108" t="n">
        <v>23.2</v>
      </c>
      <c r="EN110" s="108" t="n">
        <v>24.1</v>
      </c>
      <c r="EO110" s="109" t="n">
        <f aca="false">AVERAGE(EC110:EN110)</f>
        <v>21.5833333333333</v>
      </c>
      <c r="FA110" s="1" t="n">
        <v>1960</v>
      </c>
      <c r="FB110" s="110" t="s">
        <v>163</v>
      </c>
      <c r="FC110" s="108" t="n">
        <v>25.7</v>
      </c>
      <c r="FD110" s="108" t="n">
        <v>28.1</v>
      </c>
      <c r="FE110" s="108" t="n">
        <v>23.9</v>
      </c>
      <c r="FF110" s="108" t="n">
        <v>20.5</v>
      </c>
      <c r="FG110" s="108" t="n">
        <v>18.1</v>
      </c>
      <c r="FH110" s="108" t="n">
        <v>16.7</v>
      </c>
      <c r="FI110" s="108" t="n">
        <v>15.7</v>
      </c>
      <c r="FJ110" s="108" t="n">
        <v>16.2</v>
      </c>
      <c r="FK110" s="108" t="n">
        <v>17.8</v>
      </c>
      <c r="FL110" s="108" t="n">
        <v>20.5</v>
      </c>
      <c r="FM110" s="108" t="n">
        <v>23.4</v>
      </c>
      <c r="FN110" s="108" t="n">
        <v>27.6</v>
      </c>
      <c r="FO110" s="109" t="n">
        <f aca="false">AVERAGE(FC110:FN110)</f>
        <v>21.1833333333333</v>
      </c>
      <c r="GA110" s="1" t="n">
        <v>1960</v>
      </c>
      <c r="GB110" s="110" t="s">
        <v>163</v>
      </c>
      <c r="GC110" s="108" t="n">
        <v>21.4</v>
      </c>
      <c r="GD110" s="108" t="n">
        <v>22.6</v>
      </c>
      <c r="GE110" s="108" t="n">
        <v>20.6</v>
      </c>
      <c r="GF110" s="108" t="n">
        <v>18.9</v>
      </c>
      <c r="GG110" s="108" t="n">
        <v>17.9</v>
      </c>
      <c r="GH110" s="108" t="n">
        <v>16.8</v>
      </c>
      <c r="GI110" s="108" t="n">
        <v>15.1</v>
      </c>
      <c r="GJ110" s="108" t="n">
        <v>16</v>
      </c>
      <c r="GK110" s="108" t="n">
        <v>16.7</v>
      </c>
      <c r="GL110" s="108" t="n">
        <v>18.6</v>
      </c>
      <c r="GM110" s="108" t="n">
        <v>19.7</v>
      </c>
      <c r="GN110" s="108" t="n">
        <v>22.6</v>
      </c>
      <c r="GO110" s="109" t="n">
        <f aca="false">AVERAGE(GC110:GN110)</f>
        <v>18.9083333333333</v>
      </c>
      <c r="HA110" s="1" t="n">
        <v>1960</v>
      </c>
      <c r="HB110" s="110" t="s">
        <v>163</v>
      </c>
      <c r="HC110" s="108" t="n">
        <v>22.3</v>
      </c>
      <c r="HD110" s="108" t="n">
        <v>23.7</v>
      </c>
      <c r="HE110" s="108" t="n">
        <v>21.5</v>
      </c>
      <c r="HF110" s="108" t="n">
        <v>19.1</v>
      </c>
      <c r="HG110" s="108" t="n">
        <v>17.5</v>
      </c>
      <c r="HH110" s="108" t="n">
        <v>16.3</v>
      </c>
      <c r="HI110" s="108" t="n">
        <v>14.9</v>
      </c>
      <c r="HJ110" s="108" t="n">
        <v>15.5</v>
      </c>
      <c r="HK110" s="108" t="n">
        <v>16.6</v>
      </c>
      <c r="HL110" s="108" t="n">
        <v>18.9</v>
      </c>
      <c r="HM110" s="108" t="n">
        <v>20.7</v>
      </c>
      <c r="HN110" s="108" t="n">
        <v>23.8</v>
      </c>
      <c r="HO110" s="109" t="n">
        <f aca="false">AVERAGE(HC110:HN110)</f>
        <v>19.2333333333333</v>
      </c>
      <c r="IA110" s="1" t="n">
        <v>1960</v>
      </c>
      <c r="IB110" s="110" t="s">
        <v>163</v>
      </c>
      <c r="IC110" s="108" t="n">
        <v>29.9</v>
      </c>
      <c r="ID110" s="108" t="n">
        <v>30.7</v>
      </c>
      <c r="IE110" s="108" t="n">
        <v>28.8</v>
      </c>
      <c r="IF110" s="108" t="n">
        <v>27.5</v>
      </c>
      <c r="IG110" s="108" t="n">
        <v>24</v>
      </c>
      <c r="IH110" s="108" t="n">
        <v>22.5</v>
      </c>
      <c r="II110" s="108" t="n">
        <v>21.3</v>
      </c>
      <c r="IJ110" s="108" t="n">
        <v>21.8</v>
      </c>
      <c r="IK110" s="108" t="n">
        <v>24.2</v>
      </c>
      <c r="IL110" s="108" t="n">
        <v>25.7</v>
      </c>
      <c r="IM110" s="108" t="n">
        <v>27.1</v>
      </c>
      <c r="IN110" s="108" t="n">
        <v>28.7</v>
      </c>
      <c r="IO110" s="109" t="n">
        <f aca="false">AVERAGE(IC110:IN110)</f>
        <v>26.0166666666667</v>
      </c>
      <c r="JA110" s="1" t="n">
        <v>1960</v>
      </c>
      <c r="JB110" s="110" t="s">
        <v>163</v>
      </c>
      <c r="JC110" s="108" t="n">
        <v>27</v>
      </c>
      <c r="JD110" s="108" t="n">
        <v>30.1</v>
      </c>
      <c r="JE110" s="108" t="n">
        <v>25.4</v>
      </c>
      <c r="JF110" s="108" t="n">
        <v>20.6</v>
      </c>
      <c r="JG110" s="108" t="n">
        <v>17.7</v>
      </c>
      <c r="JH110" s="108" t="n">
        <v>16.4</v>
      </c>
      <c r="JI110" s="108" t="n">
        <v>14.4</v>
      </c>
      <c r="JJ110" s="108" t="n">
        <v>16.3</v>
      </c>
      <c r="JK110" s="108" t="n">
        <v>18.6</v>
      </c>
      <c r="JL110" s="108" t="n">
        <v>22.8</v>
      </c>
      <c r="JM110" s="108" t="n">
        <v>26.2</v>
      </c>
      <c r="JN110" s="108" t="n">
        <v>30.2</v>
      </c>
      <c r="JO110" s="109" t="n">
        <f aca="false">AVERAGE(JC110:JN110)</f>
        <v>22.1416666666667</v>
      </c>
      <c r="KA110" s="1" t="n">
        <v>1960</v>
      </c>
      <c r="KB110" s="107" t="n">
        <v>1960</v>
      </c>
      <c r="KC110" s="108" t="n">
        <v>34.8</v>
      </c>
      <c r="KD110" s="108" t="n">
        <v>33.5</v>
      </c>
      <c r="KE110" s="108" t="n">
        <v>35.4</v>
      </c>
      <c r="KF110" s="108" t="n">
        <v>35.1</v>
      </c>
      <c r="KG110" s="108" t="n">
        <v>30.6</v>
      </c>
      <c r="KH110" s="108" t="n">
        <v>30</v>
      </c>
      <c r="KI110" s="108" t="n">
        <v>30.1</v>
      </c>
      <c r="KJ110" s="108" t="n">
        <v>31.4</v>
      </c>
      <c r="KK110" s="108" t="n">
        <v>33.6</v>
      </c>
      <c r="KL110" s="108" t="n">
        <v>35.7</v>
      </c>
      <c r="KM110" s="108" t="n">
        <v>37.4</v>
      </c>
      <c r="KN110" s="108" t="n">
        <v>36</v>
      </c>
      <c r="KO110" s="109" t="n">
        <f aca="false">AVERAGE(KC110:KN110)</f>
        <v>33.6333333333333</v>
      </c>
      <c r="LA110" s="1" t="n">
        <v>1960</v>
      </c>
      <c r="LB110" s="110" t="s">
        <v>163</v>
      </c>
      <c r="LC110" s="108" t="n">
        <v>27</v>
      </c>
      <c r="LD110" s="108" t="n">
        <v>29.7</v>
      </c>
      <c r="LE110" s="108" t="n">
        <v>25.4</v>
      </c>
      <c r="LF110" s="108" t="n">
        <v>21.1</v>
      </c>
      <c r="LG110" s="108" t="n">
        <v>18.7</v>
      </c>
      <c r="LH110" s="108" t="n">
        <v>17.3</v>
      </c>
      <c r="LI110" s="108" t="n">
        <v>15.4</v>
      </c>
      <c r="LJ110" s="108" t="n">
        <v>16.8</v>
      </c>
      <c r="LK110" s="108" t="n">
        <v>18.9</v>
      </c>
      <c r="LL110" s="108" t="n">
        <v>22.3</v>
      </c>
      <c r="LM110" s="108" t="n">
        <v>25.3</v>
      </c>
      <c r="LN110" s="108" t="n">
        <v>29.5</v>
      </c>
      <c r="LO110" s="109" t="n">
        <f aca="false">AVERAGE(LC110:LN110)</f>
        <v>22.2833333333333</v>
      </c>
      <c r="MA110" s="1" t="n">
        <v>1960</v>
      </c>
      <c r="MB110" s="110" t="s">
        <v>163</v>
      </c>
      <c r="MC110" s="108" t="n">
        <v>23.9</v>
      </c>
      <c r="MD110" s="108" t="n">
        <v>24.4</v>
      </c>
      <c r="ME110" s="108" t="n">
        <v>23.1</v>
      </c>
      <c r="MF110" s="108" t="n">
        <v>20.4</v>
      </c>
      <c r="MG110" s="108" t="n">
        <v>18.4</v>
      </c>
      <c r="MH110" s="108" t="n">
        <v>17.8</v>
      </c>
      <c r="MI110" s="108" t="n">
        <v>15.2</v>
      </c>
      <c r="MJ110" s="108" t="n">
        <v>16.9</v>
      </c>
      <c r="MK110" s="108" t="n">
        <v>18.2</v>
      </c>
      <c r="ML110" s="108" t="n">
        <v>21.3</v>
      </c>
      <c r="MM110" s="108" t="n">
        <v>20.9</v>
      </c>
      <c r="MN110" s="108" t="n">
        <v>24</v>
      </c>
      <c r="MO110" s="109" t="n">
        <f aca="false">AVERAGE(MC110:MN110)</f>
        <v>20.375</v>
      </c>
      <c r="NA110" s="1" t="n">
        <v>1960</v>
      </c>
      <c r="NB110" s="110" t="s">
        <v>163</v>
      </c>
      <c r="NC110" s="108" t="n">
        <v>28.6</v>
      </c>
      <c r="ND110" s="108" t="n">
        <v>30.6</v>
      </c>
      <c r="NE110" s="108" t="n">
        <v>28.3</v>
      </c>
      <c r="NF110" s="108" t="n">
        <v>26</v>
      </c>
      <c r="NG110" s="108" t="n">
        <v>22.3</v>
      </c>
      <c r="NH110" s="108" t="n">
        <v>19.9</v>
      </c>
      <c r="NI110" s="108" t="n">
        <v>18.1</v>
      </c>
      <c r="NJ110" s="108" t="n">
        <v>19.4</v>
      </c>
      <c r="NK110" s="108" t="n">
        <v>21.7</v>
      </c>
      <c r="NL110" s="108" t="n">
        <v>24.6</v>
      </c>
      <c r="NM110" s="108" t="n">
        <v>28.1</v>
      </c>
      <c r="NN110" s="108" t="n">
        <v>30.2</v>
      </c>
      <c r="NO110" s="109" t="n">
        <f aca="false">AVERAGE(NC110:NN110)</f>
        <v>24.8166666666667</v>
      </c>
      <c r="OA110" s="1" t="n">
        <v>1960</v>
      </c>
      <c r="OB110" s="110" t="s">
        <v>163</v>
      </c>
      <c r="OC110" s="116" t="n">
        <v>24.4</v>
      </c>
      <c r="OD110" s="116" t="n">
        <v>27.2</v>
      </c>
      <c r="OE110" s="116" t="n">
        <v>24.1</v>
      </c>
      <c r="OF110" s="116" t="n">
        <v>22.8</v>
      </c>
      <c r="OG110" s="116" t="n">
        <v>18.6</v>
      </c>
      <c r="OH110" s="116" t="n">
        <v>17.4</v>
      </c>
      <c r="OI110" s="116" t="n">
        <v>15.7</v>
      </c>
      <c r="OJ110" s="116" t="n">
        <v>16.4</v>
      </c>
      <c r="OK110" s="116" t="n">
        <v>18.3</v>
      </c>
      <c r="OL110" s="116" t="n">
        <v>21.6</v>
      </c>
      <c r="OM110" s="116" t="n">
        <v>23.3</v>
      </c>
      <c r="ON110" s="116" t="n">
        <v>27.7</v>
      </c>
      <c r="OO110" s="109" t="n">
        <f aca="false">AVERAGE(OC110:ON110)</f>
        <v>21.4583333333333</v>
      </c>
      <c r="PA110" s="16" t="n">
        <v>1960</v>
      </c>
      <c r="PB110" s="110" t="s">
        <v>163</v>
      </c>
      <c r="PC110" s="108" t="n">
        <v>32.5</v>
      </c>
      <c r="PD110" s="108" t="n">
        <v>27.8</v>
      </c>
      <c r="PE110" s="108" t="n">
        <v>27.5</v>
      </c>
      <c r="PF110" s="108" t="n">
        <v>22</v>
      </c>
      <c r="PG110" s="108" t="n">
        <v>18.8</v>
      </c>
      <c r="PH110" s="108" t="n">
        <v>17.1</v>
      </c>
      <c r="PI110" s="108" t="n">
        <v>15.3</v>
      </c>
      <c r="PJ110" s="108" t="n">
        <v>18.3</v>
      </c>
      <c r="PK110" s="108" t="n">
        <v>19.5</v>
      </c>
      <c r="PL110" s="108" t="n">
        <v>26.6</v>
      </c>
      <c r="PM110" s="108" t="n">
        <v>28.9</v>
      </c>
      <c r="PN110" s="108" t="n">
        <v>32</v>
      </c>
      <c r="PO110" s="109" t="n">
        <f aca="false">AVERAGE(PC110:PN110)</f>
        <v>23.8583333333333</v>
      </c>
      <c r="QA110" s="1" t="n">
        <v>1960</v>
      </c>
      <c r="QB110" s="110" t="s">
        <v>163</v>
      </c>
      <c r="QC110" s="108" t="n">
        <v>26.3</v>
      </c>
      <c r="QD110" s="108" t="n">
        <v>29.2</v>
      </c>
      <c r="QE110" s="108" t="n">
        <v>24.5</v>
      </c>
      <c r="QF110" s="108" t="n">
        <v>19.5</v>
      </c>
      <c r="QG110" s="108" t="n">
        <v>16.8</v>
      </c>
      <c r="QH110" s="108" t="n">
        <v>15.1</v>
      </c>
      <c r="QI110" s="108" t="n">
        <v>13.1</v>
      </c>
      <c r="QJ110" s="108" t="n">
        <v>14.9</v>
      </c>
      <c r="QK110" s="108" t="n">
        <v>17.3</v>
      </c>
      <c r="QL110" s="108" t="n">
        <v>22.3</v>
      </c>
      <c r="QM110" s="108" t="n">
        <v>24.7</v>
      </c>
      <c r="QN110" s="108" t="n">
        <v>28.8</v>
      </c>
      <c r="QO110" s="109" t="n">
        <f aca="false">AVERAGE(QC110:QN110)</f>
        <v>21.0416666666667</v>
      </c>
      <c r="RA110" s="1" t="n">
        <v>1960</v>
      </c>
      <c r="RB110" s="110" t="s">
        <v>163</v>
      </c>
      <c r="RC110" s="108" t="n">
        <v>31.4</v>
      </c>
      <c r="RD110" s="108" t="n">
        <v>33</v>
      </c>
      <c r="RE110" s="108" t="n">
        <v>28.3</v>
      </c>
      <c r="RF110" s="108" t="n">
        <v>23.8</v>
      </c>
      <c r="RG110" s="108" t="n">
        <v>18.4</v>
      </c>
      <c r="RH110" s="108" t="n">
        <v>16.7</v>
      </c>
      <c r="RI110" s="108" t="n">
        <v>14.6</v>
      </c>
      <c r="RJ110" s="108" t="n">
        <v>17.1</v>
      </c>
      <c r="RK110" s="108" t="n">
        <v>18.6</v>
      </c>
      <c r="RL110" s="108" t="n">
        <v>25.9</v>
      </c>
      <c r="RM110" s="108" t="n">
        <v>28.4</v>
      </c>
      <c r="RN110" s="108" t="n">
        <v>31.2</v>
      </c>
      <c r="RO110" s="109" t="n">
        <f aca="false">AVERAGE(RC110:RN110)</f>
        <v>23.95</v>
      </c>
      <c r="SA110" s="1" t="n">
        <v>1960</v>
      </c>
      <c r="SB110" s="110" t="s">
        <v>163</v>
      </c>
      <c r="SC110" s="112" t="n">
        <f aca="false">SUM(SC109+SC111)/2</f>
        <v>37.25</v>
      </c>
      <c r="SD110" s="112" t="n">
        <f aca="false">SUM(SD109+SD111)/2</f>
        <v>34.45</v>
      </c>
      <c r="SE110" s="112" t="n">
        <f aca="false">SUM(SE109+SE111)/2</f>
        <v>34.15</v>
      </c>
      <c r="SF110" s="112" t="n">
        <f aca="false">SUM(SF109+SF111)/2</f>
        <v>27.5</v>
      </c>
      <c r="SG110" s="112" t="n">
        <f aca="false">SUM(SG109+SG111)/2</f>
        <v>24.1</v>
      </c>
      <c r="SH110" s="112" t="n">
        <f aca="false">SUM(SH109+SH111)/2</f>
        <v>19.7</v>
      </c>
      <c r="SI110" s="112" t="n">
        <f aca="false">SUM(SI109+SI111)/2</f>
        <v>18.5</v>
      </c>
      <c r="SJ110" s="112" t="n">
        <f aca="false">SUM(SJ109+SJ111)/2</f>
        <v>21.1</v>
      </c>
      <c r="SK110" s="112" t="n">
        <f aca="false">SUM(SK109+SK111)/2</f>
        <v>25.65</v>
      </c>
      <c r="SL110" s="112" t="n">
        <f aca="false">SUM(SL109+SL111)/2</f>
        <v>30</v>
      </c>
      <c r="SM110" s="112" t="n">
        <f aca="false">SUM(SM109+SM111)/2</f>
        <v>33</v>
      </c>
      <c r="SN110" s="108" t="n">
        <v>34.5</v>
      </c>
      <c r="SO110" s="109" t="n">
        <f aca="false">AVERAGE(SC110:SN110)</f>
        <v>28.325</v>
      </c>
      <c r="TA110" s="1" t="n">
        <v>1960</v>
      </c>
      <c r="TB110" s="110" t="s">
        <v>163</v>
      </c>
      <c r="TC110" s="108" t="n">
        <v>40.6</v>
      </c>
      <c r="TD110" s="108" t="n">
        <v>37</v>
      </c>
      <c r="TE110" s="108" t="n">
        <v>39.6</v>
      </c>
      <c r="TF110" s="108" t="n">
        <v>35.3</v>
      </c>
      <c r="TG110" s="108" t="n">
        <v>27.9</v>
      </c>
      <c r="TH110" s="108" t="n">
        <v>27.3</v>
      </c>
      <c r="TI110" s="108" t="n">
        <v>27.6</v>
      </c>
      <c r="TJ110" s="108" t="n">
        <v>29.2</v>
      </c>
      <c r="TK110" s="108" t="n">
        <v>32.5</v>
      </c>
      <c r="TL110" s="108" t="n">
        <v>39.8</v>
      </c>
      <c r="TM110" s="108" t="n">
        <v>41.8</v>
      </c>
      <c r="TN110" s="108" t="n">
        <v>43.2</v>
      </c>
      <c r="TO110" s="109" t="n">
        <f aca="false">AVERAGE(TC110:TN110)</f>
        <v>35.15</v>
      </c>
      <c r="UA110" s="1" t="n">
        <v>1960</v>
      </c>
      <c r="UB110" s="110" t="s">
        <v>163</v>
      </c>
      <c r="UC110" s="108" t="n">
        <v>31.4</v>
      </c>
      <c r="UD110" s="108" t="n">
        <v>32.5</v>
      </c>
      <c r="UE110" s="108" t="n">
        <v>27.7</v>
      </c>
      <c r="UF110" s="108" t="n">
        <v>22.6</v>
      </c>
      <c r="UG110" s="108" t="n">
        <v>17.9</v>
      </c>
      <c r="UH110" s="108" t="n">
        <v>16.3</v>
      </c>
      <c r="UI110" s="108" t="n">
        <v>14</v>
      </c>
      <c r="UJ110" s="108" t="n">
        <v>16.8</v>
      </c>
      <c r="UK110" s="108" t="n">
        <v>18.6</v>
      </c>
      <c r="UL110" s="108" t="n">
        <v>25.4</v>
      </c>
      <c r="UM110" s="108" t="n">
        <v>28.1</v>
      </c>
      <c r="UN110" s="108" t="n">
        <v>32.5</v>
      </c>
      <c r="UO110" s="109" t="n">
        <f aca="false">AVERAGE(UC110:UN110)</f>
        <v>23.65</v>
      </c>
      <c r="VA110" s="1" t="n">
        <v>1960</v>
      </c>
      <c r="VB110" s="110" t="s">
        <v>163</v>
      </c>
      <c r="VC110" s="108" t="n">
        <v>23.5</v>
      </c>
      <c r="VD110" s="108" t="n">
        <v>25.3</v>
      </c>
      <c r="VE110" s="108" t="n">
        <v>22.7</v>
      </c>
      <c r="VF110" s="108" t="n">
        <v>18.4</v>
      </c>
      <c r="VG110" s="108" t="n">
        <v>16.6</v>
      </c>
      <c r="VH110" s="108" t="n">
        <v>15.7</v>
      </c>
      <c r="VI110" s="108" t="n">
        <v>13.2</v>
      </c>
      <c r="VJ110" s="108" t="n">
        <v>15.1</v>
      </c>
      <c r="VK110" s="108" t="n">
        <v>17.1</v>
      </c>
      <c r="VL110" s="108" t="n">
        <v>21.2</v>
      </c>
      <c r="VM110" s="108" t="n">
        <v>21.4</v>
      </c>
      <c r="VN110" s="108" t="n">
        <v>24.6</v>
      </c>
      <c r="VO110" s="109" t="n">
        <f aca="false">AVERAGE(VC110:VN110)</f>
        <v>19.5666666666667</v>
      </c>
      <c r="WA110" s="1" t="n">
        <v>1960</v>
      </c>
      <c r="WB110" s="107" t="n">
        <v>1960</v>
      </c>
      <c r="WC110" s="108" t="n">
        <v>40</v>
      </c>
      <c r="WD110" s="108" t="n">
        <v>36.7</v>
      </c>
      <c r="WE110" s="108" t="n">
        <v>34</v>
      </c>
      <c r="WF110" s="108" t="n">
        <v>31.5</v>
      </c>
      <c r="WG110" s="108" t="n">
        <v>25.6</v>
      </c>
      <c r="WH110" s="108" t="n">
        <v>22.5</v>
      </c>
      <c r="WI110" s="108" t="n">
        <v>19.3</v>
      </c>
      <c r="WJ110" s="108" t="n">
        <v>22.5</v>
      </c>
      <c r="WK110" s="108" t="n">
        <v>24.9</v>
      </c>
      <c r="WL110" s="108" t="n">
        <v>27</v>
      </c>
      <c r="WM110" s="108" t="n">
        <v>32.5</v>
      </c>
      <c r="WN110" s="108" t="n">
        <v>37.7</v>
      </c>
      <c r="WO110" s="109" t="n">
        <f aca="false">AVERAGE(WC110:WN110)</f>
        <v>29.5166666666667</v>
      </c>
      <c r="YA110" s="1" t="n">
        <v>1960</v>
      </c>
      <c r="YB110" s="110" t="s">
        <v>163</v>
      </c>
      <c r="YC110" s="108" t="n">
        <v>33.6</v>
      </c>
      <c r="YD110" s="108" t="n">
        <v>30.1</v>
      </c>
      <c r="YE110" s="108" t="n">
        <v>25</v>
      </c>
      <c r="YF110" s="108" t="n">
        <v>19.3</v>
      </c>
      <c r="YG110" s="108" t="n">
        <v>14.3</v>
      </c>
      <c r="YH110" s="113" t="n">
        <f aca="false">SUM(YH107:YH109)/3</f>
        <v>15.8333333333333</v>
      </c>
      <c r="YI110" s="112" t="n">
        <f aca="false">SUM(YI109+YI111)/2</f>
        <v>15.1</v>
      </c>
      <c r="YJ110" s="112" t="n">
        <f aca="false">SUM(YJ109+YJ111)/2</f>
        <v>15.3</v>
      </c>
      <c r="YK110" s="112" t="n">
        <f aca="false">SUM(YK109+YK111)/2</f>
        <v>18</v>
      </c>
      <c r="YL110" s="112" t="n">
        <f aca="false">SUM(YL109+YL111)/2</f>
        <v>22.3</v>
      </c>
      <c r="YM110" s="112" t="n">
        <f aca="false">SUM(YM109+YM111)/2</f>
        <v>26.65</v>
      </c>
      <c r="YN110" s="108" t="n">
        <v>29.4</v>
      </c>
      <c r="YO110" s="109" t="n">
        <f aca="false">AVERAGE(YC110:YN110)</f>
        <v>22.0736111111111</v>
      </c>
      <c r="ZA110" s="1" t="n">
        <v>1960</v>
      </c>
      <c r="ZB110" s="110" t="s">
        <v>163</v>
      </c>
      <c r="ZC110" s="108" t="n">
        <v>31.8</v>
      </c>
      <c r="ZD110" s="108" t="n">
        <v>33.3</v>
      </c>
      <c r="ZE110" s="108" t="n">
        <v>28.3</v>
      </c>
      <c r="ZF110" s="108" t="n">
        <v>23.9</v>
      </c>
      <c r="ZG110" s="108" t="n">
        <v>19.4</v>
      </c>
      <c r="ZH110" s="108" t="n">
        <v>18.1</v>
      </c>
      <c r="ZI110" s="108" t="n">
        <v>16.4</v>
      </c>
      <c r="ZJ110" s="108" t="n">
        <v>18.3</v>
      </c>
      <c r="ZK110" s="108" t="n">
        <v>20.1</v>
      </c>
      <c r="ZL110" s="108" t="n">
        <v>25.9</v>
      </c>
      <c r="ZM110" s="108" t="n">
        <v>29.5</v>
      </c>
      <c r="ZN110" s="108" t="n">
        <v>33.4</v>
      </c>
      <c r="ZO110" s="109" t="n">
        <f aca="false">AVERAGE(ZC110:ZN110)</f>
        <v>24.8666666666667</v>
      </c>
      <c r="AAA110" s="1" t="n">
        <v>1960</v>
      </c>
      <c r="AAB110" s="110" t="s">
        <v>163</v>
      </c>
      <c r="AAC110" s="108" t="n">
        <v>36</v>
      </c>
      <c r="AAD110" s="108" t="n">
        <v>35.6</v>
      </c>
      <c r="AAE110" s="108" t="n">
        <v>35.2</v>
      </c>
      <c r="AAF110" s="108" t="n">
        <v>34.3</v>
      </c>
      <c r="AAG110" s="108" t="n">
        <v>26.3</v>
      </c>
      <c r="AAH110" s="108" t="n">
        <v>26.6</v>
      </c>
      <c r="AAI110" s="108" t="n">
        <v>27.9</v>
      </c>
      <c r="AAJ110" s="108" t="n">
        <v>28.8</v>
      </c>
      <c r="AAK110" s="108" t="n">
        <v>34.5</v>
      </c>
      <c r="AAL110" s="108" t="n">
        <v>37.7</v>
      </c>
      <c r="AAM110" s="108" t="n">
        <v>38.6</v>
      </c>
      <c r="AAN110" s="108" t="n">
        <v>37.1</v>
      </c>
      <c r="AAO110" s="109" t="n">
        <f aca="false">AVERAGE(AAC110:AAN110)</f>
        <v>33.2166666666667</v>
      </c>
      <c r="ABA110" s="1" t="n">
        <v>1960</v>
      </c>
      <c r="ABB110" s="110" t="s">
        <v>163</v>
      </c>
      <c r="ABC110" s="108" t="n">
        <v>35</v>
      </c>
      <c r="ABD110" s="108" t="n">
        <v>35</v>
      </c>
      <c r="ABE110" s="108" t="n">
        <v>33.8</v>
      </c>
      <c r="ABF110" s="108" t="n">
        <v>32.6</v>
      </c>
      <c r="ABG110" s="108" t="n">
        <v>27.2</v>
      </c>
      <c r="ABH110" s="108" t="n">
        <v>25.3</v>
      </c>
      <c r="ABI110" s="108" t="n">
        <v>24</v>
      </c>
      <c r="ABJ110" s="108" t="n">
        <v>25.4</v>
      </c>
      <c r="ABK110" s="108" t="n">
        <v>27.9</v>
      </c>
      <c r="ABL110" s="108" t="n">
        <v>31.6</v>
      </c>
      <c r="ABM110" s="108" t="n">
        <v>33</v>
      </c>
      <c r="ABN110" s="108" t="n">
        <v>33.3</v>
      </c>
      <c r="ABO110" s="109" t="n">
        <f aca="false">AVERAGE(ABC110:ABN110)</f>
        <v>30.3416666666667</v>
      </c>
      <c r="ACA110" s="111" t="n">
        <v>1960</v>
      </c>
      <c r="ACB110" s="110" t="s">
        <v>163</v>
      </c>
      <c r="ACC110" s="108" t="n">
        <v>26.8</v>
      </c>
      <c r="ACD110" s="108" t="n">
        <v>29.7</v>
      </c>
      <c r="ACE110" s="108" t="n">
        <v>25.5</v>
      </c>
      <c r="ACF110" s="108" t="n">
        <v>22.9</v>
      </c>
      <c r="ACG110" s="108" t="n">
        <v>19.4</v>
      </c>
      <c r="ACH110" s="108" t="n">
        <v>17.7</v>
      </c>
      <c r="ACI110" s="108" t="n">
        <v>16</v>
      </c>
      <c r="ACJ110" s="108" t="n">
        <v>17.2</v>
      </c>
      <c r="ACK110" s="108" t="n">
        <v>19</v>
      </c>
      <c r="ACL110" s="108" t="n">
        <v>22.8</v>
      </c>
      <c r="ACM110" s="108" t="n">
        <v>25.6</v>
      </c>
      <c r="ACN110" s="108" t="n">
        <v>29</v>
      </c>
      <c r="ACO110" s="109" t="n">
        <f aca="false">AVERAGE(ACC110:ACN110)</f>
        <v>22.6333333333333</v>
      </c>
      <c r="ADA110" s="1" t="n">
        <v>1960</v>
      </c>
      <c r="ADB110" s="110" t="s">
        <v>163</v>
      </c>
      <c r="ADC110" s="108" t="n">
        <v>35.4</v>
      </c>
      <c r="ADD110" s="108" t="n">
        <v>34.8</v>
      </c>
      <c r="ADE110" s="108" t="n">
        <v>36.7</v>
      </c>
      <c r="ADF110" s="108" t="n">
        <v>34.8</v>
      </c>
      <c r="ADG110" s="108" t="n">
        <v>28</v>
      </c>
      <c r="ADH110" s="108" t="n">
        <v>27.6</v>
      </c>
      <c r="ADI110" s="108" t="n">
        <v>27</v>
      </c>
      <c r="ADJ110" s="108" t="n">
        <v>29</v>
      </c>
      <c r="ADK110" s="108" t="n">
        <v>30.9</v>
      </c>
      <c r="ADL110" s="108" t="n">
        <v>35.5</v>
      </c>
      <c r="ADM110" s="108" t="n">
        <v>37.1</v>
      </c>
      <c r="ADN110" s="108" t="n">
        <v>36.1</v>
      </c>
      <c r="ADO110" s="109" t="n">
        <f aca="false">AVERAGE(ADC110:ADN110)</f>
        <v>32.7416666666667</v>
      </c>
      <c r="AEA110" s="1" t="n">
        <v>1960</v>
      </c>
      <c r="AEB110" s="110" t="s">
        <v>163</v>
      </c>
      <c r="AEC110" s="108" t="n">
        <v>37.3</v>
      </c>
      <c r="AED110" s="108" t="n">
        <v>35.2</v>
      </c>
      <c r="AEE110" s="108" t="n">
        <v>37.6</v>
      </c>
      <c r="AEF110" s="108" t="n">
        <v>34.6</v>
      </c>
      <c r="AEG110" s="108" t="n">
        <v>27.4</v>
      </c>
      <c r="AEH110" s="108" t="n">
        <v>26.9</v>
      </c>
      <c r="AEI110" s="108" t="n">
        <v>26.9</v>
      </c>
      <c r="AEJ110" s="108" t="n">
        <v>28.9</v>
      </c>
      <c r="AEK110" s="108" t="n">
        <v>31.2</v>
      </c>
      <c r="AEL110" s="108" t="n">
        <v>36.7</v>
      </c>
      <c r="AEM110" s="108" t="n">
        <v>38.8</v>
      </c>
      <c r="AEN110" s="108" t="n">
        <v>38.3</v>
      </c>
      <c r="AEO110" s="109" t="n">
        <f aca="false">AVERAGE(AEC110:AEN110)</f>
        <v>33.3166666666667</v>
      </c>
      <c r="AFA110" s="1" t="n">
        <v>1960</v>
      </c>
      <c r="AFB110" s="107" t="n">
        <v>1960</v>
      </c>
      <c r="AFC110" s="108" t="n">
        <v>27.8</v>
      </c>
      <c r="AFD110" s="108" t="n">
        <v>26.4</v>
      </c>
      <c r="AFE110" s="108" t="n">
        <v>26.1</v>
      </c>
      <c r="AFF110" s="108" t="n">
        <v>21.9</v>
      </c>
      <c r="AFG110" s="108" t="n">
        <v>18.7</v>
      </c>
      <c r="AFH110" s="108" t="n">
        <v>16.5</v>
      </c>
      <c r="AFI110" s="108" t="n">
        <v>16.6</v>
      </c>
      <c r="AFJ110" s="108" t="n">
        <v>16.2</v>
      </c>
      <c r="AFK110" s="108" t="n">
        <v>18.5</v>
      </c>
      <c r="AFL110" s="108" t="n">
        <v>19.3</v>
      </c>
      <c r="AFM110" s="108" t="n">
        <v>22.6</v>
      </c>
      <c r="AFN110" s="108" t="n">
        <v>23.1</v>
      </c>
      <c r="AFO110" s="109" t="n">
        <f aca="false">AVERAGE(AFC110:AFN110)</f>
        <v>21.1416666666667</v>
      </c>
      <c r="AGA110" s="1" t="n">
        <v>1960</v>
      </c>
      <c r="AGB110" s="110" t="s">
        <v>163</v>
      </c>
      <c r="AGC110" s="108" t="n">
        <v>33.1</v>
      </c>
      <c r="AGD110" s="108" t="n">
        <v>31.9</v>
      </c>
      <c r="AGE110" s="108" t="n">
        <v>29</v>
      </c>
      <c r="AGF110" s="108" t="n">
        <v>23.4</v>
      </c>
      <c r="AGG110" s="108" t="n">
        <v>18.1</v>
      </c>
      <c r="AGH110" s="108" t="n">
        <v>16.6</v>
      </c>
      <c r="AGI110" s="108" t="n">
        <v>15</v>
      </c>
      <c r="AGJ110" s="108" t="n">
        <v>19</v>
      </c>
      <c r="AGK110" s="108" t="n">
        <v>20.5</v>
      </c>
      <c r="AGL110" s="108" t="n">
        <v>27.2</v>
      </c>
      <c r="AGM110" s="108" t="n">
        <v>29.7</v>
      </c>
      <c r="AGN110" s="108" t="n">
        <v>33.8</v>
      </c>
      <c r="AGO110" s="109" t="n">
        <f aca="false">AVERAGE(AGC110:AGN110)</f>
        <v>24.775</v>
      </c>
      <c r="AHA110" s="1" t="n">
        <v>1960</v>
      </c>
      <c r="AHB110" s="110" t="s">
        <v>163</v>
      </c>
      <c r="AHC110" s="108" t="n">
        <v>28.4</v>
      </c>
      <c r="AHD110" s="108" t="n">
        <v>30.7</v>
      </c>
      <c r="AHE110" s="108" t="n">
        <v>25.9</v>
      </c>
      <c r="AHF110" s="108" t="n">
        <v>21</v>
      </c>
      <c r="AHG110" s="108" t="n">
        <v>17.3</v>
      </c>
      <c r="AHH110" s="108" t="n">
        <v>15.7</v>
      </c>
      <c r="AHI110" s="108" t="n">
        <v>13.7</v>
      </c>
      <c r="AHJ110" s="108" t="n">
        <v>16</v>
      </c>
      <c r="AHK110" s="108" t="n">
        <v>17.9</v>
      </c>
      <c r="AHL110" s="108" t="n">
        <v>23.5</v>
      </c>
      <c r="AHM110" s="108" t="n">
        <v>27.1</v>
      </c>
      <c r="AHN110" s="108" t="n">
        <v>31</v>
      </c>
      <c r="AHO110" s="109" t="n">
        <f aca="false">AVERAGE(AHC110:AHN110)</f>
        <v>22.35</v>
      </c>
      <c r="AIA110" s="1" t="n">
        <v>1960</v>
      </c>
      <c r="AIB110" s="110" t="s">
        <v>163</v>
      </c>
      <c r="AIC110" s="108" t="n">
        <v>37.6</v>
      </c>
      <c r="AID110" s="108" t="n">
        <v>32.3</v>
      </c>
      <c r="AIE110" s="108" t="n">
        <v>33.4</v>
      </c>
      <c r="AIF110" s="108" t="n">
        <v>26.3</v>
      </c>
      <c r="AIG110" s="108" t="n">
        <v>21.3</v>
      </c>
      <c r="AIH110" s="108" t="n">
        <v>19.4</v>
      </c>
      <c r="AII110" s="108" t="n">
        <v>18.3</v>
      </c>
      <c r="AIJ110" s="108" t="n">
        <v>21.6</v>
      </c>
      <c r="AIK110" s="108" t="n">
        <v>24</v>
      </c>
      <c r="AIL110" s="108" t="n">
        <v>31.9</v>
      </c>
      <c r="AIM110" s="108" t="n">
        <v>34.3</v>
      </c>
      <c r="AIN110" s="108" t="n">
        <v>37.6</v>
      </c>
      <c r="AIO110" s="109" t="n">
        <f aca="false">AVERAGE(AIC110:AIN110)</f>
        <v>28.1666666666667</v>
      </c>
      <c r="AJA110" s="1" t="n">
        <v>1960</v>
      </c>
      <c r="AJB110" s="110" t="s">
        <v>163</v>
      </c>
      <c r="AJC110" s="108" t="n">
        <v>35.2</v>
      </c>
      <c r="AJD110" s="108" t="n">
        <v>35.7</v>
      </c>
      <c r="AJE110" s="108" t="n">
        <v>36</v>
      </c>
      <c r="AJF110" s="108" t="n">
        <v>35.8</v>
      </c>
      <c r="AJG110" s="108" t="n">
        <v>31.1</v>
      </c>
      <c r="AJH110" s="108" t="n">
        <v>30.6</v>
      </c>
      <c r="AJI110" s="108" t="n">
        <v>31.5</v>
      </c>
      <c r="AJJ110" s="108" t="n">
        <v>32.8</v>
      </c>
      <c r="AJK110" s="108" t="n">
        <v>37.5</v>
      </c>
      <c r="AJL110" s="108" t="n">
        <v>38.7</v>
      </c>
      <c r="AJM110" s="108" t="n">
        <v>40.1</v>
      </c>
      <c r="AJN110" s="108" t="n">
        <v>38.6</v>
      </c>
      <c r="AJO110" s="109" t="n">
        <f aca="false">AVERAGE(AJC110:AJN110)</f>
        <v>35.3</v>
      </c>
      <c r="AKA110" s="1" t="n">
        <v>1960</v>
      </c>
      <c r="AKB110" s="110" t="s">
        <v>163</v>
      </c>
      <c r="AKC110" s="108" t="n">
        <v>31</v>
      </c>
      <c r="AKD110" s="108" t="n">
        <v>33</v>
      </c>
      <c r="AKE110" s="108" t="n">
        <v>27.6</v>
      </c>
      <c r="AKF110" s="108" t="n">
        <v>23.6</v>
      </c>
      <c r="AKG110" s="108" t="n">
        <v>18.7</v>
      </c>
      <c r="AKH110" s="108" t="n">
        <v>16.8</v>
      </c>
      <c r="AKI110" s="108" t="n">
        <v>15.2</v>
      </c>
      <c r="AKJ110" s="108" t="n">
        <v>17.5</v>
      </c>
      <c r="AKK110" s="108" t="n">
        <v>19.6</v>
      </c>
      <c r="AKL110" s="108" t="n">
        <v>25.5</v>
      </c>
      <c r="AKM110" s="108" t="n">
        <v>28.6</v>
      </c>
      <c r="AKN110" s="108" t="n">
        <v>32.4</v>
      </c>
      <c r="AKO110" s="109" t="n">
        <f aca="false">AVERAGE(AKC110:AKN110)</f>
        <v>24.125</v>
      </c>
      <c r="ALA110" s="35" t="n">
        <f aca="false">(ACO110+AO110+EO110+NO110+AKO110+AFO110+AEO110+IO110+MO110)/9</f>
        <v>23.6398148148148</v>
      </c>
      <c r="ALB110" s="77" t="n">
        <f aca="false">(ABO110+KO110+DO110+AGO110)/4</f>
        <v>30.0104166666667</v>
      </c>
      <c r="ALC110" s="19" t="n">
        <f aca="false">(QO110+PO110+AAO110+AJO110+FO110+SO110+BO110+CO110+JO110+OO110+TO110+HO110)/12</f>
        <v>25.6354166666667</v>
      </c>
      <c r="AMA110" s="28" t="n">
        <f aca="false">MAX(ACC110:ACN110,AC110:AN110,EC110:EN110,NC110:NN110,AKC110:AKN110,AFC110:AFN110,AEC110:AEN110,IC110:IN110,MC110:MN110)</f>
        <v>38.8</v>
      </c>
      <c r="AMB110" s="28" t="n">
        <f aca="false">MIN(ACC110:ACN110,AC110:AN110,EC110:EN110,NC110:NN110,AKC110:AKN110,AFC110:AFN110,AEC110:AEN110,IC110:IN110,MC110:MN110)</f>
        <v>14.1</v>
      </c>
      <c r="AMC110" s="81" t="n">
        <f aca="false">MAX(ABC110:ABN110,KC110:KN110,DC110:DN110,AGC110:AGN110)</f>
        <v>37.4</v>
      </c>
      <c r="AMD110" s="81" t="n">
        <f aca="false">MIN(ABC110:ABN110,KC110:KN110,DC110:DN110,AGC110:AGN110)</f>
        <v>15</v>
      </c>
      <c r="AME110" s="60" t="n">
        <f aca="false">MAX(QC110:QN110,PC110:PN110,AJC110:AJN110,AAC110:AAN110,FC110:FN110,SC110:SN110)</f>
        <v>40.1</v>
      </c>
      <c r="AMF110" s="60" t="n">
        <f aca="false">MIN(QC110:QN110,PC110:PN110,AJC110:AJN110,AAC110:AAN110,FC110:FN110,SC110:SN110)</f>
        <v>13.1</v>
      </c>
    </row>
    <row r="111" customFormat="false" ht="12.8" hidden="false" customHeight="false" outlineLevel="0" collapsed="false">
      <c r="A111" s="104"/>
      <c r="B111" s="29" t="n">
        <f aca="false">AVERAGE(AO111,BO111,CO111,DO111,EO111,FO111,GO111,HO111,IO111,JO111,KO111,LO111,MO111,NO111,OO111,PO111,QO111,RO111,SO111,TO111,UO111,VO111,WO111,YO111,ZO111,AAO111,ABO111,ACO111,ADO111,AEO111,AFO111,AGO111,AHO111,AIO111,AJO111,AKO111)</f>
        <v>26.4503472222222</v>
      </c>
      <c r="C111" s="30" t="n">
        <f aca="false">AVERAGE(B107:B111)</f>
        <v>26.0485802469136</v>
      </c>
      <c r="D111" s="31" t="n">
        <f aca="false">AVERAGE(B102:B111)</f>
        <v>25.8224768518519</v>
      </c>
      <c r="E111" s="29" t="n">
        <f aca="false">AVERAGE(B92:B111)</f>
        <v>25.7522974537037</v>
      </c>
      <c r="F111" s="32" t="n">
        <f aca="false">AVERAGE(B62:B111)</f>
        <v>25.7009766785502</v>
      </c>
      <c r="G111" s="3" t="n">
        <f aca="false">MAX(AC111:AN111,BC111:BN111,CC111:CN111,DC111:DN111,EC111:EN111,FC111:FN111,GC111:GN111,HC111:HN111,IC111:IN111,JC111:JN111,KC111:KN111,LC111:LN111,MC111:MN111,NC111:NN111,OC111:ON111,PC111:PN111,QC111:QN111,RC111:RN111,SC111:SN111,TC111:TN111,UC111:UN111,VC111:VN111,WC111:WN111,YC111:YN111,ZC111:ZN111,AAC111:AAN111,ABC111:ABN111,ACC111:ACN111,ADC111:ADN111,AEC111:AEN111,AFC111:AFN111,AGC111:AGN111,AHC111:AHN111,AIC111:AIN111,AJC111:AJN111,AKC111:AKN111)</f>
        <v>43.9</v>
      </c>
      <c r="H111" s="105" t="n">
        <f aca="false">MEDIAN(AC111:AN111,BC111:BN111,CC111:CN111,DC111:DN111,EC111:EN111,FC111:FN111,GC111:GN111,HC111:HN111,IC111:IN111,JC111:JN111,KC111:KN111,LC111:LN111,MC111:MN111,NC111:NN111,OC111:ON111,PC111:PN111,QC111:QN111,RC111:RN111,SC111:SN111,TC111:TN111,UC111:UN111,VC111:VN111,WC111:WN111,YC111:YN111,ZC111:ZN111,AAC111:AAN111,ABC111:ABN111,ACC111:ACN111,ADC111:ADN111,AEC111:AEN111,AFC111:AFN111,AGC111:AGN111,AHC111:AHN111,AIC111:AIN111,AJC111:AJN111,AKC111:AKN111)</f>
        <v>26.5</v>
      </c>
      <c r="I111" s="5" t="n">
        <f aca="false">MIN(AC111:AN111,BC111:BN111,CC111:CN111,DC111:DN111,EC111:EN111,FC111:FN111,GC111:GN111,HC111:HN111,IC111:IN111,JC111:JN111,KC111:KN111,LC111:LN111,MC111:MN111,NC111:NN111,OC111:ON111,PC111:PN111,QC111:QN111,RC111:RN111,SC111:SN111,TC111:TN111,UC111:UN111,VC111:VN111,WC111:WN111,YC111:YN111,ZC111:ZN111,AAC111:AAN111,ABC111:ABN111,ACC111:ACN111,ADC111:ADN111,AEC111:AEN111,AFC111:AFN111,AGC111:AGN111,AHC111:AHN111,AIC111:AIN111,AJC111:AJN111,AKC111:AKN111)</f>
        <v>13.9</v>
      </c>
      <c r="J111" s="106" t="n">
        <f aca="false">(G111+I111)/2</f>
        <v>28.9</v>
      </c>
      <c r="AB111" s="107" t="n">
        <v>1961</v>
      </c>
      <c r="AC111" s="108" t="n">
        <v>24.3</v>
      </c>
      <c r="AD111" s="108" t="n">
        <v>25.7</v>
      </c>
      <c r="AE111" s="108" t="n">
        <v>24.8</v>
      </c>
      <c r="AF111" s="108" t="n">
        <v>19.6</v>
      </c>
      <c r="AG111" s="108" t="n">
        <v>19.9</v>
      </c>
      <c r="AH111" s="108" t="n">
        <v>16.9</v>
      </c>
      <c r="AI111" s="108" t="n">
        <v>15.5</v>
      </c>
      <c r="AJ111" s="108" t="n">
        <v>16.1</v>
      </c>
      <c r="AK111" s="108" t="n">
        <v>18.6</v>
      </c>
      <c r="AL111" s="108" t="n">
        <v>19.3</v>
      </c>
      <c r="AM111" s="108" t="n">
        <v>21.5</v>
      </c>
      <c r="AN111" s="108" t="n">
        <v>21.6</v>
      </c>
      <c r="AO111" s="109" t="n">
        <f aca="false">AVERAGE(AC111:AN111)</f>
        <v>20.3166666666667</v>
      </c>
      <c r="BA111" s="1" t="n">
        <v>1961</v>
      </c>
      <c r="BB111" s="107" t="n">
        <v>1961</v>
      </c>
      <c r="BC111" s="108" t="n">
        <v>31.4</v>
      </c>
      <c r="BD111" s="108" t="n">
        <v>30.9</v>
      </c>
      <c r="BE111" s="108" t="n">
        <v>29.3</v>
      </c>
      <c r="BF111" s="108" t="n">
        <v>26.6</v>
      </c>
      <c r="BG111" s="108" t="n">
        <v>25.3</v>
      </c>
      <c r="BH111" s="108" t="n">
        <v>19.9</v>
      </c>
      <c r="BI111" s="108" t="n">
        <v>16.8</v>
      </c>
      <c r="BJ111" s="108" t="n">
        <v>22</v>
      </c>
      <c r="BK111" s="108" t="n">
        <v>24</v>
      </c>
      <c r="BL111" s="108" t="n">
        <v>26.5</v>
      </c>
      <c r="BM111" s="108" t="n">
        <v>27.7</v>
      </c>
      <c r="BN111" s="108" t="n">
        <v>35.5</v>
      </c>
      <c r="BO111" s="109" t="n">
        <f aca="false">AVERAGE(BC111:BN111)</f>
        <v>26.325</v>
      </c>
      <c r="CA111" s="1" t="n">
        <v>1961</v>
      </c>
      <c r="CB111" s="110" t="s">
        <v>164</v>
      </c>
      <c r="CC111" s="108" t="n">
        <v>32.3</v>
      </c>
      <c r="CD111" s="108" t="n">
        <v>31</v>
      </c>
      <c r="CE111" s="108" t="n">
        <v>28.6</v>
      </c>
      <c r="CF111" s="108" t="n">
        <v>20.8</v>
      </c>
      <c r="CG111" s="108" t="n">
        <v>21.2</v>
      </c>
      <c r="CH111" s="108" t="n">
        <v>17.3</v>
      </c>
      <c r="CI111" s="108" t="n">
        <v>16.7</v>
      </c>
      <c r="CJ111" s="108" t="n">
        <v>16.7</v>
      </c>
      <c r="CK111" s="108" t="n">
        <v>20</v>
      </c>
      <c r="CL111" s="108" t="n">
        <v>22.1</v>
      </c>
      <c r="CM111" s="108" t="n">
        <v>25.3</v>
      </c>
      <c r="CN111" s="108" t="n">
        <v>28.1</v>
      </c>
      <c r="CO111" s="109" t="n">
        <f aca="false">AVERAGE(CC111:CN111)</f>
        <v>23.3416666666667</v>
      </c>
      <c r="DA111" s="1" t="n">
        <v>1961</v>
      </c>
      <c r="DB111" s="110" t="s">
        <v>164</v>
      </c>
      <c r="DC111" s="108" t="n">
        <v>33.7</v>
      </c>
      <c r="DD111" s="108" t="n">
        <v>33</v>
      </c>
      <c r="DE111" s="108" t="n">
        <v>32.9</v>
      </c>
      <c r="DF111" s="108" t="n">
        <v>33.9</v>
      </c>
      <c r="DG111" s="108" t="n">
        <v>31.8</v>
      </c>
      <c r="DH111" s="108" t="n">
        <v>28.6</v>
      </c>
      <c r="DI111" s="108" t="n">
        <v>27</v>
      </c>
      <c r="DJ111" s="108" t="n">
        <v>29.5</v>
      </c>
      <c r="DK111" s="108" t="n">
        <v>31.8</v>
      </c>
      <c r="DL111" s="108" t="n">
        <v>35.4</v>
      </c>
      <c r="DM111" s="108" t="n">
        <v>34.6</v>
      </c>
      <c r="DN111" s="108" t="n">
        <v>34.3</v>
      </c>
      <c r="DO111" s="109" t="n">
        <f aca="false">AVERAGE(DC111:DN111)</f>
        <v>32.2083333333333</v>
      </c>
      <c r="EA111" s="1" t="n">
        <v>1961</v>
      </c>
      <c r="EB111" s="107" t="n">
        <v>1961</v>
      </c>
      <c r="EC111" s="108" t="n">
        <v>28.4</v>
      </c>
      <c r="ED111" s="108" t="n">
        <v>26.9</v>
      </c>
      <c r="EE111" s="108" t="n">
        <v>26</v>
      </c>
      <c r="EF111" s="108" t="n">
        <v>22.7</v>
      </c>
      <c r="EG111" s="108" t="n">
        <v>19.3</v>
      </c>
      <c r="EH111" s="108" t="n">
        <v>17.3</v>
      </c>
      <c r="EI111" s="108" t="n">
        <v>16.5</v>
      </c>
      <c r="EJ111" s="108" t="n">
        <v>16.9</v>
      </c>
      <c r="EK111" s="108" t="n">
        <v>17.6</v>
      </c>
      <c r="EL111" s="108" t="n">
        <v>20.4</v>
      </c>
      <c r="EM111" s="108" t="n">
        <v>21.5</v>
      </c>
      <c r="EN111" s="108" t="n">
        <v>26.5</v>
      </c>
      <c r="EO111" s="109" t="n">
        <f aca="false">AVERAGE(EC111:EN111)</f>
        <v>21.6666666666667</v>
      </c>
      <c r="FA111" s="1" t="n">
        <v>1961</v>
      </c>
      <c r="FB111" s="110" t="s">
        <v>164</v>
      </c>
      <c r="FC111" s="108" t="n">
        <v>30.2</v>
      </c>
      <c r="FD111" s="108" t="n">
        <v>29.7</v>
      </c>
      <c r="FE111" s="108" t="n">
        <v>27.1</v>
      </c>
      <c r="FF111" s="108" t="n">
        <v>20.5</v>
      </c>
      <c r="FG111" s="108" t="n">
        <v>20.7</v>
      </c>
      <c r="FH111" s="108" t="n">
        <v>17.7</v>
      </c>
      <c r="FI111" s="108" t="n">
        <v>16.5</v>
      </c>
      <c r="FJ111" s="108" t="n">
        <v>16.6</v>
      </c>
      <c r="FK111" s="108" t="n">
        <v>19</v>
      </c>
      <c r="FL111" s="108" t="n">
        <v>20.7</v>
      </c>
      <c r="FM111" s="108" t="n">
        <v>24.1</v>
      </c>
      <c r="FN111" s="108" t="n">
        <v>26.7</v>
      </c>
      <c r="FO111" s="109" t="n">
        <f aca="false">AVERAGE(FC111:FN111)</f>
        <v>22.4583333333333</v>
      </c>
      <c r="GA111" s="1" t="n">
        <v>1961</v>
      </c>
      <c r="GB111" s="110" t="s">
        <v>164</v>
      </c>
      <c r="GC111" s="108" t="n">
        <v>23.7</v>
      </c>
      <c r="GD111" s="108" t="n">
        <v>25.4</v>
      </c>
      <c r="GE111" s="108" t="n">
        <v>24.4</v>
      </c>
      <c r="GF111" s="108" t="n">
        <v>20</v>
      </c>
      <c r="GG111" s="108" t="n">
        <v>20.2</v>
      </c>
      <c r="GH111" s="108" t="n">
        <v>17.9</v>
      </c>
      <c r="GI111" s="108" t="n">
        <v>16.5</v>
      </c>
      <c r="GJ111" s="108" t="n">
        <v>16.4</v>
      </c>
      <c r="GK111" s="108" t="n">
        <v>17.9</v>
      </c>
      <c r="GL111" s="108" t="n">
        <v>18.5</v>
      </c>
      <c r="GM111" s="108" t="n">
        <v>20.2</v>
      </c>
      <c r="GN111" s="108" t="n">
        <v>21.2</v>
      </c>
      <c r="GO111" s="109" t="n">
        <f aca="false">AVERAGE(GC111:GN111)</f>
        <v>20.1916666666667</v>
      </c>
      <c r="HA111" s="1" t="n">
        <v>1961</v>
      </c>
      <c r="HB111" s="110" t="s">
        <v>164</v>
      </c>
      <c r="HC111" s="108" t="n">
        <v>26.3</v>
      </c>
      <c r="HD111" s="108" t="n">
        <v>27.2</v>
      </c>
      <c r="HE111" s="108" t="n">
        <v>25.5</v>
      </c>
      <c r="HF111" s="108" t="n">
        <v>19.7</v>
      </c>
      <c r="HG111" s="108" t="n">
        <v>20.2</v>
      </c>
      <c r="HH111" s="108" t="n">
        <v>17.6</v>
      </c>
      <c r="HI111" s="108" t="n">
        <v>15.9</v>
      </c>
      <c r="HJ111" s="108" t="n">
        <v>16</v>
      </c>
      <c r="HK111" s="108" t="n">
        <v>17.6</v>
      </c>
      <c r="HL111" s="108" t="n">
        <v>18.4</v>
      </c>
      <c r="HM111" s="108" t="n">
        <v>22</v>
      </c>
      <c r="HN111" s="108" t="n">
        <v>23.7</v>
      </c>
      <c r="HO111" s="109" t="n">
        <f aca="false">AVERAGE(HC111:HN111)</f>
        <v>20.8416666666667</v>
      </c>
      <c r="IA111" s="1" t="n">
        <v>1961</v>
      </c>
      <c r="IB111" s="110" t="s">
        <v>164</v>
      </c>
      <c r="IC111" s="108" t="n">
        <v>31.2</v>
      </c>
      <c r="ID111" s="108" t="n">
        <v>33.2</v>
      </c>
      <c r="IE111" s="108" t="n">
        <v>29.8</v>
      </c>
      <c r="IF111" s="108" t="n">
        <v>26.5</v>
      </c>
      <c r="IG111" s="108" t="n">
        <v>27.2</v>
      </c>
      <c r="IH111" s="108" t="n">
        <v>23.2</v>
      </c>
      <c r="II111" s="108" t="n">
        <v>22.1</v>
      </c>
      <c r="IJ111" s="108" t="n">
        <v>22.6</v>
      </c>
      <c r="IK111" s="108" t="n">
        <v>24.2</v>
      </c>
      <c r="IL111" s="108" t="n">
        <v>27.3</v>
      </c>
      <c r="IM111" s="108" t="n">
        <v>28</v>
      </c>
      <c r="IN111" s="108" t="n">
        <v>27.2</v>
      </c>
      <c r="IO111" s="109" t="n">
        <f aca="false">AVERAGE(IC111:IN111)</f>
        <v>26.875</v>
      </c>
      <c r="JA111" s="1" t="n">
        <v>1961</v>
      </c>
      <c r="JB111" s="110" t="s">
        <v>164</v>
      </c>
      <c r="JC111" s="108" t="n">
        <v>34</v>
      </c>
      <c r="JD111" s="108" t="n">
        <v>31.9</v>
      </c>
      <c r="JE111" s="108" t="n">
        <v>29.1</v>
      </c>
      <c r="JF111" s="108" t="n">
        <v>20.7</v>
      </c>
      <c r="JG111" s="108" t="n">
        <v>21</v>
      </c>
      <c r="JH111" s="108" t="n">
        <v>17.3</v>
      </c>
      <c r="JI111" s="108" t="n">
        <v>16.2</v>
      </c>
      <c r="JJ111" s="108" t="n">
        <v>16.6</v>
      </c>
      <c r="JK111" s="108" t="n">
        <v>20.1</v>
      </c>
      <c r="JL111" s="108" t="n">
        <v>22.9</v>
      </c>
      <c r="JM111" s="108" t="n">
        <v>26.3</v>
      </c>
      <c r="JN111" s="108" t="n">
        <v>29</v>
      </c>
      <c r="JO111" s="109" t="n">
        <f aca="false">AVERAGE(JC111:JN111)</f>
        <v>23.7583333333333</v>
      </c>
      <c r="KA111" s="1" t="n">
        <v>1961</v>
      </c>
      <c r="KB111" s="107" t="n">
        <v>1961</v>
      </c>
      <c r="KC111" s="108" t="n">
        <v>36.2</v>
      </c>
      <c r="KD111" s="108" t="n">
        <v>34.3</v>
      </c>
      <c r="KE111" s="108" t="n">
        <v>34.8</v>
      </c>
      <c r="KF111" s="108" t="n">
        <v>36.2</v>
      </c>
      <c r="KG111" s="108" t="n">
        <v>33.6</v>
      </c>
      <c r="KH111" s="108" t="n">
        <v>29.8</v>
      </c>
      <c r="KI111" s="108" t="n">
        <v>29.2</v>
      </c>
      <c r="KJ111" s="108" t="n">
        <v>30.9</v>
      </c>
      <c r="KK111" s="108" t="n">
        <v>35.3</v>
      </c>
      <c r="KL111" s="108" t="n">
        <v>37.1</v>
      </c>
      <c r="KM111" s="108" t="n">
        <v>36.5</v>
      </c>
      <c r="KN111" s="108" t="n">
        <v>37.1</v>
      </c>
      <c r="KO111" s="109" t="n">
        <f aca="false">AVERAGE(KC111:KN111)</f>
        <v>34.25</v>
      </c>
      <c r="LA111" s="1" t="n">
        <v>1961</v>
      </c>
      <c r="LB111" s="110" t="s">
        <v>164</v>
      </c>
      <c r="LC111" s="108" t="n">
        <v>33.1</v>
      </c>
      <c r="LD111" s="108" t="n">
        <v>31.4</v>
      </c>
      <c r="LE111" s="108" t="n">
        <v>28.7</v>
      </c>
      <c r="LF111" s="108" t="n">
        <v>21.6</v>
      </c>
      <c r="LG111" s="108" t="n">
        <v>21.2</v>
      </c>
      <c r="LH111" s="108" t="n">
        <v>18.1</v>
      </c>
      <c r="LI111" s="108" t="n">
        <v>16.8</v>
      </c>
      <c r="LJ111" s="108" t="n">
        <v>17.1</v>
      </c>
      <c r="LK111" s="108" t="n">
        <v>20.3</v>
      </c>
      <c r="LL111" s="108" t="n">
        <v>22.4</v>
      </c>
      <c r="LM111" s="108" t="n">
        <v>25.9</v>
      </c>
      <c r="LN111" s="108" t="n">
        <v>28.3</v>
      </c>
      <c r="LO111" s="109" t="n">
        <f aca="false">AVERAGE(LC111:LN111)</f>
        <v>23.7416666666667</v>
      </c>
      <c r="MA111" s="1" t="n">
        <v>1961</v>
      </c>
      <c r="MB111" s="110" t="s">
        <v>164</v>
      </c>
      <c r="MC111" s="108" t="n">
        <v>26.7</v>
      </c>
      <c r="MD111" s="108" t="n">
        <v>26.7</v>
      </c>
      <c r="ME111" s="108" t="n">
        <v>27</v>
      </c>
      <c r="MF111" s="108" t="n">
        <v>21</v>
      </c>
      <c r="MG111" s="108" t="n">
        <v>22</v>
      </c>
      <c r="MH111" s="108" t="n">
        <v>18.5</v>
      </c>
      <c r="MI111" s="108" t="n">
        <v>17.5</v>
      </c>
      <c r="MJ111" s="108" t="n">
        <v>18.4</v>
      </c>
      <c r="MK111" s="108" t="n">
        <v>21.3</v>
      </c>
      <c r="ML111" s="108" t="n">
        <v>22</v>
      </c>
      <c r="MM111" s="108" t="n">
        <v>22.8</v>
      </c>
      <c r="MN111" s="108" t="n">
        <v>23.8</v>
      </c>
      <c r="MO111" s="109" t="n">
        <f aca="false">AVERAGE(MC111:MN111)</f>
        <v>22.3083333333333</v>
      </c>
      <c r="NA111" s="1" t="n">
        <v>1961</v>
      </c>
      <c r="NB111" s="110" t="s">
        <v>164</v>
      </c>
      <c r="NC111" s="108" t="n">
        <v>33.4</v>
      </c>
      <c r="ND111" s="108" t="n">
        <v>33.5</v>
      </c>
      <c r="NE111" s="108" t="n">
        <v>30.1</v>
      </c>
      <c r="NF111" s="108" t="n">
        <v>25.1</v>
      </c>
      <c r="NG111" s="108" t="n">
        <v>24.6</v>
      </c>
      <c r="NH111" s="108" t="n">
        <v>20.7</v>
      </c>
      <c r="NI111" s="108" t="n">
        <v>19.4</v>
      </c>
      <c r="NJ111" s="108" t="n">
        <v>20.2</v>
      </c>
      <c r="NK111" s="108" t="n">
        <v>23.3</v>
      </c>
      <c r="NL111" s="108" t="n">
        <v>26.1</v>
      </c>
      <c r="NM111" s="108" t="n">
        <v>28.4</v>
      </c>
      <c r="NN111" s="108" t="n">
        <v>28.9</v>
      </c>
      <c r="NO111" s="109" t="n">
        <f aca="false">AVERAGE(NC111:NN111)</f>
        <v>26.1416666666667</v>
      </c>
      <c r="OA111" s="1" t="n">
        <v>1961</v>
      </c>
      <c r="OB111" s="110" t="s">
        <v>164</v>
      </c>
      <c r="OC111" s="116" t="n">
        <v>29.7</v>
      </c>
      <c r="OD111" s="116" t="n">
        <v>29.9</v>
      </c>
      <c r="OE111" s="116" t="n">
        <v>27.2</v>
      </c>
      <c r="OF111" s="116" t="n">
        <v>21.5</v>
      </c>
      <c r="OG111" s="116" t="n">
        <v>21.2</v>
      </c>
      <c r="OH111" s="116" t="n">
        <v>18.6</v>
      </c>
      <c r="OI111" s="116" t="n">
        <v>17</v>
      </c>
      <c r="OJ111" s="116" t="n">
        <v>17.8</v>
      </c>
      <c r="OK111" s="116" t="n">
        <v>20.1</v>
      </c>
      <c r="OL111" s="116" t="n">
        <v>21.2</v>
      </c>
      <c r="OM111" s="116" t="n">
        <v>24.5</v>
      </c>
      <c r="ON111" s="116" t="n">
        <v>26.8</v>
      </c>
      <c r="OO111" s="109" t="n">
        <f aca="false">AVERAGE(OC111:ON111)</f>
        <v>22.9583333333333</v>
      </c>
      <c r="PA111" s="16" t="n">
        <v>1961</v>
      </c>
      <c r="PB111" s="110" t="s">
        <v>164</v>
      </c>
      <c r="PC111" s="108" t="n">
        <v>35.2</v>
      </c>
      <c r="PD111" s="108" t="n">
        <v>32.7</v>
      </c>
      <c r="PE111" s="108" t="n">
        <v>31.8</v>
      </c>
      <c r="PF111" s="108" t="n">
        <v>23.6</v>
      </c>
      <c r="PG111" s="108" t="n">
        <v>22.6</v>
      </c>
      <c r="PH111" s="108" t="n">
        <v>18.2</v>
      </c>
      <c r="PI111" s="108" t="n">
        <v>16</v>
      </c>
      <c r="PJ111" s="108" t="n">
        <v>19.1</v>
      </c>
      <c r="PK111" s="108" t="n">
        <v>24.5</v>
      </c>
      <c r="PL111" s="108" t="n">
        <v>27.8</v>
      </c>
      <c r="PM111" s="108" t="n">
        <v>30.2</v>
      </c>
      <c r="PN111" s="108" t="n">
        <v>33.2</v>
      </c>
      <c r="PO111" s="109" t="n">
        <f aca="false">AVERAGE(PC111:PN111)</f>
        <v>26.2416666666667</v>
      </c>
      <c r="QA111" s="1" t="n">
        <v>1961</v>
      </c>
      <c r="QB111" s="110" t="s">
        <v>164</v>
      </c>
      <c r="QC111" s="108" t="n">
        <v>32</v>
      </c>
      <c r="QD111" s="108" t="n">
        <v>30.9</v>
      </c>
      <c r="QE111" s="108" t="n">
        <v>28.4</v>
      </c>
      <c r="QF111" s="108" t="n">
        <v>20</v>
      </c>
      <c r="QG111" s="108" t="n">
        <v>20</v>
      </c>
      <c r="QH111" s="108" t="n">
        <v>15.5</v>
      </c>
      <c r="QI111" s="108" t="n">
        <v>13.9</v>
      </c>
      <c r="QJ111" s="108" t="n">
        <v>15.6</v>
      </c>
      <c r="QK111" s="108" t="n">
        <v>19.2</v>
      </c>
      <c r="QL111" s="108" t="n">
        <v>22.5</v>
      </c>
      <c r="QM111" s="108" t="n">
        <v>26.6</v>
      </c>
      <c r="QN111" s="108" t="n">
        <v>28.5</v>
      </c>
      <c r="QO111" s="109" t="n">
        <f aca="false">AVERAGE(QC111:QN111)</f>
        <v>22.7583333333333</v>
      </c>
      <c r="RA111" s="1" t="n">
        <v>1961</v>
      </c>
      <c r="RB111" s="110" t="s">
        <v>164</v>
      </c>
      <c r="RC111" s="108" t="n">
        <v>35.3</v>
      </c>
      <c r="RD111" s="108" t="n">
        <v>33.1</v>
      </c>
      <c r="RE111" s="108" t="n">
        <v>30.9</v>
      </c>
      <c r="RF111" s="108" t="n">
        <v>22.6</v>
      </c>
      <c r="RG111" s="108" t="n">
        <v>22.5</v>
      </c>
      <c r="RH111" s="108" t="n">
        <v>17.5</v>
      </c>
      <c r="RI111" s="108" t="n">
        <v>15.7</v>
      </c>
      <c r="RJ111" s="108" t="n">
        <v>17.9</v>
      </c>
      <c r="RK111" s="108" t="n">
        <v>22.6</v>
      </c>
      <c r="RL111" s="108" t="n">
        <v>26.8</v>
      </c>
      <c r="RM111" s="108" t="n">
        <v>29.7</v>
      </c>
      <c r="RN111" s="108" t="n">
        <v>32.9</v>
      </c>
      <c r="RO111" s="109" t="n">
        <f aca="false">AVERAGE(RC111:RN111)</f>
        <v>25.625</v>
      </c>
      <c r="SA111" s="1" t="n">
        <v>1961</v>
      </c>
      <c r="SB111" s="110" t="s">
        <v>164</v>
      </c>
      <c r="SC111" s="108" t="n">
        <v>36.2</v>
      </c>
      <c r="SD111" s="108" t="n">
        <v>34.9</v>
      </c>
      <c r="SE111" s="108" t="n">
        <v>34.6</v>
      </c>
      <c r="SF111" s="108" t="n">
        <v>25.9</v>
      </c>
      <c r="SG111" s="108" t="n">
        <v>23.5</v>
      </c>
      <c r="SH111" s="108" t="n">
        <v>20.2</v>
      </c>
      <c r="SI111" s="108" t="n">
        <v>17.6</v>
      </c>
      <c r="SJ111" s="108" t="n">
        <v>20.5</v>
      </c>
      <c r="SK111" s="108" t="n">
        <v>27</v>
      </c>
      <c r="SL111" s="108" t="n">
        <v>30.6</v>
      </c>
      <c r="SM111" s="108" t="n">
        <v>32.8</v>
      </c>
      <c r="SN111" s="108" t="n">
        <v>36</v>
      </c>
      <c r="SO111" s="109" t="n">
        <f aca="false">AVERAGE(SC111:SN111)</f>
        <v>28.3166666666667</v>
      </c>
      <c r="TA111" s="1" t="n">
        <v>1961</v>
      </c>
      <c r="TB111" s="110" t="s">
        <v>164</v>
      </c>
      <c r="TC111" s="108" t="n">
        <v>41.1</v>
      </c>
      <c r="TD111" s="108" t="n">
        <v>37.8</v>
      </c>
      <c r="TE111" s="108" t="n">
        <v>39.1</v>
      </c>
      <c r="TF111" s="108" t="n">
        <v>36.7</v>
      </c>
      <c r="TG111" s="108" t="n">
        <v>31.2</v>
      </c>
      <c r="TH111" s="108" t="n">
        <v>28.4</v>
      </c>
      <c r="TI111" s="108" t="n">
        <v>25.9</v>
      </c>
      <c r="TJ111" s="108" t="n">
        <v>29.1</v>
      </c>
      <c r="TK111" s="108" t="n">
        <v>35.5</v>
      </c>
      <c r="TL111" s="108" t="n">
        <v>40.4</v>
      </c>
      <c r="TM111" s="108" t="n">
        <v>40.9</v>
      </c>
      <c r="TN111" s="108" t="n">
        <v>43.9</v>
      </c>
      <c r="TO111" s="109" t="n">
        <f aca="false">AVERAGE(TC111:TN111)</f>
        <v>35.8333333333333</v>
      </c>
      <c r="UA111" s="1" t="n">
        <v>1961</v>
      </c>
      <c r="UB111" s="110" t="s">
        <v>164</v>
      </c>
      <c r="UC111" s="108" t="n">
        <v>35.1</v>
      </c>
      <c r="UD111" s="108" t="n">
        <v>32.6</v>
      </c>
      <c r="UE111" s="108" t="n">
        <v>30.7</v>
      </c>
      <c r="UF111" s="108" t="n">
        <v>22.1</v>
      </c>
      <c r="UG111" s="108" t="n">
        <v>21.6</v>
      </c>
      <c r="UH111" s="108" t="n">
        <v>16.6</v>
      </c>
      <c r="UI111" s="108" t="n">
        <v>15</v>
      </c>
      <c r="UJ111" s="108" t="n">
        <v>17.6</v>
      </c>
      <c r="UK111" s="108" t="n">
        <v>22.9</v>
      </c>
      <c r="UL111" s="108" t="n">
        <v>26.8</v>
      </c>
      <c r="UM111" s="108" t="n">
        <v>29.9</v>
      </c>
      <c r="UN111" s="108" t="n">
        <v>33.1</v>
      </c>
      <c r="UO111" s="109" t="n">
        <f aca="false">AVERAGE(UC111:UN111)</f>
        <v>25.3333333333333</v>
      </c>
      <c r="VA111" s="1" t="n">
        <v>1961</v>
      </c>
      <c r="VB111" s="110" t="s">
        <v>164</v>
      </c>
      <c r="VC111" s="108" t="n">
        <v>28.6</v>
      </c>
      <c r="VD111" s="108" t="n">
        <v>28.8</v>
      </c>
      <c r="VE111" s="108" t="n">
        <v>27.1</v>
      </c>
      <c r="VF111" s="108" t="n">
        <v>19.3</v>
      </c>
      <c r="VG111" s="108" t="n">
        <v>20</v>
      </c>
      <c r="VH111" s="108" t="n">
        <v>15.9</v>
      </c>
      <c r="VI111" s="108" t="n">
        <v>14.6</v>
      </c>
      <c r="VJ111" s="108" t="n">
        <v>15.9</v>
      </c>
      <c r="VK111" s="108" t="n">
        <v>18.9</v>
      </c>
      <c r="VL111" s="108" t="n">
        <v>20.6</v>
      </c>
      <c r="VM111" s="108" t="n">
        <v>23</v>
      </c>
      <c r="VN111" s="108" t="n">
        <v>24.2</v>
      </c>
      <c r="VO111" s="109" t="n">
        <f aca="false">AVERAGE(VC111:VN111)</f>
        <v>21.4083333333333</v>
      </c>
      <c r="WA111" s="1" t="n">
        <v>1961</v>
      </c>
      <c r="WB111" s="107" t="n">
        <v>1961</v>
      </c>
      <c r="WC111" s="108" t="n">
        <v>37.2</v>
      </c>
      <c r="WD111" s="108" t="n">
        <v>35.1</v>
      </c>
      <c r="WE111" s="108" t="n">
        <v>34.7</v>
      </c>
      <c r="WF111" s="108" t="n">
        <v>28.8</v>
      </c>
      <c r="WG111" s="108" t="n">
        <v>23.3</v>
      </c>
      <c r="WH111" s="108" t="n">
        <v>18.4</v>
      </c>
      <c r="WI111" s="108" t="n">
        <v>17.2</v>
      </c>
      <c r="WJ111" s="108" t="n">
        <v>21.1</v>
      </c>
      <c r="WK111" s="108" t="n">
        <v>25.3</v>
      </c>
      <c r="WL111" s="108" t="n">
        <v>30.3</v>
      </c>
      <c r="WM111" s="108" t="n">
        <v>32.1</v>
      </c>
      <c r="WN111" s="108" t="n">
        <v>37</v>
      </c>
      <c r="WO111" s="109" t="n">
        <f aca="false">AVERAGE(WC111:WN111)</f>
        <v>28.375</v>
      </c>
      <c r="YA111" s="1" t="n">
        <v>1961</v>
      </c>
      <c r="YB111" s="110" t="s">
        <v>164</v>
      </c>
      <c r="YC111" s="112" t="n">
        <f aca="false">SUM(YC110+YC112)/2</f>
        <v>33.6</v>
      </c>
      <c r="YD111" s="112" t="n">
        <f aca="false">SUM(YD110+YD112)/2</f>
        <v>30.6</v>
      </c>
      <c r="YE111" s="112" t="n">
        <f aca="false">SUM(YE110+YE112)/2</f>
        <v>25.9</v>
      </c>
      <c r="YF111" s="112" t="n">
        <f aca="false">SUM(YF110+YF112)/2</f>
        <v>22.3</v>
      </c>
      <c r="YG111" s="112" t="n">
        <f aca="false">SUM(YG110+YG112)/2</f>
        <v>19.7</v>
      </c>
      <c r="YH111" s="113" t="n">
        <f aca="false">SUM(YH112:YH114)/3</f>
        <v>16.15</v>
      </c>
      <c r="YI111" s="108" t="n">
        <v>14.3</v>
      </c>
      <c r="YJ111" s="108" t="n">
        <v>15.1</v>
      </c>
      <c r="YK111" s="108" t="n">
        <v>19.5</v>
      </c>
      <c r="YL111" s="108" t="n">
        <v>23.2</v>
      </c>
      <c r="YM111" s="108" t="n">
        <v>27.6</v>
      </c>
      <c r="YN111" s="108" t="n">
        <v>30.1</v>
      </c>
      <c r="YO111" s="109" t="n">
        <f aca="false">AVERAGE(YC111:YN111)</f>
        <v>23.1708333333333</v>
      </c>
      <c r="ZA111" s="1" t="n">
        <v>1961</v>
      </c>
      <c r="ZB111" s="110" t="s">
        <v>164</v>
      </c>
      <c r="ZC111" s="108" t="n">
        <v>36.4</v>
      </c>
      <c r="ZD111" s="108" t="n">
        <v>34.5</v>
      </c>
      <c r="ZE111" s="108" t="n">
        <v>31.7</v>
      </c>
      <c r="ZF111" s="108" t="n">
        <v>23.3</v>
      </c>
      <c r="ZG111" s="108" t="n">
        <v>23.6</v>
      </c>
      <c r="ZH111" s="108" t="n">
        <v>18.6</v>
      </c>
      <c r="ZI111" s="108" t="n">
        <v>16.8</v>
      </c>
      <c r="ZJ111" s="108" t="n">
        <v>18.5</v>
      </c>
      <c r="ZK111" s="108" t="n">
        <v>22.7</v>
      </c>
      <c r="ZL111" s="108" t="n">
        <v>27.5</v>
      </c>
      <c r="ZM111" s="108" t="n">
        <v>29.8</v>
      </c>
      <c r="ZN111" s="108" t="n">
        <v>32.4</v>
      </c>
      <c r="ZO111" s="109" t="n">
        <f aca="false">AVERAGE(ZC111:ZN111)</f>
        <v>26.3166666666667</v>
      </c>
      <c r="AAA111" s="1" t="n">
        <v>1961</v>
      </c>
      <c r="AAB111" s="110" t="s">
        <v>164</v>
      </c>
      <c r="AAC111" s="108" t="n">
        <v>38.1</v>
      </c>
      <c r="AAD111" s="108" t="n">
        <v>36.8</v>
      </c>
      <c r="AAE111" s="108" t="n">
        <v>37.4</v>
      </c>
      <c r="AAF111" s="108" t="n">
        <v>35.4</v>
      </c>
      <c r="AAG111" s="108" t="n">
        <v>29.7</v>
      </c>
      <c r="AAH111" s="108" t="n">
        <v>27.5</v>
      </c>
      <c r="AAI111" s="108" t="n">
        <v>26.5</v>
      </c>
      <c r="AAJ111" s="108" t="n">
        <v>28.8</v>
      </c>
      <c r="AAK111" s="108" t="n">
        <v>34.9</v>
      </c>
      <c r="AAL111" s="108" t="n">
        <v>38.6</v>
      </c>
      <c r="AAM111" s="108" t="n">
        <v>38.4</v>
      </c>
      <c r="AAN111" s="108" t="n">
        <v>40.8</v>
      </c>
      <c r="AAO111" s="109" t="n">
        <f aca="false">AVERAGE(AAC111:AAN111)</f>
        <v>34.4083333333333</v>
      </c>
      <c r="ABA111" s="1" t="n">
        <v>1961</v>
      </c>
      <c r="ABB111" s="110" t="s">
        <v>164</v>
      </c>
      <c r="ABC111" s="108" t="n">
        <v>36.5</v>
      </c>
      <c r="ABD111" s="108" t="n">
        <v>34.7</v>
      </c>
      <c r="ABE111" s="108" t="n">
        <v>35</v>
      </c>
      <c r="ABF111" s="108" t="n">
        <v>30.1</v>
      </c>
      <c r="ABG111" s="108" t="n">
        <v>28.2</v>
      </c>
      <c r="ABH111" s="108" t="n">
        <v>25.3</v>
      </c>
      <c r="ABI111" s="108" t="n">
        <v>23.2</v>
      </c>
      <c r="ABJ111" s="108" t="n">
        <v>25.4</v>
      </c>
      <c r="ABK111" s="108" t="n">
        <v>29.2</v>
      </c>
      <c r="ABL111" s="108" t="n">
        <v>34.5</v>
      </c>
      <c r="ABM111" s="108" t="n">
        <v>33.8</v>
      </c>
      <c r="ABN111" s="108" t="n">
        <v>36.4</v>
      </c>
      <c r="ABO111" s="109" t="n">
        <f aca="false">AVERAGE(ABC111:ABN111)</f>
        <v>31.025</v>
      </c>
      <c r="ACA111" s="111" t="n">
        <v>1961</v>
      </c>
      <c r="ACB111" s="110" t="s">
        <v>164</v>
      </c>
      <c r="ACC111" s="108" t="n">
        <v>32.5</v>
      </c>
      <c r="ACD111" s="108" t="n">
        <v>31.4</v>
      </c>
      <c r="ACE111" s="108" t="n">
        <v>28.5</v>
      </c>
      <c r="ACF111" s="108" t="n">
        <v>22</v>
      </c>
      <c r="ACG111" s="108" t="n">
        <v>22.3</v>
      </c>
      <c r="ACH111" s="108" t="n">
        <v>18.9</v>
      </c>
      <c r="ACI111" s="108" t="n">
        <v>17.4</v>
      </c>
      <c r="ACJ111" s="108" t="n">
        <v>17.9</v>
      </c>
      <c r="ACK111" s="108" t="n">
        <v>21</v>
      </c>
      <c r="ACL111" s="108" t="n">
        <v>22.9</v>
      </c>
      <c r="ACM111" s="108" t="n">
        <v>26.3</v>
      </c>
      <c r="ACN111" s="108" t="n">
        <v>28.2</v>
      </c>
      <c r="ACO111" s="109" t="n">
        <f aca="false">AVERAGE(ACC111:ACN111)</f>
        <v>24.1083333333333</v>
      </c>
      <c r="ADA111" s="1" t="n">
        <v>1961</v>
      </c>
      <c r="ADB111" s="110" t="s">
        <v>164</v>
      </c>
      <c r="ADC111" s="108" t="n">
        <v>36.8</v>
      </c>
      <c r="ADD111" s="108" t="n">
        <v>34.3</v>
      </c>
      <c r="ADE111" s="108" t="n">
        <v>36.2</v>
      </c>
      <c r="ADF111" s="108" t="n">
        <v>34.6</v>
      </c>
      <c r="ADG111" s="108" t="n">
        <v>30.9</v>
      </c>
      <c r="ADH111" s="108" t="n">
        <v>28</v>
      </c>
      <c r="ADI111" s="108" t="n">
        <v>26</v>
      </c>
      <c r="ADJ111" s="108" t="n">
        <v>28.6</v>
      </c>
      <c r="ADK111" s="108" t="n">
        <v>32.4</v>
      </c>
      <c r="ADL111" s="108" t="n">
        <v>39</v>
      </c>
      <c r="ADM111" s="108" t="n">
        <v>37.4</v>
      </c>
      <c r="ADN111" s="108" t="n">
        <v>39.4</v>
      </c>
      <c r="ADO111" s="109" t="n">
        <f aca="false">AVERAGE(ADC111:ADN111)</f>
        <v>33.6333333333333</v>
      </c>
      <c r="AEA111" s="1" t="n">
        <v>1961</v>
      </c>
      <c r="AEB111" s="110" t="s">
        <v>164</v>
      </c>
      <c r="AEC111" s="108" t="n">
        <v>38.6</v>
      </c>
      <c r="AED111" s="108" t="n">
        <v>35.2</v>
      </c>
      <c r="AEE111" s="108" t="n">
        <v>36.2</v>
      </c>
      <c r="AEF111" s="108" t="n">
        <v>34.2</v>
      </c>
      <c r="AEG111" s="108" t="n">
        <v>30.1</v>
      </c>
      <c r="AEH111" s="108" t="n">
        <v>27.9</v>
      </c>
      <c r="AEI111" s="108" t="n">
        <v>25.7</v>
      </c>
      <c r="AEJ111" s="108" t="n">
        <v>28.6</v>
      </c>
      <c r="AEK111" s="108" t="n">
        <v>33</v>
      </c>
      <c r="AEL111" s="108" t="n">
        <v>39</v>
      </c>
      <c r="AEM111" s="108" t="n">
        <v>38.3</v>
      </c>
      <c r="AEN111" s="108" t="n">
        <v>41.6</v>
      </c>
      <c r="AEO111" s="109" t="n">
        <f aca="false">AVERAGE(AEC111:AEN111)</f>
        <v>34.0333333333333</v>
      </c>
      <c r="AFA111" s="1" t="n">
        <v>1961</v>
      </c>
      <c r="AFB111" s="107" t="n">
        <v>1961</v>
      </c>
      <c r="AFC111" s="108" t="n">
        <v>27.9</v>
      </c>
      <c r="AFD111" s="108" t="n">
        <v>25.5</v>
      </c>
      <c r="AFE111" s="108" t="n">
        <v>25.1</v>
      </c>
      <c r="AFF111" s="108" t="n">
        <v>23.4</v>
      </c>
      <c r="AFG111" s="108" t="n">
        <v>19.9</v>
      </c>
      <c r="AFH111" s="108" t="n">
        <v>18.4</v>
      </c>
      <c r="AFI111" s="108" t="n">
        <v>17.2</v>
      </c>
      <c r="AFJ111" s="108" t="n">
        <v>17</v>
      </c>
      <c r="AFK111" s="108" t="n">
        <v>17.8</v>
      </c>
      <c r="AFL111" s="108" t="n">
        <v>20.5</v>
      </c>
      <c r="AFM111" s="108" t="n">
        <v>21.6</v>
      </c>
      <c r="AFN111" s="108" t="n">
        <v>26.7</v>
      </c>
      <c r="AFO111" s="109" t="n">
        <f aca="false">AVERAGE(AFC111:AFN111)</f>
        <v>21.75</v>
      </c>
      <c r="AGA111" s="1" t="n">
        <v>1961</v>
      </c>
      <c r="AGB111" s="110" t="s">
        <v>164</v>
      </c>
      <c r="AGC111" s="108" t="n">
        <v>36.5</v>
      </c>
      <c r="AGD111" s="108" t="n">
        <v>34.2</v>
      </c>
      <c r="AGE111" s="108" t="n">
        <v>32.8</v>
      </c>
      <c r="AGF111" s="108" t="n">
        <v>24.2</v>
      </c>
      <c r="AGG111" s="108" t="n">
        <v>23</v>
      </c>
      <c r="AGH111" s="108" t="n">
        <v>17.4</v>
      </c>
      <c r="AGI111" s="108" t="n">
        <v>16.1</v>
      </c>
      <c r="AGJ111" s="108" t="n">
        <v>18.7</v>
      </c>
      <c r="AGK111" s="108" t="n">
        <v>24.4</v>
      </c>
      <c r="AGL111" s="108" t="n">
        <v>28.6</v>
      </c>
      <c r="AGM111" s="108" t="n">
        <v>31.6</v>
      </c>
      <c r="AGN111" s="108" t="n">
        <v>34.2</v>
      </c>
      <c r="AGO111" s="109" t="n">
        <f aca="false">AVERAGE(AGC111:AGN111)</f>
        <v>26.8083333333333</v>
      </c>
      <c r="AHA111" s="1" t="n">
        <v>1961</v>
      </c>
      <c r="AHB111" s="110" t="s">
        <v>164</v>
      </c>
      <c r="AHC111" s="108" t="n">
        <v>34.7</v>
      </c>
      <c r="AHD111" s="108" t="n">
        <v>32.8</v>
      </c>
      <c r="AHE111" s="108" t="n">
        <v>29.9</v>
      </c>
      <c r="AHF111" s="108" t="n">
        <v>20.6</v>
      </c>
      <c r="AHG111" s="108" t="n">
        <v>20.8</v>
      </c>
      <c r="AHH111" s="108" t="n">
        <v>16.6</v>
      </c>
      <c r="AHI111" s="108" t="n">
        <v>15.2</v>
      </c>
      <c r="AHJ111" s="108" t="n">
        <v>15.9</v>
      </c>
      <c r="AHK111" s="108" t="n">
        <v>19.3</v>
      </c>
      <c r="AHL111" s="108" t="n">
        <v>23</v>
      </c>
      <c r="AHM111" s="108" t="n">
        <v>27.4</v>
      </c>
      <c r="AHN111" s="108" t="n">
        <v>29.9</v>
      </c>
      <c r="AHO111" s="109" t="n">
        <f aca="false">AVERAGE(AHC111:AHN111)</f>
        <v>23.8416666666667</v>
      </c>
      <c r="AIA111" s="1" t="n">
        <v>1961</v>
      </c>
      <c r="AIB111" s="110" t="s">
        <v>164</v>
      </c>
      <c r="AIC111" s="108" t="n">
        <v>37.5</v>
      </c>
      <c r="AID111" s="108" t="n">
        <v>34.6</v>
      </c>
      <c r="AIE111" s="108" t="n">
        <v>37.2</v>
      </c>
      <c r="AIF111" s="108" t="n">
        <v>27.7</v>
      </c>
      <c r="AIG111" s="108" t="n">
        <v>25.2</v>
      </c>
      <c r="AIH111" s="108" t="n">
        <v>21</v>
      </c>
      <c r="AII111" s="108" t="n">
        <v>19</v>
      </c>
      <c r="AIJ111" s="108" t="n">
        <v>22.5</v>
      </c>
      <c r="AIK111" s="108" t="n">
        <v>28.8</v>
      </c>
      <c r="AIL111" s="108" t="n">
        <v>33.4</v>
      </c>
      <c r="AIM111" s="108" t="n">
        <v>35.1</v>
      </c>
      <c r="AIN111" s="108" t="n">
        <v>38.6</v>
      </c>
      <c r="AIO111" s="109" t="n">
        <f aca="false">AVERAGE(AIC111:AIN111)</f>
        <v>30.05</v>
      </c>
      <c r="AJA111" s="1" t="n">
        <v>1961</v>
      </c>
      <c r="AJB111" s="110" t="s">
        <v>164</v>
      </c>
      <c r="AJC111" s="108" t="n">
        <v>38.1</v>
      </c>
      <c r="AJD111" s="108" t="n">
        <v>36</v>
      </c>
      <c r="AJE111" s="108" t="n">
        <v>38.4</v>
      </c>
      <c r="AJF111" s="108" t="n">
        <v>37.2</v>
      </c>
      <c r="AJG111" s="108" t="n">
        <v>34.3</v>
      </c>
      <c r="AJH111" s="108" t="n">
        <v>32.1</v>
      </c>
      <c r="AJI111" s="108" t="n">
        <v>31.7</v>
      </c>
      <c r="AJJ111" s="108" t="n">
        <v>33.3</v>
      </c>
      <c r="AJK111" s="108" t="n">
        <v>36.4</v>
      </c>
      <c r="AJL111" s="108" t="n">
        <v>39.1</v>
      </c>
      <c r="AJM111" s="108" t="n">
        <v>38.7</v>
      </c>
      <c r="AJN111" s="108" t="n">
        <v>40.3</v>
      </c>
      <c r="AJO111" s="109" t="n">
        <f aca="false">AVERAGE(AJC111:AJN111)</f>
        <v>36.3</v>
      </c>
      <c r="AKA111" s="1" t="n">
        <v>1961</v>
      </c>
      <c r="AKB111" s="110" t="s">
        <v>164</v>
      </c>
      <c r="AKC111" s="108" t="n">
        <v>35.8</v>
      </c>
      <c r="AKD111" s="108" t="n">
        <v>33.4</v>
      </c>
      <c r="AKE111" s="108" t="n">
        <v>30.8</v>
      </c>
      <c r="AKF111" s="108" t="n">
        <v>22.7</v>
      </c>
      <c r="AKG111" s="108" t="n">
        <v>22.4</v>
      </c>
      <c r="AKH111" s="108" t="n">
        <v>17.8</v>
      </c>
      <c r="AKI111" s="108" t="n">
        <v>16.1</v>
      </c>
      <c r="AKJ111" s="108" t="n">
        <v>17.5</v>
      </c>
      <c r="AKK111" s="108" t="n">
        <v>21.8</v>
      </c>
      <c r="AKL111" s="108" t="n">
        <v>26</v>
      </c>
      <c r="AKM111" s="108" t="n">
        <v>29.4</v>
      </c>
      <c r="AKN111" s="108" t="n">
        <v>32.2</v>
      </c>
      <c r="AKO111" s="109" t="n">
        <f aca="false">AVERAGE(AKC111:AKN111)</f>
        <v>25.4916666666667</v>
      </c>
      <c r="ALA111" s="35" t="n">
        <f aca="false">(ACO111+AO111+EO111+NO111+AKO111+AFO111+AEO111+IO111+MO111)/9</f>
        <v>24.7435185185185</v>
      </c>
      <c r="ALB111" s="77" t="n">
        <f aca="false">(ABO111+KO111+DO111+AGO111)/4</f>
        <v>31.0729166666667</v>
      </c>
      <c r="ALC111" s="19" t="n">
        <f aca="false">(QO111+PO111+AAO111+AJO111+FO111+SO111+BO111+CO111+JO111+OO111+TO111+HO111)/12</f>
        <v>26.9618055555556</v>
      </c>
      <c r="AMA111" s="28" t="n">
        <f aca="false">MAX(ACC111:ACN111,AC111:AN111,EC111:EN111,NC111:NN111,AKC111:AKN111,AFC111:AFN111,AEC111:AEN111,IC111:IN111,MC111:MN111)</f>
        <v>41.6</v>
      </c>
      <c r="AMB111" s="28" t="n">
        <f aca="false">MIN(ACC111:ACN111,AC111:AN111,EC111:EN111,NC111:NN111,AKC111:AKN111,AFC111:AFN111,AEC111:AEN111,IC111:IN111,MC111:MN111)</f>
        <v>15.5</v>
      </c>
      <c r="AMC111" s="81" t="n">
        <f aca="false">MAX(ABC111:ABN111,KC111:KN111,DC111:DN111,AGC111:AGN111)</f>
        <v>37.1</v>
      </c>
      <c r="AMD111" s="81" t="n">
        <f aca="false">MIN(ABC111:ABN111,KC111:KN111,DC111:DN111,AGC111:AGN111)</f>
        <v>16.1</v>
      </c>
      <c r="AME111" s="60" t="n">
        <f aca="false">MAX(QC111:QN111,PC111:PN111,AJC111:AJN111,AAC111:AAN111,FC111:FN111,SC111:SN111)</f>
        <v>40.8</v>
      </c>
      <c r="AMF111" s="60" t="n">
        <f aca="false">MIN(QC111:QN111,PC111:PN111,AJC111:AJN111,AAC111:AAN111,FC111:FN111,SC111:SN111)</f>
        <v>13.9</v>
      </c>
    </row>
    <row r="112" customFormat="false" ht="12.8" hidden="false" customHeight="false" outlineLevel="0" collapsed="false">
      <c r="A112" s="104"/>
      <c r="B112" s="29" t="n">
        <f aca="false">AVERAGE(AO112,BO112,CO112,DO112,EO112,FO112,GO112,HO112,IO112,JO112,KO112,LO112,MO112,NO112,OO112,PO112,QO112,RO112,SO112,TO112,UO112,VO112,WO112,YO112,ZO112,AAO112,ABO112,ACO112,ADO112,AEO112,AFO112,AGO112,AHO112,AIO112,AJO112,AKO112)</f>
        <v>26.3170138888889</v>
      </c>
      <c r="C112" s="30" t="n">
        <f aca="false">AVERAGE(B108:B112)</f>
        <v>26.0731867283951</v>
      </c>
      <c r="D112" s="31" t="n">
        <f aca="false">AVERAGE(B103:B112)</f>
        <v>25.8912692901235</v>
      </c>
      <c r="E112" s="29" t="n">
        <f aca="false">AVERAGE(B93:B112)</f>
        <v>25.8066763117284</v>
      </c>
      <c r="F112" s="32" t="n">
        <f aca="false">AVERAGE(B63:B112)</f>
        <v>25.7044917929293</v>
      </c>
      <c r="G112" s="3" t="n">
        <f aca="false">MAX(AC112:AN112,BC112:BN112,CC112:CN112,DC112:DN112,EC112:EN112,FC112:FN112,GC112:GN112,HC112:HN112,IC112:IN112,JC112:JN112,KC112:KN112,LC112:LN112,MC112:MN112,NC112:NN112,OC112:ON112,PC112:PN112,QC112:QN112,RC112:RN112,SC112:SN112,TC112:TN112,UC112:UN112,VC112:VN112,WC112:WN112,YC112:YN112,ZC112:ZN112,AAC112:AAN112,ABC112:ABN112,ACC112:ACN112,ADC112:ADN112,AEC112:AEN112,AFC112:AFN112,AGC112:AGN112,AHC112:AHN112,AIC112:AIN112,AJC112:AJN112,AKC112:AKN112)</f>
        <v>42.2</v>
      </c>
      <c r="H112" s="105" t="n">
        <f aca="false">MEDIAN(AC112:AN112,BC112:BN112,CC112:CN112,DC112:DN112,EC112:EN112,FC112:FN112,GC112:GN112,HC112:HN112,IC112:IN112,JC112:JN112,KC112:KN112,LC112:LN112,MC112:MN112,NC112:NN112,OC112:ON112,PC112:PN112,QC112:QN112,RC112:RN112,SC112:SN112,TC112:TN112,UC112:UN112,VC112:VN112,WC112:WN112,YC112:YN112,ZC112:ZN112,AAC112:AAN112,ABC112:ABN112,ACC112:ACN112,ADC112:ADN112,AEC112:AEN112,AFC112:AFN112,AGC112:AGN112,AHC112:AHN112,AIC112:AIN112,AJC112:AJN112,AKC112:AKN112)</f>
        <v>25.85</v>
      </c>
      <c r="I112" s="5" t="n">
        <f aca="false">MIN(AC112:AN112,BC112:BN112,CC112:CN112,DC112:DN112,EC112:EN112,FC112:FN112,GC112:GN112,HC112:HN112,IC112:IN112,JC112:JN112,KC112:KN112,LC112:LN112,MC112:MN112,NC112:NN112,OC112:ON112,PC112:PN112,QC112:QN112,RC112:RN112,SC112:SN112,TC112:TN112,UC112:UN112,VC112:VN112,WC112:WN112,YC112:YN112,ZC112:ZN112,AAC112:AAN112,ABC112:ABN112,ACC112:ACN112,ADC112:ADN112,AEC112:AEN112,AFC112:AFN112,AGC112:AGN112,AHC112:AHN112,AIC112:AIN112,AJC112:AJN112,AKC112:AKN112)</f>
        <v>14.7</v>
      </c>
      <c r="J112" s="106" t="n">
        <f aca="false">(G112+I112)/2</f>
        <v>28.45</v>
      </c>
      <c r="AB112" s="107" t="n">
        <v>1962</v>
      </c>
      <c r="AC112" s="108" t="n">
        <v>23.3</v>
      </c>
      <c r="AD112" s="108" t="n">
        <v>23.4</v>
      </c>
      <c r="AE112" s="108" t="n">
        <v>22.6</v>
      </c>
      <c r="AF112" s="108" t="n">
        <v>22.1</v>
      </c>
      <c r="AG112" s="108" t="n">
        <v>19.2</v>
      </c>
      <c r="AH112" s="108" t="n">
        <v>17.8</v>
      </c>
      <c r="AI112" s="108" t="n">
        <v>16.5</v>
      </c>
      <c r="AJ112" s="108" t="n">
        <v>17.1</v>
      </c>
      <c r="AK112" s="108" t="n">
        <v>17.2</v>
      </c>
      <c r="AL112" s="108" t="n">
        <v>17.9</v>
      </c>
      <c r="AM112" s="108" t="n">
        <v>21.7</v>
      </c>
      <c r="AN112" s="108" t="n">
        <v>22.2</v>
      </c>
      <c r="AO112" s="109" t="n">
        <f aca="false">AVERAGE(AC112:AN112)</f>
        <v>20.0833333333333</v>
      </c>
      <c r="BA112" s="1" t="n">
        <v>1962</v>
      </c>
      <c r="BB112" s="107" t="n">
        <v>1962</v>
      </c>
      <c r="BC112" s="108" t="n">
        <v>31.7</v>
      </c>
      <c r="BD112" s="108" t="n">
        <v>31.3</v>
      </c>
      <c r="BE112" s="108" t="n">
        <v>28.5</v>
      </c>
      <c r="BF112" s="108" t="n">
        <v>26</v>
      </c>
      <c r="BG112" s="108" t="n">
        <v>22.2</v>
      </c>
      <c r="BH112" s="108" t="n">
        <v>16.5</v>
      </c>
      <c r="BI112" s="108" t="n">
        <v>18.7</v>
      </c>
      <c r="BJ112" s="108" t="n">
        <v>18.8</v>
      </c>
      <c r="BK112" s="108" t="n">
        <v>22.1</v>
      </c>
      <c r="BL112" s="108" t="n">
        <v>25.5</v>
      </c>
      <c r="BM112" s="108" t="n">
        <v>26.8</v>
      </c>
      <c r="BN112" s="108" t="n">
        <v>31.7</v>
      </c>
      <c r="BO112" s="109" t="n">
        <f aca="false">AVERAGE(BC112:BN112)</f>
        <v>24.9833333333333</v>
      </c>
      <c r="CA112" s="1" t="n">
        <v>1962</v>
      </c>
      <c r="CB112" s="110" t="s">
        <v>165</v>
      </c>
      <c r="CC112" s="108" t="n">
        <v>32.4</v>
      </c>
      <c r="CD112" s="108" t="n">
        <v>29.8</v>
      </c>
      <c r="CE112" s="108" t="n">
        <v>25.9</v>
      </c>
      <c r="CF112" s="108" t="n">
        <v>25</v>
      </c>
      <c r="CG112" s="108" t="n">
        <v>21.1</v>
      </c>
      <c r="CH112" s="108" t="n">
        <v>18.1</v>
      </c>
      <c r="CI112" s="108" t="n">
        <v>17.4</v>
      </c>
      <c r="CJ112" s="108" t="n">
        <v>17.9</v>
      </c>
      <c r="CK112" s="108" t="n">
        <v>19</v>
      </c>
      <c r="CL112" s="108" t="n">
        <v>19.4</v>
      </c>
      <c r="CM112" s="108" t="n">
        <v>24</v>
      </c>
      <c r="CN112" s="108" t="n">
        <v>28.9</v>
      </c>
      <c r="CO112" s="109" t="n">
        <f aca="false">AVERAGE(CC112:CN112)</f>
        <v>23.2416666666667</v>
      </c>
      <c r="DA112" s="1" t="n">
        <v>1962</v>
      </c>
      <c r="DB112" s="110" t="s">
        <v>165</v>
      </c>
      <c r="DC112" s="108" t="n">
        <v>31.7</v>
      </c>
      <c r="DD112" s="108" t="n">
        <v>32.3</v>
      </c>
      <c r="DE112" s="108" t="n">
        <v>34.3</v>
      </c>
      <c r="DF112" s="108" t="n">
        <v>35.1</v>
      </c>
      <c r="DG112" s="108" t="n">
        <v>30.8</v>
      </c>
      <c r="DH112" s="108" t="n">
        <v>30.2</v>
      </c>
      <c r="DI112" s="108" t="n">
        <v>27.2</v>
      </c>
      <c r="DJ112" s="108" t="n">
        <v>29.3</v>
      </c>
      <c r="DK112" s="108" t="n">
        <v>32.4</v>
      </c>
      <c r="DL112" s="108" t="n">
        <v>29.6</v>
      </c>
      <c r="DM112" s="108" t="n">
        <v>33.8</v>
      </c>
      <c r="DN112" s="108" t="n">
        <v>33.7</v>
      </c>
      <c r="DO112" s="109" t="n">
        <f aca="false">AVERAGE(DC112:DN112)</f>
        <v>31.7</v>
      </c>
      <c r="EA112" s="1" t="n">
        <v>1962</v>
      </c>
      <c r="EB112" s="107" t="n">
        <v>1962</v>
      </c>
      <c r="EC112" s="108" t="n">
        <v>27.5</v>
      </c>
      <c r="ED112" s="108" t="n">
        <v>27</v>
      </c>
      <c r="EE112" s="108" t="n">
        <v>25.2</v>
      </c>
      <c r="EF112" s="108" t="n">
        <v>21.9</v>
      </c>
      <c r="EG112" s="108" t="n">
        <v>19.2</v>
      </c>
      <c r="EH112" s="108" t="n">
        <v>16.7</v>
      </c>
      <c r="EI112" s="108" t="n">
        <v>16.2</v>
      </c>
      <c r="EJ112" s="108" t="n">
        <v>17</v>
      </c>
      <c r="EK112" s="108" t="n">
        <v>17.2</v>
      </c>
      <c r="EL112" s="108" t="n">
        <v>19.8</v>
      </c>
      <c r="EM112" s="108" t="n">
        <v>22.5</v>
      </c>
      <c r="EN112" s="108" t="n">
        <v>25.4</v>
      </c>
      <c r="EO112" s="109" t="n">
        <f aca="false">AVERAGE(EC112:EN112)</f>
        <v>21.3</v>
      </c>
      <c r="FA112" s="1" t="n">
        <v>1962</v>
      </c>
      <c r="FB112" s="110" t="s">
        <v>165</v>
      </c>
      <c r="FC112" s="108" t="n">
        <v>31.9</v>
      </c>
      <c r="FD112" s="108" t="n">
        <v>28.5</v>
      </c>
      <c r="FE112" s="108" t="n">
        <v>25.2</v>
      </c>
      <c r="FF112" s="108" t="n">
        <v>24.2</v>
      </c>
      <c r="FG112" s="108" t="n">
        <v>20.8</v>
      </c>
      <c r="FH112" s="108" t="n">
        <v>18.7</v>
      </c>
      <c r="FI112" s="108" t="n">
        <v>17.2</v>
      </c>
      <c r="FJ112" s="108" t="n">
        <v>17.4</v>
      </c>
      <c r="FK112" s="108" t="n">
        <v>17.9</v>
      </c>
      <c r="FL112" s="108" t="n">
        <v>18.7</v>
      </c>
      <c r="FM112" s="108" t="n">
        <v>22.5</v>
      </c>
      <c r="FN112" s="108" t="n">
        <v>27.1</v>
      </c>
      <c r="FO112" s="109" t="n">
        <f aca="false">AVERAGE(FC112:FN112)</f>
        <v>22.5083333333333</v>
      </c>
      <c r="GA112" s="1" t="n">
        <v>1962</v>
      </c>
      <c r="GB112" s="110" t="s">
        <v>165</v>
      </c>
      <c r="GC112" s="108" t="n">
        <v>23.5</v>
      </c>
      <c r="GD112" s="108" t="n">
        <v>23.9</v>
      </c>
      <c r="GE112" s="108" t="n">
        <v>21.8</v>
      </c>
      <c r="GF112" s="108" t="n">
        <v>22.5</v>
      </c>
      <c r="GG112" s="108" t="n">
        <v>20.5</v>
      </c>
      <c r="GH112" s="108" t="n">
        <v>18.6</v>
      </c>
      <c r="GI112" s="108" t="n">
        <v>17.3</v>
      </c>
      <c r="GJ112" s="108" t="n">
        <v>17.2</v>
      </c>
      <c r="GK112" s="108" t="n">
        <v>17.1</v>
      </c>
      <c r="GL112" s="108" t="n">
        <v>17.3</v>
      </c>
      <c r="GM112" s="108" t="n">
        <v>20</v>
      </c>
      <c r="GN112" s="108" t="n">
        <v>22.5</v>
      </c>
      <c r="GO112" s="109" t="n">
        <f aca="false">AVERAGE(GC112:GN112)</f>
        <v>20.1833333333333</v>
      </c>
      <c r="HA112" s="1" t="n">
        <v>1962</v>
      </c>
      <c r="HB112" s="110" t="s">
        <v>165</v>
      </c>
      <c r="HC112" s="108" t="n">
        <v>28.5</v>
      </c>
      <c r="HD112" s="108" t="n">
        <v>26.1</v>
      </c>
      <c r="HE112" s="108" t="n">
        <v>22.7</v>
      </c>
      <c r="HF112" s="108" t="n">
        <v>22.9</v>
      </c>
      <c r="HG112" s="108" t="n">
        <v>20.5</v>
      </c>
      <c r="HH112" s="108" t="n">
        <v>18.2</v>
      </c>
      <c r="HI112" s="108" t="n">
        <v>16.8</v>
      </c>
      <c r="HJ112" s="108" t="n">
        <v>16.7</v>
      </c>
      <c r="HK112" s="108" t="n">
        <v>16.9</v>
      </c>
      <c r="HL112" s="108" t="n">
        <v>17.5</v>
      </c>
      <c r="HM112" s="108" t="n">
        <v>20.8</v>
      </c>
      <c r="HN112" s="108" t="n">
        <v>24.1</v>
      </c>
      <c r="HO112" s="109" t="n">
        <f aca="false">AVERAGE(HC112:HN112)</f>
        <v>20.975</v>
      </c>
      <c r="IA112" s="1" t="n">
        <v>1962</v>
      </c>
      <c r="IB112" s="110" t="s">
        <v>165</v>
      </c>
      <c r="IC112" s="108" t="n">
        <v>33.2</v>
      </c>
      <c r="ID112" s="108" t="n">
        <v>33</v>
      </c>
      <c r="IE112" s="108" t="n">
        <v>29</v>
      </c>
      <c r="IF112" s="108" t="n">
        <v>29.3</v>
      </c>
      <c r="IG112" s="108" t="n">
        <v>27</v>
      </c>
      <c r="IH112" s="108" t="n">
        <v>24.2</v>
      </c>
      <c r="II112" s="108" t="n">
        <v>22.4</v>
      </c>
      <c r="IJ112" s="108" t="n">
        <v>23.3</v>
      </c>
      <c r="IK112" s="108" t="n">
        <v>24.6</v>
      </c>
      <c r="IL112" s="108" t="n">
        <v>23.7</v>
      </c>
      <c r="IM112" s="108" t="n">
        <v>26.9</v>
      </c>
      <c r="IN112" s="108" t="n">
        <v>28</v>
      </c>
      <c r="IO112" s="109" t="n">
        <f aca="false">AVERAGE(IC112:IN112)</f>
        <v>27.05</v>
      </c>
      <c r="JA112" s="1" t="n">
        <v>1962</v>
      </c>
      <c r="JB112" s="110" t="s">
        <v>165</v>
      </c>
      <c r="JC112" s="108" t="n">
        <v>34</v>
      </c>
      <c r="JD112" s="108" t="n">
        <v>30.9</v>
      </c>
      <c r="JE112" s="108" t="n">
        <v>27.1</v>
      </c>
      <c r="JF112" s="108" t="n">
        <v>25.5</v>
      </c>
      <c r="JG112" s="108" t="n">
        <v>21.2</v>
      </c>
      <c r="JH112" s="108" t="n">
        <v>17.7</v>
      </c>
      <c r="JI112" s="108" t="n">
        <v>17</v>
      </c>
      <c r="JJ112" s="108" t="n">
        <v>17.6</v>
      </c>
      <c r="JK112" s="108" t="n">
        <v>18.6</v>
      </c>
      <c r="JL112" s="108" t="n">
        <v>19.8</v>
      </c>
      <c r="JM112" s="108" t="n">
        <v>24.3</v>
      </c>
      <c r="JN112" s="108" t="n">
        <v>30.1</v>
      </c>
      <c r="JO112" s="109" t="n">
        <f aca="false">AVERAGE(JC112:JN112)</f>
        <v>23.65</v>
      </c>
      <c r="KA112" s="1" t="n">
        <v>1962</v>
      </c>
      <c r="KB112" s="107" t="n">
        <v>1962</v>
      </c>
      <c r="KC112" s="108" t="n">
        <v>32.6</v>
      </c>
      <c r="KD112" s="108" t="n">
        <v>33.7</v>
      </c>
      <c r="KE112" s="108" t="n">
        <v>36.7</v>
      </c>
      <c r="KF112" s="108" t="n">
        <v>36.1</v>
      </c>
      <c r="KG112" s="108" t="n">
        <v>32.2</v>
      </c>
      <c r="KH112" s="108" t="n">
        <v>31.6</v>
      </c>
      <c r="KI112" s="108" t="n">
        <v>28.9</v>
      </c>
      <c r="KJ112" s="108" t="n">
        <v>31.7</v>
      </c>
      <c r="KK112" s="108" t="n">
        <v>34.4</v>
      </c>
      <c r="KL112" s="108" t="n">
        <v>35.3</v>
      </c>
      <c r="KM112" s="108" t="n">
        <v>38.3</v>
      </c>
      <c r="KN112" s="108" t="n">
        <v>38.6</v>
      </c>
      <c r="KO112" s="109" t="n">
        <f aca="false">AVERAGE(KC112:KN112)</f>
        <v>34.175</v>
      </c>
      <c r="LA112" s="1" t="n">
        <v>1962</v>
      </c>
      <c r="LB112" s="110" t="s">
        <v>165</v>
      </c>
      <c r="LC112" s="108" t="n">
        <v>33.6</v>
      </c>
      <c r="LD112" s="108" t="n">
        <v>30.6</v>
      </c>
      <c r="LE112" s="108" t="n">
        <v>26.9</v>
      </c>
      <c r="LF112" s="108" t="n">
        <v>25.6</v>
      </c>
      <c r="LG112" s="108" t="n">
        <v>21.8</v>
      </c>
      <c r="LH112" s="108" t="n">
        <v>18.8</v>
      </c>
      <c r="LI112" s="108" t="n">
        <v>17.7</v>
      </c>
      <c r="LJ112" s="108" t="n">
        <v>18.2</v>
      </c>
      <c r="LK112" s="108" t="n">
        <v>18.7</v>
      </c>
      <c r="LL112" s="108" t="n">
        <v>19.5</v>
      </c>
      <c r="LM112" s="108" t="n">
        <v>24.1</v>
      </c>
      <c r="LN112" s="108" t="n">
        <v>29.4</v>
      </c>
      <c r="LO112" s="109" t="n">
        <f aca="false">AVERAGE(LC112:LN112)</f>
        <v>23.7416666666667</v>
      </c>
      <c r="MA112" s="1" t="n">
        <v>1962</v>
      </c>
      <c r="MB112" s="110" t="s">
        <v>165</v>
      </c>
      <c r="MC112" s="108" t="n">
        <v>24.8</v>
      </c>
      <c r="MD112" s="108" t="n">
        <v>24.7</v>
      </c>
      <c r="ME112" s="108" t="n">
        <v>23.8</v>
      </c>
      <c r="MF112" s="108" t="n">
        <v>23.7</v>
      </c>
      <c r="MG112" s="108" t="n">
        <v>21.1</v>
      </c>
      <c r="MH112" s="108" t="n">
        <v>19.4</v>
      </c>
      <c r="MI112" s="108" t="n">
        <v>17.8</v>
      </c>
      <c r="MJ112" s="108" t="n">
        <v>19.3</v>
      </c>
      <c r="MK112" s="108" t="n">
        <v>19.6</v>
      </c>
      <c r="ML112" s="108" t="n">
        <v>19.9</v>
      </c>
      <c r="MM112" s="108" t="n">
        <v>23.4</v>
      </c>
      <c r="MN112" s="108" t="n">
        <v>24.4</v>
      </c>
      <c r="MO112" s="109" t="n">
        <f aca="false">AVERAGE(MC112:MN112)</f>
        <v>21.825</v>
      </c>
      <c r="NA112" s="1" t="n">
        <v>1962</v>
      </c>
      <c r="NB112" s="110" t="s">
        <v>165</v>
      </c>
      <c r="NC112" s="108" t="n">
        <v>36.2</v>
      </c>
      <c r="ND112" s="108" t="n">
        <v>33.7</v>
      </c>
      <c r="NE112" s="108" t="n">
        <v>29</v>
      </c>
      <c r="NF112" s="108" t="n">
        <v>28.2</v>
      </c>
      <c r="NG112" s="108" t="n">
        <v>25.6</v>
      </c>
      <c r="NH112" s="108" t="n">
        <v>21.5</v>
      </c>
      <c r="NI112" s="108" t="n">
        <v>20</v>
      </c>
      <c r="NJ112" s="108" t="n">
        <v>20.6</v>
      </c>
      <c r="NK112" s="108" t="n">
        <v>22.2</v>
      </c>
      <c r="NL112" s="108" t="n">
        <v>22.3</v>
      </c>
      <c r="NM112" s="108" t="n">
        <v>25.9</v>
      </c>
      <c r="NN112" s="108" t="n">
        <v>29.8</v>
      </c>
      <c r="NO112" s="109" t="n">
        <f aca="false">AVERAGE(NC112:NN112)</f>
        <v>26.25</v>
      </c>
      <c r="OA112" s="1" t="n">
        <v>1962</v>
      </c>
      <c r="OB112" s="110" t="s">
        <v>165</v>
      </c>
      <c r="OC112" s="116" t="n">
        <v>32.1</v>
      </c>
      <c r="OD112" s="116" t="n">
        <v>29</v>
      </c>
      <c r="OE112" s="116" t="n">
        <v>25.3</v>
      </c>
      <c r="OF112" s="116" t="n">
        <v>25.2</v>
      </c>
      <c r="OG112" s="116" t="n">
        <v>22.2</v>
      </c>
      <c r="OH112" s="116" t="n">
        <v>19.1</v>
      </c>
      <c r="OI112" s="116" t="n">
        <v>17.6</v>
      </c>
      <c r="OJ112" s="116" t="n">
        <v>18.2</v>
      </c>
      <c r="OK112" s="116" t="n">
        <v>19.1</v>
      </c>
      <c r="OL112" s="116" t="n">
        <v>19.5</v>
      </c>
      <c r="OM112" s="116" t="n">
        <v>22.8</v>
      </c>
      <c r="ON112" s="116" t="n">
        <v>27.2</v>
      </c>
      <c r="OO112" s="109" t="n">
        <f aca="false">AVERAGE(OC112:ON112)</f>
        <v>23.1083333333333</v>
      </c>
      <c r="PA112" s="16" t="n">
        <v>1962</v>
      </c>
      <c r="PB112" s="110" t="s">
        <v>165</v>
      </c>
      <c r="PC112" s="108" t="n">
        <v>33.8</v>
      </c>
      <c r="PD112" s="108" t="n">
        <v>32.1</v>
      </c>
      <c r="PE112" s="108" t="n">
        <v>29.2</v>
      </c>
      <c r="PF112" s="108" t="n">
        <v>27.3</v>
      </c>
      <c r="PG112" s="108" t="n">
        <v>21.6</v>
      </c>
      <c r="PH112" s="108" t="n">
        <v>19.9</v>
      </c>
      <c r="PI112" s="108" t="n">
        <v>17.1</v>
      </c>
      <c r="PJ112" s="108" t="n">
        <v>20.5</v>
      </c>
      <c r="PK112" s="108" t="n">
        <v>22.6</v>
      </c>
      <c r="PL112" s="108" t="n">
        <v>24.9</v>
      </c>
      <c r="PM112" s="108" t="n">
        <v>31.1</v>
      </c>
      <c r="PN112" s="108" t="n">
        <v>32.6</v>
      </c>
      <c r="PO112" s="109" t="n">
        <f aca="false">AVERAGE(PC112:PN112)</f>
        <v>26.0583333333333</v>
      </c>
      <c r="QA112" s="1" t="n">
        <v>1962</v>
      </c>
      <c r="QB112" s="110" t="s">
        <v>165</v>
      </c>
      <c r="QC112" s="108" t="n">
        <v>32</v>
      </c>
      <c r="QD112" s="108" t="n">
        <v>30</v>
      </c>
      <c r="QE112" s="108" t="n">
        <v>26.9</v>
      </c>
      <c r="QF112" s="108" t="n">
        <v>24.8</v>
      </c>
      <c r="QG112" s="108" t="n">
        <v>20</v>
      </c>
      <c r="QH112" s="108" t="n">
        <v>16.9</v>
      </c>
      <c r="QI112" s="108" t="n">
        <v>15.5</v>
      </c>
      <c r="QJ112" s="108" t="n">
        <v>16.7</v>
      </c>
      <c r="QK112" s="108" t="n">
        <v>17.8</v>
      </c>
      <c r="QL112" s="108" t="n">
        <v>19.3</v>
      </c>
      <c r="QM112" s="108" t="n">
        <v>25.5</v>
      </c>
      <c r="QN112" s="108" t="n">
        <v>29.8</v>
      </c>
      <c r="QO112" s="109" t="n">
        <f aca="false">AVERAGE(QC112:QN112)</f>
        <v>22.9333333333333</v>
      </c>
      <c r="RA112" s="1" t="n">
        <v>1962</v>
      </c>
      <c r="RB112" s="110" t="s">
        <v>165</v>
      </c>
      <c r="RC112" s="108" t="n">
        <v>35.3</v>
      </c>
      <c r="RD112" s="108" t="n">
        <v>34</v>
      </c>
      <c r="RE112" s="108" t="n">
        <v>29.3</v>
      </c>
      <c r="RF112" s="108" t="n">
        <v>27</v>
      </c>
      <c r="RG112" s="108" t="n">
        <v>22</v>
      </c>
      <c r="RH112" s="108" t="n">
        <v>18.4</v>
      </c>
      <c r="RI112" s="108" t="n">
        <v>16.4</v>
      </c>
      <c r="RJ112" s="108" t="n">
        <v>19</v>
      </c>
      <c r="RK112" s="108" t="n">
        <v>20.7</v>
      </c>
      <c r="RL112" s="108" t="n">
        <v>22.8</v>
      </c>
      <c r="RM112" s="108" t="n">
        <v>29</v>
      </c>
      <c r="RN112" s="108" t="n">
        <v>32.6</v>
      </c>
      <c r="RO112" s="109" t="n">
        <f aca="false">AVERAGE(RC112:RN112)</f>
        <v>25.5416666666667</v>
      </c>
      <c r="SA112" s="1" t="n">
        <v>1962</v>
      </c>
      <c r="SB112" s="110" t="s">
        <v>165</v>
      </c>
      <c r="SC112" s="108" t="n">
        <v>36.5</v>
      </c>
      <c r="SD112" s="108" t="n">
        <v>34.9</v>
      </c>
      <c r="SE112" s="108" t="n">
        <v>31.9</v>
      </c>
      <c r="SF112" s="108" t="n">
        <v>29.4</v>
      </c>
      <c r="SG112" s="108" t="n">
        <v>22.4</v>
      </c>
      <c r="SH112" s="108" t="n">
        <v>21.9</v>
      </c>
      <c r="SI112" s="108" t="n">
        <v>17.3</v>
      </c>
      <c r="SJ112" s="108" t="n">
        <v>21.5</v>
      </c>
      <c r="SK112" s="108" t="n">
        <v>24.7</v>
      </c>
      <c r="SL112" s="108" t="n">
        <v>26.9</v>
      </c>
      <c r="SM112" s="108" t="n">
        <v>33.2</v>
      </c>
      <c r="SN112" s="108" t="n">
        <v>34.8</v>
      </c>
      <c r="SO112" s="109" t="n">
        <f aca="false">AVERAGE(SC112:SN112)</f>
        <v>27.95</v>
      </c>
      <c r="TA112" s="1" t="n">
        <v>1962</v>
      </c>
      <c r="TB112" s="110" t="s">
        <v>165</v>
      </c>
      <c r="TC112" s="108" t="n">
        <v>37.3</v>
      </c>
      <c r="TD112" s="108" t="n">
        <v>38.6</v>
      </c>
      <c r="TE112" s="108" t="n">
        <v>40.6</v>
      </c>
      <c r="TF112" s="108" t="n">
        <v>37.5</v>
      </c>
      <c r="TG112" s="108" t="n">
        <v>31.1</v>
      </c>
      <c r="TH112" s="108" t="n">
        <v>29</v>
      </c>
      <c r="TI112" s="108" t="n">
        <v>26</v>
      </c>
      <c r="TJ112" s="108" t="n">
        <v>29.2</v>
      </c>
      <c r="TK112" s="108" t="n">
        <v>33.8</v>
      </c>
      <c r="TL112" s="108" t="n">
        <v>35.7</v>
      </c>
      <c r="TM112" s="108" t="n">
        <v>40.2</v>
      </c>
      <c r="TN112" s="108" t="n">
        <v>42.2</v>
      </c>
      <c r="TO112" s="109" t="n">
        <f aca="false">AVERAGE(TC112:TN112)</f>
        <v>35.1</v>
      </c>
      <c r="UA112" s="1" t="n">
        <v>1962</v>
      </c>
      <c r="UB112" s="110" t="s">
        <v>165</v>
      </c>
      <c r="UC112" s="108" t="n">
        <v>35.4</v>
      </c>
      <c r="UD112" s="108" t="n">
        <v>34.1</v>
      </c>
      <c r="UE112" s="108" t="n">
        <v>29.2</v>
      </c>
      <c r="UF112" s="108" t="n">
        <v>26.9</v>
      </c>
      <c r="UG112" s="108" t="n">
        <v>21.4</v>
      </c>
      <c r="UH112" s="108" t="n">
        <v>18</v>
      </c>
      <c r="UI112" s="108" t="n">
        <v>16</v>
      </c>
      <c r="UJ112" s="108" t="n">
        <v>18.6</v>
      </c>
      <c r="UK112" s="108" t="n">
        <v>20.7</v>
      </c>
      <c r="UL112" s="108" t="n">
        <v>22.8</v>
      </c>
      <c r="UM112" s="108" t="n">
        <v>29.1</v>
      </c>
      <c r="UN112" s="108" t="n">
        <v>32.8</v>
      </c>
      <c r="UO112" s="109" t="n">
        <f aca="false">AVERAGE(UC112:UN112)</f>
        <v>25.4166666666667</v>
      </c>
      <c r="VA112" s="1" t="n">
        <v>1962</v>
      </c>
      <c r="VB112" s="110" t="s">
        <v>165</v>
      </c>
      <c r="VC112" s="108" t="n">
        <v>26.9</v>
      </c>
      <c r="VD112" s="108" t="n">
        <v>26.5</v>
      </c>
      <c r="VE112" s="108" t="n">
        <v>24.6</v>
      </c>
      <c r="VF112" s="108" t="n">
        <v>23.4</v>
      </c>
      <c r="VG112" s="108" t="n">
        <v>19.5</v>
      </c>
      <c r="VH112" s="108" t="n">
        <v>17.2</v>
      </c>
      <c r="VI112" s="108" t="n">
        <v>16</v>
      </c>
      <c r="VJ112" s="108" t="n">
        <v>16.5</v>
      </c>
      <c r="VK112" s="108" t="n">
        <v>17.6</v>
      </c>
      <c r="VL112" s="108" t="n">
        <v>17.8</v>
      </c>
      <c r="VM112" s="108" t="n">
        <v>23.2</v>
      </c>
      <c r="VN112" s="108" t="n">
        <v>25.8</v>
      </c>
      <c r="VO112" s="109" t="n">
        <f aca="false">AVERAGE(VC112:VN112)</f>
        <v>21.25</v>
      </c>
      <c r="WA112" s="1" t="n">
        <v>1962</v>
      </c>
      <c r="WB112" s="110" t="s">
        <v>165</v>
      </c>
      <c r="WC112" s="108" t="n">
        <v>40</v>
      </c>
      <c r="WD112" s="108" t="n">
        <v>36.7</v>
      </c>
      <c r="WE112" s="108" t="n">
        <v>34</v>
      </c>
      <c r="WF112" s="108" t="n">
        <v>31.5</v>
      </c>
      <c r="WG112" s="108" t="n">
        <v>25.6</v>
      </c>
      <c r="WH112" s="108" t="n">
        <v>22.5</v>
      </c>
      <c r="WI112" s="108" t="n">
        <v>19.3</v>
      </c>
      <c r="WJ112" s="108" t="n">
        <v>22.5</v>
      </c>
      <c r="WK112" s="108" t="n">
        <v>24.9</v>
      </c>
      <c r="WL112" s="108" t="n">
        <v>27</v>
      </c>
      <c r="WM112" s="108" t="n">
        <v>32.5</v>
      </c>
      <c r="WN112" s="108" t="n">
        <v>37.7</v>
      </c>
      <c r="WO112" s="109" t="n">
        <f aca="false">AVERAGE(WC112:WN112)</f>
        <v>29.5166666666667</v>
      </c>
      <c r="YA112" s="1" t="n">
        <v>1962</v>
      </c>
      <c r="YB112" s="110" t="s">
        <v>165</v>
      </c>
      <c r="YC112" s="117" t="n">
        <v>33.6</v>
      </c>
      <c r="YD112" s="108" t="n">
        <v>31.1</v>
      </c>
      <c r="YE112" s="108" t="n">
        <v>26.8</v>
      </c>
      <c r="YF112" s="108" t="n">
        <v>25.3</v>
      </c>
      <c r="YG112" s="108" t="n">
        <v>25.1</v>
      </c>
      <c r="YH112" s="108" t="n">
        <v>16.5</v>
      </c>
      <c r="YI112" s="108" t="n">
        <v>14.7</v>
      </c>
      <c r="YJ112" s="108" t="n">
        <v>15.9</v>
      </c>
      <c r="YK112" s="108" t="n">
        <v>17.2</v>
      </c>
      <c r="YL112" s="108" t="n">
        <v>19.3</v>
      </c>
      <c r="YM112" s="108" t="n">
        <v>22.7</v>
      </c>
      <c r="YN112" s="112" t="n">
        <f aca="false">SUM(YN111+YN113)/2</f>
        <v>29.65</v>
      </c>
      <c r="YO112" s="109" t="n">
        <f aca="false">AVERAGE(YC112:YN112)</f>
        <v>23.1541666666667</v>
      </c>
      <c r="ZA112" s="1" t="n">
        <v>1962</v>
      </c>
      <c r="ZB112" s="110" t="s">
        <v>165</v>
      </c>
      <c r="ZC112" s="108" t="n">
        <v>36.4</v>
      </c>
      <c r="ZD112" s="108" t="n">
        <v>34.6</v>
      </c>
      <c r="ZE112" s="108" t="n">
        <v>29.6</v>
      </c>
      <c r="ZF112" s="108" t="n">
        <v>27.2</v>
      </c>
      <c r="ZG112" s="108" t="n">
        <v>22.7</v>
      </c>
      <c r="ZH112" s="108" t="n">
        <v>18.7</v>
      </c>
      <c r="ZI112" s="108" t="n">
        <v>16.6</v>
      </c>
      <c r="ZJ112" s="108" t="n">
        <v>18.8</v>
      </c>
      <c r="ZK112" s="108" t="n">
        <v>20.7</v>
      </c>
      <c r="ZL112" s="108" t="n">
        <v>22.4</v>
      </c>
      <c r="ZM112" s="108" t="n">
        <v>28</v>
      </c>
      <c r="ZN112" s="108" t="n">
        <v>33.1</v>
      </c>
      <c r="ZO112" s="109" t="n">
        <f aca="false">AVERAGE(ZC112:ZN112)</f>
        <v>25.7333333333333</v>
      </c>
      <c r="AAA112" s="1" t="n">
        <v>1962</v>
      </c>
      <c r="AAB112" s="110" t="s">
        <v>165</v>
      </c>
      <c r="AAC112" s="108" t="n">
        <v>34.7</v>
      </c>
      <c r="AAD112" s="108" t="n">
        <v>34.3</v>
      </c>
      <c r="AAE112" s="108" t="n">
        <v>35.8</v>
      </c>
      <c r="AAF112" s="108" t="n">
        <v>33.6</v>
      </c>
      <c r="AAG112" s="108" t="n">
        <v>29.3</v>
      </c>
      <c r="AAH112" s="108" t="n">
        <v>27.6</v>
      </c>
      <c r="AAI112" s="108" t="n">
        <v>27.1</v>
      </c>
      <c r="AAJ112" s="108" t="n">
        <v>29.4</v>
      </c>
      <c r="AAK112" s="108" t="n">
        <v>33.8</v>
      </c>
      <c r="AAL112" s="108" t="n">
        <v>37.1</v>
      </c>
      <c r="AAM112" s="108" t="n">
        <v>39.1</v>
      </c>
      <c r="AAN112" s="108" t="n">
        <v>39.4</v>
      </c>
      <c r="AAO112" s="109" t="n">
        <f aca="false">AVERAGE(AAC112:AAN112)</f>
        <v>33.4333333333333</v>
      </c>
      <c r="ABA112" s="1" t="n">
        <v>1962</v>
      </c>
      <c r="ABB112" s="110" t="s">
        <v>165</v>
      </c>
      <c r="ABC112" s="108" t="n">
        <v>34.1</v>
      </c>
      <c r="ABD112" s="108" t="n">
        <v>33.8</v>
      </c>
      <c r="ABE112" s="108" t="n">
        <v>36.1</v>
      </c>
      <c r="ABF112" s="108" t="n">
        <v>32.9</v>
      </c>
      <c r="ABG112" s="108" t="n">
        <v>28.2</v>
      </c>
      <c r="ABH112" s="108" t="n">
        <v>27.3</v>
      </c>
      <c r="ABI112" s="108" t="n">
        <v>25.3</v>
      </c>
      <c r="ABJ112" s="108" t="n">
        <v>27.6</v>
      </c>
      <c r="ABK112" s="108" t="n">
        <v>30.3</v>
      </c>
      <c r="ABL112" s="108" t="n">
        <v>29.6</v>
      </c>
      <c r="ABM112" s="108" t="n">
        <v>32.8</v>
      </c>
      <c r="ABN112" s="108" t="n">
        <v>35.1</v>
      </c>
      <c r="ABO112" s="109" t="n">
        <f aca="false">AVERAGE(ABC112:ABN112)</f>
        <v>31.0916666666667</v>
      </c>
      <c r="ACA112" s="111" t="n">
        <v>1962</v>
      </c>
      <c r="ACB112" s="110" t="s">
        <v>165</v>
      </c>
      <c r="ACC112" s="108" t="n">
        <v>34.4</v>
      </c>
      <c r="ACD112" s="108" t="n">
        <v>31.5</v>
      </c>
      <c r="ACE112" s="108" t="n">
        <v>27</v>
      </c>
      <c r="ACF112" s="108" t="n">
        <v>26.3</v>
      </c>
      <c r="ACG112" s="108" t="n">
        <v>23</v>
      </c>
      <c r="ACH112" s="108" t="n">
        <v>19.1</v>
      </c>
      <c r="ACI112" s="108" t="n">
        <v>17.7</v>
      </c>
      <c r="ACJ112" s="108" t="n">
        <v>18.7</v>
      </c>
      <c r="ACK112" s="108" t="n">
        <v>19.7</v>
      </c>
      <c r="ACL112" s="108" t="n">
        <v>20.1</v>
      </c>
      <c r="ACM112" s="108" t="n">
        <v>24.5</v>
      </c>
      <c r="ACN112" s="108" t="n">
        <v>29.1</v>
      </c>
      <c r="ACO112" s="109" t="n">
        <f aca="false">AVERAGE(ACC112:ACN112)</f>
        <v>24.2583333333333</v>
      </c>
      <c r="ADA112" s="1" t="n">
        <v>1962</v>
      </c>
      <c r="ADB112" s="110" t="s">
        <v>165</v>
      </c>
      <c r="ADC112" s="108" t="n">
        <v>35.6</v>
      </c>
      <c r="ADD112" s="108" t="n">
        <v>36</v>
      </c>
      <c r="ADE112" s="108" t="n">
        <v>38.1</v>
      </c>
      <c r="ADF112" s="108" t="n">
        <v>35.8</v>
      </c>
      <c r="ADG112" s="108" t="n">
        <v>30.6</v>
      </c>
      <c r="ADH112" s="108" t="n">
        <v>29</v>
      </c>
      <c r="ADI112" s="108" t="n">
        <v>26.5</v>
      </c>
      <c r="ADJ112" s="108" t="n">
        <v>29.6</v>
      </c>
      <c r="ADK112" s="108" t="n">
        <v>33.1</v>
      </c>
      <c r="ADL112" s="108" t="n">
        <v>32.4</v>
      </c>
      <c r="ADM112" s="108" t="n">
        <v>37.1</v>
      </c>
      <c r="ADN112" s="108" t="n">
        <v>37.9</v>
      </c>
      <c r="ADO112" s="109" t="n">
        <f aca="false">AVERAGE(ADC112:ADN112)</f>
        <v>33.475</v>
      </c>
      <c r="AEA112" s="1" t="n">
        <v>1962</v>
      </c>
      <c r="AEB112" s="110" t="s">
        <v>165</v>
      </c>
      <c r="AEC112" s="108" t="n">
        <v>35.6</v>
      </c>
      <c r="AED112" s="108" t="n">
        <v>36.7</v>
      </c>
      <c r="AEE112" s="108" t="n">
        <v>39.6</v>
      </c>
      <c r="AEF112" s="108" t="n">
        <v>36.5</v>
      </c>
      <c r="AEG112" s="108" t="n">
        <v>30.6</v>
      </c>
      <c r="AEH112" s="108" t="n">
        <v>29.2</v>
      </c>
      <c r="AEI112" s="108" t="n">
        <v>26.7</v>
      </c>
      <c r="AEJ112" s="108" t="n">
        <v>29.6</v>
      </c>
      <c r="AEK112" s="108" t="n">
        <v>32.8</v>
      </c>
      <c r="AEL112" s="108" t="n">
        <v>33</v>
      </c>
      <c r="AEM112" s="108" t="n">
        <v>38.1</v>
      </c>
      <c r="AEN112" s="108" t="n">
        <v>39.9</v>
      </c>
      <c r="AEO112" s="109" t="n">
        <f aca="false">AVERAGE(AEC112:AEN112)</f>
        <v>34.025</v>
      </c>
      <c r="AFA112" s="1" t="n">
        <v>1962</v>
      </c>
      <c r="AFB112" s="107" t="n">
        <v>1962</v>
      </c>
      <c r="AFC112" s="108" t="n">
        <v>27.1</v>
      </c>
      <c r="AFD112" s="108" t="n">
        <v>26.7</v>
      </c>
      <c r="AFE112" s="108" t="n">
        <v>25.1</v>
      </c>
      <c r="AFF112" s="108" t="n">
        <v>21.9</v>
      </c>
      <c r="AFG112" s="108" t="n">
        <v>20.5</v>
      </c>
      <c r="AFH112" s="108" t="n">
        <v>17.3</v>
      </c>
      <c r="AFI112" s="108" t="n">
        <v>17.2</v>
      </c>
      <c r="AFJ112" s="108" t="n">
        <v>17</v>
      </c>
      <c r="AFK112" s="108" t="n">
        <v>17.4</v>
      </c>
      <c r="AFL112" s="108" t="n">
        <v>19.6</v>
      </c>
      <c r="AFM112" s="108" t="n">
        <v>22.4</v>
      </c>
      <c r="AFN112" s="108" t="n">
        <v>25.4</v>
      </c>
      <c r="AFO112" s="109" t="n">
        <f aca="false">AVERAGE(AFC112:AFN112)</f>
        <v>21.4666666666667</v>
      </c>
      <c r="AGA112" s="1" t="n">
        <v>1962</v>
      </c>
      <c r="AGB112" s="110" t="s">
        <v>165</v>
      </c>
      <c r="AGC112" s="108" t="n">
        <v>36.2</v>
      </c>
      <c r="AGD112" s="108" t="n">
        <v>34.7</v>
      </c>
      <c r="AGE112" s="108" t="n">
        <v>30.3</v>
      </c>
      <c r="AGF112" s="108" t="n">
        <v>28</v>
      </c>
      <c r="AGG112" s="108" t="n">
        <v>21.6</v>
      </c>
      <c r="AGH112" s="108" t="n">
        <v>18.7</v>
      </c>
      <c r="AGI112" s="108" t="n">
        <v>16.9</v>
      </c>
      <c r="AGJ112" s="108" t="n">
        <v>19.9</v>
      </c>
      <c r="AGK112" s="108" t="n">
        <v>22.6</v>
      </c>
      <c r="AGL112" s="108" t="n">
        <v>24.8</v>
      </c>
      <c r="AGM112" s="108" t="n">
        <v>31.2</v>
      </c>
      <c r="AGN112" s="108" t="n">
        <v>33.8</v>
      </c>
      <c r="AGO112" s="109" t="n">
        <f aca="false">AVERAGE(AGC112:AGN112)</f>
        <v>26.5583333333333</v>
      </c>
      <c r="AHA112" s="1" t="n">
        <v>1962</v>
      </c>
      <c r="AHB112" s="110" t="s">
        <v>165</v>
      </c>
      <c r="AHC112" s="108" t="n">
        <v>34.3</v>
      </c>
      <c r="AHD112" s="108" t="n">
        <v>32</v>
      </c>
      <c r="AHE112" s="108" t="n">
        <v>27.7</v>
      </c>
      <c r="AHF112" s="108" t="n">
        <v>25.5</v>
      </c>
      <c r="AHG112" s="108" t="n">
        <v>20.9</v>
      </c>
      <c r="AHH112" s="108" t="n">
        <v>17.1</v>
      </c>
      <c r="AHI112" s="108" t="n">
        <v>15.7</v>
      </c>
      <c r="AHJ112" s="108" t="n">
        <v>17.4</v>
      </c>
      <c r="AHK112" s="108" t="n">
        <v>18.7</v>
      </c>
      <c r="AHL112" s="108" t="n">
        <v>20.2</v>
      </c>
      <c r="AHM112" s="108" t="n">
        <v>26</v>
      </c>
      <c r="AHN112" s="108" t="n">
        <v>31.4</v>
      </c>
      <c r="AHO112" s="109" t="n">
        <f aca="false">AVERAGE(AHC112:AHN112)</f>
        <v>23.9083333333333</v>
      </c>
      <c r="AIA112" s="1" t="n">
        <v>1962</v>
      </c>
      <c r="AIB112" s="110" t="s">
        <v>165</v>
      </c>
      <c r="AIC112" s="108" t="n">
        <v>38.9</v>
      </c>
      <c r="AID112" s="108" t="n">
        <v>36.3</v>
      </c>
      <c r="AIE112" s="108" t="n">
        <v>33</v>
      </c>
      <c r="AIF112" s="108" t="n">
        <v>31.5</v>
      </c>
      <c r="AIG112" s="108" t="n">
        <v>24.6</v>
      </c>
      <c r="AIH112" s="108" t="n">
        <v>23.7</v>
      </c>
      <c r="AII112" s="108" t="n">
        <v>19.4</v>
      </c>
      <c r="AIJ112" s="108" t="n">
        <v>23.4</v>
      </c>
      <c r="AIK112" s="108" t="n">
        <v>26.8</v>
      </c>
      <c r="AIL112" s="108" t="n">
        <v>29.2</v>
      </c>
      <c r="AIM112" s="108" t="n">
        <v>34.6</v>
      </c>
      <c r="AIN112" s="108" t="n">
        <v>38</v>
      </c>
      <c r="AIO112" s="109" t="n">
        <f aca="false">AVERAGE(AIC112:AIN112)</f>
        <v>29.95</v>
      </c>
      <c r="AJA112" s="1" t="n">
        <v>1962</v>
      </c>
      <c r="AJB112" s="110" t="s">
        <v>165</v>
      </c>
      <c r="AJC112" s="108" t="n">
        <v>35.1</v>
      </c>
      <c r="AJD112" s="108" t="n">
        <v>36</v>
      </c>
      <c r="AJE112" s="108" t="n">
        <v>38.7</v>
      </c>
      <c r="AJF112" s="108" t="n">
        <v>37.8</v>
      </c>
      <c r="AJG112" s="108" t="n">
        <v>34.2</v>
      </c>
      <c r="AJH112" s="108" t="n">
        <v>33.3</v>
      </c>
      <c r="AJI112" s="108" t="n">
        <v>31.7</v>
      </c>
      <c r="AJJ112" s="108" t="n">
        <v>33.4</v>
      </c>
      <c r="AJK112" s="108" t="n">
        <v>37</v>
      </c>
      <c r="AJL112" s="108" t="n">
        <v>38.2</v>
      </c>
      <c r="AJM112" s="108" t="n">
        <v>39.9</v>
      </c>
      <c r="AJN112" s="108" t="n">
        <v>38.9</v>
      </c>
      <c r="AJO112" s="109" t="n">
        <f aca="false">AVERAGE(AJC112:AJN112)</f>
        <v>36.1833333333333</v>
      </c>
      <c r="AKA112" s="1" t="n">
        <v>1962</v>
      </c>
      <c r="AKB112" s="110" t="s">
        <v>165</v>
      </c>
      <c r="AKC112" s="108" t="n">
        <v>36.3</v>
      </c>
      <c r="AKD112" s="108" t="n">
        <v>34.2</v>
      </c>
      <c r="AKE112" s="108" t="n">
        <v>29.7</v>
      </c>
      <c r="AKF112" s="108" t="n">
        <v>26.9</v>
      </c>
      <c r="AKG112" s="108" t="n">
        <v>22.7</v>
      </c>
      <c r="AKH112" s="108" t="n">
        <v>18.6</v>
      </c>
      <c r="AKI112" s="108" t="n">
        <v>16.7</v>
      </c>
      <c r="AKJ112" s="108" t="n">
        <v>19</v>
      </c>
      <c r="AKK112" s="108" t="n">
        <v>20.7</v>
      </c>
      <c r="AKL112" s="108" t="n">
        <v>22.1</v>
      </c>
      <c r="AKM112" s="108" t="n">
        <v>27.8</v>
      </c>
      <c r="AKN112" s="108" t="n">
        <v>32.9</v>
      </c>
      <c r="AKO112" s="109" t="n">
        <f aca="false">AVERAGE(AKC112:AKN112)</f>
        <v>25.6333333333333</v>
      </c>
      <c r="ALA112" s="35" t="n">
        <f aca="false">(ACO112+AO112+EO112+NO112+AKO112+AFO112+AEO112+IO112+MO112)/9</f>
        <v>24.6546296296296</v>
      </c>
      <c r="ALB112" s="77" t="n">
        <f aca="false">(ABO112+KO112+DO112+AGO112)/4</f>
        <v>30.88125</v>
      </c>
      <c r="ALC112" s="19" t="n">
        <f aca="false">(QO112+PO112+AAO112+AJO112+FO112+SO112+BO112+CO112+JO112+OO112+TO112+HO112)/12</f>
        <v>26.6770833333333</v>
      </c>
      <c r="AMA112" s="28" t="n">
        <f aca="false">MAX(ACC112:ACN112,AC112:AN112,EC112:EN112,NC112:NN112,AKC112:AKN112,AFC112:AFN112,AEC112:AEN112,IC112:IN112,MC112:MN112)</f>
        <v>39.9</v>
      </c>
      <c r="AMB112" s="28" t="n">
        <f aca="false">MIN(ACC112:ACN112,AC112:AN112,EC112:EN112,NC112:NN112,AKC112:AKN112,AFC112:AFN112,AEC112:AEN112,IC112:IN112,MC112:MN112)</f>
        <v>16.2</v>
      </c>
      <c r="AMC112" s="81" t="n">
        <f aca="false">MAX(ABC112:ABN112,KC112:KN112,DC112:DN112,AGC112:AGN112)</f>
        <v>38.6</v>
      </c>
      <c r="AMD112" s="81" t="n">
        <f aca="false">MIN(ABC112:ABN112,KC112:KN112,DC112:DN112,AGC112:AGN112)</f>
        <v>16.9</v>
      </c>
      <c r="AME112" s="60" t="n">
        <f aca="false">MAX(QC112:QN112,PC112:PN112,AJC112:AJN112,AAC112:AAN112,FC112:FN112,SC112:SN112)</f>
        <v>39.9</v>
      </c>
      <c r="AMF112" s="60" t="n">
        <f aca="false">MIN(QC112:QN112,PC112:PN112,AJC112:AJN112,AAC112:AAN112,FC112:FN112,SC112:SN112)</f>
        <v>15.5</v>
      </c>
    </row>
    <row r="113" customFormat="false" ht="12.8" hidden="false" customHeight="false" outlineLevel="0" collapsed="false">
      <c r="A113" s="104"/>
      <c r="B113" s="29" t="n">
        <f aca="false">AVERAGE(AO113,BO113,CO113,DO113,EO113,FO113,GO113,HO113,IO113,JO113,KO113,LO113,MO113,NO113,OO113,PO113,QO113,RO113,SO113,TO113,UO113,VO113,WO113,YO113,ZO113,AAO113,ABO113,ACO113,ADO113,AEO113,AFO113,AGO113,AHO113,AIO113,AJO113,AKO113)</f>
        <v>25.7953703703704</v>
      </c>
      <c r="C113" s="30" t="n">
        <f aca="false">AVERAGE(B109:B113)</f>
        <v>26.0169367283951</v>
      </c>
      <c r="D113" s="31" t="n">
        <f aca="false">AVERAGE(B104:B113)</f>
        <v>25.9008526234568</v>
      </c>
      <c r="E113" s="29" t="n">
        <f aca="false">AVERAGE(B94:B113)</f>
        <v>25.8370138888889</v>
      </c>
      <c r="F113" s="32" t="n">
        <f aca="false">AVERAGE(B64:B113)</f>
        <v>25.7118529040404</v>
      </c>
      <c r="G113" s="3" t="n">
        <f aca="false">MAX(AC113:AN113,BC113:BN113,CC113:CN113,DC113:DN113,EC113:EN113,FC113:FN113,GC113:GN113,HC113:HN113,IC113:IN113,JC113:JN113,KC113:KN113,LC113:LN113,MC113:MN113,NC113:NN113,OC113:ON113,PC113:PN113,QC113:QN113,RC113:RN113,SC113:SN113,TC113:TN113,UC113:UN113,VC113:VN113,WC113:WN113,YC113:YN113,ZC113:ZN113,AAC113:AAN113,ABC113:ABN113,ACC113:ACN113,ADC113:ADN113,AEC113:AEN113,AFC113:AFN113,AGC113:AGN113,AHC113:AHN113,AIC113:AIN113,AJC113:AJN113,AKC113:AKN113)</f>
        <v>41.2</v>
      </c>
      <c r="H113" s="105" t="n">
        <f aca="false">MEDIAN(AC113:AN113,BC113:BN113,CC113:CN113,DC113:DN113,EC113:EN113,FC113:FN113,GC113:GN113,HC113:HN113,IC113:IN113,JC113:JN113,KC113:KN113,LC113:LN113,MC113:MN113,NC113:NN113,OC113:ON113,PC113:PN113,QC113:QN113,RC113:RN113,SC113:SN113,TC113:TN113,UC113:UN113,VC113:VN113,WC113:WN113,YC113:YN113,ZC113:ZN113,AAC113:AAN113,ABC113:ABN113,ACC113:ACN113,ADC113:ADN113,AEC113:AEN113,AFC113:AFN113,AGC113:AGN113,AHC113:AHN113,AIC113:AIN113,AJC113:AJN113,AKC113:AKN113)</f>
        <v>25.7</v>
      </c>
      <c r="I113" s="5" t="n">
        <f aca="false">MIN(AC113:AN113,BC113:BN113,CC113:CN113,DC113:DN113,EC113:EN113,FC113:FN113,GC113:GN113,HC113:HN113,IC113:IN113,JC113:JN113,KC113:KN113,LC113:LN113,MC113:MN113,NC113:NN113,OC113:ON113,PC113:PN113,QC113:QN113,RC113:RN113,SC113:SN113,TC113:TN113,UC113:UN113,VC113:VN113,WC113:WN113,YC113:YN113,ZC113:ZN113,AAC113:AAN113,ABC113:ABN113,ACC113:ACN113,ADC113:ADN113,AEC113:AEN113,AFC113:AFN113,AGC113:AGN113,AHC113:AHN113,AIC113:AIN113,AJC113:AJN113,AKC113:AKN113)</f>
        <v>13.7</v>
      </c>
      <c r="J113" s="106" t="n">
        <f aca="false">(G113+I113)/2</f>
        <v>27.45</v>
      </c>
      <c r="AB113" s="107" t="n">
        <v>1963</v>
      </c>
      <c r="AC113" s="108" t="n">
        <v>22.8</v>
      </c>
      <c r="AD113" s="108" t="n">
        <v>23.2</v>
      </c>
      <c r="AE113" s="108" t="n">
        <v>23.2</v>
      </c>
      <c r="AF113" s="108" t="n">
        <v>21.4</v>
      </c>
      <c r="AG113" s="108" t="n">
        <v>19.2</v>
      </c>
      <c r="AH113" s="108" t="n">
        <v>16.6</v>
      </c>
      <c r="AI113" s="108" t="n">
        <v>15.3</v>
      </c>
      <c r="AJ113" s="108" t="n">
        <v>16.7</v>
      </c>
      <c r="AK113" s="108" t="n">
        <v>17.7</v>
      </c>
      <c r="AL113" s="108" t="n">
        <v>20.8</v>
      </c>
      <c r="AM113" s="108" t="n">
        <v>20.9</v>
      </c>
      <c r="AN113" s="108" t="n">
        <v>23.3</v>
      </c>
      <c r="AO113" s="109" t="n">
        <f aca="false">AVERAGE(AC113:AN113)</f>
        <v>20.0916666666667</v>
      </c>
      <c r="BA113" s="1" t="n">
        <v>1963</v>
      </c>
      <c r="BB113" s="107" t="n">
        <v>1963</v>
      </c>
      <c r="BC113" s="108" t="n">
        <v>31</v>
      </c>
      <c r="BD113" s="108" t="n">
        <v>30.8</v>
      </c>
      <c r="BE113" s="108" t="n">
        <v>27.1</v>
      </c>
      <c r="BF113" s="108" t="n">
        <v>22.1</v>
      </c>
      <c r="BG113" s="108" t="n">
        <v>19.9</v>
      </c>
      <c r="BH113" s="108" t="n">
        <v>18</v>
      </c>
      <c r="BI113" s="108" t="n">
        <v>17.5</v>
      </c>
      <c r="BJ113" s="108" t="n">
        <v>20.7</v>
      </c>
      <c r="BK113" s="108" t="n">
        <v>21.4</v>
      </c>
      <c r="BL113" s="108" t="n">
        <v>26.3</v>
      </c>
      <c r="BM113" s="108" t="n">
        <v>29.1</v>
      </c>
      <c r="BN113" s="108" t="n">
        <v>31.9</v>
      </c>
      <c r="BO113" s="109" t="n">
        <f aca="false">AVERAGE(BC113:BN113)</f>
        <v>24.65</v>
      </c>
      <c r="CA113" s="1" t="n">
        <v>1963</v>
      </c>
      <c r="CB113" s="110" t="s">
        <v>166</v>
      </c>
      <c r="CC113" s="108" t="n">
        <v>28.6</v>
      </c>
      <c r="CD113" s="108" t="n">
        <v>28.4</v>
      </c>
      <c r="CE113" s="108" t="n">
        <v>28.2</v>
      </c>
      <c r="CF113" s="108" t="n">
        <v>23.7</v>
      </c>
      <c r="CG113" s="108" t="n">
        <v>19</v>
      </c>
      <c r="CH113" s="108" t="n">
        <v>16.4</v>
      </c>
      <c r="CI113" s="108" t="n">
        <v>15.2</v>
      </c>
      <c r="CJ113" s="108" t="n">
        <v>16.7</v>
      </c>
      <c r="CK113" s="108" t="n">
        <v>18</v>
      </c>
      <c r="CL113" s="108" t="n">
        <v>22.3</v>
      </c>
      <c r="CM113" s="108" t="n">
        <v>24.9</v>
      </c>
      <c r="CN113" s="108" t="n">
        <v>28.3</v>
      </c>
      <c r="CO113" s="109" t="n">
        <f aca="false">AVERAGE(CC113:CN113)</f>
        <v>22.475</v>
      </c>
      <c r="DA113" s="1" t="n">
        <v>1963</v>
      </c>
      <c r="DB113" s="110" t="s">
        <v>166</v>
      </c>
      <c r="DC113" s="108" t="n">
        <v>33</v>
      </c>
      <c r="DD113" s="108" t="n">
        <v>32.2</v>
      </c>
      <c r="DE113" s="108" t="n">
        <v>34.1</v>
      </c>
      <c r="DF113" s="108" t="n">
        <v>34.4</v>
      </c>
      <c r="DG113" s="108" t="n">
        <v>30.7</v>
      </c>
      <c r="DH113" s="108" t="n">
        <v>28.3</v>
      </c>
      <c r="DI113" s="108" t="n">
        <v>28.9</v>
      </c>
      <c r="DJ113" s="108" t="n">
        <v>29.5</v>
      </c>
      <c r="DK113" s="108" t="n">
        <v>31.5</v>
      </c>
      <c r="DL113" s="108" t="n">
        <v>34.2</v>
      </c>
      <c r="DM113" s="108" t="n">
        <v>34.5</v>
      </c>
      <c r="DN113" s="108" t="n">
        <v>34.1</v>
      </c>
      <c r="DO113" s="109" t="n">
        <f aca="false">AVERAGE(DC113:DN113)</f>
        <v>32.1166666666667</v>
      </c>
      <c r="EA113" s="1" t="n">
        <v>1963</v>
      </c>
      <c r="EB113" s="107" t="n">
        <v>1963</v>
      </c>
      <c r="EC113" s="108" t="n">
        <v>27.8</v>
      </c>
      <c r="ED113" s="108" t="n">
        <v>29.9</v>
      </c>
      <c r="EE113" s="108" t="n">
        <v>25.3</v>
      </c>
      <c r="EF113" s="108" t="n">
        <v>22.4</v>
      </c>
      <c r="EG113" s="108" t="n">
        <v>19.8</v>
      </c>
      <c r="EH113" s="108" t="n">
        <v>18.4</v>
      </c>
      <c r="EI113" s="108" t="n">
        <v>16.3</v>
      </c>
      <c r="EJ113" s="108" t="n">
        <v>16</v>
      </c>
      <c r="EK113" s="108" t="n">
        <v>18.3</v>
      </c>
      <c r="EL113" s="108" t="n">
        <v>20.9</v>
      </c>
      <c r="EM113" s="108" t="n">
        <v>22.8</v>
      </c>
      <c r="EN113" s="108" t="n">
        <v>25.3</v>
      </c>
      <c r="EO113" s="109" t="n">
        <f aca="false">AVERAGE(EC113:EN113)</f>
        <v>21.9333333333333</v>
      </c>
      <c r="FA113" s="1" t="n">
        <v>1963</v>
      </c>
      <c r="FB113" s="110" t="s">
        <v>166</v>
      </c>
      <c r="FC113" s="108" t="n">
        <v>28.1</v>
      </c>
      <c r="FD113" s="108" t="n">
        <v>28</v>
      </c>
      <c r="FE113" s="108" t="n">
        <v>27.2</v>
      </c>
      <c r="FF113" s="108" t="n">
        <v>23.3</v>
      </c>
      <c r="FG113" s="108" t="n">
        <v>19.5</v>
      </c>
      <c r="FH113" s="108" t="n">
        <v>17.5</v>
      </c>
      <c r="FI113" s="108" t="n">
        <v>16.2</v>
      </c>
      <c r="FJ113" s="108" t="n">
        <v>17</v>
      </c>
      <c r="FK113" s="108" t="n">
        <v>18.3</v>
      </c>
      <c r="FL113" s="108" t="n">
        <v>21.1</v>
      </c>
      <c r="FM113" s="108" t="n">
        <v>24.1</v>
      </c>
      <c r="FN113" s="108" t="n">
        <v>27.1</v>
      </c>
      <c r="FO113" s="109" t="n">
        <f aca="false">AVERAGE(FC113:FN113)</f>
        <v>22.2833333333333</v>
      </c>
      <c r="GA113" s="1" t="n">
        <v>1963</v>
      </c>
      <c r="GB113" s="110" t="s">
        <v>166</v>
      </c>
      <c r="GC113" s="108" t="n">
        <v>22.9</v>
      </c>
      <c r="GD113" s="108" t="n">
        <v>22.7</v>
      </c>
      <c r="GE113" s="108" t="n">
        <v>23.6</v>
      </c>
      <c r="GF113" s="108" t="n">
        <v>21.7</v>
      </c>
      <c r="GG113" s="108" t="n">
        <v>19.5</v>
      </c>
      <c r="GH113" s="108" t="n">
        <v>17.4</v>
      </c>
      <c r="GI113" s="108" t="n">
        <v>16</v>
      </c>
      <c r="GJ113" s="108" t="n">
        <v>16.5</v>
      </c>
      <c r="GK113" s="108" t="n">
        <v>17.1</v>
      </c>
      <c r="GL113" s="108" t="n">
        <v>19.4</v>
      </c>
      <c r="GM113" s="108" t="n">
        <v>20.5</v>
      </c>
      <c r="GN113" s="108" t="n">
        <v>23.6</v>
      </c>
      <c r="GO113" s="109" t="n">
        <f aca="false">AVERAGE(GC113:GN113)</f>
        <v>20.075</v>
      </c>
      <c r="HA113" s="1" t="n">
        <v>1963</v>
      </c>
      <c r="HB113" s="110" t="s">
        <v>166</v>
      </c>
      <c r="HC113" s="108" t="n">
        <v>25.5</v>
      </c>
      <c r="HD113" s="108" t="n">
        <v>25.6</v>
      </c>
      <c r="HE113" s="108" t="n">
        <v>25.1</v>
      </c>
      <c r="HF113" s="108" t="n">
        <v>22.3</v>
      </c>
      <c r="HG113" s="108" t="n">
        <v>18.9</v>
      </c>
      <c r="HH113" s="108" t="n">
        <v>17.1</v>
      </c>
      <c r="HI113" s="108" t="n">
        <v>15.5</v>
      </c>
      <c r="HJ113" s="108" t="n">
        <v>16.1</v>
      </c>
      <c r="HK113" s="108" t="n">
        <v>17.1</v>
      </c>
      <c r="HL113" s="108" t="n">
        <v>19.4</v>
      </c>
      <c r="HM113" s="108" t="n">
        <v>22</v>
      </c>
      <c r="HN113" s="108" t="n">
        <v>24.5</v>
      </c>
      <c r="HO113" s="109" t="n">
        <f aca="false">AVERAGE(HC113:HN113)</f>
        <v>20.7583333333333</v>
      </c>
      <c r="IA113" s="1" t="n">
        <v>1963</v>
      </c>
      <c r="IB113" s="110" t="s">
        <v>166</v>
      </c>
      <c r="IC113" s="108" t="n">
        <v>31.9</v>
      </c>
      <c r="ID113" s="108" t="n">
        <v>32.3</v>
      </c>
      <c r="IE113" s="108" t="n">
        <v>32.7</v>
      </c>
      <c r="IF113" s="108" t="n">
        <v>29.7</v>
      </c>
      <c r="IG113" s="108" t="n">
        <v>24.9</v>
      </c>
      <c r="IH113" s="108" t="n">
        <v>22.3</v>
      </c>
      <c r="II113" s="108" t="n">
        <v>20.2</v>
      </c>
      <c r="IJ113" s="108" t="n">
        <v>22.8</v>
      </c>
      <c r="IK113" s="108" t="n">
        <v>24.4</v>
      </c>
      <c r="IL113" s="108" t="n">
        <v>26.8</v>
      </c>
      <c r="IM113" s="108" t="n">
        <v>27.1</v>
      </c>
      <c r="IN113" s="108" t="n">
        <v>27.9</v>
      </c>
      <c r="IO113" s="109" t="n">
        <f aca="false">AVERAGE(IC113:IN113)</f>
        <v>26.9166666666667</v>
      </c>
      <c r="JA113" s="1" t="n">
        <v>1963</v>
      </c>
      <c r="JB113" s="110" t="s">
        <v>166</v>
      </c>
      <c r="JC113" s="108" t="n">
        <v>30.6</v>
      </c>
      <c r="JD113" s="108" t="n">
        <v>30.5</v>
      </c>
      <c r="JE113" s="108" t="n">
        <v>29.6</v>
      </c>
      <c r="JF113" s="108" t="n">
        <v>24.2</v>
      </c>
      <c r="JG113" s="108" t="n">
        <v>18.6</v>
      </c>
      <c r="JH113" s="108" t="n">
        <v>16</v>
      </c>
      <c r="JI113" s="108" t="n">
        <v>15</v>
      </c>
      <c r="JJ113" s="108" t="n">
        <v>16.3</v>
      </c>
      <c r="JK113" s="108" t="n">
        <v>18.2</v>
      </c>
      <c r="JL113" s="108" t="n">
        <v>22.6</v>
      </c>
      <c r="JM113" s="108" t="n">
        <v>25.9</v>
      </c>
      <c r="JN113" s="108" t="n">
        <v>29.2</v>
      </c>
      <c r="JO113" s="109" t="n">
        <f aca="false">AVERAGE(JC113:JN113)</f>
        <v>23.0583333333333</v>
      </c>
      <c r="KA113" s="1" t="n">
        <v>1963</v>
      </c>
      <c r="KB113" s="107" t="n">
        <v>1963</v>
      </c>
      <c r="KC113" s="108" t="n">
        <v>33.5</v>
      </c>
      <c r="KD113" s="108" t="n">
        <v>32.4</v>
      </c>
      <c r="KE113" s="108" t="n">
        <v>35.6</v>
      </c>
      <c r="KF113" s="108" t="n">
        <v>35.5</v>
      </c>
      <c r="KG113" s="108" t="n">
        <v>31.3</v>
      </c>
      <c r="KH113" s="108" t="n">
        <v>29.1</v>
      </c>
      <c r="KI113" s="108" t="n">
        <v>29.9</v>
      </c>
      <c r="KJ113" s="108" t="n">
        <v>31.6</v>
      </c>
      <c r="KK113" s="108" t="n">
        <v>33.6</v>
      </c>
      <c r="KL113" s="108" t="n">
        <v>35.3</v>
      </c>
      <c r="KM113" s="108" t="n">
        <v>37.8</v>
      </c>
      <c r="KN113" s="108" t="n">
        <v>36.8</v>
      </c>
      <c r="KO113" s="109" t="n">
        <f aca="false">AVERAGE(KC113:KN113)</f>
        <v>33.5333333333333</v>
      </c>
      <c r="LA113" s="1" t="n">
        <v>1963</v>
      </c>
      <c r="LB113" s="110" t="s">
        <v>166</v>
      </c>
      <c r="LC113" s="108" t="n">
        <v>29.9</v>
      </c>
      <c r="LD113" s="108" t="n">
        <v>29.9</v>
      </c>
      <c r="LE113" s="108" t="n">
        <v>29.2</v>
      </c>
      <c r="LF113" s="108" t="n">
        <v>24.7</v>
      </c>
      <c r="LG113" s="108" t="n">
        <v>19.7</v>
      </c>
      <c r="LH113" s="108" t="n">
        <v>17.4</v>
      </c>
      <c r="LI113" s="108" t="n">
        <v>16.3</v>
      </c>
      <c r="LJ113" s="108" t="n">
        <v>17.2</v>
      </c>
      <c r="LK113" s="108" t="n">
        <v>19</v>
      </c>
      <c r="LL113" s="108" t="n">
        <v>22.8</v>
      </c>
      <c r="LM113" s="108" t="n">
        <v>26</v>
      </c>
      <c r="LN113" s="108" t="n">
        <v>28.9</v>
      </c>
      <c r="LO113" s="109" t="n">
        <f aca="false">AVERAGE(LC113:LN113)</f>
        <v>23.4166666666667</v>
      </c>
      <c r="MA113" s="1" t="n">
        <v>1963</v>
      </c>
      <c r="MB113" s="110" t="s">
        <v>166</v>
      </c>
      <c r="MC113" s="108" t="n">
        <v>25.1</v>
      </c>
      <c r="MD113" s="108" t="n">
        <v>24.8</v>
      </c>
      <c r="ME113" s="108" t="n">
        <v>25</v>
      </c>
      <c r="MF113" s="108" t="n">
        <v>23.2</v>
      </c>
      <c r="MG113" s="108" t="n">
        <v>20.2</v>
      </c>
      <c r="MH113" s="108" t="n">
        <v>18</v>
      </c>
      <c r="MI113" s="108" t="n">
        <v>16</v>
      </c>
      <c r="MJ113" s="108" t="n">
        <v>17.7</v>
      </c>
      <c r="MK113" s="108" t="n">
        <v>20.4</v>
      </c>
      <c r="ML113" s="108" t="n">
        <v>22.1</v>
      </c>
      <c r="MM113" s="108" t="n">
        <v>22.8</v>
      </c>
      <c r="MN113" s="108" t="n">
        <v>24.4</v>
      </c>
      <c r="MO113" s="109" t="n">
        <f aca="false">AVERAGE(MC113:MN113)</f>
        <v>21.6416666666667</v>
      </c>
      <c r="NA113" s="1" t="n">
        <v>1963</v>
      </c>
      <c r="NB113" s="110" t="s">
        <v>166</v>
      </c>
      <c r="NC113" s="108" t="n">
        <v>31.8</v>
      </c>
      <c r="ND113" s="108" t="n">
        <v>32.5</v>
      </c>
      <c r="NE113" s="108" t="n">
        <v>31.8</v>
      </c>
      <c r="NF113" s="108" t="n">
        <v>28.6</v>
      </c>
      <c r="NG113" s="108" t="n">
        <v>22.6</v>
      </c>
      <c r="NH113" s="108" t="n">
        <v>19.4</v>
      </c>
      <c r="NI113" s="108" t="n">
        <v>18.6</v>
      </c>
      <c r="NJ113" s="108" t="n">
        <v>20.1</v>
      </c>
      <c r="NK113" s="108" t="n">
        <v>22.8</v>
      </c>
      <c r="NL113" s="108" t="n">
        <v>25.6</v>
      </c>
      <c r="NM113" s="108" t="n">
        <v>28.3</v>
      </c>
      <c r="NN113" s="108" t="n">
        <v>28.9</v>
      </c>
      <c r="NO113" s="109" t="n">
        <f aca="false">AVERAGE(NC113:NN113)</f>
        <v>25.9166666666667</v>
      </c>
      <c r="OA113" s="1" t="n">
        <v>1963</v>
      </c>
      <c r="OB113" s="110" t="s">
        <v>166</v>
      </c>
      <c r="OC113" s="116" t="n">
        <v>28.8</v>
      </c>
      <c r="OD113" s="116" t="n">
        <v>29</v>
      </c>
      <c r="OE113" s="116" t="n">
        <v>28.3</v>
      </c>
      <c r="OF113" s="116" t="n">
        <v>24.9</v>
      </c>
      <c r="OG113" s="116" t="n">
        <v>20.5</v>
      </c>
      <c r="OH113" s="116" t="n">
        <v>17.9</v>
      </c>
      <c r="OI113" s="116" t="n">
        <v>17</v>
      </c>
      <c r="OJ113" s="116" t="n">
        <v>17.7</v>
      </c>
      <c r="OK113" s="116" t="n">
        <v>19</v>
      </c>
      <c r="OL113" s="116" t="n">
        <v>22.7</v>
      </c>
      <c r="OM113" s="116" t="n">
        <v>25.4</v>
      </c>
      <c r="ON113" s="116" t="n">
        <v>27</v>
      </c>
      <c r="OO113" s="109" t="n">
        <f aca="false">AVERAGE(OC113:ON113)</f>
        <v>23.1833333333333</v>
      </c>
      <c r="PA113" s="16" t="n">
        <v>1963</v>
      </c>
      <c r="PB113" s="110" t="s">
        <v>166</v>
      </c>
      <c r="PC113" s="108" t="n">
        <v>30.8</v>
      </c>
      <c r="PD113" s="108" t="n">
        <v>30.7</v>
      </c>
      <c r="PE113" s="108" t="n">
        <v>27.9</v>
      </c>
      <c r="PF113" s="108" t="n">
        <v>23.8</v>
      </c>
      <c r="PG113" s="108" t="n">
        <v>19.1</v>
      </c>
      <c r="PH113" s="108" t="n">
        <v>16.8</v>
      </c>
      <c r="PI113" s="108" t="n">
        <v>14.9</v>
      </c>
      <c r="PJ113" s="108" t="n">
        <v>17.5</v>
      </c>
      <c r="PK113" s="108" t="n">
        <v>22.8</v>
      </c>
      <c r="PL113" s="108" t="n">
        <v>27.8</v>
      </c>
      <c r="PM113" s="108" t="n">
        <v>28.8</v>
      </c>
      <c r="PN113" s="108" t="n">
        <v>31.9</v>
      </c>
      <c r="PO113" s="109" t="n">
        <f aca="false">AVERAGE(PC113:PN113)</f>
        <v>24.4</v>
      </c>
      <c r="QA113" s="1" t="n">
        <v>1963</v>
      </c>
      <c r="QB113" s="110" t="s">
        <v>166</v>
      </c>
      <c r="QC113" s="108" t="n">
        <v>29.9</v>
      </c>
      <c r="QD113" s="108" t="n">
        <v>29.2</v>
      </c>
      <c r="QE113" s="108" t="n">
        <v>27.6</v>
      </c>
      <c r="QF113" s="108" t="n">
        <v>22.8</v>
      </c>
      <c r="QG113" s="108" t="n">
        <v>17.8</v>
      </c>
      <c r="QH113" s="108" t="n">
        <v>14.9</v>
      </c>
      <c r="QI113" s="108" t="n">
        <v>13.7</v>
      </c>
      <c r="QJ113" s="108" t="n">
        <v>15.3</v>
      </c>
      <c r="QK113" s="108" t="n">
        <v>17.6</v>
      </c>
      <c r="QL113" s="108" t="n">
        <v>22.5</v>
      </c>
      <c r="QM113" s="108" t="n">
        <v>25.1</v>
      </c>
      <c r="QN113" s="108" t="n">
        <v>29.3</v>
      </c>
      <c r="QO113" s="109" t="n">
        <f aca="false">AVERAGE(QC113:QN113)</f>
        <v>22.1416666666667</v>
      </c>
      <c r="RA113" s="1" t="n">
        <v>1963</v>
      </c>
      <c r="RB113" s="110" t="s">
        <v>166</v>
      </c>
      <c r="RC113" s="108" t="n">
        <v>32.4</v>
      </c>
      <c r="RD113" s="108" t="n">
        <v>31.2</v>
      </c>
      <c r="RE113" s="108" t="n">
        <v>30.1</v>
      </c>
      <c r="RF113" s="108" t="n">
        <v>25</v>
      </c>
      <c r="RG113" s="108" t="n">
        <v>19.3</v>
      </c>
      <c r="RH113" s="108" t="n">
        <v>16.6</v>
      </c>
      <c r="RI113" s="108" t="n">
        <v>15.6</v>
      </c>
      <c r="RJ113" s="108" t="n">
        <v>16.8</v>
      </c>
      <c r="RK113" s="108" t="n">
        <v>20.5</v>
      </c>
      <c r="RL113" s="108" t="n">
        <v>26.2</v>
      </c>
      <c r="RM113" s="108" t="n">
        <v>29</v>
      </c>
      <c r="RN113" s="108" t="n">
        <v>31.9</v>
      </c>
      <c r="RO113" s="109" t="n">
        <f aca="false">AVERAGE(RC113:RN113)</f>
        <v>24.55</v>
      </c>
      <c r="SA113" s="1" t="n">
        <v>1963</v>
      </c>
      <c r="SB113" s="110" t="s">
        <v>166</v>
      </c>
      <c r="SC113" s="108" t="n">
        <v>34.2</v>
      </c>
      <c r="SD113" s="108" t="n">
        <v>32.6</v>
      </c>
      <c r="SE113" s="108" t="n">
        <v>30</v>
      </c>
      <c r="SF113" s="108" t="n">
        <v>25.3</v>
      </c>
      <c r="SG113" s="108" t="n">
        <v>20.8</v>
      </c>
      <c r="SH113" s="108" t="n">
        <v>17.6</v>
      </c>
      <c r="SI113" s="108" t="n">
        <v>15.8</v>
      </c>
      <c r="SJ113" s="108" t="n">
        <v>20</v>
      </c>
      <c r="SK113" s="108" t="n">
        <v>24.2</v>
      </c>
      <c r="SL113" s="108" t="n">
        <v>30.2</v>
      </c>
      <c r="SM113" s="108" t="n">
        <v>31.3</v>
      </c>
      <c r="SN113" s="108" t="n">
        <v>34.5</v>
      </c>
      <c r="SO113" s="109" t="n">
        <f aca="false">AVERAGE(SC113:SN113)</f>
        <v>26.375</v>
      </c>
      <c r="TA113" s="1" t="n">
        <v>1963</v>
      </c>
      <c r="TB113" s="110" t="s">
        <v>166</v>
      </c>
      <c r="TC113" s="108" t="n">
        <v>38</v>
      </c>
      <c r="TD113" s="108" t="n">
        <v>35.8</v>
      </c>
      <c r="TE113" s="108" t="n">
        <v>38.4</v>
      </c>
      <c r="TF113" s="108" t="n">
        <v>34.8</v>
      </c>
      <c r="TG113" s="108" t="n">
        <v>30.6</v>
      </c>
      <c r="TH113" s="108" t="n">
        <v>25.5</v>
      </c>
      <c r="TI113" s="108" t="n">
        <v>27.6</v>
      </c>
      <c r="TJ113" s="108" t="n">
        <v>28.7</v>
      </c>
      <c r="TK113" s="108" t="n">
        <v>34.6</v>
      </c>
      <c r="TL113" s="108" t="n">
        <v>38.1</v>
      </c>
      <c r="TM113" s="108" t="n">
        <v>40.3</v>
      </c>
      <c r="TN113" s="108" t="n">
        <v>41.2</v>
      </c>
      <c r="TO113" s="109" t="n">
        <f aca="false">AVERAGE(TC113:TN113)</f>
        <v>34.4666666666667</v>
      </c>
      <c r="UA113" s="1" t="n">
        <v>1963</v>
      </c>
      <c r="UB113" s="110" t="s">
        <v>166</v>
      </c>
      <c r="UC113" s="108" t="n">
        <v>32.2</v>
      </c>
      <c r="UD113" s="108" t="n">
        <v>31.2</v>
      </c>
      <c r="UE113" s="108" t="n">
        <v>29.7</v>
      </c>
      <c r="UF113" s="108" t="n">
        <v>24.8</v>
      </c>
      <c r="UG113" s="108" t="n">
        <v>18.9</v>
      </c>
      <c r="UH113" s="108" t="n">
        <v>15.9</v>
      </c>
      <c r="UI113" s="108" t="n">
        <v>14.5</v>
      </c>
      <c r="UJ113" s="108" t="n">
        <v>15.9</v>
      </c>
      <c r="UK113" s="108" t="n">
        <v>20.4</v>
      </c>
      <c r="UL113" s="108" t="n">
        <v>25.9</v>
      </c>
      <c r="UM113" s="108" t="n">
        <v>28.7</v>
      </c>
      <c r="UN113" s="108" t="n">
        <v>31.6</v>
      </c>
      <c r="UO113" s="109" t="n">
        <f aca="false">AVERAGE(UC113:UN113)</f>
        <v>24.1416666666667</v>
      </c>
      <c r="VA113" s="1" t="n">
        <v>1963</v>
      </c>
      <c r="VB113" s="110" t="s">
        <v>166</v>
      </c>
      <c r="VC113" s="108" t="n">
        <v>25.5</v>
      </c>
      <c r="VD113" s="108" t="n">
        <v>25.3</v>
      </c>
      <c r="VE113" s="108" t="n">
        <v>25.4</v>
      </c>
      <c r="VF113" s="108" t="n">
        <v>21.7</v>
      </c>
      <c r="VG113" s="108" t="n">
        <v>18</v>
      </c>
      <c r="VH113" s="108" t="n">
        <v>15.9</v>
      </c>
      <c r="VI113" s="108" t="n">
        <v>14.3</v>
      </c>
      <c r="VJ113" s="108" t="n">
        <v>15.7</v>
      </c>
      <c r="VK113" s="108" t="n">
        <v>17.5</v>
      </c>
      <c r="VL113" s="108" t="n">
        <v>21.2</v>
      </c>
      <c r="VM113" s="108" t="n">
        <v>22.6</v>
      </c>
      <c r="VN113" s="108" t="n">
        <v>26.4</v>
      </c>
      <c r="VO113" s="109" t="n">
        <f aca="false">AVERAGE(VC113:VN113)</f>
        <v>20.7916666666667</v>
      </c>
      <c r="WA113" s="1" t="n">
        <v>1963</v>
      </c>
      <c r="WB113" s="110" t="s">
        <v>166</v>
      </c>
      <c r="WC113" s="108" t="n">
        <v>37.2</v>
      </c>
      <c r="WD113" s="108" t="n">
        <v>35.1</v>
      </c>
      <c r="WE113" s="108" t="n">
        <v>34.7</v>
      </c>
      <c r="WF113" s="108" t="n">
        <v>28.8</v>
      </c>
      <c r="WG113" s="108" t="n">
        <v>23.3</v>
      </c>
      <c r="WH113" s="108" t="n">
        <v>18.4</v>
      </c>
      <c r="WI113" s="108" t="n">
        <v>17.2</v>
      </c>
      <c r="WJ113" s="108" t="n">
        <v>21.1</v>
      </c>
      <c r="WK113" s="108" t="n">
        <v>25.3</v>
      </c>
      <c r="WL113" s="108" t="n">
        <v>30.3</v>
      </c>
      <c r="WM113" s="108" t="n">
        <v>32.1</v>
      </c>
      <c r="WN113" s="108" t="n">
        <v>37</v>
      </c>
      <c r="WO113" s="109" t="n">
        <f aca="false">AVERAGE(WC113:WN113)</f>
        <v>28.375</v>
      </c>
      <c r="YA113" s="1" t="n">
        <v>1963</v>
      </c>
      <c r="YB113" s="110" t="s">
        <v>166</v>
      </c>
      <c r="YC113" s="118" t="n">
        <f aca="false">SUM(YC112+YC114)/2</f>
        <v>32.05</v>
      </c>
      <c r="YD113" s="112" t="n">
        <f aca="false">SUM(YD112+YD114)/2</f>
        <v>29.65</v>
      </c>
      <c r="YE113" s="112" t="n">
        <f aca="false">SUM(YE112+YE114)/2</f>
        <v>27.5</v>
      </c>
      <c r="YF113" s="112" t="n">
        <f aca="false">SUM(YF112+YF114)/2</f>
        <v>22.7</v>
      </c>
      <c r="YG113" s="112" t="n">
        <f aca="false">SUM(YG112+YG114)/2</f>
        <v>21.6</v>
      </c>
      <c r="YH113" s="112" t="n">
        <f aca="false">SUM(YH112+YH114)/2</f>
        <v>16.15</v>
      </c>
      <c r="YI113" s="112" t="n">
        <f aca="false">SUM(YI112+YI114)/2</f>
        <v>14.45</v>
      </c>
      <c r="YJ113" s="108" t="n">
        <v>16.2</v>
      </c>
      <c r="YK113" s="108" t="n">
        <v>17.5</v>
      </c>
      <c r="YL113" s="108" t="n">
        <v>22.6</v>
      </c>
      <c r="YM113" s="108" t="n">
        <v>25.7</v>
      </c>
      <c r="YN113" s="108" t="n">
        <v>29.2</v>
      </c>
      <c r="YO113" s="109" t="n">
        <f aca="false">AVERAGE(YC113:YN113)</f>
        <v>22.9416666666667</v>
      </c>
      <c r="ZA113" s="1" t="n">
        <v>1963</v>
      </c>
      <c r="ZB113" s="110" t="s">
        <v>166</v>
      </c>
      <c r="ZC113" s="108" t="n">
        <v>33.4</v>
      </c>
      <c r="ZD113" s="108" t="n">
        <v>32.1</v>
      </c>
      <c r="ZE113" s="108" t="n">
        <v>31.5</v>
      </c>
      <c r="ZF113" s="108" t="n">
        <v>26</v>
      </c>
      <c r="ZG113" s="108" t="n">
        <v>20</v>
      </c>
      <c r="ZH113" s="108" t="n">
        <v>17</v>
      </c>
      <c r="ZI113" s="108" t="n">
        <v>16.3</v>
      </c>
      <c r="ZJ113" s="108" t="n">
        <v>17.5</v>
      </c>
      <c r="ZK113" s="108" t="n">
        <v>20.1</v>
      </c>
      <c r="ZL113" s="108" t="n">
        <v>25.8</v>
      </c>
      <c r="ZM113" s="108" t="n">
        <v>28.9</v>
      </c>
      <c r="ZN113" s="108" t="n">
        <v>32.1</v>
      </c>
      <c r="ZO113" s="109" t="n">
        <f aca="false">AVERAGE(ZC113:ZN113)</f>
        <v>25.0583333333333</v>
      </c>
      <c r="AAA113" s="1" t="n">
        <v>1963</v>
      </c>
      <c r="AAB113" s="110" t="s">
        <v>166</v>
      </c>
      <c r="AAC113" s="108" t="n">
        <v>35</v>
      </c>
      <c r="AAD113" s="108" t="n">
        <v>34.1</v>
      </c>
      <c r="AAE113" s="108" t="n">
        <v>37</v>
      </c>
      <c r="AAF113" s="108" t="n">
        <v>33.1</v>
      </c>
      <c r="AAG113" s="108" t="n">
        <v>30.5</v>
      </c>
      <c r="AAH113" s="108" t="n">
        <v>27</v>
      </c>
      <c r="AAI113" s="108" t="n">
        <v>27.1</v>
      </c>
      <c r="AAJ113" s="108" t="n">
        <v>28.8</v>
      </c>
      <c r="AAK113" s="108" t="n">
        <v>34.2</v>
      </c>
      <c r="AAL113" s="108" t="n">
        <v>36.8</v>
      </c>
      <c r="AAM113" s="108" t="n">
        <v>38.9</v>
      </c>
      <c r="AAN113" s="108" t="n">
        <v>37.6</v>
      </c>
      <c r="AAO113" s="109" t="n">
        <f aca="false">AVERAGE(AAC113:AAN113)</f>
        <v>33.3416666666667</v>
      </c>
      <c r="ABA113" s="1" t="n">
        <v>1963</v>
      </c>
      <c r="ABB113" s="110" t="s">
        <v>166</v>
      </c>
      <c r="ABC113" s="108" t="n">
        <v>35.2</v>
      </c>
      <c r="ABD113" s="108" t="n">
        <v>31.4</v>
      </c>
      <c r="ABE113" s="112" t="n">
        <f aca="false">SUM(ABE112+ABE114)/2</f>
        <v>35.45</v>
      </c>
      <c r="ABF113" s="112" t="n">
        <f aca="false">SUM(ABF112+ABF114)/2</f>
        <v>32.2</v>
      </c>
      <c r="ABG113" s="112" t="n">
        <f aca="false">SUM(ABG112+ABG114)/2</f>
        <v>28.35</v>
      </c>
      <c r="ABH113" s="112" t="n">
        <f aca="false">SUM(ABH112+ABH114)/2</f>
        <v>26</v>
      </c>
      <c r="ABI113" s="108" t="n">
        <v>23.9</v>
      </c>
      <c r="ABJ113" s="108" t="n">
        <v>27</v>
      </c>
      <c r="ABK113" s="108" t="n">
        <v>30.5</v>
      </c>
      <c r="ABL113" s="108" t="n">
        <v>33.1</v>
      </c>
      <c r="ABM113" s="108" t="n">
        <v>32.9</v>
      </c>
      <c r="ABN113" s="108" t="n">
        <v>34.2</v>
      </c>
      <c r="ABO113" s="109" t="n">
        <f aca="false">AVERAGE(ABC113:ABN113)</f>
        <v>30.85</v>
      </c>
      <c r="ACA113" s="111" t="n">
        <v>1963</v>
      </c>
      <c r="ACB113" s="110" t="s">
        <v>166</v>
      </c>
      <c r="ACC113" s="108" t="n">
        <v>30.6</v>
      </c>
      <c r="ACD113" s="108" t="n">
        <v>30.3</v>
      </c>
      <c r="ACE113" s="108" t="n">
        <v>29.7</v>
      </c>
      <c r="ACF113" s="108" t="n">
        <v>25.4</v>
      </c>
      <c r="ACG113" s="108" t="n">
        <v>20.2</v>
      </c>
      <c r="ACH113" s="108" t="n">
        <v>17.6</v>
      </c>
      <c r="ACI113" s="108" t="n">
        <v>17</v>
      </c>
      <c r="ACJ113" s="108" t="n">
        <v>18</v>
      </c>
      <c r="ACK113" s="108" t="n">
        <v>19.7</v>
      </c>
      <c r="ACL113" s="108" t="n">
        <v>23.2</v>
      </c>
      <c r="ACM113" s="108" t="n">
        <v>26.1</v>
      </c>
      <c r="ACN113" s="108" t="n">
        <v>28.1</v>
      </c>
      <c r="ACO113" s="109" t="n">
        <f aca="false">AVERAGE(ACC113:ACN113)</f>
        <v>23.825</v>
      </c>
      <c r="ADA113" s="1" t="n">
        <v>1963</v>
      </c>
      <c r="ADB113" s="110" t="s">
        <v>166</v>
      </c>
      <c r="ADC113" s="108" t="n">
        <v>35</v>
      </c>
      <c r="ADD113" s="108" t="n">
        <v>33.8</v>
      </c>
      <c r="ADE113" s="108" t="n">
        <v>37.3</v>
      </c>
      <c r="ADF113" s="108" t="n">
        <v>35.1</v>
      </c>
      <c r="ADG113" s="108" t="n">
        <v>30.2</v>
      </c>
      <c r="ADH113" s="108" t="n">
        <v>26.2</v>
      </c>
      <c r="ADI113" s="108" t="n">
        <v>27.8</v>
      </c>
      <c r="ADJ113" s="108" t="n">
        <v>28.7</v>
      </c>
      <c r="ADK113" s="108" t="n">
        <v>33.1</v>
      </c>
      <c r="ADL113" s="108" t="n">
        <v>36.9</v>
      </c>
      <c r="ADM113" s="108" t="n">
        <v>37.5</v>
      </c>
      <c r="ADN113" s="108" t="n">
        <v>35.7</v>
      </c>
      <c r="ADO113" s="109" t="n">
        <f aca="false">AVERAGE(ADC113:ADN113)</f>
        <v>33.1083333333333</v>
      </c>
      <c r="AEA113" s="1" t="n">
        <v>1963</v>
      </c>
      <c r="AEB113" s="110" t="s">
        <v>166</v>
      </c>
      <c r="AEC113" s="108" t="n">
        <v>35.3</v>
      </c>
      <c r="AED113" s="108" t="n">
        <v>33.3</v>
      </c>
      <c r="AEE113" s="108" t="n">
        <v>37.5</v>
      </c>
      <c r="AEF113" s="108" t="n">
        <v>34.7</v>
      </c>
      <c r="AEG113" s="108" t="n">
        <v>29.3</v>
      </c>
      <c r="AEH113" s="108" t="n">
        <v>25.5</v>
      </c>
      <c r="AEI113" s="108" t="n">
        <v>27.3</v>
      </c>
      <c r="AEJ113" s="108" t="n">
        <v>28.8</v>
      </c>
      <c r="AEK113" s="108" t="n">
        <v>33.5</v>
      </c>
      <c r="AEL113" s="108" t="n">
        <v>37.1</v>
      </c>
      <c r="AEM113" s="108" t="n">
        <v>38</v>
      </c>
      <c r="AEN113" s="108" t="n">
        <v>38.5</v>
      </c>
      <c r="AEO113" s="109" t="n">
        <f aca="false">AVERAGE(AEC113:AEN113)</f>
        <v>33.2333333333333</v>
      </c>
      <c r="AFA113" s="1" t="n">
        <v>1963</v>
      </c>
      <c r="AFB113" s="107" t="n">
        <v>1963</v>
      </c>
      <c r="AFC113" s="108" t="n">
        <v>26.6</v>
      </c>
      <c r="AFD113" s="108" t="n">
        <v>29</v>
      </c>
      <c r="AFE113" s="108" t="n">
        <v>25.7</v>
      </c>
      <c r="AFF113" s="108" t="n">
        <v>23.4</v>
      </c>
      <c r="AFG113" s="108" t="n">
        <v>20.3</v>
      </c>
      <c r="AFH113" s="108" t="n">
        <v>19.2</v>
      </c>
      <c r="AFI113" s="108" t="n">
        <v>17.2</v>
      </c>
      <c r="AFJ113" s="108" t="n">
        <v>16.9</v>
      </c>
      <c r="AFK113" s="108" t="n">
        <v>18.9</v>
      </c>
      <c r="AFL113" s="108" t="n">
        <v>21.2</v>
      </c>
      <c r="AFM113" s="108" t="n">
        <v>22.7</v>
      </c>
      <c r="AFN113" s="108" t="n">
        <v>24.8</v>
      </c>
      <c r="AFO113" s="109" t="n">
        <f aca="false">AVERAGE(AFC113:AFN113)</f>
        <v>22.1583333333333</v>
      </c>
      <c r="AGA113" s="1" t="n">
        <v>1963</v>
      </c>
      <c r="AGB113" s="110" t="s">
        <v>166</v>
      </c>
      <c r="AGC113" s="108" t="n">
        <v>33.1</v>
      </c>
      <c r="AGD113" s="108" t="n">
        <v>32.1</v>
      </c>
      <c r="AGE113" s="108" t="n">
        <v>30.2</v>
      </c>
      <c r="AGF113" s="108" t="n">
        <v>24.8</v>
      </c>
      <c r="AGG113" s="108" t="n">
        <v>19.5</v>
      </c>
      <c r="AGH113" s="108" t="n">
        <v>16.7</v>
      </c>
      <c r="AGI113" s="108" t="n">
        <v>15</v>
      </c>
      <c r="AGJ113" s="108" t="n">
        <v>17.3</v>
      </c>
      <c r="AGK113" s="108" t="n">
        <v>22.2</v>
      </c>
      <c r="AGL113" s="108" t="n">
        <v>27.4</v>
      </c>
      <c r="AGM113" s="108" t="n">
        <v>29.4</v>
      </c>
      <c r="AGN113" s="108" t="n">
        <v>32.7</v>
      </c>
      <c r="AGO113" s="109" t="n">
        <f aca="false">AVERAGE(AGC113:AGN113)</f>
        <v>25.0333333333333</v>
      </c>
      <c r="AHA113" s="1" t="n">
        <v>1963</v>
      </c>
      <c r="AHB113" s="110" t="s">
        <v>166</v>
      </c>
      <c r="AHC113" s="108" t="n">
        <v>31.1</v>
      </c>
      <c r="AHD113" s="108" t="n">
        <v>30.1</v>
      </c>
      <c r="AHE113" s="108" t="n">
        <v>29.3</v>
      </c>
      <c r="AHF113" s="108" t="n">
        <v>23.7</v>
      </c>
      <c r="AHG113" s="108" t="n">
        <v>17.8</v>
      </c>
      <c r="AHH113" s="108" t="n">
        <v>15.4</v>
      </c>
      <c r="AHI113" s="108" t="n">
        <v>14.4</v>
      </c>
      <c r="AHJ113" s="108" t="n">
        <v>15.6</v>
      </c>
      <c r="AHK113" s="108" t="n">
        <v>18.3</v>
      </c>
      <c r="AHL113" s="108" t="n">
        <v>23.4</v>
      </c>
      <c r="AHM113" s="108" t="n">
        <v>26.8</v>
      </c>
      <c r="AHN113" s="108" t="n">
        <v>30.3</v>
      </c>
      <c r="AHO113" s="109" t="n">
        <f aca="false">AVERAGE(AHC113:AHN113)</f>
        <v>23.0166666666667</v>
      </c>
      <c r="AIA113" s="1" t="n">
        <v>1963</v>
      </c>
      <c r="AIB113" s="110" t="s">
        <v>166</v>
      </c>
      <c r="AIC113" s="108" t="n">
        <v>36.6</v>
      </c>
      <c r="AID113" s="108" t="n">
        <v>34.9</v>
      </c>
      <c r="AIE113" s="108" t="n">
        <v>33.1</v>
      </c>
      <c r="AIF113" s="108" t="n">
        <v>27.7</v>
      </c>
      <c r="AIG113" s="108" t="n">
        <v>23.5</v>
      </c>
      <c r="AIH113" s="108" t="n">
        <v>19.5</v>
      </c>
      <c r="AII113" s="108" t="n">
        <v>18.4</v>
      </c>
      <c r="AIJ113" s="108" t="n">
        <v>22.8</v>
      </c>
      <c r="AIK113" s="108" t="n">
        <v>26.8</v>
      </c>
      <c r="AIL113" s="108" t="n">
        <v>31.6</v>
      </c>
      <c r="AIM113" s="108" t="n">
        <v>33.7</v>
      </c>
      <c r="AIN113" s="108" t="n">
        <v>37.1</v>
      </c>
      <c r="AIO113" s="109" t="n">
        <f aca="false">AVERAGE(AIC113:AIN113)</f>
        <v>28.8083333333333</v>
      </c>
      <c r="AJA113" s="1" t="n">
        <v>1963</v>
      </c>
      <c r="AJB113" s="110" t="s">
        <v>166</v>
      </c>
      <c r="AJC113" s="108" t="n">
        <v>34.6</v>
      </c>
      <c r="AJD113" s="108" t="n">
        <v>34</v>
      </c>
      <c r="AJE113" s="108" t="n">
        <v>37.7</v>
      </c>
      <c r="AJF113" s="108" t="n">
        <v>35.4</v>
      </c>
      <c r="AJG113" s="108" t="n">
        <v>33.3</v>
      </c>
      <c r="AJH113" s="108" t="n">
        <v>30.8</v>
      </c>
      <c r="AJI113" s="108" t="n">
        <v>31.1</v>
      </c>
      <c r="AJJ113" s="108" t="n">
        <v>33.2</v>
      </c>
      <c r="AJK113" s="108" t="n">
        <v>35.6</v>
      </c>
      <c r="AJL113" s="108" t="n">
        <v>37.7</v>
      </c>
      <c r="AJM113" s="108" t="n">
        <v>39.5</v>
      </c>
      <c r="AJN113" s="108" t="n">
        <v>39</v>
      </c>
      <c r="AJO113" s="109" t="n">
        <f aca="false">AVERAGE(AJC113:AJN113)</f>
        <v>35.1583333333333</v>
      </c>
      <c r="AKA113" s="1" t="n">
        <v>1963</v>
      </c>
      <c r="AKB113" s="110" t="s">
        <v>166</v>
      </c>
      <c r="AKC113" s="108" t="n">
        <v>33.1</v>
      </c>
      <c r="AKD113" s="108" t="n">
        <v>31.9</v>
      </c>
      <c r="AKE113" s="108" t="n">
        <v>31.1</v>
      </c>
      <c r="AKF113" s="108" t="n">
        <v>25.3</v>
      </c>
      <c r="AKG113" s="108" t="n">
        <v>19.4</v>
      </c>
      <c r="AKH113" s="108" t="n">
        <v>16.8</v>
      </c>
      <c r="AKI113" s="108" t="n">
        <v>16.1</v>
      </c>
      <c r="AKJ113" s="108" t="n">
        <v>17.5</v>
      </c>
      <c r="AKK113" s="108" t="n">
        <v>20.3</v>
      </c>
      <c r="AKL113" s="108" t="n">
        <v>25.7</v>
      </c>
      <c r="AKM113" s="108" t="n">
        <v>28.5</v>
      </c>
      <c r="AKN113" s="108" t="n">
        <v>32</v>
      </c>
      <c r="AKO113" s="109" t="n">
        <f aca="false">AVERAGE(AKC113:AKN113)</f>
        <v>24.8083333333333</v>
      </c>
      <c r="ALA113" s="35" t="n">
        <f aca="false">(ACO113+AO113+EO113+NO113+AKO113+AFO113+AEO113+IO113+MO113)/9</f>
        <v>24.5027777777778</v>
      </c>
      <c r="ALB113" s="77" t="n">
        <f aca="false">(ABO113+KO113+DO113+AGO113)/4</f>
        <v>30.3833333333333</v>
      </c>
      <c r="ALC113" s="19" t="n">
        <f aca="false">(QO113+PO113+AAO113+AJO113+FO113+SO113+BO113+CO113+JO113+OO113+TO113+HO113)/12</f>
        <v>26.0243055555556</v>
      </c>
      <c r="AMA113" s="28" t="n">
        <f aca="false">MAX(ACC113:ACN113,AC113:AN113,EC113:EN113,NC113:NN113,AKC113:AKN113,AFC113:AFN113,AEC113:AEN113,IC113:IN113,MC113:MN113)</f>
        <v>38.5</v>
      </c>
      <c r="AMB113" s="28" t="n">
        <f aca="false">MIN(ACC113:ACN113,AC113:AN113,EC113:EN113,NC113:NN113,AKC113:AKN113,AFC113:AFN113,AEC113:AEN113,IC113:IN113,MC113:MN113)</f>
        <v>15.3</v>
      </c>
      <c r="AMC113" s="81" t="n">
        <f aca="false">MAX(ABC113:ABN113,KC113:KN113,DC113:DN113,AGC113:AGN113)</f>
        <v>37.8</v>
      </c>
      <c r="AMD113" s="81" t="n">
        <f aca="false">MIN(ABC113:ABN113,KC113:KN113,DC113:DN113,AGC113:AGN113)</f>
        <v>15</v>
      </c>
      <c r="AME113" s="60" t="n">
        <f aca="false">MAX(QC113:QN113,PC113:PN113,AJC113:AJN113,AAC113:AAN113,FC113:FN113,SC113:SN113)</f>
        <v>39.5</v>
      </c>
      <c r="AMF113" s="60" t="n">
        <f aca="false">MIN(QC113:QN113,PC113:PN113,AJC113:AJN113,AAC113:AAN113,FC113:FN113,SC113:SN113)</f>
        <v>13.7</v>
      </c>
    </row>
    <row r="114" customFormat="false" ht="12.8" hidden="false" customHeight="false" outlineLevel="0" collapsed="false">
      <c r="A114" s="104"/>
      <c r="B114" s="29" t="n">
        <f aca="false">AVERAGE(AO114,BO114,CO114,DO114,EO114,FO114,GO114,HO114,IO114,JO114,KO114,LO114,MO114,NO114,OO114,PO114,QO114,RO114,SO114,TO114,UO114,VO114,WO114,YO114,ZO114,AAO114,ABO114,ACO114,ADO114,AEO114,AFO114,AGO114,AHO114,AIO114,AJO114,AKO114)</f>
        <v>25.4162037037037</v>
      </c>
      <c r="C114" s="30" t="n">
        <f aca="false">AVERAGE(B110:B114)</f>
        <v>25.8430015432099</v>
      </c>
      <c r="D114" s="31" t="n">
        <f aca="false">AVERAGE(B105:B114)</f>
        <v>25.8429359567901</v>
      </c>
      <c r="E114" s="29" t="n">
        <f aca="false">AVERAGE(B95:B114)</f>
        <v>25.8103009259259</v>
      </c>
      <c r="F114" s="32" t="n">
        <f aca="false">AVERAGE(B65:B114)</f>
        <v>25.6976769781145</v>
      </c>
      <c r="G114" s="3" t="n">
        <f aca="false">MAX(AC114:AN114,BC114:BN114,CC114:CN114,DC114:DN114,EC114:EN114,FC114:FN114,GC114:GN114,HC114:HN114,IC114:IN114,JC114:JN114,KC114:KN114,LC114:LN114,MC114:MN114,NC114:NN114,OC114:ON114,PC114:PN114,QC114:QN114,RC114:RN114,SC114:SN114,TC114:TN114,UC114:UN114,VC114:VN114,WC114:WN114,YC114:YN114,ZC114:ZN114,AAC114:AAN114,ABC114:ABN114,ACC114:ACN114,ADC114:ADN114,AEC114:AEN114,AFC114:AFN114,AGC114:AGN114,AHC114:AHN114,AIC114:AIN114,AJC114:AJN114,AKC114:AKN114)</f>
        <v>42.2</v>
      </c>
      <c r="H114" s="105" t="n">
        <f aca="false">MEDIAN(AC114:AN114,BC114:BN114,CC114:CN114,DC114:DN114,EC114:EN114,FC114:FN114,GC114:GN114,HC114:HN114,IC114:IN114,JC114:JN114,KC114:KN114,LC114:LN114,MC114:MN114,NC114:NN114,OC114:ON114,PC114:PN114,QC114:QN114,RC114:RN114,SC114:SN114,TC114:TN114,UC114:UN114,VC114:VN114,WC114:WN114,YC114:YN114,ZC114:ZN114,AAC114:AAN114,ABC114:ABN114,ACC114:ACN114,ADC114:ADN114,AEC114:AEN114,AFC114:AFN114,AGC114:AGN114,AHC114:AHN114,AIC114:AIN114,AJC114:AJN114,AKC114:AKN114)</f>
        <v>24.7</v>
      </c>
      <c r="I114" s="5" t="n">
        <f aca="false">MIN(AC114:AN114,BC114:BN114,CC114:CN114,DC114:DN114,EC114:EN114,FC114:FN114,GC114:GN114,HC114:HN114,IC114:IN114,JC114:JN114,KC114:KN114,LC114:LN114,MC114:MN114,NC114:NN114,OC114:ON114,PC114:PN114,QC114:QN114,RC114:RN114,SC114:SN114,TC114:TN114,UC114:UN114,VC114:VN114,WC114:WN114,YC114:YN114,ZC114:ZN114,AAC114:AAN114,ABC114:ABN114,ACC114:ACN114,ADC114:ADN114,AEC114:AEN114,AFC114:AFN114,AGC114:AGN114,AHC114:AHN114,AIC114:AIN114,AJC114:AJN114,AKC114:AKN114)</f>
        <v>14.2</v>
      </c>
      <c r="J114" s="106" t="n">
        <f aca="false">(G114+I114)/2</f>
        <v>28.2</v>
      </c>
      <c r="AB114" s="107" t="n">
        <v>1964</v>
      </c>
      <c r="AC114" s="108" t="n">
        <v>23</v>
      </c>
      <c r="AD114" s="108" t="n">
        <v>22.5</v>
      </c>
      <c r="AE114" s="108" t="n">
        <v>23.4</v>
      </c>
      <c r="AF114" s="108" t="n">
        <v>19.6</v>
      </c>
      <c r="AG114" s="108" t="n">
        <v>18.7</v>
      </c>
      <c r="AH114" s="108" t="n">
        <v>17.5</v>
      </c>
      <c r="AI114" s="108" t="n">
        <v>15.3</v>
      </c>
      <c r="AJ114" s="108" t="n">
        <v>15.7</v>
      </c>
      <c r="AK114" s="108" t="n">
        <v>16.6</v>
      </c>
      <c r="AL114" s="108" t="n">
        <v>17</v>
      </c>
      <c r="AM114" s="108" t="n">
        <v>20</v>
      </c>
      <c r="AN114" s="108" t="n">
        <v>20.4</v>
      </c>
      <c r="AO114" s="109" t="n">
        <f aca="false">AVERAGE(AC114:AN114)</f>
        <v>19.1416666666667</v>
      </c>
      <c r="BA114" s="1" t="n">
        <v>1964</v>
      </c>
      <c r="BB114" s="107" t="n">
        <v>1964</v>
      </c>
      <c r="BC114" s="108" t="n">
        <v>31.6</v>
      </c>
      <c r="BD114" s="108" t="n">
        <v>27.9</v>
      </c>
      <c r="BE114" s="108" t="n">
        <v>26.1</v>
      </c>
      <c r="BF114" s="108" t="n">
        <v>23.9</v>
      </c>
      <c r="BG114" s="108" t="n">
        <v>21.2</v>
      </c>
      <c r="BH114" s="108" t="n">
        <v>18.7</v>
      </c>
      <c r="BI114" s="108" t="n">
        <v>19.1</v>
      </c>
      <c r="BJ114" s="108" t="n">
        <v>18.8</v>
      </c>
      <c r="BK114" s="108" t="n">
        <v>21.7</v>
      </c>
      <c r="BL114" s="108" t="n">
        <v>22</v>
      </c>
      <c r="BM114" s="108" t="n">
        <v>28</v>
      </c>
      <c r="BN114" s="108" t="n">
        <v>29.7</v>
      </c>
      <c r="BO114" s="109" t="n">
        <f aca="false">AVERAGE(BC114:BN114)</f>
        <v>24.0583333333333</v>
      </c>
      <c r="CA114" s="1" t="n">
        <v>1964</v>
      </c>
      <c r="CB114" s="110" t="s">
        <v>167</v>
      </c>
      <c r="CC114" s="108" t="n">
        <v>29.1</v>
      </c>
      <c r="CD114" s="108" t="n">
        <v>28.5</v>
      </c>
      <c r="CE114" s="108" t="n">
        <v>28.1</v>
      </c>
      <c r="CF114" s="108" t="n">
        <v>21.2</v>
      </c>
      <c r="CG114" s="108" t="n">
        <v>19.7</v>
      </c>
      <c r="CH114" s="108" t="n">
        <v>16.9</v>
      </c>
      <c r="CI114" s="108" t="n">
        <v>15.6</v>
      </c>
      <c r="CJ114" s="108" t="n">
        <v>16.7</v>
      </c>
      <c r="CK114" s="108" t="n">
        <v>17.4</v>
      </c>
      <c r="CL114" s="108" t="n">
        <v>18.1</v>
      </c>
      <c r="CM114" s="108" t="n">
        <v>23</v>
      </c>
      <c r="CN114" s="108" t="n">
        <v>26.1</v>
      </c>
      <c r="CO114" s="109" t="n">
        <f aca="false">AVERAGE(CC114:CN114)</f>
        <v>21.7</v>
      </c>
      <c r="DA114" s="1" t="n">
        <v>1964</v>
      </c>
      <c r="DB114" s="110" t="s">
        <v>167</v>
      </c>
      <c r="DC114" s="108" t="n">
        <v>32.4</v>
      </c>
      <c r="DD114" s="108" t="n">
        <v>34.1</v>
      </c>
      <c r="DE114" s="108" t="n">
        <v>34.7</v>
      </c>
      <c r="DF114" s="108" t="n">
        <v>34.5</v>
      </c>
      <c r="DG114" s="108" t="n">
        <v>31.5</v>
      </c>
      <c r="DH114" s="108" t="n">
        <v>28.9</v>
      </c>
      <c r="DI114" s="108" t="n">
        <v>28.5</v>
      </c>
      <c r="DJ114" s="108" t="n">
        <v>29.4</v>
      </c>
      <c r="DK114" s="108" t="n">
        <v>30.9</v>
      </c>
      <c r="DL114" s="108" t="n">
        <v>31</v>
      </c>
      <c r="DM114" s="108" t="n">
        <v>32.1</v>
      </c>
      <c r="DN114" s="108" t="n">
        <v>33</v>
      </c>
      <c r="DO114" s="109" t="n">
        <f aca="false">AVERAGE(DC114:DN114)</f>
        <v>31.75</v>
      </c>
      <c r="EA114" s="1" t="n">
        <v>1964</v>
      </c>
      <c r="EB114" s="107" t="n">
        <v>1964</v>
      </c>
      <c r="EC114" s="108" t="n">
        <v>26.8</v>
      </c>
      <c r="ED114" s="108" t="n">
        <v>26.4</v>
      </c>
      <c r="EE114" s="108" t="n">
        <v>23.4</v>
      </c>
      <c r="EF114" s="108" t="n">
        <v>19.5</v>
      </c>
      <c r="EG114" s="108" t="n">
        <v>17.6</v>
      </c>
      <c r="EH114" s="108" t="n">
        <v>16.9</v>
      </c>
      <c r="EI114" s="108" t="n">
        <v>16.6</v>
      </c>
      <c r="EJ114" s="108" t="n">
        <v>15.4</v>
      </c>
      <c r="EK114" s="108" t="n">
        <v>17</v>
      </c>
      <c r="EL114" s="108" t="n">
        <v>18.8</v>
      </c>
      <c r="EM114" s="108" t="n">
        <v>21</v>
      </c>
      <c r="EN114" s="108" t="n">
        <v>25.5</v>
      </c>
      <c r="EO114" s="109" t="n">
        <f aca="false">AVERAGE(EC114:EN114)</f>
        <v>20.4083333333333</v>
      </c>
      <c r="FA114" s="1" t="n">
        <v>1964</v>
      </c>
      <c r="FB114" s="110" t="s">
        <v>167</v>
      </c>
      <c r="FC114" s="108" t="n">
        <v>28.4</v>
      </c>
      <c r="FD114" s="108" t="n">
        <v>27.9</v>
      </c>
      <c r="FE114" s="108" t="n">
        <v>27.1</v>
      </c>
      <c r="FF114" s="108" t="n">
        <v>22</v>
      </c>
      <c r="FG114" s="108" t="n">
        <v>19.6</v>
      </c>
      <c r="FH114" s="108" t="n">
        <v>18.3</v>
      </c>
      <c r="FI114" s="108" t="n">
        <v>16.7</v>
      </c>
      <c r="FJ114" s="108" t="n">
        <v>16.6</v>
      </c>
      <c r="FK114" s="108" t="n">
        <v>17.4</v>
      </c>
      <c r="FL114" s="108" t="n">
        <v>18.2</v>
      </c>
      <c r="FM114" s="108" t="n">
        <v>22.8</v>
      </c>
      <c r="FN114" s="108" t="n">
        <v>25.4</v>
      </c>
      <c r="FO114" s="109" t="n">
        <f aca="false">AVERAGE(FC114:FN114)</f>
        <v>21.7</v>
      </c>
      <c r="GA114" s="1" t="n">
        <v>1964</v>
      </c>
      <c r="GB114" s="110" t="s">
        <v>167</v>
      </c>
      <c r="GC114" s="108" t="n">
        <v>22.9</v>
      </c>
      <c r="GD114" s="108" t="n">
        <v>22.3</v>
      </c>
      <c r="GE114" s="108" t="n">
        <v>22.5</v>
      </c>
      <c r="GF114" s="108" t="n">
        <v>19.9</v>
      </c>
      <c r="GG114" s="108" t="n">
        <v>19.1</v>
      </c>
      <c r="GH114" s="108" t="n">
        <v>17.7</v>
      </c>
      <c r="GI114" s="108" t="n">
        <v>16.5</v>
      </c>
      <c r="GJ114" s="108" t="n">
        <v>16.2</v>
      </c>
      <c r="GK114" s="108" t="n">
        <v>16.4</v>
      </c>
      <c r="GL114" s="108" t="n">
        <v>17.1</v>
      </c>
      <c r="GM114" s="108" t="n">
        <v>19.4</v>
      </c>
      <c r="GN114" s="108" t="n">
        <v>20.4</v>
      </c>
      <c r="GO114" s="109" t="n">
        <f aca="false">AVERAGE(GC114:GN114)</f>
        <v>19.2</v>
      </c>
      <c r="HA114" s="1" t="n">
        <v>1964</v>
      </c>
      <c r="HB114" s="110" t="s">
        <v>167</v>
      </c>
      <c r="HC114" s="108" t="n">
        <v>24.3</v>
      </c>
      <c r="HD114" s="108" t="n">
        <v>24.9</v>
      </c>
      <c r="HE114" s="108" t="n">
        <v>24.2</v>
      </c>
      <c r="HF114" s="108" t="n">
        <v>20.5</v>
      </c>
      <c r="HG114" s="108" t="n">
        <v>18.5</v>
      </c>
      <c r="HH114" s="108" t="n">
        <v>17.9</v>
      </c>
      <c r="HI114" s="108" t="n">
        <v>16.2</v>
      </c>
      <c r="HJ114" s="108" t="n">
        <v>15.8</v>
      </c>
      <c r="HK114" s="108" t="n">
        <v>16.4</v>
      </c>
      <c r="HL114" s="108" t="n">
        <v>16.6</v>
      </c>
      <c r="HM114" s="108" t="n">
        <v>19.9</v>
      </c>
      <c r="HN114" s="108" t="n">
        <v>22.6</v>
      </c>
      <c r="HO114" s="109" t="n">
        <f aca="false">AVERAGE(HC114:HN114)</f>
        <v>19.8166666666667</v>
      </c>
      <c r="IA114" s="1" t="n">
        <v>1964</v>
      </c>
      <c r="IB114" s="110" t="s">
        <v>167</v>
      </c>
      <c r="IC114" s="108" t="n">
        <v>30.7</v>
      </c>
      <c r="ID114" s="108" t="n">
        <v>29.5</v>
      </c>
      <c r="IE114" s="108" t="n">
        <v>31.7</v>
      </c>
      <c r="IF114" s="108" t="n">
        <v>26.9</v>
      </c>
      <c r="IG114" s="108" t="n">
        <v>26.1</v>
      </c>
      <c r="IH114" s="108" t="n">
        <v>23.3</v>
      </c>
      <c r="II114" s="108" t="n">
        <v>21.8</v>
      </c>
      <c r="IJ114" s="108" t="n">
        <v>22.5</v>
      </c>
      <c r="IK114" s="108" t="n">
        <v>23.2</v>
      </c>
      <c r="IL114" s="108" t="n">
        <v>24.3</v>
      </c>
      <c r="IM114" s="108" t="n">
        <v>26.4</v>
      </c>
      <c r="IN114" s="108" t="n">
        <v>28.4</v>
      </c>
      <c r="IO114" s="109" t="n">
        <f aca="false">AVERAGE(IC114:IN114)</f>
        <v>26.2333333333333</v>
      </c>
      <c r="JA114" s="1" t="n">
        <v>1964</v>
      </c>
      <c r="JB114" s="110" t="s">
        <v>167</v>
      </c>
      <c r="JC114" s="108" t="n">
        <v>30.8</v>
      </c>
      <c r="JD114" s="108" t="n">
        <v>29.9</v>
      </c>
      <c r="JE114" s="108" t="n">
        <v>28.5</v>
      </c>
      <c r="JF114" s="108" t="n">
        <v>21</v>
      </c>
      <c r="JG114" s="108" t="n">
        <v>19</v>
      </c>
      <c r="JH114" s="108" t="n">
        <v>16.5</v>
      </c>
      <c r="JI114" s="108" t="n">
        <v>14.6</v>
      </c>
      <c r="JJ114" s="108" t="n">
        <v>15.9</v>
      </c>
      <c r="JK114" s="108" t="n">
        <v>17.1</v>
      </c>
      <c r="JL114" s="108" t="n">
        <v>18.3</v>
      </c>
      <c r="JM114" s="108" t="n">
        <v>23.6</v>
      </c>
      <c r="JN114" s="108" t="n">
        <v>27.2</v>
      </c>
      <c r="JO114" s="109" t="n">
        <f aca="false">AVERAGE(JC114:JN114)</f>
        <v>21.8666666666667</v>
      </c>
      <c r="KA114" s="1" t="n">
        <v>1964</v>
      </c>
      <c r="KB114" s="110" t="s">
        <v>167</v>
      </c>
      <c r="KC114" s="108" t="n">
        <v>33.9</v>
      </c>
      <c r="KD114" s="108" t="n">
        <v>36</v>
      </c>
      <c r="KE114" s="108" t="n">
        <v>36.2</v>
      </c>
      <c r="KF114" s="108" t="n">
        <v>35.2</v>
      </c>
      <c r="KG114" s="108" t="n">
        <v>32.8</v>
      </c>
      <c r="KH114" s="108" t="n">
        <v>30.1</v>
      </c>
      <c r="KI114" s="108" t="n">
        <v>30.1</v>
      </c>
      <c r="KJ114" s="108" t="n">
        <v>32</v>
      </c>
      <c r="KK114" s="108" t="n">
        <v>34.4</v>
      </c>
      <c r="KL114" s="108" t="n">
        <v>35</v>
      </c>
      <c r="KM114" s="108" t="n">
        <v>36.6</v>
      </c>
      <c r="KN114" s="108" t="n">
        <v>36.4</v>
      </c>
      <c r="KO114" s="109" t="n">
        <f aca="false">AVERAGE(KC114:KN114)</f>
        <v>34.0583333333333</v>
      </c>
      <c r="LA114" s="1" t="n">
        <v>1964</v>
      </c>
      <c r="LB114" s="110" t="s">
        <v>167</v>
      </c>
      <c r="LC114" s="108" t="n">
        <v>30.2</v>
      </c>
      <c r="LD114" s="108" t="n">
        <v>29.6</v>
      </c>
      <c r="LE114" s="108" t="n">
        <v>28.6</v>
      </c>
      <c r="LF114" s="108" t="n">
        <v>22</v>
      </c>
      <c r="LG114" s="108" t="n">
        <v>20.3</v>
      </c>
      <c r="LH114" s="108" t="n">
        <v>18</v>
      </c>
      <c r="LI114" s="108" t="n">
        <v>16.5</v>
      </c>
      <c r="LJ114" s="108" t="n">
        <v>17.3</v>
      </c>
      <c r="LK114" s="108" t="n">
        <v>17.9</v>
      </c>
      <c r="LL114" s="108" t="n">
        <v>18.6</v>
      </c>
      <c r="LM114" s="108" t="n">
        <v>23.5</v>
      </c>
      <c r="LN114" s="108" t="n">
        <v>27</v>
      </c>
      <c r="LO114" s="109" t="n">
        <f aca="false">AVERAGE(LC114:LN114)</f>
        <v>22.4583333333333</v>
      </c>
      <c r="MA114" s="1" t="n">
        <v>1964</v>
      </c>
      <c r="MB114" s="110" t="s">
        <v>167</v>
      </c>
      <c r="MC114" s="108" t="n">
        <v>26.1</v>
      </c>
      <c r="MD114" s="108" t="n">
        <v>24.8</v>
      </c>
      <c r="ME114" s="108" t="n">
        <v>25.6</v>
      </c>
      <c r="MF114" s="108" t="n">
        <v>21.3</v>
      </c>
      <c r="MG114" s="108" t="n">
        <v>20.1</v>
      </c>
      <c r="MH114" s="108" t="n">
        <v>19.3</v>
      </c>
      <c r="MI114" s="108" t="n">
        <v>16.9</v>
      </c>
      <c r="MJ114" s="108" t="n">
        <v>17.4</v>
      </c>
      <c r="MK114" s="108" t="n">
        <v>18</v>
      </c>
      <c r="ML114" s="108" t="n">
        <v>18.9</v>
      </c>
      <c r="MM114" s="108" t="n">
        <v>21.9</v>
      </c>
      <c r="MN114" s="108" t="n">
        <v>21.7</v>
      </c>
      <c r="MO114" s="109" t="n">
        <f aca="false">AVERAGE(MC114:MN114)</f>
        <v>21</v>
      </c>
      <c r="NA114" s="1" t="n">
        <v>1964</v>
      </c>
      <c r="NB114" s="110" t="s">
        <v>167</v>
      </c>
      <c r="NC114" s="108" t="n">
        <v>31</v>
      </c>
      <c r="ND114" s="108" t="n">
        <v>31.9</v>
      </c>
      <c r="NE114" s="108" t="n">
        <v>31.6</v>
      </c>
      <c r="NF114" s="108" t="n">
        <v>25.5</v>
      </c>
      <c r="NG114" s="108" t="n">
        <v>24.5</v>
      </c>
      <c r="NH114" s="108" t="n">
        <v>20.7</v>
      </c>
      <c r="NI114" s="108" t="n">
        <v>19.7</v>
      </c>
      <c r="NJ114" s="108" t="n">
        <v>20.3</v>
      </c>
      <c r="NK114" s="108" t="n">
        <v>20.5</v>
      </c>
      <c r="NL114" s="108" t="n">
        <v>22.1</v>
      </c>
      <c r="NM114" s="108" t="n">
        <v>25.9</v>
      </c>
      <c r="NN114" s="108" t="n">
        <v>28.6</v>
      </c>
      <c r="NO114" s="109" t="n">
        <f aca="false">AVERAGE(NC114:NN114)</f>
        <v>25.1916666666667</v>
      </c>
      <c r="OA114" s="1" t="n">
        <v>1964</v>
      </c>
      <c r="OB114" s="110" t="s">
        <v>167</v>
      </c>
      <c r="OC114" s="116" t="n">
        <v>27.5</v>
      </c>
      <c r="OD114" s="116" t="n">
        <v>27.8</v>
      </c>
      <c r="OE114" s="116" t="n">
        <v>26.7</v>
      </c>
      <c r="OF114" s="116" t="n">
        <v>21.2</v>
      </c>
      <c r="OG114" s="116" t="n">
        <v>18.5</v>
      </c>
      <c r="OH114" s="116" t="n">
        <v>19.3</v>
      </c>
      <c r="OI114" s="116" t="n">
        <v>17.8</v>
      </c>
      <c r="OJ114" s="116" t="n">
        <v>18</v>
      </c>
      <c r="OK114" s="116" t="n">
        <v>18.4</v>
      </c>
      <c r="OL114" s="116" t="n">
        <v>18.8</v>
      </c>
      <c r="OM114" s="116" t="n">
        <v>22.3</v>
      </c>
      <c r="ON114" s="116" t="n">
        <v>24.3</v>
      </c>
      <c r="OO114" s="109" t="n">
        <f aca="false">AVERAGE(OC114:ON114)</f>
        <v>21.7166666666667</v>
      </c>
      <c r="PA114" s="16" t="n">
        <v>1964</v>
      </c>
      <c r="PB114" s="110" t="s">
        <v>167</v>
      </c>
      <c r="PC114" s="108" t="n">
        <v>33.3</v>
      </c>
      <c r="PD114" s="108" t="n">
        <v>31.1</v>
      </c>
      <c r="PE114" s="108" t="n">
        <v>30.7</v>
      </c>
      <c r="PF114" s="108" t="n">
        <v>23.2</v>
      </c>
      <c r="PG114" s="108" t="n">
        <v>21.7</v>
      </c>
      <c r="PH114" s="108" t="n">
        <v>19</v>
      </c>
      <c r="PI114" s="108" t="n">
        <v>17.3</v>
      </c>
      <c r="PJ114" s="108" t="n">
        <v>18.5</v>
      </c>
      <c r="PK114" s="108" t="n">
        <v>21.4</v>
      </c>
      <c r="PL114" s="108" t="n">
        <v>23.6</v>
      </c>
      <c r="PM114" s="108" t="n">
        <v>29.6</v>
      </c>
      <c r="PN114" s="108" t="n">
        <v>31</v>
      </c>
      <c r="PO114" s="109" t="n">
        <f aca="false">AVERAGE(PC114:PN114)</f>
        <v>25.0333333333333</v>
      </c>
      <c r="QA114" s="1" t="n">
        <v>1964</v>
      </c>
      <c r="QB114" s="110" t="s">
        <v>167</v>
      </c>
      <c r="QC114" s="108" t="n">
        <v>29.9</v>
      </c>
      <c r="QD114" s="108" t="n">
        <v>28.9</v>
      </c>
      <c r="QE114" s="108" t="n">
        <v>28.1</v>
      </c>
      <c r="QF114" s="108" t="n">
        <v>20</v>
      </c>
      <c r="QG114" s="108" t="n">
        <v>18.5</v>
      </c>
      <c r="QH114" s="108" t="n">
        <v>15.9</v>
      </c>
      <c r="QI114" s="108" t="n">
        <v>14.3</v>
      </c>
      <c r="QJ114" s="108" t="n">
        <v>15.2</v>
      </c>
      <c r="QK114" s="108" t="n">
        <v>16.3</v>
      </c>
      <c r="QL114" s="108" t="n">
        <v>17.8</v>
      </c>
      <c r="QM114" s="108" t="n">
        <v>24.2</v>
      </c>
      <c r="QN114" s="108" t="n">
        <v>26.7</v>
      </c>
      <c r="QO114" s="109" t="n">
        <f aca="false">AVERAGE(QC114:QN114)</f>
        <v>21.3166666666667</v>
      </c>
      <c r="RA114" s="1" t="n">
        <v>1964</v>
      </c>
      <c r="RB114" s="110" t="s">
        <v>167</v>
      </c>
      <c r="RC114" s="108" t="n">
        <v>33.6</v>
      </c>
      <c r="RD114" s="108" t="n">
        <v>32</v>
      </c>
      <c r="RE114" s="108" t="n">
        <v>31</v>
      </c>
      <c r="RF114" s="108" t="n">
        <v>23</v>
      </c>
      <c r="RG114" s="108" t="n">
        <v>21.2</v>
      </c>
      <c r="RH114" s="108" t="n">
        <v>18</v>
      </c>
      <c r="RI114" s="108" t="n">
        <v>16.2</v>
      </c>
      <c r="RJ114" s="108" t="n">
        <v>17.2</v>
      </c>
      <c r="RK114" s="108" t="n">
        <v>18.7</v>
      </c>
      <c r="RL114" s="108" t="n">
        <v>22</v>
      </c>
      <c r="RM114" s="108" t="n">
        <v>29.4</v>
      </c>
      <c r="RN114" s="108" t="n">
        <v>30.6</v>
      </c>
      <c r="RO114" s="109" t="n">
        <f aca="false">AVERAGE(RC114:RN114)</f>
        <v>24.4083333333333</v>
      </c>
      <c r="SA114" s="1" t="n">
        <v>1964</v>
      </c>
      <c r="SB114" s="110" t="s">
        <v>167</v>
      </c>
      <c r="SC114" s="108" t="n">
        <v>35.5</v>
      </c>
      <c r="SD114" s="108" t="n">
        <v>33</v>
      </c>
      <c r="SE114" s="108" t="n">
        <v>34</v>
      </c>
      <c r="SF114" s="108" t="n">
        <v>24.9</v>
      </c>
      <c r="SG114" s="108" t="n">
        <v>22.4</v>
      </c>
      <c r="SH114" s="108" t="n">
        <v>19.2</v>
      </c>
      <c r="SI114" s="108" t="n">
        <v>19.4</v>
      </c>
      <c r="SJ114" s="108" t="n">
        <v>20.2</v>
      </c>
      <c r="SK114" s="108" t="n">
        <v>22.3</v>
      </c>
      <c r="SL114" s="108" t="n">
        <v>25.3</v>
      </c>
      <c r="SM114" s="108" t="n">
        <v>31</v>
      </c>
      <c r="SN114" s="108" t="n">
        <v>34.1</v>
      </c>
      <c r="SO114" s="109" t="n">
        <f aca="false">AVERAGE(SC114:SN114)</f>
        <v>26.775</v>
      </c>
      <c r="TA114" s="1" t="n">
        <v>1964</v>
      </c>
      <c r="TB114" s="110" t="s">
        <v>167</v>
      </c>
      <c r="TC114" s="108" t="n">
        <v>41.6</v>
      </c>
      <c r="TD114" s="108" t="n">
        <v>41.7</v>
      </c>
      <c r="TE114" s="108" t="n">
        <v>40.8</v>
      </c>
      <c r="TF114" s="108" t="n">
        <v>36</v>
      </c>
      <c r="TG114" s="108" t="n">
        <v>29.8</v>
      </c>
      <c r="TH114" s="108" t="n">
        <v>28</v>
      </c>
      <c r="TI114" s="108" t="n">
        <v>28.3</v>
      </c>
      <c r="TJ114" s="108" t="n">
        <v>29.8</v>
      </c>
      <c r="TK114" s="108" t="n">
        <v>34.4</v>
      </c>
      <c r="TL114" s="108" t="n">
        <v>35.5</v>
      </c>
      <c r="TM114" s="108" t="n">
        <v>38</v>
      </c>
      <c r="TN114" s="108" t="n">
        <v>42.2</v>
      </c>
      <c r="TO114" s="109" t="n">
        <f aca="false">AVERAGE(TC114:TN114)</f>
        <v>35.5083333333333</v>
      </c>
      <c r="UA114" s="1" t="n">
        <v>1964</v>
      </c>
      <c r="UB114" s="110" t="s">
        <v>167</v>
      </c>
      <c r="UC114" s="108" t="n">
        <v>33.3</v>
      </c>
      <c r="UD114" s="108" t="n">
        <v>31.8</v>
      </c>
      <c r="UE114" s="108" t="n">
        <v>31.1</v>
      </c>
      <c r="UF114" s="108" t="n">
        <v>22.9</v>
      </c>
      <c r="UG114" s="108" t="n">
        <v>20.6</v>
      </c>
      <c r="UH114" s="108" t="n">
        <v>17.6</v>
      </c>
      <c r="UI114" s="108" t="n">
        <v>15.5</v>
      </c>
      <c r="UJ114" s="108" t="n">
        <v>16.5</v>
      </c>
      <c r="UK114" s="108" t="n">
        <v>18.5</v>
      </c>
      <c r="UL114" s="108" t="n">
        <v>21.3</v>
      </c>
      <c r="UM114" s="108" t="n">
        <v>28.3</v>
      </c>
      <c r="UN114" s="108" t="n">
        <v>30.3</v>
      </c>
      <c r="UO114" s="109" t="n">
        <f aca="false">AVERAGE(UC114:UN114)</f>
        <v>23.975</v>
      </c>
      <c r="VA114" s="1" t="n">
        <v>1964</v>
      </c>
      <c r="VB114" s="110" t="s">
        <v>167</v>
      </c>
      <c r="VC114" s="108" t="n">
        <v>26.2</v>
      </c>
      <c r="VD114" s="108" t="n">
        <v>25</v>
      </c>
      <c r="VE114" s="108" t="n">
        <v>26.3</v>
      </c>
      <c r="VF114" s="108" t="n">
        <v>19.4</v>
      </c>
      <c r="VG114" s="108" t="n">
        <v>18.3</v>
      </c>
      <c r="VH114" s="108" t="n">
        <v>16.3</v>
      </c>
      <c r="VI114" s="108" t="n">
        <v>14.6</v>
      </c>
      <c r="VJ114" s="108" t="n">
        <v>15.3</v>
      </c>
      <c r="VK114" s="108" t="n">
        <v>15.9</v>
      </c>
      <c r="VL114" s="108" t="n">
        <v>16.4</v>
      </c>
      <c r="VM114" s="108" t="n">
        <v>21.1</v>
      </c>
      <c r="VN114" s="108" t="n">
        <v>22.1</v>
      </c>
      <c r="VO114" s="109" t="n">
        <f aca="false">AVERAGE(VC114:VN114)</f>
        <v>19.7416666666667</v>
      </c>
      <c r="WA114" s="1" t="n">
        <v>1964</v>
      </c>
      <c r="WB114" s="110" t="s">
        <v>167</v>
      </c>
      <c r="WC114" s="108" t="n">
        <v>38.3</v>
      </c>
      <c r="WD114" s="108" t="n">
        <v>36.6</v>
      </c>
      <c r="WE114" s="108" t="n">
        <v>35.7</v>
      </c>
      <c r="WF114" s="108" t="n">
        <v>26.6</v>
      </c>
      <c r="WG114" s="108" t="n">
        <v>25.2</v>
      </c>
      <c r="WH114" s="108" t="n">
        <v>20.4</v>
      </c>
      <c r="WI114" s="108" t="n">
        <v>19.3</v>
      </c>
      <c r="WJ114" s="108" t="n">
        <v>21.1</v>
      </c>
      <c r="WK114" s="108" t="n">
        <v>24</v>
      </c>
      <c r="WL114" s="108" t="n">
        <v>25.4</v>
      </c>
      <c r="WM114" s="108" t="n">
        <v>33.1</v>
      </c>
      <c r="WN114" s="108" t="n">
        <v>35.3</v>
      </c>
      <c r="WO114" s="109" t="n">
        <f aca="false">AVERAGE(WC114:WN114)</f>
        <v>28.4166666666667</v>
      </c>
      <c r="YA114" s="1" t="n">
        <v>1964</v>
      </c>
      <c r="YB114" s="110" t="s">
        <v>167</v>
      </c>
      <c r="YC114" s="117" t="n">
        <v>30.5</v>
      </c>
      <c r="YD114" s="108" t="n">
        <v>28.2</v>
      </c>
      <c r="YE114" s="108" t="n">
        <v>28.2</v>
      </c>
      <c r="YF114" s="108" t="n">
        <v>20.1</v>
      </c>
      <c r="YG114" s="108" t="n">
        <v>18.1</v>
      </c>
      <c r="YH114" s="108" t="n">
        <v>15.8</v>
      </c>
      <c r="YI114" s="108" t="n">
        <v>14.2</v>
      </c>
      <c r="YJ114" s="108" t="n">
        <v>15</v>
      </c>
      <c r="YK114" s="108" t="n">
        <v>16.3</v>
      </c>
      <c r="YL114" s="108" t="n">
        <v>18.4</v>
      </c>
      <c r="YM114" s="108" t="n">
        <v>24.7</v>
      </c>
      <c r="YN114" s="108" t="n">
        <v>27.2</v>
      </c>
      <c r="YO114" s="109" t="n">
        <f aca="false">AVERAGE(YC114:YN114)</f>
        <v>21.3916666666667</v>
      </c>
      <c r="ZA114" s="1" t="n">
        <v>1964</v>
      </c>
      <c r="ZB114" s="110" t="s">
        <v>167</v>
      </c>
      <c r="ZC114" s="108" t="n">
        <v>33.9</v>
      </c>
      <c r="ZD114" s="108" t="n">
        <v>33</v>
      </c>
      <c r="ZE114" s="108" t="n">
        <v>31.2</v>
      </c>
      <c r="ZF114" s="108" t="n">
        <v>22.9</v>
      </c>
      <c r="ZG114" s="108" t="n">
        <v>21.7</v>
      </c>
      <c r="ZH114" s="108" t="n">
        <v>18.6</v>
      </c>
      <c r="ZI114" s="108" t="n">
        <v>16.8</v>
      </c>
      <c r="ZJ114" s="108" t="n">
        <v>17.5</v>
      </c>
      <c r="ZK114" s="108" t="n">
        <v>18.8</v>
      </c>
      <c r="ZL114" s="108" t="n">
        <v>21.3</v>
      </c>
      <c r="ZM114" s="108" t="n">
        <v>28.1</v>
      </c>
      <c r="ZN114" s="108" t="n">
        <v>30.9</v>
      </c>
      <c r="ZO114" s="109" t="n">
        <f aca="false">AVERAGE(ZC114:ZN114)</f>
        <v>24.5583333333333</v>
      </c>
      <c r="AAA114" s="1" t="n">
        <v>1964</v>
      </c>
      <c r="AAB114" s="110" t="s">
        <v>167</v>
      </c>
      <c r="AAC114" s="108" t="n">
        <v>36.1</v>
      </c>
      <c r="AAD114" s="108" t="n">
        <v>38.9</v>
      </c>
      <c r="AAE114" s="108" t="n">
        <v>37.8</v>
      </c>
      <c r="AAF114" s="108" t="n">
        <v>35.6</v>
      </c>
      <c r="AAG114" s="108" t="n">
        <v>29.6</v>
      </c>
      <c r="AAH114" s="108" t="n">
        <v>28.1</v>
      </c>
      <c r="AAI114" s="108" t="n">
        <v>28.8</v>
      </c>
      <c r="AAJ114" s="108" t="n">
        <v>30.6</v>
      </c>
      <c r="AAK114" s="108" t="n">
        <v>34.7</v>
      </c>
      <c r="AAL114" s="108" t="n">
        <v>36.6</v>
      </c>
      <c r="AAM114" s="108" t="n">
        <v>37.5</v>
      </c>
      <c r="AAN114" s="108" t="n">
        <v>38.6</v>
      </c>
      <c r="AAO114" s="109" t="n">
        <f aca="false">AVERAGE(AAC114:AAN114)</f>
        <v>34.4083333333333</v>
      </c>
      <c r="ABA114" s="1" t="n">
        <v>1964</v>
      </c>
      <c r="ABB114" s="110" t="s">
        <v>167</v>
      </c>
      <c r="ABC114" s="108" t="n">
        <v>35.8</v>
      </c>
      <c r="ABD114" s="108" t="n">
        <v>36.4</v>
      </c>
      <c r="ABE114" s="108" t="n">
        <v>34.8</v>
      </c>
      <c r="ABF114" s="108" t="n">
        <v>31.5</v>
      </c>
      <c r="ABG114" s="108" t="n">
        <v>28.5</v>
      </c>
      <c r="ABH114" s="108" t="n">
        <v>24.7</v>
      </c>
      <c r="ABI114" s="108" t="n">
        <v>25</v>
      </c>
      <c r="ABJ114" s="108" t="n">
        <v>26.2</v>
      </c>
      <c r="ABK114" s="108" t="n">
        <v>29.7</v>
      </c>
      <c r="ABL114" s="108" t="n">
        <v>30.9</v>
      </c>
      <c r="ABM114" s="108" t="n">
        <v>33.5</v>
      </c>
      <c r="ABN114" s="108" t="n">
        <v>35</v>
      </c>
      <c r="ABO114" s="109" t="n">
        <f aca="false">AVERAGE(ABC114:ABN114)</f>
        <v>31</v>
      </c>
      <c r="ACA114" s="111" t="n">
        <v>1964</v>
      </c>
      <c r="ACB114" s="110" t="s">
        <v>167</v>
      </c>
      <c r="ACC114" s="108" t="n">
        <v>29.5</v>
      </c>
      <c r="ACD114" s="108" t="n">
        <v>29.6</v>
      </c>
      <c r="ACE114" s="108" t="n">
        <v>28.4</v>
      </c>
      <c r="ACF114" s="108" t="n">
        <v>22.1</v>
      </c>
      <c r="ACG114" s="108" t="n">
        <v>20.9</v>
      </c>
      <c r="ACH114" s="108" t="n">
        <v>19.1</v>
      </c>
      <c r="ACI114" s="108" t="n">
        <v>17.4</v>
      </c>
      <c r="ACJ114" s="108" t="n">
        <v>18.2</v>
      </c>
      <c r="ACK114" s="108" t="n">
        <v>17.9</v>
      </c>
      <c r="ACL114" s="108" t="n">
        <v>19.5</v>
      </c>
      <c r="ACM114" s="108" t="n">
        <v>23.1</v>
      </c>
      <c r="ACN114" s="108" t="n">
        <v>26.2</v>
      </c>
      <c r="ACO114" s="109" t="n">
        <f aca="false">AVERAGE(ACC114:ACN114)</f>
        <v>22.6583333333333</v>
      </c>
      <c r="ADA114" s="1" t="n">
        <v>1964</v>
      </c>
      <c r="ADB114" s="110" t="s">
        <v>167</v>
      </c>
      <c r="ADC114" s="108" t="n">
        <v>37.6</v>
      </c>
      <c r="ADD114" s="108" t="n">
        <v>37.9</v>
      </c>
      <c r="ADE114" s="108" t="n">
        <v>38.1</v>
      </c>
      <c r="ADF114" s="108" t="n">
        <v>35</v>
      </c>
      <c r="ADG114" s="108" t="n">
        <v>30.7</v>
      </c>
      <c r="ADH114" s="108" t="n">
        <v>28.3</v>
      </c>
      <c r="ADI114" s="108" t="n">
        <v>28.3</v>
      </c>
      <c r="ADJ114" s="108" t="n">
        <v>29.5</v>
      </c>
      <c r="ADK114" s="108" t="n">
        <v>32.4</v>
      </c>
      <c r="ADL114" s="108" t="n">
        <v>33.4</v>
      </c>
      <c r="ADM114" s="108" t="n">
        <v>34.4</v>
      </c>
      <c r="ADN114" s="108" t="n">
        <v>37.6</v>
      </c>
      <c r="ADO114" s="109" t="n">
        <f aca="false">AVERAGE(ADC114:ADN114)</f>
        <v>33.6</v>
      </c>
      <c r="AEA114" s="1" t="n">
        <v>1964</v>
      </c>
      <c r="AEB114" s="110" t="s">
        <v>167</v>
      </c>
      <c r="AEC114" s="108" t="n">
        <v>39.9</v>
      </c>
      <c r="AED114" s="108" t="n">
        <v>39.8</v>
      </c>
      <c r="AEE114" s="108" t="n">
        <v>38.9</v>
      </c>
      <c r="AEF114" s="108" t="n">
        <v>35.3</v>
      </c>
      <c r="AEG114" s="108" t="n">
        <v>30</v>
      </c>
      <c r="AEH114" s="108" t="n">
        <v>27.4</v>
      </c>
      <c r="AEI114" s="108" t="n">
        <v>27.7</v>
      </c>
      <c r="AEJ114" s="108" t="n">
        <v>29.4</v>
      </c>
      <c r="AEK114" s="108" t="n">
        <v>32.7</v>
      </c>
      <c r="AEL114" s="108" t="n">
        <v>33.6</v>
      </c>
      <c r="AEM114" s="108" t="n">
        <v>35.9</v>
      </c>
      <c r="AEN114" s="108" t="n">
        <v>39.8</v>
      </c>
      <c r="AEO114" s="109" t="n">
        <f aca="false">AVERAGE(AEC114:AEN114)</f>
        <v>34.2</v>
      </c>
      <c r="AFA114" s="1" t="n">
        <v>1964</v>
      </c>
      <c r="AFB114" s="107" t="n">
        <v>1964</v>
      </c>
      <c r="AFC114" s="108" t="n">
        <v>26.4</v>
      </c>
      <c r="AFD114" s="108" t="n">
        <v>24.9</v>
      </c>
      <c r="AFE114" s="108" t="n">
        <v>23.1</v>
      </c>
      <c r="AFF114" s="108" t="n">
        <v>19.9</v>
      </c>
      <c r="AFG114" s="108" t="n">
        <v>18.3</v>
      </c>
      <c r="AFH114" s="108" t="n">
        <v>17.3</v>
      </c>
      <c r="AFI114" s="108" t="n">
        <v>17.4</v>
      </c>
      <c r="AFJ114" s="108" t="n">
        <v>15.9</v>
      </c>
      <c r="AFK114" s="108" t="n">
        <v>17.1</v>
      </c>
      <c r="AFL114" s="108" t="n">
        <v>19.3</v>
      </c>
      <c r="AFM114" s="108" t="n">
        <v>20.7</v>
      </c>
      <c r="AFN114" s="108" t="n">
        <v>24.7</v>
      </c>
      <c r="AFO114" s="109" t="n">
        <f aca="false">AVERAGE(AFC114:AFN114)</f>
        <v>20.4166666666667</v>
      </c>
      <c r="AGA114" s="1" t="n">
        <v>1964</v>
      </c>
      <c r="AGB114" s="110" t="s">
        <v>167</v>
      </c>
      <c r="AGC114" s="108" t="n">
        <v>34.7</v>
      </c>
      <c r="AGD114" s="108" t="n">
        <v>33.1</v>
      </c>
      <c r="AGE114" s="108" t="n">
        <v>32.2</v>
      </c>
      <c r="AGF114" s="108" t="n">
        <v>23.6</v>
      </c>
      <c r="AGG114" s="108" t="n">
        <v>22.2</v>
      </c>
      <c r="AGH114" s="108" t="n">
        <v>18.2</v>
      </c>
      <c r="AGI114" s="108" t="n">
        <v>16.8</v>
      </c>
      <c r="AGJ114" s="108" t="n">
        <v>18.5</v>
      </c>
      <c r="AGK114" s="108" t="n">
        <v>21.2</v>
      </c>
      <c r="AGL114" s="108" t="n">
        <v>23.4</v>
      </c>
      <c r="AGM114" s="108" t="n">
        <v>30.5</v>
      </c>
      <c r="AGN114" s="108" t="n">
        <v>32.6</v>
      </c>
      <c r="AGO114" s="109" t="n">
        <f aca="false">AVERAGE(AGC114:AGN114)</f>
        <v>25.5833333333333</v>
      </c>
      <c r="AHA114" s="1" t="n">
        <v>1964</v>
      </c>
      <c r="AHB114" s="110" t="s">
        <v>167</v>
      </c>
      <c r="AHC114" s="108" t="n">
        <v>31.6</v>
      </c>
      <c r="AHD114" s="108" t="n">
        <v>30.6</v>
      </c>
      <c r="AHE114" s="108" t="n">
        <v>29.1</v>
      </c>
      <c r="AHF114" s="108" t="n">
        <v>20.4</v>
      </c>
      <c r="AHG114" s="108" t="n">
        <v>18.7</v>
      </c>
      <c r="AHH114" s="108" t="n">
        <v>15.9</v>
      </c>
      <c r="AHI114" s="108" t="n">
        <v>14.9</v>
      </c>
      <c r="AHJ114" s="108" t="n">
        <v>16.2</v>
      </c>
      <c r="AHK114" s="108" t="n">
        <v>16.6</v>
      </c>
      <c r="AHL114" s="108" t="n">
        <v>18.8</v>
      </c>
      <c r="AHM114" s="108" t="n">
        <v>25.3</v>
      </c>
      <c r="AHN114" s="108" t="n">
        <v>28.2</v>
      </c>
      <c r="AHO114" s="109" t="n">
        <f aca="false">AVERAGE(AHC114:AHN114)</f>
        <v>22.1916666666667</v>
      </c>
      <c r="AIA114" s="1" t="n">
        <v>1964</v>
      </c>
      <c r="AIB114" s="110" t="s">
        <v>167</v>
      </c>
      <c r="AIC114" s="108" t="n">
        <v>37.6</v>
      </c>
      <c r="AID114" s="108" t="n">
        <v>36.2</v>
      </c>
      <c r="AIE114" s="108" t="n">
        <v>36.7</v>
      </c>
      <c r="AIF114" s="108" t="n">
        <v>27.7</v>
      </c>
      <c r="AIG114" s="108" t="n">
        <v>24.5</v>
      </c>
      <c r="AIH114" s="108" t="n">
        <v>20</v>
      </c>
      <c r="AII114" s="108" t="n">
        <v>21.2</v>
      </c>
      <c r="AIJ114" s="108" t="n">
        <v>22.6</v>
      </c>
      <c r="AIK114" s="108" t="n">
        <v>25.8</v>
      </c>
      <c r="AIL114" s="108" t="n">
        <v>27.9</v>
      </c>
      <c r="AIM114" s="108" t="n">
        <v>32.6</v>
      </c>
      <c r="AIN114" s="108" t="n">
        <v>37.2</v>
      </c>
      <c r="AIO114" s="109" t="n">
        <f aca="false">AVERAGE(AIC114:AIN114)</f>
        <v>29.1666666666667</v>
      </c>
      <c r="AJA114" s="1" t="n">
        <v>1964</v>
      </c>
      <c r="AJB114" s="110" t="s">
        <v>167</v>
      </c>
      <c r="AJC114" s="108" t="n">
        <v>36.1</v>
      </c>
      <c r="AJD114" s="108" t="n">
        <v>39.3</v>
      </c>
      <c r="AJE114" s="108" t="n">
        <v>36</v>
      </c>
      <c r="AJF114" s="108" t="n">
        <v>37</v>
      </c>
      <c r="AJG114" s="108" t="n">
        <v>34</v>
      </c>
      <c r="AJH114" s="108" t="n">
        <v>31.6</v>
      </c>
      <c r="AJI114" s="108" t="n">
        <v>32.6</v>
      </c>
      <c r="AJJ114" s="108" t="n">
        <v>33.9</v>
      </c>
      <c r="AJK114" s="108" t="n">
        <v>36.1</v>
      </c>
      <c r="AJL114" s="108" t="n">
        <v>38.6</v>
      </c>
      <c r="AJM114" s="108" t="n">
        <v>38.2</v>
      </c>
      <c r="AJN114" s="108" t="n">
        <v>38.9</v>
      </c>
      <c r="AJO114" s="109" t="n">
        <f aca="false">AVERAGE(AJC114:AJN114)</f>
        <v>36.025</v>
      </c>
      <c r="AKA114" s="1" t="n">
        <v>1964</v>
      </c>
      <c r="AKB114" s="110" t="s">
        <v>167</v>
      </c>
      <c r="AKC114" s="108" t="n">
        <v>33.7</v>
      </c>
      <c r="AKD114" s="108" t="n">
        <v>32.3</v>
      </c>
      <c r="AKE114" s="108" t="n">
        <v>30.9</v>
      </c>
      <c r="AKF114" s="108" t="n">
        <v>22.8</v>
      </c>
      <c r="AKG114" s="108" t="n">
        <v>21.5</v>
      </c>
      <c r="AKH114" s="108" t="n">
        <v>18.3</v>
      </c>
      <c r="AKI114" s="108" t="n">
        <v>16.6</v>
      </c>
      <c r="AKJ114" s="108" t="n">
        <v>17.5</v>
      </c>
      <c r="AKK114" s="108" t="n">
        <v>18.9</v>
      </c>
      <c r="AKL114" s="108" t="n">
        <v>21.2</v>
      </c>
      <c r="AKM114" s="108" t="n">
        <v>27.5</v>
      </c>
      <c r="AKN114" s="108" t="n">
        <v>30.5</v>
      </c>
      <c r="AKO114" s="109" t="n">
        <f aca="false">AVERAGE(AKC114:AKN114)</f>
        <v>24.3083333333333</v>
      </c>
      <c r="ALA114" s="35" t="n">
        <f aca="false">(ACO114+AO114+EO114+NO114+AKO114+AFO114+AEO114+IO114+MO114)/9</f>
        <v>23.7287037037037</v>
      </c>
      <c r="ALB114" s="77" t="n">
        <f aca="false">(ABO114+KO114+DO114+AGO114)/4</f>
        <v>30.5979166666667</v>
      </c>
      <c r="ALC114" s="19" t="n">
        <f aca="false">(QO114+PO114+AAO114+AJO114+FO114+SO114+BO114+CO114+JO114+OO114+TO114+HO114)/12</f>
        <v>25.8270833333333</v>
      </c>
      <c r="AMA114" s="28" t="n">
        <f aca="false">MAX(ACC114:ACN114,AC114:AN114,EC114:EN114,NC114:NN114,AKC114:AKN114,AFC114:AFN114,AEC114:AEN114,IC114:IN114,MC114:MN114)</f>
        <v>39.9</v>
      </c>
      <c r="AMB114" s="28" t="n">
        <f aca="false">MIN(ACC114:ACN114,AC114:AN114,EC114:EN114,NC114:NN114,AKC114:AKN114,AFC114:AFN114,AEC114:AEN114,IC114:IN114,MC114:MN114)</f>
        <v>15.3</v>
      </c>
      <c r="AMC114" s="81" t="n">
        <f aca="false">MAX(ABC114:ABN114,KC114:KN114,DC114:DN114,AGC114:AGN114)</f>
        <v>36.6</v>
      </c>
      <c r="AMD114" s="81" t="n">
        <f aca="false">MIN(ABC114:ABN114,KC114:KN114,DC114:DN114,AGC114:AGN114)</f>
        <v>16.8</v>
      </c>
      <c r="AME114" s="60" t="n">
        <f aca="false">MAX(QC114:QN114,PC114:PN114,AJC114:AJN114,AAC114:AAN114,FC114:FN114,SC114:SN114)</f>
        <v>39.3</v>
      </c>
      <c r="AMF114" s="60" t="n">
        <f aca="false">MIN(QC114:QN114,PC114:PN114,AJC114:AJN114,AAC114:AAN114,FC114:FN114,SC114:SN114)</f>
        <v>14.3</v>
      </c>
    </row>
    <row r="115" customFormat="false" ht="12.8" hidden="false" customHeight="false" outlineLevel="0" collapsed="false">
      <c r="A115" s="104" t="n">
        <f aca="false">A110+5</f>
        <v>1965</v>
      </c>
      <c r="B115" s="29" t="n">
        <f aca="false">AVERAGE(AO115,BO115,CO115,DO115,EO115,FO115,GO115,HO115,IO115,JO115,KO115,LO115,MO115,NO115,OO115,PO115,QO115,RO115,SO115,TO115,UO115,VO115,WO115,YO115,ZO115,AAO115,ABO115,ACO115,ADO115,AEO115,AFO115,AGO115,AHO115,AIO115,AJO115,AKO115)</f>
        <v>25.9355324074074</v>
      </c>
      <c r="C115" s="30" t="n">
        <f aca="false">AVERAGE(B111:B115)</f>
        <v>25.9828935185185</v>
      </c>
      <c r="D115" s="31" t="n">
        <f aca="false">AVERAGE(B106:B115)</f>
        <v>25.9272993827161</v>
      </c>
      <c r="E115" s="29" t="n">
        <f aca="false">AVERAGE(B96:B115)</f>
        <v>25.8135127314815</v>
      </c>
      <c r="F115" s="32" t="n">
        <f aca="false">AVERAGE(B66:B115)</f>
        <v>25.6996561447811</v>
      </c>
      <c r="G115" s="3" t="n">
        <f aca="false">MAX(AC115:AN115,BC115:BN115,CC115:CN115,DC115:DN115,EC115:EN115,FC115:FN115,GC115:GN115,HC115:HN115,IC115:IN115,JC115:JN115,KC115:KN115,LC115:LN115,MC115:MN115,NC115:NN115,OC115:ON115,PC115:PN115,QC115:QN115,RC115:RN115,SC115:SN115,TC115:TN115,UC115:UN115,VC115:VN115,WC115:WN115,YC115:YN115,ZC115:ZN115,AAC115:AAN115,ABC115:ABN115,ACC115:ACN115,ADC115:ADN115,AEC115:AEN115,AFC115:AFN115,AGC115:AGN115,AHC115:AHN115,AIC115:AIN115,AJC115:AJN115,AKC115:AKN115)</f>
        <v>42.8</v>
      </c>
      <c r="H115" s="105" t="n">
        <f aca="false">MEDIAN(AC115:AN115,BC115:BN115,CC115:CN115,DC115:DN115,EC115:EN115,FC115:FN115,GC115:GN115,HC115:HN115,IC115:IN115,JC115:JN115,KC115:KN115,LC115:LN115,MC115:MN115,NC115:NN115,OC115:ON115,PC115:PN115,QC115:QN115,RC115:RN115,SC115:SN115,TC115:TN115,UC115:UN115,VC115:VN115,WC115:WN115,YC115:YN115,ZC115:ZN115,AAC115:AAN115,ABC115:ABN115,ACC115:ACN115,ADC115:ADN115,AEC115:AEN115,AFC115:AFN115,AGC115:AGN115,AHC115:AHN115,AIC115:AIN115,AJC115:AJN115,AKC115:AKN115)</f>
        <v>25.7</v>
      </c>
      <c r="I115" s="5" t="n">
        <f aca="false">MIN(AC115:AN115,BC115:BN115,CC115:CN115,DC115:DN115,EC115:EN115,FC115:FN115,GC115:GN115,HC115:HN115,IC115:IN115,JC115:JN115,KC115:KN115,LC115:LN115,MC115:MN115,NC115:NN115,OC115:ON115,PC115:PN115,QC115:QN115,RC115:RN115,SC115:SN115,TC115:TN115,UC115:UN115,VC115:VN115,WC115:WN115,YC115:YN115,ZC115:ZN115,AAC115:AAN115,ABC115:ABN115,ACC115:ACN115,ADC115:ADN115,AEC115:AEN115,AFC115:AFN115,AGC115:AGN115,AHC115:AHN115,AIC115:AIN115,AJC115:AJN115,AKC115:AKN115)</f>
        <v>14.3</v>
      </c>
      <c r="J115" s="106" t="n">
        <f aca="false">(G115+I115)/2</f>
        <v>28.55</v>
      </c>
      <c r="AB115" s="107" t="n">
        <v>1965</v>
      </c>
      <c r="AC115" s="108" t="n">
        <v>24.4</v>
      </c>
      <c r="AD115" s="108" t="n">
        <v>23.6</v>
      </c>
      <c r="AE115" s="108" t="n">
        <v>23.1</v>
      </c>
      <c r="AF115" s="108" t="n">
        <v>21.8</v>
      </c>
      <c r="AG115" s="108" t="n">
        <v>17.8</v>
      </c>
      <c r="AH115" s="108" t="n">
        <v>16.2</v>
      </c>
      <c r="AI115" s="108" t="n">
        <v>15.6</v>
      </c>
      <c r="AJ115" s="108" t="n">
        <v>15.6</v>
      </c>
      <c r="AK115" s="108" t="n">
        <v>17.3</v>
      </c>
      <c r="AL115" s="108" t="n">
        <v>19.3</v>
      </c>
      <c r="AM115" s="108" t="n">
        <v>19.8</v>
      </c>
      <c r="AN115" s="108" t="n">
        <v>24.5</v>
      </c>
      <c r="AO115" s="109" t="n">
        <f aca="false">AVERAGE(AC115:AN115)</f>
        <v>19.9166666666667</v>
      </c>
      <c r="BA115" s="1" t="n">
        <v>1965</v>
      </c>
      <c r="BB115" s="110" t="s">
        <v>168</v>
      </c>
      <c r="BC115" s="112" t="n">
        <f aca="false">SUM(BC114+BC116)/2</f>
        <v>31.3</v>
      </c>
      <c r="BD115" s="112" t="n">
        <f aca="false">SUM(BD114+BD116)/2</f>
        <v>29.2</v>
      </c>
      <c r="BE115" s="112" t="n">
        <f aca="false">SUM(BE114+BE116)/2</f>
        <v>28.4</v>
      </c>
      <c r="BF115" s="112" t="n">
        <f aca="false">SUM(BF114+BF116)/2</f>
        <v>24.05</v>
      </c>
      <c r="BG115" s="108" t="n">
        <v>20.8</v>
      </c>
      <c r="BH115" s="108" t="n">
        <v>18.4</v>
      </c>
      <c r="BI115" s="108" t="n">
        <v>16.9</v>
      </c>
      <c r="BJ115" s="108" t="n">
        <v>18.1</v>
      </c>
      <c r="BK115" s="108" t="n">
        <v>22.8</v>
      </c>
      <c r="BL115" s="108" t="n">
        <v>26.3</v>
      </c>
      <c r="BM115" s="108" t="n">
        <v>26.1</v>
      </c>
      <c r="BN115" s="108" t="n">
        <v>31.4</v>
      </c>
      <c r="BO115" s="109" t="n">
        <f aca="false">AVERAGE(BC115:BN115)</f>
        <v>24.4791666666667</v>
      </c>
      <c r="CA115" s="1" t="n">
        <v>1965</v>
      </c>
      <c r="CB115" s="110" t="s">
        <v>168</v>
      </c>
      <c r="CC115" s="108" t="n">
        <v>30.5</v>
      </c>
      <c r="CD115" s="108" t="n">
        <v>29.8</v>
      </c>
      <c r="CE115" s="108" t="n">
        <v>27.1</v>
      </c>
      <c r="CF115" s="108" t="n">
        <v>22.7</v>
      </c>
      <c r="CG115" s="108" t="n">
        <v>18.3</v>
      </c>
      <c r="CH115" s="108" t="n">
        <v>16.4</v>
      </c>
      <c r="CI115" s="108" t="n">
        <v>16</v>
      </c>
      <c r="CJ115" s="108" t="n">
        <v>16.6</v>
      </c>
      <c r="CK115" s="108" t="n">
        <v>18.1</v>
      </c>
      <c r="CL115" s="108" t="n">
        <v>21.5</v>
      </c>
      <c r="CM115" s="108" t="n">
        <v>22.4</v>
      </c>
      <c r="CN115" s="108" t="n">
        <v>28.5</v>
      </c>
      <c r="CO115" s="109" t="n">
        <f aca="false">AVERAGE(CC115:CN115)</f>
        <v>22.325</v>
      </c>
      <c r="DA115" s="1" t="n">
        <v>1965</v>
      </c>
      <c r="DB115" s="110" t="s">
        <v>168</v>
      </c>
      <c r="DC115" s="108" t="n">
        <v>33.8</v>
      </c>
      <c r="DD115" s="108" t="n">
        <v>34.2</v>
      </c>
      <c r="DE115" s="108" t="n">
        <v>32.3</v>
      </c>
      <c r="DF115" s="108" t="n">
        <v>34</v>
      </c>
      <c r="DG115" s="108" t="n">
        <v>32.6</v>
      </c>
      <c r="DH115" s="108" t="n">
        <v>29.6</v>
      </c>
      <c r="DI115" s="108" t="n">
        <v>28.7</v>
      </c>
      <c r="DJ115" s="108" t="n">
        <v>29.2</v>
      </c>
      <c r="DK115" s="108" t="n">
        <v>31.9</v>
      </c>
      <c r="DL115" s="108" t="n">
        <v>33.1</v>
      </c>
      <c r="DM115" s="108" t="n">
        <v>33.8</v>
      </c>
      <c r="DN115" s="108" t="n">
        <v>33.7</v>
      </c>
      <c r="DO115" s="109" t="n">
        <f aca="false">AVERAGE(DC115:DN115)</f>
        <v>32.2416666666667</v>
      </c>
      <c r="EA115" s="1" t="n">
        <v>1965</v>
      </c>
      <c r="EB115" s="107" t="n">
        <v>1965</v>
      </c>
      <c r="EC115" s="108" t="n">
        <v>28.4</v>
      </c>
      <c r="ED115" s="108" t="n">
        <v>26.9</v>
      </c>
      <c r="EE115" s="108" t="n">
        <v>26</v>
      </c>
      <c r="EF115" s="108" t="n">
        <v>22.7</v>
      </c>
      <c r="EG115" s="108" t="n">
        <v>19.3</v>
      </c>
      <c r="EH115" s="108" t="n">
        <v>17.3</v>
      </c>
      <c r="EI115" s="108" t="n">
        <v>16.5</v>
      </c>
      <c r="EJ115" s="108" t="n">
        <v>16.9</v>
      </c>
      <c r="EK115" s="108" t="n">
        <v>17.6</v>
      </c>
      <c r="EL115" s="108" t="n">
        <v>20.4</v>
      </c>
      <c r="EM115" s="108" t="n">
        <v>21.5</v>
      </c>
      <c r="EN115" s="108" t="n">
        <v>26.5</v>
      </c>
      <c r="EO115" s="109" t="n">
        <f aca="false">AVERAGE(EC115:EN115)</f>
        <v>21.6666666666667</v>
      </c>
      <c r="FA115" s="1" t="n">
        <v>1965</v>
      </c>
      <c r="FB115" s="110" t="s">
        <v>168</v>
      </c>
      <c r="FC115" s="108" t="n">
        <v>29.2</v>
      </c>
      <c r="FD115" s="108" t="n">
        <v>28.1</v>
      </c>
      <c r="FE115" s="108" t="n">
        <v>26.3</v>
      </c>
      <c r="FF115" s="108" t="n">
        <v>22.6</v>
      </c>
      <c r="FG115" s="108" t="n">
        <v>19.1</v>
      </c>
      <c r="FH115" s="108" t="n">
        <v>17.3</v>
      </c>
      <c r="FI115" s="108" t="n">
        <v>16.8</v>
      </c>
      <c r="FJ115" s="108" t="n">
        <v>17.1</v>
      </c>
      <c r="FK115" s="108" t="n">
        <v>17.8</v>
      </c>
      <c r="FL115" s="108" t="n">
        <v>21.1</v>
      </c>
      <c r="FM115" s="108" t="n">
        <v>21.9</v>
      </c>
      <c r="FN115" s="108" t="n">
        <v>27.4</v>
      </c>
      <c r="FO115" s="109" t="n">
        <f aca="false">AVERAGE(FC115:FN115)</f>
        <v>22.0583333333333</v>
      </c>
      <c r="GA115" s="1" t="n">
        <v>1965</v>
      </c>
      <c r="GB115" s="110" t="s">
        <v>168</v>
      </c>
      <c r="GC115" s="108" t="n">
        <v>24.2</v>
      </c>
      <c r="GD115" s="108" t="n">
        <v>23.8</v>
      </c>
      <c r="GE115" s="108" t="n">
        <v>22.5</v>
      </c>
      <c r="GF115" s="108" t="n">
        <v>21.5</v>
      </c>
      <c r="GG115" s="108" t="n">
        <v>18.7</v>
      </c>
      <c r="GH115" s="108" t="n">
        <v>17</v>
      </c>
      <c r="GI115" s="108" t="n">
        <v>16.3</v>
      </c>
      <c r="GJ115" s="108" t="n">
        <v>16.2</v>
      </c>
      <c r="GK115" s="108" t="n">
        <v>16.9</v>
      </c>
      <c r="GL115" s="108" t="n">
        <v>18.9</v>
      </c>
      <c r="GM115" s="108" t="n">
        <v>19.3</v>
      </c>
      <c r="GN115" s="108" t="n">
        <v>22.9</v>
      </c>
      <c r="GO115" s="109" t="n">
        <f aca="false">AVERAGE(GC115:GN115)</f>
        <v>19.85</v>
      </c>
      <c r="HA115" s="1" t="n">
        <v>1965</v>
      </c>
      <c r="HB115" s="110" t="s">
        <v>168</v>
      </c>
      <c r="HC115" s="108" t="n">
        <v>26.3</v>
      </c>
      <c r="HD115" s="108" t="n">
        <v>24.5</v>
      </c>
      <c r="HE115" s="108" t="n">
        <v>24.3</v>
      </c>
      <c r="HF115" s="108" t="n">
        <v>21.1</v>
      </c>
      <c r="HG115" s="108" t="n">
        <v>18.4</v>
      </c>
      <c r="HH115" s="108" t="n">
        <v>16.8</v>
      </c>
      <c r="HI115" s="108" t="n">
        <v>16.1</v>
      </c>
      <c r="HJ115" s="108" t="n">
        <v>16.2</v>
      </c>
      <c r="HK115" s="108" t="n">
        <v>16.7</v>
      </c>
      <c r="HL115" s="108" t="n">
        <v>18.6</v>
      </c>
      <c r="HM115" s="108" t="n">
        <v>19.9</v>
      </c>
      <c r="HN115" s="108" t="n">
        <v>24.8</v>
      </c>
      <c r="HO115" s="109" t="n">
        <f aca="false">AVERAGE(HC115:HN115)</f>
        <v>20.3083333333333</v>
      </c>
      <c r="IA115" s="1" t="n">
        <v>1965</v>
      </c>
      <c r="IB115" s="110" t="s">
        <v>168</v>
      </c>
      <c r="IC115" s="108" t="n">
        <v>31.8</v>
      </c>
      <c r="ID115" s="108" t="n">
        <v>31.4</v>
      </c>
      <c r="IE115" s="108" t="n">
        <v>31.9</v>
      </c>
      <c r="IF115" s="108" t="n">
        <v>29.1</v>
      </c>
      <c r="IG115" s="108" t="n">
        <v>25.9</v>
      </c>
      <c r="IH115" s="108" t="n">
        <v>23.7</v>
      </c>
      <c r="II115" s="108" t="n">
        <v>21.9</v>
      </c>
      <c r="IJ115" s="108" t="n">
        <v>20.8</v>
      </c>
      <c r="IK115" s="108" t="n">
        <v>23.4</v>
      </c>
      <c r="IL115" s="108" t="n">
        <v>25.5</v>
      </c>
      <c r="IM115" s="108" t="n">
        <v>25.6</v>
      </c>
      <c r="IN115" s="108" t="n">
        <v>30.7</v>
      </c>
      <c r="IO115" s="109" t="n">
        <f aca="false">AVERAGE(IC115:IN115)</f>
        <v>26.8083333333333</v>
      </c>
      <c r="JA115" s="1" t="n">
        <v>1965</v>
      </c>
      <c r="JB115" s="110" t="s">
        <v>168</v>
      </c>
      <c r="JC115" s="108" t="n">
        <v>31.7</v>
      </c>
      <c r="JD115" s="108" t="n">
        <v>30.7</v>
      </c>
      <c r="JE115" s="108" t="n">
        <v>27.2</v>
      </c>
      <c r="JF115" s="108" t="n">
        <v>23.3</v>
      </c>
      <c r="JG115" s="108" t="n">
        <v>17.6</v>
      </c>
      <c r="JH115" s="108" t="n">
        <v>15.5</v>
      </c>
      <c r="JI115" s="108" t="n">
        <v>15.2</v>
      </c>
      <c r="JJ115" s="108" t="n">
        <v>15.7</v>
      </c>
      <c r="JK115" s="108" t="n">
        <v>17.2</v>
      </c>
      <c r="JL115" s="108" t="n">
        <v>21.5</v>
      </c>
      <c r="JM115" s="108" t="n">
        <v>22</v>
      </c>
      <c r="JN115" s="108" t="n">
        <v>29.1</v>
      </c>
      <c r="JO115" s="109" t="n">
        <f aca="false">AVERAGE(JC115:JN115)</f>
        <v>22.225</v>
      </c>
      <c r="KA115" s="1" t="n">
        <v>1965</v>
      </c>
      <c r="KB115" s="110" t="s">
        <v>168</v>
      </c>
      <c r="KC115" s="108" t="n">
        <v>35.9</v>
      </c>
      <c r="KD115" s="108" t="n">
        <v>36.3</v>
      </c>
      <c r="KE115" s="108" t="n">
        <v>33.4</v>
      </c>
      <c r="KF115" s="108" t="n">
        <v>34.7</v>
      </c>
      <c r="KG115" s="108" t="n">
        <v>33.6</v>
      </c>
      <c r="KH115" s="108" t="n">
        <v>31.1</v>
      </c>
      <c r="KI115" s="108" t="n">
        <v>29.7</v>
      </c>
      <c r="KJ115" s="108" t="n">
        <v>31.8</v>
      </c>
      <c r="KK115" s="108" t="n">
        <v>34.4</v>
      </c>
      <c r="KL115" s="108" t="n">
        <v>36.4</v>
      </c>
      <c r="KM115" s="108" t="n">
        <v>37.5</v>
      </c>
      <c r="KN115" s="108" t="n">
        <v>38.1</v>
      </c>
      <c r="KO115" s="109" t="n">
        <f aca="false">AVERAGE(KC115:KN115)</f>
        <v>34.4083333333333</v>
      </c>
      <c r="LA115" s="1" t="n">
        <v>1965</v>
      </c>
      <c r="LB115" s="110" t="s">
        <v>168</v>
      </c>
      <c r="LC115" s="108" t="n">
        <v>31.2</v>
      </c>
      <c r="LD115" s="108" t="n">
        <v>30.3</v>
      </c>
      <c r="LE115" s="108" t="n">
        <v>27.9</v>
      </c>
      <c r="LF115" s="108" t="n">
        <v>23.4</v>
      </c>
      <c r="LG115" s="108" t="n">
        <v>19.2</v>
      </c>
      <c r="LH115" s="108" t="n">
        <v>17.3</v>
      </c>
      <c r="LI115" s="108" t="n">
        <v>16.9</v>
      </c>
      <c r="LJ115" s="108" t="n">
        <v>17.2</v>
      </c>
      <c r="LK115" s="108" t="n">
        <v>18.3</v>
      </c>
      <c r="LL115" s="108" t="n">
        <v>21.5</v>
      </c>
      <c r="LM115" s="108" t="n">
        <v>22.5</v>
      </c>
      <c r="LN115" s="108" t="n">
        <v>28.9</v>
      </c>
      <c r="LO115" s="109" t="n">
        <f aca="false">AVERAGE(LC115:LN115)</f>
        <v>22.8833333333333</v>
      </c>
      <c r="MA115" s="1" t="n">
        <v>1965</v>
      </c>
      <c r="MB115" s="110" t="s">
        <v>168</v>
      </c>
      <c r="MC115" s="108" t="n">
        <v>26.6</v>
      </c>
      <c r="MD115" s="108" t="n">
        <v>26.1</v>
      </c>
      <c r="ME115" s="108" t="n">
        <v>24.5</v>
      </c>
      <c r="MF115" s="108" t="n">
        <v>24</v>
      </c>
      <c r="MG115" s="108" t="n">
        <v>20.1</v>
      </c>
      <c r="MH115" s="108" t="n">
        <v>17.9</v>
      </c>
      <c r="MI115" s="108" t="n">
        <v>16.9</v>
      </c>
      <c r="MJ115" s="108" t="n">
        <v>17.1</v>
      </c>
      <c r="MK115" s="108" t="n">
        <v>19.4</v>
      </c>
      <c r="ML115" s="108" t="n">
        <v>22</v>
      </c>
      <c r="MM115" s="108" t="n">
        <v>21.6</v>
      </c>
      <c r="MN115" s="108" t="n">
        <v>24.7</v>
      </c>
      <c r="MO115" s="109" t="n">
        <f aca="false">AVERAGE(MC115:MN115)</f>
        <v>21.7416666666667</v>
      </c>
      <c r="NA115" s="1" t="n">
        <v>1965</v>
      </c>
      <c r="NB115" s="110" t="s">
        <v>168</v>
      </c>
      <c r="NC115" s="108" t="n">
        <v>32.6</v>
      </c>
      <c r="ND115" s="108" t="n">
        <v>30.1</v>
      </c>
      <c r="NE115" s="108" t="n">
        <v>31.5</v>
      </c>
      <c r="NF115" s="108" t="n">
        <v>29</v>
      </c>
      <c r="NG115" s="108" t="n">
        <v>23.3</v>
      </c>
      <c r="NH115" s="108" t="n">
        <v>21.2</v>
      </c>
      <c r="NI115" s="108" t="n">
        <v>19.5</v>
      </c>
      <c r="NJ115" s="108" t="n">
        <v>19.1</v>
      </c>
      <c r="NK115" s="108" t="n">
        <v>21</v>
      </c>
      <c r="NL115" s="108" t="n">
        <v>24.4</v>
      </c>
      <c r="NM115" s="108" t="n">
        <v>25.2</v>
      </c>
      <c r="NN115" s="108" t="n">
        <v>30.7</v>
      </c>
      <c r="NO115" s="109" t="n">
        <f aca="false">AVERAGE(NC115:NN115)</f>
        <v>25.6333333333333</v>
      </c>
      <c r="OA115" s="1" t="n">
        <v>1965</v>
      </c>
      <c r="OB115" s="110" t="s">
        <v>168</v>
      </c>
      <c r="OC115" s="108" t="n">
        <v>30.5</v>
      </c>
      <c r="OD115" s="108" t="n">
        <v>28.2</v>
      </c>
      <c r="OE115" s="108" t="n">
        <v>27.7</v>
      </c>
      <c r="OF115" s="108" t="n">
        <v>24.6</v>
      </c>
      <c r="OG115" s="108" t="n">
        <v>20.2</v>
      </c>
      <c r="OH115" s="108" t="n">
        <v>18.3</v>
      </c>
      <c r="OI115" s="108" t="n">
        <v>17.5</v>
      </c>
      <c r="OJ115" s="108" t="n">
        <v>17.6</v>
      </c>
      <c r="OK115" s="108" t="n">
        <v>18.8</v>
      </c>
      <c r="OL115" s="108" t="n">
        <v>21.4</v>
      </c>
      <c r="OM115" s="108" t="n">
        <v>22.5</v>
      </c>
      <c r="ON115" s="108" t="n">
        <v>28</v>
      </c>
      <c r="OO115" s="109" t="n">
        <f aca="false">AVERAGE(OC115:ON115)</f>
        <v>22.9416666666667</v>
      </c>
      <c r="PA115" s="16" t="n">
        <v>1965</v>
      </c>
      <c r="PB115" s="110" t="s">
        <v>168</v>
      </c>
      <c r="PC115" s="108" t="n">
        <v>34.7</v>
      </c>
      <c r="PD115" s="108" t="n">
        <v>35.8</v>
      </c>
      <c r="PE115" s="108" t="n">
        <v>30.7</v>
      </c>
      <c r="PF115" s="108" t="n">
        <v>27.1</v>
      </c>
      <c r="PG115" s="108" t="n">
        <v>20.6</v>
      </c>
      <c r="PH115" s="108" t="n">
        <v>17.7</v>
      </c>
      <c r="PI115" s="108" t="n">
        <v>16.2</v>
      </c>
      <c r="PJ115" s="108" t="n">
        <v>16.9</v>
      </c>
      <c r="PK115" s="108" t="n">
        <v>22.9</v>
      </c>
      <c r="PL115" s="108" t="n">
        <v>26.9</v>
      </c>
      <c r="PM115" s="108" t="n">
        <v>28</v>
      </c>
      <c r="PN115" s="108" t="n">
        <v>32.1</v>
      </c>
      <c r="PO115" s="109" t="n">
        <f aca="false">AVERAGE(PC115:PN115)</f>
        <v>25.8</v>
      </c>
      <c r="QA115" s="1" t="n">
        <v>1965</v>
      </c>
      <c r="QB115" s="110" t="s">
        <v>168</v>
      </c>
      <c r="QC115" s="108" t="n">
        <v>31.7</v>
      </c>
      <c r="QD115" s="108" t="n">
        <v>30.8</v>
      </c>
      <c r="QE115" s="108" t="n">
        <v>27.3</v>
      </c>
      <c r="QF115" s="108" t="n">
        <v>23.9</v>
      </c>
      <c r="QG115" s="108" t="n">
        <v>17.7</v>
      </c>
      <c r="QH115" s="108" t="n">
        <v>15.2</v>
      </c>
      <c r="QI115" s="108" t="n">
        <v>14.7</v>
      </c>
      <c r="QJ115" s="108" t="n">
        <v>15.3</v>
      </c>
      <c r="QK115" s="108" t="n">
        <v>16.9</v>
      </c>
      <c r="QL115" s="108" t="n">
        <v>21.4</v>
      </c>
      <c r="QM115" s="108" t="n">
        <v>22</v>
      </c>
      <c r="QN115" s="108" t="n">
        <v>29.5</v>
      </c>
      <c r="QO115" s="109" t="n">
        <f aca="false">AVERAGE(QC115:QN115)</f>
        <v>22.2</v>
      </c>
      <c r="RA115" s="1" t="n">
        <v>1965</v>
      </c>
      <c r="RB115" s="110" t="s">
        <v>168</v>
      </c>
      <c r="RC115" s="108" t="n">
        <v>34.8</v>
      </c>
      <c r="RD115" s="108" t="n">
        <v>34.9</v>
      </c>
      <c r="RE115" s="108" t="n">
        <v>30.5</v>
      </c>
      <c r="RF115" s="108" t="n">
        <v>27</v>
      </c>
      <c r="RG115" s="108" t="n">
        <v>19.6</v>
      </c>
      <c r="RH115" s="108" t="n">
        <v>17.3</v>
      </c>
      <c r="RI115" s="108" t="n">
        <v>16.1</v>
      </c>
      <c r="RJ115" s="108" t="n">
        <v>16.8</v>
      </c>
      <c r="RK115" s="108" t="n">
        <v>20.2</v>
      </c>
      <c r="RL115" s="108" t="n">
        <v>25.3</v>
      </c>
      <c r="RM115" s="108" t="n">
        <v>26.1</v>
      </c>
      <c r="RN115" s="108" t="n">
        <v>32.4</v>
      </c>
      <c r="RO115" s="109" t="n">
        <f aca="false">AVERAGE(RC115:RN115)</f>
        <v>25.0833333333333</v>
      </c>
      <c r="SA115" s="1" t="n">
        <v>1965</v>
      </c>
      <c r="SB115" s="110" t="s">
        <v>168</v>
      </c>
      <c r="SC115" s="108" t="n">
        <v>37</v>
      </c>
      <c r="SD115" s="108" t="n">
        <v>37.6</v>
      </c>
      <c r="SE115" s="108" t="n">
        <v>32.5</v>
      </c>
      <c r="SF115" s="108" t="n">
        <v>29.1</v>
      </c>
      <c r="SG115" s="108" t="n">
        <v>22.9</v>
      </c>
      <c r="SH115" s="108" t="n">
        <v>18.5</v>
      </c>
      <c r="SI115" s="108" t="n">
        <v>17.7</v>
      </c>
      <c r="SJ115" s="108" t="n">
        <v>17.5</v>
      </c>
      <c r="SK115" s="108" t="n">
        <v>24.8</v>
      </c>
      <c r="SL115" s="108" t="n">
        <v>29.1</v>
      </c>
      <c r="SM115" s="108" t="n">
        <v>32.1</v>
      </c>
      <c r="SN115" s="108" t="n">
        <v>34.2</v>
      </c>
      <c r="SO115" s="109" t="n">
        <f aca="false">AVERAGE(SC115:SN115)</f>
        <v>27.75</v>
      </c>
      <c r="TA115" s="1" t="n">
        <v>1965</v>
      </c>
      <c r="TB115" s="110" t="s">
        <v>168</v>
      </c>
      <c r="TC115" s="108" t="n">
        <v>42.1</v>
      </c>
      <c r="TD115" s="108" t="n">
        <v>42.8</v>
      </c>
      <c r="TE115" s="108" t="n">
        <v>36.1</v>
      </c>
      <c r="TF115" s="108" t="n">
        <v>36.7</v>
      </c>
      <c r="TG115" s="108" t="n">
        <v>32.7</v>
      </c>
      <c r="TH115" s="108" t="n">
        <v>28.9</v>
      </c>
      <c r="TI115" s="108" t="n">
        <v>26.3</v>
      </c>
      <c r="TJ115" s="108" t="n">
        <v>29.7</v>
      </c>
      <c r="TK115" s="108" t="n">
        <v>34.2</v>
      </c>
      <c r="TL115" s="108" t="n">
        <v>37.5</v>
      </c>
      <c r="TM115" s="108" t="n">
        <v>40.5</v>
      </c>
      <c r="TN115" s="108" t="n">
        <v>42.1</v>
      </c>
      <c r="TO115" s="109" t="n">
        <f aca="false">AVERAGE(TC115:TN115)</f>
        <v>35.8</v>
      </c>
      <c r="UA115" s="1" t="n">
        <v>1965</v>
      </c>
      <c r="UB115" s="110" t="s">
        <v>168</v>
      </c>
      <c r="UC115" s="108" t="n">
        <v>34.2</v>
      </c>
      <c r="UD115" s="108" t="n">
        <v>34.8</v>
      </c>
      <c r="UE115" s="108" t="n">
        <v>30.3</v>
      </c>
      <c r="UF115" s="108" t="n">
        <v>26.6</v>
      </c>
      <c r="UG115" s="108" t="n">
        <v>19.2</v>
      </c>
      <c r="UH115" s="108" t="n">
        <v>16.8</v>
      </c>
      <c r="UI115" s="108" t="n">
        <v>14.9</v>
      </c>
      <c r="UJ115" s="108" t="n">
        <v>15.6</v>
      </c>
      <c r="UK115" s="108" t="n">
        <v>19.9</v>
      </c>
      <c r="UL115" s="108" t="n">
        <v>24.8</v>
      </c>
      <c r="UM115" s="108" t="n">
        <v>25.7</v>
      </c>
      <c r="UN115" s="108" t="n">
        <v>32</v>
      </c>
      <c r="UO115" s="109" t="n">
        <f aca="false">AVERAGE(UC115:UN115)</f>
        <v>24.5666666666667</v>
      </c>
      <c r="VA115" s="1" t="n">
        <v>1965</v>
      </c>
      <c r="VB115" s="110" t="s">
        <v>168</v>
      </c>
      <c r="VC115" s="108" t="n">
        <v>28.3</v>
      </c>
      <c r="VD115" s="108" t="n">
        <v>26.2</v>
      </c>
      <c r="VE115" s="108" t="n">
        <v>25.1</v>
      </c>
      <c r="VF115" s="108" t="n">
        <v>22.1</v>
      </c>
      <c r="VG115" s="108" t="n">
        <v>17.3</v>
      </c>
      <c r="VH115" s="108" t="n">
        <v>15.8</v>
      </c>
      <c r="VI115" s="108" t="n">
        <v>15.1</v>
      </c>
      <c r="VJ115" s="108" t="n">
        <v>15.4</v>
      </c>
      <c r="VK115" s="108" t="n">
        <v>17.5</v>
      </c>
      <c r="VL115" s="108" t="n">
        <v>20.1</v>
      </c>
      <c r="VM115" s="108" t="n">
        <v>20.3</v>
      </c>
      <c r="VN115" s="108" t="n">
        <v>27.1</v>
      </c>
      <c r="VO115" s="109" t="n">
        <f aca="false">AVERAGE(VC115:VN115)</f>
        <v>20.8583333333333</v>
      </c>
      <c r="WA115" s="1" t="n">
        <v>1965</v>
      </c>
      <c r="WB115" s="110" t="s">
        <v>168</v>
      </c>
      <c r="WC115" s="108" t="n">
        <v>38.4</v>
      </c>
      <c r="WD115" s="108" t="n">
        <v>37.7</v>
      </c>
      <c r="WE115" s="108" t="n">
        <v>34.7</v>
      </c>
      <c r="WF115" s="108" t="n">
        <v>31.7</v>
      </c>
      <c r="WG115" s="108" t="n">
        <v>24.3</v>
      </c>
      <c r="WH115" s="108" t="n">
        <v>21.2</v>
      </c>
      <c r="WI115" s="108" t="n">
        <v>18.4</v>
      </c>
      <c r="WJ115" s="108" t="n">
        <v>18.4</v>
      </c>
      <c r="WK115" s="108" t="n">
        <v>24.5</v>
      </c>
      <c r="WL115" s="108" t="n">
        <v>25.9</v>
      </c>
      <c r="WM115" s="108" t="n">
        <v>30.8</v>
      </c>
      <c r="WN115" s="108" t="n">
        <v>35</v>
      </c>
      <c r="WO115" s="109" t="n">
        <f aca="false">AVERAGE(WC115:WN115)</f>
        <v>28.4166666666667</v>
      </c>
      <c r="YA115" s="1" t="n">
        <v>1965</v>
      </c>
      <c r="YB115" s="110" t="s">
        <v>168</v>
      </c>
      <c r="YC115" s="117" t="n">
        <v>31.6</v>
      </c>
      <c r="YD115" s="108" t="n">
        <v>31.1</v>
      </c>
      <c r="YE115" s="108" t="n">
        <v>27.2</v>
      </c>
      <c r="YF115" s="108" t="n">
        <v>24.3</v>
      </c>
      <c r="YG115" s="108" t="n">
        <v>17.9</v>
      </c>
      <c r="YH115" s="108" t="n">
        <v>14.9</v>
      </c>
      <c r="YI115" s="108" t="n">
        <v>14.3</v>
      </c>
      <c r="YJ115" s="108" t="n">
        <v>14.7</v>
      </c>
      <c r="YK115" s="108" t="n">
        <v>17.1</v>
      </c>
      <c r="YL115" s="108" t="n">
        <v>21.5</v>
      </c>
      <c r="YM115" s="108" t="n">
        <v>22.5</v>
      </c>
      <c r="YN115" s="108" t="n">
        <v>29.5</v>
      </c>
      <c r="YO115" s="109" t="n">
        <f aca="false">AVERAGE(YC115:YN115)</f>
        <v>22.2166666666667</v>
      </c>
      <c r="ZA115" s="1" t="n">
        <v>1965</v>
      </c>
      <c r="ZB115" s="110" t="s">
        <v>168</v>
      </c>
      <c r="ZC115" s="108" t="n">
        <v>35.1</v>
      </c>
      <c r="ZD115" s="108" t="n">
        <v>34.5</v>
      </c>
      <c r="ZE115" s="108" t="n">
        <v>31</v>
      </c>
      <c r="ZF115" s="108" t="n">
        <v>27.3</v>
      </c>
      <c r="ZG115" s="108" t="n">
        <v>20.4</v>
      </c>
      <c r="ZH115" s="108" t="n">
        <v>17.5</v>
      </c>
      <c r="ZI115" s="108" t="n">
        <v>16.3</v>
      </c>
      <c r="ZJ115" s="108" t="n">
        <v>17.1</v>
      </c>
      <c r="ZK115" s="108" t="n">
        <v>19.8</v>
      </c>
      <c r="ZL115" s="108" t="n">
        <v>24</v>
      </c>
      <c r="ZM115" s="108" t="n">
        <v>25.7</v>
      </c>
      <c r="ZN115" s="108" t="n">
        <v>32.3</v>
      </c>
      <c r="ZO115" s="109" t="n">
        <f aca="false">AVERAGE(ZC115:ZN115)</f>
        <v>25.0833333333333</v>
      </c>
      <c r="AAA115" s="1" t="n">
        <v>1965</v>
      </c>
      <c r="AAB115" s="110" t="s">
        <v>168</v>
      </c>
      <c r="AAC115" s="108" t="n">
        <v>38.7</v>
      </c>
      <c r="AAD115" s="108" t="n">
        <v>39.7</v>
      </c>
      <c r="AAE115" s="108" t="n">
        <v>34.2</v>
      </c>
      <c r="AAF115" s="108" t="n">
        <v>33.7</v>
      </c>
      <c r="AAG115" s="108" t="n">
        <v>32</v>
      </c>
      <c r="AAH115" s="108" t="n">
        <v>27.2</v>
      </c>
      <c r="AAI115" s="108" t="n">
        <v>25.3</v>
      </c>
      <c r="AAJ115" s="108" t="n">
        <v>30.6</v>
      </c>
      <c r="AAK115" s="108" t="n">
        <v>34.8</v>
      </c>
      <c r="AAL115" s="108" t="n">
        <v>36.5</v>
      </c>
      <c r="AAM115" s="108" t="n">
        <v>38.4</v>
      </c>
      <c r="AAN115" s="108" t="n">
        <v>38.1</v>
      </c>
      <c r="AAO115" s="109" t="n">
        <f aca="false">AVERAGE(AAC115:AAN115)</f>
        <v>34.1</v>
      </c>
      <c r="ABA115" s="1" t="n">
        <v>1965</v>
      </c>
      <c r="ABB115" s="110" t="s">
        <v>168</v>
      </c>
      <c r="ABC115" s="108" t="n">
        <v>35.5</v>
      </c>
      <c r="ABD115" s="108" t="n">
        <v>36.9</v>
      </c>
      <c r="ABE115" s="108" t="n">
        <v>33.5</v>
      </c>
      <c r="ABF115" s="108" t="n">
        <v>32.5</v>
      </c>
      <c r="ABG115" s="108" t="n">
        <v>28.4</v>
      </c>
      <c r="ABH115" s="108" t="n">
        <v>24.5</v>
      </c>
      <c r="ABI115" s="108" t="n">
        <v>22.9</v>
      </c>
      <c r="ABJ115" s="112" t="n">
        <f aca="false">SUM(ABJ114+ABJ116)/2</f>
        <v>25.8</v>
      </c>
      <c r="ABK115" s="112" t="n">
        <f aca="false">SUM(ABK114+ABK116)/2</f>
        <v>28.85</v>
      </c>
      <c r="ABL115" s="112" t="n">
        <f aca="false">SUM(ABL114+ABL116)/2</f>
        <v>30.45</v>
      </c>
      <c r="ABM115" s="108" t="n">
        <v>32.7</v>
      </c>
      <c r="ABN115" s="108" t="n">
        <v>34.4</v>
      </c>
      <c r="ABO115" s="109" t="n">
        <f aca="false">AVERAGE(ABC115:ABN115)</f>
        <v>30.5333333333333</v>
      </c>
      <c r="ACA115" s="111" t="n">
        <v>1965</v>
      </c>
      <c r="ACB115" s="110" t="s">
        <v>168</v>
      </c>
      <c r="ACC115" s="108" t="n">
        <v>31.1</v>
      </c>
      <c r="ACD115" s="108" t="n">
        <v>29.2</v>
      </c>
      <c r="ACE115" s="108" t="n">
        <v>28.2</v>
      </c>
      <c r="ACF115" s="108" t="n">
        <v>25.2</v>
      </c>
      <c r="ACG115" s="108" t="n">
        <v>20.2</v>
      </c>
      <c r="ACH115" s="108" t="n">
        <v>18.2</v>
      </c>
      <c r="ACI115" s="108" t="n">
        <v>17.2</v>
      </c>
      <c r="ACJ115" s="108" t="n">
        <v>17.4</v>
      </c>
      <c r="ACK115" s="108" t="n">
        <v>18.7</v>
      </c>
      <c r="ACL115" s="108" t="n">
        <v>21.3</v>
      </c>
      <c r="ACM115" s="108" t="n">
        <v>22.9</v>
      </c>
      <c r="ACN115" s="108" t="n">
        <v>28.8</v>
      </c>
      <c r="ACO115" s="109" t="n">
        <f aca="false">AVERAGE(ACC115:ACN115)</f>
        <v>23.2</v>
      </c>
      <c r="ADA115" s="1" t="n">
        <v>1965</v>
      </c>
      <c r="ADB115" s="110" t="s">
        <v>168</v>
      </c>
      <c r="ADC115" s="108" t="n">
        <v>37.3</v>
      </c>
      <c r="ADD115" s="108" t="n">
        <v>37.9</v>
      </c>
      <c r="ADE115" s="108" t="n">
        <v>35</v>
      </c>
      <c r="ADF115" s="108" t="n">
        <v>36.1</v>
      </c>
      <c r="ADG115" s="108" t="n">
        <v>32.8</v>
      </c>
      <c r="ADH115" s="108" t="n">
        <v>28.8</v>
      </c>
      <c r="ADI115" s="108" t="n">
        <v>26.8</v>
      </c>
      <c r="ADJ115" s="108" t="n">
        <v>28.1</v>
      </c>
      <c r="ADK115" s="108" t="n">
        <v>32.3</v>
      </c>
      <c r="ADL115" s="108" t="n">
        <v>34.6</v>
      </c>
      <c r="ADM115" s="108" t="n">
        <v>36</v>
      </c>
      <c r="ADN115" s="108" t="n">
        <v>37.7</v>
      </c>
      <c r="ADO115" s="109" t="n">
        <f aca="false">AVERAGE(ADC115:ADN115)</f>
        <v>33.6166666666667</v>
      </c>
      <c r="AEA115" s="1" t="n">
        <v>1965</v>
      </c>
      <c r="AEB115" s="110" t="s">
        <v>168</v>
      </c>
      <c r="AEC115" s="108" t="n">
        <v>40.1</v>
      </c>
      <c r="AED115" s="108" t="n">
        <v>40.4</v>
      </c>
      <c r="AEE115" s="108" t="n">
        <v>35.4</v>
      </c>
      <c r="AEF115" s="108" t="n">
        <v>35.8</v>
      </c>
      <c r="AEG115" s="108" t="n">
        <v>32.5</v>
      </c>
      <c r="AEH115" s="108" t="n">
        <v>28.4</v>
      </c>
      <c r="AEI115" s="108" t="n">
        <v>26</v>
      </c>
      <c r="AEJ115" s="108" t="n">
        <v>27.8</v>
      </c>
      <c r="AEK115" s="108" t="n">
        <v>32.4</v>
      </c>
      <c r="AEL115" s="108" t="n">
        <v>35.5</v>
      </c>
      <c r="AEM115" s="108" t="n">
        <v>37.4</v>
      </c>
      <c r="AEN115" s="108" t="n">
        <v>39.2</v>
      </c>
      <c r="AEO115" s="109" t="n">
        <f aca="false">AVERAGE(AEC115:AEN115)</f>
        <v>34.2416666666667</v>
      </c>
      <c r="AFA115" s="1" t="n">
        <v>1965</v>
      </c>
      <c r="AFB115" s="110" t="s">
        <v>168</v>
      </c>
      <c r="AFC115" s="108" t="n">
        <v>27.9</v>
      </c>
      <c r="AFD115" s="108" t="n">
        <v>25.5</v>
      </c>
      <c r="AFE115" s="108" t="n">
        <v>25.1</v>
      </c>
      <c r="AFF115" s="108" t="n">
        <v>23.4</v>
      </c>
      <c r="AFG115" s="108" t="n">
        <v>19.9</v>
      </c>
      <c r="AFH115" s="108" t="n">
        <v>18.4</v>
      </c>
      <c r="AFI115" s="108" t="n">
        <v>17.2</v>
      </c>
      <c r="AFJ115" s="108" t="n">
        <v>17</v>
      </c>
      <c r="AFK115" s="108" t="n">
        <v>17.8</v>
      </c>
      <c r="AFL115" s="108" t="n">
        <v>20.5</v>
      </c>
      <c r="AFM115" s="108" t="n">
        <v>21.6</v>
      </c>
      <c r="AFN115" s="108" t="n">
        <v>26.7</v>
      </c>
      <c r="AFO115" s="109" t="n">
        <f aca="false">AVERAGE(AFC115:AFN115)</f>
        <v>21.75</v>
      </c>
      <c r="AGA115" s="1" t="n">
        <v>1965</v>
      </c>
      <c r="AGB115" s="110" t="s">
        <v>168</v>
      </c>
      <c r="AGC115" s="108" t="n">
        <v>35.9</v>
      </c>
      <c r="AGD115" s="108" t="n">
        <v>37.1</v>
      </c>
      <c r="AGE115" s="108" t="n">
        <v>32.5</v>
      </c>
      <c r="AGF115" s="108" t="n">
        <v>28</v>
      </c>
      <c r="AGG115" s="108" t="n">
        <v>21</v>
      </c>
      <c r="AGH115" s="108" t="n">
        <v>18</v>
      </c>
      <c r="AGI115" s="108" t="n">
        <v>16.7</v>
      </c>
      <c r="AGJ115" s="108" t="n">
        <v>17.5</v>
      </c>
      <c r="AGK115" s="108" t="n">
        <v>22.5</v>
      </c>
      <c r="AGL115" s="108" t="n">
        <v>26.8</v>
      </c>
      <c r="AGM115" s="108" t="n">
        <v>27.2</v>
      </c>
      <c r="AGN115" s="108" t="n">
        <v>33.3</v>
      </c>
      <c r="AGO115" s="109" t="n">
        <f aca="false">AVERAGE(AGC115:AGN115)</f>
        <v>26.375</v>
      </c>
      <c r="AHA115" s="1" t="n">
        <v>1965</v>
      </c>
      <c r="AHB115" s="110" t="s">
        <v>168</v>
      </c>
      <c r="AHC115" s="108" t="n">
        <v>32.5</v>
      </c>
      <c r="AHD115" s="108" t="n">
        <v>31.9</v>
      </c>
      <c r="AHE115" s="108" t="n">
        <v>27.9</v>
      </c>
      <c r="AHF115" s="108" t="n">
        <v>24.3</v>
      </c>
      <c r="AHG115" s="108" t="n">
        <v>18.1</v>
      </c>
      <c r="AHH115" s="108" t="n">
        <v>15.5</v>
      </c>
      <c r="AHI115" s="108" t="n">
        <v>14.9</v>
      </c>
      <c r="AHJ115" s="108" t="n">
        <v>15.5</v>
      </c>
      <c r="AHK115" s="108" t="n">
        <v>17.5</v>
      </c>
      <c r="AHL115" s="108" t="n">
        <v>21.2</v>
      </c>
      <c r="AHM115" s="108" t="n">
        <v>22.6</v>
      </c>
      <c r="AHN115" s="108" t="n">
        <v>29.6</v>
      </c>
      <c r="AHO115" s="109" t="n">
        <f aca="false">AVERAGE(AHC115:AHN115)</f>
        <v>22.625</v>
      </c>
      <c r="AIA115" s="1" t="n">
        <v>1965</v>
      </c>
      <c r="AIB115" s="110" t="s">
        <v>168</v>
      </c>
      <c r="AIC115" s="108" t="n">
        <v>39.4</v>
      </c>
      <c r="AID115" s="108" t="n">
        <v>40.2</v>
      </c>
      <c r="AIE115" s="108" t="n">
        <v>33.8</v>
      </c>
      <c r="AIF115" s="108" t="n">
        <v>31.3</v>
      </c>
      <c r="AIG115" s="108" t="n">
        <v>25</v>
      </c>
      <c r="AIH115" s="108" t="n">
        <v>21.4</v>
      </c>
      <c r="AII115" s="108" t="n">
        <v>20.1</v>
      </c>
      <c r="AIJ115" s="108" t="n">
        <v>19.5</v>
      </c>
      <c r="AIK115" s="108" t="n">
        <v>26.8</v>
      </c>
      <c r="AIL115" s="108" t="n">
        <v>30.6</v>
      </c>
      <c r="AIM115" s="108" t="n">
        <v>33.4</v>
      </c>
      <c r="AIN115" s="108" t="n">
        <v>35.6</v>
      </c>
      <c r="AIO115" s="109" t="n">
        <f aca="false">AVERAGE(AIC115:AIN115)</f>
        <v>29.7583333333333</v>
      </c>
      <c r="AJA115" s="1" t="n">
        <v>1965</v>
      </c>
      <c r="AJB115" s="110" t="s">
        <v>168</v>
      </c>
      <c r="AJC115" s="108" t="n">
        <v>37.6</v>
      </c>
      <c r="AJD115" s="108" t="n">
        <v>38.5</v>
      </c>
      <c r="AJE115" s="108" t="n">
        <v>34.5</v>
      </c>
      <c r="AJF115" s="108" t="n">
        <v>36</v>
      </c>
      <c r="AJG115" s="108" t="n">
        <v>35.1</v>
      </c>
      <c r="AJH115" s="108" t="n">
        <v>31.5</v>
      </c>
      <c r="AJI115" s="108" t="n">
        <v>29.3</v>
      </c>
      <c r="AJJ115" s="108" t="n">
        <v>32.7</v>
      </c>
      <c r="AJK115" s="108" t="n">
        <v>35.5</v>
      </c>
      <c r="AJL115" s="108" t="n">
        <v>37.9</v>
      </c>
      <c r="AJM115" s="108" t="n">
        <v>39.2</v>
      </c>
      <c r="AJN115" s="108" t="n">
        <v>38.1</v>
      </c>
      <c r="AJO115" s="109" t="n">
        <f aca="false">AVERAGE(AJC115:AJN115)</f>
        <v>35.4916666666667</v>
      </c>
      <c r="AKA115" s="1" t="n">
        <v>1965</v>
      </c>
      <c r="AKB115" s="110" t="s">
        <v>168</v>
      </c>
      <c r="AKC115" s="108" t="n">
        <v>34.4</v>
      </c>
      <c r="AKD115" s="108" t="n">
        <v>34.2</v>
      </c>
      <c r="AKE115" s="108" t="n">
        <v>30.2</v>
      </c>
      <c r="AKF115" s="108" t="n">
        <v>26.7</v>
      </c>
      <c r="AKG115" s="108" t="n">
        <v>19.9</v>
      </c>
      <c r="AKH115" s="108" t="n">
        <v>17</v>
      </c>
      <c r="AKI115" s="108" t="n">
        <v>16.1</v>
      </c>
      <c r="AKJ115" s="108" t="n">
        <v>17.1</v>
      </c>
      <c r="AKK115" s="108" t="n">
        <v>19.9</v>
      </c>
      <c r="AKL115" s="108" t="n">
        <v>23.9</v>
      </c>
      <c r="AKM115" s="108" t="n">
        <v>25.3</v>
      </c>
      <c r="AKN115" s="108" t="n">
        <v>32</v>
      </c>
      <c r="AKO115" s="109" t="n">
        <f aca="false">AVERAGE(AKC115:AKN115)</f>
        <v>24.725</v>
      </c>
      <c r="ALA115" s="35" t="n">
        <f aca="false">(ACO115+AO115+EO115+NO115+AKO115+AFO115+AEO115+IO115+MO115)/9</f>
        <v>24.4092592592593</v>
      </c>
      <c r="ALB115" s="77" t="n">
        <f aca="false">(ABO115+KO115+DO115+AGO115)/4</f>
        <v>30.8895833333333</v>
      </c>
      <c r="ALC115" s="19" t="n">
        <f aca="false">(QO115+PO115+AAO115+AJO115+FO115+SO115+BO115+CO115+JO115+OO115+TO115+HO115)/12</f>
        <v>26.2899305555556</v>
      </c>
      <c r="AMA115" s="28" t="n">
        <f aca="false">MAX(ACC115:ACN115,AC115:AN115,EC115:EN115,NC115:NN115,AKC115:AKN115,AFC115:AFN115,AEC115:AEN115,IC115:IN115,MC115:MN115)</f>
        <v>40.4</v>
      </c>
      <c r="AMB115" s="28" t="n">
        <f aca="false">MIN(ACC115:ACN115,AC115:AN115,EC115:EN115,NC115:NN115,AKC115:AKN115,AFC115:AFN115,AEC115:AEN115,IC115:IN115,MC115:MN115)</f>
        <v>15.6</v>
      </c>
      <c r="AMC115" s="81" t="n">
        <f aca="false">MAX(ABC115:ABN115,KC115:KN115,DC115:DN115,AGC115:AGN115)</f>
        <v>38.1</v>
      </c>
      <c r="AMD115" s="81" t="n">
        <f aca="false">MIN(ABC115:ABN115,KC115:KN115,DC115:DN115,AGC115:AGN115)</f>
        <v>16.7</v>
      </c>
      <c r="AME115" s="60" t="n">
        <f aca="false">MAX(QC115:QN115,PC115:PN115,AJC115:AJN115,AAC115:AAN115,FC115:FN115,SC115:SN115)</f>
        <v>39.7</v>
      </c>
      <c r="AMF115" s="60" t="n">
        <f aca="false">MIN(QC115:QN115,PC115:PN115,AJC115:AJN115,AAC115:AAN115,FC115:FN115,SC115:SN115)</f>
        <v>14.7</v>
      </c>
    </row>
    <row r="116" customFormat="false" ht="12.8" hidden="false" customHeight="false" outlineLevel="0" collapsed="false">
      <c r="A116" s="104"/>
      <c r="B116" s="29" t="n">
        <f aca="false">AVERAGE(AO116,BO116,CO116,DO116,EO116,FO116,GO116,HO116,IO116,JO116,KO116,LO116,MO116,NO116,OO116,PO116,QO116,RO116,SO116,TO116,UO116,VO116,WO116,YO116,ZO116,AAO116,ABO116,ACO116,ADO116,AEO116,AFO116,AGO116,AHO116,AIO116,AJO116,AKO116)</f>
        <v>25.4927083333333</v>
      </c>
      <c r="C116" s="30" t="n">
        <f aca="false">AVERAGE(B112:B116)</f>
        <v>25.7913657407407</v>
      </c>
      <c r="D116" s="31" t="n">
        <f aca="false">AVERAGE(B107:B116)</f>
        <v>25.9199729938272</v>
      </c>
      <c r="E116" s="29" t="n">
        <f aca="false">AVERAGE(B97:B116)</f>
        <v>25.8144328703704</v>
      </c>
      <c r="F116" s="32" t="n">
        <f aca="false">AVERAGE(B67:B116)</f>
        <v>25.6998112373737</v>
      </c>
      <c r="G116" s="3" t="n">
        <f aca="false">MAX(AC116:AN116,BC116:BN116,CC116:CN116,DC116:DN116,EC116:EN116,FC116:FN116,GC116:GN116,HC116:HN116,IC116:IN116,JC116:JN116,KC116:KN116,LC116:LN116,MC116:MN116,NC116:NN116,OC116:ON116,PC116:PN116,QC116:QN116,RC116:RN116,SC116:SN116,TC116:TN116,UC116:UN116,VC116:VN116,WC116:WN116,YC116:YN116,ZC116:ZN116,AAC116:AAN116,ABC116:ABN116,ACC116:ACN116,ADC116:ADN116,AEC116:AEN116,AFC116:AFN116,AGC116:AGN116,AHC116:AHN116,AIC116:AIN116,AJC116:AJN116,AKC116:AKN116)</f>
        <v>41.5</v>
      </c>
      <c r="H116" s="105" t="n">
        <f aca="false">MEDIAN(AC116:AN116,BC116:BN116,CC116:CN116,DC116:DN116,EC116:EN116,FC116:FN116,GC116:GN116,HC116:HN116,IC116:IN116,JC116:JN116,KC116:KN116,LC116:LN116,MC116:MN116,NC116:NN116,OC116:ON116,PC116:PN116,QC116:QN116,RC116:RN116,SC116:SN116,TC116:TN116,UC116:UN116,VC116:VN116,WC116:WN116,YC116:YN116,ZC116:ZN116,AAC116:AAN116,ABC116:ABN116,ACC116:ACN116,ADC116:ADN116,AEC116:AEN116,AFC116:AFN116,AGC116:AGN116,AHC116:AHN116,AIC116:AIN116,AJC116:AJN116,AKC116:AKN116)</f>
        <v>25.4</v>
      </c>
      <c r="I116" s="5" t="n">
        <f aca="false">MIN(AC116:AN116,BC116:BN116,CC116:CN116,DC116:DN116,EC116:EN116,FC116:FN116,GC116:GN116,HC116:HN116,IC116:IN116,JC116:JN116,KC116:KN116,LC116:LN116,MC116:MN116,NC116:NN116,OC116:ON116,PC116:PN116,QC116:QN116,RC116:RN116,SC116:SN116,TC116:TN116,UC116:UN116,VC116:VN116,WC116:WN116,YC116:YN116,ZC116:ZN116,AAC116:AAN116,ABC116:ABN116,ACC116:ACN116,ADC116:ADN116,AEC116:AEN116,AFC116:AFN116,AGC116:AGN116,AHC116:AHN116,AIC116:AIN116,AJC116:AJN116,AKC116:AKN116)</f>
        <v>13.9</v>
      </c>
      <c r="J116" s="106" t="n">
        <f aca="false">(G116+I116)/2</f>
        <v>27.7</v>
      </c>
      <c r="AB116" s="107" t="n">
        <v>1966</v>
      </c>
      <c r="AC116" s="108" t="n">
        <v>25.5</v>
      </c>
      <c r="AD116" s="108" t="n">
        <v>25.3</v>
      </c>
      <c r="AE116" s="108" t="n">
        <v>25.8</v>
      </c>
      <c r="AF116" s="108" t="n">
        <v>20.7</v>
      </c>
      <c r="AG116" s="108" t="n">
        <v>19</v>
      </c>
      <c r="AH116" s="108" t="n">
        <v>15.4</v>
      </c>
      <c r="AI116" s="108" t="n">
        <v>15.2</v>
      </c>
      <c r="AJ116" s="108" t="n">
        <v>15.9</v>
      </c>
      <c r="AK116" s="108" t="n">
        <v>16.5</v>
      </c>
      <c r="AL116" s="108" t="n">
        <v>17.9</v>
      </c>
      <c r="AM116" s="108" t="n">
        <v>22.2</v>
      </c>
      <c r="AN116" s="108" t="n">
        <v>23.7</v>
      </c>
      <c r="AO116" s="109" t="n">
        <f aca="false">AVERAGE(AC116:AN116)</f>
        <v>20.2583333333333</v>
      </c>
      <c r="BA116" s="1" t="n">
        <v>1966</v>
      </c>
      <c r="BB116" s="110" t="s">
        <v>169</v>
      </c>
      <c r="BC116" s="108" t="n">
        <v>31</v>
      </c>
      <c r="BD116" s="108" t="n">
        <v>30.5</v>
      </c>
      <c r="BE116" s="108" t="n">
        <v>30.7</v>
      </c>
      <c r="BF116" s="108" t="n">
        <v>24.2</v>
      </c>
      <c r="BG116" s="108" t="n">
        <v>21.8</v>
      </c>
      <c r="BH116" s="108" t="n">
        <v>17.2</v>
      </c>
      <c r="BI116" s="108" t="n">
        <v>17.3</v>
      </c>
      <c r="BJ116" s="108" t="n">
        <v>18.5</v>
      </c>
      <c r="BK116" s="108" t="n">
        <v>20</v>
      </c>
      <c r="BL116" s="108" t="n">
        <v>23</v>
      </c>
      <c r="BM116" s="108" t="n">
        <v>30</v>
      </c>
      <c r="BN116" s="108" t="n">
        <v>28.3</v>
      </c>
      <c r="BO116" s="109" t="n">
        <f aca="false">AVERAGE(BC116:BN116)</f>
        <v>24.375</v>
      </c>
      <c r="CA116" s="1" t="n">
        <v>1966</v>
      </c>
      <c r="CB116" s="110" t="s">
        <v>169</v>
      </c>
      <c r="CC116" s="108" t="n">
        <v>29.8</v>
      </c>
      <c r="CD116" s="108" t="n">
        <v>28.5</v>
      </c>
      <c r="CE116" s="108" t="n">
        <v>27.5</v>
      </c>
      <c r="CF116" s="108" t="n">
        <v>22.2</v>
      </c>
      <c r="CG116" s="108" t="n">
        <v>18.8</v>
      </c>
      <c r="CH116" s="108" t="n">
        <v>15.3</v>
      </c>
      <c r="CI116" s="108" t="n">
        <v>15.2</v>
      </c>
      <c r="CJ116" s="108" t="n">
        <v>16.3</v>
      </c>
      <c r="CK116" s="108" t="n">
        <v>16.9</v>
      </c>
      <c r="CL116" s="108" t="n">
        <v>20</v>
      </c>
      <c r="CM116" s="108" t="n">
        <v>25.2</v>
      </c>
      <c r="CN116" s="108" t="n">
        <v>27.2</v>
      </c>
      <c r="CO116" s="109" t="n">
        <f aca="false">AVERAGE(CC116:CN116)</f>
        <v>21.9083333333333</v>
      </c>
      <c r="DA116" s="1" t="n">
        <v>1966</v>
      </c>
      <c r="DB116" s="110" t="s">
        <v>169</v>
      </c>
      <c r="DC116" s="108" t="n">
        <v>33</v>
      </c>
      <c r="DD116" s="108" t="n">
        <v>31.8</v>
      </c>
      <c r="DE116" s="108" t="n">
        <v>34.1</v>
      </c>
      <c r="DF116" s="108" t="n">
        <v>34</v>
      </c>
      <c r="DG116" s="108" t="n">
        <v>31</v>
      </c>
      <c r="DH116" s="108" t="n">
        <v>29.2</v>
      </c>
      <c r="DI116" s="108" t="n">
        <v>28.9</v>
      </c>
      <c r="DJ116" s="108" t="n">
        <v>29.4</v>
      </c>
      <c r="DK116" s="108" t="n">
        <v>31.4</v>
      </c>
      <c r="DL116" s="108" t="n">
        <v>32.5</v>
      </c>
      <c r="DM116" s="108" t="n">
        <v>33.1</v>
      </c>
      <c r="DN116" s="108" t="n">
        <v>35.4</v>
      </c>
      <c r="DO116" s="109" t="n">
        <f aca="false">AVERAGE(DC116:DN116)</f>
        <v>31.9833333333333</v>
      </c>
      <c r="EA116" s="1" t="n">
        <v>1966</v>
      </c>
      <c r="EB116" s="107" t="n">
        <v>1966</v>
      </c>
      <c r="EC116" s="108" t="n">
        <v>27.5</v>
      </c>
      <c r="ED116" s="108" t="n">
        <v>27</v>
      </c>
      <c r="EE116" s="108" t="n">
        <v>25.2</v>
      </c>
      <c r="EF116" s="108" t="n">
        <v>21.9</v>
      </c>
      <c r="EG116" s="108" t="n">
        <v>19.2</v>
      </c>
      <c r="EH116" s="108" t="n">
        <v>16.7</v>
      </c>
      <c r="EI116" s="108" t="n">
        <v>16.2</v>
      </c>
      <c r="EJ116" s="108" t="n">
        <v>17</v>
      </c>
      <c r="EK116" s="108" t="n">
        <v>17.2</v>
      </c>
      <c r="EL116" s="108" t="n">
        <v>19.8</v>
      </c>
      <c r="EM116" s="108" t="n">
        <v>22.5</v>
      </c>
      <c r="EN116" s="108" t="n">
        <v>25.4</v>
      </c>
      <c r="EO116" s="109" t="n">
        <f aca="false">AVERAGE(EC116:EN116)</f>
        <v>21.3</v>
      </c>
      <c r="FA116" s="1" t="n">
        <v>1966</v>
      </c>
      <c r="FB116" s="110" t="s">
        <v>169</v>
      </c>
      <c r="FC116" s="108" t="n">
        <v>28.8</v>
      </c>
      <c r="FD116" s="108" t="n">
        <v>27.9</v>
      </c>
      <c r="FE116" s="108" t="n">
        <v>25.9</v>
      </c>
      <c r="FF116" s="108" t="n">
        <v>22.7</v>
      </c>
      <c r="FG116" s="108" t="n">
        <v>19.7</v>
      </c>
      <c r="FH116" s="108" t="n">
        <v>16.7</v>
      </c>
      <c r="FI116" s="108" t="n">
        <v>16.6</v>
      </c>
      <c r="FJ116" s="108" t="n">
        <v>17</v>
      </c>
      <c r="FK116" s="108" t="n">
        <v>17.5</v>
      </c>
      <c r="FL116" s="108" t="n">
        <v>20</v>
      </c>
      <c r="FM116" s="108" t="n">
        <v>24.3</v>
      </c>
      <c r="FN116" s="108" t="n">
        <v>26.9</v>
      </c>
      <c r="FO116" s="109" t="n">
        <f aca="false">AVERAGE(FC116:FN116)</f>
        <v>22</v>
      </c>
      <c r="GA116" s="1" t="n">
        <v>1966</v>
      </c>
      <c r="GB116" s="110" t="s">
        <v>169</v>
      </c>
      <c r="GC116" s="108" t="n">
        <v>23.7</v>
      </c>
      <c r="GD116" s="108" t="n">
        <v>22.7</v>
      </c>
      <c r="GE116" s="108" t="n">
        <v>23</v>
      </c>
      <c r="GF116" s="108" t="n">
        <v>20.1</v>
      </c>
      <c r="GG116" s="108" t="n">
        <v>19.3</v>
      </c>
      <c r="GH116" s="108" t="n">
        <v>16.6</v>
      </c>
      <c r="GI116" s="108" t="n">
        <v>16.2</v>
      </c>
      <c r="GJ116" s="108" t="n">
        <v>16.5</v>
      </c>
      <c r="GK116" s="108" t="n">
        <v>16.5</v>
      </c>
      <c r="GL116" s="108" t="n">
        <v>18.3</v>
      </c>
      <c r="GM116" s="108" t="n">
        <v>20.7</v>
      </c>
      <c r="GN116" s="108" t="n">
        <v>22.4</v>
      </c>
      <c r="GO116" s="109" t="n">
        <f aca="false">AVERAGE(GC116:GN116)</f>
        <v>19.6666666666667</v>
      </c>
      <c r="HA116" s="1" t="n">
        <v>1966</v>
      </c>
      <c r="HB116" s="110" t="s">
        <v>169</v>
      </c>
      <c r="HC116" s="108" t="n">
        <v>25.7</v>
      </c>
      <c r="HD116" s="108" t="n">
        <v>25.4</v>
      </c>
      <c r="HE116" s="108" t="n">
        <v>24.1</v>
      </c>
      <c r="HF116" s="108" t="n">
        <v>21.3</v>
      </c>
      <c r="HG116" s="108" t="n">
        <v>19</v>
      </c>
      <c r="HH116" s="108" t="n">
        <v>16.2</v>
      </c>
      <c r="HI116" s="108" t="n">
        <v>16</v>
      </c>
      <c r="HJ116" s="108" t="n">
        <v>16.2</v>
      </c>
      <c r="HK116" s="108" t="n">
        <v>16.6</v>
      </c>
      <c r="HL116" s="108" t="n">
        <v>18.2</v>
      </c>
      <c r="HM116" s="108" t="n">
        <v>21.7</v>
      </c>
      <c r="HN116" s="108" t="n">
        <v>23.8</v>
      </c>
      <c r="HO116" s="109" t="n">
        <f aca="false">AVERAGE(HC116:HN116)</f>
        <v>20.35</v>
      </c>
      <c r="IA116" s="1" t="n">
        <v>1966</v>
      </c>
      <c r="IB116" s="110" t="s">
        <v>169</v>
      </c>
      <c r="IC116" s="108" t="n">
        <v>31.4</v>
      </c>
      <c r="ID116" s="108" t="n">
        <v>30.8</v>
      </c>
      <c r="IE116" s="108" t="n">
        <v>30.1</v>
      </c>
      <c r="IF116" s="108" t="n">
        <v>28.2</v>
      </c>
      <c r="IG116" s="108" t="n">
        <v>25.5</v>
      </c>
      <c r="IH116" s="108" t="n">
        <v>22</v>
      </c>
      <c r="II116" s="108" t="n">
        <v>22.3</v>
      </c>
      <c r="IJ116" s="108" t="n">
        <v>22.6</v>
      </c>
      <c r="IK116" s="108" t="n">
        <v>22.3</v>
      </c>
      <c r="IL116" s="108" t="n">
        <v>27</v>
      </c>
      <c r="IM116" s="108" t="n">
        <v>26.7</v>
      </c>
      <c r="IN116" s="108" t="n">
        <v>32</v>
      </c>
      <c r="IO116" s="109" t="n">
        <f aca="false">AVERAGE(IC116:IN116)</f>
        <v>26.7416666666667</v>
      </c>
      <c r="JA116" s="1" t="n">
        <v>1966</v>
      </c>
      <c r="JB116" s="110" t="s">
        <v>169</v>
      </c>
      <c r="JC116" s="108" t="n">
        <v>30.7</v>
      </c>
      <c r="JD116" s="108" t="n">
        <v>29.1</v>
      </c>
      <c r="JE116" s="108" t="n">
        <v>28.1</v>
      </c>
      <c r="JF116" s="108" t="n">
        <v>21.2</v>
      </c>
      <c r="JG116" s="108" t="n">
        <v>18.3</v>
      </c>
      <c r="JH116" s="108" t="n">
        <v>14.6</v>
      </c>
      <c r="JI116" s="108" t="n">
        <v>14.8</v>
      </c>
      <c r="JJ116" s="108" t="n">
        <v>16.1</v>
      </c>
      <c r="JK116" s="108" t="n">
        <v>16.9</v>
      </c>
      <c r="JL116" s="108" t="n">
        <v>20.6</v>
      </c>
      <c r="JM116" s="108" t="n">
        <v>26.1</v>
      </c>
      <c r="JN116" s="108" t="n">
        <v>28.5</v>
      </c>
      <c r="JO116" s="109" t="n">
        <f aca="false">AVERAGE(JC116:JN116)</f>
        <v>22.0833333333333</v>
      </c>
      <c r="KA116" s="1" t="n">
        <v>1966</v>
      </c>
      <c r="KB116" s="110" t="s">
        <v>169</v>
      </c>
      <c r="KC116" s="108" t="n">
        <v>35.6</v>
      </c>
      <c r="KD116" s="108" t="n">
        <v>34.5</v>
      </c>
      <c r="KE116" s="108" t="n">
        <v>35.4</v>
      </c>
      <c r="KF116" s="108" t="n">
        <v>35.5</v>
      </c>
      <c r="KG116" s="108" t="n">
        <v>32.1</v>
      </c>
      <c r="KH116" s="108" t="n">
        <v>30.8</v>
      </c>
      <c r="KI116" s="108" t="n">
        <v>30.8</v>
      </c>
      <c r="KJ116" s="108" t="n">
        <v>30.9</v>
      </c>
      <c r="KK116" s="108" t="n">
        <v>35.2</v>
      </c>
      <c r="KL116" s="108" t="n">
        <v>34.8</v>
      </c>
      <c r="KM116" s="108" t="n">
        <v>36.3</v>
      </c>
      <c r="KN116" s="108" t="n">
        <v>37.9</v>
      </c>
      <c r="KO116" s="109" t="n">
        <f aca="false">AVERAGE(KC116:KN116)</f>
        <v>34.15</v>
      </c>
      <c r="LA116" s="1" t="n">
        <v>1966</v>
      </c>
      <c r="LB116" s="110" t="s">
        <v>169</v>
      </c>
      <c r="LC116" s="108" t="n">
        <v>30.7</v>
      </c>
      <c r="LD116" s="108" t="n">
        <v>29.6</v>
      </c>
      <c r="LE116" s="108" t="n">
        <v>27.7</v>
      </c>
      <c r="LF116" s="108" t="n">
        <v>23.2</v>
      </c>
      <c r="LG116" s="108" t="n">
        <v>19.8</v>
      </c>
      <c r="LH116" s="108" t="n">
        <v>16.7</v>
      </c>
      <c r="LI116" s="108" t="n">
        <v>16.5</v>
      </c>
      <c r="LJ116" s="108" t="n">
        <v>17.7</v>
      </c>
      <c r="LK116" s="108" t="n">
        <v>18</v>
      </c>
      <c r="LL116" s="108" t="n">
        <v>21.2</v>
      </c>
      <c r="LM116" s="108" t="n">
        <v>25.7</v>
      </c>
      <c r="LN116" s="108" t="n">
        <v>29.2</v>
      </c>
      <c r="LO116" s="109" t="n">
        <f aca="false">AVERAGE(LC116:LN116)</f>
        <v>23</v>
      </c>
      <c r="MA116" s="1" t="n">
        <v>1966</v>
      </c>
      <c r="MB116" s="110" t="s">
        <v>169</v>
      </c>
      <c r="MC116" s="108" t="n">
        <v>23.7</v>
      </c>
      <c r="MD116" s="108" t="n">
        <v>24.8</v>
      </c>
      <c r="ME116" s="108" t="n">
        <v>25</v>
      </c>
      <c r="MF116" s="108" t="n">
        <v>21.1</v>
      </c>
      <c r="MG116" s="108" t="n">
        <v>20.3</v>
      </c>
      <c r="MH116" s="108" t="n">
        <v>17</v>
      </c>
      <c r="MI116" s="108" t="n">
        <v>16.9</v>
      </c>
      <c r="MJ116" s="108" t="n">
        <v>17.5</v>
      </c>
      <c r="MK116" s="108" t="n">
        <v>18.2</v>
      </c>
      <c r="ML116" s="108" t="n">
        <v>20.1</v>
      </c>
      <c r="MM116" s="108" t="n">
        <v>24.7</v>
      </c>
      <c r="MN116" s="108" t="n">
        <v>22.7</v>
      </c>
      <c r="MO116" s="109" t="n">
        <f aca="false">AVERAGE(MC116:MN116)</f>
        <v>21</v>
      </c>
      <c r="NA116" s="1" t="n">
        <v>1966</v>
      </c>
      <c r="NB116" s="110" t="s">
        <v>169</v>
      </c>
      <c r="NC116" s="108" t="n">
        <v>32.2</v>
      </c>
      <c r="ND116" s="108" t="n">
        <v>30.4</v>
      </c>
      <c r="NE116" s="108" t="n">
        <v>30</v>
      </c>
      <c r="NF116" s="108" t="n">
        <v>25.9</v>
      </c>
      <c r="NG116" s="108" t="n">
        <v>24</v>
      </c>
      <c r="NH116" s="108" t="n">
        <v>19.8</v>
      </c>
      <c r="NI116" s="108" t="n">
        <v>19.3</v>
      </c>
      <c r="NJ116" s="108" t="n">
        <v>20.3</v>
      </c>
      <c r="NK116" s="108" t="n">
        <v>19.9</v>
      </c>
      <c r="NL116" s="108" t="n">
        <v>25.5</v>
      </c>
      <c r="NM116" s="108" t="n">
        <v>27.4</v>
      </c>
      <c r="NN116" s="108" t="n">
        <v>31.1</v>
      </c>
      <c r="NO116" s="109" t="n">
        <f aca="false">AVERAGE(NC116:NN116)</f>
        <v>25.4833333333333</v>
      </c>
      <c r="OA116" s="1" t="n">
        <v>1966</v>
      </c>
      <c r="OB116" s="110" t="s">
        <v>169</v>
      </c>
      <c r="OC116" s="108" t="n">
        <v>29.2</v>
      </c>
      <c r="OD116" s="108" t="n">
        <v>28.1</v>
      </c>
      <c r="OE116" s="108" t="n">
        <v>26.9</v>
      </c>
      <c r="OF116" s="108" t="n">
        <v>22.8</v>
      </c>
      <c r="OG116" s="108" t="n">
        <v>20.3</v>
      </c>
      <c r="OH116" s="108" t="n">
        <v>17.1</v>
      </c>
      <c r="OI116" s="108" t="n">
        <v>17.2</v>
      </c>
      <c r="OJ116" s="108" t="n">
        <v>17.8</v>
      </c>
      <c r="OK116" s="108" t="n">
        <v>18.3</v>
      </c>
      <c r="OL116" s="108" t="n">
        <v>21</v>
      </c>
      <c r="OM116" s="108" t="n">
        <v>24.1</v>
      </c>
      <c r="ON116" s="108" t="n">
        <v>27</v>
      </c>
      <c r="OO116" s="109" t="n">
        <f aca="false">AVERAGE(OC116:ON116)</f>
        <v>22.4833333333333</v>
      </c>
      <c r="PA116" s="16" t="n">
        <v>1966</v>
      </c>
      <c r="PB116" s="110" t="s">
        <v>169</v>
      </c>
      <c r="PC116" s="108" t="n">
        <v>32.8</v>
      </c>
      <c r="PD116" s="108" t="n">
        <v>31</v>
      </c>
      <c r="PE116" s="108" t="n">
        <v>31.7</v>
      </c>
      <c r="PF116" s="108" t="n">
        <v>23.7</v>
      </c>
      <c r="PG116" s="108" t="n">
        <v>20.8</v>
      </c>
      <c r="PH116" s="108" t="n">
        <v>16.8</v>
      </c>
      <c r="PI116" s="108" t="n">
        <v>16.5</v>
      </c>
      <c r="PJ116" s="108" t="n">
        <v>17.9</v>
      </c>
      <c r="PK116" s="108" t="n">
        <v>20.6</v>
      </c>
      <c r="PL116" s="108" t="n">
        <v>23.9</v>
      </c>
      <c r="PM116" s="108" t="n">
        <v>30.4</v>
      </c>
      <c r="PN116" s="108" t="n">
        <v>30.5</v>
      </c>
      <c r="PO116" s="109" t="n">
        <f aca="false">AVERAGE(PC116:PN116)</f>
        <v>24.7166666666667</v>
      </c>
      <c r="QA116" s="1" t="n">
        <v>1966</v>
      </c>
      <c r="QB116" s="110" t="s">
        <v>169</v>
      </c>
      <c r="QC116" s="108" t="n">
        <v>30.4</v>
      </c>
      <c r="QD116" s="108" t="n">
        <v>28.9</v>
      </c>
      <c r="QE116" s="108" t="n">
        <v>28.4</v>
      </c>
      <c r="QF116" s="108" t="n">
        <v>21.2</v>
      </c>
      <c r="QG116" s="108" t="n">
        <v>19.1</v>
      </c>
      <c r="QH116" s="108" t="n">
        <v>14.1</v>
      </c>
      <c r="QI116" s="108" t="n">
        <v>14.3</v>
      </c>
      <c r="QJ116" s="108" t="n">
        <v>15.4</v>
      </c>
      <c r="QK116" s="108" t="n">
        <v>16.3</v>
      </c>
      <c r="QL116" s="108" t="n">
        <v>19.5</v>
      </c>
      <c r="QM116" s="108" t="n">
        <v>27.1</v>
      </c>
      <c r="QN116" s="108" t="n">
        <v>27.9</v>
      </c>
      <c r="QO116" s="109" t="n">
        <f aca="false">AVERAGE(QC116:QN116)</f>
        <v>21.8833333333333</v>
      </c>
      <c r="RA116" s="1" t="n">
        <v>1966</v>
      </c>
      <c r="RB116" s="110" t="s">
        <v>169</v>
      </c>
      <c r="RC116" s="108" t="n">
        <v>33.6</v>
      </c>
      <c r="RD116" s="108" t="n">
        <v>32.1</v>
      </c>
      <c r="RE116" s="108" t="n">
        <v>31.6</v>
      </c>
      <c r="RF116" s="108" t="n">
        <v>23</v>
      </c>
      <c r="RG116" s="108" t="n">
        <v>21.1</v>
      </c>
      <c r="RH116" s="108" t="n">
        <v>16.3</v>
      </c>
      <c r="RI116" s="108" t="n">
        <v>16.2</v>
      </c>
      <c r="RJ116" s="108" t="n">
        <v>17.1</v>
      </c>
      <c r="RK116" s="108" t="n">
        <v>18.7</v>
      </c>
      <c r="RL116" s="108" t="n">
        <v>23.3</v>
      </c>
      <c r="RM116" s="108" t="n">
        <v>30.3</v>
      </c>
      <c r="RN116" s="108" t="n">
        <v>31.3</v>
      </c>
      <c r="RO116" s="109" t="n">
        <f aca="false">AVERAGE(RC116:RN116)</f>
        <v>24.55</v>
      </c>
      <c r="SA116" s="1" t="n">
        <v>1966</v>
      </c>
      <c r="SB116" s="110" t="s">
        <v>169</v>
      </c>
      <c r="SC116" s="108" t="n">
        <v>35.8</v>
      </c>
      <c r="SD116" s="108" t="n">
        <v>35</v>
      </c>
      <c r="SE116" s="108" t="n">
        <v>33.8</v>
      </c>
      <c r="SF116" s="108" t="n">
        <v>26.3</v>
      </c>
      <c r="SG116" s="108" t="n">
        <v>21.6</v>
      </c>
      <c r="SH116" s="108" t="n">
        <v>17.8</v>
      </c>
      <c r="SI116" s="112" t="n">
        <f aca="false">SUM(SI115+SI117)/2</f>
        <v>17.95</v>
      </c>
      <c r="SJ116" s="108" t="n">
        <v>18.5</v>
      </c>
      <c r="SK116" s="108" t="n">
        <v>22.4</v>
      </c>
      <c r="SL116" s="108" t="n">
        <v>25.3</v>
      </c>
      <c r="SM116" s="108" t="n">
        <v>31.4</v>
      </c>
      <c r="SN116" s="108" t="n">
        <v>32.8</v>
      </c>
      <c r="SO116" s="109" t="n">
        <f aca="false">AVERAGE(SC116:SN116)</f>
        <v>26.5541666666667</v>
      </c>
      <c r="TA116" s="1" t="n">
        <v>1966</v>
      </c>
      <c r="TB116" s="110" t="s">
        <v>169</v>
      </c>
      <c r="TC116" s="108" t="n">
        <v>41.5</v>
      </c>
      <c r="TD116" s="108" t="n">
        <v>38.2</v>
      </c>
      <c r="TE116" s="108" t="n">
        <v>39.8</v>
      </c>
      <c r="TF116" s="108" t="n">
        <v>34.9</v>
      </c>
      <c r="TG116" s="108" t="n">
        <v>29.1</v>
      </c>
      <c r="TH116" s="108" t="n">
        <v>27.6</v>
      </c>
      <c r="TI116" s="108" t="n">
        <v>26.8</v>
      </c>
      <c r="TJ116" s="108" t="n">
        <v>28</v>
      </c>
      <c r="TK116" s="108" t="n">
        <v>32.3</v>
      </c>
      <c r="TL116" s="108" t="n">
        <v>35.4</v>
      </c>
      <c r="TM116" s="108" t="n">
        <v>38.7</v>
      </c>
      <c r="TN116" s="108" t="n">
        <v>40.2</v>
      </c>
      <c r="TO116" s="109" t="n">
        <f aca="false">AVERAGE(TC116:TN116)</f>
        <v>34.375</v>
      </c>
      <c r="UA116" s="1" t="n">
        <v>1966</v>
      </c>
      <c r="UB116" s="110" t="s">
        <v>169</v>
      </c>
      <c r="UC116" s="108" t="n">
        <v>32.2</v>
      </c>
      <c r="UD116" s="108" t="n">
        <v>31</v>
      </c>
      <c r="UE116" s="108" t="n">
        <v>30.7</v>
      </c>
      <c r="UF116" s="108" t="n">
        <v>22.7</v>
      </c>
      <c r="UG116" s="108" t="n">
        <v>20.5</v>
      </c>
      <c r="UH116" s="108" t="n">
        <v>15.9</v>
      </c>
      <c r="UI116" s="108" t="n">
        <v>15.6</v>
      </c>
      <c r="UJ116" s="108" t="n">
        <v>16.5</v>
      </c>
      <c r="UK116" s="108" t="n">
        <v>17.7</v>
      </c>
      <c r="UL116" s="108" t="n">
        <v>22.3</v>
      </c>
      <c r="UM116" s="108" t="n">
        <v>29.4</v>
      </c>
      <c r="UN116" s="108" t="n">
        <v>30.6</v>
      </c>
      <c r="UO116" s="109" t="n">
        <f aca="false">AVERAGE(UC116:UN116)</f>
        <v>23.7583333333333</v>
      </c>
      <c r="VA116" s="1" t="n">
        <v>1966</v>
      </c>
      <c r="VB116" s="110" t="s">
        <v>169</v>
      </c>
      <c r="VC116" s="108" t="n">
        <v>27.2</v>
      </c>
      <c r="VD116" s="108" t="n">
        <v>25.4</v>
      </c>
      <c r="VE116" s="108" t="n">
        <v>26.1</v>
      </c>
      <c r="VF116" s="108" t="n">
        <v>22.5</v>
      </c>
      <c r="VG116" s="108" t="n">
        <v>18.4</v>
      </c>
      <c r="VH116" s="108" t="n">
        <v>14.3</v>
      </c>
      <c r="VI116" s="108" t="n">
        <v>14.3</v>
      </c>
      <c r="VJ116" s="108" t="n">
        <v>15.3</v>
      </c>
      <c r="VK116" s="108" t="n">
        <v>16.1</v>
      </c>
      <c r="VL116" s="108" t="n">
        <v>18.3</v>
      </c>
      <c r="VM116" s="108" t="n">
        <v>24</v>
      </c>
      <c r="VN116" s="108" t="n">
        <v>24.7</v>
      </c>
      <c r="VO116" s="109" t="n">
        <f aca="false">AVERAGE(VC116:VN116)</f>
        <v>20.55</v>
      </c>
      <c r="WA116" s="1" t="n">
        <v>1966</v>
      </c>
      <c r="WB116" s="110" t="s">
        <v>169</v>
      </c>
      <c r="WC116" s="108" t="n">
        <v>38.2</v>
      </c>
      <c r="WD116" s="108" t="n">
        <v>36.8</v>
      </c>
      <c r="WE116" s="108" t="n">
        <v>36.4</v>
      </c>
      <c r="WF116" s="108" t="n">
        <v>27.1</v>
      </c>
      <c r="WG116" s="108" t="n">
        <v>23</v>
      </c>
      <c r="WH116" s="108" t="n">
        <v>19.3</v>
      </c>
      <c r="WI116" s="108" t="n">
        <v>19.3</v>
      </c>
      <c r="WJ116" s="108" t="n">
        <v>20.4</v>
      </c>
      <c r="WK116" s="108" t="n">
        <v>23.6</v>
      </c>
      <c r="WL116" s="108" t="n">
        <v>27.8</v>
      </c>
      <c r="WM116" s="108" t="n">
        <v>33.3</v>
      </c>
      <c r="WN116" s="108" t="n">
        <v>34.8</v>
      </c>
      <c r="WO116" s="109" t="n">
        <f aca="false">AVERAGE(WC116:WN116)</f>
        <v>28.3333333333333</v>
      </c>
      <c r="YA116" s="1" t="n">
        <v>1966</v>
      </c>
      <c r="YB116" s="110" t="s">
        <v>169</v>
      </c>
      <c r="YC116" s="108" t="n">
        <v>30.7</v>
      </c>
      <c r="YD116" s="108" t="n">
        <v>28.9</v>
      </c>
      <c r="YE116" s="108" t="n">
        <v>28.2</v>
      </c>
      <c r="YF116" s="108" t="n">
        <v>21</v>
      </c>
      <c r="YG116" s="108" t="n">
        <v>18.8</v>
      </c>
      <c r="YH116" s="108" t="n">
        <v>13.9</v>
      </c>
      <c r="YI116" s="108" t="n">
        <v>14.1</v>
      </c>
      <c r="YJ116" s="108" t="n">
        <v>15</v>
      </c>
      <c r="YK116" s="108" t="n">
        <v>16</v>
      </c>
      <c r="YL116" s="108" t="n">
        <v>19.5</v>
      </c>
      <c r="YM116" s="108" t="n">
        <v>27.2</v>
      </c>
      <c r="YN116" s="108" t="n">
        <v>28.3</v>
      </c>
      <c r="YO116" s="109" t="n">
        <f aca="false">AVERAGE(YC116:YN116)</f>
        <v>21.8</v>
      </c>
      <c r="ZA116" s="1" t="n">
        <v>1966</v>
      </c>
      <c r="ZB116" s="110" t="s">
        <v>169</v>
      </c>
      <c r="ZC116" s="108" t="n">
        <v>34.4</v>
      </c>
      <c r="ZD116" s="108" t="n">
        <v>32.5</v>
      </c>
      <c r="ZE116" s="108" t="n">
        <v>31.6</v>
      </c>
      <c r="ZF116" s="108" t="n">
        <v>23.3</v>
      </c>
      <c r="ZG116" s="108" t="n">
        <v>22</v>
      </c>
      <c r="ZH116" s="108" t="n">
        <v>17.1</v>
      </c>
      <c r="ZI116" s="108" t="n">
        <v>16.7</v>
      </c>
      <c r="ZJ116" s="108" t="n">
        <v>18</v>
      </c>
      <c r="ZK116" s="108" t="n">
        <v>18.9</v>
      </c>
      <c r="ZL116" s="108" t="n">
        <v>23.2</v>
      </c>
      <c r="ZM116" s="108" t="n">
        <v>29.6</v>
      </c>
      <c r="ZN116" s="108" t="n">
        <v>31.8</v>
      </c>
      <c r="ZO116" s="109" t="n">
        <f aca="false">AVERAGE(ZC116:ZN116)</f>
        <v>24.925</v>
      </c>
      <c r="AAA116" s="1" t="n">
        <v>1966</v>
      </c>
      <c r="AAB116" s="110" t="s">
        <v>169</v>
      </c>
      <c r="AAC116" s="108" t="n">
        <v>34.9</v>
      </c>
      <c r="AAD116" s="108" t="n">
        <v>35.4</v>
      </c>
      <c r="AAE116" s="108" t="n">
        <v>36.1</v>
      </c>
      <c r="AAF116" s="108" t="n">
        <v>35.1</v>
      </c>
      <c r="AAG116" s="108" t="n">
        <v>28</v>
      </c>
      <c r="AAH116" s="108" t="n">
        <v>28.4</v>
      </c>
      <c r="AAI116" s="108" t="n">
        <v>26.9</v>
      </c>
      <c r="AAJ116" s="108" t="n">
        <v>26.7</v>
      </c>
      <c r="AAK116" s="108" t="n">
        <v>33.9</v>
      </c>
      <c r="AAL116" s="108" t="n">
        <v>34.3</v>
      </c>
      <c r="AAM116" s="108" t="n">
        <v>36.8</v>
      </c>
      <c r="AAN116" s="108" t="n">
        <v>37.6</v>
      </c>
      <c r="AAO116" s="109" t="n">
        <f aca="false">AVERAGE(AAC116:AAN116)</f>
        <v>32.8416666666667</v>
      </c>
      <c r="ABA116" s="1" t="n">
        <v>1966</v>
      </c>
      <c r="ABB116" s="110" t="s">
        <v>169</v>
      </c>
      <c r="ABC116" s="108" t="n">
        <v>35.7</v>
      </c>
      <c r="ABD116" s="108" t="n">
        <v>34.4</v>
      </c>
      <c r="ABE116" s="108" t="n">
        <v>35.6</v>
      </c>
      <c r="ABF116" s="108" t="n">
        <v>32.8</v>
      </c>
      <c r="ABG116" s="108" t="n">
        <v>28.1</v>
      </c>
      <c r="ABH116" s="108" t="n">
        <v>25.1</v>
      </c>
      <c r="ABI116" s="108" t="n">
        <v>24.6</v>
      </c>
      <c r="ABJ116" s="108" t="n">
        <v>25.4</v>
      </c>
      <c r="ABK116" s="108" t="n">
        <v>28</v>
      </c>
      <c r="ABL116" s="108" t="n">
        <v>30</v>
      </c>
      <c r="ABM116" s="108" t="n">
        <v>32.5</v>
      </c>
      <c r="ABN116" s="108" t="n">
        <v>35.1</v>
      </c>
      <c r="ABO116" s="109" t="n">
        <f aca="false">AVERAGE(ABC116:ABN116)</f>
        <v>30.6083333333333</v>
      </c>
      <c r="ACA116" s="111" t="n">
        <v>1966</v>
      </c>
      <c r="ACB116" s="110" t="s">
        <v>169</v>
      </c>
      <c r="ACC116" s="108" t="n">
        <v>29.6</v>
      </c>
      <c r="ACD116" s="108" t="n">
        <v>28.3</v>
      </c>
      <c r="ACE116" s="108" t="n">
        <v>27.4</v>
      </c>
      <c r="ACF116" s="108" t="n">
        <v>22.5</v>
      </c>
      <c r="ACG116" s="108" t="n">
        <v>21</v>
      </c>
      <c r="ACH116" s="108" t="n">
        <v>17.2</v>
      </c>
      <c r="ACI116" s="108" t="n">
        <v>17.2</v>
      </c>
      <c r="ACJ116" s="108" t="n">
        <v>17.7</v>
      </c>
      <c r="ACK116" s="108" t="n">
        <v>17.8</v>
      </c>
      <c r="ACL116" s="108" t="n">
        <v>21.3</v>
      </c>
      <c r="ACM116" s="108" t="n">
        <v>24.3</v>
      </c>
      <c r="ACN116" s="108" t="n">
        <v>27.3</v>
      </c>
      <c r="ACO116" s="109" t="n">
        <f aca="false">AVERAGE(ACC116:ACN116)</f>
        <v>22.6333333333333</v>
      </c>
      <c r="ADA116" s="1" t="n">
        <v>1966</v>
      </c>
      <c r="ADB116" s="110" t="s">
        <v>169</v>
      </c>
      <c r="ADC116" s="108" t="n">
        <v>36.9</v>
      </c>
      <c r="ADD116" s="108" t="n">
        <v>34.9</v>
      </c>
      <c r="ADE116" s="108" t="n">
        <v>37.1</v>
      </c>
      <c r="ADF116" s="108" t="n">
        <v>33.6</v>
      </c>
      <c r="ADG116" s="108" t="n">
        <v>29.3</v>
      </c>
      <c r="ADH116" s="108" t="n">
        <v>27.5</v>
      </c>
      <c r="ADI116" s="108" t="n">
        <v>26.9</v>
      </c>
      <c r="ADJ116" s="108" t="n">
        <v>27.9</v>
      </c>
      <c r="ADK116" s="108" t="n">
        <v>30.5</v>
      </c>
      <c r="ADL116" s="108" t="n">
        <v>32.5</v>
      </c>
      <c r="ADM116" s="108" t="n">
        <v>34.4</v>
      </c>
      <c r="ADN116" s="108" t="n">
        <v>37.6</v>
      </c>
      <c r="ADO116" s="109" t="n">
        <f aca="false">AVERAGE(ADC116:ADN116)</f>
        <v>32.425</v>
      </c>
      <c r="AEA116" s="1" t="n">
        <v>1966</v>
      </c>
      <c r="AEB116" s="110" t="s">
        <v>169</v>
      </c>
      <c r="AEC116" s="108" t="n">
        <v>39.8</v>
      </c>
      <c r="AED116" s="108" t="n">
        <v>35.9</v>
      </c>
      <c r="AEE116" s="108" t="n">
        <v>37.8</v>
      </c>
      <c r="AEF116" s="108" t="n">
        <v>33.3</v>
      </c>
      <c r="AEG116" s="108" t="n">
        <v>28.2</v>
      </c>
      <c r="AEH116" s="108" t="n">
        <v>26.9</v>
      </c>
      <c r="AEI116" s="108" t="n">
        <v>26.2</v>
      </c>
      <c r="AEJ116" s="108" t="n">
        <v>27.2</v>
      </c>
      <c r="AEK116" s="108" t="n">
        <v>30.5</v>
      </c>
      <c r="AEL116" s="108" t="n">
        <v>33.2</v>
      </c>
      <c r="AEM116" s="108" t="n">
        <v>35.7</v>
      </c>
      <c r="AEN116" s="108" t="n">
        <v>39</v>
      </c>
      <c r="AEO116" s="109" t="n">
        <f aca="false">AVERAGE(AEC116:AEN116)</f>
        <v>32.8083333333333</v>
      </c>
      <c r="AFA116" s="1" t="n">
        <v>1966</v>
      </c>
      <c r="AFB116" s="110" t="s">
        <v>169</v>
      </c>
      <c r="AFC116" s="108" t="n">
        <v>27.1</v>
      </c>
      <c r="AFD116" s="108" t="n">
        <v>26.7</v>
      </c>
      <c r="AFE116" s="108" t="n">
        <v>25.1</v>
      </c>
      <c r="AFF116" s="108" t="n">
        <v>21.9</v>
      </c>
      <c r="AFG116" s="108" t="n">
        <v>20.5</v>
      </c>
      <c r="AFH116" s="108" t="n">
        <v>17.3</v>
      </c>
      <c r="AFI116" s="108" t="n">
        <v>17.2</v>
      </c>
      <c r="AFJ116" s="108" t="n">
        <v>17</v>
      </c>
      <c r="AFK116" s="108" t="n">
        <v>17.4</v>
      </c>
      <c r="AFL116" s="108" t="n">
        <v>19.6</v>
      </c>
      <c r="AFM116" s="108" t="n">
        <v>22.4</v>
      </c>
      <c r="AFN116" s="108" t="n">
        <v>25.4</v>
      </c>
      <c r="AFO116" s="109" t="n">
        <f aca="false">AVERAGE(AFC116:AFN116)</f>
        <v>21.4666666666667</v>
      </c>
      <c r="AGA116" s="1" t="n">
        <v>1966</v>
      </c>
      <c r="AGB116" s="110" t="s">
        <v>169</v>
      </c>
      <c r="AGC116" s="108" t="n">
        <v>34.1</v>
      </c>
      <c r="AGD116" s="108" t="n">
        <v>32.5</v>
      </c>
      <c r="AGE116" s="108" t="n">
        <v>32.9</v>
      </c>
      <c r="AGF116" s="108" t="n">
        <v>24.4</v>
      </c>
      <c r="AGG116" s="108" t="n">
        <v>21.6</v>
      </c>
      <c r="AGH116" s="108" t="n">
        <v>16.8</v>
      </c>
      <c r="AGI116" s="108" t="n">
        <v>17.2</v>
      </c>
      <c r="AGJ116" s="108" t="n">
        <v>18.1</v>
      </c>
      <c r="AGK116" s="108" t="n">
        <v>20.2</v>
      </c>
      <c r="AGL116" s="108" t="n">
        <v>24.1</v>
      </c>
      <c r="AGM116" s="108" t="n">
        <v>31.5</v>
      </c>
      <c r="AGN116" s="108" t="n">
        <v>32.5</v>
      </c>
      <c r="AGO116" s="109" t="n">
        <f aca="false">AVERAGE(AGC116:AGN116)</f>
        <v>25.4916666666667</v>
      </c>
      <c r="AHA116" s="1" t="n">
        <v>1966</v>
      </c>
      <c r="AHB116" s="110" t="s">
        <v>169</v>
      </c>
      <c r="AHC116" s="108" t="n">
        <v>31.5</v>
      </c>
      <c r="AHD116" s="108" t="n">
        <v>29.7</v>
      </c>
      <c r="AHE116" s="108" t="n">
        <v>28.5</v>
      </c>
      <c r="AHF116" s="108" t="n">
        <v>21.5</v>
      </c>
      <c r="AHG116" s="108" t="n">
        <v>19.3</v>
      </c>
      <c r="AHH116" s="108" t="n">
        <v>15.3</v>
      </c>
      <c r="AHI116" s="108" t="n">
        <v>15</v>
      </c>
      <c r="AHJ116" s="108" t="n">
        <v>16</v>
      </c>
      <c r="AHK116" s="108" t="n">
        <v>16.9</v>
      </c>
      <c r="AHL116" s="108" t="n">
        <v>20.1</v>
      </c>
      <c r="AHM116" s="108" t="n">
        <v>27.3</v>
      </c>
      <c r="AHN116" s="108" t="n">
        <v>29</v>
      </c>
      <c r="AHO116" s="109" t="n">
        <f aca="false">AVERAGE(AHC116:AHN116)</f>
        <v>22.5083333333333</v>
      </c>
      <c r="AIA116" s="1" t="n">
        <v>1966</v>
      </c>
      <c r="AIB116" s="110" t="s">
        <v>169</v>
      </c>
      <c r="AIC116" s="108" t="n">
        <v>37.6</v>
      </c>
      <c r="AID116" s="108" t="n">
        <v>36.9</v>
      </c>
      <c r="AIE116" s="108" t="n">
        <v>35.9</v>
      </c>
      <c r="AIF116" s="108" t="n">
        <v>28.8</v>
      </c>
      <c r="AIG116" s="108" t="n">
        <v>23.5</v>
      </c>
      <c r="AIH116" s="108" t="n">
        <v>19.7</v>
      </c>
      <c r="AII116" s="108" t="n">
        <v>19.4</v>
      </c>
      <c r="AIJ116" s="108" t="n">
        <v>19.8</v>
      </c>
      <c r="AIK116" s="108" t="n">
        <v>24.2</v>
      </c>
      <c r="AIL116" s="108" t="n">
        <v>28</v>
      </c>
      <c r="AIM116" s="108" t="n">
        <v>33.9</v>
      </c>
      <c r="AIN116" s="108" t="n">
        <v>35</v>
      </c>
      <c r="AIO116" s="109" t="n">
        <f aca="false">AVERAGE(AIC116:AIN116)</f>
        <v>28.5583333333333</v>
      </c>
      <c r="AJA116" s="1" t="n">
        <v>1966</v>
      </c>
      <c r="AJB116" s="110" t="s">
        <v>169</v>
      </c>
      <c r="AJC116" s="108" t="n">
        <v>35.9</v>
      </c>
      <c r="AJD116" s="108" t="n">
        <v>35.9</v>
      </c>
      <c r="AJE116" s="108" t="n">
        <v>37.2</v>
      </c>
      <c r="AJF116" s="108" t="n">
        <v>37.4</v>
      </c>
      <c r="AJG116" s="108" t="n">
        <v>33.4</v>
      </c>
      <c r="AJH116" s="108" t="n">
        <v>32.7</v>
      </c>
      <c r="AJI116" s="108" t="n">
        <v>31.5</v>
      </c>
      <c r="AJJ116" s="108" t="n">
        <v>33</v>
      </c>
      <c r="AJK116" s="108" t="n">
        <v>36.8</v>
      </c>
      <c r="AJL116" s="108" t="n">
        <v>36</v>
      </c>
      <c r="AJM116" s="108" t="n">
        <v>39</v>
      </c>
      <c r="AJN116" s="108" t="n">
        <v>38.6</v>
      </c>
      <c r="AJO116" s="109" t="n">
        <f aca="false">AVERAGE(AJC116:AJN116)</f>
        <v>35.6166666666667</v>
      </c>
      <c r="AKA116" s="1" t="n">
        <v>1966</v>
      </c>
      <c r="AKB116" s="110" t="s">
        <v>169</v>
      </c>
      <c r="AKC116" s="108" t="n">
        <v>33.7</v>
      </c>
      <c r="AKD116" s="108" t="n">
        <v>32.1</v>
      </c>
      <c r="AKE116" s="108" t="n">
        <v>31</v>
      </c>
      <c r="AKF116" s="108" t="n">
        <v>22.9</v>
      </c>
      <c r="AKG116" s="108" t="n">
        <v>21.4</v>
      </c>
      <c r="AKH116" s="108" t="n">
        <v>16.7</v>
      </c>
      <c r="AKI116" s="108" t="n">
        <v>16.4</v>
      </c>
      <c r="AKJ116" s="108" t="n">
        <v>17.8</v>
      </c>
      <c r="AKK116" s="108" t="n">
        <v>18.9</v>
      </c>
      <c r="AKL116" s="108" t="n">
        <v>23</v>
      </c>
      <c r="AKM116" s="108" t="n">
        <v>29.4</v>
      </c>
      <c r="AKN116" s="108" t="n">
        <v>31.3</v>
      </c>
      <c r="AKO116" s="109" t="n">
        <f aca="false">AVERAGE(AKC116:AKN116)</f>
        <v>24.55</v>
      </c>
      <c r="ALA116" s="35" t="n">
        <f aca="false">(ACO116+AO116+EO116+NO116+AKO116+AFO116+AEO116+IO116+MO116)/9</f>
        <v>24.0268518518519</v>
      </c>
      <c r="ALB116" s="77" t="n">
        <f aca="false">(ABO116+KO116+DO116+AGO116)/4</f>
        <v>30.5583333333333</v>
      </c>
      <c r="ALC116" s="19" t="n">
        <f aca="false">(QO116+PO116+AAO116+AJO116+FO116+SO116+BO116+CO116+JO116+OO116+TO116+HO116)/12</f>
        <v>25.765625</v>
      </c>
      <c r="AMA116" s="28" t="n">
        <f aca="false">MAX(ACC116:ACN116,AC116:AN116,EC116:EN116,NC116:NN116,AKC116:AKN116,AFC116:AFN116,AEC116:AEN116,IC116:IN116,MC116:MN116)</f>
        <v>39.8</v>
      </c>
      <c r="AMB116" s="28" t="n">
        <f aca="false">MIN(ACC116:ACN116,AC116:AN116,EC116:EN116,NC116:NN116,AKC116:AKN116,AFC116:AFN116,AEC116:AEN116,IC116:IN116,MC116:MN116)</f>
        <v>15.2</v>
      </c>
      <c r="AMC116" s="81" t="n">
        <f aca="false">MAX(ABC116:ABN116,KC116:KN116,DC116:DN116,AGC116:AGN116)</f>
        <v>37.9</v>
      </c>
      <c r="AMD116" s="81" t="n">
        <f aca="false">MIN(ABC116:ABN116,KC116:KN116,DC116:DN116,AGC116:AGN116)</f>
        <v>16.8</v>
      </c>
      <c r="AME116" s="60" t="n">
        <f aca="false">MAX(QC116:QN116,PC116:PN116,AJC116:AJN116,AAC116:AAN116,FC116:FN116,SC116:SN116)</f>
        <v>39</v>
      </c>
      <c r="AMF116" s="60" t="n">
        <f aca="false">MIN(QC116:QN116,PC116:PN116,AJC116:AJN116,AAC116:AAN116,FC116:FN116,SC116:SN116)</f>
        <v>14.1</v>
      </c>
    </row>
    <row r="117" customFormat="false" ht="12.8" hidden="false" customHeight="false" outlineLevel="0" collapsed="false">
      <c r="A117" s="104"/>
      <c r="B117" s="29" t="n">
        <f aca="false">AVERAGE(AO117,BO117,CO117,DO117,EO117,FO117,GO117,HO117,IO117,JO117,KO117,LO117,MO117,NO117,OO117,PO117,QO117,RO117,SO117,TO117,UO117,VO117,WO117,YO117,ZO117,AAO117,ABO117,ACO117,ADO117,AEO117,AFO117,AGO117,AHO117,AIO117,AJO117,AKO117)</f>
        <v>26.0662808641975</v>
      </c>
      <c r="C117" s="30" t="n">
        <f aca="false">AVERAGE(B113:B117)</f>
        <v>25.7412191358025</v>
      </c>
      <c r="D117" s="31" t="n">
        <f aca="false">AVERAGE(B108:B117)</f>
        <v>25.9072029320988</v>
      </c>
      <c r="E117" s="29" t="n">
        <f aca="false">AVERAGE(B98:B117)</f>
        <v>25.8481983024691</v>
      </c>
      <c r="F117" s="32" t="n">
        <f aca="false">AVERAGE(B68:B117)</f>
        <v>25.7320118546577</v>
      </c>
      <c r="G117" s="3" t="n">
        <f aca="false">MAX(AC117:AN117,BC117:BN117,CC117:CN117,DC117:DN117,EC117:EN117,FC117:FN117,GC117:GN117,HC117:HN117,IC117:IN117,JC117:JN117,KC117:KN117,LC117:LN117,MC117:MN117,NC117:NN117,OC117:ON117,PC117:PN117,QC117:QN117,RC117:RN117,SC117:SN117,TC117:TN117,UC117:UN117,VC117:VN117,WC117:WN117,YC117:YN117,ZC117:ZN117,AAC117:AAN117,ABC117:ABN117,ACC117:ACN117,ADC117:ADN117,AEC117:AEN117,AFC117:AFN117,AGC117:AGN117,AHC117:AHN117,AIC117:AIN117,AJC117:AJN117,AKC117:AKN117)</f>
        <v>40.7</v>
      </c>
      <c r="H117" s="105" t="n">
        <f aca="false">MEDIAN(AC117:AN117,BC117:BN117,CC117:CN117,DC117:DN117,EC117:EN117,FC117:FN117,GC117:GN117,HC117:HN117,IC117:IN117,JC117:JN117,KC117:KN117,LC117:LN117,MC117:MN117,NC117:NN117,OC117:ON117,PC117:PN117,QC117:QN117,RC117:RN117,SC117:SN117,TC117:TN117,UC117:UN117,VC117:VN117,WC117:WN117,YC117:YN117,ZC117:ZN117,AAC117:AAN117,ABC117:ABN117,ACC117:ACN117,ADC117:ADN117,AEC117:AEN117,AFC117:AFN117,AGC117:AGN117,AHC117:AHN117,AIC117:AIN117,AJC117:AJN117,AKC117:AKN117)</f>
        <v>26.05</v>
      </c>
      <c r="I117" s="5" t="n">
        <f aca="false">MIN(AC117:AN117,BC117:BN117,CC117:CN117,DC117:DN117,EC117:EN117,FC117:FN117,GC117:GN117,HC117:HN117,IC117:IN117,JC117:JN117,KC117:KN117,LC117:LN117,MC117:MN117,NC117:NN117,OC117:ON117,PC117:PN117,QC117:QN117,RC117:RN117,SC117:SN117,TC117:TN117,UC117:UN117,VC117:VN117,WC117:WN117,YC117:YN117,ZC117:ZN117,AAC117:AAN117,ABC117:ABN117,ACC117:ACN117,ADC117:ADN117,AEC117:AEN117,AFC117:AFN117,AGC117:AGN117,AHC117:AHN117,AIC117:AIN117,AJC117:AJN117,AKC117:AKN117)</f>
        <v>13.8</v>
      </c>
      <c r="J117" s="106" t="n">
        <f aca="false">(G117+I117)/2</f>
        <v>27.25</v>
      </c>
      <c r="AB117" s="107" t="n">
        <v>1967</v>
      </c>
      <c r="AC117" s="108" t="n">
        <v>26.1</v>
      </c>
      <c r="AD117" s="108" t="n">
        <v>24.6</v>
      </c>
      <c r="AE117" s="108" t="n">
        <v>23.1</v>
      </c>
      <c r="AF117" s="108" t="n">
        <v>21.9</v>
      </c>
      <c r="AG117" s="108" t="n">
        <v>18.6</v>
      </c>
      <c r="AH117" s="108" t="n">
        <v>17.5</v>
      </c>
      <c r="AI117" s="108" t="n">
        <v>15</v>
      </c>
      <c r="AJ117" s="108" t="n">
        <v>15.3</v>
      </c>
      <c r="AK117" s="108" t="n">
        <v>17.8</v>
      </c>
      <c r="AL117" s="108" t="n">
        <v>20.5</v>
      </c>
      <c r="AM117" s="108" t="n">
        <v>22.5</v>
      </c>
      <c r="AN117" s="108" t="n">
        <v>24.5</v>
      </c>
      <c r="AO117" s="109" t="n">
        <f aca="false">AVERAGE(AC117:AN117)</f>
        <v>20.6166666666667</v>
      </c>
      <c r="BA117" s="1" t="n">
        <v>1967</v>
      </c>
      <c r="BB117" s="110" t="s">
        <v>170</v>
      </c>
      <c r="BC117" s="108" t="n">
        <v>29.6</v>
      </c>
      <c r="BD117" s="108" t="n">
        <v>28.1</v>
      </c>
      <c r="BE117" s="108" t="n">
        <v>25.8</v>
      </c>
      <c r="BF117" s="108" t="n">
        <v>25.6</v>
      </c>
      <c r="BG117" s="108" t="n">
        <v>21.4</v>
      </c>
      <c r="BH117" s="108" t="n">
        <v>19.1</v>
      </c>
      <c r="BI117" s="108" t="n">
        <v>17.1</v>
      </c>
      <c r="BJ117" s="108" t="n">
        <v>17.6</v>
      </c>
      <c r="BK117" s="108" t="n">
        <v>23.3</v>
      </c>
      <c r="BL117" s="108" t="n">
        <v>25.9</v>
      </c>
      <c r="BM117" s="108" t="n">
        <v>27.8</v>
      </c>
      <c r="BN117" s="108" t="n">
        <v>30.8</v>
      </c>
      <c r="BO117" s="109" t="n">
        <f aca="false">AVERAGE(BC117:BN117)</f>
        <v>24.3416666666667</v>
      </c>
      <c r="CA117" s="1" t="n">
        <v>1967</v>
      </c>
      <c r="CB117" s="110" t="s">
        <v>170</v>
      </c>
      <c r="CC117" s="108" t="n">
        <v>30.6</v>
      </c>
      <c r="CD117" s="108" t="n">
        <v>31</v>
      </c>
      <c r="CE117" s="108" t="n">
        <v>26.8</v>
      </c>
      <c r="CF117" s="108" t="n">
        <v>23.3</v>
      </c>
      <c r="CG117" s="108" t="n">
        <v>19.3</v>
      </c>
      <c r="CH117" s="108" t="n">
        <v>17.5</v>
      </c>
      <c r="CI117" s="108" t="n">
        <v>15.6</v>
      </c>
      <c r="CJ117" s="108" t="n">
        <v>15.4</v>
      </c>
      <c r="CK117" s="108" t="n">
        <v>19.3</v>
      </c>
      <c r="CL117" s="108" t="n">
        <v>22.5</v>
      </c>
      <c r="CM117" s="108" t="n">
        <v>24.3</v>
      </c>
      <c r="CN117" s="108" t="n">
        <v>27</v>
      </c>
      <c r="CO117" s="109" t="n">
        <f aca="false">AVERAGE(CC117:CN117)</f>
        <v>22.7166666666667</v>
      </c>
      <c r="DA117" s="1" t="n">
        <v>1967</v>
      </c>
      <c r="DB117" s="110" t="s">
        <v>170</v>
      </c>
      <c r="DC117" s="108" t="n">
        <v>33</v>
      </c>
      <c r="DD117" s="108" t="n">
        <v>31.5</v>
      </c>
      <c r="DE117" s="108" t="n">
        <v>33.7</v>
      </c>
      <c r="DF117" s="108" t="n">
        <v>36</v>
      </c>
      <c r="DG117" s="108" t="n">
        <v>32.8</v>
      </c>
      <c r="DH117" s="108" t="n">
        <v>28.2</v>
      </c>
      <c r="DI117" s="108" t="n">
        <v>28.7</v>
      </c>
      <c r="DJ117" s="108" t="n">
        <v>29.2</v>
      </c>
      <c r="DK117" s="108" t="n">
        <v>32.3</v>
      </c>
      <c r="DL117" s="108" t="n">
        <v>32.6</v>
      </c>
      <c r="DM117" s="108" t="n">
        <v>34.5</v>
      </c>
      <c r="DN117" s="108" t="n">
        <v>34.6</v>
      </c>
      <c r="DO117" s="109" t="n">
        <f aca="false">AVERAGE(DC117:DN117)</f>
        <v>32.2583333333333</v>
      </c>
      <c r="EA117" s="1" t="n">
        <v>1967</v>
      </c>
      <c r="EB117" s="107" t="n">
        <v>1967</v>
      </c>
      <c r="EC117" s="108" t="n">
        <v>27.8</v>
      </c>
      <c r="ED117" s="108" t="n">
        <v>29.9</v>
      </c>
      <c r="EE117" s="108" t="n">
        <v>25.3</v>
      </c>
      <c r="EF117" s="108" t="n">
        <v>22.4</v>
      </c>
      <c r="EG117" s="108" t="n">
        <v>19.8</v>
      </c>
      <c r="EH117" s="108" t="n">
        <v>18.4</v>
      </c>
      <c r="EI117" s="108" t="n">
        <v>16.3</v>
      </c>
      <c r="EJ117" s="108" t="n">
        <v>16</v>
      </c>
      <c r="EK117" s="108" t="n">
        <v>18.3</v>
      </c>
      <c r="EL117" s="108" t="n">
        <v>20.9</v>
      </c>
      <c r="EM117" s="108" t="n">
        <v>22.8</v>
      </c>
      <c r="EN117" s="108" t="n">
        <v>25.3</v>
      </c>
      <c r="EO117" s="109" t="n">
        <f aca="false">AVERAGE(EC117:EN117)</f>
        <v>21.9333333333333</v>
      </c>
      <c r="FA117" s="1" t="n">
        <v>1967</v>
      </c>
      <c r="FB117" s="110" t="s">
        <v>170</v>
      </c>
      <c r="FC117" s="108" t="n">
        <v>29.2</v>
      </c>
      <c r="FD117" s="108" t="n">
        <v>30.4</v>
      </c>
      <c r="FE117" s="108" t="n">
        <v>26</v>
      </c>
      <c r="FF117" s="108" t="n">
        <v>23</v>
      </c>
      <c r="FG117" s="108" t="n">
        <v>20</v>
      </c>
      <c r="FH117" s="108" t="n">
        <v>18.2</v>
      </c>
      <c r="FI117" s="108" t="n">
        <v>16.3</v>
      </c>
      <c r="FJ117" s="108" t="n">
        <v>16.1</v>
      </c>
      <c r="FK117" s="108" t="n">
        <v>18.9</v>
      </c>
      <c r="FL117" s="108" t="n">
        <v>21.7</v>
      </c>
      <c r="FM117" s="108" t="n">
        <v>23.6</v>
      </c>
      <c r="FN117" s="108" t="n">
        <v>26.6</v>
      </c>
      <c r="FO117" s="109" t="n">
        <f aca="false">AVERAGE(FC117:FN117)</f>
        <v>22.5</v>
      </c>
      <c r="GA117" s="1" t="n">
        <v>1967</v>
      </c>
      <c r="GB117" s="110" t="s">
        <v>170</v>
      </c>
      <c r="GC117" s="108" t="n">
        <v>23.9</v>
      </c>
      <c r="GD117" s="108" t="n">
        <v>24.3</v>
      </c>
      <c r="GE117" s="108" t="n">
        <v>22.9</v>
      </c>
      <c r="GF117" s="108" t="n">
        <v>21.6</v>
      </c>
      <c r="GG117" s="108" t="n">
        <v>19.6</v>
      </c>
      <c r="GH117" s="108" t="n">
        <v>18.3</v>
      </c>
      <c r="GI117" s="108" t="n">
        <v>16.3</v>
      </c>
      <c r="GJ117" s="108" t="n">
        <v>16</v>
      </c>
      <c r="GK117" s="108" t="n">
        <v>17.4</v>
      </c>
      <c r="GL117" s="108" t="n">
        <v>19.7</v>
      </c>
      <c r="GM117" s="108" t="n">
        <v>21.3</v>
      </c>
      <c r="GN117" s="108" t="n">
        <v>22.8</v>
      </c>
      <c r="GO117" s="109" t="n">
        <f aca="false">AVERAGE(GC117:GN117)</f>
        <v>20.3416666666667</v>
      </c>
      <c r="HA117" s="1" t="n">
        <v>1967</v>
      </c>
      <c r="HB117" s="110" t="s">
        <v>170</v>
      </c>
      <c r="HC117" s="108" t="n">
        <v>25.9</v>
      </c>
      <c r="HD117" s="108" t="n">
        <v>27.8</v>
      </c>
      <c r="HE117" s="108" t="n">
        <v>24</v>
      </c>
      <c r="HF117" s="108" t="n">
        <v>22</v>
      </c>
      <c r="HG117" s="108" t="n">
        <v>19.1</v>
      </c>
      <c r="HH117" s="108" t="n">
        <v>18.1</v>
      </c>
      <c r="HI117" s="108" t="n">
        <v>16.5</v>
      </c>
      <c r="HJ117" s="108" t="n">
        <v>15.8</v>
      </c>
      <c r="HK117" s="108" t="n">
        <v>17.8</v>
      </c>
      <c r="HL117" s="108" t="n">
        <v>20.4</v>
      </c>
      <c r="HM117" s="108" t="n">
        <v>21.7</v>
      </c>
      <c r="HN117" s="108" t="n">
        <v>23.8</v>
      </c>
      <c r="HO117" s="109" t="n">
        <f aca="false">AVERAGE(HC117:HN117)</f>
        <v>21.075</v>
      </c>
      <c r="IA117" s="1" t="n">
        <v>1967</v>
      </c>
      <c r="IB117" s="110" t="s">
        <v>170</v>
      </c>
      <c r="IC117" s="108" t="n">
        <v>31.7</v>
      </c>
      <c r="ID117" s="108" t="n">
        <v>33.6</v>
      </c>
      <c r="IE117" s="108" t="n">
        <v>32.2</v>
      </c>
      <c r="IF117" s="108" t="n">
        <v>28.1</v>
      </c>
      <c r="IG117" s="108" t="n">
        <v>26</v>
      </c>
      <c r="IH117" s="108" t="n">
        <v>24.8</v>
      </c>
      <c r="II117" s="108" t="n">
        <v>21.4</v>
      </c>
      <c r="IJ117" s="108" t="n">
        <v>21</v>
      </c>
      <c r="IK117" s="108" t="n">
        <v>25.4</v>
      </c>
      <c r="IL117" s="108" t="n">
        <v>24.9</v>
      </c>
      <c r="IM117" s="108" t="n">
        <v>27.6</v>
      </c>
      <c r="IN117" s="108" t="n">
        <v>28.5</v>
      </c>
      <c r="IO117" s="109" t="n">
        <f aca="false">AVERAGE(IC117:IN117)</f>
        <v>27.1</v>
      </c>
      <c r="JA117" s="1" t="n">
        <v>1967</v>
      </c>
      <c r="JB117" s="110" t="s">
        <v>170</v>
      </c>
      <c r="JC117" s="108" t="n">
        <v>31.6</v>
      </c>
      <c r="JD117" s="108" t="n">
        <v>31.1</v>
      </c>
      <c r="JE117" s="108" t="n">
        <v>27.2</v>
      </c>
      <c r="JF117" s="108" t="n">
        <v>22.6</v>
      </c>
      <c r="JG117" s="108" t="n">
        <v>17.8</v>
      </c>
      <c r="JH117" s="108" t="n">
        <v>16.6</v>
      </c>
      <c r="JI117" s="108" t="n">
        <v>14.8</v>
      </c>
      <c r="JJ117" s="108" t="n">
        <v>15.1</v>
      </c>
      <c r="JK117" s="108" t="n">
        <v>19.6</v>
      </c>
      <c r="JL117" s="108" t="n">
        <v>23.3</v>
      </c>
      <c r="JM117" s="108" t="n">
        <v>25.1</v>
      </c>
      <c r="JN117" s="108" t="n">
        <v>28.6</v>
      </c>
      <c r="JO117" s="109" t="n">
        <f aca="false">AVERAGE(JC117:JN117)</f>
        <v>22.7833333333333</v>
      </c>
      <c r="KA117" s="1" t="n">
        <v>1967</v>
      </c>
      <c r="KB117" s="110" t="s">
        <v>170</v>
      </c>
      <c r="KC117" s="108" t="n">
        <v>34.7</v>
      </c>
      <c r="KD117" s="108" t="n">
        <v>32.6</v>
      </c>
      <c r="KE117" s="108" t="n">
        <v>34.5</v>
      </c>
      <c r="KF117" s="108" t="n">
        <v>35.9</v>
      </c>
      <c r="KG117" s="108" t="n">
        <v>33.9</v>
      </c>
      <c r="KH117" s="108" t="n">
        <v>29.4</v>
      </c>
      <c r="KI117" s="108" t="n">
        <v>29.4</v>
      </c>
      <c r="KJ117" s="108" t="n">
        <v>31.8</v>
      </c>
      <c r="KK117" s="108" t="n">
        <v>34.9</v>
      </c>
      <c r="KL117" s="108" t="n">
        <v>36.5</v>
      </c>
      <c r="KM117" s="108" t="n">
        <v>37.5</v>
      </c>
      <c r="KN117" s="108" t="n">
        <v>37.5</v>
      </c>
      <c r="KO117" s="109" t="n">
        <f aca="false">AVERAGE(KC117:KN117)</f>
        <v>34.05</v>
      </c>
      <c r="LA117" s="1" t="n">
        <v>1967</v>
      </c>
      <c r="LB117" s="110" t="s">
        <v>170</v>
      </c>
      <c r="LC117" s="108" t="n">
        <v>31.9</v>
      </c>
      <c r="LD117" s="108" t="n">
        <v>32.8</v>
      </c>
      <c r="LE117" s="108" t="n">
        <v>27.7</v>
      </c>
      <c r="LF117" s="108" t="n">
        <v>23.9</v>
      </c>
      <c r="LG117" s="108" t="n">
        <v>19.9</v>
      </c>
      <c r="LH117" s="108" t="n">
        <v>18.3</v>
      </c>
      <c r="LI117" s="108" t="n">
        <v>16.4</v>
      </c>
      <c r="LJ117" s="108" t="n">
        <v>16.4</v>
      </c>
      <c r="LK117" s="108" t="n">
        <v>20.2</v>
      </c>
      <c r="LL117" s="108" t="n">
        <v>22.8</v>
      </c>
      <c r="LM117" s="108" t="n">
        <v>25.4</v>
      </c>
      <c r="LN117" s="108" t="n">
        <v>29.4</v>
      </c>
      <c r="LO117" s="109" t="n">
        <f aca="false">AVERAGE(LC117:LN117)</f>
        <v>23.7583333333333</v>
      </c>
      <c r="MA117" s="1" t="n">
        <v>1967</v>
      </c>
      <c r="MB117" s="110" t="s">
        <v>170</v>
      </c>
      <c r="MC117" s="108" t="n">
        <v>24.5</v>
      </c>
      <c r="MD117" s="108" t="n">
        <v>24.2</v>
      </c>
      <c r="ME117" s="108" t="n">
        <v>23</v>
      </c>
      <c r="MF117" s="108" t="n">
        <v>24.3</v>
      </c>
      <c r="MG117" s="108" t="n">
        <v>20.2</v>
      </c>
      <c r="MH117" s="108" t="n">
        <v>19.2</v>
      </c>
      <c r="MI117" s="108" t="n">
        <v>17</v>
      </c>
      <c r="MJ117" s="108" t="n">
        <v>17</v>
      </c>
      <c r="MK117" s="108" t="n">
        <v>19.2</v>
      </c>
      <c r="ML117" s="108" t="n">
        <v>21.4</v>
      </c>
      <c r="MM117" s="108" t="n">
        <v>22.4</v>
      </c>
      <c r="MN117" s="108" t="n">
        <v>23.7</v>
      </c>
      <c r="MO117" s="109" t="n">
        <f aca="false">AVERAGE(MC117:MN117)</f>
        <v>21.3416666666667</v>
      </c>
      <c r="NA117" s="1" t="n">
        <v>1967</v>
      </c>
      <c r="NB117" s="110" t="s">
        <v>170</v>
      </c>
      <c r="NC117" s="108" t="n">
        <v>32.6</v>
      </c>
      <c r="ND117" s="108" t="n">
        <v>34.9</v>
      </c>
      <c r="NE117" s="108" t="n">
        <v>31.2</v>
      </c>
      <c r="NF117" s="108" t="n">
        <v>27.2</v>
      </c>
      <c r="NG117" s="108" t="n">
        <v>24.1</v>
      </c>
      <c r="NH117" s="108" t="n">
        <v>22.3</v>
      </c>
      <c r="NI117" s="108" t="n">
        <v>19</v>
      </c>
      <c r="NJ117" s="108" t="n">
        <v>19</v>
      </c>
      <c r="NK117" s="108" t="n">
        <v>22.8</v>
      </c>
      <c r="NL117" s="108" t="n">
        <v>24.6</v>
      </c>
      <c r="NM117" s="108" t="n">
        <v>28.1</v>
      </c>
      <c r="NN117" s="108" t="n">
        <v>29.8</v>
      </c>
      <c r="NO117" s="109" t="n">
        <f aca="false">AVERAGE(NC117:NN117)</f>
        <v>26.3</v>
      </c>
      <c r="OA117" s="1" t="n">
        <v>1967</v>
      </c>
      <c r="OB117" s="110" t="s">
        <v>170</v>
      </c>
      <c r="OC117" s="108" t="n">
        <v>29.7</v>
      </c>
      <c r="OD117" s="108" t="n">
        <v>31.7</v>
      </c>
      <c r="OE117" s="108" t="n">
        <v>27.1</v>
      </c>
      <c r="OF117" s="108" t="n">
        <v>24.1</v>
      </c>
      <c r="OG117" s="108" t="n">
        <v>20.4</v>
      </c>
      <c r="OH117" s="108" t="n">
        <v>19.2</v>
      </c>
      <c r="OI117" s="108" t="n">
        <v>17.2</v>
      </c>
      <c r="OJ117" s="108" t="n">
        <v>17.3</v>
      </c>
      <c r="OK117" s="108" t="n">
        <v>20</v>
      </c>
      <c r="OL117" s="108" t="n">
        <v>22.4</v>
      </c>
      <c r="OM117" s="108" t="n">
        <v>24.1</v>
      </c>
      <c r="ON117" s="108" t="n">
        <v>26.7</v>
      </c>
      <c r="OO117" s="109" t="n">
        <f aca="false">AVERAGE(OC117:ON117)</f>
        <v>23.325</v>
      </c>
      <c r="PA117" s="16" t="n">
        <v>1967</v>
      </c>
      <c r="PB117" s="110" t="s">
        <v>170</v>
      </c>
      <c r="PC117" s="108" t="n">
        <v>30.8</v>
      </c>
      <c r="PD117" s="108" t="n">
        <v>29.4</v>
      </c>
      <c r="PE117" s="108" t="n">
        <v>26.9</v>
      </c>
      <c r="PF117" s="108" t="n">
        <v>26.3</v>
      </c>
      <c r="PG117" s="108" t="n">
        <v>20.8</v>
      </c>
      <c r="PH117" s="108" t="n">
        <v>18.4</v>
      </c>
      <c r="PI117" s="108" t="n">
        <v>16.3</v>
      </c>
      <c r="PJ117" s="108" t="n">
        <v>17.2</v>
      </c>
      <c r="PK117" s="108" t="n">
        <v>23.8</v>
      </c>
      <c r="PL117" s="108" t="n">
        <v>27.7</v>
      </c>
      <c r="PM117" s="108" t="n">
        <v>29</v>
      </c>
      <c r="PN117" s="108" t="n">
        <v>31.5</v>
      </c>
      <c r="PO117" s="109" t="n">
        <f aca="false">AVERAGE(PC117:PN117)</f>
        <v>24.8416666666667</v>
      </c>
      <c r="QA117" s="1" t="n">
        <v>1967</v>
      </c>
      <c r="QB117" s="110" t="s">
        <v>170</v>
      </c>
      <c r="QC117" s="108" t="n">
        <v>31</v>
      </c>
      <c r="QD117" s="108" t="n">
        <v>29.4</v>
      </c>
      <c r="QE117" s="108" t="n">
        <v>26.5</v>
      </c>
      <c r="QF117" s="108" t="n">
        <v>23.7</v>
      </c>
      <c r="QG117" s="108" t="n">
        <v>18.4</v>
      </c>
      <c r="QH117" s="108" t="n">
        <v>16.3</v>
      </c>
      <c r="QI117" s="108" t="n">
        <v>14.2</v>
      </c>
      <c r="QJ117" s="108" t="n">
        <v>14.5</v>
      </c>
      <c r="QK117" s="108" t="n">
        <v>18.7</v>
      </c>
      <c r="QL117" s="108" t="n">
        <v>23.3</v>
      </c>
      <c r="QM117" s="108" t="n">
        <v>26.1</v>
      </c>
      <c r="QN117" s="108" t="n">
        <v>28.5</v>
      </c>
      <c r="QO117" s="109" t="n">
        <f aca="false">AVERAGE(QC117:QN117)</f>
        <v>22.55</v>
      </c>
      <c r="RA117" s="1" t="n">
        <v>1967</v>
      </c>
      <c r="RB117" s="110" t="s">
        <v>170</v>
      </c>
      <c r="RC117" s="108" t="n">
        <v>33.3</v>
      </c>
      <c r="RD117" s="108" t="n">
        <v>33.6</v>
      </c>
      <c r="RE117" s="108" t="n">
        <v>29.2</v>
      </c>
      <c r="RF117" s="108" t="n">
        <v>26.9</v>
      </c>
      <c r="RG117" s="108" t="n">
        <v>20.5</v>
      </c>
      <c r="RH117" s="108" t="n">
        <v>19</v>
      </c>
      <c r="RI117" s="108" t="n">
        <v>16.1</v>
      </c>
      <c r="RJ117" s="108" t="n">
        <v>16.8</v>
      </c>
      <c r="RK117" s="108" t="n">
        <v>21.9</v>
      </c>
      <c r="RL117" s="108" t="n">
        <v>27.1</v>
      </c>
      <c r="RM117" s="108" t="n">
        <v>29.1</v>
      </c>
      <c r="RN117" s="108" t="n">
        <v>31.1</v>
      </c>
      <c r="RO117" s="109" t="n">
        <f aca="false">AVERAGE(RC117:RN117)</f>
        <v>25.3833333333333</v>
      </c>
      <c r="SA117" s="1" t="n">
        <v>1967</v>
      </c>
      <c r="SB117" s="110" t="s">
        <v>170</v>
      </c>
      <c r="SC117" s="108" t="n">
        <v>32.8</v>
      </c>
      <c r="SD117" s="108" t="n">
        <v>29.3</v>
      </c>
      <c r="SE117" s="108" t="n">
        <v>28.5</v>
      </c>
      <c r="SF117" s="108" t="n">
        <v>29.7</v>
      </c>
      <c r="SG117" s="108" t="n">
        <v>22.9</v>
      </c>
      <c r="SH117" s="108" t="n">
        <v>19.8</v>
      </c>
      <c r="SI117" s="108" t="n">
        <v>18.2</v>
      </c>
      <c r="SJ117" s="108" t="n">
        <v>19</v>
      </c>
      <c r="SK117" s="108" t="n">
        <v>25.4</v>
      </c>
      <c r="SL117" s="108" t="n">
        <v>32.9</v>
      </c>
      <c r="SM117" s="108" t="n">
        <v>32.4</v>
      </c>
      <c r="SN117" s="108" t="n">
        <v>33.9</v>
      </c>
      <c r="SO117" s="109" t="n">
        <f aca="false">AVERAGE(SC117:SN117)</f>
        <v>27.0666666666667</v>
      </c>
      <c r="TA117" s="1" t="n">
        <v>1967</v>
      </c>
      <c r="TB117" s="110" t="s">
        <v>170</v>
      </c>
      <c r="TC117" s="108" t="n">
        <v>38.9</v>
      </c>
      <c r="TD117" s="108" t="n">
        <v>37.5</v>
      </c>
      <c r="TE117" s="108" t="n">
        <v>38.1</v>
      </c>
      <c r="TF117" s="108" t="n">
        <v>37.9</v>
      </c>
      <c r="TG117" s="108" t="n">
        <v>32.4</v>
      </c>
      <c r="TH117" s="108" t="n">
        <v>27.3</v>
      </c>
      <c r="TI117" s="108" t="n">
        <v>26.6</v>
      </c>
      <c r="TJ117" s="108" t="n">
        <v>29.2</v>
      </c>
      <c r="TK117" s="108" t="n">
        <v>34</v>
      </c>
      <c r="TL117" s="108" t="n">
        <v>39.8</v>
      </c>
      <c r="TM117" s="108" t="n">
        <v>40.7</v>
      </c>
      <c r="TN117" s="108" t="n">
        <v>40.5</v>
      </c>
      <c r="TO117" s="109" t="n">
        <f aca="false">AVERAGE(TC117:TN117)</f>
        <v>35.2416666666667</v>
      </c>
      <c r="UA117" s="1" t="n">
        <v>1967</v>
      </c>
      <c r="UB117" s="110" t="s">
        <v>170</v>
      </c>
      <c r="UC117" s="108" t="n">
        <v>32.7</v>
      </c>
      <c r="UD117" s="108" t="n">
        <v>32.8</v>
      </c>
      <c r="UE117" s="108" t="n">
        <v>28.6</v>
      </c>
      <c r="UF117" s="108" t="n">
        <v>26.6</v>
      </c>
      <c r="UG117" s="108" t="n">
        <v>19.9</v>
      </c>
      <c r="UH117" s="108" t="n">
        <v>18.6</v>
      </c>
      <c r="UI117" s="108" t="n">
        <v>15.4</v>
      </c>
      <c r="UJ117" s="108" t="n">
        <v>16</v>
      </c>
      <c r="UK117" s="108" t="n">
        <v>21.6</v>
      </c>
      <c r="UL117" s="108" t="n">
        <v>26.4</v>
      </c>
      <c r="UM117" s="108" t="n">
        <v>28.2</v>
      </c>
      <c r="UN117" s="108" t="n">
        <v>30.3</v>
      </c>
      <c r="UO117" s="109" t="n">
        <f aca="false">AVERAGE(UC117:UN117)</f>
        <v>24.7583333333333</v>
      </c>
      <c r="VA117" s="1" t="n">
        <v>1967</v>
      </c>
      <c r="VB117" s="110" t="s">
        <v>170</v>
      </c>
      <c r="VC117" s="108" t="n">
        <v>27.8</v>
      </c>
      <c r="VD117" s="108" t="n">
        <v>25.8</v>
      </c>
      <c r="VE117" s="108" t="n">
        <v>23.8</v>
      </c>
      <c r="VF117" s="108" t="n">
        <v>22.1</v>
      </c>
      <c r="VG117" s="108" t="n">
        <v>18.7</v>
      </c>
      <c r="VH117" s="108" t="n">
        <v>16.5</v>
      </c>
      <c r="VI117" s="108" t="n">
        <v>14.2</v>
      </c>
      <c r="VJ117" s="108" t="n">
        <v>14.6</v>
      </c>
      <c r="VK117" s="108" t="n">
        <v>18</v>
      </c>
      <c r="VL117" s="108" t="n">
        <v>21.3</v>
      </c>
      <c r="VM117" s="108" t="n">
        <v>22.8</v>
      </c>
      <c r="VN117" s="108" t="n">
        <v>25.7</v>
      </c>
      <c r="VO117" s="109" t="n">
        <f aca="false">AVERAGE(VC117:VN117)</f>
        <v>20.9416666666667</v>
      </c>
      <c r="WA117" s="1" t="n">
        <v>1967</v>
      </c>
      <c r="WB117" s="110" t="s">
        <v>170</v>
      </c>
      <c r="WC117" s="108" t="n">
        <v>36.5</v>
      </c>
      <c r="WD117" s="108" t="n">
        <v>35.2</v>
      </c>
      <c r="WE117" s="108" t="n">
        <v>32.6</v>
      </c>
      <c r="WF117" s="108" t="n">
        <v>31.6</v>
      </c>
      <c r="WG117" s="108" t="n">
        <v>24.8</v>
      </c>
      <c r="WH117" s="108" t="n">
        <v>22.5</v>
      </c>
      <c r="WI117" s="108" t="n">
        <v>19.6</v>
      </c>
      <c r="WJ117" s="108" t="n">
        <v>20.5</v>
      </c>
      <c r="WK117" s="108" t="n">
        <v>27.1</v>
      </c>
      <c r="WL117" s="108" t="n">
        <v>30.9</v>
      </c>
      <c r="WM117" s="108" t="n">
        <v>33.5</v>
      </c>
      <c r="WN117" s="108" t="n">
        <v>34.8</v>
      </c>
      <c r="WO117" s="109" t="n">
        <f aca="false">AVERAGE(WC117:WN117)</f>
        <v>29.1333333333333</v>
      </c>
      <c r="YA117" s="1" t="n">
        <v>1967</v>
      </c>
      <c r="YB117" s="110" t="s">
        <v>170</v>
      </c>
      <c r="YC117" s="108" t="n">
        <v>30.8</v>
      </c>
      <c r="YD117" s="108" t="n">
        <v>29.7</v>
      </c>
      <c r="YE117" s="108" t="n">
        <v>26.6</v>
      </c>
      <c r="YF117" s="108" t="n">
        <v>23.3</v>
      </c>
      <c r="YG117" s="108" t="n">
        <v>17.9</v>
      </c>
      <c r="YH117" s="108" t="n">
        <v>16.1</v>
      </c>
      <c r="YI117" s="108" t="n">
        <v>13.8</v>
      </c>
      <c r="YJ117" s="108" t="n">
        <v>14.4</v>
      </c>
      <c r="YK117" s="108" t="n">
        <v>18.5</v>
      </c>
      <c r="YL117" s="108" t="n">
        <v>23.2</v>
      </c>
      <c r="YM117" s="108" t="n">
        <v>25.8</v>
      </c>
      <c r="YN117" s="108" t="n">
        <v>28.2</v>
      </c>
      <c r="YO117" s="109" t="n">
        <f aca="false">AVERAGE(YC117:YN117)</f>
        <v>22.3583333333333</v>
      </c>
      <c r="ZA117" s="1" t="n">
        <v>1967</v>
      </c>
      <c r="ZB117" s="110" t="s">
        <v>170</v>
      </c>
      <c r="ZC117" s="108" t="n">
        <v>34.3</v>
      </c>
      <c r="ZD117" s="108" t="n">
        <v>34.4</v>
      </c>
      <c r="ZE117" s="108" t="n">
        <v>30.5</v>
      </c>
      <c r="ZF117" s="108" t="n">
        <v>26.8</v>
      </c>
      <c r="ZG117" s="108" t="n">
        <v>20.6</v>
      </c>
      <c r="ZH117" s="108" t="n">
        <v>19.1</v>
      </c>
      <c r="ZI117" s="108" t="n">
        <v>16.7</v>
      </c>
      <c r="ZJ117" s="108" t="n">
        <v>17.3</v>
      </c>
      <c r="ZK117" s="108" t="n">
        <v>21.4</v>
      </c>
      <c r="ZL117" s="108" t="n">
        <v>26.1</v>
      </c>
      <c r="ZM117" s="108" t="n">
        <v>28.3</v>
      </c>
      <c r="ZN117" s="108" t="n">
        <v>31.3</v>
      </c>
      <c r="ZO117" s="109" t="n">
        <f aca="false">AVERAGE(ZC117:ZN117)</f>
        <v>25.5666666666667</v>
      </c>
      <c r="AAA117" s="1" t="n">
        <v>1967</v>
      </c>
      <c r="AAB117" s="110" t="s">
        <v>170</v>
      </c>
      <c r="AAC117" s="108" t="n">
        <v>36.4</v>
      </c>
      <c r="AAD117" s="108" t="n">
        <v>32.1</v>
      </c>
      <c r="AAE117" s="108" t="n">
        <v>32.4</v>
      </c>
      <c r="AAF117" s="108" t="n">
        <v>33.3</v>
      </c>
      <c r="AAG117" s="108" t="n">
        <v>30.1</v>
      </c>
      <c r="AAH117" s="108" t="n">
        <v>24.5</v>
      </c>
      <c r="AAI117" s="108" t="n">
        <v>25.1</v>
      </c>
      <c r="AAJ117" s="108" t="n">
        <v>29.7</v>
      </c>
      <c r="AAK117" s="108" t="n">
        <v>32.9</v>
      </c>
      <c r="AAL117" s="108" t="n">
        <v>38.3</v>
      </c>
      <c r="AAM117" s="108" t="n">
        <v>39.1</v>
      </c>
      <c r="AAN117" s="108" t="n">
        <v>38.8</v>
      </c>
      <c r="AAO117" s="109" t="n">
        <f aca="false">AVERAGE(AAC117:AAN117)</f>
        <v>32.725</v>
      </c>
      <c r="ABA117" s="1" t="n">
        <v>1967</v>
      </c>
      <c r="ABB117" s="110" t="s">
        <v>170</v>
      </c>
      <c r="ABC117" s="108" t="n">
        <v>32.9</v>
      </c>
      <c r="ABD117" s="108" t="n">
        <v>35.8</v>
      </c>
      <c r="ABE117" s="108" t="n">
        <v>35.4</v>
      </c>
      <c r="ABF117" s="108" t="n">
        <v>34</v>
      </c>
      <c r="ABG117" s="108" t="n">
        <v>30</v>
      </c>
      <c r="ABH117" s="108" t="n">
        <v>25.9</v>
      </c>
      <c r="ABI117" s="108" t="n">
        <v>24.9</v>
      </c>
      <c r="ABJ117" s="108" t="n">
        <v>26</v>
      </c>
      <c r="ABK117" s="108" t="n">
        <v>30.9</v>
      </c>
      <c r="ABL117" s="108" t="n">
        <v>34.2</v>
      </c>
      <c r="ABM117" s="108" t="n">
        <v>33.9</v>
      </c>
      <c r="ABN117" s="108" t="n">
        <v>33.3</v>
      </c>
      <c r="ABO117" s="109" t="n">
        <f aca="false">AVERAGE(ABC117:ABN117)</f>
        <v>31.4333333333333</v>
      </c>
      <c r="ACA117" s="111" t="n">
        <v>1967</v>
      </c>
      <c r="ACB117" s="110" t="s">
        <v>170</v>
      </c>
      <c r="ACC117" s="108" t="n">
        <v>29.9</v>
      </c>
      <c r="ACD117" s="108" t="n">
        <v>31.8</v>
      </c>
      <c r="ACE117" s="108" t="n">
        <v>27.3</v>
      </c>
      <c r="ACF117" s="108" t="n">
        <v>24.5</v>
      </c>
      <c r="ACG117" s="108" t="n">
        <v>20.5</v>
      </c>
      <c r="ACH117" s="108" t="n">
        <v>19.6</v>
      </c>
      <c r="ACI117" s="108" t="n">
        <v>17.5</v>
      </c>
      <c r="ACJ117" s="108" t="n">
        <v>17.8</v>
      </c>
      <c r="ACK117" s="108" t="n">
        <v>21</v>
      </c>
      <c r="ACL117" s="108" t="n">
        <v>23.6</v>
      </c>
      <c r="ACM117" s="108" t="n">
        <v>25</v>
      </c>
      <c r="ACN117" s="108" t="n">
        <v>27.7</v>
      </c>
      <c r="ACO117" s="109" t="n">
        <f aca="false">AVERAGE(ACC117:ACN117)</f>
        <v>23.85</v>
      </c>
      <c r="ADA117" s="1" t="n">
        <v>1967</v>
      </c>
      <c r="ADB117" s="110" t="s">
        <v>170</v>
      </c>
      <c r="ADC117" s="108" t="n">
        <v>34.3</v>
      </c>
      <c r="ADD117" s="108" t="n">
        <v>36.1</v>
      </c>
      <c r="ADE117" s="108" t="n">
        <v>36.7</v>
      </c>
      <c r="ADF117" s="108" t="n">
        <v>36.2</v>
      </c>
      <c r="ADG117" s="108" t="n">
        <v>32.3</v>
      </c>
      <c r="ADH117" s="108" t="n">
        <v>28</v>
      </c>
      <c r="ADI117" s="108" t="n">
        <v>27</v>
      </c>
      <c r="ADJ117" s="108" t="n">
        <v>28.3</v>
      </c>
      <c r="ADK117" s="108" t="n">
        <v>33.2</v>
      </c>
      <c r="ADL117" s="108" t="n">
        <v>36.6</v>
      </c>
      <c r="ADM117" s="108" t="n">
        <v>38.2</v>
      </c>
      <c r="ADN117" s="108" t="n">
        <v>35.4</v>
      </c>
      <c r="ADO117" s="109" t="n">
        <f aca="false">AVERAGE(ADC117:ADN117)</f>
        <v>33.525</v>
      </c>
      <c r="AEA117" s="1" t="n">
        <v>1967</v>
      </c>
      <c r="AEB117" s="110" t="s">
        <v>170</v>
      </c>
      <c r="AEC117" s="108" t="n">
        <v>35.4</v>
      </c>
      <c r="AED117" s="108" t="n">
        <v>35</v>
      </c>
      <c r="AEE117" s="108" t="n">
        <v>36.7</v>
      </c>
      <c r="AEF117" s="108" t="n">
        <v>36.6</v>
      </c>
      <c r="AEG117" s="108" t="n">
        <v>31.7</v>
      </c>
      <c r="AEH117" s="108" t="n">
        <v>27.4</v>
      </c>
      <c r="AEI117" s="108" t="n">
        <v>26.6</v>
      </c>
      <c r="AEJ117" s="108" t="n">
        <v>28.1</v>
      </c>
      <c r="AEK117" s="108" t="n">
        <v>33.1</v>
      </c>
      <c r="AEL117" s="108" t="n">
        <v>37.5</v>
      </c>
      <c r="AEM117" s="108" t="n">
        <v>39.3</v>
      </c>
      <c r="AEN117" s="108" t="n">
        <v>37.7</v>
      </c>
      <c r="AEO117" s="109" t="n">
        <f aca="false">AVERAGE(AEC117:AEN117)</f>
        <v>33.7583333333333</v>
      </c>
      <c r="AFA117" s="1" t="n">
        <v>1967</v>
      </c>
      <c r="AFB117" s="110" t="s">
        <v>170</v>
      </c>
      <c r="AFC117" s="108" t="n">
        <v>26.6</v>
      </c>
      <c r="AFD117" s="108" t="n">
        <v>29</v>
      </c>
      <c r="AFE117" s="108" t="n">
        <v>25.7</v>
      </c>
      <c r="AFF117" s="108" t="n">
        <v>23.4</v>
      </c>
      <c r="AFG117" s="108" t="n">
        <v>20.3</v>
      </c>
      <c r="AFH117" s="108" t="n">
        <v>19.2</v>
      </c>
      <c r="AFI117" s="108" t="n">
        <v>17.2</v>
      </c>
      <c r="AFJ117" s="108" t="n">
        <v>16.9</v>
      </c>
      <c r="AFK117" s="108" t="n">
        <v>18.9</v>
      </c>
      <c r="AFL117" s="108" t="n">
        <v>21.2</v>
      </c>
      <c r="AFM117" s="108" t="n">
        <v>22.7</v>
      </c>
      <c r="AFN117" s="108" t="n">
        <v>24.8</v>
      </c>
      <c r="AFO117" s="109" t="n">
        <f aca="false">AVERAGE(AFC117:AFN117)</f>
        <v>22.1583333333333</v>
      </c>
      <c r="AGA117" s="1" t="n">
        <v>1967</v>
      </c>
      <c r="AGB117" s="110" t="s">
        <v>170</v>
      </c>
      <c r="AGC117" s="108" t="n">
        <v>33.9</v>
      </c>
      <c r="AGD117" s="108" t="n">
        <v>32.9</v>
      </c>
      <c r="AGE117" s="108" t="n">
        <v>29.6</v>
      </c>
      <c r="AGF117" s="108" t="n">
        <v>27</v>
      </c>
      <c r="AGG117" s="108" t="n">
        <v>20.6</v>
      </c>
      <c r="AGH117" s="108" t="n">
        <v>18.8</v>
      </c>
      <c r="AGI117" s="108" t="n">
        <v>16.6</v>
      </c>
      <c r="AGJ117" s="108" t="n">
        <v>16.9</v>
      </c>
      <c r="AGK117" s="108" t="n">
        <v>23.8</v>
      </c>
      <c r="AGL117" s="108" t="n">
        <v>28.2</v>
      </c>
      <c r="AGM117" s="108" t="n">
        <v>30</v>
      </c>
      <c r="AGN117" s="108" t="n">
        <v>32.3</v>
      </c>
      <c r="AGO117" s="109" t="n">
        <f aca="false">AVERAGE(AGC117:AGN117)</f>
        <v>25.8833333333333</v>
      </c>
      <c r="AHA117" s="1" t="n">
        <v>1967</v>
      </c>
      <c r="AHB117" s="110" t="s">
        <v>170</v>
      </c>
      <c r="AHC117" s="108" t="n">
        <v>31.7</v>
      </c>
      <c r="AHD117" s="108" t="n">
        <v>31.2</v>
      </c>
      <c r="AHE117" s="108" t="n">
        <v>27.6</v>
      </c>
      <c r="AHF117" s="108" t="n">
        <v>23.9</v>
      </c>
      <c r="AHG117" s="108" t="n">
        <v>18.6</v>
      </c>
      <c r="AHH117" s="108" t="n">
        <v>17</v>
      </c>
      <c r="AHI117" s="108" t="n">
        <v>14.9</v>
      </c>
      <c r="AHJ117" s="108" t="n">
        <v>15.3</v>
      </c>
      <c r="AHK117" s="108" t="n">
        <v>19.5</v>
      </c>
      <c r="AHL117" s="108" t="n">
        <v>23.6</v>
      </c>
      <c r="AHM117" s="108" t="n">
        <v>26.2</v>
      </c>
      <c r="AHN117" s="108" t="n">
        <v>29.1</v>
      </c>
      <c r="AHO117" s="109" t="n">
        <f aca="false">AVERAGE(AHC117:AHN117)</f>
        <v>23.2166666666667</v>
      </c>
      <c r="AIA117" s="1" t="n">
        <v>1967</v>
      </c>
      <c r="AIB117" s="110" t="s">
        <v>170</v>
      </c>
      <c r="AIC117" s="108" t="n">
        <v>36.6</v>
      </c>
      <c r="AID117" s="108" t="n">
        <v>31.8</v>
      </c>
      <c r="AIE117" s="108" t="n">
        <v>31.5</v>
      </c>
      <c r="AIF117" s="108" t="n">
        <v>29.4</v>
      </c>
      <c r="AIG117" s="108" t="n">
        <v>23.4</v>
      </c>
      <c r="AIH117" s="108" t="n">
        <v>22</v>
      </c>
      <c r="AII117" s="108" t="n">
        <v>20.4</v>
      </c>
      <c r="AIJ117" s="108" t="n">
        <v>21.9</v>
      </c>
      <c r="AIK117" s="108" t="n">
        <v>28.2</v>
      </c>
      <c r="AIL117" s="108" t="n">
        <v>34.3</v>
      </c>
      <c r="AIM117" s="108" t="n">
        <v>34.9</v>
      </c>
      <c r="AIN117" s="108" t="n">
        <v>35.1</v>
      </c>
      <c r="AIO117" s="109" t="n">
        <f aca="false">AVERAGE(AIC117:AIN117)</f>
        <v>29.125</v>
      </c>
      <c r="AJA117" s="1" t="n">
        <v>1967</v>
      </c>
      <c r="AJB117" s="110" t="s">
        <v>170</v>
      </c>
      <c r="AJC117" s="108" t="n">
        <v>36.4</v>
      </c>
      <c r="AJD117" s="108" t="n">
        <v>34.5</v>
      </c>
      <c r="AJE117" s="108" t="n">
        <v>34.8</v>
      </c>
      <c r="AJF117" s="108" t="n">
        <v>37</v>
      </c>
      <c r="AJG117" s="108" t="n">
        <v>33.9</v>
      </c>
      <c r="AJH117" s="108" t="n">
        <v>29.8</v>
      </c>
      <c r="AJI117" s="108" t="n">
        <v>30.7</v>
      </c>
      <c r="AJJ117" s="108" t="n">
        <v>33.2</v>
      </c>
      <c r="AJK117" s="108" t="n">
        <v>35.4</v>
      </c>
      <c r="AJL117" s="108" t="n">
        <v>38.1</v>
      </c>
      <c r="AJM117" s="113" t="n">
        <f aca="false">SUM(AJM114:AJM116)/3</f>
        <v>38.8</v>
      </c>
      <c r="AJN117" s="113" t="n">
        <f aca="false">SUM(AJN114:AJN116)/3</f>
        <v>38.5333333333333</v>
      </c>
      <c r="AJO117" s="109" t="n">
        <f aca="false">AVERAGE(AJC117:AJN117)</f>
        <v>35.0944444444444</v>
      </c>
      <c r="AKA117" s="1" t="n">
        <v>1967</v>
      </c>
      <c r="AKB117" s="110" t="s">
        <v>170</v>
      </c>
      <c r="AKC117" s="108" t="n">
        <v>33.7</v>
      </c>
      <c r="AKD117" s="108" t="n">
        <v>33.8</v>
      </c>
      <c r="AKE117" s="108" t="n">
        <v>30</v>
      </c>
      <c r="AKF117" s="108" t="n">
        <v>26.5</v>
      </c>
      <c r="AKG117" s="108" t="n">
        <v>20.7</v>
      </c>
      <c r="AKH117" s="108" t="n">
        <v>18.6</v>
      </c>
      <c r="AKI117" s="108" t="n">
        <v>16.3</v>
      </c>
      <c r="AKJ117" s="108" t="n">
        <v>17.1</v>
      </c>
      <c r="AKK117" s="108" t="n">
        <v>21.6</v>
      </c>
      <c r="AKL117" s="108" t="n">
        <v>26.2</v>
      </c>
      <c r="AKM117" s="108" t="n">
        <v>28.3</v>
      </c>
      <c r="AKN117" s="108" t="n">
        <v>31.2</v>
      </c>
      <c r="AKO117" s="109" t="n">
        <f aca="false">AVERAGE(AKC117:AKN117)</f>
        <v>25.3333333333333</v>
      </c>
      <c r="ALA117" s="35" t="n">
        <f aca="false">(ACO117+AO117+EO117+NO117+AKO117+AFO117+AEO117+IO117+MO117)/9</f>
        <v>24.7101851851852</v>
      </c>
      <c r="ALB117" s="77" t="n">
        <f aca="false">(ABO117+KO117+DO117+AGO117)/4</f>
        <v>30.90625</v>
      </c>
      <c r="ALC117" s="19" t="n">
        <f aca="false">(QO117+PO117+AAO117+AJO117+FO117+SO117+BO117+CO117+JO117+OO117+TO117+HO117)/12</f>
        <v>26.1884259259259</v>
      </c>
      <c r="AMA117" s="28" t="n">
        <f aca="false">MAX(ACC117:ACN117,AC117:AN117,EC117:EN117,NC117:NN117,AKC117:AKN117,AFC117:AFN117,AEC117:AEN117,IC117:IN117,MC117:MN117)</f>
        <v>39.3</v>
      </c>
      <c r="AMB117" s="28" t="n">
        <f aca="false">MIN(ACC117:ACN117,AC117:AN117,EC117:EN117,NC117:NN117,AKC117:AKN117,AFC117:AFN117,AEC117:AEN117,IC117:IN117,MC117:MN117)</f>
        <v>15</v>
      </c>
      <c r="AMC117" s="81" t="n">
        <f aca="false">MAX(ABC117:ABN117,KC117:KN117,DC117:DN117,AGC117:AGN117)</f>
        <v>37.5</v>
      </c>
      <c r="AMD117" s="81" t="n">
        <f aca="false">MIN(ABC117:ABN117,KC117:KN117,DC117:DN117,AGC117:AGN117)</f>
        <v>16.6</v>
      </c>
      <c r="AME117" s="60" t="n">
        <f aca="false">MAX(QC117:QN117,PC117:PN117,AJC117:AJN117,AAC117:AAN117,FC117:FN117,SC117:SN117)</f>
        <v>39.1</v>
      </c>
      <c r="AMF117" s="60" t="n">
        <f aca="false">MIN(QC117:QN117,PC117:PN117,AJC117:AJN117,AAC117:AAN117,FC117:FN117,SC117:SN117)</f>
        <v>14.2</v>
      </c>
    </row>
    <row r="118" customFormat="false" ht="12.8" hidden="false" customHeight="false" outlineLevel="0" collapsed="false">
      <c r="A118" s="104"/>
      <c r="B118" s="29" t="n">
        <f aca="false">AVERAGE(AO118,BO118,CO118,DO118,EO118,FO118,GO118,HO118,IO118,JO118,KO118,LO118,MO118,NO118,OO118,PO118,QO118,RO118,SO118,TO118,UO118,VO118,WO118,YO118,ZO118,AAO118,ABO118,ACO118,ADO118,AEO118,AFO118,AGO118,AHO118,AIO118,AJO118,AKO118)</f>
        <v>24.8524691358025</v>
      </c>
      <c r="C118" s="30" t="n">
        <f aca="false">AVERAGE(B114:B118)</f>
        <v>25.5526388888889</v>
      </c>
      <c r="D118" s="31" t="n">
        <f aca="false">AVERAGE(B109:B118)</f>
        <v>25.784787808642</v>
      </c>
      <c r="E118" s="29" t="n">
        <f aca="false">AVERAGE(B99:B118)</f>
        <v>25.7850578703704</v>
      </c>
      <c r="F118" s="32" t="n">
        <f aca="false">AVERAGE(B69:B118)</f>
        <v>25.7141723484848</v>
      </c>
      <c r="G118" s="3" t="n">
        <f aca="false">MAX(AC118:AN118,BC118:BN118,CC118:CN118,DC118:DN118,EC118:EN118,FC118:FN118,GC118:GN118,HC118:HN118,IC118:IN118,JC118:JN118,KC118:KN118,LC118:LN118,MC118:MN118,NC118:NN118,OC118:ON118,PC118:PN118,QC118:QN118,RC118:RN118,SC118:SN118,TC118:TN118,UC118:UN118,VC118:VN118,WC118:WN118,YC118:YN118,ZC118:ZN118,AAC118:AAN118,ABC118:ABN118,ACC118:ACN118,ADC118:ADN118,AEC118:AEN118,AFC118:AFN118,AGC118:AGN118,AHC118:AHN118,AIC118:AIN118,AJC118:AJN118,AKC118:AKN118)</f>
        <v>41.4</v>
      </c>
      <c r="H118" s="105" t="n">
        <f aca="false">MEDIAN(AC118:AN118,BC118:BN118,CC118:CN118,DC118:DN118,EC118:EN118,FC118:FN118,GC118:GN118,HC118:HN118,IC118:IN118,JC118:JN118,KC118:KN118,LC118:LN118,MC118:MN118,NC118:NN118,OC118:ON118,PC118:PN118,QC118:QN118,RC118:RN118,SC118:SN118,TC118:TN118,UC118:UN118,VC118:VN118,WC118:WN118,YC118:YN118,ZC118:ZN118,AAC118:AAN118,ABC118:ABN118,ACC118:ACN118,ADC118:ADN118,AEC118:AEN118,AFC118:AFN118,AGC118:AGN118,AHC118:AHN118,AIC118:AIN118,AJC118:AJN118,AKC118:AKN118)</f>
        <v>24.15</v>
      </c>
      <c r="I118" s="5" t="n">
        <f aca="false">MIN(AC118:AN118,BC118:BN118,CC118:CN118,DC118:DN118,EC118:EN118,FC118:FN118,GC118:GN118,HC118:HN118,IC118:IN118,JC118:JN118,KC118:KN118,LC118:LN118,MC118:MN118,NC118:NN118,OC118:ON118,PC118:PN118,QC118:QN118,RC118:RN118,SC118:SN118,TC118:TN118,UC118:UN118,VC118:VN118,WC118:WN118,YC118:YN118,ZC118:ZN118,AAC118:AAN118,ABC118:ABN118,ACC118:ACN118,ADC118:ADN118,AEC118:AEN118,AFC118:AFN118,AGC118:AGN118,AHC118:AHN118,AIC118:AIN118,AJC118:AJN118,AKC118:AKN118)</f>
        <v>13.5</v>
      </c>
      <c r="J118" s="106" t="n">
        <f aca="false">(G118+I118)/2</f>
        <v>27.45</v>
      </c>
      <c r="AB118" s="107" t="n">
        <v>1968</v>
      </c>
      <c r="AC118" s="108" t="n">
        <v>26.1</v>
      </c>
      <c r="AD118" s="108" t="n">
        <v>24.6</v>
      </c>
      <c r="AE118" s="108" t="n">
        <v>21.7</v>
      </c>
      <c r="AF118" s="108" t="n">
        <v>19.3</v>
      </c>
      <c r="AG118" s="108" t="n">
        <v>16.5</v>
      </c>
      <c r="AH118" s="108" t="n">
        <v>15.6</v>
      </c>
      <c r="AI118" s="108" t="n">
        <v>15.7</v>
      </c>
      <c r="AJ118" s="108" t="n">
        <v>14.6</v>
      </c>
      <c r="AK118" s="108" t="n">
        <v>16.5</v>
      </c>
      <c r="AL118" s="108" t="n">
        <v>19.1</v>
      </c>
      <c r="AM118" s="108" t="n">
        <v>19.8</v>
      </c>
      <c r="AN118" s="108" t="n">
        <v>23.9</v>
      </c>
      <c r="AO118" s="109" t="n">
        <f aca="false">AVERAGE(AC118:AN118)</f>
        <v>19.45</v>
      </c>
      <c r="BA118" s="1" t="n">
        <v>1968</v>
      </c>
      <c r="BB118" s="110" t="s">
        <v>171</v>
      </c>
      <c r="BC118" s="108" t="n">
        <v>32.8</v>
      </c>
      <c r="BD118" s="108" t="n">
        <v>31.6</v>
      </c>
      <c r="BE118" s="108" t="n">
        <v>26.4</v>
      </c>
      <c r="BF118" s="108" t="n">
        <v>23.8</v>
      </c>
      <c r="BG118" s="108" t="n">
        <v>18</v>
      </c>
      <c r="BH118" s="108" t="n">
        <v>17.2</v>
      </c>
      <c r="BI118" s="108" t="n">
        <v>16.4</v>
      </c>
      <c r="BJ118" s="108" t="n">
        <v>17</v>
      </c>
      <c r="BK118" s="108" t="n">
        <v>20.4</v>
      </c>
      <c r="BL118" s="108" t="n">
        <v>26</v>
      </c>
      <c r="BM118" s="108" t="n">
        <v>27.9</v>
      </c>
      <c r="BN118" s="108" t="n">
        <v>28.6</v>
      </c>
      <c r="BO118" s="109" t="n">
        <f aca="false">AVERAGE(BC118:BN118)</f>
        <v>23.8416666666667</v>
      </c>
      <c r="CA118" s="1" t="n">
        <v>1968</v>
      </c>
      <c r="CB118" s="110" t="s">
        <v>171</v>
      </c>
      <c r="CC118" s="108" t="n">
        <v>29</v>
      </c>
      <c r="CD118" s="108" t="n">
        <v>28.2</v>
      </c>
      <c r="CE118" s="108" t="n">
        <v>23.6</v>
      </c>
      <c r="CF118" s="108" t="n">
        <v>19.5</v>
      </c>
      <c r="CG118" s="108" t="n">
        <v>17.7</v>
      </c>
      <c r="CH118" s="108" t="n">
        <v>15.6</v>
      </c>
      <c r="CI118" s="108" t="n">
        <v>15.7</v>
      </c>
      <c r="CJ118" s="108" t="n">
        <v>14.6</v>
      </c>
      <c r="CK118" s="108" t="n">
        <v>16.7</v>
      </c>
      <c r="CL118" s="108" t="n">
        <v>19.8</v>
      </c>
      <c r="CM118" s="108" t="n">
        <v>21.9</v>
      </c>
      <c r="CN118" s="108" t="n">
        <v>26.9</v>
      </c>
      <c r="CO118" s="109" t="n">
        <f aca="false">AVERAGE(CC118:CN118)</f>
        <v>20.7666666666667</v>
      </c>
      <c r="DA118" s="1" t="n">
        <v>1968</v>
      </c>
      <c r="DB118" s="110" t="s">
        <v>171</v>
      </c>
      <c r="DC118" s="108" t="n">
        <v>32.7</v>
      </c>
      <c r="DD118" s="108" t="n">
        <v>32</v>
      </c>
      <c r="DE118" s="108" t="n">
        <v>33</v>
      </c>
      <c r="DF118" s="108" t="n">
        <v>32.6</v>
      </c>
      <c r="DG118" s="108" t="n">
        <v>27.6</v>
      </c>
      <c r="DH118" s="108" t="n">
        <v>28.8</v>
      </c>
      <c r="DI118" s="108" t="n">
        <v>26</v>
      </c>
      <c r="DJ118" s="108" t="n">
        <v>28</v>
      </c>
      <c r="DK118" s="108" t="n">
        <v>32.5</v>
      </c>
      <c r="DL118" s="108" t="n">
        <v>34.1</v>
      </c>
      <c r="DM118" s="108" t="n">
        <v>34.4</v>
      </c>
      <c r="DN118" s="108" t="n">
        <v>34.9</v>
      </c>
      <c r="DO118" s="109" t="n">
        <f aca="false">AVERAGE(DC118:DN118)</f>
        <v>31.3833333333333</v>
      </c>
      <c r="EA118" s="1" t="n">
        <v>1968</v>
      </c>
      <c r="EB118" s="107" t="n">
        <v>1968</v>
      </c>
      <c r="EC118" s="108" t="n">
        <v>26.8</v>
      </c>
      <c r="ED118" s="108" t="n">
        <v>26.4</v>
      </c>
      <c r="EE118" s="108" t="n">
        <v>23.4</v>
      </c>
      <c r="EF118" s="108" t="n">
        <v>19.5</v>
      </c>
      <c r="EG118" s="108" t="n">
        <v>17.6</v>
      </c>
      <c r="EH118" s="108" t="n">
        <v>16.9</v>
      </c>
      <c r="EI118" s="108" t="n">
        <v>16.6</v>
      </c>
      <c r="EJ118" s="108" t="n">
        <v>15.4</v>
      </c>
      <c r="EK118" s="108" t="n">
        <v>17</v>
      </c>
      <c r="EL118" s="108" t="n">
        <v>18.8</v>
      </c>
      <c r="EM118" s="108" t="n">
        <v>21</v>
      </c>
      <c r="EN118" s="108" t="n">
        <v>25.5</v>
      </c>
      <c r="EO118" s="109" t="n">
        <f aca="false">AVERAGE(EC118:EN118)</f>
        <v>20.4083333333333</v>
      </c>
      <c r="FA118" s="1" t="n">
        <v>1968</v>
      </c>
      <c r="FB118" s="110" t="s">
        <v>171</v>
      </c>
      <c r="FC118" s="108" t="n">
        <v>27.8</v>
      </c>
      <c r="FD118" s="108" t="n">
        <v>27.9</v>
      </c>
      <c r="FE118" s="108" t="n">
        <v>23.5</v>
      </c>
      <c r="FF118" s="108" t="n">
        <v>20</v>
      </c>
      <c r="FG118" s="108" t="n">
        <v>18</v>
      </c>
      <c r="FH118" s="108" t="n">
        <v>16.4</v>
      </c>
      <c r="FI118" s="108" t="n">
        <v>16.2</v>
      </c>
      <c r="FJ118" s="108" t="n">
        <v>15.4</v>
      </c>
      <c r="FK118" s="108" t="n">
        <v>17</v>
      </c>
      <c r="FL118" s="108" t="n">
        <v>19.3</v>
      </c>
      <c r="FM118" s="108" t="n">
        <v>21.9</v>
      </c>
      <c r="FN118" s="108" t="n">
        <v>26.2</v>
      </c>
      <c r="FO118" s="109" t="n">
        <f aca="false">AVERAGE(FC118:FN118)</f>
        <v>20.8</v>
      </c>
      <c r="GA118" s="1" t="n">
        <v>1968</v>
      </c>
      <c r="GB118" s="110" t="s">
        <v>171</v>
      </c>
      <c r="GC118" s="108" t="n">
        <v>24.1</v>
      </c>
      <c r="GD118" s="108" t="n">
        <v>23</v>
      </c>
      <c r="GE118" s="108" t="n">
        <v>20.9</v>
      </c>
      <c r="GF118" s="108" t="n">
        <v>19.1</v>
      </c>
      <c r="GG118" s="108" t="n">
        <v>17.5</v>
      </c>
      <c r="GH118" s="108" t="n">
        <v>16.8</v>
      </c>
      <c r="GI118" s="108" t="n">
        <v>16.6</v>
      </c>
      <c r="GJ118" s="108" t="n">
        <v>15.3</v>
      </c>
      <c r="GK118" s="108" t="n">
        <v>16.1</v>
      </c>
      <c r="GL118" s="108" t="n">
        <v>17.9</v>
      </c>
      <c r="GM118" s="108" t="n">
        <v>19.1</v>
      </c>
      <c r="GN118" s="108" t="n">
        <v>23</v>
      </c>
      <c r="GO118" s="109" t="n">
        <f aca="false">AVERAGE(GC118:GN118)</f>
        <v>19.1166666666667</v>
      </c>
      <c r="HA118" s="1" t="n">
        <v>1968</v>
      </c>
      <c r="HB118" s="110" t="s">
        <v>171</v>
      </c>
      <c r="HC118" s="108" t="n">
        <v>24.8</v>
      </c>
      <c r="HD118" s="108" t="n">
        <v>25</v>
      </c>
      <c r="HE118" s="108" t="n">
        <v>23</v>
      </c>
      <c r="HF118" s="108" t="n">
        <v>19.4</v>
      </c>
      <c r="HG118" s="108" t="n">
        <v>17.6</v>
      </c>
      <c r="HH118" s="108" t="n">
        <v>16.5</v>
      </c>
      <c r="HI118" s="108" t="n">
        <v>16.2</v>
      </c>
      <c r="HJ118" s="108" t="n">
        <v>15.7</v>
      </c>
      <c r="HK118" s="108" t="n">
        <v>16.2</v>
      </c>
      <c r="HL118" s="108" t="n">
        <v>18.1</v>
      </c>
      <c r="HM118" s="108" t="n">
        <v>19.6</v>
      </c>
      <c r="HN118" s="108" t="n">
        <v>24</v>
      </c>
      <c r="HO118" s="109" t="n">
        <f aca="false">AVERAGE(HC118:HN118)</f>
        <v>19.675</v>
      </c>
      <c r="IA118" s="1" t="n">
        <v>1968</v>
      </c>
      <c r="IB118" s="110" t="s">
        <v>171</v>
      </c>
      <c r="IC118" s="108" t="n">
        <v>30.1</v>
      </c>
      <c r="ID118" s="108" t="n">
        <v>33.4</v>
      </c>
      <c r="IE118" s="108" t="n">
        <v>28</v>
      </c>
      <c r="IF118" s="108" t="n">
        <v>25.6</v>
      </c>
      <c r="IG118" s="108" t="n">
        <v>24.1</v>
      </c>
      <c r="IH118" s="108" t="n">
        <v>21.5</v>
      </c>
      <c r="II118" s="108" t="n">
        <v>21.5</v>
      </c>
      <c r="IJ118" s="108" t="n">
        <v>21.2</v>
      </c>
      <c r="IK118" s="108" t="n">
        <v>23.4</v>
      </c>
      <c r="IL118" s="108" t="n">
        <v>25.5</v>
      </c>
      <c r="IM118" s="108" t="n">
        <v>27</v>
      </c>
      <c r="IN118" s="108" t="n">
        <v>29.9</v>
      </c>
      <c r="IO118" s="109" t="n">
        <f aca="false">AVERAGE(IC118:IN118)</f>
        <v>25.9333333333333</v>
      </c>
      <c r="JA118" s="1" t="n">
        <v>1968</v>
      </c>
      <c r="JB118" s="110" t="s">
        <v>171</v>
      </c>
      <c r="JC118" s="108" t="n">
        <v>30.6</v>
      </c>
      <c r="JD118" s="108" t="n">
        <v>28.7</v>
      </c>
      <c r="JE118" s="108" t="n">
        <v>24.1</v>
      </c>
      <c r="JF118" s="108" t="n">
        <v>19.1</v>
      </c>
      <c r="JG118" s="108" t="n">
        <v>16.6</v>
      </c>
      <c r="JH118" s="108" t="n">
        <v>15.1</v>
      </c>
      <c r="JI118" s="108" t="n">
        <v>15.5</v>
      </c>
      <c r="JJ118" s="108" t="n">
        <v>14.5</v>
      </c>
      <c r="JK118" s="108" t="n">
        <v>16.8</v>
      </c>
      <c r="JL118" s="108" t="n">
        <v>19.8</v>
      </c>
      <c r="JM118" s="108" t="n">
        <v>22.7</v>
      </c>
      <c r="JN118" s="108" t="n">
        <v>27.4</v>
      </c>
      <c r="JO118" s="109" t="n">
        <f aca="false">AVERAGE(JC118:JN118)</f>
        <v>20.9083333333333</v>
      </c>
      <c r="KA118" s="1" t="n">
        <v>1968</v>
      </c>
      <c r="KB118" s="110" t="s">
        <v>171</v>
      </c>
      <c r="KC118" s="108" t="n">
        <v>35.3</v>
      </c>
      <c r="KD118" s="108" t="n">
        <v>33.4</v>
      </c>
      <c r="KE118" s="108" t="n">
        <v>34.8</v>
      </c>
      <c r="KF118" s="108" t="n">
        <v>34.8</v>
      </c>
      <c r="KG118" s="108" t="n">
        <v>29.7</v>
      </c>
      <c r="KH118" s="108" t="n">
        <v>30.8</v>
      </c>
      <c r="KI118" s="108" t="n">
        <v>28.4</v>
      </c>
      <c r="KJ118" s="108" t="n">
        <v>30.8</v>
      </c>
      <c r="KK118" s="108" t="n">
        <v>35.1</v>
      </c>
      <c r="KL118" s="108" t="n">
        <v>36.2</v>
      </c>
      <c r="KM118" s="108" t="n">
        <v>37</v>
      </c>
      <c r="KN118" s="108" t="n">
        <v>38.4</v>
      </c>
      <c r="KO118" s="109" t="n">
        <f aca="false">AVERAGE(KC118:KN118)</f>
        <v>33.725</v>
      </c>
      <c r="LA118" s="1" t="n">
        <v>1968</v>
      </c>
      <c r="LB118" s="110" t="s">
        <v>171</v>
      </c>
      <c r="LC118" s="108" t="n">
        <v>30.3</v>
      </c>
      <c r="LD118" s="108" t="n">
        <v>29.6</v>
      </c>
      <c r="LE118" s="108" t="n">
        <v>25</v>
      </c>
      <c r="LF118" s="108" t="n">
        <v>20.2</v>
      </c>
      <c r="LG118" s="108" t="n">
        <v>18.3</v>
      </c>
      <c r="LH118" s="108" t="n">
        <v>16</v>
      </c>
      <c r="LI118" s="108" t="n">
        <v>16.2</v>
      </c>
      <c r="LJ118" s="108" t="n">
        <v>15.3</v>
      </c>
      <c r="LK118" s="108" t="n">
        <v>17.7</v>
      </c>
      <c r="LL118" s="108" t="n">
        <v>19.3</v>
      </c>
      <c r="LM118" s="108" t="n">
        <v>22.5</v>
      </c>
      <c r="LN118" s="108" t="n">
        <v>27.8</v>
      </c>
      <c r="LO118" s="109" t="n">
        <f aca="false">AVERAGE(LC118:LN118)</f>
        <v>21.5166666666667</v>
      </c>
      <c r="MA118" s="1" t="n">
        <v>1968</v>
      </c>
      <c r="MB118" s="110" t="s">
        <v>171</v>
      </c>
      <c r="MC118" s="108" t="n">
        <v>27</v>
      </c>
      <c r="MD118" s="108" t="n">
        <v>25.8</v>
      </c>
      <c r="ME118" s="108" t="n">
        <v>24.5</v>
      </c>
      <c r="MF118" s="108" t="n">
        <v>21.9</v>
      </c>
      <c r="MG118" s="108" t="n">
        <v>18.4</v>
      </c>
      <c r="MH118" s="108" t="n">
        <v>18.1</v>
      </c>
      <c r="MI118" s="108" t="n">
        <v>17.5</v>
      </c>
      <c r="MJ118" s="108" t="n">
        <v>17.2</v>
      </c>
      <c r="MK118" s="108" t="n">
        <v>19.2</v>
      </c>
      <c r="ML118" s="108" t="n">
        <v>22.1</v>
      </c>
      <c r="MM118" s="108" t="n">
        <v>22.2</v>
      </c>
      <c r="MN118" s="108" t="n">
        <v>25.5</v>
      </c>
      <c r="MO118" s="109" t="n">
        <f aca="false">AVERAGE(MC118:MN118)</f>
        <v>21.6166666666667</v>
      </c>
      <c r="NA118" s="1" t="n">
        <v>1968</v>
      </c>
      <c r="NB118" s="110" t="s">
        <v>171</v>
      </c>
      <c r="NC118" s="108" t="n">
        <v>31.9</v>
      </c>
      <c r="ND118" s="108" t="n">
        <v>32.2</v>
      </c>
      <c r="NE118" s="108" t="n">
        <v>28.1</v>
      </c>
      <c r="NF118" s="108" t="n">
        <v>23.5</v>
      </c>
      <c r="NG118" s="108" t="n">
        <v>22.2</v>
      </c>
      <c r="NH118" s="108" t="n">
        <v>19.1</v>
      </c>
      <c r="NI118" s="108" t="n">
        <v>19.1</v>
      </c>
      <c r="NJ118" s="108" t="n">
        <v>18.1</v>
      </c>
      <c r="NK118" s="108" t="n">
        <v>20.3</v>
      </c>
      <c r="NL118" s="108" t="n">
        <v>23.5</v>
      </c>
      <c r="NM118" s="108" t="n">
        <v>26.5</v>
      </c>
      <c r="NN118" s="108" t="n">
        <v>30.6</v>
      </c>
      <c r="NO118" s="109" t="n">
        <f aca="false">AVERAGE(NC118:NN118)</f>
        <v>24.5916666666667</v>
      </c>
      <c r="OA118" s="1" t="n">
        <v>1968</v>
      </c>
      <c r="OB118" s="110" t="s">
        <v>171</v>
      </c>
      <c r="OC118" s="108" t="n">
        <v>27.9</v>
      </c>
      <c r="OD118" s="108" t="n">
        <v>27.7</v>
      </c>
      <c r="OE118" s="108" t="n">
        <v>24.8</v>
      </c>
      <c r="OF118" s="108" t="n">
        <v>20.3</v>
      </c>
      <c r="OG118" s="108" t="n">
        <v>18.7</v>
      </c>
      <c r="OH118" s="108" t="n">
        <v>17.4</v>
      </c>
      <c r="OI118" s="108" t="n">
        <v>17.3</v>
      </c>
      <c r="OJ118" s="108" t="n">
        <v>16.2</v>
      </c>
      <c r="OK118" s="108" t="n">
        <v>17.8</v>
      </c>
      <c r="OL118" s="108" t="n">
        <v>20</v>
      </c>
      <c r="OM118" s="108" t="n">
        <v>21.9</v>
      </c>
      <c r="ON118" s="108" t="n">
        <v>26.6</v>
      </c>
      <c r="OO118" s="109" t="n">
        <f aca="false">AVERAGE(OC118:ON118)</f>
        <v>21.3833333333333</v>
      </c>
      <c r="PA118" s="16" t="n">
        <v>1968</v>
      </c>
      <c r="PB118" s="110" t="s">
        <v>171</v>
      </c>
      <c r="PC118" s="108" t="n">
        <v>34.3</v>
      </c>
      <c r="PD118" s="108" t="n">
        <v>32.7</v>
      </c>
      <c r="PE118" s="108" t="n">
        <v>26.9</v>
      </c>
      <c r="PF118" s="108" t="n">
        <v>24.1</v>
      </c>
      <c r="PG118" s="108" t="n">
        <v>18.5</v>
      </c>
      <c r="PH118" s="108" t="n">
        <v>16.6</v>
      </c>
      <c r="PI118" s="108" t="n">
        <v>15.8</v>
      </c>
      <c r="PJ118" s="108" t="n">
        <v>16.2</v>
      </c>
      <c r="PK118" s="108" t="n">
        <v>20.1</v>
      </c>
      <c r="PL118" s="108" t="n">
        <v>26.4</v>
      </c>
      <c r="PM118" s="108" t="n">
        <v>29.3</v>
      </c>
      <c r="PN118" s="108" t="n">
        <v>30.5</v>
      </c>
      <c r="PO118" s="109" t="n">
        <f aca="false">AVERAGE(PC118:PN118)</f>
        <v>24.2833333333333</v>
      </c>
      <c r="QA118" s="1" t="n">
        <v>1968</v>
      </c>
      <c r="QB118" s="110" t="s">
        <v>171</v>
      </c>
      <c r="QC118" s="108" t="n">
        <v>30.6</v>
      </c>
      <c r="QD118" s="108" t="n">
        <v>28.4</v>
      </c>
      <c r="QE118" s="108" t="n">
        <v>23.3</v>
      </c>
      <c r="QF118" s="108" t="n">
        <v>19.1</v>
      </c>
      <c r="QG118" s="108" t="n">
        <v>16.4</v>
      </c>
      <c r="QH118" s="108" t="n">
        <v>14.4</v>
      </c>
      <c r="QI118" s="108" t="n">
        <v>14.5</v>
      </c>
      <c r="QJ118" s="108" t="n">
        <v>13.7</v>
      </c>
      <c r="QK118" s="108" t="n">
        <v>15.9</v>
      </c>
      <c r="QL118" s="108" t="n">
        <v>19.9</v>
      </c>
      <c r="QM118" s="108" t="n">
        <v>24</v>
      </c>
      <c r="QN118" s="108" t="n">
        <v>28.4</v>
      </c>
      <c r="QO118" s="109" t="n">
        <f aca="false">AVERAGE(QC118:QN118)</f>
        <v>20.7166666666667</v>
      </c>
      <c r="RA118" s="1" t="n">
        <v>1968</v>
      </c>
      <c r="RB118" s="110" t="s">
        <v>171</v>
      </c>
      <c r="RC118" s="108" t="n">
        <v>33.4</v>
      </c>
      <c r="RD118" s="108" t="n">
        <v>31.1</v>
      </c>
      <c r="RE118" s="108" t="n">
        <v>26.8</v>
      </c>
      <c r="RF118" s="108" t="n">
        <v>22.2</v>
      </c>
      <c r="RG118" s="108" t="n">
        <v>18.5</v>
      </c>
      <c r="RH118" s="108" t="n">
        <v>16.1</v>
      </c>
      <c r="RI118" s="108" t="n">
        <v>15.8</v>
      </c>
      <c r="RJ118" s="108" t="n">
        <v>15.4</v>
      </c>
      <c r="RK118" s="108" t="n">
        <v>18.7</v>
      </c>
      <c r="RL118" s="108" t="n">
        <v>23.3</v>
      </c>
      <c r="RM118" s="108" t="n">
        <v>28</v>
      </c>
      <c r="RN118" s="108" t="n">
        <v>31.5</v>
      </c>
      <c r="RO118" s="109" t="n">
        <f aca="false">AVERAGE(RC118:RN118)</f>
        <v>23.4</v>
      </c>
      <c r="SA118" s="1" t="n">
        <v>1968</v>
      </c>
      <c r="SB118" s="110" t="s">
        <v>171</v>
      </c>
      <c r="SC118" s="108" t="n">
        <v>37.3</v>
      </c>
      <c r="SD118" s="108" t="n">
        <v>35.1</v>
      </c>
      <c r="SE118" s="108" t="n">
        <v>28.4</v>
      </c>
      <c r="SF118" s="108" t="n">
        <v>25.6</v>
      </c>
      <c r="SG118" s="108" t="n">
        <v>19</v>
      </c>
      <c r="SH118" s="108" t="n">
        <v>17.9</v>
      </c>
      <c r="SI118" s="108" t="n">
        <v>16.6</v>
      </c>
      <c r="SJ118" s="108" t="n">
        <v>17.5</v>
      </c>
      <c r="SK118" s="108" t="n">
        <v>21.9</v>
      </c>
      <c r="SL118" s="108" t="n">
        <v>28.7</v>
      </c>
      <c r="SM118" s="108" t="n">
        <v>32.2</v>
      </c>
      <c r="SN118" s="108" t="n">
        <v>34.1</v>
      </c>
      <c r="SO118" s="109" t="n">
        <f aca="false">AVERAGE(SC118:SN118)</f>
        <v>26.1916666666667</v>
      </c>
      <c r="TA118" s="1" t="n">
        <v>1968</v>
      </c>
      <c r="TB118" s="110" t="s">
        <v>171</v>
      </c>
      <c r="TC118" s="108" t="n">
        <v>41.4</v>
      </c>
      <c r="TD118" s="108" t="n">
        <v>39.8</v>
      </c>
      <c r="TE118" s="108" t="n">
        <v>36.7</v>
      </c>
      <c r="TF118" s="108" t="n">
        <v>35</v>
      </c>
      <c r="TG118" s="108" t="n">
        <v>27</v>
      </c>
      <c r="TH118" s="108" t="n">
        <v>26.2</v>
      </c>
      <c r="TI118" s="108" t="n">
        <v>24.3</v>
      </c>
      <c r="TJ118" s="108" t="n">
        <v>25.6</v>
      </c>
      <c r="TK118" s="108" t="n">
        <v>31.7</v>
      </c>
      <c r="TL118" s="108" t="n">
        <v>36.4</v>
      </c>
      <c r="TM118" s="108" t="n">
        <v>40.7</v>
      </c>
      <c r="TN118" s="108" t="n">
        <v>41.1</v>
      </c>
      <c r="TO118" s="109" t="n">
        <f aca="false">AVERAGE(TC118:TN118)</f>
        <v>33.825</v>
      </c>
      <c r="UA118" s="1" t="n">
        <v>1968</v>
      </c>
      <c r="UB118" s="110" t="s">
        <v>171</v>
      </c>
      <c r="UC118" s="108" t="n">
        <v>33.4</v>
      </c>
      <c r="UD118" s="108" t="n">
        <v>31.5</v>
      </c>
      <c r="UE118" s="108" t="n">
        <v>27.4</v>
      </c>
      <c r="UF118" s="108" t="n">
        <v>21.7</v>
      </c>
      <c r="UG118" s="108" t="n">
        <v>18.3</v>
      </c>
      <c r="UH118" s="108" t="n">
        <v>15.5</v>
      </c>
      <c r="UI118" s="108" t="n">
        <v>15.3</v>
      </c>
      <c r="UJ118" s="108" t="n">
        <v>15.2</v>
      </c>
      <c r="UK118" s="108" t="n">
        <v>18.4</v>
      </c>
      <c r="UL118" s="108" t="n">
        <v>23.6</v>
      </c>
      <c r="UM118" s="108" t="n">
        <v>27.9</v>
      </c>
      <c r="UN118" s="108" t="n">
        <v>30.6</v>
      </c>
      <c r="UO118" s="109" t="n">
        <f aca="false">AVERAGE(UC118:UN118)</f>
        <v>23.2333333333333</v>
      </c>
      <c r="VA118" s="1" t="n">
        <v>1968</v>
      </c>
      <c r="VB118" s="110" t="s">
        <v>171</v>
      </c>
      <c r="VC118" s="108" t="n">
        <v>27.3</v>
      </c>
      <c r="VD118" s="108" t="n">
        <v>25.5</v>
      </c>
      <c r="VE118" s="108" t="n">
        <v>21.3</v>
      </c>
      <c r="VF118" s="108" t="n">
        <v>18.5</v>
      </c>
      <c r="VG118" s="108" t="n">
        <v>15.9</v>
      </c>
      <c r="VH118" s="108" t="n">
        <v>14.1</v>
      </c>
      <c r="VI118" s="108" t="n">
        <v>15.2</v>
      </c>
      <c r="VJ118" s="108" t="n">
        <v>13.7</v>
      </c>
      <c r="VK118" s="108" t="n">
        <v>16.2</v>
      </c>
      <c r="VL118" s="108" t="n">
        <v>19.1</v>
      </c>
      <c r="VM118" s="108" t="n">
        <v>20.9</v>
      </c>
      <c r="VN118" s="108" t="n">
        <v>24.3</v>
      </c>
      <c r="VO118" s="109" t="n">
        <f aca="false">AVERAGE(VC118:VN118)</f>
        <v>19.3333333333333</v>
      </c>
      <c r="WA118" s="1" t="n">
        <v>1968</v>
      </c>
      <c r="WB118" s="110" t="s">
        <v>171</v>
      </c>
      <c r="WC118" s="108" t="n">
        <v>38.4</v>
      </c>
      <c r="WD118" s="108" t="n">
        <v>37</v>
      </c>
      <c r="WE118" s="108" t="n">
        <v>31.3</v>
      </c>
      <c r="WF118" s="108" t="n">
        <v>26.1</v>
      </c>
      <c r="WG118" s="108" t="n">
        <v>22.1</v>
      </c>
      <c r="WH118" s="108" t="n">
        <v>19.2</v>
      </c>
      <c r="WI118" s="108" t="n">
        <v>19.1</v>
      </c>
      <c r="WJ118" s="108" t="n">
        <v>19.2</v>
      </c>
      <c r="WK118" s="108" t="n">
        <v>23.4</v>
      </c>
      <c r="WL118" s="108" t="n">
        <v>28.8</v>
      </c>
      <c r="WM118" s="108" t="n">
        <v>35.2</v>
      </c>
      <c r="WN118" s="108" t="n">
        <v>36.4</v>
      </c>
      <c r="WO118" s="109" t="n">
        <f aca="false">AVERAGE(WC118:WN118)</f>
        <v>28.0166666666667</v>
      </c>
      <c r="YA118" s="1" t="n">
        <v>1968</v>
      </c>
      <c r="YB118" s="110" t="s">
        <v>171</v>
      </c>
      <c r="YC118" s="108" t="n">
        <v>31</v>
      </c>
      <c r="YD118" s="108" t="n">
        <v>27.7</v>
      </c>
      <c r="YE118" s="108" t="n">
        <v>23.4</v>
      </c>
      <c r="YF118" s="108" t="n">
        <v>18.5</v>
      </c>
      <c r="YG118" s="108" t="n">
        <v>16</v>
      </c>
      <c r="YH118" s="108" t="n">
        <v>14.4</v>
      </c>
      <c r="YI118" s="108" t="n">
        <v>14.2</v>
      </c>
      <c r="YJ118" s="108" t="n">
        <v>13.5</v>
      </c>
      <c r="YK118" s="108" t="n">
        <v>15.9</v>
      </c>
      <c r="YL118" s="108" t="n">
        <v>19.1</v>
      </c>
      <c r="YM118" s="112" t="n">
        <f aca="false">SUM(YM117+YM119)/2</f>
        <v>26.85</v>
      </c>
      <c r="YN118" s="108" t="n">
        <v>28.4</v>
      </c>
      <c r="YO118" s="109" t="n">
        <f aca="false">AVERAGE(YC118:YN118)</f>
        <v>20.7458333333333</v>
      </c>
      <c r="ZA118" s="1" t="n">
        <v>1968</v>
      </c>
      <c r="ZB118" s="110" t="s">
        <v>171</v>
      </c>
      <c r="ZC118" s="108" t="n">
        <v>34.2</v>
      </c>
      <c r="ZD118" s="108" t="n">
        <v>31.5</v>
      </c>
      <c r="ZE118" s="108" t="n">
        <v>27.2</v>
      </c>
      <c r="ZF118" s="108" t="n">
        <v>22.1</v>
      </c>
      <c r="ZG118" s="108" t="n">
        <v>19.7</v>
      </c>
      <c r="ZH118" s="108" t="n">
        <v>16.8</v>
      </c>
      <c r="ZI118" s="108" t="n">
        <v>16.4</v>
      </c>
      <c r="ZJ118" s="112" t="n">
        <f aca="false">SUM(ZJ117+ZJ119)/2</f>
        <v>17.8</v>
      </c>
      <c r="ZK118" s="108" t="n">
        <v>18.5</v>
      </c>
      <c r="ZL118" s="108" t="n">
        <v>22.6</v>
      </c>
      <c r="ZM118" s="108" t="n">
        <v>27.5</v>
      </c>
      <c r="ZN118" s="108" t="n">
        <v>31.8</v>
      </c>
      <c r="ZO118" s="109" t="n">
        <f aca="false">AVERAGE(ZC118:ZN118)</f>
        <v>23.8416666666667</v>
      </c>
      <c r="AAA118" s="1" t="n">
        <v>1968</v>
      </c>
      <c r="AAB118" s="110" t="s">
        <v>171</v>
      </c>
      <c r="AAC118" s="108" t="n">
        <v>37.2</v>
      </c>
      <c r="AAD118" s="108" t="n">
        <v>34.2</v>
      </c>
      <c r="AAE118" s="108" t="n">
        <v>33.9</v>
      </c>
      <c r="AAF118" s="108" t="n">
        <v>33.9</v>
      </c>
      <c r="AAG118" s="108" t="n">
        <v>27.2</v>
      </c>
      <c r="AAH118" s="108" t="n">
        <v>28.4</v>
      </c>
      <c r="AAI118" s="108" t="n">
        <v>23.6</v>
      </c>
      <c r="AAJ118" s="108" t="n">
        <v>28.7</v>
      </c>
      <c r="AAK118" s="108" t="n">
        <v>33.3</v>
      </c>
      <c r="AAL118" s="108" t="n">
        <v>36.4</v>
      </c>
      <c r="AAM118" s="108" t="n">
        <v>38.4</v>
      </c>
      <c r="AAN118" s="108" t="n">
        <v>38</v>
      </c>
      <c r="AAO118" s="109" t="n">
        <f aca="false">AVERAGE(AAC118:AAN118)</f>
        <v>32.7666666666667</v>
      </c>
      <c r="ABA118" s="1" t="n">
        <v>1968</v>
      </c>
      <c r="ABB118" s="110" t="s">
        <v>171</v>
      </c>
      <c r="ABC118" s="108" t="n">
        <v>36.7</v>
      </c>
      <c r="ABD118" s="108" t="n">
        <v>36.9</v>
      </c>
      <c r="ABE118" s="108" t="n">
        <v>32.8</v>
      </c>
      <c r="ABF118" s="108" t="n">
        <v>31.2</v>
      </c>
      <c r="ABG118" s="108" t="n">
        <v>26.9</v>
      </c>
      <c r="ABH118" s="108" t="n">
        <v>25.5</v>
      </c>
      <c r="ABI118" s="108" t="n">
        <v>23.9</v>
      </c>
      <c r="ABJ118" s="108" t="n">
        <v>24.5</v>
      </c>
      <c r="ABK118" s="108" t="n">
        <v>28.5</v>
      </c>
      <c r="ABL118" s="108" t="n">
        <v>32.2</v>
      </c>
      <c r="ABM118" s="108" t="n">
        <v>35.4</v>
      </c>
      <c r="ABN118" s="108" t="n">
        <v>35.9</v>
      </c>
      <c r="ABO118" s="109" t="n">
        <f aca="false">AVERAGE(ABC118:ABN118)</f>
        <v>30.8666666666667</v>
      </c>
      <c r="ACA118" s="111" t="n">
        <v>1968</v>
      </c>
      <c r="ACB118" s="110" t="s">
        <v>171</v>
      </c>
      <c r="ACC118" s="108" t="n">
        <v>29.6</v>
      </c>
      <c r="ACD118" s="108" t="n">
        <v>28.3</v>
      </c>
      <c r="ACE118" s="108" t="n">
        <v>26.1</v>
      </c>
      <c r="ACF118" s="108" t="n">
        <v>21</v>
      </c>
      <c r="ACG118" s="108" t="n">
        <v>20</v>
      </c>
      <c r="ACH118" s="108" t="n">
        <v>17.8</v>
      </c>
      <c r="ACI118" s="108" t="n">
        <v>17.9</v>
      </c>
      <c r="ACJ118" s="108" t="n">
        <v>16.7</v>
      </c>
      <c r="ACK118" s="108" t="n">
        <v>18.4</v>
      </c>
      <c r="ACL118" s="108" t="n">
        <v>21.2</v>
      </c>
      <c r="ACM118" s="108" t="n">
        <v>22.8</v>
      </c>
      <c r="ACN118" s="108" t="n">
        <v>27.7</v>
      </c>
      <c r="ACO118" s="109" t="n">
        <f aca="false">AVERAGE(ACC118:ACN118)</f>
        <v>22.2916666666667</v>
      </c>
      <c r="ADA118" s="1" t="n">
        <v>1968</v>
      </c>
      <c r="ADB118" s="110" t="s">
        <v>171</v>
      </c>
      <c r="ADC118" s="108" t="n">
        <v>37.3</v>
      </c>
      <c r="ADD118" s="108" t="n">
        <v>36.6</v>
      </c>
      <c r="ADE118" s="108" t="n">
        <v>35.6</v>
      </c>
      <c r="ADF118" s="108" t="n">
        <v>33.9</v>
      </c>
      <c r="ADG118" s="108" t="n">
        <v>27.6</v>
      </c>
      <c r="ADH118" s="108" t="n">
        <v>26.8</v>
      </c>
      <c r="ADI118" s="108" t="n">
        <v>25.4</v>
      </c>
      <c r="ADJ118" s="108" t="n">
        <v>26.4</v>
      </c>
      <c r="ADK118" s="108" t="n">
        <v>31.8</v>
      </c>
      <c r="ADL118" s="108" t="n">
        <v>35.6</v>
      </c>
      <c r="ADM118" s="108" t="n">
        <v>37.1</v>
      </c>
      <c r="ADN118" s="108" t="n">
        <v>37.9</v>
      </c>
      <c r="ADO118" s="109" t="n">
        <f aca="false">AVERAGE(ADC118:ADN118)</f>
        <v>32.6666666666667</v>
      </c>
      <c r="AEA118" s="1" t="n">
        <v>1968</v>
      </c>
      <c r="AEB118" s="110" t="s">
        <v>171</v>
      </c>
      <c r="AEC118" s="108" t="n">
        <v>39.4</v>
      </c>
      <c r="AED118" s="108" t="n">
        <v>37.9</v>
      </c>
      <c r="AEE118" s="108" t="n">
        <v>36.4</v>
      </c>
      <c r="AEF118" s="108" t="n">
        <v>33.7</v>
      </c>
      <c r="AEG118" s="108" t="n">
        <v>28.3</v>
      </c>
      <c r="AEH118" s="108" t="n">
        <v>26.2</v>
      </c>
      <c r="AEI118" s="108" t="n">
        <v>24.2</v>
      </c>
      <c r="AEJ118" s="108" t="n">
        <v>25.6</v>
      </c>
      <c r="AEK118" s="108" t="n">
        <v>30.9</v>
      </c>
      <c r="AEL118" s="108" t="n">
        <v>35.2</v>
      </c>
      <c r="AEM118" s="108" t="n">
        <v>38.8</v>
      </c>
      <c r="AEN118" s="108" t="n">
        <v>39.3</v>
      </c>
      <c r="AEO118" s="109" t="n">
        <f aca="false">AVERAGE(AEC118:AEN118)</f>
        <v>32.9916666666667</v>
      </c>
      <c r="AFA118" s="1" t="n">
        <v>1968</v>
      </c>
      <c r="AFB118" s="110" t="s">
        <v>171</v>
      </c>
      <c r="AFC118" s="108" t="n">
        <v>26.4</v>
      </c>
      <c r="AFD118" s="108" t="n">
        <v>24.9</v>
      </c>
      <c r="AFE118" s="108" t="n">
        <v>23.1</v>
      </c>
      <c r="AFF118" s="108" t="n">
        <v>19.9</v>
      </c>
      <c r="AFG118" s="108" t="n">
        <v>18.3</v>
      </c>
      <c r="AFH118" s="108" t="n">
        <v>17.3</v>
      </c>
      <c r="AFI118" s="108" t="n">
        <v>17.4</v>
      </c>
      <c r="AFJ118" s="108" t="n">
        <v>15.9</v>
      </c>
      <c r="AFK118" s="108" t="n">
        <v>17.1</v>
      </c>
      <c r="AFL118" s="108" t="n">
        <v>19.3</v>
      </c>
      <c r="AFM118" s="108" t="n">
        <v>20.7</v>
      </c>
      <c r="AFN118" s="108" t="n">
        <v>24.7</v>
      </c>
      <c r="AFO118" s="109" t="n">
        <f aca="false">AVERAGE(AFC118:AFN118)</f>
        <v>20.4166666666667</v>
      </c>
      <c r="AGA118" s="1" t="n">
        <v>1968</v>
      </c>
      <c r="AGB118" s="110" t="s">
        <v>171</v>
      </c>
      <c r="AGC118" s="108" t="n">
        <v>35.5</v>
      </c>
      <c r="AGD118" s="108" t="n">
        <v>33.8</v>
      </c>
      <c r="AGE118" s="108" t="n">
        <v>28</v>
      </c>
      <c r="AGF118" s="108" t="n">
        <v>24</v>
      </c>
      <c r="AGG118" s="108" t="n">
        <v>19.4</v>
      </c>
      <c r="AGH118" s="108" t="n">
        <v>15.9</v>
      </c>
      <c r="AGI118" s="108" t="n">
        <v>16.1</v>
      </c>
      <c r="AGJ118" s="108" t="n">
        <v>15.9</v>
      </c>
      <c r="AGK118" s="108" t="n">
        <v>20</v>
      </c>
      <c r="AGL118" s="108" t="n">
        <v>25.4</v>
      </c>
      <c r="AGM118" s="108" t="n">
        <v>29.5</v>
      </c>
      <c r="AGN118" s="108" t="n">
        <v>32.6</v>
      </c>
      <c r="AGO118" s="109" t="n">
        <f aca="false">AVERAGE(AGC118:AGN118)</f>
        <v>24.675</v>
      </c>
      <c r="AHA118" s="1" t="n">
        <v>1968</v>
      </c>
      <c r="AHB118" s="110" t="s">
        <v>171</v>
      </c>
      <c r="AHC118" s="108" t="n">
        <v>31.5</v>
      </c>
      <c r="AHD118" s="108" t="n">
        <v>29</v>
      </c>
      <c r="AHE118" s="108" t="n">
        <v>24.3</v>
      </c>
      <c r="AHF118" s="108" t="n">
        <v>19.5</v>
      </c>
      <c r="AHG118" s="108" t="n">
        <v>17.2</v>
      </c>
      <c r="AHH118" s="108" t="n">
        <v>15.2</v>
      </c>
      <c r="AHI118" s="108" t="n">
        <v>15.5</v>
      </c>
      <c r="AHJ118" s="108" t="n">
        <v>14.6</v>
      </c>
      <c r="AHK118" s="108" t="n">
        <v>17.3</v>
      </c>
      <c r="AHL118" s="108" t="n">
        <v>20.6</v>
      </c>
      <c r="AHM118" s="108" t="n">
        <v>24.8</v>
      </c>
      <c r="AHN118" s="108" t="n">
        <v>29.7</v>
      </c>
      <c r="AHO118" s="109" t="n">
        <f aca="false">AVERAGE(AHC118:AHN118)</f>
        <v>21.6</v>
      </c>
      <c r="AIA118" s="1" t="n">
        <v>1968</v>
      </c>
      <c r="AIB118" s="110" t="s">
        <v>171</v>
      </c>
      <c r="AIC118" s="108" t="n">
        <v>38.7</v>
      </c>
      <c r="AID118" s="108" t="n">
        <v>37.6</v>
      </c>
      <c r="AIE118" s="108" t="n">
        <v>31.3</v>
      </c>
      <c r="AIF118" s="108" t="n">
        <v>28.6</v>
      </c>
      <c r="AIG118" s="108" t="n">
        <v>20.8</v>
      </c>
      <c r="AIH118" s="108" t="n">
        <v>20.2</v>
      </c>
      <c r="AII118" s="108" t="n">
        <v>17.8</v>
      </c>
      <c r="AIJ118" s="108" t="n">
        <v>19.4</v>
      </c>
      <c r="AIK118" s="108" t="n">
        <v>23.6</v>
      </c>
      <c r="AIL118" s="108" t="n">
        <v>29.6</v>
      </c>
      <c r="AIM118" s="108" t="n">
        <v>35.3</v>
      </c>
      <c r="AIN118" s="112" t="n">
        <f aca="false">SUM(AIN117+AIN119)/2</f>
        <v>35.75</v>
      </c>
      <c r="AIO118" s="109" t="n">
        <f aca="false">AVERAGE(AIC118:AIN118)</f>
        <v>28.2208333333333</v>
      </c>
      <c r="AJA118" s="1" t="n">
        <v>1968</v>
      </c>
      <c r="AJB118" s="119" t="s">
        <v>171</v>
      </c>
      <c r="AJC118" s="112" t="n">
        <f aca="false">SUM(AJC117+AJC119)/2</f>
        <v>36.5</v>
      </c>
      <c r="AJD118" s="112" t="n">
        <f aca="false">SUM(AJD117+AJD119)/2</f>
        <v>34.1</v>
      </c>
      <c r="AJE118" s="112" t="n">
        <f aca="false">SUM(AJE117+AJE119)/2</f>
        <v>35.15</v>
      </c>
      <c r="AJF118" s="112" t="n">
        <f aca="false">SUM(AJF117+AJF119)/2</f>
        <v>36.6</v>
      </c>
      <c r="AJG118" s="112" t="n">
        <f aca="false">SUM(AJG117+AJG119)/2</f>
        <v>34.1</v>
      </c>
      <c r="AJH118" s="112" t="n">
        <f aca="false">SUM(AJH117+AJH119)/2</f>
        <v>30.2</v>
      </c>
      <c r="AJI118" s="112" t="n">
        <f aca="false">SUM(AJI117+AJI119)/2</f>
        <v>31.1</v>
      </c>
      <c r="AJJ118" s="112" t="n">
        <f aca="false">SUM(AJJ117+AJJ119)/2</f>
        <v>33.2</v>
      </c>
      <c r="AJK118" s="112" t="n">
        <f aca="false">SUM(AJK117+AJK119)/2</f>
        <v>35.2</v>
      </c>
      <c r="AJL118" s="112" t="n">
        <f aca="false">SUM(AJL117+AJL119)/2</f>
        <v>37.9</v>
      </c>
      <c r="AJM118" s="113" t="n">
        <f aca="false">SUM(AJM119:AJM121)/3</f>
        <v>39.7333333333333</v>
      </c>
      <c r="AJN118" s="113" t="n">
        <f aca="false">SUM(AJN119:AJN121)/3</f>
        <v>38.5333333333333</v>
      </c>
      <c r="AJO118" s="109" t="n">
        <f aca="false">AVERAGE(AJC118:AJN118)</f>
        <v>35.1930555555556</v>
      </c>
      <c r="AKA118" s="1" t="n">
        <v>1968</v>
      </c>
      <c r="AKB118" s="110" t="s">
        <v>171</v>
      </c>
      <c r="AKC118" s="108" t="n">
        <v>33.8</v>
      </c>
      <c r="AKD118" s="108" t="n">
        <v>31.6</v>
      </c>
      <c r="AKE118" s="108" t="n">
        <v>27</v>
      </c>
      <c r="AKF118" s="108" t="n">
        <v>22.3</v>
      </c>
      <c r="AKG118" s="108" t="n">
        <v>19.5</v>
      </c>
      <c r="AKH118" s="108" t="n">
        <v>17</v>
      </c>
      <c r="AKI118" s="108" t="n">
        <v>16.9</v>
      </c>
      <c r="AKJ118" s="108" t="n">
        <v>16.2</v>
      </c>
      <c r="AKK118" s="108" t="n">
        <v>18.8</v>
      </c>
      <c r="AKL118" s="112" t="n">
        <f aca="false">SUM(AKL117+AKL119)/2</f>
        <v>27.2</v>
      </c>
      <c r="AKM118" s="112" t="n">
        <f aca="false">SUM(AKM117+AKM119)/2</f>
        <v>29.45</v>
      </c>
      <c r="AKN118" s="108" t="n">
        <v>31.8</v>
      </c>
      <c r="AKO118" s="109" t="n">
        <f aca="false">AVERAGE(AKC118:AKN118)</f>
        <v>24.2958333333333</v>
      </c>
      <c r="ALA118" s="35" t="n">
        <f aca="false">(ACO118+AO118+EO118+NO118+AKO118+AFO118+AEO118+IO118+MO118)/9</f>
        <v>23.5550925925926</v>
      </c>
      <c r="ALB118" s="77" t="n">
        <f aca="false">(ABO118+KO118+DO118+AGO118)/4</f>
        <v>30.1625</v>
      </c>
      <c r="ALC118" s="19" t="n">
        <f aca="false">(QO118+PO118+AAO118+AJO118+FO118+SO118+BO118+CO118+JO118+OO118+TO118+HO118)/12</f>
        <v>25.0292824074074</v>
      </c>
      <c r="AMA118" s="28" t="n">
        <f aca="false">MAX(ACC118:ACN118,AC118:AN118,EC118:EN118,NC118:NN118,AKC118:AKN118,AFC118:AFN118,AEC118:AEN118,IC118:IN118,MC118:MN118)</f>
        <v>39.4</v>
      </c>
      <c r="AMB118" s="28" t="n">
        <f aca="false">MIN(ACC118:ACN118,AC118:AN118,EC118:EN118,NC118:NN118,AKC118:AKN118,AFC118:AFN118,AEC118:AEN118,IC118:IN118,MC118:MN118)</f>
        <v>14.6</v>
      </c>
      <c r="AMC118" s="81" t="n">
        <f aca="false">MAX(ABC118:ABN118,KC118:KN118,DC118:DN118,AGC118:AGN118)</f>
        <v>38.4</v>
      </c>
      <c r="AMD118" s="81" t="n">
        <f aca="false">MIN(ABC118:ABN118,KC118:KN118,DC118:DN118,AGC118:AGN118)</f>
        <v>15.9</v>
      </c>
      <c r="AME118" s="60" t="n">
        <f aca="false">MAX(QC118:QN118,PC118:PN118,AJC118:AJN118,AAC118:AAN118,FC118:FN118,SC118:SN118)</f>
        <v>39.7333333333333</v>
      </c>
      <c r="AMF118" s="60" t="n">
        <f aca="false">MIN(QC118:QN118,PC118:PN118,AJC118:AJN118,AAC118:AAN118,FC118:FN118,SC118:SN118)</f>
        <v>13.7</v>
      </c>
    </row>
    <row r="119" customFormat="false" ht="12.8" hidden="false" customHeight="false" outlineLevel="0" collapsed="false">
      <c r="A119" s="104"/>
      <c r="B119" s="29" t="n">
        <f aca="false">AVERAGE(AO119,BO119,CO119,DO119,EO119,FO119,GO119,HO119,IO119,JO119,KO119,LO119,MO119,NO119,OO119,PO119,QO119,RO119,SO119,TO119,UO119,VO119,WO119,YO119,ZO119,AAO119,ABO119,ACO119,ADO119,AEO119,AFO119,AGO119,AHO119,AIO119,AJO119,AKO119)</f>
        <v>26.2672067901235</v>
      </c>
      <c r="C119" s="30" t="n">
        <f aca="false">AVERAGE(B115:B119)</f>
        <v>25.7228395061728</v>
      </c>
      <c r="D119" s="31" t="n">
        <f aca="false">AVERAGE(B110:B119)</f>
        <v>25.7829205246914</v>
      </c>
      <c r="E119" s="29" t="n">
        <f aca="false">AVERAGE(B100:B119)</f>
        <v>25.7940432098765</v>
      </c>
      <c r="F119" s="32" t="n">
        <f aca="false">AVERAGE(B70:B119)</f>
        <v>25.725970187991</v>
      </c>
      <c r="G119" s="3" t="n">
        <f aca="false">MAX(AC119:AN119,BC119:BN119,CC119:CN119,DC119:DN119,EC119:EN119,FC119:FN119,GC119:GN119,HC119:HN119,IC119:IN119,JC119:JN119,KC119:KN119,LC119:LN119,MC119:MN119,NC119:NN119,OC119:ON119,PC119:PN119,QC119:QN119,RC119:RN119,SC119:SN119,TC119:TN119,UC119:UN119,VC119:VN119,WC119:WN119,YC119:YN119,ZC119:ZN119,AAC119:AAN119,ABC119:ABN119,ACC119:ACN119,ADC119:ADN119,AEC119:AEN119,AFC119:AFN119,AGC119:AGN119,AHC119:AHN119,AIC119:AIN119,AJC119:AJN119,AKC119:AKN119)</f>
        <v>42.5</v>
      </c>
      <c r="H119" s="105" t="n">
        <f aca="false">MEDIAN(AC119:AN119,BC119:BN119,CC119:CN119,DC119:DN119,EC119:EN119,FC119:FN119,GC119:GN119,HC119:HN119,IC119:IN119,JC119:JN119,KC119:KN119,LC119:LN119,MC119:MN119,NC119:NN119,OC119:ON119,PC119:PN119,QC119:QN119,RC119:RN119,SC119:SN119,TC119:TN119,UC119:UN119,VC119:VN119,WC119:WN119,YC119:YN119,ZC119:ZN119,AAC119:AAN119,ABC119:ABN119,ACC119:ACN119,ADC119:ADN119,AEC119:AEN119,AFC119:AFN119,AGC119:AGN119,AHC119:AHN119,AIC119:AIN119,AJC119:AJN119,AKC119:AKN119)</f>
        <v>26.3</v>
      </c>
      <c r="I119" s="5" t="n">
        <f aca="false">MIN(AC119:AN119,BC119:BN119,CC119:CN119,DC119:DN119,EC119:EN119,FC119:FN119,GC119:GN119,HC119:HN119,IC119:IN119,JC119:JN119,KC119:KN119,LC119:LN119,MC119:MN119,NC119:NN119,OC119:ON119,PC119:PN119,QC119:QN119,RC119:RN119,SC119:SN119,TC119:TN119,UC119:UN119,VC119:VN119,WC119:WN119,YC119:YN119,ZC119:ZN119,AAC119:AAN119,ABC119:ABN119,ACC119:ACN119,ADC119:ADN119,AEC119:AEN119,AFC119:AFN119,AGC119:AGN119,AHC119:AHN119,AIC119:AIN119,AJC119:AJN119,AKC119:AKN119)</f>
        <v>14.5</v>
      </c>
      <c r="J119" s="106" t="n">
        <f aca="false">(G119+I119)/2</f>
        <v>28.5</v>
      </c>
      <c r="AB119" s="107" t="n">
        <v>1969</v>
      </c>
      <c r="AC119" s="108" t="n">
        <v>26.6</v>
      </c>
      <c r="AD119" s="108" t="n">
        <v>26.1</v>
      </c>
      <c r="AE119" s="108" t="n">
        <v>25.2</v>
      </c>
      <c r="AF119" s="108" t="n">
        <v>21.1</v>
      </c>
      <c r="AG119" s="108" t="n">
        <v>18.6</v>
      </c>
      <c r="AH119" s="108" t="n">
        <v>17.2</v>
      </c>
      <c r="AI119" s="108" t="n">
        <v>16.2</v>
      </c>
      <c r="AJ119" s="108" t="n">
        <v>16.3</v>
      </c>
      <c r="AK119" s="108" t="n">
        <v>15.7</v>
      </c>
      <c r="AL119" s="108" t="n">
        <v>20.4</v>
      </c>
      <c r="AM119" s="108" t="n">
        <v>22.4</v>
      </c>
      <c r="AN119" s="108" t="n">
        <v>23.7</v>
      </c>
      <c r="AO119" s="109" t="n">
        <f aca="false">AVERAGE(AC119:AN119)</f>
        <v>20.7916666666667</v>
      </c>
      <c r="BA119" s="1" t="n">
        <v>1969</v>
      </c>
      <c r="BB119" s="110" t="s">
        <v>172</v>
      </c>
      <c r="BC119" s="108" t="n">
        <v>33.4</v>
      </c>
      <c r="BD119" s="108" t="n">
        <v>31.1</v>
      </c>
      <c r="BE119" s="108" t="n">
        <v>27.6</v>
      </c>
      <c r="BF119" s="108" t="n">
        <v>25.5</v>
      </c>
      <c r="BG119" s="108" t="n">
        <v>20.3</v>
      </c>
      <c r="BH119" s="108" t="n">
        <v>19.1</v>
      </c>
      <c r="BI119" s="108" t="n">
        <v>19</v>
      </c>
      <c r="BJ119" s="108" t="n">
        <v>20.4</v>
      </c>
      <c r="BK119" s="108" t="n">
        <v>20.5</v>
      </c>
      <c r="BL119" s="108" t="n">
        <v>25</v>
      </c>
      <c r="BM119" s="108" t="n">
        <v>26.2</v>
      </c>
      <c r="BN119" s="108" t="n">
        <v>30.2</v>
      </c>
      <c r="BO119" s="109" t="n">
        <f aca="false">AVERAGE(BC119:BN119)</f>
        <v>24.8583333333333</v>
      </c>
      <c r="CA119" s="1" t="n">
        <v>1969</v>
      </c>
      <c r="CB119" s="110" t="s">
        <v>172</v>
      </c>
      <c r="CC119" s="108" t="n">
        <v>28.8</v>
      </c>
      <c r="CD119" s="108" t="n">
        <v>30.2</v>
      </c>
      <c r="CE119" s="108" t="n">
        <v>26.4</v>
      </c>
      <c r="CF119" s="108" t="n">
        <v>22.2</v>
      </c>
      <c r="CG119" s="108" t="n">
        <v>18.8</v>
      </c>
      <c r="CH119" s="108" t="n">
        <v>17.4</v>
      </c>
      <c r="CI119" s="108" t="n">
        <v>15.8</v>
      </c>
      <c r="CJ119" s="108" t="n">
        <v>16.8</v>
      </c>
      <c r="CK119" s="108" t="n">
        <v>17.5</v>
      </c>
      <c r="CL119" s="108" t="n">
        <v>24.1</v>
      </c>
      <c r="CM119" s="108" t="n">
        <v>25.6</v>
      </c>
      <c r="CN119" s="108" t="n">
        <v>27.6</v>
      </c>
      <c r="CO119" s="109" t="n">
        <f aca="false">AVERAGE(CC119:CN119)</f>
        <v>22.6</v>
      </c>
      <c r="DA119" s="1" t="n">
        <v>1969</v>
      </c>
      <c r="DB119" s="110" t="s">
        <v>172</v>
      </c>
      <c r="DC119" s="108" t="n">
        <v>33.2</v>
      </c>
      <c r="DD119" s="108" t="n">
        <v>32.3</v>
      </c>
      <c r="DE119" s="108" t="n">
        <v>34.1</v>
      </c>
      <c r="DF119" s="108" t="n">
        <v>34.9</v>
      </c>
      <c r="DG119" s="108" t="n">
        <v>32.3</v>
      </c>
      <c r="DH119" s="108" t="n">
        <v>28.8</v>
      </c>
      <c r="DI119" s="108" t="n">
        <v>29.9</v>
      </c>
      <c r="DJ119" s="108" t="n">
        <v>30.8</v>
      </c>
      <c r="DK119" s="108" t="n">
        <v>32.2</v>
      </c>
      <c r="DL119" s="108" t="n">
        <v>32.2</v>
      </c>
      <c r="DM119" s="108" t="n">
        <v>33.6</v>
      </c>
      <c r="DN119" s="108" t="n">
        <v>32.8</v>
      </c>
      <c r="DO119" s="109" t="n">
        <f aca="false">AVERAGE(DC119:DN119)</f>
        <v>32.2583333333333</v>
      </c>
      <c r="EA119" s="1" t="n">
        <v>1969</v>
      </c>
      <c r="EB119" s="107" t="n">
        <v>1969</v>
      </c>
      <c r="EC119" s="108" t="n">
        <v>25.2</v>
      </c>
      <c r="ED119" s="108" t="n">
        <v>27.5</v>
      </c>
      <c r="EE119" s="108" t="n">
        <v>25.4</v>
      </c>
      <c r="EF119" s="108" t="n">
        <v>21.8</v>
      </c>
      <c r="EG119" s="108" t="n">
        <v>19.5</v>
      </c>
      <c r="EH119" s="108" t="n">
        <v>18.1</v>
      </c>
      <c r="EI119" s="108" t="n">
        <v>16.4</v>
      </c>
      <c r="EJ119" s="108" t="n">
        <v>16.7</v>
      </c>
      <c r="EK119" s="108" t="n">
        <v>17.6</v>
      </c>
      <c r="EL119" s="108" t="n">
        <v>22.4</v>
      </c>
      <c r="EM119" s="108" t="n">
        <v>23.4</v>
      </c>
      <c r="EN119" s="108" t="n">
        <v>26.5</v>
      </c>
      <c r="EO119" s="109" t="n">
        <f aca="false">AVERAGE(EC119:EN119)</f>
        <v>21.7083333333333</v>
      </c>
      <c r="FA119" s="1" t="n">
        <v>1969</v>
      </c>
      <c r="FB119" s="110" t="s">
        <v>172</v>
      </c>
      <c r="FC119" s="108" t="n">
        <v>27.2</v>
      </c>
      <c r="FD119" s="108" t="n">
        <v>28.7</v>
      </c>
      <c r="FE119" s="108" t="n">
        <v>25.9</v>
      </c>
      <c r="FF119" s="108" t="n">
        <v>21.9</v>
      </c>
      <c r="FG119" s="108" t="n">
        <v>19.6</v>
      </c>
      <c r="FH119" s="108" t="n">
        <v>17.8</v>
      </c>
      <c r="FI119" s="108" t="n">
        <v>16.3</v>
      </c>
      <c r="FJ119" s="108" t="n">
        <v>16.8</v>
      </c>
      <c r="FK119" s="108" t="n">
        <v>17.7</v>
      </c>
      <c r="FL119" s="108" t="n">
        <v>23.6</v>
      </c>
      <c r="FM119" s="108" t="n">
        <v>24.6</v>
      </c>
      <c r="FN119" s="108" t="n">
        <v>27.5</v>
      </c>
      <c r="FO119" s="109" t="n">
        <f aca="false">AVERAGE(FC119:FN119)</f>
        <v>22.3</v>
      </c>
      <c r="GA119" s="1" t="n">
        <v>1969</v>
      </c>
      <c r="GB119" s="110" t="s">
        <v>172</v>
      </c>
      <c r="GC119" s="108" t="n">
        <v>23</v>
      </c>
      <c r="GD119" s="108" t="n">
        <v>23.9</v>
      </c>
      <c r="GE119" s="108" t="n">
        <v>22.8</v>
      </c>
      <c r="GF119" s="108" t="n">
        <v>20.5</v>
      </c>
      <c r="GG119" s="108" t="n">
        <v>18.8</v>
      </c>
      <c r="GH119" s="108" t="n">
        <v>18</v>
      </c>
      <c r="GI119" s="108" t="n">
        <v>16.8</v>
      </c>
      <c r="GJ119" s="108" t="n">
        <v>16.7</v>
      </c>
      <c r="GK119" s="108" t="n">
        <v>16</v>
      </c>
      <c r="GL119" s="108" t="n">
        <v>20</v>
      </c>
      <c r="GM119" s="108" t="n">
        <v>20.5</v>
      </c>
      <c r="GN119" s="108" t="n">
        <v>21.6</v>
      </c>
      <c r="GO119" s="109" t="n">
        <f aca="false">AVERAGE(GC119:GN119)</f>
        <v>19.8833333333333</v>
      </c>
      <c r="HA119" s="1" t="n">
        <v>1969</v>
      </c>
      <c r="HB119" s="110" t="s">
        <v>172</v>
      </c>
      <c r="HC119" s="108" t="n">
        <v>24.2</v>
      </c>
      <c r="HD119" s="108" t="n">
        <v>25.6</v>
      </c>
      <c r="HE119" s="108" t="n">
        <v>24.1</v>
      </c>
      <c r="HF119" s="108" t="n">
        <v>20.8</v>
      </c>
      <c r="HG119" s="108" t="n">
        <v>19.1</v>
      </c>
      <c r="HH119" s="108" t="n">
        <v>17.8</v>
      </c>
      <c r="HI119" s="108" t="n">
        <v>16.5</v>
      </c>
      <c r="HJ119" s="108" t="n">
        <v>16.3</v>
      </c>
      <c r="HK119" s="108" t="n">
        <v>17</v>
      </c>
      <c r="HL119" s="108" t="n">
        <v>21.5</v>
      </c>
      <c r="HM119" s="108" t="n">
        <v>21.8</v>
      </c>
      <c r="HN119" s="108" t="n">
        <v>24.4</v>
      </c>
      <c r="HO119" s="109" t="n">
        <f aca="false">AVERAGE(HC119:HN119)</f>
        <v>20.7583333333333</v>
      </c>
      <c r="IA119" s="1" t="n">
        <v>1969</v>
      </c>
      <c r="IB119" s="110" t="s">
        <v>172</v>
      </c>
      <c r="IC119" s="108" t="n">
        <v>30.3</v>
      </c>
      <c r="ID119" s="108" t="n">
        <v>31</v>
      </c>
      <c r="IE119" s="108" t="n">
        <v>31.9</v>
      </c>
      <c r="IF119" s="108" t="n">
        <v>29.9</v>
      </c>
      <c r="IG119" s="108" t="n">
        <v>25.9</v>
      </c>
      <c r="IH119" s="108" t="n">
        <v>23.1</v>
      </c>
      <c r="II119" s="108" t="n">
        <v>22.5</v>
      </c>
      <c r="IJ119" s="108" t="n">
        <v>22.5</v>
      </c>
      <c r="IK119" s="108" t="n">
        <v>24.5</v>
      </c>
      <c r="IL119" s="108" t="n">
        <v>26.8</v>
      </c>
      <c r="IM119" s="108" t="n">
        <v>27.9</v>
      </c>
      <c r="IN119" s="108" t="n">
        <v>29.8</v>
      </c>
      <c r="IO119" s="109" t="n">
        <f aca="false">AVERAGE(IC119:IN119)</f>
        <v>27.175</v>
      </c>
      <c r="JA119" s="1" t="n">
        <v>1969</v>
      </c>
      <c r="JB119" s="110" t="s">
        <v>172</v>
      </c>
      <c r="JC119" s="108" t="n">
        <v>29.3</v>
      </c>
      <c r="JD119" s="108" t="n">
        <v>31</v>
      </c>
      <c r="JE119" s="108" t="n">
        <v>26.6</v>
      </c>
      <c r="JF119" s="108" t="n">
        <v>22.3</v>
      </c>
      <c r="JG119" s="108" t="n">
        <v>18.4</v>
      </c>
      <c r="JH119" s="108" t="n">
        <v>16.6</v>
      </c>
      <c r="JI119" s="108" t="n">
        <v>15.6</v>
      </c>
      <c r="JJ119" s="108" t="n">
        <v>16.6</v>
      </c>
      <c r="JK119" s="108" t="n">
        <v>17.3</v>
      </c>
      <c r="JL119" s="108" t="n">
        <v>25.1</v>
      </c>
      <c r="JM119" s="108" t="n">
        <v>26.5</v>
      </c>
      <c r="JN119" s="108" t="n">
        <v>28.3</v>
      </c>
      <c r="JO119" s="109" t="n">
        <f aca="false">AVERAGE(JC119:JN119)</f>
        <v>22.8</v>
      </c>
      <c r="KA119" s="1" t="n">
        <v>1969</v>
      </c>
      <c r="KB119" s="110" t="s">
        <v>172</v>
      </c>
      <c r="KC119" s="108" t="n">
        <v>35.9</v>
      </c>
      <c r="KD119" s="108" t="n">
        <v>34.1</v>
      </c>
      <c r="KE119" s="108" t="n">
        <v>35.5</v>
      </c>
      <c r="KF119" s="108" t="n">
        <v>36.1</v>
      </c>
      <c r="KG119" s="108" t="n">
        <v>33.2</v>
      </c>
      <c r="KH119" s="108" t="n">
        <v>29.9</v>
      </c>
      <c r="KI119" s="108" t="n">
        <v>30.9</v>
      </c>
      <c r="KJ119" s="108" t="n">
        <v>32.4</v>
      </c>
      <c r="KK119" s="108" t="n">
        <v>33.6</v>
      </c>
      <c r="KL119" s="108" t="n">
        <v>35</v>
      </c>
      <c r="KM119" s="108" t="n">
        <v>36.1</v>
      </c>
      <c r="KN119" s="108" t="n">
        <v>36.3</v>
      </c>
      <c r="KO119" s="109" t="n">
        <f aca="false">AVERAGE(KC119:KN119)</f>
        <v>34.0833333333333</v>
      </c>
      <c r="LA119" s="1" t="n">
        <v>1969</v>
      </c>
      <c r="LB119" s="110" t="s">
        <v>172</v>
      </c>
      <c r="LC119" s="108" t="n">
        <v>28.9</v>
      </c>
      <c r="LD119" s="108" t="n">
        <v>31.4</v>
      </c>
      <c r="LE119" s="108" t="n">
        <v>27.4</v>
      </c>
      <c r="LF119" s="108" t="n">
        <v>23.1</v>
      </c>
      <c r="LG119" s="108" t="n">
        <v>19.9</v>
      </c>
      <c r="LH119" s="108" t="n">
        <v>17.9</v>
      </c>
      <c r="LI119" s="108" t="n">
        <v>16.2</v>
      </c>
      <c r="LJ119" s="108" t="n">
        <v>17.4</v>
      </c>
      <c r="LK119" s="108" t="n">
        <v>18.8</v>
      </c>
      <c r="LL119" s="108" t="n">
        <v>25</v>
      </c>
      <c r="LM119" s="108" t="n">
        <v>26.7</v>
      </c>
      <c r="LN119" s="108" t="n">
        <v>29.2</v>
      </c>
      <c r="LO119" s="109" t="n">
        <f aca="false">AVERAGE(LC119:LN119)</f>
        <v>23.4916666666667</v>
      </c>
      <c r="MA119" s="1" t="n">
        <v>1969</v>
      </c>
      <c r="MB119" s="110" t="s">
        <v>172</v>
      </c>
      <c r="MC119" s="108" t="n">
        <v>28.3</v>
      </c>
      <c r="MD119" s="108" t="n">
        <v>25.7</v>
      </c>
      <c r="ME119" s="108" t="n">
        <v>26</v>
      </c>
      <c r="MF119" s="108" t="n">
        <v>24.6</v>
      </c>
      <c r="MG119" s="108" t="n">
        <v>21.1</v>
      </c>
      <c r="MH119" s="108" t="n">
        <v>18.5</v>
      </c>
      <c r="MI119" s="108" t="n">
        <v>17.8</v>
      </c>
      <c r="MJ119" s="108" t="n">
        <v>17.5</v>
      </c>
      <c r="MK119" s="108" t="n">
        <v>16.6</v>
      </c>
      <c r="ML119" s="108" t="n">
        <v>21.7</v>
      </c>
      <c r="MM119" s="108" t="n">
        <v>23.2</v>
      </c>
      <c r="MN119" s="108" t="n">
        <v>23.6</v>
      </c>
      <c r="MO119" s="109" t="n">
        <f aca="false">AVERAGE(MC119:MN119)</f>
        <v>22.05</v>
      </c>
      <c r="NA119" s="1" t="n">
        <v>1969</v>
      </c>
      <c r="NB119" s="110" t="s">
        <v>172</v>
      </c>
      <c r="NC119" s="108" t="n">
        <v>30.2</v>
      </c>
      <c r="ND119" s="108" t="n">
        <v>32.2</v>
      </c>
      <c r="NE119" s="108" t="n">
        <v>31.2</v>
      </c>
      <c r="NF119" s="108" t="n">
        <v>27.9</v>
      </c>
      <c r="NG119" s="108" t="n">
        <v>23.8</v>
      </c>
      <c r="NH119" s="108" t="n">
        <v>21</v>
      </c>
      <c r="NI119" s="108" t="n">
        <v>19.9</v>
      </c>
      <c r="NJ119" s="108" t="n">
        <v>20.2</v>
      </c>
      <c r="NK119" s="108" t="n">
        <v>22.1</v>
      </c>
      <c r="NL119" s="108" t="n">
        <v>28.5</v>
      </c>
      <c r="NM119" s="108" t="n">
        <v>28.2</v>
      </c>
      <c r="NN119" s="108" t="n">
        <v>30.2</v>
      </c>
      <c r="NO119" s="109" t="n">
        <f aca="false">AVERAGE(NC119:NN119)</f>
        <v>26.2833333333333</v>
      </c>
      <c r="OA119" s="1" t="n">
        <v>1969</v>
      </c>
      <c r="OB119" s="110" t="s">
        <v>172</v>
      </c>
      <c r="OC119" s="108" t="n">
        <v>26.5</v>
      </c>
      <c r="OD119" s="108" t="n">
        <v>28.7</v>
      </c>
      <c r="OE119" s="108" t="n">
        <v>26.6</v>
      </c>
      <c r="OF119" s="108" t="n">
        <v>23.5</v>
      </c>
      <c r="OG119" s="108" t="n">
        <v>20.5</v>
      </c>
      <c r="OH119" s="108" t="n">
        <v>18.8</v>
      </c>
      <c r="OI119" s="108" t="n">
        <v>17.7</v>
      </c>
      <c r="OJ119" s="108" t="n">
        <v>17.9</v>
      </c>
      <c r="OK119" s="108" t="n">
        <v>19</v>
      </c>
      <c r="OL119" s="108" t="n">
        <v>24.6</v>
      </c>
      <c r="OM119" s="108" t="n">
        <v>25.1</v>
      </c>
      <c r="ON119" s="108" t="n">
        <v>27.5</v>
      </c>
      <c r="OO119" s="109" t="n">
        <f aca="false">AVERAGE(OC119:ON119)</f>
        <v>23.0333333333333</v>
      </c>
      <c r="PA119" s="16" t="n">
        <v>1969</v>
      </c>
      <c r="PB119" s="110" t="s">
        <v>172</v>
      </c>
      <c r="PC119" s="108" t="n">
        <v>35.2</v>
      </c>
      <c r="PD119" s="108" t="n">
        <v>32.9</v>
      </c>
      <c r="PE119" s="108" t="n">
        <v>29.3</v>
      </c>
      <c r="PF119" s="108" t="n">
        <v>26.7</v>
      </c>
      <c r="PG119" s="108" t="n">
        <v>19.7</v>
      </c>
      <c r="PH119" s="108" t="n">
        <v>18.3</v>
      </c>
      <c r="PI119" s="108" t="n">
        <v>18</v>
      </c>
      <c r="PJ119" s="108" t="n">
        <v>19.9</v>
      </c>
      <c r="PK119" s="108" t="n">
        <v>20.8</v>
      </c>
      <c r="PL119" s="108" t="n">
        <v>27.4</v>
      </c>
      <c r="PM119" s="108" t="n">
        <v>30.9</v>
      </c>
      <c r="PN119" s="108" t="n">
        <v>31.2</v>
      </c>
      <c r="PO119" s="109" t="n">
        <f aca="false">AVERAGE(PC119:PN119)</f>
        <v>25.8583333333333</v>
      </c>
      <c r="QA119" s="1" t="n">
        <v>1969</v>
      </c>
      <c r="QB119" s="110" t="s">
        <v>172</v>
      </c>
      <c r="QC119" s="108" t="n">
        <v>31</v>
      </c>
      <c r="QD119" s="108" t="n">
        <v>30.5</v>
      </c>
      <c r="QE119" s="108" t="n">
        <v>26.5</v>
      </c>
      <c r="QF119" s="108" t="n">
        <v>22.4</v>
      </c>
      <c r="QG119" s="108" t="n">
        <v>18.1</v>
      </c>
      <c r="QH119" s="108" t="n">
        <v>16.2</v>
      </c>
      <c r="QI119" s="108" t="n">
        <v>14.5</v>
      </c>
      <c r="QJ119" s="108" t="n">
        <v>15.7</v>
      </c>
      <c r="QK119" s="108" t="n">
        <v>16.2</v>
      </c>
      <c r="QL119" s="108" t="n">
        <v>24.8</v>
      </c>
      <c r="QM119" s="108" t="n">
        <v>27.2</v>
      </c>
      <c r="QN119" s="108" t="n">
        <v>28.7</v>
      </c>
      <c r="QO119" s="109" t="n">
        <f aca="false">AVERAGE(QC119:QN119)</f>
        <v>22.65</v>
      </c>
      <c r="RA119" s="1" t="n">
        <v>1969</v>
      </c>
      <c r="RB119" s="110" t="s">
        <v>172</v>
      </c>
      <c r="RC119" s="108" t="n">
        <v>33.8</v>
      </c>
      <c r="RD119" s="108" t="n">
        <v>33.8</v>
      </c>
      <c r="RE119" s="108" t="n">
        <v>29.3</v>
      </c>
      <c r="RF119" s="108" t="n">
        <v>25.2</v>
      </c>
      <c r="RG119" s="108" t="n">
        <v>20.1</v>
      </c>
      <c r="RH119" s="108" t="n">
        <v>18.1</v>
      </c>
      <c r="RI119" s="108" t="n">
        <v>17</v>
      </c>
      <c r="RJ119" s="108" t="n">
        <v>18</v>
      </c>
      <c r="RK119" s="108" t="n">
        <v>19.8</v>
      </c>
      <c r="RL119" s="108" t="n">
        <v>27.6</v>
      </c>
      <c r="RM119" s="108" t="n">
        <v>30.5</v>
      </c>
      <c r="RN119" s="108" t="n">
        <v>31.9</v>
      </c>
      <c r="RO119" s="109" t="n">
        <f aca="false">AVERAGE(RC119:RN119)</f>
        <v>25.425</v>
      </c>
      <c r="SA119" s="1" t="n">
        <v>1969</v>
      </c>
      <c r="SB119" s="110" t="s">
        <v>172</v>
      </c>
      <c r="SC119" s="108" t="n">
        <v>37.8</v>
      </c>
      <c r="SD119" s="108" t="n">
        <v>34.9</v>
      </c>
      <c r="SE119" s="108" t="n">
        <v>32.6</v>
      </c>
      <c r="SF119" s="108" t="n">
        <v>29</v>
      </c>
      <c r="SG119" s="108" t="n">
        <v>22</v>
      </c>
      <c r="SH119" s="108" t="n">
        <v>19.5</v>
      </c>
      <c r="SI119" s="108" t="n">
        <v>19.2</v>
      </c>
      <c r="SJ119" s="108" t="n">
        <v>22.6</v>
      </c>
      <c r="SK119" s="108" t="n">
        <v>24.2</v>
      </c>
      <c r="SL119" s="108" t="n">
        <v>30</v>
      </c>
      <c r="SM119" s="113" t="n">
        <f aca="false">SUM(SM116:SM118)/3</f>
        <v>32</v>
      </c>
      <c r="SN119" s="113" t="n">
        <f aca="false">SUM(SN116:SN118)/3</f>
        <v>33.6</v>
      </c>
      <c r="SO119" s="109" t="n">
        <f aca="false">AVERAGE(SC119:SN119)</f>
        <v>28.1166666666667</v>
      </c>
      <c r="TA119" s="1" t="n">
        <v>1969</v>
      </c>
      <c r="TB119" s="110" t="s">
        <v>172</v>
      </c>
      <c r="TC119" s="108" t="n">
        <v>42.5</v>
      </c>
      <c r="TD119" s="108" t="n">
        <v>37.7</v>
      </c>
      <c r="TE119" s="108" t="n">
        <v>39</v>
      </c>
      <c r="TF119" s="108" t="n">
        <v>36.4</v>
      </c>
      <c r="TG119" s="108" t="n">
        <v>31.1</v>
      </c>
      <c r="TH119" s="108" t="n">
        <v>26.2</v>
      </c>
      <c r="TI119" s="108" t="n">
        <v>27.2</v>
      </c>
      <c r="TJ119" s="108" t="n">
        <v>30.2</v>
      </c>
      <c r="TK119" s="108" t="n">
        <v>32.2</v>
      </c>
      <c r="TL119" s="108" t="n">
        <v>38.9</v>
      </c>
      <c r="TM119" s="108" t="n">
        <v>41.6</v>
      </c>
      <c r="TN119" s="108" t="n">
        <v>42.4</v>
      </c>
      <c r="TO119" s="109" t="n">
        <f aca="false">AVERAGE(TC119:TN119)</f>
        <v>35.45</v>
      </c>
      <c r="UA119" s="1" t="n">
        <v>1969</v>
      </c>
      <c r="UB119" s="110" t="s">
        <v>172</v>
      </c>
      <c r="UC119" s="108" t="n">
        <v>33.5</v>
      </c>
      <c r="UD119" s="108" t="n">
        <v>33.3</v>
      </c>
      <c r="UE119" s="108" t="n">
        <v>29.1</v>
      </c>
      <c r="UF119" s="108" t="n">
        <v>25</v>
      </c>
      <c r="UG119" s="108" t="n">
        <v>19.8</v>
      </c>
      <c r="UH119" s="108" t="n">
        <v>18.1</v>
      </c>
      <c r="UI119" s="108" t="n">
        <v>16.9</v>
      </c>
      <c r="UJ119" s="108" t="n">
        <v>17.7</v>
      </c>
      <c r="UK119" s="108" t="n">
        <v>19.9</v>
      </c>
      <c r="UL119" s="108" t="n">
        <v>27.5</v>
      </c>
      <c r="UM119" s="108" t="n">
        <v>30.2</v>
      </c>
      <c r="UN119" s="108" t="n">
        <v>31.8</v>
      </c>
      <c r="UO119" s="109" t="n">
        <f aca="false">AVERAGE(UC119:UN119)</f>
        <v>25.2333333333333</v>
      </c>
      <c r="VA119" s="1" t="n">
        <v>1969</v>
      </c>
      <c r="VB119" s="110" t="s">
        <v>172</v>
      </c>
      <c r="VC119" s="108" t="n">
        <v>28</v>
      </c>
      <c r="VD119" s="108" t="n">
        <v>26.6</v>
      </c>
      <c r="VE119" s="108" t="n">
        <v>24.9</v>
      </c>
      <c r="VF119" s="108" t="n">
        <v>21.2</v>
      </c>
      <c r="VG119" s="108" t="n">
        <v>17.9</v>
      </c>
      <c r="VH119" s="108" t="n">
        <v>16.3</v>
      </c>
      <c r="VI119" s="108" t="n">
        <v>15.1</v>
      </c>
      <c r="VJ119" s="108" t="n">
        <v>15.5</v>
      </c>
      <c r="VK119" s="108" t="n">
        <v>15.1</v>
      </c>
      <c r="VL119" s="108" t="n">
        <v>21.6</v>
      </c>
      <c r="VM119" s="108" t="n">
        <v>23.7</v>
      </c>
      <c r="VN119" s="108" t="n">
        <v>24.1</v>
      </c>
      <c r="VO119" s="109" t="n">
        <f aca="false">AVERAGE(VC119:VN119)</f>
        <v>20.8333333333333</v>
      </c>
      <c r="WA119" s="1" t="n">
        <v>1969</v>
      </c>
      <c r="WB119" s="110" t="s">
        <v>172</v>
      </c>
      <c r="WC119" s="108" t="n">
        <v>38.4</v>
      </c>
      <c r="WD119" s="108" t="n">
        <v>38.5</v>
      </c>
      <c r="WE119" s="108" t="n">
        <v>34.9</v>
      </c>
      <c r="WF119" s="108" t="n">
        <v>31</v>
      </c>
      <c r="WG119" s="108" t="n">
        <v>24.1</v>
      </c>
      <c r="WH119" s="108" t="n">
        <v>20.5</v>
      </c>
      <c r="WI119" s="108" t="n">
        <v>20.4</v>
      </c>
      <c r="WJ119" s="108" t="n">
        <v>23</v>
      </c>
      <c r="WK119" s="108" t="n">
        <v>25.5</v>
      </c>
      <c r="WL119" s="108" t="n">
        <v>33.7</v>
      </c>
      <c r="WM119" s="108" t="n">
        <v>35.3</v>
      </c>
      <c r="WN119" s="108" t="n">
        <v>36.4</v>
      </c>
      <c r="WO119" s="109" t="n">
        <f aca="false">AVERAGE(WC119:WN119)</f>
        <v>30.1416666666667</v>
      </c>
      <c r="YA119" s="1" t="n">
        <v>1969</v>
      </c>
      <c r="YB119" s="110" t="s">
        <v>172</v>
      </c>
      <c r="YC119" s="108" t="n">
        <v>30.6</v>
      </c>
      <c r="YD119" s="108" t="n">
        <v>30.7</v>
      </c>
      <c r="YE119" s="108" t="n">
        <v>26.1</v>
      </c>
      <c r="YF119" s="108" t="n">
        <v>22.3</v>
      </c>
      <c r="YG119" s="108" t="n">
        <v>17.6</v>
      </c>
      <c r="YH119" s="108" t="n">
        <v>15.8</v>
      </c>
      <c r="YI119" s="108" t="n">
        <v>15</v>
      </c>
      <c r="YJ119" s="108" t="n">
        <v>15.4</v>
      </c>
      <c r="YK119" s="108" t="n">
        <v>15.9</v>
      </c>
      <c r="YL119" s="108" t="n">
        <v>24.2</v>
      </c>
      <c r="YM119" s="108" t="n">
        <v>27.9</v>
      </c>
      <c r="YN119" s="112" t="n">
        <f aca="false">SUM(YN118+YN120)/2</f>
        <v>29.55</v>
      </c>
      <c r="YO119" s="109" t="n">
        <f aca="false">AVERAGE(YC119:YN119)</f>
        <v>22.5875</v>
      </c>
      <c r="ZA119" s="1" t="n">
        <v>1969</v>
      </c>
      <c r="ZB119" s="110" t="s">
        <v>172</v>
      </c>
      <c r="ZC119" s="108" t="n">
        <v>33.2</v>
      </c>
      <c r="ZD119" s="108" t="n">
        <v>34.6</v>
      </c>
      <c r="ZE119" s="108" t="n">
        <v>29.7</v>
      </c>
      <c r="ZF119" s="108" t="n">
        <v>25.8</v>
      </c>
      <c r="ZG119" s="108" t="n">
        <v>20.9</v>
      </c>
      <c r="ZH119" s="108" t="n">
        <v>19</v>
      </c>
      <c r="ZI119" s="108" t="n">
        <v>17.5</v>
      </c>
      <c r="ZJ119" s="108" t="n">
        <v>18.3</v>
      </c>
      <c r="ZK119" s="108" t="n">
        <v>19.9</v>
      </c>
      <c r="ZL119" s="108" t="n">
        <v>28.3</v>
      </c>
      <c r="ZM119" s="108" t="n">
        <v>31</v>
      </c>
      <c r="ZN119" s="108" t="n">
        <v>32.7</v>
      </c>
      <c r="ZO119" s="109" t="n">
        <f aca="false">AVERAGE(ZC119:ZN119)</f>
        <v>25.9083333333333</v>
      </c>
      <c r="AAA119" s="1" t="n">
        <v>1969</v>
      </c>
      <c r="AAB119" s="110" t="s">
        <v>172</v>
      </c>
      <c r="AAC119" s="108" t="n">
        <v>37.3</v>
      </c>
      <c r="AAD119" s="108" t="n">
        <v>32.2</v>
      </c>
      <c r="AAE119" s="108" t="n">
        <v>33.4</v>
      </c>
      <c r="AAF119" s="108" t="n">
        <v>33</v>
      </c>
      <c r="AAG119" s="108" t="n">
        <v>31</v>
      </c>
      <c r="AAH119" s="108" t="n">
        <v>26.4</v>
      </c>
      <c r="AAI119" s="108" t="n">
        <v>27</v>
      </c>
      <c r="AAJ119" s="108" t="n">
        <v>29.2</v>
      </c>
      <c r="AAK119" s="108" t="n">
        <v>32.3</v>
      </c>
      <c r="AAL119" s="108" t="n">
        <v>36.6</v>
      </c>
      <c r="AAM119" s="108" t="n">
        <v>39.2</v>
      </c>
      <c r="AAN119" s="108" t="n">
        <v>38.5</v>
      </c>
      <c r="AAO119" s="109" t="n">
        <f aca="false">AVERAGE(AAC119:AAN119)</f>
        <v>33.0083333333333</v>
      </c>
      <c r="ABA119" s="1" t="n">
        <v>1969</v>
      </c>
      <c r="ABB119" s="110" t="s">
        <v>172</v>
      </c>
      <c r="ABC119" s="108" t="n">
        <v>36.8</v>
      </c>
      <c r="ABD119" s="108" t="n">
        <v>34.8</v>
      </c>
      <c r="ABE119" s="108" t="n">
        <v>35.6</v>
      </c>
      <c r="ABF119" s="108" t="n">
        <v>33.4</v>
      </c>
      <c r="ABG119" s="108" t="n">
        <v>29.5</v>
      </c>
      <c r="ABH119" s="108" t="n">
        <v>24.9</v>
      </c>
      <c r="ABI119" s="108" t="n">
        <v>25.3</v>
      </c>
      <c r="ABJ119" s="108" t="n">
        <v>26.7</v>
      </c>
      <c r="ABK119" s="108" t="n">
        <v>29</v>
      </c>
      <c r="ABL119" s="108" t="n">
        <v>32.9</v>
      </c>
      <c r="ABM119" s="108" t="n">
        <v>36.1</v>
      </c>
      <c r="ABN119" s="108" t="n">
        <v>32.8</v>
      </c>
      <c r="ABO119" s="109" t="n">
        <f aca="false">AVERAGE(ABC119:ABN119)</f>
        <v>31.4833333333333</v>
      </c>
      <c r="ACA119" s="111" t="n">
        <v>1969</v>
      </c>
      <c r="ACB119" s="110" t="s">
        <v>172</v>
      </c>
      <c r="ACC119" s="108" t="n">
        <v>27.2</v>
      </c>
      <c r="ACD119" s="108" t="n">
        <v>30.2</v>
      </c>
      <c r="ACE119" s="108" t="n">
        <v>27.6</v>
      </c>
      <c r="ACF119" s="108" t="n">
        <v>24.9</v>
      </c>
      <c r="ACG119" s="108" t="n">
        <v>21.3</v>
      </c>
      <c r="ACH119" s="108" t="n">
        <v>19.5</v>
      </c>
      <c r="ACI119" s="108" t="n">
        <v>18.5</v>
      </c>
      <c r="ACJ119" s="108" t="n">
        <v>18.5</v>
      </c>
      <c r="ACK119" s="108" t="n">
        <v>19.9</v>
      </c>
      <c r="ACL119" s="108" t="n">
        <v>25.8</v>
      </c>
      <c r="ACM119" s="108" t="n">
        <v>26.4</v>
      </c>
      <c r="ACN119" s="108" t="n">
        <v>28.3</v>
      </c>
      <c r="ACO119" s="109" t="n">
        <f aca="false">AVERAGE(ACC119:ACN119)</f>
        <v>24.0083333333333</v>
      </c>
      <c r="ADA119" s="1" t="n">
        <v>1969</v>
      </c>
      <c r="ADB119" s="110" t="s">
        <v>172</v>
      </c>
      <c r="ADC119" s="108" t="n">
        <v>37.7</v>
      </c>
      <c r="ADD119" s="108" t="n">
        <v>35.9</v>
      </c>
      <c r="ADE119" s="108" t="n">
        <v>37.7</v>
      </c>
      <c r="ADF119" s="108" t="n">
        <v>35.3</v>
      </c>
      <c r="ADG119" s="108" t="n">
        <v>31.4</v>
      </c>
      <c r="ADH119" s="108" t="n">
        <v>27</v>
      </c>
      <c r="ADI119" s="108" t="n">
        <v>28</v>
      </c>
      <c r="ADJ119" s="108" t="n">
        <v>29.5</v>
      </c>
      <c r="ADK119" s="108" t="n">
        <v>31.5</v>
      </c>
      <c r="ADL119" s="108" t="n">
        <v>35.2</v>
      </c>
      <c r="ADM119" s="108" t="n">
        <v>37</v>
      </c>
      <c r="ADN119" s="108" t="n">
        <v>36.4</v>
      </c>
      <c r="ADO119" s="109" t="n">
        <f aca="false">AVERAGE(ADC119:ADN119)</f>
        <v>33.55</v>
      </c>
      <c r="AEA119" s="1" t="n">
        <v>1969</v>
      </c>
      <c r="AEB119" s="110" t="s">
        <v>172</v>
      </c>
      <c r="AEC119" s="108" t="n">
        <v>40.1</v>
      </c>
      <c r="AED119" s="108" t="n">
        <v>36.8</v>
      </c>
      <c r="AEE119" s="108" t="n">
        <v>39.1</v>
      </c>
      <c r="AEF119" s="108" t="n">
        <v>35.6</v>
      </c>
      <c r="AEG119" s="108" t="n">
        <v>31.2</v>
      </c>
      <c r="AEH119" s="108" t="n">
        <v>26.5</v>
      </c>
      <c r="AEI119" s="108" t="n">
        <v>27.5</v>
      </c>
      <c r="AEJ119" s="108" t="n">
        <v>29.5</v>
      </c>
      <c r="AEK119" s="108" t="n">
        <v>31.4</v>
      </c>
      <c r="AEL119" s="108" t="n">
        <v>37</v>
      </c>
      <c r="AEM119" s="108" t="n">
        <v>39.4</v>
      </c>
      <c r="AEN119" s="108" t="n">
        <v>39.3</v>
      </c>
      <c r="AEO119" s="109" t="n">
        <f aca="false">AVERAGE(AEC119:AEN119)</f>
        <v>34.45</v>
      </c>
      <c r="AFA119" s="1" t="n">
        <v>1969</v>
      </c>
      <c r="AFB119" s="110" t="s">
        <v>172</v>
      </c>
      <c r="AFC119" s="108" t="n">
        <v>24.6</v>
      </c>
      <c r="AFD119" s="108" t="n">
        <v>25.8</v>
      </c>
      <c r="AFE119" s="108" t="n">
        <v>25.5</v>
      </c>
      <c r="AFF119" s="108" t="n">
        <v>22.7</v>
      </c>
      <c r="AFG119" s="108" t="n">
        <v>20.1</v>
      </c>
      <c r="AFH119" s="108" t="n">
        <v>19.3</v>
      </c>
      <c r="AFI119" s="108" t="n">
        <v>17.5</v>
      </c>
      <c r="AFJ119" s="108" t="n">
        <v>17.2</v>
      </c>
      <c r="AFK119" s="108" t="n">
        <v>17.4</v>
      </c>
      <c r="AFL119" s="108" t="n">
        <v>22.7</v>
      </c>
      <c r="AFM119" s="108" t="n">
        <v>22.7</v>
      </c>
      <c r="AFN119" s="108" t="n">
        <v>24.8</v>
      </c>
      <c r="AFO119" s="109" t="n">
        <f aca="false">AVERAGE(AFC119:AFN119)</f>
        <v>21.6916666666667</v>
      </c>
      <c r="AGA119" s="1" t="n">
        <v>1969</v>
      </c>
      <c r="AGB119" s="110" t="s">
        <v>172</v>
      </c>
      <c r="AGC119" s="108" t="n">
        <v>35.7</v>
      </c>
      <c r="AGD119" s="108" t="n">
        <v>35.4</v>
      </c>
      <c r="AGE119" s="108" t="n">
        <v>30.5</v>
      </c>
      <c r="AGF119" s="108" t="n">
        <v>26.9</v>
      </c>
      <c r="AGG119" s="108" t="n">
        <v>20</v>
      </c>
      <c r="AGH119" s="108" t="n">
        <v>18.4</v>
      </c>
      <c r="AGI119" s="108" t="n">
        <v>17.6</v>
      </c>
      <c r="AGJ119" s="108" t="n">
        <v>19.1</v>
      </c>
      <c r="AGK119" s="108" t="n">
        <v>21.4</v>
      </c>
      <c r="AGL119" s="108" t="n">
        <v>28.8</v>
      </c>
      <c r="AGM119" s="108" t="n">
        <v>31.5</v>
      </c>
      <c r="AGN119" s="108" t="n">
        <v>32.9</v>
      </c>
      <c r="AGO119" s="109" t="n">
        <f aca="false">AVERAGE(AGC119:AGN119)</f>
        <v>26.5166666666667</v>
      </c>
      <c r="AHA119" s="1" t="n">
        <v>1969</v>
      </c>
      <c r="AHB119" s="110" t="s">
        <v>172</v>
      </c>
      <c r="AHC119" s="108" t="n">
        <v>31</v>
      </c>
      <c r="AHD119" s="108" t="n">
        <v>31.8</v>
      </c>
      <c r="AHE119" s="108" t="n">
        <v>27.2</v>
      </c>
      <c r="AHF119" s="108" t="n">
        <v>23</v>
      </c>
      <c r="AHG119" s="108" t="n">
        <v>18.6</v>
      </c>
      <c r="AHH119" s="108" t="n">
        <v>17</v>
      </c>
      <c r="AHI119" s="108" t="n">
        <v>16</v>
      </c>
      <c r="AHJ119" s="108" t="n">
        <v>16.6</v>
      </c>
      <c r="AHK119" s="108" t="n">
        <v>17</v>
      </c>
      <c r="AHL119" s="108" t="n">
        <v>25.3</v>
      </c>
      <c r="AHM119" s="108" t="n">
        <v>27.9</v>
      </c>
      <c r="AHN119" s="108" t="n">
        <v>29.6</v>
      </c>
      <c r="AHO119" s="109" t="n">
        <f aca="false">AVERAGE(AHC119:AHN119)</f>
        <v>23.4166666666667</v>
      </c>
      <c r="AIA119" s="1" t="n">
        <v>1969</v>
      </c>
      <c r="AIB119" s="110" t="s">
        <v>172</v>
      </c>
      <c r="AIC119" s="108" t="n">
        <v>40.1</v>
      </c>
      <c r="AID119" s="108" t="n">
        <v>36.1</v>
      </c>
      <c r="AIE119" s="108" t="n">
        <v>35.3</v>
      </c>
      <c r="AIF119" s="113" t="n">
        <f aca="false">SUM(AIF116:AIF118)/3</f>
        <v>28.9333333333333</v>
      </c>
      <c r="AIG119" s="108" t="n">
        <v>24.4</v>
      </c>
      <c r="AIH119" s="108" t="n">
        <v>21</v>
      </c>
      <c r="AII119" s="108" t="n">
        <v>20.2</v>
      </c>
      <c r="AIJ119" s="108" t="n">
        <v>24.7</v>
      </c>
      <c r="AIK119" s="112" t="n">
        <f aca="false">SUM(AIK118+AIK120)/2</f>
        <v>24.05</v>
      </c>
      <c r="AIL119" s="108" t="n">
        <v>33.1</v>
      </c>
      <c r="AIM119" s="108" t="n">
        <v>36.6</v>
      </c>
      <c r="AIN119" s="108" t="n">
        <v>36.4</v>
      </c>
      <c r="AIO119" s="109" t="n">
        <f aca="false">AVERAGE(AIC119:AIN119)</f>
        <v>30.0736111111111</v>
      </c>
      <c r="AJA119" s="1" t="n">
        <v>1969</v>
      </c>
      <c r="AJB119" s="110" t="s">
        <v>172</v>
      </c>
      <c r="AJC119" s="108" t="n">
        <v>36.6</v>
      </c>
      <c r="AJD119" s="108" t="n">
        <v>33.7</v>
      </c>
      <c r="AJE119" s="108" t="n">
        <v>35.5</v>
      </c>
      <c r="AJF119" s="108" t="n">
        <v>36.2</v>
      </c>
      <c r="AJG119" s="108" t="n">
        <v>34.3</v>
      </c>
      <c r="AJH119" s="108" t="n">
        <v>30.6</v>
      </c>
      <c r="AJI119" s="108" t="n">
        <v>31.5</v>
      </c>
      <c r="AJJ119" s="108" t="n">
        <v>33.2</v>
      </c>
      <c r="AJK119" s="108" t="n">
        <v>35</v>
      </c>
      <c r="AJL119" s="108" t="n">
        <v>37.7</v>
      </c>
      <c r="AJM119" s="108" t="n">
        <v>40.6</v>
      </c>
      <c r="AJN119" s="108" t="n">
        <v>40.2</v>
      </c>
      <c r="AJO119" s="109" t="n">
        <f aca="false">AVERAGE(AJC119:AJN119)</f>
        <v>35.425</v>
      </c>
      <c r="AKA119" s="1" t="n">
        <v>1969</v>
      </c>
      <c r="AKB119" s="110" t="s">
        <v>172</v>
      </c>
      <c r="AKC119" s="108" t="n">
        <v>33.3</v>
      </c>
      <c r="AKD119" s="108" t="n">
        <v>34.4</v>
      </c>
      <c r="AKE119" s="108" t="n">
        <v>29.3</v>
      </c>
      <c r="AKF119" s="108" t="n">
        <v>25.7</v>
      </c>
      <c r="AKG119" s="108" t="n">
        <v>20.9</v>
      </c>
      <c r="AKH119" s="108" t="n">
        <v>18.8</v>
      </c>
      <c r="AKI119" s="108" t="n">
        <v>17.4</v>
      </c>
      <c r="AKJ119" s="108" t="n">
        <v>18.5</v>
      </c>
      <c r="AKK119" s="108" t="n">
        <v>19.4</v>
      </c>
      <c r="AKL119" s="108" t="n">
        <v>28.2</v>
      </c>
      <c r="AKM119" s="108" t="n">
        <v>30.6</v>
      </c>
      <c r="AKN119" s="108" t="n">
        <v>32.1</v>
      </c>
      <c r="AKO119" s="109" t="n">
        <f aca="false">AVERAGE(AKC119:AKN119)</f>
        <v>25.7166666666667</v>
      </c>
      <c r="ALA119" s="35" t="n">
        <f aca="false">(ACO119+AO119+EO119+NO119+AKO119+AFO119+AEO119+IO119+MO119)/9</f>
        <v>24.875</v>
      </c>
      <c r="ALB119" s="77" t="n">
        <f aca="false">(ABO119+KO119+DO119+AGO119)/4</f>
        <v>31.0854166666667</v>
      </c>
      <c r="ALC119" s="19" t="n">
        <f aca="false">(QO119+PO119+AAO119+AJO119+FO119+SO119+BO119+CO119+JO119+OO119+TO119+HO119)/12</f>
        <v>26.4048611111111</v>
      </c>
      <c r="AMA119" s="28" t="n">
        <f aca="false">MAX(ACC119:ACN119,AC119:AN119,EC119:EN119,NC119:NN119,AKC119:AKN119,AFC119:AFN119,AEC119:AEN119,IC119:IN119,MC119:MN119)</f>
        <v>40.1</v>
      </c>
      <c r="AMB119" s="28" t="n">
        <f aca="false">MIN(ACC119:ACN119,AC119:AN119,EC119:EN119,NC119:NN119,AKC119:AKN119,AFC119:AFN119,AEC119:AEN119,IC119:IN119,MC119:MN119)</f>
        <v>15.7</v>
      </c>
      <c r="AMC119" s="81" t="n">
        <f aca="false">MAX(ABC119:ABN119,KC119:KN119,DC119:DN119,AGC119:AGN119)</f>
        <v>36.8</v>
      </c>
      <c r="AMD119" s="81" t="n">
        <f aca="false">MIN(ABC119:ABN119,KC119:KN119,DC119:DN119,AGC119:AGN119)</f>
        <v>17.6</v>
      </c>
      <c r="AME119" s="60" t="n">
        <f aca="false">MAX(QC119:QN119,PC119:PN119,AJC119:AJN119,AAC119:AAN119,FC119:FN119,SC119:SN119)</f>
        <v>40.6</v>
      </c>
      <c r="AMF119" s="60" t="n">
        <f aca="false">MIN(QC119:QN119,PC119:PN119,AJC119:AJN119,AAC119:AAN119,FC119:FN119,SC119:SN119)</f>
        <v>14.5</v>
      </c>
    </row>
    <row r="120" customFormat="false" ht="12.8" hidden="false" customHeight="false" outlineLevel="0" collapsed="false">
      <c r="A120" s="104" t="n">
        <f aca="false">A115+5</f>
        <v>1970</v>
      </c>
      <c r="B120" s="29" t="n">
        <f aca="false">AVERAGE(AO120,BO120,CO120,DO120,EO120,FO120,GO120,HO120,IO120,JO120,KO120,LO120,MO120,NO120,OO120,PO120,QO120,RO120,SO120,TO120,UO120,VO120,WO120,YO120,ZO120,AAO120,ABO120,ACO120,ADO120,AEO120,AFO120,AGO120,AHO120,AIO120,AJO120,AKO120)</f>
        <v>26.0855709876543</v>
      </c>
      <c r="C120" s="30" t="n">
        <f aca="false">AVERAGE(B116:B120)</f>
        <v>25.7528472222222</v>
      </c>
      <c r="D120" s="31" t="n">
        <f aca="false">AVERAGE(B111:B120)</f>
        <v>25.8678703703704</v>
      </c>
      <c r="E120" s="29" t="n">
        <f aca="false">AVERAGE(B101:B120)</f>
        <v>25.793587962963</v>
      </c>
      <c r="F120" s="32" t="n">
        <f aca="false">AVERAGE(B71:B120)</f>
        <v>25.7337788299663</v>
      </c>
      <c r="G120" s="3" t="n">
        <f aca="false">MAX(AC120:AN120,BC120:BN120,CC120:CN120,DC120:DN120,EC120:EN120,FC120:FN120,GC120:GN120,HC120:HN120,IC120:IN120,JC120:JN120,KC120:KN120,LC120:LN120,MC120:MN120,NC120:NN120,OC120:ON120,PC120:PN120,QC120:QN120,RC120:RN120,SC120:SN120,TC120:TN120,UC120:UN120,VC120:VN120,WC120:WN120,YC120:YN120,ZC120:ZN120,AAC120:AAN120,ABC120:ABN120,ACC120:ACN120,ADC120:ADN120,AEC120:AEN120,AFC120:AFN120,AGC120:AGN120,AHC120:AHN120,AIC120:AIN120,AJC120:AJN120,AKC120:AKN120)</f>
        <v>43.6</v>
      </c>
      <c r="H120" s="105" t="n">
        <f aca="false">MEDIAN(AC120:AN120,BC120:BN120,CC120:CN120,DC120:DN120,EC120:EN120,FC120:FN120,GC120:GN120,HC120:HN120,IC120:IN120,JC120:JN120,KC120:KN120,LC120:LN120,MC120:MN120,NC120:NN120,OC120:ON120,PC120:PN120,QC120:QN120,RC120:RN120,SC120:SN120,TC120:TN120,UC120:UN120,VC120:VN120,WC120:WN120,YC120:YN120,ZC120:ZN120,AAC120:AAN120,ABC120:ABN120,ACC120:ACN120,ADC120:ADN120,AEC120:AEN120,AFC120:AFN120,AGC120:AGN120,AHC120:AHN120,AIC120:AIN120,AJC120:AJN120,AKC120:AKN120)</f>
        <v>25.6</v>
      </c>
      <c r="I120" s="5" t="n">
        <f aca="false">MIN(AC120:AN120,BC120:BN120,CC120:CN120,DC120:DN120,EC120:EN120,FC120:FN120,GC120:GN120,HC120:HN120,IC120:IN120,JC120:JN120,KC120:KN120,LC120:LN120,MC120:MN120,NC120:NN120,OC120:ON120,PC120:PN120,QC120:QN120,RC120:RN120,SC120:SN120,TC120:TN120,UC120:UN120,VC120:VN120,WC120:WN120,YC120:YN120,ZC120:ZN120,AAC120:AAN120,ABC120:ABN120,ACC120:ACN120,ADC120:ADN120,AEC120:AEN120,AFC120:AFN120,AGC120:AGN120,AHC120:AHN120,AIC120:AIN120,AJC120:AJN120,AKC120:AKN120)</f>
        <v>14.8</v>
      </c>
      <c r="J120" s="106" t="n">
        <f aca="false">(G120+I120)/2</f>
        <v>29.2</v>
      </c>
      <c r="AB120" s="107" t="n">
        <v>1970</v>
      </c>
      <c r="AC120" s="108" t="n">
        <v>25.7</v>
      </c>
      <c r="AD120" s="108" t="n">
        <v>25.2</v>
      </c>
      <c r="AE120" s="108" t="n">
        <v>25.6</v>
      </c>
      <c r="AF120" s="108" t="n">
        <v>20.3</v>
      </c>
      <c r="AG120" s="108" t="n">
        <v>18.4</v>
      </c>
      <c r="AH120" s="108" t="n">
        <v>16</v>
      </c>
      <c r="AI120" s="108" t="n">
        <v>16.4</v>
      </c>
      <c r="AJ120" s="108" t="n">
        <v>15.7</v>
      </c>
      <c r="AK120" s="108" t="n">
        <v>16.4</v>
      </c>
      <c r="AL120" s="108" t="n">
        <v>18.3</v>
      </c>
      <c r="AM120" s="108" t="n">
        <v>20.9</v>
      </c>
      <c r="AN120" s="108" t="n">
        <v>23</v>
      </c>
      <c r="AO120" s="109" t="n">
        <f aca="false">AVERAGE(AC120:AN120)</f>
        <v>20.1583333333333</v>
      </c>
      <c r="BA120" s="1" t="n">
        <v>1970</v>
      </c>
      <c r="BB120" s="110" t="s">
        <v>173</v>
      </c>
      <c r="BC120" s="108" t="n">
        <v>32.4</v>
      </c>
      <c r="BD120" s="108" t="n">
        <v>33.5</v>
      </c>
      <c r="BE120" s="108" t="n">
        <v>29.1</v>
      </c>
      <c r="BF120" s="108" t="n">
        <v>24.1</v>
      </c>
      <c r="BG120" s="108" t="n">
        <v>20.3</v>
      </c>
      <c r="BH120" s="108" t="n">
        <v>19.6</v>
      </c>
      <c r="BI120" s="108" t="n">
        <v>19.2</v>
      </c>
      <c r="BJ120" s="108" t="n">
        <v>19</v>
      </c>
      <c r="BK120" s="108" t="n">
        <v>20.9</v>
      </c>
      <c r="BL120" s="108" t="n">
        <v>25.3</v>
      </c>
      <c r="BM120" s="108" t="n">
        <v>28.7</v>
      </c>
      <c r="BN120" s="108" t="n">
        <v>31.5</v>
      </c>
      <c r="BO120" s="109" t="n">
        <f aca="false">AVERAGE(BC120:BN120)</f>
        <v>25.3</v>
      </c>
      <c r="CA120" s="1" t="n">
        <v>1970</v>
      </c>
      <c r="CB120" s="110" t="s">
        <v>173</v>
      </c>
      <c r="CC120" s="108" t="n">
        <v>30.5</v>
      </c>
      <c r="CD120" s="108" t="n">
        <v>31.2</v>
      </c>
      <c r="CE120" s="108" t="n">
        <v>28.4</v>
      </c>
      <c r="CF120" s="108" t="n">
        <v>21.8</v>
      </c>
      <c r="CG120" s="108" t="n">
        <v>19.1</v>
      </c>
      <c r="CH120" s="108" t="n">
        <v>16.1</v>
      </c>
      <c r="CI120" s="108" t="n">
        <v>16.8</v>
      </c>
      <c r="CJ120" s="108" t="n">
        <v>16.8</v>
      </c>
      <c r="CK120" s="108" t="n">
        <v>17.7</v>
      </c>
      <c r="CL120" s="108" t="n">
        <v>20.5</v>
      </c>
      <c r="CM120" s="108" t="n">
        <v>23.3</v>
      </c>
      <c r="CN120" s="108" t="n">
        <v>29.1</v>
      </c>
      <c r="CO120" s="109" t="n">
        <f aca="false">AVERAGE(CC120:CN120)</f>
        <v>22.6083333333333</v>
      </c>
      <c r="DA120" s="1" t="n">
        <v>1970</v>
      </c>
      <c r="DB120" s="110" t="s">
        <v>173</v>
      </c>
      <c r="DC120" s="108" t="n">
        <v>35.5</v>
      </c>
      <c r="DD120" s="108" t="n">
        <v>34.1</v>
      </c>
      <c r="DE120" s="108" t="n">
        <v>36.1</v>
      </c>
      <c r="DF120" s="108" t="n">
        <v>33.6</v>
      </c>
      <c r="DG120" s="108" t="n">
        <v>30.9</v>
      </c>
      <c r="DH120" s="108" t="n">
        <v>32</v>
      </c>
      <c r="DI120" s="108" t="n">
        <v>30.3</v>
      </c>
      <c r="DJ120" s="108" t="n">
        <v>31</v>
      </c>
      <c r="DK120" s="108" t="n">
        <v>31.8</v>
      </c>
      <c r="DL120" s="108" t="n">
        <v>35.2</v>
      </c>
      <c r="DM120" s="108" t="n">
        <v>32.7</v>
      </c>
      <c r="DN120" s="108" t="n">
        <v>33</v>
      </c>
      <c r="DO120" s="109" t="n">
        <f aca="false">AVERAGE(DC120:DN120)</f>
        <v>33.0166666666667</v>
      </c>
      <c r="EA120" s="1" t="n">
        <v>1970</v>
      </c>
      <c r="EB120" s="107" t="n">
        <v>1970</v>
      </c>
      <c r="EC120" s="108" t="n">
        <v>26.7</v>
      </c>
      <c r="ED120" s="108" t="n">
        <v>29.1</v>
      </c>
      <c r="EE120" s="108" t="n">
        <v>26.2</v>
      </c>
      <c r="EF120" s="108" t="n">
        <v>20.6</v>
      </c>
      <c r="EG120" s="108" t="n">
        <v>20.1</v>
      </c>
      <c r="EH120" s="108" t="n">
        <v>17.6</v>
      </c>
      <c r="EI120" s="108" t="n">
        <v>17.6</v>
      </c>
      <c r="EJ120" s="108" t="n">
        <v>17.3</v>
      </c>
      <c r="EK120" s="108" t="n">
        <v>18.2</v>
      </c>
      <c r="EL120" s="108" t="n">
        <v>19.9</v>
      </c>
      <c r="EM120" s="108" t="n">
        <v>22.2</v>
      </c>
      <c r="EN120" s="108" t="n">
        <v>26</v>
      </c>
      <c r="EO120" s="109" t="n">
        <f aca="false">AVERAGE(EC120:EN120)</f>
        <v>21.7916666666667</v>
      </c>
      <c r="FA120" s="1" t="n">
        <v>1970</v>
      </c>
      <c r="FB120" s="110" t="s">
        <v>173</v>
      </c>
      <c r="FC120" s="108" t="n">
        <v>28.5</v>
      </c>
      <c r="FD120" s="108" t="n">
        <v>29.8</v>
      </c>
      <c r="FE120" s="108" t="n">
        <v>26.9</v>
      </c>
      <c r="FF120" s="108" t="n">
        <v>21.5</v>
      </c>
      <c r="FG120" s="108" t="n">
        <v>19.3</v>
      </c>
      <c r="FH120" s="108" t="n">
        <v>16.8</v>
      </c>
      <c r="FI120" s="108" t="n">
        <v>16.9</v>
      </c>
      <c r="FJ120" s="108" t="n">
        <v>16.8</v>
      </c>
      <c r="FK120" s="108" t="n">
        <v>17.9</v>
      </c>
      <c r="FL120" s="108" t="n">
        <v>20.2</v>
      </c>
      <c r="FM120" s="108" t="n">
        <v>23.3</v>
      </c>
      <c r="FN120" s="108" t="n">
        <v>27.9</v>
      </c>
      <c r="FO120" s="109" t="n">
        <f aca="false">AVERAGE(FC120:FN120)</f>
        <v>22.15</v>
      </c>
      <c r="GA120" s="1" t="n">
        <v>1970</v>
      </c>
      <c r="GB120" s="110" t="s">
        <v>173</v>
      </c>
      <c r="GC120" s="108" t="n">
        <v>23.7</v>
      </c>
      <c r="GD120" s="108" t="n">
        <v>24</v>
      </c>
      <c r="GE120" s="108" t="n">
        <v>24.2</v>
      </c>
      <c r="GF120" s="108" t="n">
        <v>20.5</v>
      </c>
      <c r="GG120" s="108" t="n">
        <v>19.4</v>
      </c>
      <c r="GH120" s="108" t="n">
        <v>16.9</v>
      </c>
      <c r="GI120" s="108" t="n">
        <v>17.3</v>
      </c>
      <c r="GJ120" s="108" t="n">
        <v>16.7</v>
      </c>
      <c r="GK120" s="108" t="n">
        <v>16.8</v>
      </c>
      <c r="GL120" s="108" t="n">
        <v>18</v>
      </c>
      <c r="GM120" s="108" t="n">
        <v>19.2</v>
      </c>
      <c r="GN120" s="108" t="n">
        <v>21.3</v>
      </c>
      <c r="GO120" s="109" t="n">
        <f aca="false">AVERAGE(GC120:GN120)</f>
        <v>19.8333333333333</v>
      </c>
      <c r="HA120" s="1" t="n">
        <v>1970</v>
      </c>
      <c r="HB120" s="110" t="s">
        <v>173</v>
      </c>
      <c r="HC120" s="108" t="n">
        <v>24.8</v>
      </c>
      <c r="HD120" s="108" t="n">
        <v>27.3</v>
      </c>
      <c r="HE120" s="108" t="n">
        <v>24.6</v>
      </c>
      <c r="HF120" s="108" t="n">
        <v>20.7</v>
      </c>
      <c r="HG120" s="108" t="n">
        <v>18.9</v>
      </c>
      <c r="HH120" s="108" t="n">
        <v>16.9</v>
      </c>
      <c r="HI120" s="108" t="n">
        <v>17.1</v>
      </c>
      <c r="HJ120" s="108" t="n">
        <v>16.6</v>
      </c>
      <c r="HK120" s="108" t="n">
        <v>17.1</v>
      </c>
      <c r="HL120" s="108" t="n">
        <v>18.5</v>
      </c>
      <c r="HM120" s="108" t="n">
        <v>20.5</v>
      </c>
      <c r="HN120" s="108" t="n">
        <v>24.1</v>
      </c>
      <c r="HO120" s="109" t="n">
        <f aca="false">AVERAGE(HC120:HN120)</f>
        <v>20.5916666666667</v>
      </c>
      <c r="IA120" s="1" t="n">
        <v>1970</v>
      </c>
      <c r="IB120" s="110" t="s">
        <v>173</v>
      </c>
      <c r="IC120" s="108" t="n">
        <v>29.8</v>
      </c>
      <c r="ID120" s="108" t="n">
        <v>31.9</v>
      </c>
      <c r="IE120" s="108" t="n">
        <v>30.7</v>
      </c>
      <c r="IF120" s="108" t="n">
        <v>27.7</v>
      </c>
      <c r="IG120" s="108" t="n">
        <v>24.1</v>
      </c>
      <c r="IH120" s="108" t="n">
        <v>22.7</v>
      </c>
      <c r="II120" s="108" t="n">
        <v>23.1</v>
      </c>
      <c r="IJ120" s="108" t="n">
        <v>24.9</v>
      </c>
      <c r="IK120" s="108" t="n">
        <v>22.8</v>
      </c>
      <c r="IL120" s="108" t="n">
        <v>26.7</v>
      </c>
      <c r="IM120" s="108" t="n">
        <v>26.3</v>
      </c>
      <c r="IN120" s="108" t="n">
        <v>27.9</v>
      </c>
      <c r="IO120" s="109" t="n">
        <f aca="false">AVERAGE(IC120:IN120)</f>
        <v>26.55</v>
      </c>
      <c r="JA120" s="1" t="n">
        <v>1970</v>
      </c>
      <c r="JB120" s="110" t="s">
        <v>173</v>
      </c>
      <c r="JC120" s="108" t="n">
        <v>31</v>
      </c>
      <c r="JD120" s="108" t="n">
        <v>31.6</v>
      </c>
      <c r="JE120" s="108" t="n">
        <v>28.4</v>
      </c>
      <c r="JF120" s="108" t="n">
        <v>22.1</v>
      </c>
      <c r="JG120" s="108" t="n">
        <v>18.8</v>
      </c>
      <c r="JH120" s="108" t="n">
        <v>16.1</v>
      </c>
      <c r="JI120" s="108" t="n">
        <v>16.6</v>
      </c>
      <c r="JJ120" s="108" t="n">
        <v>16.6</v>
      </c>
      <c r="JK120" s="108" t="n">
        <v>17.4</v>
      </c>
      <c r="JL120" s="108" t="n">
        <v>20.6</v>
      </c>
      <c r="JM120" s="108" t="n">
        <v>24.5</v>
      </c>
      <c r="JN120" s="108" t="n">
        <v>30.2</v>
      </c>
      <c r="JO120" s="109" t="n">
        <f aca="false">AVERAGE(JC120:JN120)</f>
        <v>22.825</v>
      </c>
      <c r="KA120" s="1" t="n">
        <v>1970</v>
      </c>
      <c r="KB120" s="110" t="s">
        <v>173</v>
      </c>
      <c r="KC120" s="108" t="n">
        <v>37.5</v>
      </c>
      <c r="KD120" s="108" t="n">
        <v>36.1</v>
      </c>
      <c r="KE120" s="108" t="n">
        <v>37.1</v>
      </c>
      <c r="KF120" s="108" t="n">
        <v>34.8</v>
      </c>
      <c r="KG120" s="108" t="n">
        <v>32.1</v>
      </c>
      <c r="KH120" s="108" t="n">
        <v>32.9</v>
      </c>
      <c r="KI120" s="108" t="n">
        <v>30.7</v>
      </c>
      <c r="KJ120" s="108" t="n">
        <v>32.6</v>
      </c>
      <c r="KK120" s="108" t="n">
        <v>34.8</v>
      </c>
      <c r="KL120" s="108" t="n">
        <v>36.9</v>
      </c>
      <c r="KM120" s="108" t="n">
        <v>36.3</v>
      </c>
      <c r="KN120" s="108" t="n">
        <v>34.8</v>
      </c>
      <c r="KO120" s="109" t="n">
        <f aca="false">AVERAGE(KC120:KN120)</f>
        <v>34.7166666666667</v>
      </c>
      <c r="LA120" s="1" t="n">
        <v>1970</v>
      </c>
      <c r="LB120" s="110" t="s">
        <v>173</v>
      </c>
      <c r="LC120" s="108" t="n">
        <v>30.8</v>
      </c>
      <c r="LD120" s="108" t="n">
        <v>31.8</v>
      </c>
      <c r="LE120" s="108" t="n">
        <v>28.9</v>
      </c>
      <c r="LF120" s="108" t="n">
        <v>22.5</v>
      </c>
      <c r="LG120" s="108" t="n">
        <v>19.8</v>
      </c>
      <c r="LH120" s="108" t="n">
        <v>16.9</v>
      </c>
      <c r="LI120" s="108" t="n">
        <v>17.2</v>
      </c>
      <c r="LJ120" s="108" t="n">
        <v>17.3</v>
      </c>
      <c r="LK120" s="108" t="n">
        <v>18.1</v>
      </c>
      <c r="LL120" s="108" t="n">
        <v>21</v>
      </c>
      <c r="LM120" s="108" t="n">
        <v>24.5</v>
      </c>
      <c r="LN120" s="108" t="n">
        <v>30.6</v>
      </c>
      <c r="LO120" s="109" t="n">
        <f aca="false">AVERAGE(LC120:LN120)</f>
        <v>23.2833333333333</v>
      </c>
      <c r="MA120" s="1" t="n">
        <v>1970</v>
      </c>
      <c r="MB120" s="110" t="s">
        <v>173</v>
      </c>
      <c r="MC120" s="108" t="n">
        <v>25.3</v>
      </c>
      <c r="MD120" s="108" t="n">
        <v>26.7</v>
      </c>
      <c r="ME120" s="108" t="n">
        <v>25.4</v>
      </c>
      <c r="MF120" s="108" t="n">
        <v>21.7</v>
      </c>
      <c r="MG120" s="108" t="n">
        <v>19</v>
      </c>
      <c r="MH120" s="108" t="n">
        <v>18.1</v>
      </c>
      <c r="MI120" s="108" t="n">
        <v>17.8</v>
      </c>
      <c r="MJ120" s="108" t="n">
        <v>17.1</v>
      </c>
      <c r="MK120" s="108" t="n">
        <v>18.3</v>
      </c>
      <c r="ML120" s="108" t="n">
        <v>20.7</v>
      </c>
      <c r="MM120" s="108" t="n">
        <v>22.3</v>
      </c>
      <c r="MN120" s="108" t="n">
        <v>25.3</v>
      </c>
      <c r="MO120" s="109" t="n">
        <f aca="false">AVERAGE(MC120:MN120)</f>
        <v>21.475</v>
      </c>
      <c r="NA120" s="1" t="n">
        <v>1970</v>
      </c>
      <c r="NB120" s="110" t="s">
        <v>173</v>
      </c>
      <c r="NC120" s="108" t="n">
        <v>29.1</v>
      </c>
      <c r="ND120" s="108" t="n">
        <v>33.4</v>
      </c>
      <c r="NE120" s="108" t="n">
        <v>30.8</v>
      </c>
      <c r="NF120" s="108" t="n">
        <v>26.6</v>
      </c>
      <c r="NG120" s="108" t="n">
        <v>23.1</v>
      </c>
      <c r="NH120" s="108" t="n">
        <v>19.9</v>
      </c>
      <c r="NI120" s="108" t="n">
        <v>20.2</v>
      </c>
      <c r="NJ120" s="108" t="n">
        <v>20.4</v>
      </c>
      <c r="NK120" s="108" t="n">
        <v>20.9</v>
      </c>
      <c r="NL120" s="108" t="n">
        <v>25.6</v>
      </c>
      <c r="NM120" s="108" t="n">
        <v>26.3</v>
      </c>
      <c r="NN120" s="108" t="n">
        <v>30.3</v>
      </c>
      <c r="NO120" s="109" t="n">
        <f aca="false">AVERAGE(NC120:NN120)</f>
        <v>25.55</v>
      </c>
      <c r="OA120" s="1" t="n">
        <v>1970</v>
      </c>
      <c r="OB120" s="110" t="s">
        <v>173</v>
      </c>
      <c r="OC120" s="108" t="n">
        <v>27.5</v>
      </c>
      <c r="OD120" s="112" t="n">
        <f aca="false">SUM(OD119+OD121)/2</f>
        <v>28.35</v>
      </c>
      <c r="OE120" s="108" t="n">
        <v>28.1</v>
      </c>
      <c r="OF120" s="108" t="n">
        <v>22.7</v>
      </c>
      <c r="OG120" s="108" t="n">
        <v>20.5</v>
      </c>
      <c r="OH120" s="108" t="n">
        <v>17.9</v>
      </c>
      <c r="OI120" s="108" t="n">
        <v>18.2</v>
      </c>
      <c r="OJ120" s="108" t="n">
        <v>17.9</v>
      </c>
      <c r="OK120" s="108" t="n">
        <v>18.7</v>
      </c>
      <c r="OL120" s="108" t="n">
        <v>21.1</v>
      </c>
      <c r="OM120" s="108" t="n">
        <v>23.1</v>
      </c>
      <c r="ON120" s="108" t="n">
        <v>27.2</v>
      </c>
      <c r="OO120" s="109" t="n">
        <f aca="false">AVERAGE(OC120:ON120)</f>
        <v>22.6041666666667</v>
      </c>
      <c r="PA120" s="16" t="n">
        <v>1970</v>
      </c>
      <c r="PB120" s="110" t="s">
        <v>173</v>
      </c>
      <c r="PC120" s="108" t="n">
        <v>34.2</v>
      </c>
      <c r="PD120" s="108" t="n">
        <v>34.3</v>
      </c>
      <c r="PE120" s="108" t="n">
        <v>31.7</v>
      </c>
      <c r="PF120" s="108" t="n">
        <v>23.8</v>
      </c>
      <c r="PG120" s="108" t="n">
        <v>19.5</v>
      </c>
      <c r="PH120" s="108" t="n">
        <v>17.7</v>
      </c>
      <c r="PI120" s="108" t="n">
        <v>17.9</v>
      </c>
      <c r="PJ120" s="108" t="n">
        <v>18.2</v>
      </c>
      <c r="PK120" s="108" t="n">
        <v>21</v>
      </c>
      <c r="PL120" s="108" t="n">
        <v>25.8</v>
      </c>
      <c r="PM120" s="108" t="n">
        <v>29</v>
      </c>
      <c r="PN120" s="108" t="n">
        <v>33.1</v>
      </c>
      <c r="PO120" s="109" t="n">
        <f aca="false">AVERAGE(PC120:PN120)</f>
        <v>25.5166666666667</v>
      </c>
      <c r="QA120" s="1" t="n">
        <v>1970</v>
      </c>
      <c r="QB120" s="110" t="s">
        <v>173</v>
      </c>
      <c r="QC120" s="108" t="n">
        <v>32.1</v>
      </c>
      <c r="QD120" s="108" t="n">
        <v>31.1</v>
      </c>
      <c r="QE120" s="108" t="n">
        <v>28.7</v>
      </c>
      <c r="QF120" s="108" t="n">
        <v>21.6</v>
      </c>
      <c r="QG120" s="108" t="n">
        <v>18.3</v>
      </c>
      <c r="QH120" s="108" t="n">
        <v>14.8</v>
      </c>
      <c r="QI120" s="108" t="n">
        <v>15.3</v>
      </c>
      <c r="QJ120" s="108" t="n">
        <v>15.3</v>
      </c>
      <c r="QK120" s="108" t="n">
        <v>16.6</v>
      </c>
      <c r="QL120" s="108" t="n">
        <v>20.2</v>
      </c>
      <c r="QM120" s="108" t="n">
        <v>24.8</v>
      </c>
      <c r="QN120" s="108" t="n">
        <v>30.1</v>
      </c>
      <c r="QO120" s="109" t="n">
        <f aca="false">AVERAGE(QC120:QN120)</f>
        <v>22.4083333333333</v>
      </c>
      <c r="RA120" s="1" t="n">
        <v>1970</v>
      </c>
      <c r="RB120" s="110" t="s">
        <v>173</v>
      </c>
      <c r="RC120" s="112" t="n">
        <f aca="false">SUM(RC119+RC121)/2</f>
        <v>33.65</v>
      </c>
      <c r="RD120" s="108" t="n">
        <v>33.3</v>
      </c>
      <c r="RE120" s="108" t="n">
        <v>30.8</v>
      </c>
      <c r="RF120" s="108" t="n">
        <v>23.5</v>
      </c>
      <c r="RG120" s="108" t="n">
        <v>19.7</v>
      </c>
      <c r="RH120" s="108" t="n">
        <v>16.7</v>
      </c>
      <c r="RI120" s="108" t="n">
        <v>16.8</v>
      </c>
      <c r="RJ120" s="108" t="n">
        <v>18</v>
      </c>
      <c r="RK120" s="108" t="n">
        <v>19.7</v>
      </c>
      <c r="RL120" s="108" t="n">
        <v>24.9</v>
      </c>
      <c r="RM120" s="108" t="n">
        <v>28.6</v>
      </c>
      <c r="RN120" s="108" t="n">
        <v>33.7</v>
      </c>
      <c r="RO120" s="109" t="n">
        <f aca="false">AVERAGE(RC120:RN120)</f>
        <v>24.9458333333333</v>
      </c>
      <c r="SA120" s="1" t="n">
        <v>1970</v>
      </c>
      <c r="SB120" s="119" t="n">
        <v>1970</v>
      </c>
      <c r="SC120" s="113" t="n">
        <f aca="false">SUM(SC117:SC119)/3</f>
        <v>35.9666666666667</v>
      </c>
      <c r="SD120" s="112" t="n">
        <f aca="false">SUM(SD119+SD121)/2</f>
        <v>35.25</v>
      </c>
      <c r="SE120" s="112" t="n">
        <f aca="false">SUM(SE119+SE121)/2</f>
        <v>32.85</v>
      </c>
      <c r="SF120" s="112" t="n">
        <f aca="false">SUM(SF119+SF121)/2</f>
        <v>28.65</v>
      </c>
      <c r="SG120" s="112" t="n">
        <f aca="false">SUM(SG119+SG121)/2</f>
        <v>21.55</v>
      </c>
      <c r="SH120" s="112" t="n">
        <f aca="false">SUM(SH119+SH121)/2</f>
        <v>18.9</v>
      </c>
      <c r="SI120" s="112" t="n">
        <f aca="false">SUM(SI119+SI121)/2</f>
        <v>18.8</v>
      </c>
      <c r="SJ120" s="112" t="n">
        <f aca="false">SUM(SJ119+SJ121)/2</f>
        <v>20.65</v>
      </c>
      <c r="SK120" s="112" t="n">
        <f aca="false">SUM(SK119+SK121)/2</f>
        <v>23.75</v>
      </c>
      <c r="SL120" s="112" t="n">
        <f aca="false">SUM(SL119+SL121)/2</f>
        <v>28.6</v>
      </c>
      <c r="SM120" s="113" t="n">
        <f aca="false">SUM(SM121:SM123)/3</f>
        <v>31.1</v>
      </c>
      <c r="SN120" s="113" t="n">
        <f aca="false">SUM(SN121:SN123)/3</f>
        <v>36.1</v>
      </c>
      <c r="SO120" s="109" t="n">
        <f aca="false">AVERAGE(SC120:SN120)</f>
        <v>27.6805555555556</v>
      </c>
      <c r="TA120" s="1" t="n">
        <v>1970</v>
      </c>
      <c r="TB120" s="110" t="s">
        <v>173</v>
      </c>
      <c r="TC120" s="108" t="n">
        <v>43.6</v>
      </c>
      <c r="TD120" s="108" t="n">
        <v>40.3</v>
      </c>
      <c r="TE120" s="108" t="n">
        <v>40.8</v>
      </c>
      <c r="TF120" s="108" t="n">
        <v>36.4</v>
      </c>
      <c r="TG120" s="108" t="n">
        <v>28.1</v>
      </c>
      <c r="TH120" s="108" t="n">
        <v>28.8</v>
      </c>
      <c r="TI120" s="108" t="n">
        <v>27.5</v>
      </c>
      <c r="TJ120" s="108" t="n">
        <v>29.2</v>
      </c>
      <c r="TK120" s="108" t="n">
        <v>31.3</v>
      </c>
      <c r="TL120" s="108" t="n">
        <v>39.2</v>
      </c>
      <c r="TM120" s="108" t="n">
        <v>39.1</v>
      </c>
      <c r="TN120" s="108" t="n">
        <v>40.6</v>
      </c>
      <c r="TO120" s="109" t="n">
        <f aca="false">AVERAGE(TC120:TN120)</f>
        <v>35.4083333333333</v>
      </c>
      <c r="UA120" s="1" t="n">
        <v>1970</v>
      </c>
      <c r="UB120" s="110" t="s">
        <v>173</v>
      </c>
      <c r="UC120" s="108" t="n">
        <v>33.7</v>
      </c>
      <c r="UD120" s="108" t="n">
        <v>33.3</v>
      </c>
      <c r="UE120" s="108" t="n">
        <v>30.9</v>
      </c>
      <c r="UF120" s="108" t="n">
        <v>23.2</v>
      </c>
      <c r="UG120" s="108" t="n">
        <v>19.5</v>
      </c>
      <c r="UH120" s="108" t="n">
        <v>16.2</v>
      </c>
      <c r="UI120" s="108" t="n">
        <v>16.5</v>
      </c>
      <c r="UJ120" s="108" t="n">
        <v>17.2</v>
      </c>
      <c r="UK120" s="108" t="n">
        <v>19.2</v>
      </c>
      <c r="UL120" s="108" t="n">
        <v>24.3</v>
      </c>
      <c r="UM120" s="108" t="n">
        <v>28.2</v>
      </c>
      <c r="UN120" s="108" t="n">
        <v>33.1</v>
      </c>
      <c r="UO120" s="109" t="n">
        <f aca="false">AVERAGE(UC120:UN120)</f>
        <v>24.6083333333333</v>
      </c>
      <c r="VA120" s="1" t="n">
        <v>1970</v>
      </c>
      <c r="VB120" s="110" t="s">
        <v>173</v>
      </c>
      <c r="VC120" s="108" t="n">
        <v>27.9</v>
      </c>
      <c r="VD120" s="108" t="n">
        <v>27.3</v>
      </c>
      <c r="VE120" s="108" t="n">
        <v>25.6</v>
      </c>
      <c r="VF120" s="108" t="n">
        <v>20.4</v>
      </c>
      <c r="VG120" s="108" t="n">
        <v>17.9</v>
      </c>
      <c r="VH120" s="108" t="n">
        <v>15.2</v>
      </c>
      <c r="VI120" s="108" t="n">
        <v>15.7</v>
      </c>
      <c r="VJ120" s="108" t="n">
        <v>15.1</v>
      </c>
      <c r="VK120" s="108" t="n">
        <v>16</v>
      </c>
      <c r="VL120" s="108" t="n">
        <v>18.9</v>
      </c>
      <c r="VM120" s="108" t="n">
        <v>22.1</v>
      </c>
      <c r="VN120" s="108" t="n">
        <v>25.4</v>
      </c>
      <c r="VO120" s="109" t="n">
        <f aca="false">AVERAGE(VC120:VN120)</f>
        <v>20.625</v>
      </c>
      <c r="WA120" s="1" t="n">
        <v>1970</v>
      </c>
      <c r="WB120" s="110" t="s">
        <v>173</v>
      </c>
      <c r="WC120" s="108" t="n">
        <v>37.4</v>
      </c>
      <c r="WD120" s="108" t="n">
        <v>37.5</v>
      </c>
      <c r="WE120" s="108" t="n">
        <v>37.3</v>
      </c>
      <c r="WF120" s="108" t="n">
        <v>27.9</v>
      </c>
      <c r="WG120" s="108" t="n">
        <v>22.2</v>
      </c>
      <c r="WH120" s="108" t="n">
        <v>19.6</v>
      </c>
      <c r="WI120" s="108" t="n">
        <v>20.8</v>
      </c>
      <c r="WJ120" s="108" t="n">
        <v>22.4</v>
      </c>
      <c r="WK120" s="108" t="n">
        <v>23.9</v>
      </c>
      <c r="WL120" s="108" t="n">
        <v>31.1</v>
      </c>
      <c r="WM120" s="108" t="n">
        <v>29.1</v>
      </c>
      <c r="WN120" s="108" t="n">
        <v>37.3</v>
      </c>
      <c r="WO120" s="109" t="n">
        <f aca="false">AVERAGE(WC120:WN120)</f>
        <v>28.875</v>
      </c>
      <c r="YA120" s="1" t="n">
        <v>1970</v>
      </c>
      <c r="YB120" s="110" t="s">
        <v>173</v>
      </c>
      <c r="YC120" s="108" t="n">
        <v>31.4</v>
      </c>
      <c r="YD120" s="108" t="n">
        <v>30.4</v>
      </c>
      <c r="YE120" s="108" t="n">
        <v>28.4</v>
      </c>
      <c r="YF120" s="108" t="n">
        <v>21.8</v>
      </c>
      <c r="YG120" s="108" t="n">
        <v>17.5</v>
      </c>
      <c r="YH120" s="108" t="n">
        <v>14.9</v>
      </c>
      <c r="YI120" s="108" t="n">
        <v>15.5</v>
      </c>
      <c r="YJ120" s="108" t="n">
        <v>15</v>
      </c>
      <c r="YK120" s="108" t="n">
        <v>16.7</v>
      </c>
      <c r="YL120" s="108" t="n">
        <v>20.6</v>
      </c>
      <c r="YM120" s="108" t="n">
        <v>25.1</v>
      </c>
      <c r="YN120" s="108" t="n">
        <v>30.7</v>
      </c>
      <c r="YO120" s="109" t="n">
        <f aca="false">AVERAGE(YC120:YN120)</f>
        <v>22.3333333333333</v>
      </c>
      <c r="ZA120" s="1" t="n">
        <v>1970</v>
      </c>
      <c r="ZB120" s="110" t="s">
        <v>173</v>
      </c>
      <c r="ZC120" s="108" t="n">
        <v>33.9</v>
      </c>
      <c r="ZD120" s="108" t="n">
        <v>34.1</v>
      </c>
      <c r="ZE120" s="108" t="n">
        <v>32.1</v>
      </c>
      <c r="ZF120" s="108" t="n">
        <v>24.7</v>
      </c>
      <c r="ZG120" s="112" t="n">
        <f aca="false">SUM(ZG119+ZG121)/2</f>
        <v>21.05</v>
      </c>
      <c r="ZH120" s="108" t="n">
        <v>17.5</v>
      </c>
      <c r="ZI120" s="108" t="n">
        <v>17.8</v>
      </c>
      <c r="ZJ120" s="108" t="n">
        <v>17.6</v>
      </c>
      <c r="ZK120" s="108" t="n">
        <v>19.4</v>
      </c>
      <c r="ZL120" s="108" t="n">
        <v>24.9</v>
      </c>
      <c r="ZM120" s="108" t="n">
        <v>28.7</v>
      </c>
      <c r="ZN120" s="108" t="n">
        <v>33.7</v>
      </c>
      <c r="ZO120" s="109" t="n">
        <f aca="false">AVERAGE(ZC120:ZN120)</f>
        <v>25.4541666666667</v>
      </c>
      <c r="AAA120" s="1" t="n">
        <v>1970</v>
      </c>
      <c r="AAB120" s="110" t="s">
        <v>173</v>
      </c>
      <c r="AAC120" s="108" t="n">
        <v>40</v>
      </c>
      <c r="AAD120" s="108" t="n">
        <v>38.3</v>
      </c>
      <c r="AAE120" s="108" t="n">
        <v>36.9</v>
      </c>
      <c r="AAF120" s="108" t="n">
        <v>34.1</v>
      </c>
      <c r="AAG120" s="108" t="n">
        <v>29.9</v>
      </c>
      <c r="AAH120" s="108" t="n">
        <v>30</v>
      </c>
      <c r="AAI120" s="108" t="n">
        <v>26.7</v>
      </c>
      <c r="AAJ120" s="108" t="n">
        <v>29.4</v>
      </c>
      <c r="AAK120" s="108" t="n">
        <v>34.1</v>
      </c>
      <c r="AAL120" s="108" t="n">
        <v>38.1</v>
      </c>
      <c r="AAM120" s="108" t="n">
        <v>38</v>
      </c>
      <c r="AAN120" s="108" t="n">
        <v>37.7</v>
      </c>
      <c r="AAO120" s="109" t="n">
        <f aca="false">AVERAGE(AAC120:AAN120)</f>
        <v>34.4333333333333</v>
      </c>
      <c r="ABA120" s="1" t="n">
        <v>1970</v>
      </c>
      <c r="ABB120" s="110" t="s">
        <v>173</v>
      </c>
      <c r="ABC120" s="108" t="n">
        <v>37.5</v>
      </c>
      <c r="ABD120" s="108" t="n">
        <v>34.1</v>
      </c>
      <c r="ABE120" s="108" t="n">
        <v>36.3</v>
      </c>
      <c r="ABF120" s="108" t="n">
        <v>32.3</v>
      </c>
      <c r="ABG120" s="108" t="n">
        <v>25.1</v>
      </c>
      <c r="ABH120" s="108" t="n">
        <v>25.6</v>
      </c>
      <c r="ABI120" s="108" t="n">
        <v>24.9</v>
      </c>
      <c r="ABJ120" s="108" t="n">
        <v>26.5</v>
      </c>
      <c r="ABK120" s="108" t="n">
        <v>27.1</v>
      </c>
      <c r="ABL120" s="108" t="n">
        <v>32.3</v>
      </c>
      <c r="ABM120" s="108" t="n">
        <v>33.3</v>
      </c>
      <c r="ABN120" s="108" t="n">
        <v>36.8</v>
      </c>
      <c r="ABO120" s="109" t="n">
        <f aca="false">AVERAGE(ABC120:ABN120)</f>
        <v>30.9833333333333</v>
      </c>
      <c r="ACA120" s="111" t="n">
        <v>1970</v>
      </c>
      <c r="ACB120" s="110" t="s">
        <v>173</v>
      </c>
      <c r="ACC120" s="108" t="n">
        <v>28</v>
      </c>
      <c r="ACD120" s="108" t="n">
        <v>31.9</v>
      </c>
      <c r="ACE120" s="108" t="n">
        <v>29.3</v>
      </c>
      <c r="ACF120" s="108" t="n">
        <v>23.4</v>
      </c>
      <c r="ACG120" s="108" t="n">
        <v>21.3</v>
      </c>
      <c r="ACH120" s="108" t="n">
        <v>18.7</v>
      </c>
      <c r="ACI120" s="108" t="n">
        <v>19</v>
      </c>
      <c r="ACJ120" s="108" t="n">
        <v>18.6</v>
      </c>
      <c r="ACK120" s="108" t="n">
        <v>19.2</v>
      </c>
      <c r="ACL120" s="108" t="n">
        <v>22.2</v>
      </c>
      <c r="ACM120" s="108" t="n">
        <v>24</v>
      </c>
      <c r="ACN120" s="108" t="n">
        <v>28.7</v>
      </c>
      <c r="ACO120" s="109" t="n">
        <f aca="false">AVERAGE(ACC120:ACN120)</f>
        <v>23.6916666666667</v>
      </c>
      <c r="ADA120" s="1" t="n">
        <v>1970</v>
      </c>
      <c r="ADB120" s="110" t="s">
        <v>173</v>
      </c>
      <c r="ADC120" s="108" t="n">
        <v>38.7</v>
      </c>
      <c r="ADD120" s="108" t="n">
        <v>37.3</v>
      </c>
      <c r="ADE120" s="108" t="n">
        <v>37.5</v>
      </c>
      <c r="ADF120" s="108" t="n">
        <v>34.4</v>
      </c>
      <c r="ADG120" s="108" t="n">
        <v>28.8</v>
      </c>
      <c r="ADH120" s="108" t="n">
        <v>29.4</v>
      </c>
      <c r="ADI120" s="108" t="n">
        <v>28.4</v>
      </c>
      <c r="ADJ120" s="108" t="n">
        <v>29.7</v>
      </c>
      <c r="ADK120" s="108" t="n">
        <v>30.2</v>
      </c>
      <c r="ADL120" s="108" t="n">
        <v>36.6</v>
      </c>
      <c r="ADM120" s="108" t="n">
        <v>35.1</v>
      </c>
      <c r="ADN120" s="108" t="n">
        <v>36.9</v>
      </c>
      <c r="ADO120" s="109" t="n">
        <f aca="false">AVERAGE(ADC120:ADN120)</f>
        <v>33.5833333333333</v>
      </c>
      <c r="AEA120" s="1" t="n">
        <v>1970</v>
      </c>
      <c r="AEB120" s="110" t="s">
        <v>173</v>
      </c>
      <c r="AEC120" s="108" t="n">
        <v>41.5</v>
      </c>
      <c r="AED120" s="108" t="n">
        <v>38.1</v>
      </c>
      <c r="AEE120" s="108" t="n">
        <v>39.4</v>
      </c>
      <c r="AEF120" s="108" t="n">
        <v>34.8</v>
      </c>
      <c r="AEG120" s="108" t="n">
        <v>27.4</v>
      </c>
      <c r="AEH120" s="108" t="n">
        <v>29.1</v>
      </c>
      <c r="AEI120" s="108" t="n">
        <v>27.9</v>
      </c>
      <c r="AEJ120" s="108" t="n">
        <v>29.2</v>
      </c>
      <c r="AEK120" s="108" t="n">
        <v>30.9</v>
      </c>
      <c r="AEL120" s="108" t="n">
        <v>37.5</v>
      </c>
      <c r="AEM120" s="108" t="n">
        <v>36.4</v>
      </c>
      <c r="AEN120" s="108" t="n">
        <v>39.9</v>
      </c>
      <c r="AEO120" s="109" t="n">
        <f aca="false">AVERAGE(AEC120:AEN120)</f>
        <v>34.3416666666667</v>
      </c>
      <c r="AFA120" s="1" t="n">
        <v>1970</v>
      </c>
      <c r="AFB120" s="110" t="s">
        <v>173</v>
      </c>
      <c r="AFC120" s="108" t="n">
        <v>25.2</v>
      </c>
      <c r="AFD120" s="108" t="n">
        <v>28</v>
      </c>
      <c r="AFE120" s="108" t="n">
        <v>25.9</v>
      </c>
      <c r="AFF120" s="108" t="n">
        <v>21.5</v>
      </c>
      <c r="AFG120" s="108" t="n">
        <v>20.2</v>
      </c>
      <c r="AFH120" s="108" t="n">
        <v>18.2</v>
      </c>
      <c r="AFI120" s="108" t="n">
        <v>18.1</v>
      </c>
      <c r="AFJ120" s="108" t="n">
        <v>17.4</v>
      </c>
      <c r="AFK120" s="108" t="n">
        <v>17.6</v>
      </c>
      <c r="AFL120" s="108" t="n">
        <v>19.6</v>
      </c>
      <c r="AFM120" s="108" t="n">
        <v>21.5</v>
      </c>
      <c r="AFN120" s="108" t="n">
        <v>24.1</v>
      </c>
      <c r="AFO120" s="109" t="n">
        <f aca="false">AVERAGE(AFC120:AFN120)</f>
        <v>21.4416666666667</v>
      </c>
      <c r="AGA120" s="1" t="n">
        <v>1970</v>
      </c>
      <c r="AGB120" s="110" t="s">
        <v>173</v>
      </c>
      <c r="AGC120" s="108" t="n">
        <v>35.6</v>
      </c>
      <c r="AGD120" s="108" t="n">
        <v>34.8</v>
      </c>
      <c r="AGE120" s="108" t="n">
        <v>32.1</v>
      </c>
      <c r="AGF120" s="108" t="n">
        <v>23.6</v>
      </c>
      <c r="AGG120" s="108" t="n">
        <v>20</v>
      </c>
      <c r="AGH120" s="108" t="n">
        <v>16.4</v>
      </c>
      <c r="AGI120" s="108" t="n">
        <v>17.2</v>
      </c>
      <c r="AGJ120" s="108" t="n">
        <v>17.7</v>
      </c>
      <c r="AGK120" s="108" t="n">
        <v>20.4</v>
      </c>
      <c r="AGL120" s="108" t="n">
        <v>25.8</v>
      </c>
      <c r="AGM120" s="108" t="n">
        <v>29.6</v>
      </c>
      <c r="AGN120" s="108" t="n">
        <v>34.9</v>
      </c>
      <c r="AGO120" s="109" t="n">
        <f aca="false">AVERAGE(AGC120:AGN120)</f>
        <v>25.675</v>
      </c>
      <c r="AHA120" s="1" t="n">
        <v>1970</v>
      </c>
      <c r="AHB120" s="110" t="s">
        <v>173</v>
      </c>
      <c r="AHC120" s="108" t="n">
        <v>32.1</v>
      </c>
      <c r="AHD120" s="108" t="n">
        <v>31.8</v>
      </c>
      <c r="AHE120" s="108" t="n">
        <v>29.2</v>
      </c>
      <c r="AHF120" s="108" t="n">
        <v>22.8</v>
      </c>
      <c r="AHG120" s="108" t="n">
        <v>18.6</v>
      </c>
      <c r="AHH120" s="108" t="n">
        <v>15.9</v>
      </c>
      <c r="AHI120" s="108" t="n">
        <v>16.5</v>
      </c>
      <c r="AHJ120" s="108" t="n">
        <v>15.9</v>
      </c>
      <c r="AHK120" s="108" t="n">
        <v>17.4</v>
      </c>
      <c r="AHL120" s="108" t="n">
        <v>21.5</v>
      </c>
      <c r="AHM120" s="108" t="n">
        <v>26</v>
      </c>
      <c r="AHN120" s="108" t="n">
        <v>31.7</v>
      </c>
      <c r="AHO120" s="109" t="n">
        <f aca="false">AVERAGE(AHC120:AHN120)</f>
        <v>23.2833333333333</v>
      </c>
      <c r="AIA120" s="1" t="n">
        <v>1970</v>
      </c>
      <c r="AIB120" s="110" t="s">
        <v>173</v>
      </c>
      <c r="AIC120" s="112" t="n">
        <f aca="false">SUM(AIC119+AIC121)/2</f>
        <v>39.35</v>
      </c>
      <c r="AID120" s="112" t="n">
        <f aca="false">SUM(AID119+AID121)/2</f>
        <v>36.55</v>
      </c>
      <c r="AIE120" s="112" t="n">
        <f aca="false">SUM(AIE119+AIE121)/2</f>
        <v>35.1</v>
      </c>
      <c r="AIF120" s="113" t="n">
        <f aca="false">SUM(AIF121:AIF123)/3</f>
        <v>28.2</v>
      </c>
      <c r="AIG120" s="112" t="n">
        <f aca="false">SUM(AIG119+AIG121)/2</f>
        <v>24</v>
      </c>
      <c r="AIH120" s="112" t="n">
        <f aca="false">SUM(AIH119+AIH121)/2</f>
        <v>19.9</v>
      </c>
      <c r="AII120" s="108" t="n">
        <v>26.7</v>
      </c>
      <c r="AIJ120" s="108" t="n">
        <v>23</v>
      </c>
      <c r="AIK120" s="108" t="n">
        <v>24.5</v>
      </c>
      <c r="AIL120" s="108" t="n">
        <v>32</v>
      </c>
      <c r="AIM120" s="108" t="n">
        <v>33.6</v>
      </c>
      <c r="AIN120" s="108" t="n">
        <v>37.2</v>
      </c>
      <c r="AIO120" s="109" t="n">
        <f aca="false">AVERAGE(AIC120:AIN120)</f>
        <v>30.0083333333333</v>
      </c>
      <c r="AJA120" s="1" t="n">
        <v>1970</v>
      </c>
      <c r="AJB120" s="110" t="s">
        <v>173</v>
      </c>
      <c r="AJC120" s="108" t="n">
        <v>39.3</v>
      </c>
      <c r="AJD120" s="108" t="n">
        <v>37.8</v>
      </c>
      <c r="AJE120" s="108" t="n">
        <v>38.1</v>
      </c>
      <c r="AJF120" s="108" t="n">
        <v>36.7</v>
      </c>
      <c r="AJG120" s="108" t="n">
        <v>34.3</v>
      </c>
      <c r="AJH120" s="112" t="n">
        <f aca="false">SUM(AJH119+AJH121)/2</f>
        <v>30.05</v>
      </c>
      <c r="AJI120" s="108" t="n">
        <v>30.3</v>
      </c>
      <c r="AJJ120" s="108" t="n">
        <v>33.5</v>
      </c>
      <c r="AJK120" s="108" t="n">
        <v>37.2</v>
      </c>
      <c r="AJL120" s="108" t="n">
        <v>39.5</v>
      </c>
      <c r="AJM120" s="108" t="n">
        <v>39.1</v>
      </c>
      <c r="AJN120" s="108" t="n">
        <v>37.9</v>
      </c>
      <c r="AJO120" s="109" t="n">
        <f aca="false">AVERAGE(AJC120:AJN120)</f>
        <v>36.1458333333333</v>
      </c>
      <c r="AKA120" s="1" t="n">
        <v>1970</v>
      </c>
      <c r="AKB120" s="110" t="s">
        <v>173</v>
      </c>
      <c r="AKC120" s="108" t="n">
        <v>33.8</v>
      </c>
      <c r="AKD120" s="108" t="n">
        <v>33.7</v>
      </c>
      <c r="AKE120" s="108" t="n">
        <v>31.6</v>
      </c>
      <c r="AKF120" s="108" t="n">
        <v>24.5</v>
      </c>
      <c r="AKG120" s="108" t="n">
        <v>20.6</v>
      </c>
      <c r="AKH120" s="108" t="n">
        <v>17.1</v>
      </c>
      <c r="AKI120" s="108" t="n">
        <v>17.7</v>
      </c>
      <c r="AKJ120" s="108" t="n">
        <v>17.6</v>
      </c>
      <c r="AKK120" s="108" t="n">
        <v>19.5</v>
      </c>
      <c r="AKL120" s="108" t="n">
        <v>24.5</v>
      </c>
      <c r="AKM120" s="108" t="n">
        <v>28.2</v>
      </c>
      <c r="AKN120" s="108" t="n">
        <v>33.4</v>
      </c>
      <c r="AKO120" s="109" t="n">
        <f aca="false">AVERAGE(AKC120:AKN120)</f>
        <v>25.1833333333333</v>
      </c>
      <c r="ALA120" s="35" t="n">
        <f aca="false">(ACO120+AO120+EO120+NO120+AKO120+AFO120+AEO120+IO120+MO120)/9</f>
        <v>24.4648148148148</v>
      </c>
      <c r="ALB120" s="77" t="n">
        <f aca="false">(ABO120+KO120+DO120+AGO120)/4</f>
        <v>31.0979166666667</v>
      </c>
      <c r="ALC120" s="19" t="n">
        <f aca="false">(QO120+PO120+AAO120+AJO120+FO120+SO120+BO120+CO120+JO120+OO120+TO120+HO120)/12</f>
        <v>26.4726851851852</v>
      </c>
      <c r="AMA120" s="28" t="n">
        <f aca="false">MAX(ACC120:ACN120,AC120:AN120,EC120:EN120,NC120:NN120,AKC120:AKN120,AFC120:AFN120,AEC120:AEN120,IC120:IN120,MC120:MN120)</f>
        <v>41.5</v>
      </c>
      <c r="AMB120" s="28" t="n">
        <f aca="false">MIN(ACC120:ACN120,AC120:AN120,EC120:EN120,NC120:NN120,AKC120:AKN120,AFC120:AFN120,AEC120:AEN120,IC120:IN120,MC120:MN120)</f>
        <v>15.7</v>
      </c>
      <c r="AMC120" s="81" t="n">
        <f aca="false">MAX(ABC120:ABN120,KC120:KN120,DC120:DN120,AGC120:AGN120)</f>
        <v>37.5</v>
      </c>
      <c r="AMD120" s="81" t="n">
        <f aca="false">MIN(ABC120:ABN120,KC120:KN120,DC120:DN120,AGC120:AGN120)</f>
        <v>16.4</v>
      </c>
      <c r="AME120" s="60" t="n">
        <f aca="false">MAX(QC120:QN120,PC120:PN120,AJC120:AJN120,AAC120:AAN120,FC120:FN120,SC120:SN120)</f>
        <v>40</v>
      </c>
      <c r="AMF120" s="60" t="n">
        <f aca="false">MIN(QC120:QN120,PC120:PN120,AJC120:AJN120,AAC120:AAN120,FC120:FN120,SC120:SN120)</f>
        <v>14.8</v>
      </c>
    </row>
    <row r="121" customFormat="false" ht="12.8" hidden="false" customHeight="false" outlineLevel="0" collapsed="false">
      <c r="A121" s="104"/>
      <c r="B121" s="29" t="n">
        <f aca="false">AVERAGE(AO121,BO121,CO121,DO121,EO121,FO121,GO121,HO121,IO121,JO121,KO121,LO121,MO121,NO121,OO121,PO121,QO121,RO121,SO121,TO121,UO121,VO121,WO121,YO121,ZO121,AAO121,ABO121,ACO121,ADO121,AEO121,AFO121,AGO121,AHO121,AIO121,AJO121,AKO121)</f>
        <v>25.2246913580247</v>
      </c>
      <c r="C121" s="30" t="n">
        <f aca="false">AVERAGE(B117:B121)</f>
        <v>25.6992438271605</v>
      </c>
      <c r="D121" s="31" t="n">
        <f aca="false">AVERAGE(B112:B121)</f>
        <v>25.7453047839506</v>
      </c>
      <c r="E121" s="29" t="n">
        <f aca="false">AVERAGE(B102:B121)</f>
        <v>25.7838908179012</v>
      </c>
      <c r="F121" s="32" t="n">
        <f aca="false">AVERAGE(B72:B121)</f>
        <v>25.715582842312</v>
      </c>
      <c r="G121" s="3" t="n">
        <f aca="false">MAX(AC121:AN121,BC121:BN121,CC121:CN121,DC121:DN121,EC121:EN121,FC121:FN121,GC121:GN121,HC121:HN121,IC121:IN121,JC121:JN121,KC121:KN121,LC121:LN121,MC121:MN121,NC121:NN121,OC121:ON121,PC121:PN121,QC121:QN121,RC121:RN121,SC121:SN121,TC121:TN121,UC121:UN121,VC121:VN121,WC121:WN121,YC121:YN121,ZC121:ZN121,AAC121:AAN121,ABC121:ABN121,ACC121:ACN121,ADC121:ADN121,AEC121:AEN121,AFC121:AFN121,AGC121:AGN121,AHC121:AHN121,AIC121:AIN121,AJC121:AJN121,AKC121:AKN121)</f>
        <v>41.8</v>
      </c>
      <c r="H121" s="105" t="n">
        <f aca="false">MEDIAN(AC121:AN121,BC121:BN121,CC121:CN121,DC121:DN121,EC121:EN121,FC121:FN121,GC121:GN121,HC121:HN121,IC121:IN121,JC121:JN121,KC121:KN121,LC121:LN121,MC121:MN121,NC121:NN121,OC121:ON121,PC121:PN121,QC121:QN121,RC121:RN121,SC121:SN121,TC121:TN121,UC121:UN121,VC121:VN121,WC121:WN121,YC121:YN121,ZC121:ZN121,AAC121:AAN121,ABC121:ABN121,ACC121:ACN121,ADC121:ADN121,AEC121:AEN121,AFC121:AFN121,AGC121:AGN121,AHC121:AHN121,AIC121:AIN121,AJC121:AJN121,AKC121:AKN121)</f>
        <v>24.75</v>
      </c>
      <c r="I121" s="5" t="n">
        <f aca="false">MIN(AC121:AN121,BC121:BN121,CC121:CN121,DC121:DN121,EC121:EN121,FC121:FN121,GC121:GN121,HC121:HN121,IC121:IN121,JC121:JN121,KC121:KN121,LC121:LN121,MC121:MN121,NC121:NN121,OC121:ON121,PC121:PN121,QC121:QN121,RC121:RN121,SC121:SN121,TC121:TN121,UC121:UN121,VC121:VN121,WC121:WN121,YC121:YN121,ZC121:ZN121,AAC121:AAN121,ABC121:ABN121,ACC121:ACN121,ADC121:ADN121,AEC121:AEN121,AFC121:AFN121,AGC121:AGN121,AHC121:AHN121,AIC121:AIN121,AJC121:AJN121,AKC121:AKN121)</f>
        <v>13.8</v>
      </c>
      <c r="J121" s="106" t="n">
        <f aca="false">(G121+I121)/2</f>
        <v>27.8</v>
      </c>
      <c r="AB121" s="107" t="n">
        <v>1971</v>
      </c>
      <c r="AC121" s="108" t="n">
        <v>25</v>
      </c>
      <c r="AD121" s="108" t="n">
        <v>25.5</v>
      </c>
      <c r="AE121" s="108" t="n">
        <v>23.5</v>
      </c>
      <c r="AF121" s="108" t="n">
        <v>21</v>
      </c>
      <c r="AG121" s="108" t="n">
        <v>17.9</v>
      </c>
      <c r="AH121" s="108" t="n">
        <v>17.3</v>
      </c>
      <c r="AI121" s="108" t="n">
        <v>16.3</v>
      </c>
      <c r="AJ121" s="108" t="n">
        <v>14.8</v>
      </c>
      <c r="AK121" s="108" t="n">
        <v>16.5</v>
      </c>
      <c r="AL121" s="108" t="n">
        <v>17.7</v>
      </c>
      <c r="AM121" s="108" t="n">
        <v>17.6</v>
      </c>
      <c r="AN121" s="108" t="n">
        <v>20.9</v>
      </c>
      <c r="AO121" s="109" t="n">
        <f aca="false">AVERAGE(AC121:AN121)</f>
        <v>19.5</v>
      </c>
      <c r="BA121" s="1" t="n">
        <v>1971</v>
      </c>
      <c r="BB121" s="110" t="s">
        <v>174</v>
      </c>
      <c r="BC121" s="108" t="n">
        <v>33.1</v>
      </c>
      <c r="BD121" s="108" t="n">
        <v>32.6</v>
      </c>
      <c r="BE121" s="108" t="n">
        <v>28.2</v>
      </c>
      <c r="BF121" s="108" t="n">
        <v>25.5</v>
      </c>
      <c r="BG121" s="108" t="n">
        <v>21.4</v>
      </c>
      <c r="BH121" s="108" t="n">
        <v>18.7</v>
      </c>
      <c r="BI121" s="108" t="n">
        <v>18.8</v>
      </c>
      <c r="BJ121" s="108" t="n">
        <v>18.6</v>
      </c>
      <c r="BK121" s="108" t="n">
        <v>22.3</v>
      </c>
      <c r="BL121" s="108" t="n">
        <v>26.5</v>
      </c>
      <c r="BM121" s="108" t="n">
        <v>24.1</v>
      </c>
      <c r="BN121" s="108" t="n">
        <v>29.1</v>
      </c>
      <c r="BO121" s="109" t="n">
        <f aca="false">AVERAGE(BC121:BN121)</f>
        <v>24.9083333333333</v>
      </c>
      <c r="CA121" s="1" t="n">
        <v>1971</v>
      </c>
      <c r="CB121" s="110" t="s">
        <v>174</v>
      </c>
      <c r="CC121" s="108" t="n">
        <v>28.7</v>
      </c>
      <c r="CD121" s="108" t="n">
        <v>28.2</v>
      </c>
      <c r="CE121" s="108" t="n">
        <v>26.9</v>
      </c>
      <c r="CF121" s="108" t="n">
        <v>21.6</v>
      </c>
      <c r="CG121" s="108" t="n">
        <v>18.5</v>
      </c>
      <c r="CH121" s="108" t="n">
        <v>17.2</v>
      </c>
      <c r="CI121" s="108" t="n">
        <v>16.6</v>
      </c>
      <c r="CJ121" s="108" t="n">
        <v>15.5</v>
      </c>
      <c r="CK121" s="108" t="n">
        <v>16.3</v>
      </c>
      <c r="CL121" s="108" t="n">
        <v>18.5</v>
      </c>
      <c r="CM121" s="108" t="n">
        <v>19.8</v>
      </c>
      <c r="CN121" s="108" t="n">
        <v>25.4</v>
      </c>
      <c r="CO121" s="109" t="n">
        <f aca="false">AVERAGE(CC121:CN121)</f>
        <v>21.1</v>
      </c>
      <c r="DA121" s="1" t="n">
        <v>1971</v>
      </c>
      <c r="DB121" s="110" t="s">
        <v>174</v>
      </c>
      <c r="DC121" s="108" t="n">
        <v>33.7</v>
      </c>
      <c r="DD121" s="108" t="n">
        <v>32.5</v>
      </c>
      <c r="DE121" s="108" t="n">
        <v>32.8</v>
      </c>
      <c r="DF121" s="108" t="n">
        <v>33.5</v>
      </c>
      <c r="DG121" s="108" t="n">
        <v>32</v>
      </c>
      <c r="DH121" s="108" t="n">
        <v>28.2</v>
      </c>
      <c r="DI121" s="108" t="n">
        <v>29.1</v>
      </c>
      <c r="DJ121" s="108" t="n">
        <v>31.8</v>
      </c>
      <c r="DK121" s="108" t="n">
        <v>32.7</v>
      </c>
      <c r="DL121" s="108" t="n">
        <v>33</v>
      </c>
      <c r="DM121" s="108" t="n">
        <v>32.3</v>
      </c>
      <c r="DN121" s="108" t="n">
        <v>32.7</v>
      </c>
      <c r="DO121" s="109" t="n">
        <f aca="false">AVERAGE(DC121:DN121)</f>
        <v>32.025</v>
      </c>
      <c r="EA121" s="1" t="n">
        <v>1971</v>
      </c>
      <c r="EB121" s="107" t="n">
        <v>1971</v>
      </c>
      <c r="EC121" s="108" t="n">
        <v>27.1</v>
      </c>
      <c r="ED121" s="108" t="n">
        <v>27.1</v>
      </c>
      <c r="EE121" s="108" t="n">
        <v>26.5</v>
      </c>
      <c r="EF121" s="108" t="n">
        <v>22.1</v>
      </c>
      <c r="EG121" s="108" t="n">
        <v>19.6</v>
      </c>
      <c r="EH121" s="108" t="n">
        <v>18.2</v>
      </c>
      <c r="EI121" s="108" t="n">
        <v>17.3</v>
      </c>
      <c r="EJ121" s="108" t="n">
        <v>16.2</v>
      </c>
      <c r="EK121" s="108" t="n">
        <v>16.8</v>
      </c>
      <c r="EL121" s="108" t="n">
        <v>17.9</v>
      </c>
      <c r="EM121" s="108" t="n">
        <v>19.9</v>
      </c>
      <c r="EN121" s="108" t="n">
        <v>24.7</v>
      </c>
      <c r="EO121" s="109" t="n">
        <f aca="false">AVERAGE(EC121:EN121)</f>
        <v>21.1166666666667</v>
      </c>
      <c r="FA121" s="1" t="n">
        <v>1971</v>
      </c>
      <c r="FB121" s="110" t="s">
        <v>174</v>
      </c>
      <c r="FC121" s="108" t="n">
        <v>27.8</v>
      </c>
      <c r="FD121" s="108" t="n">
        <v>27.8</v>
      </c>
      <c r="FE121" s="108" t="n">
        <v>26.5</v>
      </c>
      <c r="FF121" s="108" t="n">
        <v>21.8</v>
      </c>
      <c r="FG121" s="108" t="n">
        <v>18.9</v>
      </c>
      <c r="FH121" s="108" t="n">
        <v>17.5</v>
      </c>
      <c r="FI121" s="108" t="n">
        <v>16.6</v>
      </c>
      <c r="FJ121" s="108" t="n">
        <v>16</v>
      </c>
      <c r="FK121" s="108" t="n">
        <v>16.8</v>
      </c>
      <c r="FL121" s="108" t="n">
        <v>18.4</v>
      </c>
      <c r="FM121" s="108" t="n">
        <v>20.4</v>
      </c>
      <c r="FN121" s="108" t="n">
        <v>25.5</v>
      </c>
      <c r="FO121" s="109" t="n">
        <f aca="false">AVERAGE(FC121:FN121)</f>
        <v>21.1666666666667</v>
      </c>
      <c r="GA121" s="1" t="n">
        <v>1971</v>
      </c>
      <c r="GB121" s="110" t="s">
        <v>174</v>
      </c>
      <c r="GC121" s="108" t="n">
        <v>23</v>
      </c>
      <c r="GD121" s="108" t="n">
        <v>22.6</v>
      </c>
      <c r="GE121" s="108" t="n">
        <v>21.9</v>
      </c>
      <c r="GF121" s="108" t="n">
        <v>19.9</v>
      </c>
      <c r="GG121" s="108" t="n">
        <v>18.5</v>
      </c>
      <c r="GH121" s="108" t="n">
        <v>17.5</v>
      </c>
      <c r="GI121" s="108" t="n">
        <v>16.6</v>
      </c>
      <c r="GJ121" s="108" t="n">
        <v>15.7</v>
      </c>
      <c r="GK121" s="108" t="n">
        <v>16</v>
      </c>
      <c r="GL121" s="108" t="n">
        <v>16.9</v>
      </c>
      <c r="GM121" s="108" t="n">
        <v>17.9</v>
      </c>
      <c r="GN121" s="108" t="n">
        <v>20.4</v>
      </c>
      <c r="GO121" s="109" t="n">
        <f aca="false">AVERAGE(GC121:GN121)</f>
        <v>18.9083333333333</v>
      </c>
      <c r="HA121" s="1" t="n">
        <v>1971</v>
      </c>
      <c r="HB121" s="110" t="s">
        <v>174</v>
      </c>
      <c r="HC121" s="108" t="n">
        <v>25.3</v>
      </c>
      <c r="HD121" s="108" t="n">
        <v>25.6</v>
      </c>
      <c r="HE121" s="108" t="n">
        <v>25.1</v>
      </c>
      <c r="HF121" s="108" t="n">
        <v>20.8</v>
      </c>
      <c r="HG121" s="108" t="n">
        <v>18.8</v>
      </c>
      <c r="HH121" s="108" t="n">
        <v>17.6</v>
      </c>
      <c r="HI121" s="108" t="n">
        <v>16.8</v>
      </c>
      <c r="HJ121" s="108" t="n">
        <v>15.7</v>
      </c>
      <c r="HK121" s="108" t="n">
        <v>16.5</v>
      </c>
      <c r="HL121" s="108" t="n">
        <v>17.7</v>
      </c>
      <c r="HM121" s="108" t="n">
        <v>18.9</v>
      </c>
      <c r="HN121" s="108" t="n">
        <v>22.6</v>
      </c>
      <c r="HO121" s="109" t="n">
        <f aca="false">AVERAGE(HC121:HN121)</f>
        <v>20.1166666666667</v>
      </c>
      <c r="IA121" s="1" t="n">
        <v>1971</v>
      </c>
      <c r="IB121" s="110" t="s">
        <v>174</v>
      </c>
      <c r="IC121" s="108" t="n">
        <v>28.9</v>
      </c>
      <c r="ID121" s="108" t="n">
        <v>32.6</v>
      </c>
      <c r="IE121" s="108" t="n">
        <v>30.4</v>
      </c>
      <c r="IF121" s="108" t="n">
        <v>28.1</v>
      </c>
      <c r="IG121" s="108" t="n">
        <v>25.4</v>
      </c>
      <c r="IH121" s="108" t="n">
        <v>23.4</v>
      </c>
      <c r="II121" s="108" t="n">
        <v>22.4</v>
      </c>
      <c r="IJ121" s="108" t="n">
        <v>21.8</v>
      </c>
      <c r="IK121" s="108" t="n">
        <v>22.6</v>
      </c>
      <c r="IL121" s="108" t="n">
        <v>23.7</v>
      </c>
      <c r="IM121" s="108" t="n">
        <v>23.9</v>
      </c>
      <c r="IN121" s="108" t="n">
        <v>27.6</v>
      </c>
      <c r="IO121" s="109" t="n">
        <f aca="false">AVERAGE(IC121:IN121)</f>
        <v>25.9</v>
      </c>
      <c r="JA121" s="1" t="n">
        <v>1971</v>
      </c>
      <c r="JB121" s="110" t="s">
        <v>174</v>
      </c>
      <c r="JC121" s="108" t="n">
        <v>29.6</v>
      </c>
      <c r="JD121" s="108" t="n">
        <v>29.1</v>
      </c>
      <c r="JE121" s="108" t="n">
        <v>27.6</v>
      </c>
      <c r="JF121" s="108" t="n">
        <v>22.1</v>
      </c>
      <c r="JG121" s="108" t="n">
        <v>18.8</v>
      </c>
      <c r="JH121" s="108" t="n">
        <v>17.2</v>
      </c>
      <c r="JI121" s="108" t="n">
        <v>16.4</v>
      </c>
      <c r="JJ121" s="108" t="n">
        <v>15.4</v>
      </c>
      <c r="JK121" s="108" t="n">
        <v>16.4</v>
      </c>
      <c r="JL121" s="108" t="n">
        <v>18.5</v>
      </c>
      <c r="JM121" s="108" t="n">
        <v>20.5</v>
      </c>
      <c r="JN121" s="108" t="n">
        <v>27.1</v>
      </c>
      <c r="JO121" s="109" t="n">
        <f aca="false">AVERAGE(JC121:JN121)</f>
        <v>21.5583333333333</v>
      </c>
      <c r="KA121" s="1" t="n">
        <v>1971</v>
      </c>
      <c r="KB121" s="110" t="s">
        <v>174</v>
      </c>
      <c r="KC121" s="108" t="n">
        <v>35</v>
      </c>
      <c r="KD121" s="108" t="n">
        <v>33.6</v>
      </c>
      <c r="KE121" s="108" t="n">
        <v>33.2</v>
      </c>
      <c r="KF121" s="108" t="n">
        <v>34.6</v>
      </c>
      <c r="KG121" s="108" t="n">
        <v>33.1</v>
      </c>
      <c r="KH121" s="108" t="n">
        <v>29.5</v>
      </c>
      <c r="KI121" s="108" t="n">
        <v>30.4</v>
      </c>
      <c r="KJ121" s="108" t="n">
        <v>34</v>
      </c>
      <c r="KK121" s="108" t="n">
        <v>35.6</v>
      </c>
      <c r="KL121" s="108" t="n">
        <v>37.5</v>
      </c>
      <c r="KM121" s="108" t="n">
        <v>35.4</v>
      </c>
      <c r="KN121" s="108" t="n">
        <v>35.3</v>
      </c>
      <c r="KO121" s="109" t="n">
        <f aca="false">AVERAGE(KC121:KN121)</f>
        <v>33.9333333333333</v>
      </c>
      <c r="LA121" s="1" t="n">
        <v>1971</v>
      </c>
      <c r="LB121" s="110" t="s">
        <v>174</v>
      </c>
      <c r="LC121" s="108" t="n">
        <v>29.5</v>
      </c>
      <c r="LD121" s="108" t="n">
        <v>29.3</v>
      </c>
      <c r="LE121" s="108" t="n">
        <v>28.3</v>
      </c>
      <c r="LF121" s="108" t="n">
        <v>23.1</v>
      </c>
      <c r="LG121" s="108" t="n">
        <v>19.8</v>
      </c>
      <c r="LH121" s="108" t="n">
        <v>18.1</v>
      </c>
      <c r="LI121" s="108" t="n">
        <v>17.4</v>
      </c>
      <c r="LJ121" s="108" t="n">
        <v>16.5</v>
      </c>
      <c r="LK121" s="108" t="n">
        <v>17.1</v>
      </c>
      <c r="LL121" s="108" t="n">
        <v>19</v>
      </c>
      <c r="LM121" s="108" t="n">
        <v>21.3</v>
      </c>
      <c r="LN121" s="108" t="n">
        <v>27.3</v>
      </c>
      <c r="LO121" s="109" t="n">
        <f aca="false">AVERAGE(LC121:LN121)</f>
        <v>22.225</v>
      </c>
      <c r="MA121" s="1" t="n">
        <v>1971</v>
      </c>
      <c r="MB121" s="110" t="s">
        <v>174</v>
      </c>
      <c r="MC121" s="108" t="n">
        <v>26.4</v>
      </c>
      <c r="MD121" s="108" t="n">
        <v>26.6</v>
      </c>
      <c r="ME121" s="108" t="n">
        <v>25.4</v>
      </c>
      <c r="MF121" s="108" t="n">
        <v>22.9</v>
      </c>
      <c r="MG121" s="108" t="n">
        <v>19</v>
      </c>
      <c r="MH121" s="108" t="n">
        <v>18.2</v>
      </c>
      <c r="MI121" s="108" t="n">
        <v>17.3</v>
      </c>
      <c r="MJ121" s="108" t="n">
        <v>16.1</v>
      </c>
      <c r="MK121" s="108" t="n">
        <v>18.3</v>
      </c>
      <c r="ML121" s="108" t="n">
        <v>20.1</v>
      </c>
      <c r="MM121" s="108" t="n">
        <v>20</v>
      </c>
      <c r="MN121" s="108" t="n">
        <v>21.9</v>
      </c>
      <c r="MO121" s="109" t="n">
        <f aca="false">AVERAGE(MC121:MN121)</f>
        <v>21.0166666666667</v>
      </c>
      <c r="NA121" s="1" t="n">
        <v>1971</v>
      </c>
      <c r="NB121" s="110" t="s">
        <v>174</v>
      </c>
      <c r="NC121" s="108" t="n">
        <v>30.1</v>
      </c>
      <c r="ND121" s="108" t="n">
        <v>32.3</v>
      </c>
      <c r="NE121" s="108" t="n">
        <v>31</v>
      </c>
      <c r="NF121" s="108" t="n">
        <v>26.5</v>
      </c>
      <c r="NG121" s="108" t="n">
        <v>23.5</v>
      </c>
      <c r="NH121" s="108" t="n">
        <v>20.6</v>
      </c>
      <c r="NI121" s="108" t="n">
        <v>19.9</v>
      </c>
      <c r="NJ121" s="108" t="n">
        <v>19.7</v>
      </c>
      <c r="NK121" s="108" t="n">
        <v>20.6</v>
      </c>
      <c r="NL121" s="108" t="n">
        <v>22.7</v>
      </c>
      <c r="NM121" s="108" t="n">
        <v>23.8</v>
      </c>
      <c r="NN121" s="108" t="n">
        <v>29.3</v>
      </c>
      <c r="NO121" s="109" t="n">
        <f aca="false">AVERAGE(NC121:NN121)</f>
        <v>25</v>
      </c>
      <c r="OA121" s="1" t="n">
        <v>1971</v>
      </c>
      <c r="OB121" s="110" t="s">
        <v>174</v>
      </c>
      <c r="OC121" s="108" t="n">
        <v>28.1</v>
      </c>
      <c r="OD121" s="108" t="n">
        <v>28</v>
      </c>
      <c r="OE121" s="108" t="n">
        <v>27.6</v>
      </c>
      <c r="OF121" s="108" t="n">
        <v>23</v>
      </c>
      <c r="OG121" s="108" t="n">
        <v>20.2</v>
      </c>
      <c r="OH121" s="108" t="n">
        <v>18.8</v>
      </c>
      <c r="OI121" s="108" t="n">
        <v>18</v>
      </c>
      <c r="OJ121" s="108" t="n">
        <v>16.9</v>
      </c>
      <c r="OK121" s="108" t="n">
        <v>17.8</v>
      </c>
      <c r="OL121" s="108" t="n">
        <v>19.1</v>
      </c>
      <c r="OM121" s="108" t="n">
        <v>21</v>
      </c>
      <c r="ON121" s="108" t="n">
        <v>25.2</v>
      </c>
      <c r="OO121" s="109" t="n">
        <f aca="false">AVERAGE(OC121:ON121)</f>
        <v>21.975</v>
      </c>
      <c r="PA121" s="16" t="n">
        <v>1971</v>
      </c>
      <c r="PB121" s="110" t="s">
        <v>174</v>
      </c>
      <c r="PC121" s="108" t="n">
        <v>34.6</v>
      </c>
      <c r="PD121" s="108" t="n">
        <v>32.7</v>
      </c>
      <c r="PE121" s="108" t="n">
        <v>29.2</v>
      </c>
      <c r="PF121" s="108" t="n">
        <v>25.6</v>
      </c>
      <c r="PG121" s="108" t="n">
        <v>20.6</v>
      </c>
      <c r="PH121" s="108" t="n">
        <v>17.8</v>
      </c>
      <c r="PI121" s="108" t="n">
        <v>17.4</v>
      </c>
      <c r="PJ121" s="108" t="n">
        <v>17.6</v>
      </c>
      <c r="PK121" s="108" t="n">
        <v>21.4</v>
      </c>
      <c r="PL121" s="108" t="n">
        <v>25.4</v>
      </c>
      <c r="PM121" s="108" t="n">
        <v>26.2</v>
      </c>
      <c r="PN121" s="108" t="n">
        <v>31.6</v>
      </c>
      <c r="PO121" s="109" t="n">
        <f aca="false">AVERAGE(PC121:PN121)</f>
        <v>25.0083333333333</v>
      </c>
      <c r="QA121" s="1" t="n">
        <v>1971</v>
      </c>
      <c r="QB121" s="110" t="s">
        <v>174</v>
      </c>
      <c r="QC121" s="108" t="n">
        <v>30.1</v>
      </c>
      <c r="QD121" s="108" t="n">
        <v>29.3</v>
      </c>
      <c r="QE121" s="108" t="n">
        <v>26.5</v>
      </c>
      <c r="QF121" s="108" t="n">
        <v>21.5</v>
      </c>
      <c r="QG121" s="108" t="n">
        <v>17.5</v>
      </c>
      <c r="QH121" s="108" t="n">
        <v>16</v>
      </c>
      <c r="QI121" s="108" t="n">
        <v>15.1</v>
      </c>
      <c r="QJ121" s="108" t="n">
        <v>14.2</v>
      </c>
      <c r="QK121" s="108" t="n">
        <v>16</v>
      </c>
      <c r="QL121" s="108" t="n">
        <v>18.5</v>
      </c>
      <c r="QM121" s="108" t="n">
        <v>20.3</v>
      </c>
      <c r="QN121" s="108" t="n">
        <v>26.1</v>
      </c>
      <c r="QO121" s="109" t="n">
        <f aca="false">AVERAGE(QC121:QN121)</f>
        <v>20.925</v>
      </c>
      <c r="RA121" s="1" t="n">
        <v>1971</v>
      </c>
      <c r="RB121" s="110" t="s">
        <v>174</v>
      </c>
      <c r="RC121" s="108" t="n">
        <v>33.5</v>
      </c>
      <c r="RD121" s="108" t="n">
        <v>32.2</v>
      </c>
      <c r="RE121" s="108" t="n">
        <v>29</v>
      </c>
      <c r="RF121" s="108" t="n">
        <v>24.4</v>
      </c>
      <c r="RG121" s="108" t="n">
        <v>20</v>
      </c>
      <c r="RH121" s="108" t="n">
        <v>17.9</v>
      </c>
      <c r="RI121" s="108" t="n">
        <v>16.9</v>
      </c>
      <c r="RJ121" s="108" t="n">
        <v>16.4</v>
      </c>
      <c r="RK121" s="108" t="n">
        <v>18.9</v>
      </c>
      <c r="RL121" s="108" t="n">
        <v>22.2</v>
      </c>
      <c r="RM121" s="108" t="n">
        <v>24.6</v>
      </c>
      <c r="RN121" s="108" t="n">
        <v>30.6</v>
      </c>
      <c r="RO121" s="109" t="n">
        <f aca="false">AVERAGE(RC121:RN121)</f>
        <v>23.8833333333333</v>
      </c>
      <c r="SA121" s="1" t="n">
        <v>1971</v>
      </c>
      <c r="SB121" s="110" t="s">
        <v>174</v>
      </c>
      <c r="SC121" s="113" t="n">
        <f aca="false">SUM(SC122:SC124)/3</f>
        <v>35.6666666666667</v>
      </c>
      <c r="SD121" s="108" t="n">
        <v>35.6</v>
      </c>
      <c r="SE121" s="108" t="n">
        <v>33.1</v>
      </c>
      <c r="SF121" s="108" t="n">
        <v>28.3</v>
      </c>
      <c r="SG121" s="108" t="n">
        <v>21.1</v>
      </c>
      <c r="SH121" s="108" t="n">
        <v>18.3</v>
      </c>
      <c r="SI121" s="108" t="n">
        <v>18.4</v>
      </c>
      <c r="SJ121" s="108" t="n">
        <v>18.7</v>
      </c>
      <c r="SK121" s="108" t="n">
        <v>23.3</v>
      </c>
      <c r="SL121" s="108" t="n">
        <v>27.2</v>
      </c>
      <c r="SM121" s="108" t="n">
        <v>29.3</v>
      </c>
      <c r="SN121" s="108" t="n">
        <v>34</v>
      </c>
      <c r="SO121" s="109" t="n">
        <f aca="false">AVERAGE(SC121:SN121)</f>
        <v>26.9138888888889</v>
      </c>
      <c r="TA121" s="1" t="n">
        <v>1971</v>
      </c>
      <c r="TB121" s="110" t="s">
        <v>174</v>
      </c>
      <c r="TC121" s="108" t="n">
        <v>40</v>
      </c>
      <c r="TD121" s="108" t="n">
        <v>38.7</v>
      </c>
      <c r="TE121" s="108" t="n">
        <v>39.2</v>
      </c>
      <c r="TF121" s="108" t="n">
        <v>35.1</v>
      </c>
      <c r="TG121" s="108" t="n">
        <v>30.4</v>
      </c>
      <c r="TH121" s="108" t="n">
        <v>25</v>
      </c>
      <c r="TI121" s="108" t="n">
        <v>26.7</v>
      </c>
      <c r="TJ121" s="108" t="n">
        <v>28.2</v>
      </c>
      <c r="TK121" s="108" t="n">
        <v>33.6</v>
      </c>
      <c r="TL121" s="108" t="n">
        <v>36.7</v>
      </c>
      <c r="TM121" s="108" t="n">
        <v>37</v>
      </c>
      <c r="TN121" s="108" t="n">
        <v>41.8</v>
      </c>
      <c r="TO121" s="109" t="n">
        <f aca="false">AVERAGE(TC121:TN121)</f>
        <v>34.3666666666667</v>
      </c>
      <c r="UA121" s="1" t="n">
        <v>1971</v>
      </c>
      <c r="UB121" s="110" t="s">
        <v>174</v>
      </c>
      <c r="UC121" s="108" t="n">
        <v>33</v>
      </c>
      <c r="UD121" s="108" t="n">
        <v>31.8</v>
      </c>
      <c r="UE121" s="108" t="n">
        <v>28.7</v>
      </c>
      <c r="UF121" s="108" t="n">
        <v>24.6</v>
      </c>
      <c r="UG121" s="108" t="n">
        <v>19.7</v>
      </c>
      <c r="UH121" s="108" t="n">
        <v>17.4</v>
      </c>
      <c r="UI121" s="108" t="n">
        <v>16.7</v>
      </c>
      <c r="UJ121" s="108" t="n">
        <v>16.2</v>
      </c>
      <c r="UK121" s="108" t="n">
        <v>19.1</v>
      </c>
      <c r="UL121" s="108" t="n">
        <v>22.7</v>
      </c>
      <c r="UM121" s="108" t="n">
        <v>24.9</v>
      </c>
      <c r="UN121" s="108" t="n">
        <v>31.1</v>
      </c>
      <c r="UO121" s="109" t="n">
        <f aca="false">AVERAGE(UC121:UN121)</f>
        <v>23.825</v>
      </c>
      <c r="VA121" s="1" t="n">
        <v>1971</v>
      </c>
      <c r="VB121" s="110" t="s">
        <v>174</v>
      </c>
      <c r="VC121" s="108" t="n">
        <v>26.4</v>
      </c>
      <c r="VD121" s="108" t="n">
        <v>26.5</v>
      </c>
      <c r="VE121" s="108" t="n">
        <v>24</v>
      </c>
      <c r="VF121" s="108" t="n">
        <v>20.5</v>
      </c>
      <c r="VG121" s="108" t="n">
        <v>16.8</v>
      </c>
      <c r="VH121" s="108" t="n">
        <v>16.6</v>
      </c>
      <c r="VI121" s="108" t="n">
        <v>15.2</v>
      </c>
      <c r="VJ121" s="108" t="n">
        <v>13.8</v>
      </c>
      <c r="VK121" s="108" t="n">
        <v>15.7</v>
      </c>
      <c r="VL121" s="108" t="n">
        <v>17.7</v>
      </c>
      <c r="VM121" s="108" t="n">
        <v>17.5</v>
      </c>
      <c r="VN121" s="108" t="n">
        <v>22.2</v>
      </c>
      <c r="VO121" s="109" t="n">
        <f aca="false">AVERAGE(VC121:VN121)</f>
        <v>19.4083333333333</v>
      </c>
      <c r="WA121" s="1" t="n">
        <v>1971</v>
      </c>
      <c r="WB121" s="110" t="s">
        <v>174</v>
      </c>
      <c r="WC121" s="108" t="n">
        <v>37.3</v>
      </c>
      <c r="WD121" s="108" t="n">
        <v>37.3</v>
      </c>
      <c r="WE121" s="108" t="n">
        <v>34.7</v>
      </c>
      <c r="WF121" s="108" t="n">
        <v>29.3</v>
      </c>
      <c r="WG121" s="108" t="n">
        <v>23.4</v>
      </c>
      <c r="WH121" s="108" t="n">
        <v>20.3</v>
      </c>
      <c r="WI121" s="108" t="n">
        <v>19.3</v>
      </c>
      <c r="WJ121" s="108" t="n">
        <v>19.4</v>
      </c>
      <c r="WK121" s="108" t="n">
        <v>23.9</v>
      </c>
      <c r="WL121" s="108" t="n">
        <v>27.1</v>
      </c>
      <c r="WM121" s="108" t="n">
        <v>29.1</v>
      </c>
      <c r="WN121" s="108" t="n">
        <v>34.2</v>
      </c>
      <c r="WO121" s="109" t="n">
        <f aca="false">AVERAGE(WC121:WN121)</f>
        <v>27.9416666666667</v>
      </c>
      <c r="YA121" s="1" t="n">
        <v>1971</v>
      </c>
      <c r="YB121" s="110" t="s">
        <v>174</v>
      </c>
      <c r="YC121" s="108" t="n">
        <v>30.3</v>
      </c>
      <c r="YD121" s="108" t="n">
        <v>29</v>
      </c>
      <c r="YE121" s="108" t="n">
        <v>26.7</v>
      </c>
      <c r="YF121" s="108" t="n">
        <v>21.9</v>
      </c>
      <c r="YG121" s="108" t="n">
        <v>17.6</v>
      </c>
      <c r="YH121" s="108" t="n">
        <v>15.7</v>
      </c>
      <c r="YI121" s="108" t="n">
        <v>15</v>
      </c>
      <c r="YJ121" s="108" t="n">
        <v>14.1</v>
      </c>
      <c r="YK121" s="108" t="n">
        <v>15.7</v>
      </c>
      <c r="YL121" s="108" t="n">
        <v>18.5</v>
      </c>
      <c r="YM121" s="108" t="n">
        <v>20.8</v>
      </c>
      <c r="YN121" s="108" t="n">
        <v>26.9</v>
      </c>
      <c r="YO121" s="109" t="n">
        <f aca="false">AVERAGE(YC121:YN121)</f>
        <v>21.0166666666667</v>
      </c>
      <c r="ZA121" s="1" t="n">
        <v>1971</v>
      </c>
      <c r="ZB121" s="110" t="s">
        <v>174</v>
      </c>
      <c r="ZC121" s="108" t="n">
        <v>33</v>
      </c>
      <c r="ZD121" s="108" t="n">
        <v>32.5</v>
      </c>
      <c r="ZE121" s="108" t="n">
        <v>29.9</v>
      </c>
      <c r="ZF121" s="108" t="n">
        <v>24.5</v>
      </c>
      <c r="ZG121" s="108" t="n">
        <v>21.2</v>
      </c>
      <c r="ZH121" s="108" t="n">
        <v>18.3</v>
      </c>
      <c r="ZI121" s="108" t="n">
        <v>17.8</v>
      </c>
      <c r="ZJ121" s="108" t="n">
        <v>17.2</v>
      </c>
      <c r="ZK121" s="108" t="n">
        <v>18.8</v>
      </c>
      <c r="ZL121" s="108" t="n">
        <v>21.7</v>
      </c>
      <c r="ZM121" s="108" t="n">
        <v>24.2</v>
      </c>
      <c r="ZN121" s="108" t="n">
        <v>31</v>
      </c>
      <c r="ZO121" s="109" t="n">
        <f aca="false">AVERAGE(ZC121:ZN121)</f>
        <v>24.175</v>
      </c>
      <c r="AAA121" s="1" t="n">
        <v>1971</v>
      </c>
      <c r="AAB121" s="110" t="s">
        <v>174</v>
      </c>
      <c r="AAC121" s="108" t="n">
        <v>38.2</v>
      </c>
      <c r="AAD121" s="108" t="n">
        <v>37</v>
      </c>
      <c r="AAE121" s="108" t="n">
        <v>34.1</v>
      </c>
      <c r="AAF121" s="108" t="n">
        <v>32.2</v>
      </c>
      <c r="AAG121" s="108" t="n">
        <v>30.8</v>
      </c>
      <c r="AAH121" s="108" t="n">
        <v>25.2</v>
      </c>
      <c r="AAI121" s="108" t="n">
        <v>27.1</v>
      </c>
      <c r="AAJ121" s="108" t="n">
        <v>32.5</v>
      </c>
      <c r="AAK121" s="108" t="n">
        <v>35.8</v>
      </c>
      <c r="AAL121" s="108" t="n">
        <v>39.1</v>
      </c>
      <c r="AAM121" s="108" t="n">
        <v>37.1</v>
      </c>
      <c r="AAN121" s="108" t="n">
        <v>36.8</v>
      </c>
      <c r="AAO121" s="109" t="n">
        <f aca="false">AVERAGE(AAC121:AAN121)</f>
        <v>33.825</v>
      </c>
      <c r="ABA121" s="1" t="n">
        <v>1971</v>
      </c>
      <c r="ABB121" s="110" t="s">
        <v>174</v>
      </c>
      <c r="ABC121" s="108" t="n">
        <v>34.8</v>
      </c>
      <c r="ABD121" s="108" t="n">
        <v>37.1</v>
      </c>
      <c r="ABE121" s="108" t="n">
        <v>35.4</v>
      </c>
      <c r="ABF121" s="108" t="n">
        <v>32</v>
      </c>
      <c r="ABG121" s="108" t="n">
        <v>27.8</v>
      </c>
      <c r="ABH121" s="108" t="n">
        <v>23.6</v>
      </c>
      <c r="ABI121" s="108" t="n">
        <v>24.6</v>
      </c>
      <c r="ABJ121" s="108" t="n">
        <v>25.9</v>
      </c>
      <c r="ABK121" s="108" t="n">
        <v>28.5</v>
      </c>
      <c r="ABL121" s="108" t="n">
        <v>30.7</v>
      </c>
      <c r="ABM121" s="108" t="n">
        <v>36.1</v>
      </c>
      <c r="ABN121" s="108" t="n">
        <v>32.8</v>
      </c>
      <c r="ABO121" s="109" t="n">
        <f aca="false">AVERAGE(ABC121:ABN121)</f>
        <v>30.775</v>
      </c>
      <c r="ACA121" s="111" t="n">
        <v>1971</v>
      </c>
      <c r="ACB121" s="110" t="s">
        <v>174</v>
      </c>
      <c r="ACC121" s="108" t="n">
        <v>28.9</v>
      </c>
      <c r="ACD121" s="108" t="n">
        <v>29.4</v>
      </c>
      <c r="ACE121" s="108" t="n">
        <v>28.3</v>
      </c>
      <c r="ACF121" s="108" t="n">
        <v>24.2</v>
      </c>
      <c r="ACG121" s="108" t="n">
        <v>21.3</v>
      </c>
      <c r="ACH121" s="108" t="n">
        <v>19.8</v>
      </c>
      <c r="ACI121" s="108" t="n">
        <v>18.6</v>
      </c>
      <c r="ACJ121" s="108" t="n">
        <v>17.8</v>
      </c>
      <c r="ACK121" s="108" t="n">
        <v>18.6</v>
      </c>
      <c r="ACL121" s="108" t="n">
        <v>20</v>
      </c>
      <c r="ACM121" s="108" t="n">
        <v>21.5</v>
      </c>
      <c r="ACN121" s="108" t="n">
        <v>26.1</v>
      </c>
      <c r="ACO121" s="109" t="n">
        <f aca="false">AVERAGE(ACC121:ACN121)</f>
        <v>22.875</v>
      </c>
      <c r="ADA121" s="1" t="n">
        <v>1971</v>
      </c>
      <c r="ADB121" s="110" t="s">
        <v>174</v>
      </c>
      <c r="ADC121" s="108" t="n">
        <v>35.5</v>
      </c>
      <c r="ADD121" s="108" t="n">
        <v>36.3</v>
      </c>
      <c r="ADE121" s="108" t="n">
        <v>35.8</v>
      </c>
      <c r="ADF121" s="108" t="n">
        <v>35</v>
      </c>
      <c r="ADG121" s="108" t="n">
        <v>31.1</v>
      </c>
      <c r="ADH121" s="108" t="n">
        <v>26</v>
      </c>
      <c r="ADI121" s="108" t="n">
        <v>27.2</v>
      </c>
      <c r="ADJ121" s="108" t="n">
        <v>28.7</v>
      </c>
      <c r="ADK121" s="108" t="n">
        <v>32.6</v>
      </c>
      <c r="ADL121" s="108" t="n">
        <v>34.8</v>
      </c>
      <c r="ADM121" s="108" t="n">
        <v>33.4</v>
      </c>
      <c r="ADN121" s="108" t="n">
        <v>37.2</v>
      </c>
      <c r="ADO121" s="109" t="n">
        <f aca="false">AVERAGE(ADC121:ADN121)</f>
        <v>32.8</v>
      </c>
      <c r="AEA121" s="1" t="n">
        <v>1971</v>
      </c>
      <c r="AEB121" s="110" t="s">
        <v>174</v>
      </c>
      <c r="AEC121" s="108" t="n">
        <v>37.6</v>
      </c>
      <c r="AED121" s="108" t="n">
        <v>37.8</v>
      </c>
      <c r="AEE121" s="108" t="n">
        <v>38</v>
      </c>
      <c r="AEF121" s="108" t="n">
        <v>36.1</v>
      </c>
      <c r="AEG121" s="108" t="n">
        <v>31</v>
      </c>
      <c r="AEH121" s="108" t="n">
        <v>25.2</v>
      </c>
      <c r="AEI121" s="108" t="n">
        <v>26.9</v>
      </c>
      <c r="AEJ121" s="108" t="n">
        <v>28.7</v>
      </c>
      <c r="AEK121" s="108" t="n">
        <v>33.7</v>
      </c>
      <c r="AEL121" s="108" t="n">
        <v>36</v>
      </c>
      <c r="AEM121" s="108" t="n">
        <v>35.7</v>
      </c>
      <c r="AEN121" s="108" t="n">
        <v>40.6</v>
      </c>
      <c r="AEO121" s="109" t="n">
        <f aca="false">AVERAGE(AEC121:AEN121)</f>
        <v>33.9416666666667</v>
      </c>
      <c r="AFA121" s="1" t="n">
        <v>1971</v>
      </c>
      <c r="AFB121" s="110" t="s">
        <v>174</v>
      </c>
      <c r="AFC121" s="108" t="n">
        <v>26</v>
      </c>
      <c r="AFD121" s="108" t="n">
        <v>26</v>
      </c>
      <c r="AFE121" s="108" t="n">
        <v>25.5</v>
      </c>
      <c r="AFF121" s="108" t="n">
        <v>21.8</v>
      </c>
      <c r="AFG121" s="108" t="n">
        <v>19.9</v>
      </c>
      <c r="AFH121" s="108" t="n">
        <v>18.8</v>
      </c>
      <c r="AFI121" s="108" t="n">
        <v>17.7</v>
      </c>
      <c r="AFJ121" s="108" t="n">
        <v>16.6</v>
      </c>
      <c r="AFK121" s="108" t="n">
        <v>17.5</v>
      </c>
      <c r="AFL121" s="108" t="n">
        <v>18.4</v>
      </c>
      <c r="AFM121" s="108" t="n">
        <v>20</v>
      </c>
      <c r="AFN121" s="108" t="n">
        <v>22.9</v>
      </c>
      <c r="AFO121" s="109" t="n">
        <f aca="false">AVERAGE(AFC121:AFN121)</f>
        <v>20.925</v>
      </c>
      <c r="AGA121" s="1" t="n">
        <v>1971</v>
      </c>
      <c r="AGB121" s="110" t="s">
        <v>174</v>
      </c>
      <c r="AGC121" s="108" t="n">
        <v>34.5</v>
      </c>
      <c r="AGD121" s="108" t="n">
        <v>32.9</v>
      </c>
      <c r="AGE121" s="108" t="n">
        <v>29.4</v>
      </c>
      <c r="AGF121" s="108" t="n">
        <v>25.5</v>
      </c>
      <c r="AGG121" s="108" t="n">
        <v>20.5</v>
      </c>
      <c r="AGH121" s="108" t="n">
        <v>17.7</v>
      </c>
      <c r="AGI121" s="108" t="n">
        <v>17.6</v>
      </c>
      <c r="AGJ121" s="108" t="n">
        <v>17.3</v>
      </c>
      <c r="AGK121" s="108" t="n">
        <v>19.8</v>
      </c>
      <c r="AGL121" s="108" t="n">
        <v>23.6</v>
      </c>
      <c r="AGM121" s="108" t="n">
        <v>26</v>
      </c>
      <c r="AGN121" s="108" t="n">
        <v>32.1</v>
      </c>
      <c r="AGO121" s="109" t="n">
        <f aca="false">AVERAGE(AGC121:AGN121)</f>
        <v>24.7416666666667</v>
      </c>
      <c r="AHA121" s="1" t="n">
        <v>1971</v>
      </c>
      <c r="AHB121" s="110" t="s">
        <v>174</v>
      </c>
      <c r="AHC121" s="108" t="n">
        <v>31</v>
      </c>
      <c r="AHD121" s="108" t="n">
        <v>30</v>
      </c>
      <c r="AHE121" s="108" t="n">
        <v>27.8</v>
      </c>
      <c r="AHF121" s="108" t="n">
        <v>22.8</v>
      </c>
      <c r="AHG121" s="108" t="n">
        <v>18.9</v>
      </c>
      <c r="AHH121" s="108" t="n">
        <v>16.8</v>
      </c>
      <c r="AHI121" s="108" t="n">
        <v>16</v>
      </c>
      <c r="AHJ121" s="108" t="n">
        <v>15</v>
      </c>
      <c r="AHK121" s="108" t="n">
        <v>16.4</v>
      </c>
      <c r="AHL121" s="108" t="n">
        <v>19.3</v>
      </c>
      <c r="AHM121" s="108" t="n">
        <v>22</v>
      </c>
      <c r="AHN121" s="108" t="n">
        <v>28.6</v>
      </c>
      <c r="AHO121" s="109" t="n">
        <f aca="false">AVERAGE(AHC121:AHN121)</f>
        <v>22.05</v>
      </c>
      <c r="AIA121" s="1" t="n">
        <v>1971</v>
      </c>
      <c r="AIB121" s="110" t="s">
        <v>174</v>
      </c>
      <c r="AIC121" s="108" t="n">
        <v>38.6</v>
      </c>
      <c r="AID121" s="108" t="n">
        <v>37</v>
      </c>
      <c r="AIE121" s="108" t="n">
        <v>34.9</v>
      </c>
      <c r="AIF121" s="108" t="n">
        <v>28</v>
      </c>
      <c r="AIG121" s="108" t="n">
        <v>23.6</v>
      </c>
      <c r="AIH121" s="108" t="n">
        <v>18.8</v>
      </c>
      <c r="AII121" s="108" t="n">
        <v>19</v>
      </c>
      <c r="AIJ121" s="108" t="n">
        <v>19.8</v>
      </c>
      <c r="AIK121" s="108" t="n">
        <v>25.3</v>
      </c>
      <c r="AIL121" s="108" t="n">
        <v>28.2</v>
      </c>
      <c r="AIM121" s="108" t="n">
        <v>31.7</v>
      </c>
      <c r="AIN121" s="108" t="n">
        <v>36.6</v>
      </c>
      <c r="AIO121" s="109" t="n">
        <f aca="false">AVERAGE(AIC121:AIN121)</f>
        <v>28.4583333333333</v>
      </c>
      <c r="AJA121" s="1" t="n">
        <v>1971</v>
      </c>
      <c r="AJB121" s="110" t="s">
        <v>174</v>
      </c>
      <c r="AJC121" s="108" t="n">
        <v>38.2</v>
      </c>
      <c r="AJD121" s="108" t="n">
        <v>35.8</v>
      </c>
      <c r="AJE121" s="108" t="n">
        <v>35.5</v>
      </c>
      <c r="AJF121" s="108" t="n">
        <v>35.1</v>
      </c>
      <c r="AJG121" s="108" t="n">
        <v>34.3</v>
      </c>
      <c r="AJH121" s="108" t="n">
        <v>29.5</v>
      </c>
      <c r="AJI121" s="108" t="n">
        <v>30.8</v>
      </c>
      <c r="AJJ121" s="108" t="n">
        <v>35.2</v>
      </c>
      <c r="AJK121" s="108" t="n">
        <v>38.4</v>
      </c>
      <c r="AJL121" s="108" t="n">
        <v>40.2</v>
      </c>
      <c r="AJM121" s="108" t="n">
        <v>39.5</v>
      </c>
      <c r="AJN121" s="108" t="n">
        <v>37.5</v>
      </c>
      <c r="AJO121" s="109" t="n">
        <f aca="false">AVERAGE(AJC121:AJN121)</f>
        <v>35.8333333333333</v>
      </c>
      <c r="AKA121" s="1" t="n">
        <v>1971</v>
      </c>
      <c r="AKB121" s="110" t="s">
        <v>174</v>
      </c>
      <c r="AKC121" s="108" t="n">
        <v>32.6</v>
      </c>
      <c r="AKD121" s="108" t="n">
        <v>32</v>
      </c>
      <c r="AKE121" s="108" t="n">
        <v>29.3</v>
      </c>
      <c r="AKF121" s="108" t="n">
        <v>24.8</v>
      </c>
      <c r="AKG121" s="108" t="n">
        <v>20.9</v>
      </c>
      <c r="AKH121" s="108" t="n">
        <v>18.4</v>
      </c>
      <c r="AKI121" s="108" t="n">
        <v>17.7</v>
      </c>
      <c r="AKJ121" s="108" t="n">
        <v>16.8</v>
      </c>
      <c r="AKK121" s="108" t="n">
        <v>18.6</v>
      </c>
      <c r="AKL121" s="108" t="n">
        <v>21.6</v>
      </c>
      <c r="AKM121" s="108" t="n">
        <v>24.1</v>
      </c>
      <c r="AKN121" s="108" t="n">
        <v>30.6</v>
      </c>
      <c r="AKO121" s="109" t="n">
        <f aca="false">AVERAGE(AKC121:AKN121)</f>
        <v>23.95</v>
      </c>
      <c r="ALA121" s="35" t="n">
        <f aca="false">(ACO121+AO121+EO121+NO121+AKO121+AFO121+AEO121+IO121+MO121)/9</f>
        <v>23.8027777777778</v>
      </c>
      <c r="ALB121" s="77" t="n">
        <f aca="false">(ABO121+KO121+DO121+AGO121)/4</f>
        <v>30.36875</v>
      </c>
      <c r="ALC121" s="19" t="n">
        <f aca="false">(QO121+PO121+AAO121+AJO121+FO121+SO121+BO121+CO121+JO121+OO121+TO121+HO121)/12</f>
        <v>25.6414351851852</v>
      </c>
      <c r="AMA121" s="28" t="n">
        <f aca="false">MAX(ACC121:ACN121,AC121:AN121,EC121:EN121,NC121:NN121,AKC121:AKN121,AFC121:AFN121,AEC121:AEN121,IC121:IN121,MC121:MN121)</f>
        <v>40.6</v>
      </c>
      <c r="AMB121" s="28" t="n">
        <f aca="false">MIN(ACC121:ACN121,AC121:AN121,EC121:EN121,NC121:NN121,AKC121:AKN121,AFC121:AFN121,AEC121:AEN121,IC121:IN121,MC121:MN121)</f>
        <v>14.8</v>
      </c>
      <c r="AMC121" s="81" t="n">
        <f aca="false">MAX(ABC121:ABN121,KC121:KN121,DC121:DN121,AGC121:AGN121)</f>
        <v>37.5</v>
      </c>
      <c r="AMD121" s="81" t="n">
        <f aca="false">MIN(ABC121:ABN121,KC121:KN121,DC121:DN121,AGC121:AGN121)</f>
        <v>17.3</v>
      </c>
      <c r="AME121" s="60" t="n">
        <f aca="false">MAX(QC121:QN121,PC121:PN121,AJC121:AJN121,AAC121:AAN121,FC121:FN121,SC121:SN121)</f>
        <v>40.2</v>
      </c>
      <c r="AMF121" s="60" t="n">
        <f aca="false">MIN(QC121:QN121,PC121:PN121,AJC121:AJN121,AAC121:AAN121,FC121:FN121,SC121:SN121)</f>
        <v>14.2</v>
      </c>
    </row>
    <row r="122" customFormat="false" ht="12.8" hidden="false" customHeight="false" outlineLevel="0" collapsed="false">
      <c r="A122" s="104"/>
      <c r="B122" s="29" t="n">
        <f aca="false">AVERAGE(AO122,BO122,CO122,DO122,EO122,FO122,GO122,HO122,IO122,JO122,KO122,LO122,MO122,NO122,OO122,PO122,QO122,RO122,SO122,TO122,UO122,VO122,WO122,YO122,ZO122,AAO122,ABO122,ACO122,ADO122,AEO122,AFO122,AGO122,AHO122,AIO122,AJO122,AKO122)</f>
        <v>26.8536265432099</v>
      </c>
      <c r="C122" s="30" t="n">
        <f aca="false">AVERAGE(B118:B122)</f>
        <v>25.856712962963</v>
      </c>
      <c r="D122" s="31" t="n">
        <f aca="false">AVERAGE(B113:B122)</f>
        <v>25.7989660493827</v>
      </c>
      <c r="E122" s="29" t="n">
        <f aca="false">AVERAGE(B103:B122)</f>
        <v>25.8451176697531</v>
      </c>
      <c r="F122" s="32" t="n">
        <f aca="false">AVERAGE(B73:B122)</f>
        <v>25.7450766694725</v>
      </c>
      <c r="G122" s="3" t="n">
        <f aca="false">MAX(AC122:AN122,BC122:BN122,CC122:CN122,DC122:DN122,EC122:EN122,FC122:FN122,GC122:GN122,HC122:HN122,IC122:IN122,JC122:JN122,KC122:KN122,LC122:LN122,MC122:MN122,NC122:NN122,OC122:ON122,PC122:PN122,QC122:QN122,RC122:RN122,SC122:SN122,TC122:TN122,UC122:UN122,VC122:VN122,WC122:WN122,YC122:YN122,ZC122:ZN122,AAC122:AAN122,ABC122:ABN122,ACC122:ACN122,ADC122:ADN122,AEC122:AEN122,AFC122:AFN122,AGC122:AGN122,AHC122:AHN122,AIC122:AIN122,AJC122:AJN122,AKC122:AKN122)</f>
        <v>42.5</v>
      </c>
      <c r="H122" s="105" t="n">
        <f aca="false">MEDIAN(AC122:AN122,BC122:BN122,CC122:CN122,DC122:DN122,EC122:EN122,FC122:FN122,GC122:GN122,HC122:HN122,IC122:IN122,JC122:JN122,KC122:KN122,LC122:LN122,MC122:MN122,NC122:NN122,OC122:ON122,PC122:PN122,QC122:QN122,RC122:RN122,SC122:SN122,TC122:TN122,UC122:UN122,VC122:VN122,WC122:WN122,YC122:YN122,ZC122:ZN122,AAC122:AAN122,ABC122:ABN122,ACC122:ACN122,ADC122:ADN122,AEC122:AEN122,AFC122:AFN122,AGC122:AGN122,AHC122:AHN122,AIC122:AIN122,AJC122:AJN122,AKC122:AKN122)</f>
        <v>26.85</v>
      </c>
      <c r="I122" s="5" t="n">
        <f aca="false">MIN(AC122:AN122,BC122:BN122,CC122:CN122,DC122:DN122,EC122:EN122,FC122:FN122,GC122:GN122,HC122:HN122,IC122:IN122,JC122:JN122,KC122:KN122,LC122:LN122,MC122:MN122,NC122:NN122,OC122:ON122,PC122:PN122,QC122:QN122,RC122:RN122,SC122:SN122,TC122:TN122,UC122:UN122,VC122:VN122,WC122:WN122,YC122:YN122,ZC122:ZN122,AAC122:AAN122,ABC122:ABN122,ACC122:ACN122,ADC122:ADN122,AEC122:AEN122,AFC122:AFN122,AGC122:AGN122,AHC122:AHN122,AIC122:AIN122,AJC122:AJN122,AKC122:AKN122)</f>
        <v>14</v>
      </c>
      <c r="J122" s="106" t="n">
        <f aca="false">(G122+I122)/2</f>
        <v>28.25</v>
      </c>
      <c r="AB122" s="107" t="n">
        <v>1972</v>
      </c>
      <c r="AC122" s="108" t="n">
        <v>25.2</v>
      </c>
      <c r="AD122" s="108" t="n">
        <v>26.9</v>
      </c>
      <c r="AE122" s="108" t="n">
        <v>24.3</v>
      </c>
      <c r="AF122" s="108" t="n">
        <v>22.7</v>
      </c>
      <c r="AG122" s="108" t="n">
        <v>21</v>
      </c>
      <c r="AH122" s="108" t="n">
        <v>17</v>
      </c>
      <c r="AI122" s="108" t="n">
        <v>15.3</v>
      </c>
      <c r="AJ122" s="108" t="n">
        <v>15.8</v>
      </c>
      <c r="AK122" s="108" t="n">
        <v>17.4</v>
      </c>
      <c r="AL122" s="108" t="n">
        <v>18.7</v>
      </c>
      <c r="AM122" s="108" t="n">
        <v>22.2</v>
      </c>
      <c r="AN122" s="108" t="n">
        <v>27</v>
      </c>
      <c r="AO122" s="109" t="n">
        <f aca="false">AVERAGE(AC122:AN122)</f>
        <v>21.125</v>
      </c>
      <c r="BA122" s="1" t="n">
        <v>1972</v>
      </c>
      <c r="BB122" s="110" t="s">
        <v>175</v>
      </c>
      <c r="BC122" s="108" t="n">
        <v>31.4</v>
      </c>
      <c r="BD122" s="108" t="n">
        <v>30.9</v>
      </c>
      <c r="BE122" s="108" t="n">
        <v>29.3</v>
      </c>
      <c r="BF122" s="108" t="n">
        <v>26.6</v>
      </c>
      <c r="BG122" s="108" t="n">
        <v>25.3</v>
      </c>
      <c r="BH122" s="108" t="n">
        <v>19.9</v>
      </c>
      <c r="BI122" s="108" t="n">
        <v>16.8</v>
      </c>
      <c r="BJ122" s="108" t="n">
        <v>22</v>
      </c>
      <c r="BK122" s="108" t="n">
        <v>24</v>
      </c>
      <c r="BL122" s="108" t="n">
        <v>26.5</v>
      </c>
      <c r="BM122" s="108" t="n">
        <v>27.7</v>
      </c>
      <c r="BN122" s="108" t="n">
        <v>35.5</v>
      </c>
      <c r="BO122" s="109" t="n">
        <f aca="false">AVERAGE(BC122:BN122)</f>
        <v>26.325</v>
      </c>
      <c r="CA122" s="1" t="n">
        <v>1972</v>
      </c>
      <c r="CB122" s="110" t="s">
        <v>175</v>
      </c>
      <c r="CC122" s="108" t="n">
        <v>30.7</v>
      </c>
      <c r="CD122" s="108" t="n">
        <v>32.3</v>
      </c>
      <c r="CE122" s="108" t="n">
        <v>28</v>
      </c>
      <c r="CF122" s="108" t="n">
        <v>23.6</v>
      </c>
      <c r="CG122" s="108" t="n">
        <v>21.7</v>
      </c>
      <c r="CH122" s="108" t="n">
        <v>17.5</v>
      </c>
      <c r="CI122" s="108" t="n">
        <v>15.8</v>
      </c>
      <c r="CJ122" s="108" t="n">
        <v>15.8</v>
      </c>
      <c r="CK122" s="108" t="n">
        <v>18.6</v>
      </c>
      <c r="CL122" s="108" t="n">
        <v>20.9</v>
      </c>
      <c r="CM122" s="108" t="n">
        <v>25.7</v>
      </c>
      <c r="CN122" s="108" t="n">
        <v>30.5</v>
      </c>
      <c r="CO122" s="109" t="n">
        <f aca="false">AVERAGE(CC122:CN122)</f>
        <v>23.425</v>
      </c>
      <c r="DA122" s="1" t="n">
        <v>1972</v>
      </c>
      <c r="DB122" s="110" t="s">
        <v>175</v>
      </c>
      <c r="DC122" s="108" t="n">
        <v>34.4</v>
      </c>
      <c r="DD122" s="108" t="n">
        <v>34</v>
      </c>
      <c r="DE122" s="108" t="n">
        <v>34.3</v>
      </c>
      <c r="DF122" s="108" t="n">
        <v>34.8</v>
      </c>
      <c r="DG122" s="108" t="n">
        <v>32.4</v>
      </c>
      <c r="DH122" s="108" t="n">
        <v>30</v>
      </c>
      <c r="DI122" s="108" t="n">
        <v>29.7</v>
      </c>
      <c r="DJ122" s="108" t="n">
        <v>29.9</v>
      </c>
      <c r="DK122" s="108" t="n">
        <v>32</v>
      </c>
      <c r="DL122" s="108" t="n">
        <v>33.8</v>
      </c>
      <c r="DM122" s="108" t="n">
        <v>33.7</v>
      </c>
      <c r="DN122" s="108" t="n">
        <v>35.5</v>
      </c>
      <c r="DO122" s="109" t="n">
        <f aca="false">AVERAGE(DC122:DN122)</f>
        <v>32.875</v>
      </c>
      <c r="EA122" s="1" t="n">
        <v>1972</v>
      </c>
      <c r="EB122" s="107" t="n">
        <v>1972</v>
      </c>
      <c r="EC122" s="108" t="n">
        <v>28.5</v>
      </c>
      <c r="ED122" s="108" t="n">
        <v>30.4</v>
      </c>
      <c r="EE122" s="108" t="n">
        <v>26.6</v>
      </c>
      <c r="EF122" s="108" t="n">
        <v>22.4</v>
      </c>
      <c r="EG122" s="108" t="n">
        <v>21.8</v>
      </c>
      <c r="EH122" s="108" t="n">
        <v>18.5</v>
      </c>
      <c r="EI122" s="108" t="n">
        <v>16.7</v>
      </c>
      <c r="EJ122" s="108" t="n">
        <v>16.7</v>
      </c>
      <c r="EK122" s="108" t="n">
        <v>18.5</v>
      </c>
      <c r="EL122" s="108" t="n">
        <v>20.7</v>
      </c>
      <c r="EM122" s="108" t="n">
        <v>25.3</v>
      </c>
      <c r="EN122" s="108" t="n">
        <v>27.1</v>
      </c>
      <c r="EO122" s="109" t="n">
        <f aca="false">AVERAGE(EC122:EN122)</f>
        <v>22.7666666666667</v>
      </c>
      <c r="FA122" s="1" t="n">
        <v>1972</v>
      </c>
      <c r="FB122" s="110" t="s">
        <v>175</v>
      </c>
      <c r="FC122" s="108" t="n">
        <v>29.7</v>
      </c>
      <c r="FD122" s="108" t="n">
        <v>31.6</v>
      </c>
      <c r="FE122" s="108" t="n">
        <v>26.7</v>
      </c>
      <c r="FF122" s="108" t="n">
        <v>22.5</v>
      </c>
      <c r="FG122" s="108" t="n">
        <v>20.9</v>
      </c>
      <c r="FH122" s="108" t="n">
        <v>17.4</v>
      </c>
      <c r="FI122" s="108" t="n">
        <v>16.2</v>
      </c>
      <c r="FJ122" s="108" t="n">
        <v>16.3</v>
      </c>
      <c r="FK122" s="108" t="n">
        <v>18.3</v>
      </c>
      <c r="FL122" s="108" t="n">
        <v>20.8</v>
      </c>
      <c r="FM122" s="108" t="n">
        <v>25.6</v>
      </c>
      <c r="FN122" s="108" t="n">
        <v>28.7</v>
      </c>
      <c r="FO122" s="109" t="n">
        <f aca="false">AVERAGE(FC122:FN122)</f>
        <v>22.8916666666667</v>
      </c>
      <c r="GA122" s="1" t="n">
        <v>1972</v>
      </c>
      <c r="GB122" s="110" t="s">
        <v>175</v>
      </c>
      <c r="GC122" s="108" t="n">
        <v>23</v>
      </c>
      <c r="GD122" s="108" t="n">
        <v>25.3</v>
      </c>
      <c r="GE122" s="108" t="n">
        <v>23.1</v>
      </c>
      <c r="GF122" s="108" t="n">
        <v>21.4</v>
      </c>
      <c r="GG122" s="108" t="n">
        <v>20.7</v>
      </c>
      <c r="GH122" s="108" t="n">
        <v>17.5</v>
      </c>
      <c r="GI122" s="108" t="n">
        <v>16</v>
      </c>
      <c r="GJ122" s="108" t="n">
        <v>15.7</v>
      </c>
      <c r="GK122" s="108" t="n">
        <v>16.7</v>
      </c>
      <c r="GL122" s="108" t="n">
        <v>18.5</v>
      </c>
      <c r="GM122" s="108" t="n">
        <v>20</v>
      </c>
      <c r="GN122" s="108" t="n">
        <v>23.8</v>
      </c>
      <c r="GO122" s="109" t="n">
        <f aca="false">AVERAGE(GC122:GN122)</f>
        <v>20.1416666666667</v>
      </c>
      <c r="HA122" s="1" t="n">
        <v>1972</v>
      </c>
      <c r="HB122" s="110" t="s">
        <v>175</v>
      </c>
      <c r="HC122" s="108" t="n">
        <v>25.7</v>
      </c>
      <c r="HD122" s="108" t="n">
        <v>28.9</v>
      </c>
      <c r="HE122" s="108" t="n">
        <v>24.2</v>
      </c>
      <c r="HF122" s="108" t="n">
        <v>21.7</v>
      </c>
      <c r="HG122" s="108" t="n">
        <v>20.9</v>
      </c>
      <c r="HH122" s="108" t="n">
        <v>17.7</v>
      </c>
      <c r="HI122" s="108" t="n">
        <v>16.4</v>
      </c>
      <c r="HJ122" s="108" t="n">
        <v>16.3</v>
      </c>
      <c r="HK122" s="108" t="n">
        <v>17.9</v>
      </c>
      <c r="HL122" s="108" t="n">
        <v>19.2</v>
      </c>
      <c r="HM122" s="108" t="n">
        <v>23.3</v>
      </c>
      <c r="HN122" s="108" t="n">
        <v>26</v>
      </c>
      <c r="HO122" s="109" t="n">
        <f aca="false">AVERAGE(HC122:HN122)</f>
        <v>21.5166666666667</v>
      </c>
      <c r="IA122" s="1" t="n">
        <v>1972</v>
      </c>
      <c r="IB122" s="110" t="s">
        <v>175</v>
      </c>
      <c r="IC122" s="108" t="n">
        <v>31.9</v>
      </c>
      <c r="ID122" s="108" t="n">
        <v>34</v>
      </c>
      <c r="IE122" s="108" t="n">
        <v>30.7</v>
      </c>
      <c r="IF122" s="108" t="n">
        <v>28.6</v>
      </c>
      <c r="IG122" s="108" t="n">
        <v>27.8</v>
      </c>
      <c r="IH122" s="108" t="n">
        <v>22.7</v>
      </c>
      <c r="II122" s="108" t="n">
        <v>21.2</v>
      </c>
      <c r="IJ122" s="108" t="n">
        <v>20.8</v>
      </c>
      <c r="IK122" s="108" t="n">
        <v>23.5</v>
      </c>
      <c r="IL122" s="108" t="n">
        <v>27</v>
      </c>
      <c r="IM122" s="108" t="n">
        <v>26.8</v>
      </c>
      <c r="IN122" s="108" t="n">
        <v>31.5</v>
      </c>
      <c r="IO122" s="109" t="n">
        <f aca="false">AVERAGE(IC122:IN122)</f>
        <v>27.2083333333333</v>
      </c>
      <c r="JA122" s="1" t="n">
        <v>1972</v>
      </c>
      <c r="JB122" s="110" t="s">
        <v>175</v>
      </c>
      <c r="JC122" s="108" t="n">
        <v>31.9</v>
      </c>
      <c r="JD122" s="108" t="n">
        <v>33</v>
      </c>
      <c r="JE122" s="108" t="n">
        <v>28</v>
      </c>
      <c r="JF122" s="108" t="n">
        <v>23.5</v>
      </c>
      <c r="JG122" s="108" t="n">
        <v>21.7</v>
      </c>
      <c r="JH122" s="108" t="n">
        <v>17</v>
      </c>
      <c r="JI122" s="108" t="n">
        <v>15.5</v>
      </c>
      <c r="JJ122" s="108" t="n">
        <v>15.7</v>
      </c>
      <c r="JK122" s="108" t="n">
        <v>19.2</v>
      </c>
      <c r="JL122" s="108" t="n">
        <v>21.6</v>
      </c>
      <c r="JM122" s="108" t="n">
        <v>26.4</v>
      </c>
      <c r="JN122" s="108" t="n">
        <v>31.2</v>
      </c>
      <c r="JO122" s="109" t="n">
        <f aca="false">AVERAGE(JC122:JN122)</f>
        <v>23.725</v>
      </c>
      <c r="KA122" s="1" t="n">
        <v>1972</v>
      </c>
      <c r="KB122" s="110" t="s">
        <v>175</v>
      </c>
      <c r="KC122" s="108" t="n">
        <v>36.9</v>
      </c>
      <c r="KD122" s="108" t="n">
        <v>36.2</v>
      </c>
      <c r="KE122" s="108" t="n">
        <v>36</v>
      </c>
      <c r="KF122" s="108" t="n">
        <v>36</v>
      </c>
      <c r="KG122" s="108" t="n">
        <v>33.3</v>
      </c>
      <c r="KH122" s="108" t="n">
        <v>31.2</v>
      </c>
      <c r="KI122" s="108" t="n">
        <v>30.6</v>
      </c>
      <c r="KJ122" s="108" t="n">
        <v>33.3</v>
      </c>
      <c r="KK122" s="108" t="n">
        <v>35</v>
      </c>
      <c r="KL122" s="108" t="n">
        <v>38.1</v>
      </c>
      <c r="KM122" s="108" t="n">
        <v>37.8</v>
      </c>
      <c r="KN122" s="108" t="n">
        <v>39.3</v>
      </c>
      <c r="KO122" s="109" t="n">
        <f aca="false">AVERAGE(KC122:KN122)</f>
        <v>35.3083333333333</v>
      </c>
      <c r="LA122" s="1" t="n">
        <v>1972</v>
      </c>
      <c r="LB122" s="110" t="s">
        <v>175</v>
      </c>
      <c r="LC122" s="108" t="n">
        <v>31.8</v>
      </c>
      <c r="LD122" s="108" t="n">
        <v>33.6</v>
      </c>
      <c r="LE122" s="108" t="n">
        <v>29.2</v>
      </c>
      <c r="LF122" s="108" t="n">
        <v>24.8</v>
      </c>
      <c r="LG122" s="108" t="n">
        <v>22.4</v>
      </c>
      <c r="LH122" s="108" t="n">
        <v>18.3</v>
      </c>
      <c r="LI122" s="108" t="n">
        <v>16.7</v>
      </c>
      <c r="LJ122" s="108" t="n">
        <v>16.5</v>
      </c>
      <c r="LK122" s="108" t="n">
        <v>19.6</v>
      </c>
      <c r="LL122" s="108" t="n">
        <v>22.8</v>
      </c>
      <c r="LM122" s="108" t="n">
        <v>27.1</v>
      </c>
      <c r="LN122" s="108" t="n">
        <v>31.6</v>
      </c>
      <c r="LO122" s="109" t="n">
        <f aca="false">AVERAGE(LC122:LN122)</f>
        <v>24.5333333333333</v>
      </c>
      <c r="MA122" s="1" t="n">
        <v>1972</v>
      </c>
      <c r="MB122" s="110" t="s">
        <v>175</v>
      </c>
      <c r="MC122" s="108" t="n">
        <v>24.9</v>
      </c>
      <c r="MD122" s="108" t="n">
        <v>27.6</v>
      </c>
      <c r="ME122" s="108" t="n">
        <v>24.3</v>
      </c>
      <c r="MF122" s="108" t="n">
        <v>24.4</v>
      </c>
      <c r="MG122" s="108" t="n">
        <v>22.3</v>
      </c>
      <c r="MH122" s="108" t="n">
        <v>18.6</v>
      </c>
      <c r="MI122" s="108" t="n">
        <v>16.4</v>
      </c>
      <c r="MJ122" s="108" t="n">
        <v>17.8</v>
      </c>
      <c r="MK122" s="108" t="n">
        <v>20</v>
      </c>
      <c r="ML122" s="108" t="n">
        <v>20.4</v>
      </c>
      <c r="MM122" s="108" t="n">
        <v>22.6</v>
      </c>
      <c r="MN122" s="108" t="n">
        <v>28.1</v>
      </c>
      <c r="MO122" s="109" t="n">
        <f aca="false">AVERAGE(MC122:MN122)</f>
        <v>22.2833333333333</v>
      </c>
      <c r="NA122" s="1" t="n">
        <v>1972</v>
      </c>
      <c r="NB122" s="110" t="s">
        <v>175</v>
      </c>
      <c r="NC122" s="108" t="n">
        <v>30.9</v>
      </c>
      <c r="ND122" s="108" t="n">
        <v>33.8</v>
      </c>
      <c r="NE122" s="108" t="n">
        <v>31.9</v>
      </c>
      <c r="NF122" s="108" t="n">
        <v>27.6</v>
      </c>
      <c r="NG122" s="108" t="n">
        <v>26.2</v>
      </c>
      <c r="NH122" s="108" t="n">
        <v>21.6</v>
      </c>
      <c r="NI122" s="108" t="n">
        <v>18.8</v>
      </c>
      <c r="NJ122" s="108" t="n">
        <v>18.8</v>
      </c>
      <c r="NK122" s="108" t="n">
        <v>21.1</v>
      </c>
      <c r="NL122" s="108" t="n">
        <v>25.1</v>
      </c>
      <c r="NM122" s="108" t="n">
        <v>28.1</v>
      </c>
      <c r="NN122" s="108" t="n">
        <v>32.1</v>
      </c>
      <c r="NO122" s="109" t="n">
        <f aca="false">AVERAGE(NC122:NN122)</f>
        <v>26.3333333333333</v>
      </c>
      <c r="OA122" s="1" t="n">
        <v>1972</v>
      </c>
      <c r="OB122" s="110" t="s">
        <v>175</v>
      </c>
      <c r="OC122" s="108" t="n">
        <v>29.4</v>
      </c>
      <c r="OD122" s="108" t="n">
        <v>31.6</v>
      </c>
      <c r="OE122" s="108" t="n">
        <v>27.9</v>
      </c>
      <c r="OF122" s="108" t="n">
        <v>23.7</v>
      </c>
      <c r="OG122" s="108" t="n">
        <v>22.9</v>
      </c>
      <c r="OH122" s="108" t="n">
        <v>18.9</v>
      </c>
      <c r="OI122" s="108" t="n">
        <v>17.2</v>
      </c>
      <c r="OJ122" s="108" t="n">
        <v>17.1</v>
      </c>
      <c r="OK122" s="108" t="n">
        <v>19.7</v>
      </c>
      <c r="OL122" s="108" t="n">
        <v>21.9</v>
      </c>
      <c r="OM122" s="108" t="n">
        <v>26.2</v>
      </c>
      <c r="ON122" s="108" t="n">
        <v>28.9</v>
      </c>
      <c r="OO122" s="109" t="n">
        <f aca="false">AVERAGE(OC122:ON122)</f>
        <v>23.7833333333333</v>
      </c>
      <c r="PA122" s="16" t="n">
        <v>1972</v>
      </c>
      <c r="PB122" s="110" t="s">
        <v>175</v>
      </c>
      <c r="PC122" s="108" t="n">
        <v>33.3</v>
      </c>
      <c r="PD122" s="108" t="n">
        <v>32.1</v>
      </c>
      <c r="PE122" s="108" t="n">
        <v>30</v>
      </c>
      <c r="PF122" s="108" t="n">
        <v>26.8</v>
      </c>
      <c r="PG122" s="108" t="n">
        <v>23.5</v>
      </c>
      <c r="PH122" s="108" t="n">
        <v>18.5</v>
      </c>
      <c r="PI122" s="108" t="n">
        <v>15.9</v>
      </c>
      <c r="PJ122" s="108" t="n">
        <v>18.4</v>
      </c>
      <c r="PK122" s="108" t="n">
        <v>23.4</v>
      </c>
      <c r="PL122" s="108" t="n">
        <v>26.1</v>
      </c>
      <c r="PM122" s="108" t="n">
        <v>28.8</v>
      </c>
      <c r="PN122" s="108" t="n">
        <v>36.5</v>
      </c>
      <c r="PO122" s="109" t="n">
        <f aca="false">AVERAGE(PC122:PN122)</f>
        <v>26.1083333333333</v>
      </c>
      <c r="QA122" s="1" t="n">
        <v>1972</v>
      </c>
      <c r="QB122" s="110" t="s">
        <v>175</v>
      </c>
      <c r="QC122" s="108" t="n">
        <v>31.4</v>
      </c>
      <c r="QD122" s="108" t="n">
        <v>32.3</v>
      </c>
      <c r="QE122" s="108" t="n">
        <v>27.1</v>
      </c>
      <c r="QF122" s="108" t="n">
        <v>24.1</v>
      </c>
      <c r="QG122" s="108" t="n">
        <v>21.5</v>
      </c>
      <c r="QH122" s="108" t="n">
        <v>16.3</v>
      </c>
      <c r="QI122" s="108" t="n">
        <v>14.1</v>
      </c>
      <c r="QJ122" s="108" t="n">
        <v>14.9</v>
      </c>
      <c r="QK122" s="108" t="n">
        <v>18.2</v>
      </c>
      <c r="QL122" s="108" t="n">
        <v>21.2</v>
      </c>
      <c r="QM122" s="108" t="n">
        <v>26.8</v>
      </c>
      <c r="QN122" s="108" t="n">
        <v>32.8</v>
      </c>
      <c r="QO122" s="109" t="n">
        <f aca="false">AVERAGE(QC122:QN122)</f>
        <v>23.3916666666667</v>
      </c>
      <c r="RA122" s="1" t="n">
        <v>1972</v>
      </c>
      <c r="RB122" s="110" t="s">
        <v>175</v>
      </c>
      <c r="RC122" s="108" t="n">
        <v>34.1</v>
      </c>
      <c r="RD122" s="108" t="n">
        <v>35.3</v>
      </c>
      <c r="RE122" s="108" t="n">
        <v>31.1</v>
      </c>
      <c r="RF122" s="108" t="n">
        <v>26.6</v>
      </c>
      <c r="RG122" s="108" t="n">
        <v>23.5</v>
      </c>
      <c r="RH122" s="108" t="n">
        <v>17.9</v>
      </c>
      <c r="RI122" s="108" t="n">
        <v>15.4</v>
      </c>
      <c r="RJ122" s="108" t="n">
        <v>16.2</v>
      </c>
      <c r="RK122" s="108" t="n">
        <v>20.9</v>
      </c>
      <c r="RL122" s="108" t="n">
        <v>25.3</v>
      </c>
      <c r="RM122" s="108" t="n">
        <v>30.4</v>
      </c>
      <c r="RN122" s="108" t="n">
        <v>35.8</v>
      </c>
      <c r="RO122" s="109" t="n">
        <f aca="false">AVERAGE(RC122:RN122)</f>
        <v>26.0416666666667</v>
      </c>
      <c r="SA122" s="1" t="n">
        <v>1972</v>
      </c>
      <c r="SB122" s="110" t="s">
        <v>175</v>
      </c>
      <c r="SC122" s="108" t="n">
        <v>37.6</v>
      </c>
      <c r="SD122" s="108" t="n">
        <v>34.6</v>
      </c>
      <c r="SE122" s="108" t="n">
        <v>33.6</v>
      </c>
      <c r="SF122" s="108" t="n">
        <v>28.5</v>
      </c>
      <c r="SG122" s="108" t="n">
        <v>24.9</v>
      </c>
      <c r="SH122" s="108" t="n">
        <v>19.7</v>
      </c>
      <c r="SI122" s="108" t="n">
        <v>17.3</v>
      </c>
      <c r="SJ122" s="108" t="n">
        <v>19.4</v>
      </c>
      <c r="SK122" s="108" t="n">
        <v>25.8</v>
      </c>
      <c r="SL122" s="108" t="n">
        <v>29.1</v>
      </c>
      <c r="SM122" s="108" t="n">
        <v>32.4</v>
      </c>
      <c r="SN122" s="108" t="n">
        <v>39.5</v>
      </c>
      <c r="SO122" s="109" t="n">
        <f aca="false">AVERAGE(SC122:SN122)</f>
        <v>28.5333333333333</v>
      </c>
      <c r="TA122" s="1" t="n">
        <v>1972</v>
      </c>
      <c r="TB122" s="110" t="s">
        <v>175</v>
      </c>
      <c r="TC122" s="108" t="n">
        <v>41</v>
      </c>
      <c r="TD122" s="108" t="n">
        <v>40.7</v>
      </c>
      <c r="TE122" s="108" t="n">
        <v>39.9</v>
      </c>
      <c r="TF122" s="108" t="n">
        <v>35.9</v>
      </c>
      <c r="TG122" s="108" t="n">
        <v>31.2</v>
      </c>
      <c r="TH122" s="108" t="n">
        <v>28.3</v>
      </c>
      <c r="TI122" s="108" t="n">
        <v>27</v>
      </c>
      <c r="TJ122" s="108" t="n">
        <v>28.1</v>
      </c>
      <c r="TK122" s="108" t="n">
        <v>34.9</v>
      </c>
      <c r="TL122" s="108" t="n">
        <v>37.6</v>
      </c>
      <c r="TM122" s="108" t="n">
        <v>40.9</v>
      </c>
      <c r="TN122" s="108" t="n">
        <v>42.5</v>
      </c>
      <c r="TO122" s="109" t="n">
        <f aca="false">AVERAGE(TC122:TN122)</f>
        <v>35.6666666666667</v>
      </c>
      <c r="UA122" s="1" t="n">
        <v>1972</v>
      </c>
      <c r="UB122" s="110" t="s">
        <v>175</v>
      </c>
      <c r="UC122" s="108" t="n">
        <v>34.2</v>
      </c>
      <c r="UD122" s="108" t="n">
        <v>34.9</v>
      </c>
      <c r="UE122" s="108" t="n">
        <v>36.5</v>
      </c>
      <c r="UF122" s="108" t="n">
        <v>26.8</v>
      </c>
      <c r="UG122" s="108" t="n">
        <v>23.6</v>
      </c>
      <c r="UH122" s="108" t="n">
        <v>17.9</v>
      </c>
      <c r="UI122" s="108" t="n">
        <v>15.3</v>
      </c>
      <c r="UJ122" s="108" t="n">
        <v>16.2</v>
      </c>
      <c r="UK122" s="108" t="n">
        <v>20.3</v>
      </c>
      <c r="UL122" s="108" t="n">
        <v>24.8</v>
      </c>
      <c r="UM122" s="108" t="n">
        <v>29.7</v>
      </c>
      <c r="UN122" s="108" t="n">
        <v>35.8</v>
      </c>
      <c r="UO122" s="109" t="n">
        <f aca="false">AVERAGE(UC122:UN122)</f>
        <v>26.3333333333333</v>
      </c>
      <c r="VA122" s="1" t="n">
        <v>1972</v>
      </c>
      <c r="VB122" s="110" t="s">
        <v>175</v>
      </c>
      <c r="VC122" s="108" t="n">
        <v>27.3</v>
      </c>
      <c r="VD122" s="108" t="n">
        <v>28.5</v>
      </c>
      <c r="VE122" s="108" t="n">
        <v>24.8</v>
      </c>
      <c r="VF122" s="108" t="n">
        <v>22.5</v>
      </c>
      <c r="VG122" s="108" t="n">
        <v>21.1</v>
      </c>
      <c r="VH122" s="108" t="n">
        <v>16.3</v>
      </c>
      <c r="VI122" s="108" t="n">
        <v>14.2</v>
      </c>
      <c r="VJ122" s="108" t="n">
        <v>15</v>
      </c>
      <c r="VK122" s="108" t="n">
        <v>18.3</v>
      </c>
      <c r="VL122" s="108" t="n">
        <v>19.7</v>
      </c>
      <c r="VM122" s="108" t="n">
        <v>23.6</v>
      </c>
      <c r="VN122" s="108" t="n">
        <v>29.2</v>
      </c>
      <c r="VO122" s="109" t="n">
        <f aca="false">AVERAGE(VC122:VN122)</f>
        <v>21.7083333333333</v>
      </c>
      <c r="WA122" s="1" t="n">
        <v>1972</v>
      </c>
      <c r="WB122" s="110" t="s">
        <v>175</v>
      </c>
      <c r="WC122" s="108" t="n">
        <v>39.1</v>
      </c>
      <c r="WD122" s="108" t="n">
        <v>38.7</v>
      </c>
      <c r="WE122" s="108" t="n">
        <v>37</v>
      </c>
      <c r="WF122" s="108" t="n">
        <v>30.4</v>
      </c>
      <c r="WG122" s="108" t="n">
        <v>26.9</v>
      </c>
      <c r="WH122" s="108" t="n">
        <v>20.8</v>
      </c>
      <c r="WI122" s="112" t="n">
        <f aca="false">SUM(WI121+WI123)/2</f>
        <v>18.85</v>
      </c>
      <c r="WJ122" s="112" t="n">
        <f aca="false">SUM(WJ121+WJ123)/2</f>
        <v>20.5</v>
      </c>
      <c r="WK122" s="112" t="n">
        <f aca="false">SUM(WK121+WK123)/2</f>
        <v>23.8</v>
      </c>
      <c r="WL122" s="112" t="n">
        <f aca="false">SUM(WL121+WL123)/2</f>
        <v>27.75</v>
      </c>
      <c r="WM122" s="112" t="n">
        <f aca="false">SUM(WM121+WM123)/2</f>
        <v>30.5</v>
      </c>
      <c r="WN122" s="108" t="n">
        <v>39</v>
      </c>
      <c r="WO122" s="109" t="n">
        <f aca="false">AVERAGE(WC122:WN122)</f>
        <v>29.4416666666667</v>
      </c>
      <c r="YA122" s="1" t="n">
        <v>1972</v>
      </c>
      <c r="YB122" s="110" t="s">
        <v>175</v>
      </c>
      <c r="YC122" s="108" t="n">
        <v>31.6</v>
      </c>
      <c r="YD122" s="108" t="n">
        <v>32.7</v>
      </c>
      <c r="YE122" s="108" t="n">
        <v>27.5</v>
      </c>
      <c r="YF122" s="108" t="n">
        <v>24.2</v>
      </c>
      <c r="YG122" s="108" t="n">
        <v>21.5</v>
      </c>
      <c r="YH122" s="108" t="n">
        <v>16.3</v>
      </c>
      <c r="YI122" s="108" t="n">
        <v>14</v>
      </c>
      <c r="YJ122" s="108" t="n">
        <v>14.8</v>
      </c>
      <c r="YK122" s="108" t="n">
        <v>18.2</v>
      </c>
      <c r="YL122" s="108" t="n">
        <v>21.2</v>
      </c>
      <c r="YM122" s="108" t="n">
        <v>26.6</v>
      </c>
      <c r="YN122" s="108" t="n">
        <v>32.3</v>
      </c>
      <c r="YO122" s="109" t="n">
        <f aca="false">AVERAGE(YC122:YN122)</f>
        <v>23.4083333333333</v>
      </c>
      <c r="ZA122" s="1" t="n">
        <v>1972</v>
      </c>
      <c r="ZB122" s="110" t="s">
        <v>175</v>
      </c>
      <c r="ZC122" s="108" t="n">
        <v>34.9</v>
      </c>
      <c r="ZD122" s="108" t="n">
        <v>36.5</v>
      </c>
      <c r="ZE122" s="108" t="n">
        <v>31.6</v>
      </c>
      <c r="ZF122" s="108" t="n">
        <v>27.3</v>
      </c>
      <c r="ZG122" s="108" t="n">
        <v>24.4</v>
      </c>
      <c r="ZH122" s="108" t="n">
        <v>18.5</v>
      </c>
      <c r="ZI122" s="108" t="n">
        <v>16.5</v>
      </c>
      <c r="ZJ122" s="108" t="n">
        <v>16.8</v>
      </c>
      <c r="ZK122" s="108" t="n">
        <v>20.8</v>
      </c>
      <c r="ZL122" s="108" t="n">
        <v>25</v>
      </c>
      <c r="ZM122" s="108" t="n">
        <v>30.8</v>
      </c>
      <c r="ZN122" s="108" t="n">
        <v>35.5</v>
      </c>
      <c r="ZO122" s="109" t="n">
        <f aca="false">AVERAGE(ZC122:ZN122)</f>
        <v>26.55</v>
      </c>
      <c r="AAA122" s="1" t="n">
        <v>1972</v>
      </c>
      <c r="AAB122" s="110" t="s">
        <v>175</v>
      </c>
      <c r="AAC122" s="108" t="n">
        <v>38.3</v>
      </c>
      <c r="AAD122" s="108" t="n">
        <v>37.1</v>
      </c>
      <c r="AAE122" s="108" t="n">
        <v>33.6</v>
      </c>
      <c r="AAF122" s="108" t="n">
        <v>33.6</v>
      </c>
      <c r="AAG122" s="108" t="n">
        <v>29</v>
      </c>
      <c r="AAH122" s="108" t="n">
        <v>27.8</v>
      </c>
      <c r="AAI122" s="108" t="n">
        <v>27.4</v>
      </c>
      <c r="AAJ122" s="108" t="n">
        <v>32</v>
      </c>
      <c r="AAK122" s="108" t="n">
        <v>34.1</v>
      </c>
      <c r="AAL122" s="108" t="n">
        <v>37.6</v>
      </c>
      <c r="AAM122" s="108" t="n">
        <v>39.4</v>
      </c>
      <c r="AAN122" s="108" t="n">
        <v>40.2</v>
      </c>
      <c r="AAO122" s="109" t="n">
        <f aca="false">AVERAGE(AAC122:AAN122)</f>
        <v>34.175</v>
      </c>
      <c r="ABA122" s="1" t="n">
        <v>1972</v>
      </c>
      <c r="ABB122" s="119" t="s">
        <v>175</v>
      </c>
      <c r="ABC122" s="108" t="n">
        <v>37.5</v>
      </c>
      <c r="ABD122" s="108" t="n">
        <v>34.1</v>
      </c>
      <c r="ABE122" s="113" t="n">
        <f aca="false">SUM(ABE119:ABE121)/3</f>
        <v>35.7666666666667</v>
      </c>
      <c r="ABF122" s="113" t="n">
        <f aca="false">SUM(ABF119:ABF121)/3</f>
        <v>32.5666666666667</v>
      </c>
      <c r="ABG122" s="113" t="n">
        <f aca="false">SUM(ABG119:ABG121)/3</f>
        <v>27.4666666666667</v>
      </c>
      <c r="ABH122" s="113" t="n">
        <f aca="false">SUM(ABH119:ABH121)/3</f>
        <v>24.7</v>
      </c>
      <c r="ABI122" s="113" t="n">
        <f aca="false">SUM(ABI119:ABI121)/3</f>
        <v>24.9333333333333</v>
      </c>
      <c r="ABJ122" s="113" t="n">
        <f aca="false">SUM(ABJ119:ABJ121)/3</f>
        <v>26.3666666666667</v>
      </c>
      <c r="ABK122" s="113" t="n">
        <f aca="false">SUM(ABK119:ABK121)/3</f>
        <v>28.2</v>
      </c>
      <c r="ABL122" s="113" t="n">
        <f aca="false">SUM(ABL119:ABL121)/3</f>
        <v>31.9666666666667</v>
      </c>
      <c r="ABM122" s="108" t="n">
        <v>33.3</v>
      </c>
      <c r="ABN122" s="108" t="n">
        <v>36.8</v>
      </c>
      <c r="ABO122" s="109" t="n">
        <f aca="false">AVERAGE(ABC122:ABN122)</f>
        <v>31.1388888888889</v>
      </c>
      <c r="ACA122" s="111" t="n">
        <v>1972</v>
      </c>
      <c r="ACB122" s="110" t="s">
        <v>175</v>
      </c>
      <c r="ACC122" s="108" t="n">
        <v>30.9</v>
      </c>
      <c r="ACD122" s="108" t="n">
        <v>33.1</v>
      </c>
      <c r="ACE122" s="108" t="n">
        <v>29.4</v>
      </c>
      <c r="ACF122" s="108" t="n">
        <v>25.3</v>
      </c>
      <c r="ACG122" s="108" t="n">
        <v>23.9</v>
      </c>
      <c r="ACH122" s="108" t="n">
        <v>19.7</v>
      </c>
      <c r="ACI122" s="108" t="n">
        <v>17.6</v>
      </c>
      <c r="ACJ122" s="108" t="n">
        <v>17.9</v>
      </c>
      <c r="ACK122" s="108" t="n">
        <v>20.6</v>
      </c>
      <c r="ACL122" s="108" t="n">
        <v>22.5</v>
      </c>
      <c r="ACM122" s="108" t="n">
        <v>27.2</v>
      </c>
      <c r="ACN122" s="108" t="n">
        <v>30.3</v>
      </c>
      <c r="ACO122" s="109" t="n">
        <f aca="false">AVERAGE(ACC122:ACN122)</f>
        <v>24.8666666666667</v>
      </c>
      <c r="ADA122" s="1" t="n">
        <v>1972</v>
      </c>
      <c r="ADB122" s="110" t="s">
        <v>175</v>
      </c>
      <c r="ADC122" s="108" t="n">
        <v>37.3</v>
      </c>
      <c r="ADD122" s="108" t="n">
        <v>38.5</v>
      </c>
      <c r="ADE122" s="108" t="n">
        <v>37.4</v>
      </c>
      <c r="ADF122" s="108" t="n">
        <v>35.6</v>
      </c>
      <c r="ADG122" s="108" t="n">
        <v>32</v>
      </c>
      <c r="ADH122" s="108" t="n">
        <v>28.7</v>
      </c>
      <c r="ADI122" s="108" t="n">
        <v>27.3</v>
      </c>
      <c r="ADJ122" s="108" t="n">
        <v>27.6</v>
      </c>
      <c r="ADK122" s="108" t="n">
        <v>33.3</v>
      </c>
      <c r="ADL122" s="108" t="n">
        <v>35.7</v>
      </c>
      <c r="ADM122" s="108" t="n">
        <v>38.8</v>
      </c>
      <c r="ADN122" s="108" t="n">
        <v>38.8</v>
      </c>
      <c r="ADO122" s="109" t="n">
        <f aca="false">AVERAGE(ADC122:ADN122)</f>
        <v>34.25</v>
      </c>
      <c r="AEA122" s="1" t="n">
        <v>1972</v>
      </c>
      <c r="AEB122" s="110" t="s">
        <v>175</v>
      </c>
      <c r="AEC122" s="108" t="n">
        <v>39.4</v>
      </c>
      <c r="AED122" s="108" t="n">
        <v>40.2</v>
      </c>
      <c r="AEE122" s="108" t="n">
        <v>39.7</v>
      </c>
      <c r="AEF122" s="108" t="n">
        <v>36.1</v>
      </c>
      <c r="AEG122" s="108" t="n">
        <v>31.8</v>
      </c>
      <c r="AEH122" s="108" t="n">
        <v>28.7</v>
      </c>
      <c r="AEI122" s="108" t="n">
        <v>26.8</v>
      </c>
      <c r="AEJ122" s="108" t="n">
        <v>28.5</v>
      </c>
      <c r="AEK122" s="108" t="n">
        <v>35</v>
      </c>
      <c r="AEL122" s="108" t="n">
        <v>37</v>
      </c>
      <c r="AEM122" s="108" t="n">
        <v>40.9</v>
      </c>
      <c r="AEN122" s="108" t="n">
        <v>41.1</v>
      </c>
      <c r="AEO122" s="109" t="n">
        <f aca="false">AVERAGE(AEC122:AEN122)</f>
        <v>35.4333333333333</v>
      </c>
      <c r="AFA122" s="1" t="n">
        <v>1972</v>
      </c>
      <c r="AFB122" s="110" t="s">
        <v>175</v>
      </c>
      <c r="AFC122" s="108" t="n">
        <v>26.8</v>
      </c>
      <c r="AFD122" s="108" t="n">
        <v>29.5</v>
      </c>
      <c r="AFE122" s="108" t="n">
        <v>25.5</v>
      </c>
      <c r="AFF122" s="108" t="n">
        <v>23.2</v>
      </c>
      <c r="AFG122" s="108" t="n">
        <v>22.3</v>
      </c>
      <c r="AFH122" s="108" t="n">
        <v>18.9</v>
      </c>
      <c r="AFI122" s="108" t="n">
        <v>17.1</v>
      </c>
      <c r="AFJ122" s="108" t="n">
        <v>17.1</v>
      </c>
      <c r="AFK122" s="108" t="n">
        <v>18.6</v>
      </c>
      <c r="AFL122" s="108" t="n">
        <v>20.2</v>
      </c>
      <c r="AFM122" s="108" t="n">
        <v>23.4</v>
      </c>
      <c r="AFN122" s="108" t="n">
        <v>26.7</v>
      </c>
      <c r="AFO122" s="109" t="n">
        <f aca="false">AVERAGE(AFC122:AFN122)</f>
        <v>22.4416666666667</v>
      </c>
      <c r="AGA122" s="1" t="n">
        <v>1972</v>
      </c>
      <c r="AGB122" s="110" t="s">
        <v>175</v>
      </c>
      <c r="AGC122" s="108" t="n">
        <v>34.8</v>
      </c>
      <c r="AGD122" s="108" t="n">
        <v>34.9</v>
      </c>
      <c r="AGE122" s="108" t="n">
        <v>32</v>
      </c>
      <c r="AGF122" s="108" t="n">
        <v>27.9</v>
      </c>
      <c r="AGG122" s="108" t="n">
        <v>24.4</v>
      </c>
      <c r="AGH122" s="108" t="n">
        <v>18.4</v>
      </c>
      <c r="AGI122" s="108" t="n">
        <v>15.7</v>
      </c>
      <c r="AGJ122" s="108" t="n">
        <v>17.5</v>
      </c>
      <c r="AGK122" s="108" t="n">
        <v>22.3</v>
      </c>
      <c r="AGL122" s="108" t="n">
        <v>25.6</v>
      </c>
      <c r="AGM122" s="108" t="n">
        <v>29.9</v>
      </c>
      <c r="AGN122" s="108" t="n">
        <v>36.2</v>
      </c>
      <c r="AGO122" s="109" t="n">
        <f aca="false">AVERAGE(AGC122:AGN122)</f>
        <v>26.6333333333333</v>
      </c>
      <c r="AHA122" s="1" t="n">
        <v>1972</v>
      </c>
      <c r="AHB122" s="110" t="s">
        <v>175</v>
      </c>
      <c r="AHC122" s="108" t="n">
        <v>32.8</v>
      </c>
      <c r="AHD122" s="108" t="n">
        <v>34.1</v>
      </c>
      <c r="AHE122" s="108" t="n">
        <v>28.9</v>
      </c>
      <c r="AHF122" s="108" t="n">
        <v>25.3</v>
      </c>
      <c r="AHG122" s="108" t="n">
        <v>22.3</v>
      </c>
      <c r="AHH122" s="108" t="n">
        <v>17.1</v>
      </c>
      <c r="AHI122" s="108" t="n">
        <v>15</v>
      </c>
      <c r="AHJ122" s="108" t="n">
        <v>15.6</v>
      </c>
      <c r="AHK122" s="108" t="n">
        <v>19.2</v>
      </c>
      <c r="AHL122" s="108" t="n">
        <v>22.2</v>
      </c>
      <c r="AHM122" s="108" t="n">
        <v>28.4</v>
      </c>
      <c r="AHN122" s="108" t="n">
        <v>33.3</v>
      </c>
      <c r="AHO122" s="109" t="n">
        <f aca="false">AVERAGE(AHC122:AHN122)</f>
        <v>24.5166666666667</v>
      </c>
      <c r="AIA122" s="1" t="n">
        <v>1972</v>
      </c>
      <c r="AIB122" s="110" t="s">
        <v>175</v>
      </c>
      <c r="AIC122" s="108" t="n">
        <v>36.9</v>
      </c>
      <c r="AID122" s="108" t="n">
        <v>36.1</v>
      </c>
      <c r="AIE122" s="108" t="n">
        <v>35.3</v>
      </c>
      <c r="AIF122" s="108" t="n">
        <v>29.7</v>
      </c>
      <c r="AIG122" s="108" t="n">
        <v>25.1</v>
      </c>
      <c r="AIH122" s="108" t="n">
        <v>20.7</v>
      </c>
      <c r="AII122" s="108" t="n">
        <v>17.9</v>
      </c>
      <c r="AIJ122" s="108" t="n">
        <v>20.4</v>
      </c>
      <c r="AIK122" s="108" t="n">
        <v>27.2</v>
      </c>
      <c r="AIL122" s="108" t="n">
        <v>30.7</v>
      </c>
      <c r="AIM122" s="108" t="n">
        <v>34.9</v>
      </c>
      <c r="AIN122" s="108" t="n">
        <v>39.4</v>
      </c>
      <c r="AIO122" s="109" t="n">
        <f aca="false">AVERAGE(AIC122:AIN122)</f>
        <v>29.525</v>
      </c>
      <c r="AJA122" s="1" t="n">
        <v>1972</v>
      </c>
      <c r="AJB122" s="110" t="s">
        <v>175</v>
      </c>
      <c r="AJC122" s="108" t="n">
        <v>39.7</v>
      </c>
      <c r="AJD122" s="108" t="n">
        <v>37.5</v>
      </c>
      <c r="AJE122" s="108" t="n">
        <v>35.6</v>
      </c>
      <c r="AJF122" s="108" t="n">
        <v>36</v>
      </c>
      <c r="AJG122" s="108" t="n">
        <v>32.5</v>
      </c>
      <c r="AJH122" s="108" t="n">
        <v>31.7</v>
      </c>
      <c r="AJI122" s="108" t="n">
        <v>31</v>
      </c>
      <c r="AJJ122" s="108" t="n">
        <v>34.6</v>
      </c>
      <c r="AJK122" s="108" t="n">
        <v>35.7</v>
      </c>
      <c r="AJL122" s="108" t="n">
        <v>38.8</v>
      </c>
      <c r="AJM122" s="108" t="n">
        <v>39.2</v>
      </c>
      <c r="AJN122" s="108" t="n">
        <v>40.2</v>
      </c>
      <c r="AJO122" s="109" t="n">
        <f aca="false">AVERAGE(AJC122:AJN122)</f>
        <v>36.0416666666667</v>
      </c>
      <c r="AKA122" s="1" t="n">
        <v>1972</v>
      </c>
      <c r="AKB122" s="110" t="s">
        <v>175</v>
      </c>
      <c r="AKC122" s="108" t="n">
        <v>34.5</v>
      </c>
      <c r="AKD122" s="108" t="n">
        <v>36</v>
      </c>
      <c r="AKE122" s="108" t="n">
        <v>31.1</v>
      </c>
      <c r="AKF122" s="108" t="n">
        <v>27.1</v>
      </c>
      <c r="AKG122" s="108" t="n">
        <v>24.1</v>
      </c>
      <c r="AKH122" s="108" t="n">
        <v>18.4</v>
      </c>
      <c r="AKI122" s="108" t="n">
        <v>16.3</v>
      </c>
      <c r="AKJ122" s="108" t="n">
        <v>16.9</v>
      </c>
      <c r="AKK122" s="108" t="n">
        <v>20.8</v>
      </c>
      <c r="AKL122" s="108" t="n">
        <v>24.6</v>
      </c>
      <c r="AKM122" s="108" t="n">
        <v>30.3</v>
      </c>
      <c r="AKN122" s="108" t="n">
        <v>35.3</v>
      </c>
      <c r="AKO122" s="109" t="n">
        <f aca="false">AVERAGE(AKC122:AKN122)</f>
        <v>26.2833333333333</v>
      </c>
      <c r="ALA122" s="35" t="n">
        <f aca="false">(ACO122+AO122+EO122+NO122+AKO122+AFO122+AEO122+IO122+MO122)/9</f>
        <v>25.4157407407407</v>
      </c>
      <c r="ALB122" s="77" t="n">
        <f aca="false">(ABO122+KO122+DO122+AGO122)/4</f>
        <v>31.4888888888889</v>
      </c>
      <c r="ALC122" s="19" t="n">
        <f aca="false">(QO122+PO122+AAO122+AJO122+FO122+SO122+BO122+CO122+JO122+OO122+TO122+HO122)/12</f>
        <v>27.1319444444444</v>
      </c>
      <c r="AMA122" s="28" t="n">
        <f aca="false">MAX(ACC122:ACN122,AC122:AN122,EC122:EN122,NC122:NN122,AKC122:AKN122,AFC122:AFN122,AEC122:AEN122,IC122:IN122,MC122:MN122)</f>
        <v>41.1</v>
      </c>
      <c r="AMB122" s="28" t="n">
        <f aca="false">MIN(ACC122:ACN122,AC122:AN122,EC122:EN122,NC122:NN122,AKC122:AKN122,AFC122:AFN122,AEC122:AEN122,IC122:IN122,MC122:MN122)</f>
        <v>15.3</v>
      </c>
      <c r="AMC122" s="81" t="n">
        <f aca="false">MAX(ABC122:ABN122,KC122:KN122,DC122:DN122,AGC122:AGN122)</f>
        <v>39.3</v>
      </c>
      <c r="AMD122" s="81" t="n">
        <f aca="false">MIN(ABC122:ABN122,KC122:KN122,DC122:DN122,AGC122:AGN122)</f>
        <v>15.7</v>
      </c>
      <c r="AME122" s="60" t="n">
        <f aca="false">MAX(QC122:QN122,PC122:PN122,AJC122:AJN122,AAC122:AAN122,FC122:FN122,SC122:SN122)</f>
        <v>40.2</v>
      </c>
      <c r="AMF122" s="60" t="n">
        <f aca="false">MIN(QC122:QN122,PC122:PN122,AJC122:AJN122,AAC122:AAN122,FC122:FN122,SC122:SN122)</f>
        <v>14.1</v>
      </c>
    </row>
    <row r="123" customFormat="false" ht="12.8" hidden="false" customHeight="false" outlineLevel="0" collapsed="false">
      <c r="A123" s="104"/>
      <c r="B123" s="29" t="n">
        <f aca="false">AVERAGE(AO123,BO123,CO123,DO123,EO123,FO123,GO123,HO123,IO123,JO123,KO123,LO123,MO123,NO123,OO123,PO123,QO123,RO123,SO123,TO123,UO123,VO123,WO123,YO123,ZO123,AAO123,ABO123,ACO123,ADO123,AEO123,AFO123,AGO123,AHO123,AIO123,AJO123,AKO123)</f>
        <v>25.671875</v>
      </c>
      <c r="C123" s="30" t="n">
        <f aca="false">AVERAGE(B119:B123)</f>
        <v>26.0205941358025</v>
      </c>
      <c r="D123" s="31" t="n">
        <f aca="false">AVERAGE(B114:B123)</f>
        <v>25.7866165123457</v>
      </c>
      <c r="E123" s="29" t="n">
        <f aca="false">AVERAGE(B104:B123)</f>
        <v>25.8437345679012</v>
      </c>
      <c r="F123" s="32" t="n">
        <f aca="false">AVERAGE(B74:B123)</f>
        <v>25.7484560886644</v>
      </c>
      <c r="G123" s="3" t="n">
        <f aca="false">MAX(AC123:AN123,BC123:BN123,CC123:CN123,DC123:DN123,EC123:EN123,FC123:FN123,GC123:GN123,HC123:HN123,IC123:IN123,JC123:JN123,KC123:KN123,LC123:LN123,MC123:MN123,NC123:NN123,OC123:ON123,PC123:PN123,QC123:QN123,RC123:RN123,SC123:SN123,TC123:TN123,UC123:UN123,VC123:VN123,WC123:WN123,YC123:YN123,ZC123:ZN123,AAC123:AAN123,ABC123:ABN123,ACC123:ACN123,ADC123:ADN123,AEC123:AEN123,AFC123:AFN123,AGC123:AGN123,AHC123:AHN123,AIC123:AIN123,AJC123:AJN123,AKC123:AKN123)</f>
        <v>41.6</v>
      </c>
      <c r="H123" s="105" t="n">
        <f aca="false">MEDIAN(AC123:AN123,BC123:BN123,CC123:CN123,DC123:DN123,EC123:EN123,FC123:FN123,GC123:GN123,HC123:HN123,IC123:IN123,JC123:JN123,KC123:KN123,LC123:LN123,MC123:MN123,NC123:NN123,OC123:ON123,PC123:PN123,QC123:QN123,RC123:RN123,SC123:SN123,TC123:TN123,UC123:UN123,VC123:VN123,WC123:WN123,YC123:YN123,ZC123:ZN123,AAC123:AAN123,ABC123:ABN123,ACC123:ACN123,ADC123:ADN123,AEC123:AEN123,AFC123:AFN123,AGC123:AGN123,AHC123:AHN123,AIC123:AIN123,AJC123:AJN123,AKC123:AKN123)</f>
        <v>25.375</v>
      </c>
      <c r="I123" s="5" t="n">
        <f aca="false">MIN(AC123:AN123,BC123:BN123,CC123:CN123,DC123:DN123,EC123:EN123,FC123:FN123,GC123:GN123,HC123:HN123,IC123:IN123,JC123:JN123,KC123:KN123,LC123:LN123,MC123:MN123,NC123:NN123,OC123:ON123,PC123:PN123,QC123:QN123,RC123:RN123,SC123:SN123,TC123:TN123,UC123:UN123,VC123:VN123,WC123:WN123,YC123:YN123,ZC123:ZN123,AAC123:AAN123,ABC123:ABN123,ACC123:ACN123,ADC123:ADN123,AEC123:AEN123,AFC123:AFN123,AGC123:AGN123,AHC123:AHN123,AIC123:AIN123,AJC123:AJN123,AKC123:AKN123)</f>
        <v>12.9</v>
      </c>
      <c r="J123" s="106" t="n">
        <f aca="false">(G123+I123)/2</f>
        <v>27.25</v>
      </c>
      <c r="AB123" s="107" t="n">
        <v>1973</v>
      </c>
      <c r="AC123" s="108" t="n">
        <v>26.1</v>
      </c>
      <c r="AD123" s="108" t="n">
        <v>24.9</v>
      </c>
      <c r="AE123" s="108" t="n">
        <v>24</v>
      </c>
      <c r="AF123" s="108" t="n">
        <v>20.8</v>
      </c>
      <c r="AG123" s="108" t="n">
        <v>18.6</v>
      </c>
      <c r="AH123" s="108" t="n">
        <v>14.5</v>
      </c>
      <c r="AI123" s="108" t="n">
        <v>15.9</v>
      </c>
      <c r="AJ123" s="108" t="n">
        <v>15.2</v>
      </c>
      <c r="AK123" s="108" t="n">
        <v>16.9</v>
      </c>
      <c r="AL123" s="108" t="n">
        <v>17.7</v>
      </c>
      <c r="AM123" s="108" t="n">
        <v>19.7</v>
      </c>
      <c r="AN123" s="108" t="n">
        <v>22.2</v>
      </c>
      <c r="AO123" s="109" t="n">
        <f aca="false">AVERAGE(AC123:AN123)</f>
        <v>19.7083333333333</v>
      </c>
      <c r="BA123" s="1" t="n">
        <v>1973</v>
      </c>
      <c r="BB123" s="110" t="s">
        <v>176</v>
      </c>
      <c r="BC123" s="108" t="n">
        <v>31.7</v>
      </c>
      <c r="BD123" s="108" t="n">
        <v>31.3</v>
      </c>
      <c r="BE123" s="108" t="n">
        <v>28.5</v>
      </c>
      <c r="BF123" s="108" t="n">
        <v>26</v>
      </c>
      <c r="BG123" s="108" t="n">
        <v>22.2</v>
      </c>
      <c r="BH123" s="108" t="n">
        <v>16.5</v>
      </c>
      <c r="BI123" s="108" t="n">
        <v>18.7</v>
      </c>
      <c r="BJ123" s="108" t="n">
        <v>18.8</v>
      </c>
      <c r="BK123" s="108" t="n">
        <v>22.1</v>
      </c>
      <c r="BL123" s="108" t="n">
        <v>25.5</v>
      </c>
      <c r="BM123" s="108" t="n">
        <v>26.8</v>
      </c>
      <c r="BN123" s="108" t="n">
        <v>31.7</v>
      </c>
      <c r="BO123" s="109" t="n">
        <f aca="false">AVERAGE(BC123:BN123)</f>
        <v>24.9833333333333</v>
      </c>
      <c r="CA123" s="1" t="n">
        <v>1973</v>
      </c>
      <c r="CB123" s="110" t="s">
        <v>176</v>
      </c>
      <c r="CC123" s="108" t="n">
        <v>30.1</v>
      </c>
      <c r="CD123" s="108" t="n">
        <v>29</v>
      </c>
      <c r="CE123" s="108" t="n">
        <v>27.5</v>
      </c>
      <c r="CF123" s="108" t="n">
        <v>22.4</v>
      </c>
      <c r="CG123" s="108" t="n">
        <v>18.7</v>
      </c>
      <c r="CH123" s="108" t="n">
        <v>14.9</v>
      </c>
      <c r="CI123" s="108" t="n">
        <v>15.9</v>
      </c>
      <c r="CJ123" s="108" t="n">
        <v>15.5</v>
      </c>
      <c r="CK123" s="108" t="n">
        <v>17.1</v>
      </c>
      <c r="CL123" s="108" t="n">
        <v>20.6</v>
      </c>
      <c r="CM123" s="108" t="n">
        <v>23.4</v>
      </c>
      <c r="CN123" s="108" t="n">
        <v>26.7</v>
      </c>
      <c r="CO123" s="109" t="n">
        <f aca="false">AVERAGE(CC123:CN123)</f>
        <v>21.8166666666667</v>
      </c>
      <c r="DA123" s="1" t="n">
        <v>1973</v>
      </c>
      <c r="DB123" s="110" t="s">
        <v>176</v>
      </c>
      <c r="DC123" s="108" t="n">
        <v>32.9</v>
      </c>
      <c r="DD123" s="108" t="n">
        <v>33.1</v>
      </c>
      <c r="DE123" s="108" t="n">
        <v>34.3</v>
      </c>
      <c r="DF123" s="108" t="n">
        <v>33.8</v>
      </c>
      <c r="DG123" s="108" t="n">
        <v>31.8</v>
      </c>
      <c r="DH123" s="108" t="n">
        <v>29.1</v>
      </c>
      <c r="DI123" s="108" t="n">
        <v>30.8</v>
      </c>
      <c r="DJ123" s="108" t="n">
        <v>30.9</v>
      </c>
      <c r="DK123" s="108" t="n">
        <v>32.2</v>
      </c>
      <c r="DL123" s="108" t="n">
        <v>35</v>
      </c>
      <c r="DM123" s="108" t="n">
        <v>33.4</v>
      </c>
      <c r="DN123" s="108" t="n">
        <v>34.4</v>
      </c>
      <c r="DO123" s="109" t="n">
        <f aca="false">AVERAGE(DC123:DN123)</f>
        <v>32.6416666666667</v>
      </c>
      <c r="EA123" s="1" t="n">
        <v>1973</v>
      </c>
      <c r="EB123" s="107" t="n">
        <v>1973</v>
      </c>
      <c r="EC123" s="108" t="n">
        <v>28.2</v>
      </c>
      <c r="ED123" s="108" t="n">
        <v>26.8</v>
      </c>
      <c r="EE123" s="108" t="n">
        <v>25.9</v>
      </c>
      <c r="EF123" s="108" t="n">
        <v>22.2</v>
      </c>
      <c r="EG123" s="108" t="n">
        <v>19.5</v>
      </c>
      <c r="EH123" s="108" t="n">
        <v>16</v>
      </c>
      <c r="EI123" s="108" t="n">
        <v>16.9</v>
      </c>
      <c r="EJ123" s="108" t="n">
        <v>16.2</v>
      </c>
      <c r="EK123" s="108" t="n">
        <v>17.2</v>
      </c>
      <c r="EL123" s="108" t="n">
        <v>19.7</v>
      </c>
      <c r="EM123" s="108" t="n">
        <v>23.6</v>
      </c>
      <c r="EN123" s="108" t="n">
        <v>25.2</v>
      </c>
      <c r="EO123" s="109" t="n">
        <f aca="false">AVERAGE(EC123:EN123)</f>
        <v>21.45</v>
      </c>
      <c r="FA123" s="1" t="n">
        <v>1973</v>
      </c>
      <c r="FB123" s="110" t="s">
        <v>176</v>
      </c>
      <c r="FC123" s="108" t="n">
        <v>29.2</v>
      </c>
      <c r="FD123" s="108" t="n">
        <v>27.9</v>
      </c>
      <c r="FE123" s="108" t="n">
        <v>26.6</v>
      </c>
      <c r="FF123" s="108" t="n">
        <v>22.3</v>
      </c>
      <c r="FG123" s="108" t="n">
        <v>18.9</v>
      </c>
      <c r="FH123" s="108" t="n">
        <v>15.6</v>
      </c>
      <c r="FI123" s="108" t="n">
        <v>16.4</v>
      </c>
      <c r="FJ123" s="108" t="n">
        <v>16.1</v>
      </c>
      <c r="FK123" s="108" t="n">
        <v>17.2</v>
      </c>
      <c r="FL123" s="108" t="n">
        <v>20.6</v>
      </c>
      <c r="FM123" s="108" t="n">
        <v>24.1</v>
      </c>
      <c r="FN123" s="108" t="n">
        <v>26.4</v>
      </c>
      <c r="FO123" s="109" t="n">
        <f aca="false">AVERAGE(FC123:FN123)</f>
        <v>21.775</v>
      </c>
      <c r="GA123" s="1" t="n">
        <v>1973</v>
      </c>
      <c r="GB123" s="110" t="s">
        <v>176</v>
      </c>
      <c r="GC123" s="108" t="n">
        <v>24.2</v>
      </c>
      <c r="GD123" s="108" t="n">
        <v>22.7</v>
      </c>
      <c r="GE123" s="108" t="n">
        <v>21.7</v>
      </c>
      <c r="GF123" s="108" t="n">
        <v>20.2</v>
      </c>
      <c r="GG123" s="108" t="n">
        <v>18.7</v>
      </c>
      <c r="GH123" s="108" t="n">
        <v>15.8</v>
      </c>
      <c r="GI123" s="108" t="n">
        <v>16.5</v>
      </c>
      <c r="GJ123" s="108" t="n">
        <v>15.6</v>
      </c>
      <c r="GK123" s="108" t="n">
        <v>16.5</v>
      </c>
      <c r="GL123" s="108" t="n">
        <v>17.5</v>
      </c>
      <c r="GM123" s="108" t="n">
        <v>19.1</v>
      </c>
      <c r="GN123" s="108" t="n">
        <v>20.6</v>
      </c>
      <c r="GO123" s="109" t="n">
        <f aca="false">AVERAGE(GC123:GN123)</f>
        <v>19.0916666666667</v>
      </c>
      <c r="HA123" s="1" t="n">
        <v>1973</v>
      </c>
      <c r="HB123" s="110" t="s">
        <v>176</v>
      </c>
      <c r="HC123" s="108" t="n">
        <v>26.8</v>
      </c>
      <c r="HD123" s="108" t="n">
        <v>25.5</v>
      </c>
      <c r="HE123" s="108" t="n">
        <v>25</v>
      </c>
      <c r="HF123" s="108" t="n">
        <v>21.3</v>
      </c>
      <c r="HG123" s="108" t="n">
        <v>19</v>
      </c>
      <c r="HH123" s="108" t="n">
        <v>15.8</v>
      </c>
      <c r="HI123" s="108" t="n">
        <v>16.6</v>
      </c>
      <c r="HJ123" s="108" t="n">
        <v>15.8</v>
      </c>
      <c r="HK123" s="108" t="n">
        <v>16.6</v>
      </c>
      <c r="HL123" s="108" t="n">
        <v>18.9</v>
      </c>
      <c r="HM123" s="108" t="n">
        <v>22.4</v>
      </c>
      <c r="HN123" s="108" t="n">
        <v>23.3</v>
      </c>
      <c r="HO123" s="109" t="n">
        <f aca="false">AVERAGE(HC123:HN123)</f>
        <v>20.5833333333333</v>
      </c>
      <c r="IA123" s="1" t="n">
        <v>1973</v>
      </c>
      <c r="IB123" s="110" t="s">
        <v>176</v>
      </c>
      <c r="IC123" s="108" t="n">
        <v>31.9</v>
      </c>
      <c r="ID123" s="108" t="n">
        <v>30.9</v>
      </c>
      <c r="IE123" s="108" t="n">
        <v>32.2</v>
      </c>
      <c r="IF123" s="108" t="n">
        <v>27.6</v>
      </c>
      <c r="IG123" s="108" t="n">
        <v>26</v>
      </c>
      <c r="IH123" s="108" t="n">
        <v>22.4</v>
      </c>
      <c r="II123" s="108" t="n">
        <v>21.7</v>
      </c>
      <c r="IJ123" s="108" t="n">
        <v>22.2</v>
      </c>
      <c r="IK123" s="108" t="n">
        <v>23.9</v>
      </c>
      <c r="IL123" s="108" t="n">
        <v>25.7</v>
      </c>
      <c r="IM123" s="108" t="n">
        <v>27.2</v>
      </c>
      <c r="IN123" s="108" t="n">
        <v>30.3</v>
      </c>
      <c r="IO123" s="109" t="n">
        <f aca="false">AVERAGE(IC123:IN123)</f>
        <v>26.8333333333333</v>
      </c>
      <c r="JA123" s="1" t="n">
        <v>1973</v>
      </c>
      <c r="JB123" s="110" t="s">
        <v>176</v>
      </c>
      <c r="JC123" s="108" t="n">
        <v>31.2</v>
      </c>
      <c r="JD123" s="108" t="n">
        <v>30.3</v>
      </c>
      <c r="JE123" s="112" t="n">
        <f aca="false">SUM(JE122+JE124)/2</f>
        <v>27.9</v>
      </c>
      <c r="JF123" s="108" t="n">
        <v>22.1</v>
      </c>
      <c r="JG123" s="108" t="n">
        <v>19</v>
      </c>
      <c r="JH123" s="108" t="n">
        <v>15.1</v>
      </c>
      <c r="JI123" s="108" t="n">
        <v>16</v>
      </c>
      <c r="JJ123" s="108" t="n">
        <v>15.9</v>
      </c>
      <c r="JK123" s="108" t="n">
        <v>17.7</v>
      </c>
      <c r="JL123" s="108" t="n">
        <v>21.6</v>
      </c>
      <c r="JM123" s="108" t="n">
        <v>24.4</v>
      </c>
      <c r="JN123" s="108" t="n">
        <v>28.2</v>
      </c>
      <c r="JO123" s="109" t="n">
        <f aca="false">AVERAGE(JC123:JN123)</f>
        <v>22.45</v>
      </c>
      <c r="KA123" s="1" t="n">
        <v>1973</v>
      </c>
      <c r="KB123" s="110" t="s">
        <v>176</v>
      </c>
      <c r="KC123" s="108" t="n">
        <v>34.5</v>
      </c>
      <c r="KD123" s="108" t="n">
        <v>36.1</v>
      </c>
      <c r="KE123" s="108" t="n">
        <v>36.4</v>
      </c>
      <c r="KF123" s="108" t="n">
        <v>36.3</v>
      </c>
      <c r="KG123" s="108" t="n">
        <v>33.6</v>
      </c>
      <c r="KH123" s="108" t="n">
        <v>31.3</v>
      </c>
      <c r="KI123" s="108" t="n">
        <v>31.9</v>
      </c>
      <c r="KJ123" s="108" t="n">
        <v>33.3</v>
      </c>
      <c r="KK123" s="108" t="n">
        <v>35.5</v>
      </c>
      <c r="KL123" s="108" t="n">
        <v>37.7</v>
      </c>
      <c r="KM123" s="108" t="n">
        <v>38.1</v>
      </c>
      <c r="KN123" s="108" t="n">
        <v>37.4</v>
      </c>
      <c r="KO123" s="109" t="n">
        <f aca="false">AVERAGE(KC123:KN123)</f>
        <v>35.175</v>
      </c>
      <c r="LA123" s="1" t="n">
        <v>1973</v>
      </c>
      <c r="LB123" s="110" t="s">
        <v>176</v>
      </c>
      <c r="LC123" s="108" t="n">
        <v>30.8</v>
      </c>
      <c r="LD123" s="108" t="n">
        <v>30.4</v>
      </c>
      <c r="LE123" s="108" t="n">
        <v>28.7</v>
      </c>
      <c r="LF123" s="108" t="n">
        <v>23.3</v>
      </c>
      <c r="LG123" s="108" t="n">
        <v>19.5</v>
      </c>
      <c r="LH123" s="108" t="n">
        <v>15.5</v>
      </c>
      <c r="LI123" s="108" t="n">
        <v>16.5</v>
      </c>
      <c r="LJ123" s="108" t="n">
        <v>16.5</v>
      </c>
      <c r="LK123" s="108" t="n">
        <v>18.1</v>
      </c>
      <c r="LL123" s="108" t="n">
        <v>21.5</v>
      </c>
      <c r="LM123" s="108" t="n">
        <v>24.7</v>
      </c>
      <c r="LN123" s="108" t="n">
        <v>29.2</v>
      </c>
      <c r="LO123" s="109" t="n">
        <f aca="false">AVERAGE(LC123:LN123)</f>
        <v>22.8916666666667</v>
      </c>
      <c r="MA123" s="1" t="n">
        <v>1973</v>
      </c>
      <c r="MB123" s="110" t="s">
        <v>176</v>
      </c>
      <c r="MC123" s="108" t="n">
        <v>26.7</v>
      </c>
      <c r="MD123" s="108" t="n">
        <v>26.5</v>
      </c>
      <c r="ME123" s="108" t="n">
        <v>24.7</v>
      </c>
      <c r="MF123" s="108" t="n">
        <v>22.9</v>
      </c>
      <c r="MG123" s="108" t="n">
        <v>21.2</v>
      </c>
      <c r="MH123" s="108" t="n">
        <v>16.4</v>
      </c>
      <c r="MI123" s="108" t="n">
        <v>17.8</v>
      </c>
      <c r="MJ123" s="108" t="n">
        <v>17.1</v>
      </c>
      <c r="MK123" s="108" t="n">
        <v>18.7</v>
      </c>
      <c r="ML123" s="108" t="n">
        <v>20.4</v>
      </c>
      <c r="MM123" s="108" t="n">
        <v>21.7</v>
      </c>
      <c r="MN123" s="108" t="n">
        <v>23.9</v>
      </c>
      <c r="MO123" s="109" t="n">
        <f aca="false">AVERAGE(MC123:MN123)</f>
        <v>21.5</v>
      </c>
      <c r="NA123" s="1" t="n">
        <v>1973</v>
      </c>
      <c r="NB123" s="110" t="s">
        <v>176</v>
      </c>
      <c r="NC123" s="108" t="n">
        <v>33.5</v>
      </c>
      <c r="ND123" s="108" t="n">
        <v>30.4</v>
      </c>
      <c r="NE123" s="108" t="n">
        <v>30.9</v>
      </c>
      <c r="NF123" s="108" t="n">
        <v>26.3</v>
      </c>
      <c r="NG123" s="108" t="n">
        <v>23.5</v>
      </c>
      <c r="NH123" s="108" t="n">
        <v>19.1</v>
      </c>
      <c r="NI123" s="108" t="n">
        <v>19.2</v>
      </c>
      <c r="NJ123" s="108" t="n">
        <v>19.2</v>
      </c>
      <c r="NK123" s="108" t="n">
        <v>20.3</v>
      </c>
      <c r="NL123" s="108" t="n">
        <v>24</v>
      </c>
      <c r="NM123" s="108" t="n">
        <v>28.4</v>
      </c>
      <c r="NN123" s="108" t="n">
        <v>30.4</v>
      </c>
      <c r="NO123" s="109" t="n">
        <f aca="false">AVERAGE(NC123:NN123)</f>
        <v>25.4333333333333</v>
      </c>
      <c r="OA123" s="1" t="n">
        <v>1973</v>
      </c>
      <c r="OB123" s="110" t="s">
        <v>176</v>
      </c>
      <c r="OC123" s="108" t="n">
        <v>29.7</v>
      </c>
      <c r="OD123" s="108" t="n">
        <v>28</v>
      </c>
      <c r="OE123" s="108" t="n">
        <v>27.6</v>
      </c>
      <c r="OF123" s="108" t="n">
        <v>23.1</v>
      </c>
      <c r="OG123" s="108" t="n">
        <v>20.1</v>
      </c>
      <c r="OH123" s="108" t="n">
        <v>16.9</v>
      </c>
      <c r="OI123" s="108" t="n">
        <v>17.5</v>
      </c>
      <c r="OJ123" s="108" t="n">
        <v>17.2</v>
      </c>
      <c r="OK123" s="108" t="n">
        <v>18</v>
      </c>
      <c r="OL123" s="108" t="n">
        <v>21.1</v>
      </c>
      <c r="OM123" s="108" t="n">
        <v>24.6</v>
      </c>
      <c r="ON123" s="108" t="n">
        <v>26.5</v>
      </c>
      <c r="OO123" s="109" t="n">
        <f aca="false">AVERAGE(OC123:ON123)</f>
        <v>22.525</v>
      </c>
      <c r="PA123" s="16" t="n">
        <v>1973</v>
      </c>
      <c r="PB123" s="110" t="s">
        <v>176</v>
      </c>
      <c r="PC123" s="108" t="n">
        <v>32.2</v>
      </c>
      <c r="PD123" s="108" t="n">
        <v>33.7</v>
      </c>
      <c r="PE123" s="108" t="n">
        <v>29.7</v>
      </c>
      <c r="PF123" s="108" t="n">
        <v>24.5</v>
      </c>
      <c r="PG123" s="108" t="n">
        <v>21</v>
      </c>
      <c r="PH123" s="108" t="n">
        <v>15.2</v>
      </c>
      <c r="PI123" s="108" t="n">
        <v>16.2</v>
      </c>
      <c r="PJ123" s="108" t="n">
        <v>16.8</v>
      </c>
      <c r="PK123" s="108" t="n">
        <v>20.3</v>
      </c>
      <c r="PL123" s="108" t="n">
        <v>24.9</v>
      </c>
      <c r="PM123" s="108" t="n">
        <v>26.3</v>
      </c>
      <c r="PN123" s="108" t="n">
        <v>31.8</v>
      </c>
      <c r="PO123" s="109" t="n">
        <f aca="false">AVERAGE(PC123:PN123)</f>
        <v>24.3833333333333</v>
      </c>
      <c r="QA123" s="1" t="n">
        <v>1973</v>
      </c>
      <c r="QB123" s="110" t="s">
        <v>176</v>
      </c>
      <c r="QC123" s="108" t="n">
        <v>30.1</v>
      </c>
      <c r="QD123" s="108" t="n">
        <v>29.9</v>
      </c>
      <c r="QE123" s="108" t="n">
        <v>27.1</v>
      </c>
      <c r="QF123" s="108" t="n">
        <v>22.1</v>
      </c>
      <c r="QG123" s="108" t="n">
        <v>18.2</v>
      </c>
      <c r="QH123" s="108" t="n">
        <v>13.5</v>
      </c>
      <c r="QI123" s="108" t="n">
        <v>14.5</v>
      </c>
      <c r="QJ123" s="108" t="n">
        <v>14.4</v>
      </c>
      <c r="QK123" s="108" t="n">
        <v>16.1</v>
      </c>
      <c r="QL123" s="108" t="n">
        <v>20</v>
      </c>
      <c r="QM123" s="108" t="n">
        <v>23.4</v>
      </c>
      <c r="QN123" s="108" t="n">
        <v>28</v>
      </c>
      <c r="QO123" s="109" t="n">
        <f aca="false">AVERAGE(QC123:QN123)</f>
        <v>21.4416666666667</v>
      </c>
      <c r="RA123" s="1" t="n">
        <v>1973</v>
      </c>
      <c r="RB123" s="110" t="s">
        <v>176</v>
      </c>
      <c r="RC123" s="108" t="n">
        <v>33.2</v>
      </c>
      <c r="RD123" s="108" t="n">
        <v>33.3</v>
      </c>
      <c r="RE123" s="108" t="n">
        <v>29.8</v>
      </c>
      <c r="RF123" s="108" t="n">
        <v>24.9</v>
      </c>
      <c r="RG123" s="108" t="n">
        <v>20.4</v>
      </c>
      <c r="RH123" s="108" t="n">
        <v>15.6</v>
      </c>
      <c r="RI123" s="108" t="n">
        <v>16.1</v>
      </c>
      <c r="RJ123" s="108" t="n">
        <v>16.4</v>
      </c>
      <c r="RK123" s="108" t="n">
        <v>18.6</v>
      </c>
      <c r="RL123" s="108" t="n">
        <v>23.7</v>
      </c>
      <c r="RM123" s="108" t="n">
        <v>27.9</v>
      </c>
      <c r="RN123" s="108" t="n">
        <v>32.2</v>
      </c>
      <c r="RO123" s="109" t="n">
        <f aca="false">AVERAGE(RC123:RN123)</f>
        <v>24.3416666666667</v>
      </c>
      <c r="SA123" s="1" t="n">
        <v>1973</v>
      </c>
      <c r="SB123" s="110" t="s">
        <v>176</v>
      </c>
      <c r="SC123" s="108" t="n">
        <v>33.7</v>
      </c>
      <c r="SD123" s="108" t="n">
        <v>35.1</v>
      </c>
      <c r="SE123" s="108" t="n">
        <v>31.2</v>
      </c>
      <c r="SF123" s="108" t="n">
        <v>26.7</v>
      </c>
      <c r="SG123" s="108" t="n">
        <v>21.7</v>
      </c>
      <c r="SH123" s="108" t="n">
        <v>16.9</v>
      </c>
      <c r="SI123" s="108" t="n">
        <v>18.1</v>
      </c>
      <c r="SJ123" s="108" t="n">
        <v>18.3</v>
      </c>
      <c r="SK123" s="108" t="n">
        <v>22.4</v>
      </c>
      <c r="SL123" s="108" t="n">
        <v>27.7</v>
      </c>
      <c r="SM123" s="108" t="n">
        <v>31.6</v>
      </c>
      <c r="SN123" s="108" t="n">
        <v>34.8</v>
      </c>
      <c r="SO123" s="109" t="n">
        <f aca="false">AVERAGE(SC123:SN123)</f>
        <v>26.5166666666667</v>
      </c>
      <c r="TA123" s="1" t="n">
        <v>1973</v>
      </c>
      <c r="TB123" s="110" t="s">
        <v>176</v>
      </c>
      <c r="TC123" s="108" t="n">
        <v>38.3</v>
      </c>
      <c r="TD123" s="108" t="n">
        <v>41.6</v>
      </c>
      <c r="TE123" s="108" t="n">
        <v>39.2</v>
      </c>
      <c r="TF123" s="108" t="n">
        <v>37</v>
      </c>
      <c r="TG123" s="108" t="n">
        <v>30.9</v>
      </c>
      <c r="TH123" s="108" t="n">
        <v>25.8</v>
      </c>
      <c r="TI123" s="108" t="n">
        <v>29.1</v>
      </c>
      <c r="TJ123" s="108" t="n">
        <v>29</v>
      </c>
      <c r="TK123" s="108" t="n">
        <v>32.7</v>
      </c>
      <c r="TL123" s="108" t="n">
        <v>37.4</v>
      </c>
      <c r="TM123" s="108" t="n">
        <v>40.3</v>
      </c>
      <c r="TN123" s="108" t="n">
        <v>40.5</v>
      </c>
      <c r="TO123" s="109" t="n">
        <f aca="false">AVERAGE(TC123:TN123)</f>
        <v>35.15</v>
      </c>
      <c r="UA123" s="1" t="n">
        <v>1973</v>
      </c>
      <c r="UB123" s="110" t="s">
        <v>176</v>
      </c>
      <c r="UC123" s="108" t="n">
        <v>32.7</v>
      </c>
      <c r="UD123" s="108" t="n">
        <v>33.5</v>
      </c>
      <c r="UE123" s="108" t="n">
        <v>29.6</v>
      </c>
      <c r="UF123" s="108" t="n">
        <v>25</v>
      </c>
      <c r="UG123" s="108" t="n">
        <v>20.2</v>
      </c>
      <c r="UH123" s="108" t="n">
        <v>15.2</v>
      </c>
      <c r="UI123" s="108" t="n">
        <v>16</v>
      </c>
      <c r="UJ123" s="108" t="n">
        <v>16.3</v>
      </c>
      <c r="UK123" s="108" t="n">
        <v>18.6</v>
      </c>
      <c r="UL123" s="108" t="n">
        <v>23.3</v>
      </c>
      <c r="UM123" s="108" t="n">
        <v>27.1</v>
      </c>
      <c r="UN123" s="108" t="n">
        <v>32</v>
      </c>
      <c r="UO123" s="109" t="n">
        <f aca="false">AVERAGE(UC123:UN123)</f>
        <v>24.125</v>
      </c>
      <c r="VA123" s="1" t="n">
        <v>1973</v>
      </c>
      <c r="VB123" s="110" t="s">
        <v>176</v>
      </c>
      <c r="VC123" s="108" t="n">
        <v>27.8</v>
      </c>
      <c r="VD123" s="108" t="n">
        <v>26.9</v>
      </c>
      <c r="VE123" s="108" t="n">
        <v>25.1</v>
      </c>
      <c r="VF123" s="108" t="n">
        <v>21</v>
      </c>
      <c r="VG123" s="108" t="n">
        <v>18.5</v>
      </c>
      <c r="VH123" s="108" t="n">
        <v>13.7</v>
      </c>
      <c r="VI123" s="108" t="n">
        <v>14.9</v>
      </c>
      <c r="VJ123" s="108" t="n">
        <v>14.7</v>
      </c>
      <c r="VK123" s="108" t="n">
        <v>16.2</v>
      </c>
      <c r="VL123" s="108" t="n">
        <v>18.5</v>
      </c>
      <c r="VM123" s="108" t="n">
        <v>20.7</v>
      </c>
      <c r="VN123" s="108" t="n">
        <v>24.3</v>
      </c>
      <c r="VO123" s="109" t="n">
        <f aca="false">AVERAGE(VC123:VN123)</f>
        <v>20.1916666666667</v>
      </c>
      <c r="WA123" s="1" t="n">
        <v>1973</v>
      </c>
      <c r="WB123" s="110" t="s">
        <v>176</v>
      </c>
      <c r="WC123" s="108" t="n">
        <v>39.1</v>
      </c>
      <c r="WD123" s="108" t="n">
        <v>39</v>
      </c>
      <c r="WE123" s="108" t="n">
        <v>35.7</v>
      </c>
      <c r="WF123" s="108" t="n">
        <v>28.9</v>
      </c>
      <c r="WG123" s="108" t="n">
        <v>23.1</v>
      </c>
      <c r="WH123" s="108" t="n">
        <v>18.4</v>
      </c>
      <c r="WI123" s="108" t="n">
        <v>18.4</v>
      </c>
      <c r="WJ123" s="108" t="n">
        <v>21.6</v>
      </c>
      <c r="WK123" s="108" t="n">
        <v>23.7</v>
      </c>
      <c r="WL123" s="108" t="n">
        <v>28.4</v>
      </c>
      <c r="WM123" s="108" t="n">
        <v>31.9</v>
      </c>
      <c r="WN123" s="113" t="n">
        <f aca="false">SUM(WN120:WN122)/3</f>
        <v>36.8333333333333</v>
      </c>
      <c r="WO123" s="109" t="n">
        <f aca="false">AVERAGE(WC123:WN123)</f>
        <v>28.7527777777778</v>
      </c>
      <c r="YA123" s="1" t="n">
        <v>1973</v>
      </c>
      <c r="YB123" s="110" t="s">
        <v>176</v>
      </c>
      <c r="YC123" s="108" t="n">
        <v>29.6</v>
      </c>
      <c r="YD123" s="108" t="n">
        <v>29.6</v>
      </c>
      <c r="YE123" s="108" t="n">
        <v>25.8</v>
      </c>
      <c r="YF123" s="108" t="n">
        <v>22.1</v>
      </c>
      <c r="YG123" s="108" t="n">
        <v>17.5</v>
      </c>
      <c r="YH123" s="108" t="n">
        <v>12.9</v>
      </c>
      <c r="YI123" s="108" t="n">
        <v>14.7</v>
      </c>
      <c r="YJ123" s="108" t="n">
        <v>14.5</v>
      </c>
      <c r="YK123" s="108" t="n">
        <v>16.2</v>
      </c>
      <c r="YL123" s="108" t="n">
        <v>20</v>
      </c>
      <c r="YM123" s="108" t="n">
        <v>24.1</v>
      </c>
      <c r="YN123" s="108" t="n">
        <v>28.2</v>
      </c>
      <c r="YO123" s="109" t="n">
        <f aca="false">AVERAGE(YC123:YN123)</f>
        <v>21.2666666666667</v>
      </c>
      <c r="ZA123" s="1" t="n">
        <v>1973</v>
      </c>
      <c r="ZB123" s="110" t="s">
        <v>176</v>
      </c>
      <c r="ZC123" s="108" t="n">
        <v>33.6</v>
      </c>
      <c r="ZD123" s="108" t="n">
        <v>33.4</v>
      </c>
      <c r="ZE123" s="108" t="n">
        <v>30.8</v>
      </c>
      <c r="ZF123" s="108" t="n">
        <v>26</v>
      </c>
      <c r="ZG123" s="108" t="n">
        <v>20.9</v>
      </c>
      <c r="ZH123" s="108" t="n">
        <v>16.5</v>
      </c>
      <c r="ZI123" s="108" t="n">
        <v>17.1</v>
      </c>
      <c r="ZJ123" s="108" t="n">
        <v>17</v>
      </c>
      <c r="ZK123" s="108" t="n">
        <v>18.9</v>
      </c>
      <c r="ZL123" s="108" t="n">
        <v>23.1</v>
      </c>
      <c r="ZM123" s="108" t="n">
        <v>28</v>
      </c>
      <c r="ZN123" s="108" t="n">
        <v>32.2</v>
      </c>
      <c r="ZO123" s="109" t="n">
        <f aca="false">AVERAGE(ZC123:ZN123)</f>
        <v>24.7916666666667</v>
      </c>
      <c r="AAA123" s="1" t="n">
        <v>1973</v>
      </c>
      <c r="AAB123" s="110" t="s">
        <v>176</v>
      </c>
      <c r="AAC123" s="108" t="n">
        <v>36</v>
      </c>
      <c r="AAD123" s="108" t="n">
        <v>36.7</v>
      </c>
      <c r="AAE123" s="108" t="n">
        <v>36.6</v>
      </c>
      <c r="AAF123" s="108" t="n">
        <v>35.4</v>
      </c>
      <c r="AAG123" s="108" t="n">
        <v>31.7</v>
      </c>
      <c r="AAH123" s="108" t="n">
        <v>29.4</v>
      </c>
      <c r="AAI123" s="108" t="n">
        <v>29.9</v>
      </c>
      <c r="AAJ123" s="108" t="n">
        <v>31.4</v>
      </c>
      <c r="AAK123" s="108" t="n">
        <v>33</v>
      </c>
      <c r="AAL123" s="108" t="n">
        <v>36.7</v>
      </c>
      <c r="AAM123" s="108" t="n">
        <v>37.5</v>
      </c>
      <c r="AAN123" s="108" t="n">
        <v>35.9</v>
      </c>
      <c r="AAO123" s="109" t="n">
        <f aca="false">AVERAGE(AAC123:AAN123)</f>
        <v>34.1833333333333</v>
      </c>
      <c r="ABA123" s="1" t="n">
        <v>1973</v>
      </c>
      <c r="ABB123" s="119" t="s">
        <v>176</v>
      </c>
      <c r="ABC123" s="108" t="n">
        <v>34.8</v>
      </c>
      <c r="ABD123" s="108" t="n">
        <v>37.1</v>
      </c>
      <c r="ABE123" s="112" t="n">
        <f aca="false">SUM(ABE122+ABE124)/2</f>
        <v>35.3</v>
      </c>
      <c r="ABF123" s="112" t="n">
        <f aca="false">SUM(ABF122+ABF124)/2</f>
        <v>32.4833333333333</v>
      </c>
      <c r="ABG123" s="112" t="n">
        <f aca="false">SUM(ABG122+ABG124)/2</f>
        <v>28.6</v>
      </c>
      <c r="ABH123" s="112" t="n">
        <f aca="false">SUM(ABH122+ABH124)/2</f>
        <v>25.25</v>
      </c>
      <c r="ABI123" s="112" t="n">
        <f aca="false">SUM(ABI122+ABI124)/2</f>
        <v>25.2166666666667</v>
      </c>
      <c r="ABJ123" s="112" t="n">
        <f aca="false">SUM(ABJ122+ABJ124)/2</f>
        <v>26.5666666666667</v>
      </c>
      <c r="ABK123" s="112" t="n">
        <f aca="false">SUM(ABK122+ABK124)/2</f>
        <v>28.7833333333333</v>
      </c>
      <c r="ABL123" s="112" t="n">
        <f aca="false">SUM(ABL122+ABL124)/2</f>
        <v>30.9166666666667</v>
      </c>
      <c r="ABM123" s="108" t="n">
        <v>32.8</v>
      </c>
      <c r="ABN123" s="108" t="n">
        <v>36.2</v>
      </c>
      <c r="ABO123" s="109" t="n">
        <f aca="false">AVERAGE(ABC123:ABN123)</f>
        <v>31.1680555555556</v>
      </c>
      <c r="ACA123" s="111" t="n">
        <v>1973</v>
      </c>
      <c r="ACB123" s="110" t="s">
        <v>176</v>
      </c>
      <c r="ACC123" s="108" t="n">
        <v>31</v>
      </c>
      <c r="ACD123" s="108" t="n">
        <v>28.7</v>
      </c>
      <c r="ACE123" s="108" t="n">
        <v>28.8</v>
      </c>
      <c r="ACF123" s="108" t="n">
        <v>24.3</v>
      </c>
      <c r="ACG123" s="108" t="n">
        <v>21.1</v>
      </c>
      <c r="ACH123" s="108" t="n">
        <v>17.2</v>
      </c>
      <c r="ACI123" s="108" t="n">
        <v>18.2</v>
      </c>
      <c r="ACJ123" s="108" t="n">
        <v>18</v>
      </c>
      <c r="ACK123" s="108" t="n">
        <v>18.9</v>
      </c>
      <c r="ACL123" s="108" t="n">
        <v>21.7</v>
      </c>
      <c r="ACM123" s="108" t="n">
        <v>25.9</v>
      </c>
      <c r="ACN123" s="108" t="n">
        <v>27.5</v>
      </c>
      <c r="ACO123" s="109" t="n">
        <f aca="false">AVERAGE(ACC123:ACN123)</f>
        <v>23.4416666666667</v>
      </c>
      <c r="ADA123" s="1" t="n">
        <v>1973</v>
      </c>
      <c r="ADB123" s="110" t="s">
        <v>176</v>
      </c>
      <c r="ADC123" s="108" t="n">
        <v>35.5</v>
      </c>
      <c r="ADD123" s="108" t="n">
        <v>38.5</v>
      </c>
      <c r="ADE123" s="108" t="n">
        <v>37</v>
      </c>
      <c r="ADF123" s="108" t="n">
        <v>34.8</v>
      </c>
      <c r="ADG123" s="108" t="n">
        <v>30.4</v>
      </c>
      <c r="ADH123" s="108" t="n">
        <v>26.8</v>
      </c>
      <c r="ADI123" s="108" t="n">
        <v>28.7</v>
      </c>
      <c r="ADJ123" s="108" t="n">
        <v>28.6</v>
      </c>
      <c r="ADK123" s="108" t="n">
        <v>31.1</v>
      </c>
      <c r="ADL123" s="108" t="n">
        <v>35.1</v>
      </c>
      <c r="ADM123" s="108" t="n">
        <v>36.1</v>
      </c>
      <c r="ADN123" s="108" t="n">
        <v>36.9</v>
      </c>
      <c r="ADO123" s="109" t="n">
        <f aca="false">AVERAGE(ADC123:ADN123)</f>
        <v>33.2916666666667</v>
      </c>
      <c r="AEA123" s="1" t="n">
        <v>1973</v>
      </c>
      <c r="AEB123" s="110" t="s">
        <v>176</v>
      </c>
      <c r="AEC123" s="108" t="n">
        <v>37.9</v>
      </c>
      <c r="AED123" s="108" t="n">
        <v>40.3</v>
      </c>
      <c r="AEE123" s="108" t="n">
        <v>37.4</v>
      </c>
      <c r="AEF123" s="108" t="n">
        <v>35.8</v>
      </c>
      <c r="AEG123" s="108" t="n">
        <v>30.1</v>
      </c>
      <c r="AEH123" s="108" t="n">
        <v>26.4</v>
      </c>
      <c r="AEI123" s="108" t="n">
        <v>28.7</v>
      </c>
      <c r="AEJ123" s="108" t="n">
        <v>29.2</v>
      </c>
      <c r="AEK123" s="108" t="n">
        <v>32.5</v>
      </c>
      <c r="AEL123" s="108" t="n">
        <v>36.6</v>
      </c>
      <c r="AEM123" s="108" t="n">
        <v>38.2</v>
      </c>
      <c r="AEN123" s="108" t="n">
        <v>38.5</v>
      </c>
      <c r="AEO123" s="109" t="n">
        <f aca="false">AVERAGE(AEC123:AEN123)</f>
        <v>34.3</v>
      </c>
      <c r="AFA123" s="1" t="n">
        <v>1973</v>
      </c>
      <c r="AFB123" s="110" t="s">
        <v>176</v>
      </c>
      <c r="AFC123" s="108" t="n">
        <v>27.3</v>
      </c>
      <c r="AFD123" s="108" t="n">
        <v>25.2</v>
      </c>
      <c r="AFE123" s="108" t="n">
        <v>25.1</v>
      </c>
      <c r="AFF123" s="108" t="n">
        <v>22.2</v>
      </c>
      <c r="AFG123" s="108" t="n">
        <v>20</v>
      </c>
      <c r="AFH123" s="108" t="n">
        <v>16.8</v>
      </c>
      <c r="AFI123" s="108" t="n">
        <v>17.4</v>
      </c>
      <c r="AFJ123" s="108" t="n">
        <v>16.7</v>
      </c>
      <c r="AFK123" s="108" t="n">
        <v>17.4</v>
      </c>
      <c r="AFL123" s="108" t="n">
        <v>19.1</v>
      </c>
      <c r="AFM123" s="108" t="n">
        <v>23</v>
      </c>
      <c r="AFN123" s="108" t="n">
        <v>23.9</v>
      </c>
      <c r="AFO123" s="109" t="n">
        <f aca="false">AVERAGE(AFC123:AFN123)</f>
        <v>21.175</v>
      </c>
      <c r="AGA123" s="1" t="n">
        <v>1973</v>
      </c>
      <c r="AGB123" s="110" t="s">
        <v>176</v>
      </c>
      <c r="AGC123" s="108" t="n">
        <v>33.1</v>
      </c>
      <c r="AGD123" s="108" t="n">
        <v>33.7</v>
      </c>
      <c r="AGE123" s="108" t="n">
        <v>30</v>
      </c>
      <c r="AGF123" s="108" t="n">
        <v>24.9</v>
      </c>
      <c r="AGG123" s="108" t="n">
        <v>20.4</v>
      </c>
      <c r="AGH123" s="108" t="n">
        <v>15.2</v>
      </c>
      <c r="AGI123" s="108" t="n">
        <v>16</v>
      </c>
      <c r="AGJ123" s="108" t="n">
        <v>16.7</v>
      </c>
      <c r="AGK123" s="108" t="n">
        <v>19.4</v>
      </c>
      <c r="AGL123" s="108" t="n">
        <v>24.2</v>
      </c>
      <c r="AGM123" s="108" t="n">
        <v>27</v>
      </c>
      <c r="AGN123" s="108" t="n">
        <v>32.3</v>
      </c>
      <c r="AGO123" s="109" t="n">
        <f aca="false">AVERAGE(AGC123:AGN123)</f>
        <v>24.4083333333333</v>
      </c>
      <c r="AHA123" s="1" t="n">
        <v>1973</v>
      </c>
      <c r="AHB123" s="110" t="s">
        <v>176</v>
      </c>
      <c r="AHC123" s="108" t="n">
        <v>31.5</v>
      </c>
      <c r="AHD123" s="108" t="n">
        <v>31.2</v>
      </c>
      <c r="AHE123" s="108" t="n">
        <v>28.6</v>
      </c>
      <c r="AHF123" s="108" t="n">
        <v>23.9</v>
      </c>
      <c r="AHG123" s="108" t="n">
        <v>18.7</v>
      </c>
      <c r="AHH123" s="108" t="n">
        <v>14.5</v>
      </c>
      <c r="AHI123" s="108" t="n">
        <v>15.8</v>
      </c>
      <c r="AHJ123" s="108" t="n">
        <v>15.6</v>
      </c>
      <c r="AHK123" s="108" t="n">
        <v>17.5</v>
      </c>
      <c r="AHL123" s="108" t="n">
        <v>21.6</v>
      </c>
      <c r="AHM123" s="108" t="n">
        <v>26.1</v>
      </c>
      <c r="AHN123" s="108" t="n">
        <v>29.9</v>
      </c>
      <c r="AHO123" s="109" t="n">
        <f aca="false">AVERAGE(AHC123:AHN123)</f>
        <v>22.9083333333333</v>
      </c>
      <c r="AIA123" s="1" t="n">
        <v>1973</v>
      </c>
      <c r="AIB123" s="110" t="s">
        <v>176</v>
      </c>
      <c r="AIC123" s="108" t="n">
        <v>36.4</v>
      </c>
      <c r="AID123" s="108" t="n">
        <v>36.3</v>
      </c>
      <c r="AIE123" s="108" t="n">
        <v>33.6</v>
      </c>
      <c r="AIF123" s="108" t="n">
        <v>26.9</v>
      </c>
      <c r="AIG123" s="108" t="n">
        <v>23.5</v>
      </c>
      <c r="AIH123" s="108" t="n">
        <v>17.2</v>
      </c>
      <c r="AII123" s="108" t="n">
        <v>18.6</v>
      </c>
      <c r="AIJ123" s="108" t="n">
        <v>19.7</v>
      </c>
      <c r="AIK123" s="108" t="n">
        <v>24.1</v>
      </c>
      <c r="AIL123" s="108" t="n">
        <v>29</v>
      </c>
      <c r="AIM123" s="108" t="n">
        <v>32.4</v>
      </c>
      <c r="AIN123" s="108" t="n">
        <v>35.3</v>
      </c>
      <c r="AIO123" s="109" t="n">
        <f aca="false">AVERAGE(AIC123:AIN123)</f>
        <v>27.75</v>
      </c>
      <c r="AJA123" s="1" t="n">
        <v>1973</v>
      </c>
      <c r="AJB123" s="110" t="s">
        <v>176</v>
      </c>
      <c r="AJC123" s="108" t="n">
        <v>36.4</v>
      </c>
      <c r="AJD123" s="108" t="n">
        <v>38.3</v>
      </c>
      <c r="AJE123" s="108" t="n">
        <v>36.2</v>
      </c>
      <c r="AJF123" s="108" t="n">
        <v>36.7</v>
      </c>
      <c r="AJG123" s="108" t="n">
        <v>34.9</v>
      </c>
      <c r="AJH123" s="108" t="n">
        <v>33.6</v>
      </c>
      <c r="AJI123" s="108" t="n">
        <v>32.6</v>
      </c>
      <c r="AJJ123" s="108" t="n">
        <v>34.7</v>
      </c>
      <c r="AJK123" s="108" t="n">
        <v>36.5</v>
      </c>
      <c r="AJL123" s="108" t="n">
        <v>38.7</v>
      </c>
      <c r="AJM123" s="108" t="n">
        <v>38.6</v>
      </c>
      <c r="AJN123" s="108" t="n">
        <v>36.8</v>
      </c>
      <c r="AJO123" s="109" t="n">
        <f aca="false">AVERAGE(AJC123:AJN123)</f>
        <v>36.1666666666667</v>
      </c>
      <c r="AKA123" s="1" t="n">
        <v>1973</v>
      </c>
      <c r="AKB123" s="119" t="n">
        <v>1973</v>
      </c>
      <c r="AKC123" s="112" t="n">
        <f aca="false">SUM(AKC122+AKC124)/2</f>
        <v>35.25</v>
      </c>
      <c r="AKD123" s="112" t="n">
        <f aca="false">SUM(AKD122+AKD124)/2</f>
        <v>34.3</v>
      </c>
      <c r="AKE123" s="112" t="n">
        <f aca="false">SUM(AKE122+AKE124)/2</f>
        <v>31</v>
      </c>
      <c r="AKF123" s="112" t="n">
        <f aca="false">SUM(AKF122+AKF124)/2</f>
        <v>25.05</v>
      </c>
      <c r="AKG123" s="112" t="n">
        <f aca="false">SUM(AKG122+AKG124)/2</f>
        <v>21.8</v>
      </c>
      <c r="AKH123" s="112" t="n">
        <f aca="false">SUM(AKH122+AKH124)/2</f>
        <v>18</v>
      </c>
      <c r="AKI123" s="112" t="n">
        <f aca="false">SUM(AKI122+AKI124)/2</f>
        <v>16.3</v>
      </c>
      <c r="AKJ123" s="112" t="n">
        <f aca="false">SUM(AKJ122+AKJ124)/2</f>
        <v>17.35</v>
      </c>
      <c r="AKK123" s="112" t="n">
        <f aca="false">SUM(AKK122+AKK124)/2</f>
        <v>20.9</v>
      </c>
      <c r="AKL123" s="112" t="n">
        <f aca="false">SUM(AKL122+AKL124)/2</f>
        <v>23.8</v>
      </c>
      <c r="AKM123" s="112" t="n">
        <f aca="false">SUM(AKM122+AKM124)/2</f>
        <v>29</v>
      </c>
      <c r="AKN123" s="112" t="n">
        <f aca="false">SUM(AKN122+AKN124)/2</f>
        <v>34.15</v>
      </c>
      <c r="AKO123" s="109" t="n">
        <f aca="false">AVERAGE(AKC123:AKN123)</f>
        <v>25.575</v>
      </c>
      <c r="ALA123" s="35" t="n">
        <f aca="false">(ACO123+AO123+EO123+NO123+AKO123+AFO123+AEO123+IO123+MO123)/9</f>
        <v>24.3796296296296</v>
      </c>
      <c r="ALB123" s="77" t="n">
        <f aca="false">(ABO123+KO123+DO123+AGO123)/4</f>
        <v>30.8482638888889</v>
      </c>
      <c r="ALC123" s="19" t="n">
        <f aca="false">(QO123+PO123+AAO123+AJO123+FO123+SO123+BO123+CO123+JO123+OO123+TO123+HO123)/12</f>
        <v>25.9979166666667</v>
      </c>
      <c r="AMA123" s="28" t="n">
        <f aca="false">MAX(ACC123:ACN123,AC123:AN123,EC123:EN123,NC123:NN123,AKC123:AKN123,AFC123:AFN123,AEC123:AEN123,IC123:IN123,MC123:MN123)</f>
        <v>40.3</v>
      </c>
      <c r="AMB123" s="28" t="n">
        <f aca="false">MIN(ACC123:ACN123,AC123:AN123,EC123:EN123,NC123:NN123,AKC123:AKN123,AFC123:AFN123,AEC123:AEN123,IC123:IN123,MC123:MN123)</f>
        <v>14.5</v>
      </c>
      <c r="AMC123" s="81" t="n">
        <f aca="false">MAX(ABC123:ABN123,KC123:KN123,DC123:DN123,AGC123:AGN123)</f>
        <v>38.1</v>
      </c>
      <c r="AMD123" s="81" t="n">
        <f aca="false">MIN(ABC123:ABN123,KC123:KN123,DC123:DN123,AGC123:AGN123)</f>
        <v>15.2</v>
      </c>
      <c r="AME123" s="60" t="n">
        <f aca="false">MAX(QC123:QN123,PC123:PN123,AJC123:AJN123,AAC123:AAN123,FC123:FN123,SC123:SN123)</f>
        <v>38.7</v>
      </c>
      <c r="AMF123" s="60" t="n">
        <f aca="false">MIN(QC123:QN123,PC123:PN123,AJC123:AJN123,AAC123:AAN123,FC123:FN123,SC123:SN123)</f>
        <v>13.5</v>
      </c>
    </row>
    <row r="124" customFormat="false" ht="12.8" hidden="false" customHeight="false" outlineLevel="0" collapsed="false">
      <c r="A124" s="104"/>
      <c r="B124" s="29" t="n">
        <f aca="false">AVERAGE(AO124,BO124,CO124,DO124,EO124,FO124,GO124,HO124,IO124,JO124,KO124,LO124,MO124,NO124,OO124,PO124,QO124,RO124,SO124,TO124,UO124,VO124,WO124,YO124,ZO124,AAO124,ABO124,ACO124,ADO124,AEO124,AFO124,AGO124,AHO124,AIO124,AJO124,AKO124)</f>
        <v>25.5592978395062</v>
      </c>
      <c r="C124" s="30" t="n">
        <f aca="false">AVERAGE(B120:B124)</f>
        <v>25.879012345679</v>
      </c>
      <c r="D124" s="31" t="n">
        <f aca="false">AVERAGE(B115:B124)</f>
        <v>25.8009259259259</v>
      </c>
      <c r="E124" s="29" t="n">
        <f aca="false">AVERAGE(B105:B124)</f>
        <v>25.821930941358</v>
      </c>
      <c r="F124" s="32" t="n">
        <f aca="false">AVERAGE(B75:B124)</f>
        <v>25.7462693602694</v>
      </c>
      <c r="G124" s="3" t="n">
        <f aca="false">MAX(AC124:AN124,BC124:BN124,CC124:CN124,DC124:DN124,EC124:EN124,FC124:FN124,GC124:GN124,HC124:HN124,IC124:IN124,JC124:JN124,KC124:KN124,LC124:LN124,MC124:MN124,NC124:NN124,OC124:ON124,PC124:PN124,QC124:QN124,RC124:RN124,SC124:SN124,TC124:TN124,UC124:UN124,VC124:VN124,WC124:WN124,YC124:YN124,ZC124:ZN124,AAC124:AAN124,ABC124:ABN124,ACC124:ACN124,ADC124:ADN124,AEC124:AEN124,AFC124:AFN124,AGC124:AGN124,AHC124:AHN124,AIC124:AIN124,AJC124:AJN124,AKC124:AKN124)</f>
        <v>40.5</v>
      </c>
      <c r="H124" s="105" t="n">
        <f aca="false">MEDIAN(AC124:AN124,BC124:BN124,CC124:CN124,DC124:DN124,EC124:EN124,FC124:FN124,GC124:GN124,HC124:HN124,IC124:IN124,JC124:JN124,KC124:KN124,LC124:LN124,MC124:MN124,NC124:NN124,OC124:ON124,PC124:PN124,QC124:QN124,RC124:RN124,SC124:SN124,TC124:TN124,UC124:UN124,VC124:VN124,WC124:WN124,YC124:YN124,ZC124:ZN124,AAC124:AAN124,ABC124:ABN124,ACC124:ACN124,ADC124:ADN124,AEC124:AEN124,AFC124:AFN124,AGC124:AGN124,AHC124:AHN124,AIC124:AIN124,AJC124:AJN124,AKC124:AKN124)</f>
        <v>25.5</v>
      </c>
      <c r="I124" s="5" t="n">
        <f aca="false">MIN(AC124:AN124,BC124:BN124,CC124:CN124,DC124:DN124,EC124:EN124,FC124:FN124,GC124:GN124,HC124:HN124,IC124:IN124,JC124:JN124,KC124:KN124,LC124:LN124,MC124:MN124,NC124:NN124,OC124:ON124,PC124:PN124,QC124:QN124,RC124:RN124,SC124:SN124,TC124:TN124,UC124:UN124,VC124:VN124,WC124:WN124,YC124:YN124,ZC124:ZN124,AAC124:AAN124,ABC124:ABN124,ACC124:ACN124,ADC124:ADN124,AEC124:AEN124,AFC124:AFN124,AGC124:AGN124,AHC124:AHN124,AIC124:AIN124,AJC124:AJN124,AKC124:AKN124)</f>
        <v>13.8</v>
      </c>
      <c r="J124" s="106" t="n">
        <f aca="false">(G124+I124)/2</f>
        <v>27.15</v>
      </c>
      <c r="AB124" s="107" t="n">
        <v>1974</v>
      </c>
      <c r="AC124" s="108" t="n">
        <v>25.7</v>
      </c>
      <c r="AD124" s="108" t="n">
        <v>25.2</v>
      </c>
      <c r="AE124" s="108" t="n">
        <v>23</v>
      </c>
      <c r="AF124" s="108" t="n">
        <v>20.6</v>
      </c>
      <c r="AG124" s="108" t="n">
        <v>18.3</v>
      </c>
      <c r="AH124" s="108" t="n">
        <v>17.3</v>
      </c>
      <c r="AI124" s="108" t="n">
        <v>15.5</v>
      </c>
      <c r="AJ124" s="108" t="n">
        <v>16.1</v>
      </c>
      <c r="AK124" s="108" t="n">
        <v>17.8</v>
      </c>
      <c r="AL124" s="108" t="n">
        <v>19.3</v>
      </c>
      <c r="AM124" s="108" t="n">
        <v>20.9</v>
      </c>
      <c r="AN124" s="108" t="n">
        <v>23.9</v>
      </c>
      <c r="AO124" s="109" t="n">
        <f aca="false">AVERAGE(AC124:AN124)</f>
        <v>20.3</v>
      </c>
      <c r="BA124" s="1" t="n">
        <v>1974</v>
      </c>
      <c r="BB124" s="110" t="s">
        <v>177</v>
      </c>
      <c r="BC124" s="108" t="n">
        <v>31</v>
      </c>
      <c r="BD124" s="108" t="n">
        <v>30.8</v>
      </c>
      <c r="BE124" s="108" t="n">
        <v>27.1</v>
      </c>
      <c r="BF124" s="108" t="n">
        <v>22.1</v>
      </c>
      <c r="BG124" s="108" t="n">
        <v>19.9</v>
      </c>
      <c r="BH124" s="108" t="n">
        <v>18</v>
      </c>
      <c r="BI124" s="108" t="n">
        <v>17.5</v>
      </c>
      <c r="BJ124" s="108" t="n">
        <v>20.7</v>
      </c>
      <c r="BK124" s="108" t="n">
        <v>21.4</v>
      </c>
      <c r="BL124" s="108" t="n">
        <v>26.3</v>
      </c>
      <c r="BM124" s="108" t="n">
        <v>29.1</v>
      </c>
      <c r="BN124" s="108" t="n">
        <v>31.9</v>
      </c>
      <c r="BO124" s="109" t="n">
        <f aca="false">AVERAGE(BC124:BN124)</f>
        <v>24.65</v>
      </c>
      <c r="CA124" s="1" t="n">
        <v>1974</v>
      </c>
      <c r="CB124" s="110" t="s">
        <v>177</v>
      </c>
      <c r="CC124" s="108" t="n">
        <v>31.1</v>
      </c>
      <c r="CD124" s="108" t="n">
        <v>28.7</v>
      </c>
      <c r="CE124" s="108" t="n">
        <v>27.2</v>
      </c>
      <c r="CF124" s="108" t="n">
        <v>22</v>
      </c>
      <c r="CG124" s="108" t="n">
        <v>18.4</v>
      </c>
      <c r="CH124" s="108" t="n">
        <v>17.8</v>
      </c>
      <c r="CI124" s="108" t="n">
        <v>15.2</v>
      </c>
      <c r="CJ124" s="108" t="n">
        <v>16.8</v>
      </c>
      <c r="CK124" s="108" t="n">
        <v>19.5</v>
      </c>
      <c r="CL124" s="108" t="n">
        <v>19.6</v>
      </c>
      <c r="CM124" s="108" t="n">
        <v>23.1</v>
      </c>
      <c r="CN124" s="108" t="n">
        <v>27.8</v>
      </c>
      <c r="CO124" s="109" t="n">
        <f aca="false">AVERAGE(CC124:CN124)</f>
        <v>22.2666666666667</v>
      </c>
      <c r="DA124" s="1" t="n">
        <v>1974</v>
      </c>
      <c r="DB124" s="110" t="s">
        <v>177</v>
      </c>
      <c r="DC124" s="108" t="n">
        <v>30.6</v>
      </c>
      <c r="DD124" s="108" t="n">
        <v>32.3</v>
      </c>
      <c r="DE124" s="108" t="n">
        <v>33.6</v>
      </c>
      <c r="DF124" s="108" t="n">
        <v>31.4</v>
      </c>
      <c r="DG124" s="108" t="n">
        <v>29.7</v>
      </c>
      <c r="DH124" s="108" t="n">
        <v>27.4</v>
      </c>
      <c r="DI124" s="108" t="n">
        <v>28.4</v>
      </c>
      <c r="DJ124" s="108" t="n">
        <v>30</v>
      </c>
      <c r="DK124" s="108" t="n">
        <v>30.8</v>
      </c>
      <c r="DL124" s="108" t="n">
        <v>31.6</v>
      </c>
      <c r="DM124" s="108" t="n">
        <v>32.6</v>
      </c>
      <c r="DN124" s="108" t="n">
        <v>34.4</v>
      </c>
      <c r="DO124" s="109" t="n">
        <f aca="false">AVERAGE(DC124:DN124)</f>
        <v>31.0666666666667</v>
      </c>
      <c r="EA124" s="1" t="n">
        <v>1974</v>
      </c>
      <c r="EB124" s="107" t="n">
        <v>1974</v>
      </c>
      <c r="EC124" s="108" t="n">
        <v>30</v>
      </c>
      <c r="ED124" s="108" t="n">
        <v>27.1</v>
      </c>
      <c r="EE124" s="108" t="n">
        <v>27.4</v>
      </c>
      <c r="EF124" s="108" t="n">
        <v>22.4</v>
      </c>
      <c r="EG124" s="108" t="n">
        <v>19.4</v>
      </c>
      <c r="EH124" s="108" t="n">
        <v>18.5</v>
      </c>
      <c r="EI124" s="108" t="n">
        <v>16.8</v>
      </c>
      <c r="EJ124" s="108" t="n">
        <v>17.7</v>
      </c>
      <c r="EK124" s="108" t="n">
        <v>19.3</v>
      </c>
      <c r="EL124" s="108" t="n">
        <v>18.9</v>
      </c>
      <c r="EM124" s="108" t="n">
        <v>21.4</v>
      </c>
      <c r="EN124" s="108" t="n">
        <v>25.6</v>
      </c>
      <c r="EO124" s="109" t="n">
        <f aca="false">AVERAGE(EC124:EN124)</f>
        <v>22.0416666666667</v>
      </c>
      <c r="FA124" s="1" t="n">
        <v>1974</v>
      </c>
      <c r="FB124" s="110" t="s">
        <v>177</v>
      </c>
      <c r="FC124" s="108" t="n">
        <v>30.3</v>
      </c>
      <c r="FD124" s="108" t="n">
        <v>28</v>
      </c>
      <c r="FE124" s="108" t="n">
        <v>27.7</v>
      </c>
      <c r="FF124" s="108" t="n">
        <v>22.2</v>
      </c>
      <c r="FG124" s="108" t="n">
        <v>19</v>
      </c>
      <c r="FH124" s="108" t="n">
        <v>17.3</v>
      </c>
      <c r="FI124" s="108" t="n">
        <v>16.1</v>
      </c>
      <c r="FJ124" s="108" t="n">
        <v>17.3</v>
      </c>
      <c r="FK124" s="108" t="n">
        <v>19.5</v>
      </c>
      <c r="FL124" s="108" t="n">
        <v>19.7</v>
      </c>
      <c r="FM124" s="108" t="n">
        <v>22.6</v>
      </c>
      <c r="FN124" s="108" t="n">
        <v>26.9</v>
      </c>
      <c r="FO124" s="109" t="n">
        <f aca="false">AVERAGE(FC124:FN124)</f>
        <v>22.2166666666667</v>
      </c>
      <c r="GA124" s="1" t="n">
        <v>1974</v>
      </c>
      <c r="GB124" s="110" t="s">
        <v>177</v>
      </c>
      <c r="GC124" s="108" t="n">
        <v>22.7</v>
      </c>
      <c r="GD124" s="108" t="n">
        <v>22.1</v>
      </c>
      <c r="GE124" s="108" t="n">
        <v>22.4</v>
      </c>
      <c r="GF124" s="108" t="n">
        <v>20.7</v>
      </c>
      <c r="GG124" s="108" t="n">
        <v>18.8</v>
      </c>
      <c r="GH124" s="108" t="n">
        <v>18.1</v>
      </c>
      <c r="GI124" s="108" t="n">
        <v>16.2</v>
      </c>
      <c r="GJ124" s="108" t="n">
        <v>16.4</v>
      </c>
      <c r="GK124" s="108" t="n">
        <v>18</v>
      </c>
      <c r="GL124" s="108" t="n">
        <v>18.1</v>
      </c>
      <c r="GM124" s="108" t="n">
        <v>19.2</v>
      </c>
      <c r="GN124" s="108" t="n">
        <v>21.5</v>
      </c>
      <c r="GO124" s="109" t="n">
        <f aca="false">AVERAGE(GC124:GN124)</f>
        <v>19.5166666666667</v>
      </c>
      <c r="HA124" s="1" t="n">
        <v>1974</v>
      </c>
      <c r="HB124" s="110" t="s">
        <v>177</v>
      </c>
      <c r="HC124" s="108" t="n">
        <v>27.2</v>
      </c>
      <c r="HD124" s="108" t="n">
        <v>25</v>
      </c>
      <c r="HE124" s="108" t="n">
        <v>25.8</v>
      </c>
      <c r="HF124" s="108" t="n">
        <v>20.9</v>
      </c>
      <c r="HG124" s="108" t="n">
        <v>18.8</v>
      </c>
      <c r="HH124" s="108" t="n">
        <v>17.9</v>
      </c>
      <c r="HI124" s="108" t="n">
        <v>16.2</v>
      </c>
      <c r="HJ124" s="108" t="n">
        <v>16.7</v>
      </c>
      <c r="HK124" s="108" t="n">
        <v>18.6</v>
      </c>
      <c r="HL124" s="108" t="n">
        <v>18.5</v>
      </c>
      <c r="HM124" s="108" t="n">
        <v>20.8</v>
      </c>
      <c r="HN124" s="108" t="n">
        <v>23.4</v>
      </c>
      <c r="HO124" s="109" t="n">
        <f aca="false">AVERAGE(HC124:HN124)</f>
        <v>20.8166666666667</v>
      </c>
      <c r="IA124" s="1" t="n">
        <v>1974</v>
      </c>
      <c r="IB124" s="110" t="s">
        <v>177</v>
      </c>
      <c r="IC124" s="108" t="n">
        <v>35.5</v>
      </c>
      <c r="ID124" s="108" t="n">
        <v>34</v>
      </c>
      <c r="IE124" s="108" t="n">
        <v>32.6</v>
      </c>
      <c r="IF124" s="108" t="n">
        <v>29</v>
      </c>
      <c r="IG124" s="108" t="n">
        <v>25.6</v>
      </c>
      <c r="IH124" s="108" t="n">
        <v>23</v>
      </c>
      <c r="II124" s="108" t="n">
        <v>21.2</v>
      </c>
      <c r="IJ124" s="108" t="n">
        <v>22</v>
      </c>
      <c r="IK124" s="108" t="n">
        <v>24.9</v>
      </c>
      <c r="IL124" s="108" t="n">
        <v>25</v>
      </c>
      <c r="IM124" s="108" t="n">
        <v>27.2</v>
      </c>
      <c r="IN124" s="108" t="n">
        <v>30.3</v>
      </c>
      <c r="IO124" s="109" t="n">
        <f aca="false">AVERAGE(IC124:IN124)</f>
        <v>27.525</v>
      </c>
      <c r="JA124" s="1" t="n">
        <v>1974</v>
      </c>
      <c r="JB124" s="110" t="s">
        <v>177</v>
      </c>
      <c r="JC124" s="108" t="n">
        <v>32.7</v>
      </c>
      <c r="JD124" s="108" t="n">
        <v>29.5</v>
      </c>
      <c r="JE124" s="108" t="n">
        <v>27.8</v>
      </c>
      <c r="JF124" s="108" t="n">
        <v>21.9</v>
      </c>
      <c r="JG124" s="108" t="n">
        <v>18.4</v>
      </c>
      <c r="JH124" s="108" t="n">
        <v>17.2</v>
      </c>
      <c r="JI124" s="108" t="n">
        <v>15.4</v>
      </c>
      <c r="JJ124" s="108" t="n">
        <v>16.9</v>
      </c>
      <c r="JK124" s="108" t="n">
        <v>19.6</v>
      </c>
      <c r="JL124" s="108" t="n">
        <v>20.4</v>
      </c>
      <c r="JM124" s="108" t="n">
        <v>23.8</v>
      </c>
      <c r="JN124" s="108" t="n">
        <v>29.5</v>
      </c>
      <c r="JO124" s="109" t="n">
        <f aca="false">AVERAGE(JC124:JN124)</f>
        <v>22.7583333333333</v>
      </c>
      <c r="KA124" s="1" t="n">
        <v>1974</v>
      </c>
      <c r="KB124" s="110" t="s">
        <v>177</v>
      </c>
      <c r="KC124" s="108" t="n">
        <v>31.7</v>
      </c>
      <c r="KD124" s="108" t="n">
        <v>34.2</v>
      </c>
      <c r="KE124" s="108" t="n">
        <v>34.9</v>
      </c>
      <c r="KF124" s="108" t="n">
        <v>32.3</v>
      </c>
      <c r="KG124" s="108" t="n">
        <v>31</v>
      </c>
      <c r="KH124" s="108" t="n">
        <v>29</v>
      </c>
      <c r="KI124" s="108" t="n">
        <v>30.1</v>
      </c>
      <c r="KJ124" s="108" t="n">
        <v>32</v>
      </c>
      <c r="KK124" s="108" t="n">
        <v>33.9</v>
      </c>
      <c r="KL124" s="108" t="n">
        <v>36.3</v>
      </c>
      <c r="KM124" s="108" t="n">
        <v>36.8</v>
      </c>
      <c r="KN124" s="108" t="n">
        <v>37.3</v>
      </c>
      <c r="KO124" s="109" t="n">
        <f aca="false">AVERAGE(KC124:KN124)</f>
        <v>33.2916666666667</v>
      </c>
      <c r="LA124" s="1" t="n">
        <v>1974</v>
      </c>
      <c r="LB124" s="110" t="s">
        <v>177</v>
      </c>
      <c r="LC124" s="108" t="n">
        <v>33.1</v>
      </c>
      <c r="LD124" s="108" t="n">
        <v>30</v>
      </c>
      <c r="LE124" s="108" t="n">
        <v>28.8</v>
      </c>
      <c r="LF124" s="108" t="n">
        <v>22.6</v>
      </c>
      <c r="LG124" s="108" t="n">
        <v>19</v>
      </c>
      <c r="LH124" s="108" t="n">
        <v>18</v>
      </c>
      <c r="LI124" s="108" t="n">
        <v>15.9</v>
      </c>
      <c r="LJ124" s="108" t="n">
        <v>17.6</v>
      </c>
      <c r="LK124" s="108" t="n">
        <v>20.3</v>
      </c>
      <c r="LL124" s="108" t="n">
        <v>19.6</v>
      </c>
      <c r="LM124" s="108" t="n">
        <v>23.3</v>
      </c>
      <c r="LN124" s="108" t="n">
        <v>28.8</v>
      </c>
      <c r="LO124" s="109" t="n">
        <f aca="false">AVERAGE(LC124:LN124)</f>
        <v>23.0833333333333</v>
      </c>
      <c r="MA124" s="1" t="n">
        <v>1974</v>
      </c>
      <c r="MB124" s="110" t="s">
        <v>177</v>
      </c>
      <c r="MC124" s="108" t="n">
        <v>26.9</v>
      </c>
      <c r="MD124" s="108" t="n">
        <v>25.8</v>
      </c>
      <c r="ME124" s="108" t="n">
        <v>23.5</v>
      </c>
      <c r="MF124" s="108" t="n">
        <v>20.6</v>
      </c>
      <c r="MG124" s="108" t="n">
        <v>19.4</v>
      </c>
      <c r="MH124" s="108" t="n">
        <v>17.9</v>
      </c>
      <c r="MI124" s="108" t="n">
        <v>17.2</v>
      </c>
      <c r="MJ124" s="108" t="n">
        <v>17.8</v>
      </c>
      <c r="MK124" s="108" t="n">
        <v>19.3</v>
      </c>
      <c r="ML124" s="108" t="n">
        <v>22</v>
      </c>
      <c r="MM124" s="108" t="n">
        <v>22.9</v>
      </c>
      <c r="MN124" s="108" t="n">
        <v>25.4</v>
      </c>
      <c r="MO124" s="109" t="n">
        <f aca="false">AVERAGE(MC124:MN124)</f>
        <v>21.5583333333333</v>
      </c>
      <c r="NA124" s="1" t="n">
        <v>1974</v>
      </c>
      <c r="NB124" s="110" t="s">
        <v>177</v>
      </c>
      <c r="NC124" s="108" t="n">
        <v>36</v>
      </c>
      <c r="ND124" s="108" t="n">
        <v>33.7</v>
      </c>
      <c r="NE124" s="108" t="n">
        <v>31.6</v>
      </c>
      <c r="NF124" s="108" t="n">
        <v>27.5</v>
      </c>
      <c r="NG124" s="108" t="n">
        <v>22.9</v>
      </c>
      <c r="NH124" s="108" t="n">
        <v>20.4</v>
      </c>
      <c r="NI124" s="108" t="n">
        <v>18.8</v>
      </c>
      <c r="NJ124" s="108" t="n">
        <v>19.8</v>
      </c>
      <c r="NK124" s="108" t="n">
        <v>23</v>
      </c>
      <c r="NL124" s="108" t="n">
        <v>23.2</v>
      </c>
      <c r="NM124" s="108" t="n">
        <v>25.9</v>
      </c>
      <c r="NN124" s="108" t="n">
        <v>30.5</v>
      </c>
      <c r="NO124" s="109" t="n">
        <f aca="false">AVERAGE(NC124:NN124)</f>
        <v>26.1083333333333</v>
      </c>
      <c r="OA124" s="1" t="n">
        <v>1974</v>
      </c>
      <c r="OB124" s="110" t="s">
        <v>177</v>
      </c>
      <c r="OC124" s="108" t="n">
        <v>31.2</v>
      </c>
      <c r="OD124" s="108" t="n">
        <v>29.2</v>
      </c>
      <c r="OE124" s="108" t="n">
        <v>29.1</v>
      </c>
      <c r="OF124" s="108" t="n">
        <v>23.4</v>
      </c>
      <c r="OG124" s="108" t="n">
        <v>20</v>
      </c>
      <c r="OH124" s="108" t="n">
        <v>19</v>
      </c>
      <c r="OI124" s="108" t="n">
        <v>17.3</v>
      </c>
      <c r="OJ124" s="108" t="n">
        <v>18.3</v>
      </c>
      <c r="OK124" s="108" t="n">
        <v>20.8</v>
      </c>
      <c r="OL124" s="108" t="n">
        <v>20.5</v>
      </c>
      <c r="OM124" s="108" t="n">
        <v>23.3</v>
      </c>
      <c r="ON124" s="108" t="n">
        <v>27.2</v>
      </c>
      <c r="OO124" s="109" t="n">
        <f aca="false">AVERAGE(OC124:ON124)</f>
        <v>23.275</v>
      </c>
      <c r="PA124" s="16" t="n">
        <v>1974</v>
      </c>
      <c r="PB124" s="110" t="s">
        <v>177</v>
      </c>
      <c r="PC124" s="108" t="n">
        <v>33.1</v>
      </c>
      <c r="PD124" s="108" t="n">
        <v>30</v>
      </c>
      <c r="PE124" s="108" t="n">
        <v>28</v>
      </c>
      <c r="PF124" s="108" t="n">
        <v>20.3</v>
      </c>
      <c r="PG124" s="108" t="n">
        <v>19.4</v>
      </c>
      <c r="PH124" s="108" t="n">
        <v>16.8</v>
      </c>
      <c r="PI124" s="108" t="n">
        <v>16.3</v>
      </c>
      <c r="PJ124" s="108" t="n">
        <v>18.6</v>
      </c>
      <c r="PK124" s="108" t="n">
        <v>20.3</v>
      </c>
      <c r="PL124" s="108" t="n">
        <v>25.5</v>
      </c>
      <c r="PM124" s="108" t="n">
        <v>28.6</v>
      </c>
      <c r="PN124" s="108" t="n">
        <v>32.3</v>
      </c>
      <c r="PO124" s="109" t="n">
        <f aca="false">AVERAGE(PC124:PN124)</f>
        <v>24.1</v>
      </c>
      <c r="QA124" s="1" t="n">
        <v>1974</v>
      </c>
      <c r="QB124" s="110" t="s">
        <v>177</v>
      </c>
      <c r="QC124" s="108" t="n">
        <v>31.9</v>
      </c>
      <c r="QD124" s="108" t="n">
        <v>28.7</v>
      </c>
      <c r="QE124" s="108" t="n">
        <v>25.8</v>
      </c>
      <c r="QF124" s="108" t="n">
        <v>20.4</v>
      </c>
      <c r="QG124" s="108" t="n">
        <v>16.9</v>
      </c>
      <c r="QH124" s="108" t="n">
        <v>15.7</v>
      </c>
      <c r="QI124" s="108" t="n">
        <v>14</v>
      </c>
      <c r="QJ124" s="108" t="n">
        <v>15.3</v>
      </c>
      <c r="QK124" s="108" t="n">
        <v>18.2</v>
      </c>
      <c r="QL124" s="108" t="n">
        <v>20.2</v>
      </c>
      <c r="QM124" s="108" t="n">
        <v>24.1</v>
      </c>
      <c r="QN124" s="108" t="n">
        <v>29.5</v>
      </c>
      <c r="QO124" s="109" t="n">
        <f aca="false">AVERAGE(QC124:QN124)</f>
        <v>21.725</v>
      </c>
      <c r="RA124" s="1" t="n">
        <v>1974</v>
      </c>
      <c r="RB124" s="110" t="s">
        <v>177</v>
      </c>
      <c r="RC124" s="108" t="n">
        <v>35.5</v>
      </c>
      <c r="RD124" s="108" t="n">
        <v>32</v>
      </c>
      <c r="RE124" s="108" t="n">
        <v>30.9</v>
      </c>
      <c r="RF124" s="108" t="n">
        <v>22.7</v>
      </c>
      <c r="RG124" s="108" t="n">
        <v>18.9</v>
      </c>
      <c r="RH124" s="108" t="n">
        <v>17.3</v>
      </c>
      <c r="RI124" s="108" t="n">
        <v>15.8</v>
      </c>
      <c r="RJ124" s="108" t="n">
        <v>17.3</v>
      </c>
      <c r="RK124" s="108" t="n">
        <v>20.7</v>
      </c>
      <c r="RL124" s="108" t="n">
        <v>23.6</v>
      </c>
      <c r="RM124" s="108" t="n">
        <v>28.2</v>
      </c>
      <c r="RN124" s="108" t="n">
        <v>33.1</v>
      </c>
      <c r="RO124" s="109" t="n">
        <f aca="false">AVERAGE(RC124:RN124)</f>
        <v>24.6666666666667</v>
      </c>
      <c r="SA124" s="1" t="n">
        <v>1974</v>
      </c>
      <c r="SB124" s="110" t="s">
        <v>177</v>
      </c>
      <c r="SC124" s="108" t="n">
        <v>35.7</v>
      </c>
      <c r="SD124" s="108" t="n">
        <v>32.6</v>
      </c>
      <c r="SE124" s="112" t="n">
        <f aca="false">SUM(SE123+SE125)/2</f>
        <v>29.65</v>
      </c>
      <c r="SF124" s="108" t="n">
        <v>23.4</v>
      </c>
      <c r="SG124" s="108" t="n">
        <v>20.9</v>
      </c>
      <c r="SH124" s="108" t="n">
        <v>18.6</v>
      </c>
      <c r="SI124" s="108" t="n">
        <v>17.1</v>
      </c>
      <c r="SJ124" s="108" t="n">
        <v>19.9</v>
      </c>
      <c r="SK124" s="108" t="n">
        <v>22.5</v>
      </c>
      <c r="SL124" s="108" t="n">
        <v>27.5</v>
      </c>
      <c r="SM124" s="108" t="n">
        <v>31.2</v>
      </c>
      <c r="SN124" s="108" t="n">
        <v>35.3</v>
      </c>
      <c r="SO124" s="109" t="n">
        <f aca="false">AVERAGE(SC124:SN124)</f>
        <v>26.1958333333333</v>
      </c>
      <c r="TA124" s="1" t="n">
        <v>1974</v>
      </c>
      <c r="TB124" s="110" t="s">
        <v>177</v>
      </c>
      <c r="TC124" s="108" t="n">
        <v>36.9</v>
      </c>
      <c r="TD124" s="108" t="n">
        <v>38.8</v>
      </c>
      <c r="TE124" s="108" t="n">
        <v>38.7</v>
      </c>
      <c r="TF124" s="108" t="n">
        <v>32.4</v>
      </c>
      <c r="TG124" s="108" t="n">
        <v>28.5</v>
      </c>
      <c r="TH124" s="108" t="n">
        <v>26.3</v>
      </c>
      <c r="TI124" s="108" t="n">
        <v>27.9</v>
      </c>
      <c r="TJ124" s="108" t="n">
        <v>30.2</v>
      </c>
      <c r="TK124" s="108" t="n">
        <v>32.7</v>
      </c>
      <c r="TL124" s="108" t="n">
        <v>36</v>
      </c>
      <c r="TM124" s="108" t="n">
        <v>38.9</v>
      </c>
      <c r="TN124" s="108" t="n">
        <v>40.5</v>
      </c>
      <c r="TO124" s="109" t="n">
        <f aca="false">AVERAGE(TC124:TN124)</f>
        <v>33.9833333333333</v>
      </c>
      <c r="UA124" s="1" t="n">
        <v>1974</v>
      </c>
      <c r="UB124" s="110" t="s">
        <v>177</v>
      </c>
      <c r="UC124" s="108" t="n">
        <v>35.2</v>
      </c>
      <c r="UD124" s="108" t="n">
        <v>31.7</v>
      </c>
      <c r="UE124" s="108" t="n">
        <v>30.6</v>
      </c>
      <c r="UF124" s="108" t="n">
        <v>22.1</v>
      </c>
      <c r="UG124" s="108" t="n">
        <v>18.7</v>
      </c>
      <c r="UH124" s="108" t="n">
        <v>16.8</v>
      </c>
      <c r="UI124" s="108" t="n">
        <v>15.4</v>
      </c>
      <c r="UJ124" s="108" t="n">
        <v>17.3</v>
      </c>
      <c r="UK124" s="108" t="n">
        <v>20.5</v>
      </c>
      <c r="UL124" s="108" t="n">
        <v>23.5</v>
      </c>
      <c r="UM124" s="108" t="n">
        <v>27.9</v>
      </c>
      <c r="UN124" s="108" t="n">
        <v>32.8</v>
      </c>
      <c r="UO124" s="109" t="n">
        <f aca="false">AVERAGE(UC124:UN124)</f>
        <v>24.375</v>
      </c>
      <c r="VA124" s="1" t="n">
        <v>1974</v>
      </c>
      <c r="VB124" s="110" t="s">
        <v>177</v>
      </c>
      <c r="VC124" s="108" t="n">
        <v>28</v>
      </c>
      <c r="VD124" s="108" t="n">
        <v>26.2</v>
      </c>
      <c r="VE124" s="108" t="n">
        <v>23.4</v>
      </c>
      <c r="VF124" s="108" t="n">
        <v>19.8</v>
      </c>
      <c r="VG124" s="108" t="n">
        <v>17.6</v>
      </c>
      <c r="VH124" s="108" t="n">
        <v>16.4</v>
      </c>
      <c r="VI124" s="108" t="n">
        <v>14.4</v>
      </c>
      <c r="VJ124" s="108" t="n">
        <v>15.6</v>
      </c>
      <c r="VK124" s="108" t="n">
        <v>17.9</v>
      </c>
      <c r="VL124" s="108" t="n">
        <v>19.1</v>
      </c>
      <c r="VM124" s="108" t="n">
        <v>22.3</v>
      </c>
      <c r="VN124" s="108" t="n">
        <v>25.9</v>
      </c>
      <c r="VO124" s="109" t="n">
        <f aca="false">AVERAGE(VC124:VN124)</f>
        <v>20.55</v>
      </c>
      <c r="WA124" s="1" t="n">
        <v>1974</v>
      </c>
      <c r="WB124" s="119" t="s">
        <v>177</v>
      </c>
      <c r="WC124" s="113" t="n">
        <f aca="false">SUM(WC121:WC123)/3</f>
        <v>38.5</v>
      </c>
      <c r="WD124" s="113" t="n">
        <f aca="false">SUM(WD121:WD123)/3</f>
        <v>38.3333333333333</v>
      </c>
      <c r="WE124" s="113" t="n">
        <f aca="false">SUM(WE121:WE123)/3</f>
        <v>35.8</v>
      </c>
      <c r="WF124" s="113" t="n">
        <f aca="false">SUM(WF121:WF123)/3</f>
        <v>29.5333333333333</v>
      </c>
      <c r="WG124" s="113" t="n">
        <f aca="false">SUM(WG121:WG123)/3</f>
        <v>24.4666666666667</v>
      </c>
      <c r="WH124" s="112" t="n">
        <f aca="false">SUM(WH123+WH125)/2</f>
        <v>18.35</v>
      </c>
      <c r="WI124" s="112" t="n">
        <f aca="false">SUM(WI123+WI125)/2</f>
        <v>19.05</v>
      </c>
      <c r="WJ124" s="112" t="n">
        <f aca="false">SUM(WJ123+WJ125)/2</f>
        <v>21.45</v>
      </c>
      <c r="WK124" s="112" t="n">
        <f aca="false">SUM(WK123+WK125)/2</f>
        <v>24.25</v>
      </c>
      <c r="WL124" s="112" t="n">
        <f aca="false">SUM(WL123+WL125)/2</f>
        <v>26.8</v>
      </c>
      <c r="WM124" s="112" t="n">
        <f aca="false">SUM(WM123+WM125)/2</f>
        <v>31.85</v>
      </c>
      <c r="WN124" s="113" t="n">
        <f aca="false">SUM(WN125:WN127)/3</f>
        <v>38.6666666666667</v>
      </c>
      <c r="WO124" s="109" t="n">
        <f aca="false">AVERAGE(WC124:WN124)</f>
        <v>28.9208333333333</v>
      </c>
      <c r="YA124" s="1" t="n">
        <v>1974</v>
      </c>
      <c r="YB124" s="110" t="s">
        <v>177</v>
      </c>
      <c r="YC124" s="108" t="n">
        <v>32.2</v>
      </c>
      <c r="YD124" s="108" t="n">
        <v>28.8</v>
      </c>
      <c r="YE124" s="108" t="n">
        <v>26.3</v>
      </c>
      <c r="YF124" s="108" t="n">
        <v>19.8</v>
      </c>
      <c r="YG124" s="108" t="n">
        <v>17</v>
      </c>
      <c r="YH124" s="108" t="n">
        <v>15.5</v>
      </c>
      <c r="YI124" s="108" t="n">
        <v>13.8</v>
      </c>
      <c r="YJ124" s="108" t="n">
        <v>15.2</v>
      </c>
      <c r="YK124" s="108" t="n">
        <v>18</v>
      </c>
      <c r="YL124" s="108" t="n">
        <v>20.1</v>
      </c>
      <c r="YM124" s="108" t="n">
        <v>24.2</v>
      </c>
      <c r="YN124" s="108" t="n">
        <v>29.8</v>
      </c>
      <c r="YO124" s="109" t="n">
        <f aca="false">AVERAGE(YC124:YN124)</f>
        <v>21.725</v>
      </c>
      <c r="ZA124" s="1" t="n">
        <v>1974</v>
      </c>
      <c r="ZB124" s="110" t="s">
        <v>177</v>
      </c>
      <c r="ZC124" s="108" t="n">
        <v>36.5</v>
      </c>
      <c r="ZD124" s="108" t="n">
        <v>32.8</v>
      </c>
      <c r="ZE124" s="112" t="n">
        <f aca="false">SUM(ZE123+ZE125)/2</f>
        <v>30.15</v>
      </c>
      <c r="ZF124" s="108" t="n">
        <v>23</v>
      </c>
      <c r="ZG124" s="108" t="n">
        <v>19.8</v>
      </c>
      <c r="ZH124" s="108" t="n">
        <v>17.7</v>
      </c>
      <c r="ZI124" s="108" t="n">
        <v>16.4</v>
      </c>
      <c r="ZJ124" s="108" t="n">
        <v>17.9</v>
      </c>
      <c r="ZK124" s="108" t="n">
        <v>21.2</v>
      </c>
      <c r="ZL124" s="108" t="n">
        <v>22.8</v>
      </c>
      <c r="ZM124" s="108" t="n">
        <v>27.7</v>
      </c>
      <c r="ZN124" s="108" t="n">
        <v>33</v>
      </c>
      <c r="ZO124" s="109" t="n">
        <f aca="false">AVERAGE(ZC124:ZN124)</f>
        <v>24.9125</v>
      </c>
      <c r="AAA124" s="1" t="n">
        <v>1974</v>
      </c>
      <c r="AAB124" s="110" t="s">
        <v>177</v>
      </c>
      <c r="AAC124" s="108" t="n">
        <v>31.2</v>
      </c>
      <c r="AAD124" s="108" t="n">
        <v>33.7</v>
      </c>
      <c r="AAE124" s="108" t="n">
        <v>33.2</v>
      </c>
      <c r="AAF124" s="108" t="n">
        <v>30.8</v>
      </c>
      <c r="AAG124" s="108" t="n">
        <v>28.3</v>
      </c>
      <c r="AAH124" s="108" t="n">
        <v>25.2</v>
      </c>
      <c r="AAI124" s="108" t="n">
        <v>28.3</v>
      </c>
      <c r="AAJ124" s="108" t="n">
        <v>30.6</v>
      </c>
      <c r="AAK124" s="108" t="n">
        <v>31.7</v>
      </c>
      <c r="AAL124" s="108" t="n">
        <v>35.2</v>
      </c>
      <c r="AAM124" s="108" t="n">
        <v>36.2</v>
      </c>
      <c r="AAN124" s="108" t="n">
        <v>37.9</v>
      </c>
      <c r="AAO124" s="109" t="n">
        <f aca="false">AVERAGE(AAC124:AAN124)</f>
        <v>31.8583333333333</v>
      </c>
      <c r="ABA124" s="1" t="n">
        <v>1974</v>
      </c>
      <c r="ABB124" s="119" t="s">
        <v>177</v>
      </c>
      <c r="ABC124" s="108" t="n">
        <v>34.3</v>
      </c>
      <c r="ABD124" s="108" t="n">
        <v>34.5</v>
      </c>
      <c r="ABE124" s="113" t="n">
        <f aca="false">SUM(ABE125:ABE127)/3</f>
        <v>34.8333333333333</v>
      </c>
      <c r="ABF124" s="113" t="n">
        <f aca="false">SUM(ABF125:ABF127)/3</f>
        <v>32.4</v>
      </c>
      <c r="ABG124" s="113" t="n">
        <f aca="false">SUM(ABG125:ABG127)/3</f>
        <v>29.7333333333333</v>
      </c>
      <c r="ABH124" s="113" t="n">
        <f aca="false">SUM(ABH125:ABH127)/3</f>
        <v>25.8</v>
      </c>
      <c r="ABI124" s="113" t="n">
        <f aca="false">SUM(ABI125:ABI127)/3</f>
        <v>25.5</v>
      </c>
      <c r="ABJ124" s="113" t="n">
        <f aca="false">SUM(ABJ125:ABJ127)/3</f>
        <v>26.7666666666667</v>
      </c>
      <c r="ABK124" s="113" t="n">
        <f aca="false">SUM(ABK125:ABK127)/3</f>
        <v>29.3666666666667</v>
      </c>
      <c r="ABL124" s="113" t="n">
        <f aca="false">SUM(ABL125:ABL127)/3</f>
        <v>29.8666666666667</v>
      </c>
      <c r="ABM124" s="108" t="n">
        <v>31.5</v>
      </c>
      <c r="ABN124" s="108" t="n">
        <v>36</v>
      </c>
      <c r="ABO124" s="109" t="n">
        <f aca="false">AVERAGE(ABC124:ABN124)</f>
        <v>30.8805555555556</v>
      </c>
      <c r="ACA124" s="111" t="n">
        <v>1974</v>
      </c>
      <c r="ACB124" s="110" t="s">
        <v>177</v>
      </c>
      <c r="ACC124" s="108" t="n">
        <v>33.2</v>
      </c>
      <c r="ACD124" s="108" t="n">
        <v>30.5</v>
      </c>
      <c r="ACE124" s="108" t="n">
        <v>30</v>
      </c>
      <c r="ACF124" s="108" t="n">
        <v>24.1</v>
      </c>
      <c r="ACG124" s="108" t="n">
        <v>20.8</v>
      </c>
      <c r="ACH124" s="108" t="n">
        <v>19.2</v>
      </c>
      <c r="ACI124" s="108" t="n">
        <v>17.6</v>
      </c>
      <c r="ACJ124" s="108" t="n">
        <v>18.7</v>
      </c>
      <c r="ACK124" s="108" t="n">
        <v>21.8</v>
      </c>
      <c r="ACL124" s="108" t="n">
        <v>20.9</v>
      </c>
      <c r="ACM124" s="108" t="n">
        <v>23.7</v>
      </c>
      <c r="ACN124" s="108" t="n">
        <v>28</v>
      </c>
      <c r="ACO124" s="109" t="n">
        <f aca="false">AVERAGE(ACC124:ACN124)</f>
        <v>24.0416666666667</v>
      </c>
      <c r="ADA124" s="1" t="n">
        <v>1974</v>
      </c>
      <c r="ADB124" s="110" t="s">
        <v>177</v>
      </c>
      <c r="ADC124" s="108" t="n">
        <v>33.8</v>
      </c>
      <c r="ADD124" s="108" t="n">
        <v>35.6</v>
      </c>
      <c r="ADE124" s="108" t="n">
        <v>36.1</v>
      </c>
      <c r="ADF124" s="108" t="n">
        <v>32.5</v>
      </c>
      <c r="ADG124" s="108" t="n">
        <v>28.8</v>
      </c>
      <c r="ADH124" s="108" t="n">
        <v>27</v>
      </c>
      <c r="ADI124" s="108" t="n">
        <v>27.7</v>
      </c>
      <c r="ADJ124" s="108" t="n">
        <v>28.9</v>
      </c>
      <c r="ADK124" s="108" t="n">
        <v>30.8</v>
      </c>
      <c r="ADL124" s="108" t="n">
        <v>32.5</v>
      </c>
      <c r="ADM124" s="108" t="n">
        <v>33.9</v>
      </c>
      <c r="ADN124" s="108" t="n">
        <v>36.3</v>
      </c>
      <c r="ADO124" s="109" t="n">
        <f aca="false">AVERAGE(ADC124:ADN124)</f>
        <v>31.9916666666667</v>
      </c>
      <c r="AEA124" s="1" t="n">
        <v>1974</v>
      </c>
      <c r="AEB124" s="110" t="s">
        <v>177</v>
      </c>
      <c r="AEC124" s="108" t="n">
        <v>35.6</v>
      </c>
      <c r="AED124" s="108" t="n">
        <v>37.3</v>
      </c>
      <c r="AEE124" s="108" t="n">
        <v>37.1</v>
      </c>
      <c r="AEF124" s="108" t="n">
        <v>33.8</v>
      </c>
      <c r="AEG124" s="108" t="n">
        <v>29.6</v>
      </c>
      <c r="AEH124" s="108" t="n">
        <v>27.3</v>
      </c>
      <c r="AEI124" s="108" t="n">
        <v>28.2</v>
      </c>
      <c r="AEJ124" s="108" t="n">
        <v>29.1</v>
      </c>
      <c r="AEK124" s="108" t="n">
        <v>32.2</v>
      </c>
      <c r="AEL124" s="108" t="n">
        <v>34.7</v>
      </c>
      <c r="AEM124" s="108" t="n">
        <v>36.5</v>
      </c>
      <c r="AEN124" s="108" t="n">
        <v>38.6</v>
      </c>
      <c r="AEO124" s="109" t="n">
        <f aca="false">AVERAGE(AEC124:AEN124)</f>
        <v>33.3333333333333</v>
      </c>
      <c r="AFA124" s="1" t="n">
        <v>1974</v>
      </c>
      <c r="AFB124" s="110" t="s">
        <v>177</v>
      </c>
      <c r="AFC124" s="108" t="n">
        <v>27.6</v>
      </c>
      <c r="AFD124" s="108" t="n">
        <v>26.9</v>
      </c>
      <c r="AFE124" s="108" t="n">
        <v>25.6</v>
      </c>
      <c r="AFF124" s="108" t="n">
        <v>22</v>
      </c>
      <c r="AFG124" s="108" t="n">
        <v>19.8</v>
      </c>
      <c r="AFH124" s="108" t="n">
        <v>18.2</v>
      </c>
      <c r="AFI124" s="108" t="n">
        <v>17.1</v>
      </c>
      <c r="AFJ124" s="108" t="n">
        <v>17.4</v>
      </c>
      <c r="AFK124" s="108" t="n">
        <v>19</v>
      </c>
      <c r="AFL124" s="108" t="n">
        <v>19.3</v>
      </c>
      <c r="AFM124" s="108" t="n">
        <v>21.1</v>
      </c>
      <c r="AFN124" s="108" t="n">
        <v>24.1</v>
      </c>
      <c r="AFO124" s="109" t="n">
        <f aca="false">AVERAGE(AFC124:AFN124)</f>
        <v>21.5083333333333</v>
      </c>
      <c r="AGA124" s="1" t="n">
        <v>1974</v>
      </c>
      <c r="AGB124" s="110" t="s">
        <v>177</v>
      </c>
      <c r="AGC124" s="108" t="n">
        <v>34.8</v>
      </c>
      <c r="AGD124" s="108" t="n">
        <v>31.9</v>
      </c>
      <c r="AGE124" s="108" t="n">
        <v>30.2</v>
      </c>
      <c r="AGF124" s="108" t="n">
        <v>21.9</v>
      </c>
      <c r="AGG124" s="108" t="n">
        <v>19</v>
      </c>
      <c r="AGH124" s="108" t="n">
        <v>16.6</v>
      </c>
      <c r="AGI124" s="108" t="n">
        <v>15.8</v>
      </c>
      <c r="AGJ124" s="108" t="n">
        <v>17.5</v>
      </c>
      <c r="AGK124" s="108" t="n">
        <v>20.5</v>
      </c>
      <c r="AGL124" s="108" t="n">
        <v>24</v>
      </c>
      <c r="AGM124" s="108" t="n">
        <v>28.2</v>
      </c>
      <c r="AGN124" s="108" t="n">
        <v>33.4</v>
      </c>
      <c r="AGO124" s="109" t="n">
        <f aca="false">AVERAGE(AGC124:AGN124)</f>
        <v>24.4833333333333</v>
      </c>
      <c r="AHA124" s="1" t="n">
        <v>1974</v>
      </c>
      <c r="AHB124" s="110" t="s">
        <v>177</v>
      </c>
      <c r="AHC124" s="108" t="n">
        <v>34.2</v>
      </c>
      <c r="AHD124" s="108" t="n">
        <v>30.6</v>
      </c>
      <c r="AHE124" s="108" t="n">
        <v>28.6</v>
      </c>
      <c r="AHF124" s="108" t="n">
        <v>21.7</v>
      </c>
      <c r="AHG124" s="108" t="n">
        <v>18.3</v>
      </c>
      <c r="AHH124" s="108" t="n">
        <v>16.9</v>
      </c>
      <c r="AHI124" s="108" t="n">
        <v>15</v>
      </c>
      <c r="AHJ124" s="108" t="n">
        <v>16.4</v>
      </c>
      <c r="AHK124" s="108" t="n">
        <v>19.6</v>
      </c>
      <c r="AHL124" s="108" t="n">
        <v>21.2</v>
      </c>
      <c r="AHM124" s="108" t="n">
        <v>25.6</v>
      </c>
      <c r="AHN124" s="108" t="n">
        <v>30.8</v>
      </c>
      <c r="AHO124" s="109" t="n">
        <f aca="false">AVERAGE(AHC124:AHN124)</f>
        <v>23.2416666666667</v>
      </c>
      <c r="AIA124" s="1" t="n">
        <v>1974</v>
      </c>
      <c r="AIB124" s="110" t="s">
        <v>177</v>
      </c>
      <c r="AIC124" s="108" t="n">
        <v>37.1</v>
      </c>
      <c r="AID124" s="108" t="n">
        <v>34.6</v>
      </c>
      <c r="AIE124" s="108" t="n">
        <v>34.4</v>
      </c>
      <c r="AIF124" s="108" t="n">
        <v>25.5</v>
      </c>
      <c r="AIG124" s="108" t="n">
        <v>22.3</v>
      </c>
      <c r="AIH124" s="108" t="n">
        <v>19.3</v>
      </c>
      <c r="AII124" s="108" t="n">
        <v>18</v>
      </c>
      <c r="AIJ124" s="108" t="n">
        <v>20.3</v>
      </c>
      <c r="AIK124" s="108" t="n">
        <v>24.5</v>
      </c>
      <c r="AIL124" s="108" t="n">
        <v>28.7</v>
      </c>
      <c r="AIM124" s="108" t="n">
        <v>32.7</v>
      </c>
      <c r="AIN124" s="108" t="n">
        <v>36.4</v>
      </c>
      <c r="AIO124" s="109" t="n">
        <f aca="false">AVERAGE(AIC124:AIN124)</f>
        <v>27.8166666666667</v>
      </c>
      <c r="AJA124" s="1" t="n">
        <v>1974</v>
      </c>
      <c r="AJB124" s="110" t="s">
        <v>177</v>
      </c>
      <c r="AJC124" s="108" t="n">
        <v>33.5</v>
      </c>
      <c r="AJD124" s="108" t="n">
        <v>35</v>
      </c>
      <c r="AJE124" s="108" t="n">
        <v>33.8</v>
      </c>
      <c r="AJF124" s="108" t="n">
        <v>34.5</v>
      </c>
      <c r="AJG124" s="108" t="n">
        <v>32.4</v>
      </c>
      <c r="AJH124" s="108" t="n">
        <v>29.2</v>
      </c>
      <c r="AJI124" s="108" t="n">
        <v>31.4</v>
      </c>
      <c r="AJJ124" s="108" t="n">
        <v>33.8</v>
      </c>
      <c r="AJK124" s="108" t="n">
        <v>35.8</v>
      </c>
      <c r="AJL124" s="108" t="n">
        <v>38.3</v>
      </c>
      <c r="AJM124" s="108" t="n">
        <v>37.9</v>
      </c>
      <c r="AJN124" s="108" t="n">
        <v>38.2</v>
      </c>
      <c r="AJO124" s="109" t="n">
        <f aca="false">AVERAGE(AJC124:AJN124)</f>
        <v>34.4833333333333</v>
      </c>
      <c r="AKA124" s="1" t="n">
        <v>1974</v>
      </c>
      <c r="AKB124" s="110" t="s">
        <v>177</v>
      </c>
      <c r="AKC124" s="108" t="n">
        <v>36</v>
      </c>
      <c r="AKD124" s="108" t="n">
        <v>32.6</v>
      </c>
      <c r="AKE124" s="108" t="n">
        <v>30.9</v>
      </c>
      <c r="AKF124" s="108" t="n">
        <v>23</v>
      </c>
      <c r="AKG124" s="108" t="n">
        <v>19.5</v>
      </c>
      <c r="AKH124" s="108" t="n">
        <v>17.6</v>
      </c>
      <c r="AKI124" s="108" t="n">
        <v>16.3</v>
      </c>
      <c r="AKJ124" s="108" t="n">
        <v>17.8</v>
      </c>
      <c r="AKK124" s="108" t="n">
        <v>21</v>
      </c>
      <c r="AKL124" s="108" t="n">
        <v>23</v>
      </c>
      <c r="AKM124" s="108" t="n">
        <v>27.7</v>
      </c>
      <c r="AKN124" s="108" t="n">
        <v>33</v>
      </c>
      <c r="AKO124" s="109" t="n">
        <f aca="false">AVERAGE(AKC124:AKN124)</f>
        <v>24.8666666666667</v>
      </c>
      <c r="ALA124" s="35" t="n">
        <f aca="false">(ACO124+AO124+EO124+NO124+AKO124+AFO124+AEO124+IO124+MO124)/9</f>
        <v>24.587037037037</v>
      </c>
      <c r="ALB124" s="77" t="n">
        <f aca="false">(ABO124+KO124+DO124+AGO124)/4</f>
        <v>29.9305555555556</v>
      </c>
      <c r="ALC124" s="19" t="n">
        <f aca="false">(QO124+PO124+AAO124+AJO124+FO124+SO124+BO124+CO124+JO124+OO124+TO124+HO124)/12</f>
        <v>25.6940972222222</v>
      </c>
      <c r="AMA124" s="28" t="n">
        <f aca="false">MAX(ACC124:ACN124,AC124:AN124,EC124:EN124,NC124:NN124,AKC124:AKN124,AFC124:AFN124,AEC124:AEN124,IC124:IN124,MC124:MN124)</f>
        <v>38.6</v>
      </c>
      <c r="AMB124" s="28" t="n">
        <f aca="false">MIN(ACC124:ACN124,AC124:AN124,EC124:EN124,NC124:NN124,AKC124:AKN124,AFC124:AFN124,AEC124:AEN124,IC124:IN124,MC124:MN124)</f>
        <v>15.5</v>
      </c>
      <c r="AMC124" s="81" t="n">
        <f aca="false">MAX(ABC124:ABN124,KC124:KN124,DC124:DN124,AGC124:AGN124)</f>
        <v>37.3</v>
      </c>
      <c r="AMD124" s="81" t="n">
        <f aca="false">MIN(ABC124:ABN124,KC124:KN124,DC124:DN124,AGC124:AGN124)</f>
        <v>15.8</v>
      </c>
      <c r="AME124" s="60" t="n">
        <f aca="false">MAX(QC124:QN124,PC124:PN124,AJC124:AJN124,AAC124:AAN124,FC124:FN124,SC124:SN124)</f>
        <v>38.3</v>
      </c>
      <c r="AMF124" s="60" t="n">
        <f aca="false">MIN(QC124:QN124,PC124:PN124,AJC124:AJN124,AAC124:AAN124,FC124:FN124,SC124:SN124)</f>
        <v>14</v>
      </c>
    </row>
    <row r="125" customFormat="false" ht="12.8" hidden="false" customHeight="false" outlineLevel="0" collapsed="false">
      <c r="A125" s="104" t="n">
        <f aca="false">A120+5</f>
        <v>1975</v>
      </c>
      <c r="B125" s="29" t="n">
        <f aca="false">AVERAGE(AO125,BO125,CO125,DO125,EO125,FO125,GO125,HO125,IO125,JO125,KO125,LO125,MO125,NO125,OO125,PO125,QO125,RO125,SO125,TO125,UO125,VO125,WO125,YO125,ZO125,AAO125,ABO125,ACO125,ADO125,AEO125,AFO125,AGO125,AHO125,AIO125,AJO125,AKO125)</f>
        <v>25.7810570987654</v>
      </c>
      <c r="C125" s="30" t="n">
        <f aca="false">AVERAGE(B121:B125)</f>
        <v>25.8181095679012</v>
      </c>
      <c r="D125" s="31" t="n">
        <f aca="false">AVERAGE(B116:B125)</f>
        <v>25.7854783950617</v>
      </c>
      <c r="E125" s="29" t="n">
        <f aca="false">AVERAGE(B106:B125)</f>
        <v>25.8563888888889</v>
      </c>
      <c r="F125" s="32" t="n">
        <f aca="false">AVERAGE(B76:B125)</f>
        <v>25.7562423540965</v>
      </c>
      <c r="G125" s="3" t="n">
        <f aca="false">MAX(AC125:AN125,BC125:BN125,CC125:CN125,DC125:DN125,EC125:EN125,FC125:FN125,GC125:GN125,HC125:HN125,IC125:IN125,JC125:JN125,KC125:KN125,LC125:LN125,MC125:MN125,NC125:NN125,OC125:ON125,PC125:PN125,QC125:QN125,RC125:RN125,SC125:SN125,TC125:TN125,UC125:UN125,VC125:VN125,WC125:WN125,YC125:YN125,ZC125:ZN125,AAC125:AAN125,ABC125:ABN125,ACC125:ACN125,ADC125:ADN125,AEC125:AEN125,AFC125:AFN125,AGC125:AGN125,AHC125:AHN125,AIC125:AIN125,AJC125:AJN125,AKC125:AKN125)</f>
        <v>41.8</v>
      </c>
      <c r="H125" s="105" t="n">
        <f aca="false">MEDIAN(AC125:AN125,BC125:BN125,CC125:CN125,DC125:DN125,EC125:EN125,FC125:FN125,GC125:GN125,HC125:HN125,IC125:IN125,JC125:JN125,KC125:KN125,LC125:LN125,MC125:MN125,NC125:NN125,OC125:ON125,PC125:PN125,QC125:QN125,RC125:RN125,SC125:SN125,TC125:TN125,UC125:UN125,VC125:VN125,WC125:WN125,YC125:YN125,ZC125:ZN125,AAC125:AAN125,ABC125:ABN125,ACC125:ACN125,ADC125:ADN125,AEC125:AEN125,AFC125:AFN125,AGC125:AGN125,AHC125:AHN125,AIC125:AIN125,AJC125:AJN125,AKC125:AKN125)</f>
        <v>25</v>
      </c>
      <c r="I125" s="5" t="n">
        <f aca="false">MIN(AC125:AN125,BC125:BN125,CC125:CN125,DC125:DN125,EC125:EN125,FC125:FN125,GC125:GN125,HC125:HN125,IC125:IN125,JC125:JN125,KC125:KN125,LC125:LN125,MC125:MN125,NC125:NN125,OC125:ON125,PC125:PN125,QC125:QN125,RC125:RN125,SC125:SN125,TC125:TN125,UC125:UN125,VC125:VN125,WC125:WN125,YC125:YN125,ZC125:ZN125,AAC125:AAN125,ABC125:ABN125,ACC125:ACN125,ADC125:ADN125,AEC125:AEN125,AFC125:AFN125,AGC125:AGN125,AHC125:AHN125,AIC125:AIN125,AJC125:AJN125,AKC125:AKN125)</f>
        <v>13.6</v>
      </c>
      <c r="J125" s="106" t="n">
        <f aca="false">(G125+I125)/2</f>
        <v>27.7</v>
      </c>
      <c r="AB125" s="107" t="n">
        <v>1975</v>
      </c>
      <c r="AC125" s="108" t="n">
        <v>24</v>
      </c>
      <c r="AD125" s="108" t="n">
        <v>26.4</v>
      </c>
      <c r="AE125" s="108" t="n">
        <v>23.2</v>
      </c>
      <c r="AF125" s="108" t="n">
        <v>20.2</v>
      </c>
      <c r="AG125" s="108" t="n">
        <v>19.3</v>
      </c>
      <c r="AH125" s="108" t="n">
        <v>16.8</v>
      </c>
      <c r="AI125" s="108" t="n">
        <v>15.8</v>
      </c>
      <c r="AJ125" s="108" t="n">
        <v>15.8</v>
      </c>
      <c r="AK125" s="108" t="n">
        <v>17.3</v>
      </c>
      <c r="AL125" s="108" t="n">
        <v>19</v>
      </c>
      <c r="AM125" s="108" t="n">
        <v>21</v>
      </c>
      <c r="AN125" s="108" t="n">
        <v>24.4</v>
      </c>
      <c r="AO125" s="109" t="n">
        <f aca="false">AVERAGE(AC125:AN125)</f>
        <v>20.2666666666667</v>
      </c>
      <c r="BA125" s="1" t="n">
        <v>1975</v>
      </c>
      <c r="BB125" s="110" t="s">
        <v>178</v>
      </c>
      <c r="BC125" s="108" t="n">
        <v>31.6</v>
      </c>
      <c r="BD125" s="108" t="n">
        <v>27.9</v>
      </c>
      <c r="BE125" s="108" t="n">
        <v>26.1</v>
      </c>
      <c r="BF125" s="108" t="n">
        <v>23.9</v>
      </c>
      <c r="BG125" s="108" t="n">
        <v>21.2</v>
      </c>
      <c r="BH125" s="108" t="n">
        <v>18.7</v>
      </c>
      <c r="BI125" s="108" t="n">
        <v>19.1</v>
      </c>
      <c r="BJ125" s="108" t="n">
        <v>18.8</v>
      </c>
      <c r="BK125" s="108" t="n">
        <v>21.7</v>
      </c>
      <c r="BL125" s="108" t="n">
        <v>22</v>
      </c>
      <c r="BM125" s="108" t="n">
        <v>28</v>
      </c>
      <c r="BN125" s="108" t="n">
        <v>29.7</v>
      </c>
      <c r="BO125" s="109" t="n">
        <f aca="false">AVERAGE(BC125:BN125)</f>
        <v>24.0583333333333</v>
      </c>
      <c r="CA125" s="1" t="n">
        <v>1975</v>
      </c>
      <c r="CB125" s="110" t="s">
        <v>178</v>
      </c>
      <c r="CC125" s="108" t="n">
        <v>28.7</v>
      </c>
      <c r="CD125" s="108" t="n">
        <v>32.2</v>
      </c>
      <c r="CE125" s="108" t="n">
        <v>25.5</v>
      </c>
      <c r="CF125" s="108" t="n">
        <v>21.3</v>
      </c>
      <c r="CG125" s="108" t="n">
        <v>19.4</v>
      </c>
      <c r="CH125" s="108" t="n">
        <v>17.4</v>
      </c>
      <c r="CI125" s="108" t="n">
        <v>13.6</v>
      </c>
      <c r="CJ125" s="108" t="n">
        <v>16.7</v>
      </c>
      <c r="CK125" s="108" t="n">
        <v>18</v>
      </c>
      <c r="CL125" s="108" t="n">
        <v>20.6</v>
      </c>
      <c r="CM125" s="108" t="n">
        <v>23.7</v>
      </c>
      <c r="CN125" s="108" t="n">
        <v>29</v>
      </c>
      <c r="CO125" s="109" t="n">
        <f aca="false">AVERAGE(CC125:CN125)</f>
        <v>22.175</v>
      </c>
      <c r="DA125" s="1" t="n">
        <v>1975</v>
      </c>
      <c r="DB125" s="110" t="s">
        <v>178</v>
      </c>
      <c r="DC125" s="108" t="n">
        <v>33.4</v>
      </c>
      <c r="DD125" s="108" t="n">
        <v>32.4</v>
      </c>
      <c r="DE125" s="108" t="n">
        <v>34.4</v>
      </c>
      <c r="DF125" s="108" t="n">
        <v>34.5</v>
      </c>
      <c r="DG125" s="108" t="n">
        <v>33.2</v>
      </c>
      <c r="DH125" s="108" t="n">
        <v>28.7</v>
      </c>
      <c r="DI125" s="108" t="n">
        <v>29.7</v>
      </c>
      <c r="DJ125" s="108" t="n">
        <v>30.2</v>
      </c>
      <c r="DK125" s="108" t="n">
        <v>31.6</v>
      </c>
      <c r="DL125" s="108" t="n">
        <v>32.6</v>
      </c>
      <c r="DM125" s="108" t="n">
        <v>34.2</v>
      </c>
      <c r="DN125" s="108" t="n">
        <v>33.1</v>
      </c>
      <c r="DO125" s="109" t="n">
        <f aca="false">AVERAGE(DC125:DN125)</f>
        <v>32.3333333333333</v>
      </c>
      <c r="EA125" s="1" t="n">
        <v>1975</v>
      </c>
      <c r="EB125" s="107" t="n">
        <v>1975</v>
      </c>
      <c r="EC125" s="108" t="n">
        <v>26.8</v>
      </c>
      <c r="ED125" s="108" t="n">
        <v>31.1</v>
      </c>
      <c r="EE125" s="108" t="n">
        <v>25.6</v>
      </c>
      <c r="EF125" s="108" t="n">
        <v>20.1</v>
      </c>
      <c r="EG125" s="108" t="n">
        <v>19.8</v>
      </c>
      <c r="EH125" s="108" t="n">
        <v>18.6</v>
      </c>
      <c r="EI125" s="108" t="n">
        <v>17.1</v>
      </c>
      <c r="EJ125" s="108" t="n">
        <v>17.2</v>
      </c>
      <c r="EK125" s="108" t="n">
        <v>17.8</v>
      </c>
      <c r="EL125" s="108" t="n">
        <v>20.4</v>
      </c>
      <c r="EM125" s="108" t="n">
        <v>21.6</v>
      </c>
      <c r="EN125" s="108" t="n">
        <v>27.1</v>
      </c>
      <c r="EO125" s="109" t="n">
        <f aca="false">AVERAGE(EC125:EN125)</f>
        <v>21.9333333333333</v>
      </c>
      <c r="FA125" s="1" t="n">
        <v>1975</v>
      </c>
      <c r="FB125" s="110" t="s">
        <v>178</v>
      </c>
      <c r="FC125" s="108" t="n">
        <v>28</v>
      </c>
      <c r="FD125" s="108" t="n">
        <v>32.3</v>
      </c>
      <c r="FE125" s="108" t="n">
        <v>25.4</v>
      </c>
      <c r="FF125" s="108" t="n">
        <v>21.7</v>
      </c>
      <c r="FG125" s="108" t="n">
        <v>19.8</v>
      </c>
      <c r="FH125" s="108" t="n">
        <v>18</v>
      </c>
      <c r="FI125" s="108" t="n">
        <v>16.7</v>
      </c>
      <c r="FJ125" s="108" t="n">
        <v>17</v>
      </c>
      <c r="FK125" s="108" t="n">
        <v>17.9</v>
      </c>
      <c r="FL125" s="108" t="n">
        <v>21.2</v>
      </c>
      <c r="FM125" s="108" t="n">
        <v>23.3</v>
      </c>
      <c r="FN125" s="112" t="n">
        <f aca="false">SUM(FN124+FN126)/2</f>
        <v>26.15</v>
      </c>
      <c r="FO125" s="109" t="n">
        <f aca="false">AVERAGE(FC125:FN125)</f>
        <v>22.2875</v>
      </c>
      <c r="GA125" s="1" t="n">
        <v>1975</v>
      </c>
      <c r="GB125" s="110" t="s">
        <v>178</v>
      </c>
      <c r="GC125" s="108" t="n">
        <v>22.4</v>
      </c>
      <c r="GD125" s="108" t="n">
        <v>25</v>
      </c>
      <c r="GE125" s="108" t="n">
        <v>22.1</v>
      </c>
      <c r="GF125" s="108" t="n">
        <v>20.1</v>
      </c>
      <c r="GG125" s="108" t="n">
        <v>19.8</v>
      </c>
      <c r="GH125" s="108" t="n">
        <v>17.9</v>
      </c>
      <c r="GI125" s="108" t="n">
        <v>16.4</v>
      </c>
      <c r="GJ125" s="108" t="n">
        <v>16.4</v>
      </c>
      <c r="GK125" s="108" t="n">
        <v>16.9</v>
      </c>
      <c r="GL125" s="108" t="n">
        <v>18.6</v>
      </c>
      <c r="GM125" s="108" t="n">
        <v>19.8</v>
      </c>
      <c r="GN125" s="108" t="n">
        <v>22.4</v>
      </c>
      <c r="GO125" s="109" t="n">
        <f aca="false">AVERAGE(GC125:GN125)</f>
        <v>19.8166666666667</v>
      </c>
      <c r="HA125" s="1" t="n">
        <v>1975</v>
      </c>
      <c r="HB125" s="110" t="s">
        <v>178</v>
      </c>
      <c r="HC125" s="108" t="n">
        <v>24.7</v>
      </c>
      <c r="HD125" s="108" t="n">
        <v>29.7</v>
      </c>
      <c r="HE125" s="108" t="n">
        <v>24.5</v>
      </c>
      <c r="HF125" s="108" t="n">
        <v>21.4</v>
      </c>
      <c r="HG125" s="108" t="n">
        <v>19.9</v>
      </c>
      <c r="HH125" s="108" t="n">
        <v>17.9</v>
      </c>
      <c r="HI125" s="108" t="n">
        <v>16.7</v>
      </c>
      <c r="HJ125" s="108" t="n">
        <v>16.6</v>
      </c>
      <c r="HK125" s="108" t="n">
        <v>17.2</v>
      </c>
      <c r="HL125" s="108" t="n">
        <v>19.5</v>
      </c>
      <c r="HM125" s="108" t="n">
        <v>20.9</v>
      </c>
      <c r="HN125" s="108" t="n">
        <v>24.7</v>
      </c>
      <c r="HO125" s="109" t="n">
        <f aca="false">AVERAGE(HC125:HN125)</f>
        <v>21.1416666666667</v>
      </c>
      <c r="IA125" s="1" t="n">
        <v>1975</v>
      </c>
      <c r="IB125" s="110" t="s">
        <v>178</v>
      </c>
      <c r="IC125" s="108" t="n">
        <v>29</v>
      </c>
      <c r="ID125" s="108" t="n">
        <v>34.2</v>
      </c>
      <c r="IE125" s="108" t="n">
        <v>30.4</v>
      </c>
      <c r="IF125" s="108" t="n">
        <v>27.5</v>
      </c>
      <c r="IG125" s="108" t="n">
        <v>26.3</v>
      </c>
      <c r="IH125" s="108" t="n">
        <v>24</v>
      </c>
      <c r="II125" s="108" t="n">
        <v>21.7</v>
      </c>
      <c r="IJ125" s="108" t="n">
        <v>23.1</v>
      </c>
      <c r="IK125" s="108" t="n">
        <v>24</v>
      </c>
      <c r="IL125" s="108" t="n">
        <v>25.5</v>
      </c>
      <c r="IM125" s="108" t="n">
        <v>28</v>
      </c>
      <c r="IN125" s="108" t="n">
        <v>32</v>
      </c>
      <c r="IO125" s="109" t="n">
        <f aca="false">AVERAGE(IC125:IN125)</f>
        <v>27.1416666666667</v>
      </c>
      <c r="JA125" s="1" t="n">
        <v>1975</v>
      </c>
      <c r="JB125" s="110" t="s">
        <v>178</v>
      </c>
      <c r="JC125" s="108" t="n">
        <v>30.2</v>
      </c>
      <c r="JD125" s="108" t="n">
        <v>32.8</v>
      </c>
      <c r="JE125" s="108" t="n">
        <v>26.2</v>
      </c>
      <c r="JF125" s="108" t="n">
        <v>21.5</v>
      </c>
      <c r="JG125" s="108" t="n">
        <v>20</v>
      </c>
      <c r="JH125" s="108" t="n">
        <v>17.3</v>
      </c>
      <c r="JI125" s="108" t="n">
        <v>16.2</v>
      </c>
      <c r="JJ125" s="108" t="n">
        <v>17.3</v>
      </c>
      <c r="JK125" s="108" t="n">
        <v>19.1</v>
      </c>
      <c r="JL125" s="108" t="n">
        <v>20.9</v>
      </c>
      <c r="JM125" s="108" t="n">
        <v>24.5</v>
      </c>
      <c r="JN125" s="112" t="n">
        <f aca="false">SUM(JN124+JN126)/2</f>
        <v>29.35</v>
      </c>
      <c r="JO125" s="109" t="n">
        <f aca="false">AVERAGE(JC125:JN125)</f>
        <v>22.9458333333333</v>
      </c>
      <c r="KA125" s="1" t="n">
        <v>1975</v>
      </c>
      <c r="KB125" s="110" t="s">
        <v>178</v>
      </c>
      <c r="KC125" s="108" t="n">
        <v>36.7</v>
      </c>
      <c r="KD125" s="108" t="n">
        <v>34.6</v>
      </c>
      <c r="KE125" s="108" t="n">
        <v>36</v>
      </c>
      <c r="KF125" s="108" t="n">
        <v>35.6</v>
      </c>
      <c r="KG125" s="108" t="n">
        <v>33.6</v>
      </c>
      <c r="KH125" s="108" t="n">
        <v>29.9</v>
      </c>
      <c r="KI125" s="108" t="n">
        <v>31.9</v>
      </c>
      <c r="KJ125" s="108" t="n">
        <v>32.4</v>
      </c>
      <c r="KK125" s="108" t="n">
        <v>35.3</v>
      </c>
      <c r="KL125" s="108" t="n">
        <v>35.4</v>
      </c>
      <c r="KM125" s="108" t="n">
        <v>37.7</v>
      </c>
      <c r="KN125" s="108" t="n">
        <v>36</v>
      </c>
      <c r="KO125" s="109" t="n">
        <f aca="false">AVERAGE(KC125:KN125)</f>
        <v>34.5916666666667</v>
      </c>
      <c r="LA125" s="1" t="n">
        <v>1975</v>
      </c>
      <c r="LB125" s="110" t="s">
        <v>178</v>
      </c>
      <c r="LC125" s="108" t="n">
        <v>30</v>
      </c>
      <c r="LD125" s="108" t="n">
        <v>33.4</v>
      </c>
      <c r="LE125" s="108" t="n">
        <v>26.9</v>
      </c>
      <c r="LF125" s="108" t="n">
        <v>22.4</v>
      </c>
      <c r="LG125" s="108" t="n">
        <v>20.4</v>
      </c>
      <c r="LH125" s="108" t="n">
        <v>18.1</v>
      </c>
      <c r="LI125" s="108" t="n">
        <v>16.3</v>
      </c>
      <c r="LJ125" s="108" t="n">
        <v>17.5</v>
      </c>
      <c r="LK125" s="108" t="n">
        <v>18.7</v>
      </c>
      <c r="LL125" s="108" t="n">
        <v>21.5</v>
      </c>
      <c r="LM125" s="108" t="n">
        <v>25</v>
      </c>
      <c r="LN125" s="108" t="n">
        <v>31.4</v>
      </c>
      <c r="LO125" s="109" t="n">
        <f aca="false">AVERAGE(LC125:LN125)</f>
        <v>23.4666666666667</v>
      </c>
      <c r="MA125" s="1" t="n">
        <v>1975</v>
      </c>
      <c r="MB125" s="110" t="s">
        <v>178</v>
      </c>
      <c r="MC125" s="108" t="n">
        <v>24.2</v>
      </c>
      <c r="MD125" s="108" t="n">
        <v>27.2</v>
      </c>
      <c r="ME125" s="108" t="n">
        <v>23.1</v>
      </c>
      <c r="MF125" s="108" t="n">
        <v>23.2</v>
      </c>
      <c r="MG125" s="108" t="n">
        <v>20.4</v>
      </c>
      <c r="MH125" s="108" t="n">
        <v>17.6</v>
      </c>
      <c r="MI125" s="108" t="n">
        <v>17.4</v>
      </c>
      <c r="MJ125" s="108" t="n">
        <v>17.4</v>
      </c>
      <c r="MK125" s="108" t="n">
        <v>19.3</v>
      </c>
      <c r="ML125" s="108" t="n">
        <v>20</v>
      </c>
      <c r="MM125" s="108" t="n">
        <v>22.7</v>
      </c>
      <c r="MN125" s="108" t="n">
        <v>24.9</v>
      </c>
      <c r="MO125" s="109" t="n">
        <f aca="false">AVERAGE(MC125:MN125)</f>
        <v>21.45</v>
      </c>
      <c r="NA125" s="1" t="n">
        <v>1975</v>
      </c>
      <c r="NB125" s="110" t="s">
        <v>178</v>
      </c>
      <c r="NC125" s="108" t="n">
        <v>29.2</v>
      </c>
      <c r="ND125" s="108" t="n">
        <v>35.1</v>
      </c>
      <c r="NE125" s="108" t="n">
        <v>29.7</v>
      </c>
      <c r="NF125" s="108" t="n">
        <v>25.8</v>
      </c>
      <c r="NG125" s="108" t="n">
        <v>24.1</v>
      </c>
      <c r="NH125" s="108" t="n">
        <v>21</v>
      </c>
      <c r="NI125" s="108" t="n">
        <v>19.4</v>
      </c>
      <c r="NJ125" s="108" t="n">
        <v>19.9</v>
      </c>
      <c r="NK125" s="108" t="n">
        <v>21.5</v>
      </c>
      <c r="NL125" s="108" t="n">
        <v>23.6</v>
      </c>
      <c r="NM125" s="108" t="n">
        <v>26.5</v>
      </c>
      <c r="NN125" s="108" t="n">
        <v>32.3</v>
      </c>
      <c r="NO125" s="109" t="n">
        <f aca="false">AVERAGE(NC125:NN125)</f>
        <v>25.675</v>
      </c>
      <c r="OA125" s="1" t="n">
        <v>1975</v>
      </c>
      <c r="OB125" s="110" t="s">
        <v>178</v>
      </c>
      <c r="OC125" s="108" t="n">
        <v>28</v>
      </c>
      <c r="OD125" s="108" t="n">
        <v>33</v>
      </c>
      <c r="OE125" s="108" t="n">
        <v>26.7</v>
      </c>
      <c r="OF125" s="108" t="n">
        <v>23.2</v>
      </c>
      <c r="OG125" s="108" t="n">
        <v>21.1</v>
      </c>
      <c r="OH125" s="108" t="n">
        <v>19</v>
      </c>
      <c r="OI125" s="108" t="n">
        <v>17.8</v>
      </c>
      <c r="OJ125" s="108" t="n">
        <v>18.3</v>
      </c>
      <c r="OK125" s="108" t="n">
        <v>19.4</v>
      </c>
      <c r="OL125" s="108" t="n">
        <v>21.7</v>
      </c>
      <c r="OM125" s="108" t="n">
        <v>23.8</v>
      </c>
      <c r="ON125" s="108" t="n">
        <v>28.8</v>
      </c>
      <c r="OO125" s="109" t="n">
        <f aca="false">AVERAGE(OC125:ON125)</f>
        <v>23.4</v>
      </c>
      <c r="PA125" s="16" t="n">
        <v>1975</v>
      </c>
      <c r="PB125" s="110" t="s">
        <v>178</v>
      </c>
      <c r="PC125" s="108" t="n">
        <v>32.6</v>
      </c>
      <c r="PD125" s="108" t="n">
        <v>31.3</v>
      </c>
      <c r="PE125" s="108" t="n">
        <v>26.4</v>
      </c>
      <c r="PF125" s="108" t="n">
        <v>23.8</v>
      </c>
      <c r="PG125" s="108" t="n">
        <v>20</v>
      </c>
      <c r="PH125" s="108" t="n">
        <v>17.1</v>
      </c>
      <c r="PI125" s="108" t="n">
        <v>17.4</v>
      </c>
      <c r="PJ125" s="108" t="n">
        <v>17.7</v>
      </c>
      <c r="PK125" s="108" t="n">
        <v>21</v>
      </c>
      <c r="PL125" s="108" t="n">
        <v>21.7</v>
      </c>
      <c r="PM125" s="108" t="n">
        <v>29.1</v>
      </c>
      <c r="PN125" s="108" t="n">
        <v>32</v>
      </c>
      <c r="PO125" s="109" t="n">
        <f aca="false">AVERAGE(PC125:PN125)</f>
        <v>24.175</v>
      </c>
      <c r="QA125" s="1" t="n">
        <v>1975</v>
      </c>
      <c r="QB125" s="110" t="s">
        <v>178</v>
      </c>
      <c r="QC125" s="108" t="n">
        <v>29.2</v>
      </c>
      <c r="QD125" s="108" t="n">
        <v>31.7</v>
      </c>
      <c r="QE125" s="108" t="n">
        <v>25.7</v>
      </c>
      <c r="QF125" s="108" t="n">
        <v>20.5</v>
      </c>
      <c r="QG125" s="108" t="n">
        <v>18.5</v>
      </c>
      <c r="QH125" s="108" t="n">
        <v>15.5</v>
      </c>
      <c r="QI125" s="108" t="n">
        <v>14.9</v>
      </c>
      <c r="QJ125" s="108" t="n">
        <v>15</v>
      </c>
      <c r="QK125" s="108" t="n">
        <v>17.2</v>
      </c>
      <c r="QL125" s="108" t="n">
        <v>19.7</v>
      </c>
      <c r="QM125" s="108" t="n">
        <v>24.9</v>
      </c>
      <c r="QN125" s="108" t="n">
        <v>30.1</v>
      </c>
      <c r="QO125" s="109" t="n">
        <f aca="false">AVERAGE(QC125:QN125)</f>
        <v>21.9083333333333</v>
      </c>
      <c r="RA125" s="1" t="n">
        <v>1975</v>
      </c>
      <c r="RB125" s="110" t="s">
        <v>178</v>
      </c>
      <c r="RC125" s="108" t="n">
        <v>33</v>
      </c>
      <c r="RD125" s="108" t="n">
        <v>34.5</v>
      </c>
      <c r="RE125" s="108" t="n">
        <v>28.8</v>
      </c>
      <c r="RF125" s="108" t="n">
        <v>23.7</v>
      </c>
      <c r="RG125" s="108" t="n">
        <v>21</v>
      </c>
      <c r="RH125" s="108" t="n">
        <v>17.7</v>
      </c>
      <c r="RI125" s="108" t="n">
        <v>16.8</v>
      </c>
      <c r="RJ125" s="108" t="n">
        <v>17.1</v>
      </c>
      <c r="RK125" s="108" t="n">
        <v>20.2</v>
      </c>
      <c r="RL125" s="108" t="n">
        <v>23</v>
      </c>
      <c r="RM125" s="108" t="n">
        <v>29.1</v>
      </c>
      <c r="RN125" s="108" t="n">
        <v>32.7</v>
      </c>
      <c r="RO125" s="109" t="n">
        <f aca="false">AVERAGE(RC125:RN125)</f>
        <v>24.8</v>
      </c>
      <c r="SA125" s="1" t="n">
        <v>1975</v>
      </c>
      <c r="SB125" s="110" t="s">
        <v>178</v>
      </c>
      <c r="SC125" s="108" t="n">
        <v>36.7</v>
      </c>
      <c r="SD125" s="108" t="n">
        <v>33.6</v>
      </c>
      <c r="SE125" s="108" t="n">
        <v>28.1</v>
      </c>
      <c r="SF125" s="108" t="n">
        <v>26.3</v>
      </c>
      <c r="SG125" s="108" t="n">
        <v>23.2</v>
      </c>
      <c r="SH125" s="108" t="n">
        <v>18.3</v>
      </c>
      <c r="SI125" s="108" t="n">
        <v>19.5</v>
      </c>
      <c r="SJ125" s="108" t="n">
        <v>19.5</v>
      </c>
      <c r="SK125" s="108" t="n">
        <v>23.8</v>
      </c>
      <c r="SL125" s="108" t="n">
        <v>24</v>
      </c>
      <c r="SM125" s="108" t="n">
        <v>31.3</v>
      </c>
      <c r="SN125" s="108" t="n">
        <v>33.9</v>
      </c>
      <c r="SO125" s="109" t="n">
        <f aca="false">AVERAGE(SC125:SN125)</f>
        <v>26.5166666666667</v>
      </c>
      <c r="TA125" s="1" t="n">
        <v>1975</v>
      </c>
      <c r="TB125" s="110" t="s">
        <v>178</v>
      </c>
      <c r="TC125" s="108" t="n">
        <v>41.7</v>
      </c>
      <c r="TD125" s="108" t="n">
        <v>37.5</v>
      </c>
      <c r="TE125" s="108" t="n">
        <v>38.2</v>
      </c>
      <c r="TF125" s="108" t="n">
        <v>35.4</v>
      </c>
      <c r="TG125" s="108" t="n">
        <v>32.3</v>
      </c>
      <c r="TH125" s="108" t="n">
        <v>27.1</v>
      </c>
      <c r="TI125" s="108" t="n">
        <v>27</v>
      </c>
      <c r="TJ125" s="108" t="n">
        <v>29.1</v>
      </c>
      <c r="TK125" s="108" t="n">
        <v>34.2</v>
      </c>
      <c r="TL125" s="108" t="n">
        <v>33.6</v>
      </c>
      <c r="TM125" s="108" t="n">
        <v>39.9</v>
      </c>
      <c r="TN125" s="108" t="n">
        <v>37.6</v>
      </c>
      <c r="TO125" s="109" t="n">
        <f aca="false">AVERAGE(TC125:TN125)</f>
        <v>34.4666666666667</v>
      </c>
      <c r="UA125" s="1" t="n">
        <v>1975</v>
      </c>
      <c r="UB125" s="110" t="s">
        <v>178</v>
      </c>
      <c r="UC125" s="108" t="n">
        <v>32.6</v>
      </c>
      <c r="UD125" s="108" t="n">
        <v>33.5</v>
      </c>
      <c r="UE125" s="108" t="n">
        <v>28.5</v>
      </c>
      <c r="UF125" s="108" t="n">
        <v>23.7</v>
      </c>
      <c r="UG125" s="108" t="n">
        <v>20.9</v>
      </c>
      <c r="UH125" s="108" t="n">
        <v>17.3</v>
      </c>
      <c r="UI125" s="108" t="n">
        <v>16.5</v>
      </c>
      <c r="UJ125" s="108" t="n">
        <v>17.1</v>
      </c>
      <c r="UK125" s="108" t="n">
        <v>20.1</v>
      </c>
      <c r="UL125" s="108" t="n">
        <v>22.4</v>
      </c>
      <c r="UM125" s="108" t="n">
        <v>28.8</v>
      </c>
      <c r="UN125" s="108" t="n">
        <v>32.2</v>
      </c>
      <c r="UO125" s="109" t="n">
        <f aca="false">AVERAGE(UC125:UN125)</f>
        <v>24.4666666666667</v>
      </c>
      <c r="VA125" s="1" t="n">
        <v>1975</v>
      </c>
      <c r="VB125" s="110" t="s">
        <v>178</v>
      </c>
      <c r="VC125" s="108" t="n">
        <v>25.7</v>
      </c>
      <c r="VD125" s="108" t="n">
        <v>28.3</v>
      </c>
      <c r="VE125" s="108" t="n">
        <v>23.7</v>
      </c>
      <c r="VF125" s="108" t="n">
        <v>19.9</v>
      </c>
      <c r="VG125" s="108" t="n">
        <v>18.7</v>
      </c>
      <c r="VH125" s="108" t="n">
        <v>15.9</v>
      </c>
      <c r="VI125" s="108" t="n">
        <v>14.9</v>
      </c>
      <c r="VJ125" s="108" t="n">
        <v>15</v>
      </c>
      <c r="VK125" s="108" t="n">
        <v>17.3</v>
      </c>
      <c r="VL125" s="108" t="n">
        <v>18.4</v>
      </c>
      <c r="VM125" s="112" t="n">
        <f aca="false">SUM(VM124+VM126)/2</f>
        <v>22.2</v>
      </c>
      <c r="VN125" s="112" t="n">
        <f aca="false">SUM(VN124+VN126)/2</f>
        <v>25.65</v>
      </c>
      <c r="VO125" s="109" t="n">
        <f aca="false">AVERAGE(VC125:VN125)</f>
        <v>20.4708333333333</v>
      </c>
      <c r="WA125" s="1" t="n">
        <v>1975</v>
      </c>
      <c r="WB125" s="110" t="s">
        <v>178</v>
      </c>
      <c r="WC125" s="113" t="n">
        <f aca="false">SUM(WC126:WC128)/3</f>
        <v>39.6</v>
      </c>
      <c r="WD125" s="113" t="n">
        <f aca="false">SUM(WD126:WD128)/3</f>
        <v>39.1333333333333</v>
      </c>
      <c r="WE125" s="113" t="n">
        <f aca="false">SUM(WE126:WE128)/3</f>
        <v>35.5</v>
      </c>
      <c r="WF125" s="113" t="n">
        <f aca="false">SUM(WF126:WF128)/3</f>
        <v>31.9</v>
      </c>
      <c r="WG125" s="113" t="n">
        <f aca="false">SUM(WG126:WG128)/3</f>
        <v>25.5333333333333</v>
      </c>
      <c r="WH125" s="108" t="n">
        <v>18.3</v>
      </c>
      <c r="WI125" s="108" t="n">
        <v>19.7</v>
      </c>
      <c r="WJ125" s="108" t="n">
        <v>21.3</v>
      </c>
      <c r="WK125" s="108" t="n">
        <v>24.8</v>
      </c>
      <c r="WL125" s="108" t="n">
        <v>25.2</v>
      </c>
      <c r="WM125" s="108" t="n">
        <v>31.8</v>
      </c>
      <c r="WN125" s="108" t="n">
        <v>37.8</v>
      </c>
      <c r="WO125" s="109" t="n">
        <f aca="false">AVERAGE(WC125:WN125)</f>
        <v>29.2138888888889</v>
      </c>
      <c r="YA125" s="1" t="n">
        <v>1975</v>
      </c>
      <c r="YB125" s="110" t="s">
        <v>178</v>
      </c>
      <c r="YC125" s="108" t="n">
        <v>29.3</v>
      </c>
      <c r="YD125" s="108" t="n">
        <v>31.8</v>
      </c>
      <c r="YE125" s="108" t="n">
        <v>25.8</v>
      </c>
      <c r="YF125" s="108" t="n">
        <v>20.6</v>
      </c>
      <c r="YG125" s="108" t="n">
        <v>18.1</v>
      </c>
      <c r="YH125" s="108" t="n">
        <v>15.5</v>
      </c>
      <c r="YI125" s="108" t="n">
        <v>14.9</v>
      </c>
      <c r="YJ125" s="108" t="n">
        <v>14.8</v>
      </c>
      <c r="YK125" s="108" t="n">
        <v>17.3</v>
      </c>
      <c r="YL125" s="108" t="n">
        <v>20</v>
      </c>
      <c r="YM125" s="108" t="n">
        <v>25.2</v>
      </c>
      <c r="YN125" s="108" t="n">
        <v>29.7</v>
      </c>
      <c r="YO125" s="109" t="n">
        <f aca="false">AVERAGE(YC125:YN125)</f>
        <v>21.9166666666667</v>
      </c>
      <c r="ZA125" s="1" t="n">
        <v>1975</v>
      </c>
      <c r="ZB125" s="110" t="s">
        <v>178</v>
      </c>
      <c r="ZC125" s="108" t="n">
        <v>33.6</v>
      </c>
      <c r="ZD125" s="108" t="n">
        <v>35.7</v>
      </c>
      <c r="ZE125" s="108" t="n">
        <v>29.5</v>
      </c>
      <c r="ZF125" s="108" t="n">
        <v>24.1</v>
      </c>
      <c r="ZG125" s="108" t="n">
        <v>21.4</v>
      </c>
      <c r="ZH125" s="108" t="n">
        <v>18.6</v>
      </c>
      <c r="ZI125" s="108" t="n">
        <v>17.3</v>
      </c>
      <c r="ZJ125" s="108" t="n">
        <v>17.6</v>
      </c>
      <c r="ZK125" s="108" t="n">
        <v>19.6</v>
      </c>
      <c r="ZL125" s="108" t="n">
        <v>22.5</v>
      </c>
      <c r="ZM125" s="108" t="n">
        <v>28</v>
      </c>
      <c r="ZN125" s="108" t="n">
        <v>33.1</v>
      </c>
      <c r="ZO125" s="109" t="n">
        <f aca="false">AVERAGE(ZC125:ZN125)</f>
        <v>25.0833333333333</v>
      </c>
      <c r="AAA125" s="1" t="n">
        <v>1975</v>
      </c>
      <c r="AAB125" s="110" t="s">
        <v>178</v>
      </c>
      <c r="AAC125" s="108" t="n">
        <v>38.3</v>
      </c>
      <c r="AAD125" s="108" t="n">
        <v>35.1</v>
      </c>
      <c r="AAE125" s="108" t="n">
        <v>34.9</v>
      </c>
      <c r="AAF125" s="108" t="n">
        <v>31.9</v>
      </c>
      <c r="AAG125" s="108" t="n">
        <v>29.8</v>
      </c>
      <c r="AAH125" s="108" t="n">
        <v>26.8</v>
      </c>
      <c r="AAI125" s="108" t="n">
        <v>29.7</v>
      </c>
      <c r="AAJ125" s="108" t="n">
        <v>30</v>
      </c>
      <c r="AAK125" s="108" t="n">
        <v>33.6</v>
      </c>
      <c r="AAL125" s="108" t="n">
        <v>33.8</v>
      </c>
      <c r="AAM125" s="108" t="n">
        <v>36.8</v>
      </c>
      <c r="AAN125" s="108" t="n">
        <v>36</v>
      </c>
      <c r="AAO125" s="109" t="n">
        <f aca="false">AVERAGE(AAC125:AAN125)</f>
        <v>33.0583333333333</v>
      </c>
      <c r="ABA125" s="1" t="n">
        <v>1975</v>
      </c>
      <c r="ABB125" s="110" t="s">
        <v>178</v>
      </c>
      <c r="ABC125" s="108" t="n">
        <v>35.5</v>
      </c>
      <c r="ABD125" s="108" t="n">
        <v>35.8</v>
      </c>
      <c r="ABE125" s="108" t="n">
        <v>34.2</v>
      </c>
      <c r="ABF125" s="108" t="n">
        <v>32.3</v>
      </c>
      <c r="ABG125" s="108" t="n">
        <v>29.9</v>
      </c>
      <c r="ABH125" s="108" t="n">
        <v>25.9</v>
      </c>
      <c r="ABI125" s="108" t="n">
        <v>24.8</v>
      </c>
      <c r="ABJ125" s="108" t="n">
        <v>25.6</v>
      </c>
      <c r="ABK125" s="108" t="n">
        <v>29.3</v>
      </c>
      <c r="ABL125" s="108" t="n">
        <v>28.9</v>
      </c>
      <c r="ABM125" s="108" t="n">
        <v>32.8</v>
      </c>
      <c r="ABN125" s="108" t="n">
        <v>36.2</v>
      </c>
      <c r="ABO125" s="109" t="n">
        <f aca="false">AVERAGE(ABC125:ABN125)</f>
        <v>30.9333333333333</v>
      </c>
      <c r="ACA125" s="111" t="n">
        <v>1975</v>
      </c>
      <c r="ACB125" s="110" t="s">
        <v>178</v>
      </c>
      <c r="ACC125" s="108" t="n">
        <v>28.3</v>
      </c>
      <c r="ACD125" s="108" t="n">
        <v>34</v>
      </c>
      <c r="ACE125" s="108" t="n">
        <v>28.1</v>
      </c>
      <c r="ACF125" s="108" t="n">
        <v>24</v>
      </c>
      <c r="ACG125" s="108" t="n">
        <v>21.9</v>
      </c>
      <c r="ACH125" s="108" t="n">
        <v>19.7</v>
      </c>
      <c r="ACI125" s="108" t="n">
        <v>18.6</v>
      </c>
      <c r="ACJ125" s="108" t="n">
        <v>18.6</v>
      </c>
      <c r="ACK125" s="108" t="n">
        <v>20.1</v>
      </c>
      <c r="ACL125" s="108" t="n">
        <v>22.1</v>
      </c>
      <c r="ACM125" s="108" t="n">
        <v>23.7</v>
      </c>
      <c r="ACN125" s="108" t="n">
        <v>29.2</v>
      </c>
      <c r="ACO125" s="109" t="n">
        <f aca="false">AVERAGE(ACC125:ACN125)</f>
        <v>24.025</v>
      </c>
      <c r="ADA125" s="1" t="n">
        <v>1975</v>
      </c>
      <c r="ADB125" s="110" t="s">
        <v>178</v>
      </c>
      <c r="ADC125" s="108" t="n">
        <v>35.6</v>
      </c>
      <c r="ADD125" s="108" t="n">
        <v>35.2</v>
      </c>
      <c r="ADE125" s="108" t="n">
        <v>36.4</v>
      </c>
      <c r="ADF125" s="108" t="n">
        <v>34.5</v>
      </c>
      <c r="ADG125" s="108" t="n">
        <v>32.5</v>
      </c>
      <c r="ADH125" s="108" t="n">
        <v>28.3</v>
      </c>
      <c r="ADI125" s="108" t="n">
        <v>27.1</v>
      </c>
      <c r="ADJ125" s="108" t="n">
        <v>28.5</v>
      </c>
      <c r="ADK125" s="108" t="n">
        <v>32.4</v>
      </c>
      <c r="ADL125" s="108" t="n">
        <v>31.7</v>
      </c>
      <c r="ADM125" s="108" t="n">
        <v>35.4</v>
      </c>
      <c r="ADN125" s="108" t="n">
        <v>35.8</v>
      </c>
      <c r="ADO125" s="109" t="n">
        <f aca="false">AVERAGE(ADC125:ADN125)</f>
        <v>32.7833333333333</v>
      </c>
      <c r="AEA125" s="1" t="n">
        <v>1975</v>
      </c>
      <c r="AEB125" s="110" t="s">
        <v>178</v>
      </c>
      <c r="AEC125" s="108" t="n">
        <v>40.2</v>
      </c>
      <c r="AED125" s="108" t="n">
        <v>37</v>
      </c>
      <c r="AEE125" s="108" t="n">
        <v>37.5</v>
      </c>
      <c r="AEF125" s="108" t="n">
        <v>35.4</v>
      </c>
      <c r="AEG125" s="108" t="n">
        <v>33</v>
      </c>
      <c r="AEH125" s="108" t="n">
        <v>28.2</v>
      </c>
      <c r="AEI125" s="108" t="n">
        <v>27.3</v>
      </c>
      <c r="AEJ125" s="108" t="n">
        <v>29.1</v>
      </c>
      <c r="AEK125" s="108" t="n">
        <v>33.6</v>
      </c>
      <c r="AEL125" s="108" t="n">
        <v>32.9</v>
      </c>
      <c r="AEM125" s="108" t="n">
        <v>37.9</v>
      </c>
      <c r="AEN125" s="108" t="n">
        <v>37.4</v>
      </c>
      <c r="AEO125" s="109" t="n">
        <f aca="false">AVERAGE(AEC125:AEN125)</f>
        <v>34.125</v>
      </c>
      <c r="AFA125" s="1" t="n">
        <v>1975</v>
      </c>
      <c r="AFB125" s="110" t="s">
        <v>178</v>
      </c>
      <c r="AFC125" s="108" t="n">
        <v>24.5</v>
      </c>
      <c r="AFD125" s="108" t="n">
        <v>29.7</v>
      </c>
      <c r="AFE125" s="108" t="n">
        <v>24.4</v>
      </c>
      <c r="AFF125" s="108" t="n">
        <v>22.1</v>
      </c>
      <c r="AFG125" s="108" t="n">
        <v>20.7</v>
      </c>
      <c r="AFH125" s="108" t="n">
        <v>18.7</v>
      </c>
      <c r="AFI125" s="108" t="n">
        <v>17.9</v>
      </c>
      <c r="AFJ125" s="108" t="n">
        <v>17.3</v>
      </c>
      <c r="AFK125" s="108" t="n">
        <v>18.2</v>
      </c>
      <c r="AFL125" s="108" t="n">
        <v>20.2</v>
      </c>
      <c r="AFM125" s="108" t="n">
        <v>21.7</v>
      </c>
      <c r="AFN125" s="108" t="n">
        <v>26</v>
      </c>
      <c r="AFO125" s="109" t="n">
        <f aca="false">AVERAGE(AFC125:AFN125)</f>
        <v>21.7833333333333</v>
      </c>
      <c r="AGA125" s="1" t="n">
        <v>1975</v>
      </c>
      <c r="AGB125" s="110" t="s">
        <v>178</v>
      </c>
      <c r="AGC125" s="108" t="n">
        <v>32.9</v>
      </c>
      <c r="AGD125" s="108" t="n">
        <v>33</v>
      </c>
      <c r="AGE125" s="108" t="n">
        <v>28</v>
      </c>
      <c r="AGF125" s="108" t="n">
        <v>23.3</v>
      </c>
      <c r="AGG125" s="108" t="n">
        <v>20.6</v>
      </c>
      <c r="AGH125" s="108" t="n">
        <v>16.9</v>
      </c>
      <c r="AGI125" s="108" t="n">
        <v>16.8</v>
      </c>
      <c r="AGJ125" s="108" t="n">
        <v>17.2</v>
      </c>
      <c r="AGK125" s="108" t="n">
        <v>21.1</v>
      </c>
      <c r="AGL125" s="108" t="n">
        <v>21.5</v>
      </c>
      <c r="AGM125" s="108" t="n">
        <v>28.8</v>
      </c>
      <c r="AGN125" s="108" t="n">
        <v>32</v>
      </c>
      <c r="AGO125" s="109" t="n">
        <f aca="false">AVERAGE(AGC125:AGN125)</f>
        <v>24.3416666666667</v>
      </c>
      <c r="AHA125" s="1" t="n">
        <v>1975</v>
      </c>
      <c r="AHB125" s="110" t="s">
        <v>178</v>
      </c>
      <c r="AHC125" s="108" t="n">
        <v>31.3</v>
      </c>
      <c r="AHD125" s="108" t="n">
        <v>33.5</v>
      </c>
      <c r="AHE125" s="108" t="n">
        <v>27.1</v>
      </c>
      <c r="AHF125" s="108" t="n">
        <v>21.8</v>
      </c>
      <c r="AHG125" s="108" t="n">
        <v>19.6</v>
      </c>
      <c r="AHH125" s="108" t="n">
        <v>16.8</v>
      </c>
      <c r="AHI125" s="108" t="n">
        <v>16.1</v>
      </c>
      <c r="AHJ125" s="108" t="n">
        <v>16.2</v>
      </c>
      <c r="AHK125" s="108" t="n">
        <v>18.3</v>
      </c>
      <c r="AHL125" s="108" t="n">
        <v>20.9</v>
      </c>
      <c r="AHM125" s="108" t="n">
        <v>26.3</v>
      </c>
      <c r="AHN125" s="108" t="n">
        <v>31.5</v>
      </c>
      <c r="AHO125" s="109" t="n">
        <f aca="false">AVERAGE(AHC125:AHN125)</f>
        <v>23.2833333333333</v>
      </c>
      <c r="AIA125" s="1" t="n">
        <v>1975</v>
      </c>
      <c r="AIB125" s="110" t="s">
        <v>178</v>
      </c>
      <c r="AIC125" s="108" t="n">
        <v>41.8</v>
      </c>
      <c r="AID125" s="108" t="n">
        <v>34.9</v>
      </c>
      <c r="AIE125" s="108" t="n">
        <v>32.6</v>
      </c>
      <c r="AIF125" s="108" t="n">
        <v>28.1</v>
      </c>
      <c r="AIG125" s="108" t="n">
        <v>24.7</v>
      </c>
      <c r="AIH125" s="108" t="n">
        <v>20.1</v>
      </c>
      <c r="AII125" s="108" t="n">
        <v>19.7</v>
      </c>
      <c r="AIJ125" s="108" t="n">
        <v>21.2</v>
      </c>
      <c r="AIK125" s="108" t="n">
        <v>25.6</v>
      </c>
      <c r="AIL125" s="108" t="n">
        <v>24.8</v>
      </c>
      <c r="AIM125" s="108" t="n">
        <v>31</v>
      </c>
      <c r="AIN125" s="108" t="n">
        <v>34.4</v>
      </c>
      <c r="AIO125" s="109" t="n">
        <f aca="false">AVERAGE(AIC125:AIN125)</f>
        <v>28.2416666666667</v>
      </c>
      <c r="AJA125" s="1" t="n">
        <v>1975</v>
      </c>
      <c r="AJB125" s="110" t="s">
        <v>178</v>
      </c>
      <c r="AJC125" s="108" t="n">
        <v>37.7</v>
      </c>
      <c r="AJD125" s="108" t="n">
        <v>35.4</v>
      </c>
      <c r="AJE125" s="108" t="n">
        <v>35.3</v>
      </c>
      <c r="AJF125" s="108" t="n">
        <v>34.6</v>
      </c>
      <c r="AJG125" s="108" t="n">
        <v>33</v>
      </c>
      <c r="AJH125" s="108" t="n">
        <v>30.7</v>
      </c>
      <c r="AJI125" s="108" t="n">
        <v>33.1</v>
      </c>
      <c r="AJJ125" s="108" t="n">
        <v>33.3</v>
      </c>
      <c r="AJK125" s="108" t="n">
        <v>36.1</v>
      </c>
      <c r="AJL125" s="108" t="n">
        <v>37.4</v>
      </c>
      <c r="AJM125" s="108" t="n">
        <v>38.1</v>
      </c>
      <c r="AJN125" s="108" t="n">
        <v>37.7</v>
      </c>
      <c r="AJO125" s="109" t="n">
        <f aca="false">AVERAGE(AJC125:AJN125)</f>
        <v>35.2</v>
      </c>
      <c r="AKA125" s="1" t="n">
        <v>1975</v>
      </c>
      <c r="AKB125" s="110" t="s">
        <v>178</v>
      </c>
      <c r="AKC125" s="108" t="n">
        <v>33.3</v>
      </c>
      <c r="AKD125" s="108" t="n">
        <v>35.4</v>
      </c>
      <c r="AKE125" s="108" t="n">
        <v>29.3</v>
      </c>
      <c r="AKF125" s="112" t="n">
        <f aca="false">SUM(AKF124+AKF126)/2</f>
        <v>24.7</v>
      </c>
      <c r="AKG125" s="108" t="n">
        <v>18.1</v>
      </c>
      <c r="AKH125" s="108" t="n">
        <v>17.8</v>
      </c>
      <c r="AKI125" s="108" t="n">
        <v>16.8</v>
      </c>
      <c r="AKJ125" s="108" t="n">
        <v>17.3</v>
      </c>
      <c r="AKK125" s="108" t="n">
        <v>19.5</v>
      </c>
      <c r="AKL125" s="108" t="n">
        <v>22.5</v>
      </c>
      <c r="AKM125" s="108" t="n">
        <v>27.9</v>
      </c>
      <c r="AKN125" s="108" t="n">
        <v>33.1</v>
      </c>
      <c r="AKO125" s="109" t="n">
        <f aca="false">AVERAGE(AKC125:AKN125)</f>
        <v>24.6416666666667</v>
      </c>
      <c r="ALA125" s="35" t="n">
        <f aca="false">(ACO125+AO125+EO125+NO125+AKO125+AFO125+AEO125+IO125+MO125)/9</f>
        <v>24.5601851851852</v>
      </c>
      <c r="ALB125" s="77" t="n">
        <f aca="false">(ABO125+KO125+DO125+AGO125)/4</f>
        <v>30.55</v>
      </c>
      <c r="ALC125" s="19" t="n">
        <f aca="false">(QO125+PO125+AAO125+AJO125+FO125+SO125+BO125+CO125+JO125+OO125+TO125+HO125)/12</f>
        <v>25.9444444444444</v>
      </c>
      <c r="AMA125" s="28" t="n">
        <f aca="false">MAX(ACC125:ACN125,AC125:AN125,EC125:EN125,NC125:NN125,AKC125:AKN125,AFC125:AFN125,AEC125:AEN125,IC125:IN125,MC125:MN125)</f>
        <v>40.2</v>
      </c>
      <c r="AMB125" s="28" t="n">
        <f aca="false">MIN(ACC125:ACN125,AC125:AN125,EC125:EN125,NC125:NN125,AKC125:AKN125,AFC125:AFN125,AEC125:AEN125,IC125:IN125,MC125:MN125)</f>
        <v>15.8</v>
      </c>
      <c r="AMC125" s="81" t="n">
        <f aca="false">MAX(ABC125:ABN125,KC125:KN125,DC125:DN125,AGC125:AGN125)</f>
        <v>37.7</v>
      </c>
      <c r="AMD125" s="81" t="n">
        <f aca="false">MIN(ABC125:ABN125,KC125:KN125,DC125:DN125,AGC125:AGN125)</f>
        <v>16.8</v>
      </c>
      <c r="AME125" s="60" t="n">
        <f aca="false">MAX(QC125:QN125,PC125:PN125,AJC125:AJN125,AAC125:AAN125,FC125:FN125,SC125:SN125)</f>
        <v>38.3</v>
      </c>
      <c r="AMF125" s="60" t="n">
        <f aca="false">MIN(QC125:QN125,PC125:PN125,AJC125:AJN125,AAC125:AAN125,FC125:FN125,SC125:SN125)</f>
        <v>14.9</v>
      </c>
    </row>
    <row r="126" customFormat="false" ht="12.8" hidden="false" customHeight="false" outlineLevel="0" collapsed="false">
      <c r="A126" s="104"/>
      <c r="B126" s="29" t="n">
        <f aca="false">AVERAGE(AO126,BO126,CO126,DO126,EO126,FO126,GO126,HO126,IO126,JO126,KO126,LO126,MO126,NO126,OO126,PO126,QO126,RO126,SO126,TO126,UO126,VO126,WO126,YO126,ZO126,AAO126,ABO126,ACO126,ADO126,AEO126,AFO126,AGO126,AHO126,AIO126,AJO126,AKO126)</f>
        <v>26.2255787037037</v>
      </c>
      <c r="C126" s="30" t="n">
        <f aca="false">AVERAGE(B122:B126)</f>
        <v>26.018287037037</v>
      </c>
      <c r="D126" s="31" t="n">
        <f aca="false">AVERAGE(B117:B126)</f>
        <v>25.8587654320988</v>
      </c>
      <c r="E126" s="29" t="n">
        <f aca="false">AVERAGE(B107:B126)</f>
        <v>25.889369212963</v>
      </c>
      <c r="F126" s="32" t="n">
        <f aca="false">AVERAGE(B77:B126)</f>
        <v>25.7733187429854</v>
      </c>
      <c r="G126" s="3" t="n">
        <f aca="false">MAX(AC126:AN126,BC126:BN126,CC126:CN126,DC126:DN126,EC126:EN126,FC126:FN126,GC126:GN126,HC126:HN126,IC126:IN126,JC126:JN126,KC126:KN126,LC126:LN126,MC126:MN126,NC126:NN126,OC126:ON126,PC126:PN126,QC126:QN126,RC126:RN126,SC126:SN126,TC126:TN126,UC126:UN126,VC126:VN126,WC126:WN126,YC126:YN126,ZC126:ZN126,AAC126:AAN126,ABC126:ABN126,ACC126:ACN126,ADC126:ADN126,AEC126:AEN126,AFC126:AFN126,AGC126:AGN126,AHC126:AHN126,AIC126:AIN126,AJC126:AJN126,AKC126:AKN126)</f>
        <v>42.9</v>
      </c>
      <c r="H126" s="105" t="n">
        <f aca="false">MEDIAN(AC126:AN126,BC126:BN126,CC126:CN126,DC126:DN126,EC126:EN126,FC126:FN126,GC126:GN126,HC126:HN126,IC126:IN126,JC126:JN126,KC126:KN126,LC126:LN126,MC126:MN126,NC126:NN126,OC126:ON126,PC126:PN126,QC126:QN126,RC126:RN126,SC126:SN126,TC126:TN126,UC126:UN126,VC126:VN126,WC126:WN126,YC126:YN126,ZC126:ZN126,AAC126:AAN126,ABC126:ABN126,ACC126:ACN126,ADC126:ADN126,AEC126:AEN126,AFC126:AFN126,AGC126:AGN126,AHC126:AHN126,AIC126:AIN126,AJC126:AJN126,AKC126:AKN126)</f>
        <v>25.9</v>
      </c>
      <c r="I126" s="5" t="n">
        <f aca="false">MIN(AC126:AN126,BC126:BN126,CC126:CN126,DC126:DN126,EC126:EN126,FC126:FN126,GC126:GN126,HC126:HN126,IC126:IN126,JC126:JN126,KC126:KN126,LC126:LN126,MC126:MN126,NC126:NN126,OC126:ON126,PC126:PN126,QC126:QN126,RC126:RN126,SC126:SN126,TC126:TN126,UC126:UN126,VC126:VN126,WC126:WN126,YC126:YN126,ZC126:ZN126,AAC126:AAN126,ABC126:ABN126,ACC126:ACN126,ADC126:ADN126,AEC126:AEN126,AFC126:AFN126,AGC126:AGN126,AHC126:AHN126,AIC126:AIN126,AJC126:AJN126,AKC126:AKN126)</f>
        <v>15</v>
      </c>
      <c r="J126" s="106" t="n">
        <f aca="false">(G126+I126)/2</f>
        <v>28.95</v>
      </c>
      <c r="AB126" s="107" t="n">
        <v>1976</v>
      </c>
      <c r="AC126" s="108" t="n">
        <v>24.1</v>
      </c>
      <c r="AD126" s="108" t="n">
        <v>25.6</v>
      </c>
      <c r="AE126" s="108" t="n">
        <v>24.7</v>
      </c>
      <c r="AF126" s="108" t="n">
        <v>22.4</v>
      </c>
      <c r="AG126" s="108" t="n">
        <v>19.6</v>
      </c>
      <c r="AH126" s="108" t="n">
        <v>17.5</v>
      </c>
      <c r="AI126" s="108" t="n">
        <v>17</v>
      </c>
      <c r="AJ126" s="108" t="n">
        <v>16.6</v>
      </c>
      <c r="AK126" s="108" t="n">
        <v>18.1</v>
      </c>
      <c r="AL126" s="108" t="n">
        <v>18.6</v>
      </c>
      <c r="AM126" s="108" t="n">
        <v>19.7</v>
      </c>
      <c r="AN126" s="108" t="n">
        <v>23.7</v>
      </c>
      <c r="AO126" s="109" t="n">
        <f aca="false">AVERAGE(AC126:AN126)</f>
        <v>20.6333333333333</v>
      </c>
      <c r="BA126" s="1" t="n">
        <v>1976</v>
      </c>
      <c r="BB126" s="110" t="s">
        <v>179</v>
      </c>
      <c r="BC126" s="108" t="n">
        <v>28.7</v>
      </c>
      <c r="BD126" s="108" t="n">
        <v>30.2</v>
      </c>
      <c r="BE126" s="108" t="n">
        <v>28.8</v>
      </c>
      <c r="BF126" s="108" t="n">
        <v>25.1</v>
      </c>
      <c r="BG126" s="108" t="n">
        <v>22.1</v>
      </c>
      <c r="BH126" s="108" t="n">
        <v>17.9</v>
      </c>
      <c r="BI126" s="108" t="n">
        <v>19.9</v>
      </c>
      <c r="BJ126" s="108" t="n">
        <v>20.8</v>
      </c>
      <c r="BK126" s="108" t="n">
        <v>23.3</v>
      </c>
      <c r="BL126" s="108" t="n">
        <v>24.2</v>
      </c>
      <c r="BM126" s="108" t="n">
        <v>27.3</v>
      </c>
      <c r="BN126" s="108" t="n">
        <v>34.9</v>
      </c>
      <c r="BO126" s="109" t="n">
        <f aca="false">AVERAGE(BC126:BN126)</f>
        <v>25.2666666666667</v>
      </c>
      <c r="CA126" s="1" t="n">
        <v>1976</v>
      </c>
      <c r="CB126" s="110" t="s">
        <v>179</v>
      </c>
      <c r="CC126" s="108" t="n">
        <v>28.4</v>
      </c>
      <c r="CD126" s="108" t="n">
        <v>30.3</v>
      </c>
      <c r="CE126" s="108" t="n">
        <v>28.3</v>
      </c>
      <c r="CF126" s="108" t="n">
        <v>24.2</v>
      </c>
      <c r="CG126" s="108" t="n">
        <v>20.5</v>
      </c>
      <c r="CH126" s="108" t="n">
        <v>18.1</v>
      </c>
      <c r="CI126" s="108" t="n">
        <v>17.6</v>
      </c>
      <c r="CJ126" s="108" t="n">
        <v>17</v>
      </c>
      <c r="CK126" s="108" t="n">
        <v>19.3</v>
      </c>
      <c r="CL126" s="108" t="n">
        <v>22.1</v>
      </c>
      <c r="CM126" s="108" t="n">
        <v>22</v>
      </c>
      <c r="CN126" s="108" t="n">
        <v>27.5</v>
      </c>
      <c r="CO126" s="109" t="n">
        <f aca="false">AVERAGE(CC126:CN126)</f>
        <v>22.9416666666667</v>
      </c>
      <c r="DA126" s="1" t="n">
        <v>1976</v>
      </c>
      <c r="DB126" s="110" t="s">
        <v>179</v>
      </c>
      <c r="DC126" s="108" t="n">
        <v>31.8</v>
      </c>
      <c r="DD126" s="108" t="n">
        <v>32.2</v>
      </c>
      <c r="DE126" s="108" t="n">
        <v>33</v>
      </c>
      <c r="DF126" s="108" t="n">
        <v>34.5</v>
      </c>
      <c r="DG126" s="108" t="n">
        <v>31.5</v>
      </c>
      <c r="DH126" s="108" t="n">
        <v>28.8</v>
      </c>
      <c r="DI126" s="108" t="n">
        <v>28.9</v>
      </c>
      <c r="DJ126" s="108" t="n">
        <v>30.3</v>
      </c>
      <c r="DK126" s="108" t="n">
        <v>31.5</v>
      </c>
      <c r="DL126" s="108" t="n">
        <v>30.4</v>
      </c>
      <c r="DM126" s="108" t="n">
        <v>32.4</v>
      </c>
      <c r="DN126" s="108" t="n">
        <v>32.8</v>
      </c>
      <c r="DO126" s="109" t="n">
        <f aca="false">AVERAGE(DC126:DN126)</f>
        <v>31.5083333333333</v>
      </c>
      <c r="EA126" s="1" t="n">
        <v>1976</v>
      </c>
      <c r="EB126" s="107" t="n">
        <v>1976</v>
      </c>
      <c r="EC126" s="108" t="n">
        <v>27.9</v>
      </c>
      <c r="ED126" s="108" t="n">
        <v>29.8</v>
      </c>
      <c r="EE126" s="108" t="n">
        <v>27.1</v>
      </c>
      <c r="EF126" s="108" t="n">
        <v>24.5</v>
      </c>
      <c r="EG126" s="108" t="n">
        <v>21.9</v>
      </c>
      <c r="EH126" s="108" t="n">
        <v>18.8</v>
      </c>
      <c r="EI126" s="108" t="n">
        <v>18.2</v>
      </c>
      <c r="EJ126" s="108" t="n">
        <v>17.9</v>
      </c>
      <c r="EK126" s="108" t="n">
        <v>18.9</v>
      </c>
      <c r="EL126" s="108" t="n">
        <v>21.6</v>
      </c>
      <c r="EM126" s="108" t="n">
        <v>21.3</v>
      </c>
      <c r="EN126" s="108" t="n">
        <v>23.4</v>
      </c>
      <c r="EO126" s="109" t="n">
        <f aca="false">AVERAGE(EC126:EN126)</f>
        <v>22.6083333333333</v>
      </c>
      <c r="FA126" s="1" t="n">
        <v>1976</v>
      </c>
      <c r="FB126" s="119" t="s">
        <v>179</v>
      </c>
      <c r="FC126" s="108" t="n">
        <v>28.4</v>
      </c>
      <c r="FD126" s="108" t="n">
        <v>27.9</v>
      </c>
      <c r="FE126" s="108" t="n">
        <v>27.1</v>
      </c>
      <c r="FF126" s="108" t="n">
        <v>22</v>
      </c>
      <c r="FG126" s="108" t="n">
        <v>19.6</v>
      </c>
      <c r="FH126" s="108" t="n">
        <v>18.3</v>
      </c>
      <c r="FI126" s="108" t="n">
        <v>16.7</v>
      </c>
      <c r="FJ126" s="108" t="n">
        <v>16.6</v>
      </c>
      <c r="FK126" s="108" t="n">
        <v>17.4</v>
      </c>
      <c r="FL126" s="108" t="n">
        <v>18.2</v>
      </c>
      <c r="FM126" s="108" t="n">
        <v>22.8</v>
      </c>
      <c r="FN126" s="108" t="n">
        <v>25.4</v>
      </c>
      <c r="FO126" s="109" t="n">
        <f aca="false">AVERAGE(FC126:FN126)</f>
        <v>21.7</v>
      </c>
      <c r="GA126" s="1" t="n">
        <v>1976</v>
      </c>
      <c r="GB126" s="110" t="s">
        <v>179</v>
      </c>
      <c r="GC126" s="108" t="n">
        <v>22.7</v>
      </c>
      <c r="GD126" s="108" t="n">
        <v>23.8</v>
      </c>
      <c r="GE126" s="108" t="n">
        <v>23</v>
      </c>
      <c r="GF126" s="108" t="n">
        <v>21.9</v>
      </c>
      <c r="GG126" s="108" t="n">
        <v>20.3</v>
      </c>
      <c r="GH126" s="108" t="n">
        <v>18.5</v>
      </c>
      <c r="GI126" s="108" t="n">
        <v>17.6</v>
      </c>
      <c r="GJ126" s="108" t="n">
        <v>17.2</v>
      </c>
      <c r="GK126" s="108" t="n">
        <v>17.5</v>
      </c>
      <c r="GL126" s="108" t="n">
        <v>18.8</v>
      </c>
      <c r="GM126" s="108" t="n">
        <v>18.9</v>
      </c>
      <c r="GN126" s="108" t="n">
        <v>21.1</v>
      </c>
      <c r="GO126" s="109" t="n">
        <f aca="false">AVERAGE(GC126:GN126)</f>
        <v>20.1083333333333</v>
      </c>
      <c r="HA126" s="1" t="n">
        <v>1976</v>
      </c>
      <c r="HB126" s="110" t="s">
        <v>179</v>
      </c>
      <c r="HC126" s="108" t="n">
        <v>25.7</v>
      </c>
      <c r="HD126" s="108" t="n">
        <v>28.2</v>
      </c>
      <c r="HE126" s="108" t="n">
        <v>25.6</v>
      </c>
      <c r="HF126" s="108" t="n">
        <v>22.8</v>
      </c>
      <c r="HG126" s="108" t="n">
        <v>20.3</v>
      </c>
      <c r="HH126" s="108" t="n">
        <v>18.1</v>
      </c>
      <c r="HI126" s="108" t="n">
        <v>17.4</v>
      </c>
      <c r="HJ126" s="108" t="n">
        <v>17</v>
      </c>
      <c r="HK126" s="108" t="n">
        <v>18.4</v>
      </c>
      <c r="HL126" s="108" t="n">
        <v>20.4</v>
      </c>
      <c r="HM126" s="108" t="n">
        <v>20.1</v>
      </c>
      <c r="HN126" s="108" t="n">
        <v>23.2</v>
      </c>
      <c r="HO126" s="109" t="n">
        <f aca="false">AVERAGE(HC126:HN126)</f>
        <v>21.4333333333333</v>
      </c>
      <c r="IA126" s="1" t="n">
        <v>1976</v>
      </c>
      <c r="IB126" s="110" t="s">
        <v>179</v>
      </c>
      <c r="IC126" s="108" t="n">
        <v>32.2</v>
      </c>
      <c r="ID126" s="108" t="n">
        <v>32.9</v>
      </c>
      <c r="IE126" s="108" t="n">
        <v>33.1</v>
      </c>
      <c r="IF126" s="108" t="n">
        <v>28.1</v>
      </c>
      <c r="IG126" s="108" t="n">
        <v>28.2</v>
      </c>
      <c r="IH126" s="108" t="n">
        <v>25.1</v>
      </c>
      <c r="II126" s="108" t="n">
        <v>23.8</v>
      </c>
      <c r="IJ126" s="108" t="n">
        <v>24.2</v>
      </c>
      <c r="IK126" s="108" t="n">
        <v>24.4</v>
      </c>
      <c r="IL126" s="108" t="n">
        <v>26</v>
      </c>
      <c r="IM126" s="108" t="n">
        <v>27</v>
      </c>
      <c r="IN126" s="108" t="n">
        <v>31.5</v>
      </c>
      <c r="IO126" s="109" t="n">
        <f aca="false">AVERAGE(IC126:IN126)</f>
        <v>28.0416666666667</v>
      </c>
      <c r="JA126" s="1" t="n">
        <v>1976</v>
      </c>
      <c r="JB126" s="119" t="s">
        <v>179</v>
      </c>
      <c r="JC126" s="108" t="n">
        <v>30.6</v>
      </c>
      <c r="JD126" s="108" t="n">
        <v>30.5</v>
      </c>
      <c r="JE126" s="108" t="n">
        <v>29.6</v>
      </c>
      <c r="JF126" s="108" t="n">
        <v>24.2</v>
      </c>
      <c r="JG126" s="108" t="n">
        <v>18.6</v>
      </c>
      <c r="JH126" s="108" t="n">
        <v>16</v>
      </c>
      <c r="JI126" s="108" t="n">
        <v>15</v>
      </c>
      <c r="JJ126" s="108" t="n">
        <v>16.3</v>
      </c>
      <c r="JK126" s="108" t="n">
        <v>18.2</v>
      </c>
      <c r="JL126" s="108" t="n">
        <v>22.6</v>
      </c>
      <c r="JM126" s="108" t="n">
        <v>25.9</v>
      </c>
      <c r="JN126" s="108" t="n">
        <v>29.2</v>
      </c>
      <c r="JO126" s="109" t="n">
        <f aca="false">AVERAGE(JC126:JN126)</f>
        <v>23.0583333333333</v>
      </c>
      <c r="KA126" s="1" t="n">
        <v>1976</v>
      </c>
      <c r="KB126" s="110" t="s">
        <v>179</v>
      </c>
      <c r="KC126" s="108" t="n">
        <v>33.6</v>
      </c>
      <c r="KD126" s="108" t="n">
        <v>32.7</v>
      </c>
      <c r="KE126" s="108" t="n">
        <v>34</v>
      </c>
      <c r="KF126" s="108" t="n">
        <v>35.7</v>
      </c>
      <c r="KG126" s="108" t="n">
        <v>31.9</v>
      </c>
      <c r="KH126" s="108" t="n">
        <v>29.6</v>
      </c>
      <c r="KI126" s="108" t="n">
        <v>29.9</v>
      </c>
      <c r="KJ126" s="108" t="n">
        <v>31.9</v>
      </c>
      <c r="KK126" s="108" t="n">
        <v>33.9</v>
      </c>
      <c r="KL126" s="108" t="n">
        <v>35.4</v>
      </c>
      <c r="KM126" s="108" t="n">
        <v>37.2</v>
      </c>
      <c r="KN126" s="108" t="n">
        <v>37.3</v>
      </c>
      <c r="KO126" s="109" t="n">
        <f aca="false">AVERAGE(KC126:KN126)</f>
        <v>33.5916666666667</v>
      </c>
      <c r="LA126" s="1" t="n">
        <v>1976</v>
      </c>
      <c r="LB126" s="110" t="s">
        <v>179</v>
      </c>
      <c r="LC126" s="108" t="n">
        <v>30.1</v>
      </c>
      <c r="LD126" s="108" t="n">
        <v>32.5</v>
      </c>
      <c r="LE126" s="108" t="n">
        <v>30.6</v>
      </c>
      <c r="LF126" s="108" t="n">
        <v>26.5</v>
      </c>
      <c r="LG126" s="108" t="n">
        <v>20.9</v>
      </c>
      <c r="LH126" s="108" t="n">
        <v>18.7</v>
      </c>
      <c r="LI126" s="108" t="n">
        <v>18.1</v>
      </c>
      <c r="LJ126" s="108" t="n">
        <v>17.7</v>
      </c>
      <c r="LK126" s="108" t="n">
        <v>19.6</v>
      </c>
      <c r="LL126" s="108" t="n">
        <v>23</v>
      </c>
      <c r="LM126" s="108" t="n">
        <v>23.3</v>
      </c>
      <c r="LN126" s="108" t="n">
        <v>27.9</v>
      </c>
      <c r="LO126" s="109" t="n">
        <f aca="false">AVERAGE(LC126:LN126)</f>
        <v>24.075</v>
      </c>
      <c r="MA126" s="1" t="n">
        <v>1976</v>
      </c>
      <c r="MB126" s="110" t="s">
        <v>179</v>
      </c>
      <c r="MC126" s="108" t="n">
        <v>25.4</v>
      </c>
      <c r="MD126" s="108" t="n">
        <v>25.6</v>
      </c>
      <c r="ME126" s="108" t="n">
        <v>25.4</v>
      </c>
      <c r="MF126" s="108" t="n">
        <v>24</v>
      </c>
      <c r="MG126" s="108" t="n">
        <v>21.1</v>
      </c>
      <c r="MH126" s="108" t="n">
        <v>17.8</v>
      </c>
      <c r="MI126" s="108" t="n">
        <v>18.3</v>
      </c>
      <c r="MJ126" s="108" t="n">
        <v>18.4</v>
      </c>
      <c r="MK126" s="108" t="n">
        <v>19.5</v>
      </c>
      <c r="ML126" s="108" t="n">
        <v>19.9</v>
      </c>
      <c r="MM126" s="108" t="n">
        <v>22.5</v>
      </c>
      <c r="MN126" s="108" t="n">
        <v>25.1</v>
      </c>
      <c r="MO126" s="109" t="n">
        <f aca="false">AVERAGE(MC126:MN126)</f>
        <v>21.9166666666667</v>
      </c>
      <c r="NA126" s="1" t="n">
        <v>1976</v>
      </c>
      <c r="NB126" s="110" t="s">
        <v>179</v>
      </c>
      <c r="NC126" s="108" t="n">
        <v>32.5</v>
      </c>
      <c r="ND126" s="108" t="n">
        <v>33</v>
      </c>
      <c r="NE126" s="108" t="n">
        <v>32.2</v>
      </c>
      <c r="NF126" s="108" t="n">
        <v>28</v>
      </c>
      <c r="NG126" s="108" t="n">
        <v>25</v>
      </c>
      <c r="NH126" s="108" t="n">
        <v>21.8</v>
      </c>
      <c r="NI126" s="108" t="n">
        <v>21.5</v>
      </c>
      <c r="NJ126" s="108" t="n">
        <v>21.3</v>
      </c>
      <c r="NK126" s="108" t="n">
        <v>22.7</v>
      </c>
      <c r="NL126" s="108" t="n">
        <v>25.7</v>
      </c>
      <c r="NM126" s="108" t="n">
        <v>25.5</v>
      </c>
      <c r="NN126" s="108" t="n">
        <v>29.3</v>
      </c>
      <c r="NO126" s="109" t="n">
        <f aca="false">AVERAGE(NC126:NN126)</f>
        <v>26.5416666666667</v>
      </c>
      <c r="OA126" s="1" t="n">
        <v>1976</v>
      </c>
      <c r="OB126" s="110" t="s">
        <v>179</v>
      </c>
      <c r="OC126" s="108" t="n">
        <v>29.6</v>
      </c>
      <c r="OD126" s="108" t="n">
        <v>32.2</v>
      </c>
      <c r="OE126" s="108" t="n">
        <v>29.4</v>
      </c>
      <c r="OF126" s="108" t="n">
        <v>25.1</v>
      </c>
      <c r="OG126" s="108" t="n">
        <v>22.2</v>
      </c>
      <c r="OH126" s="108" t="n">
        <v>19.6</v>
      </c>
      <c r="OI126" s="108" t="n">
        <v>19.2</v>
      </c>
      <c r="OJ126" s="108" t="n">
        <v>19.2</v>
      </c>
      <c r="OK126" s="108" t="n">
        <v>20.2</v>
      </c>
      <c r="OL126" s="108" t="n">
        <v>23</v>
      </c>
      <c r="OM126" s="108" t="n">
        <v>22.5</v>
      </c>
      <c r="ON126" s="108" t="n">
        <v>26.2</v>
      </c>
      <c r="OO126" s="109" t="n">
        <f aca="false">AVERAGE(OC126:ON126)</f>
        <v>24.0333333333333</v>
      </c>
      <c r="PA126" s="16" t="n">
        <v>1976</v>
      </c>
      <c r="PB126" s="110" t="s">
        <v>179</v>
      </c>
      <c r="PC126" s="108" t="n">
        <v>31.6</v>
      </c>
      <c r="PD126" s="108" t="n">
        <v>31.7</v>
      </c>
      <c r="PE126" s="108" t="n">
        <v>30.8</v>
      </c>
      <c r="PF126" s="108" t="n">
        <v>25.3</v>
      </c>
      <c r="PG126" s="108" t="n">
        <v>22.2</v>
      </c>
      <c r="PH126" s="108" t="n">
        <v>17.6</v>
      </c>
      <c r="PI126" s="108" t="n">
        <v>18.6</v>
      </c>
      <c r="PJ126" s="108" t="n">
        <v>19.6</v>
      </c>
      <c r="PK126" s="108" t="n">
        <v>23</v>
      </c>
      <c r="PL126" s="108" t="n">
        <v>24.1</v>
      </c>
      <c r="PM126" s="108" t="n">
        <v>26.7</v>
      </c>
      <c r="PN126" s="108" t="n">
        <v>35</v>
      </c>
      <c r="PO126" s="109" t="n">
        <f aca="false">AVERAGE(PC126:PN126)</f>
        <v>25.5166666666667</v>
      </c>
      <c r="QA126" s="1" t="n">
        <v>1976</v>
      </c>
      <c r="QB126" s="110" t="s">
        <v>179</v>
      </c>
      <c r="QC126" s="108" t="n">
        <v>28.6</v>
      </c>
      <c r="QD126" s="108" t="n">
        <v>29.5</v>
      </c>
      <c r="QE126" s="108" t="n">
        <v>27.8</v>
      </c>
      <c r="QF126" s="108" t="n">
        <v>23.2</v>
      </c>
      <c r="QG126" s="108" t="n">
        <v>19.3</v>
      </c>
      <c r="QH126" s="108" t="n">
        <v>16.2</v>
      </c>
      <c r="QI126" s="108" t="n">
        <v>16.2</v>
      </c>
      <c r="QJ126" s="108" t="n">
        <v>15.7</v>
      </c>
      <c r="QK126" s="108" t="n">
        <v>18.3</v>
      </c>
      <c r="QL126" s="108" t="n">
        <v>21.1</v>
      </c>
      <c r="QM126" s="108" t="n">
        <v>22.7</v>
      </c>
      <c r="QN126" s="108" t="n">
        <v>29.6</v>
      </c>
      <c r="QO126" s="109" t="n">
        <f aca="false">AVERAGE(QC126:QN126)</f>
        <v>22.35</v>
      </c>
      <c r="RA126" s="1" t="n">
        <v>1976</v>
      </c>
      <c r="RB126" s="110" t="s">
        <v>179</v>
      </c>
      <c r="RC126" s="108" t="n">
        <v>32.7</v>
      </c>
      <c r="RD126" s="108" t="n">
        <v>35.2</v>
      </c>
      <c r="RE126" s="108" t="n">
        <v>32.1</v>
      </c>
      <c r="RF126" s="108" t="n">
        <v>25.8</v>
      </c>
      <c r="RG126" s="108" t="n">
        <v>22.6</v>
      </c>
      <c r="RH126" s="108" t="n">
        <v>17.9</v>
      </c>
      <c r="RI126" s="108" t="n">
        <v>18.2</v>
      </c>
      <c r="RJ126" s="108" t="n">
        <v>18.1</v>
      </c>
      <c r="RK126" s="108" t="n">
        <v>21.5</v>
      </c>
      <c r="RL126" s="108" t="n">
        <v>24.3</v>
      </c>
      <c r="RM126" s="108" t="n">
        <v>26.7</v>
      </c>
      <c r="RN126" s="108" t="n">
        <v>33.7</v>
      </c>
      <c r="RO126" s="109" t="n">
        <f aca="false">AVERAGE(RC126:RN126)</f>
        <v>25.7333333333333</v>
      </c>
      <c r="SA126" s="1" t="n">
        <v>1976</v>
      </c>
      <c r="SB126" s="110" t="s">
        <v>179</v>
      </c>
      <c r="SC126" s="108" t="n">
        <v>35.8</v>
      </c>
      <c r="SD126" s="108" t="n">
        <v>35.4</v>
      </c>
      <c r="SE126" s="108" t="n">
        <v>32.9</v>
      </c>
      <c r="SF126" s="108" t="n">
        <v>28.4</v>
      </c>
      <c r="SG126" s="108" t="n">
        <v>24.5</v>
      </c>
      <c r="SH126" s="108" t="n">
        <v>19.5</v>
      </c>
      <c r="SI126" s="108" t="n">
        <v>20.5</v>
      </c>
      <c r="SJ126" s="108" t="n">
        <v>21.7</v>
      </c>
      <c r="SK126" s="108" t="n">
        <v>25.5</v>
      </c>
      <c r="SL126" s="108" t="n">
        <v>26.6</v>
      </c>
      <c r="SM126" s="108" t="n">
        <v>29.5</v>
      </c>
      <c r="SN126" s="108" t="n">
        <v>37.7</v>
      </c>
      <c r="SO126" s="109" t="n">
        <f aca="false">AVERAGE(SC126:SN126)</f>
        <v>28.1666666666667</v>
      </c>
      <c r="TA126" s="1" t="n">
        <v>1976</v>
      </c>
      <c r="TB126" s="110" t="s">
        <v>179</v>
      </c>
      <c r="TC126" s="108" t="n">
        <v>38.5</v>
      </c>
      <c r="TD126" s="108" t="n">
        <v>39.4</v>
      </c>
      <c r="TE126" s="108" t="n">
        <v>36.6</v>
      </c>
      <c r="TF126" s="108" t="n">
        <v>35.7</v>
      </c>
      <c r="TG126" s="108" t="n">
        <v>30.9</v>
      </c>
      <c r="TH126" s="108" t="n">
        <v>27.3</v>
      </c>
      <c r="TI126" s="108" t="n">
        <v>27.4</v>
      </c>
      <c r="TJ126" s="108" t="n">
        <v>30.4</v>
      </c>
      <c r="TK126" s="108" t="n">
        <v>33.3</v>
      </c>
      <c r="TL126" s="108" t="n">
        <v>34.6</v>
      </c>
      <c r="TM126" s="108" t="n">
        <v>37.9</v>
      </c>
      <c r="TN126" s="108" t="n">
        <v>42.9</v>
      </c>
      <c r="TO126" s="109" t="n">
        <f aca="false">AVERAGE(TC126:TN126)</f>
        <v>34.575</v>
      </c>
      <c r="UA126" s="1" t="n">
        <v>1976</v>
      </c>
      <c r="UB126" s="110" t="s">
        <v>179</v>
      </c>
      <c r="UC126" s="108" t="n">
        <v>32.6</v>
      </c>
      <c r="UD126" s="108" t="n">
        <v>33.9</v>
      </c>
      <c r="UE126" s="108" t="n">
        <v>32</v>
      </c>
      <c r="UF126" s="108" t="n">
        <v>25.6</v>
      </c>
      <c r="UG126" s="108" t="n">
        <v>21.4</v>
      </c>
      <c r="UH126" s="108" t="n">
        <v>17.6</v>
      </c>
      <c r="UI126" s="108" t="n">
        <v>18.1</v>
      </c>
      <c r="UJ126" s="108" t="n">
        <v>18</v>
      </c>
      <c r="UK126" s="108" t="n">
        <v>21.5</v>
      </c>
      <c r="UL126" s="108" t="n">
        <v>23.6</v>
      </c>
      <c r="UM126" s="108" t="n">
        <v>26.2</v>
      </c>
      <c r="UN126" s="108" t="n">
        <v>33.6</v>
      </c>
      <c r="UO126" s="109" t="n">
        <f aca="false">AVERAGE(UC126:UN126)</f>
        <v>25.3416666666667</v>
      </c>
      <c r="VA126" s="1" t="n">
        <v>1976</v>
      </c>
      <c r="VB126" s="119" t="s">
        <v>179</v>
      </c>
      <c r="VC126" s="108" t="n">
        <v>27.9</v>
      </c>
      <c r="VD126" s="108" t="n">
        <v>27.3</v>
      </c>
      <c r="VE126" s="108" t="n">
        <v>25.6</v>
      </c>
      <c r="VF126" s="108" t="n">
        <v>20.4</v>
      </c>
      <c r="VG126" s="108" t="n">
        <v>17.9</v>
      </c>
      <c r="VH126" s="108" t="n">
        <v>15.2</v>
      </c>
      <c r="VI126" s="108" t="n">
        <v>15.7</v>
      </c>
      <c r="VJ126" s="108" t="n">
        <v>15.1</v>
      </c>
      <c r="VK126" s="108" t="n">
        <v>16</v>
      </c>
      <c r="VL126" s="108" t="n">
        <v>18.9</v>
      </c>
      <c r="VM126" s="108" t="n">
        <v>22.1</v>
      </c>
      <c r="VN126" s="108" t="n">
        <v>25.4</v>
      </c>
      <c r="VO126" s="109" t="n">
        <f aca="false">AVERAGE(VC126:VN126)</f>
        <v>20.625</v>
      </c>
      <c r="WA126" s="1" t="n">
        <v>1976</v>
      </c>
      <c r="WB126" s="110" t="s">
        <v>179</v>
      </c>
      <c r="WC126" s="108" t="n">
        <v>38.8</v>
      </c>
      <c r="WD126" s="108" t="n">
        <v>39.1</v>
      </c>
      <c r="WE126" s="108" t="n">
        <v>36.7</v>
      </c>
      <c r="WF126" s="108" t="n">
        <v>31.7</v>
      </c>
      <c r="WG126" s="108" t="n">
        <v>26.4</v>
      </c>
      <c r="WH126" s="108" t="n">
        <v>22.4</v>
      </c>
      <c r="WI126" s="112" t="n">
        <f aca="false">SUM(WI125+WI127)/2</f>
        <v>21.6</v>
      </c>
      <c r="WJ126" s="108" t="n">
        <v>23</v>
      </c>
      <c r="WK126" s="108" t="n">
        <v>26</v>
      </c>
      <c r="WL126" s="108" t="n">
        <v>29.4</v>
      </c>
      <c r="WM126" s="108" t="n">
        <v>31.2</v>
      </c>
      <c r="WN126" s="108" t="n">
        <v>39</v>
      </c>
      <c r="WO126" s="109" t="n">
        <f aca="false">AVERAGE(WC126:WN126)</f>
        <v>30.4416666666667</v>
      </c>
      <c r="YA126" s="1" t="n">
        <v>1976</v>
      </c>
      <c r="YB126" s="110" t="s">
        <v>179</v>
      </c>
      <c r="YC126" s="108" t="n">
        <v>28.5</v>
      </c>
      <c r="YD126" s="108" t="n">
        <v>31.4</v>
      </c>
      <c r="YE126" s="108" t="n">
        <v>28.6</v>
      </c>
      <c r="YF126" s="108" t="n">
        <v>24.1</v>
      </c>
      <c r="YG126" s="108" t="n">
        <v>19.3</v>
      </c>
      <c r="YH126" s="108" t="n">
        <v>16</v>
      </c>
      <c r="YI126" s="108" t="n">
        <v>15.8</v>
      </c>
      <c r="YJ126" s="108" t="n">
        <v>15.7</v>
      </c>
      <c r="YK126" s="108" t="n">
        <v>18.6</v>
      </c>
      <c r="YL126" s="108" t="n">
        <v>22.1</v>
      </c>
      <c r="YM126" s="108" t="n">
        <v>22.7</v>
      </c>
      <c r="YN126" s="108" t="n">
        <v>28.8</v>
      </c>
      <c r="YO126" s="109" t="n">
        <f aca="false">AVERAGE(YC126:YN126)</f>
        <v>22.6333333333333</v>
      </c>
      <c r="ZA126" s="1" t="n">
        <v>1976</v>
      </c>
      <c r="ZB126" s="110" t="s">
        <v>179</v>
      </c>
      <c r="ZC126" s="108" t="n">
        <v>32.7</v>
      </c>
      <c r="ZD126" s="108" t="n">
        <v>35</v>
      </c>
      <c r="ZE126" s="108" t="n">
        <v>32</v>
      </c>
      <c r="ZF126" s="108" t="n">
        <v>26.8</v>
      </c>
      <c r="ZG126" s="108" t="n">
        <v>22.1</v>
      </c>
      <c r="ZH126" s="108" t="n">
        <v>18.2</v>
      </c>
      <c r="ZI126" s="108" t="n">
        <v>18.6</v>
      </c>
      <c r="ZJ126" s="108" t="n">
        <v>18.2</v>
      </c>
      <c r="ZK126" s="108" t="n">
        <v>20.7</v>
      </c>
      <c r="ZL126" s="108" t="n">
        <v>24.4</v>
      </c>
      <c r="ZM126" s="108" t="n">
        <v>26.3</v>
      </c>
      <c r="ZN126" s="108" t="n">
        <v>32.8</v>
      </c>
      <c r="ZO126" s="109" t="n">
        <f aca="false">AVERAGE(ZC126:ZN126)</f>
        <v>25.65</v>
      </c>
      <c r="AAA126" s="1" t="n">
        <v>1976</v>
      </c>
      <c r="AAB126" s="110" t="s">
        <v>179</v>
      </c>
      <c r="AAC126" s="108" t="n">
        <v>35</v>
      </c>
      <c r="AAD126" s="108" t="n">
        <v>31.8</v>
      </c>
      <c r="AAE126" s="108" t="n">
        <v>33.4</v>
      </c>
      <c r="AAF126" s="108" t="n">
        <v>32.6</v>
      </c>
      <c r="AAG126" s="108" t="n">
        <v>28.4</v>
      </c>
      <c r="AAH126" s="108" t="n">
        <v>26.4</v>
      </c>
      <c r="AAI126" s="108" t="n">
        <v>26.8</v>
      </c>
      <c r="AAJ126" s="108" t="n">
        <v>29.1</v>
      </c>
      <c r="AAK126" s="108" t="n">
        <v>33.3</v>
      </c>
      <c r="AAL126" s="108" t="n">
        <v>35.7</v>
      </c>
      <c r="AAM126" s="108" t="n">
        <v>38.9</v>
      </c>
      <c r="AAN126" s="108" t="n">
        <v>38.2</v>
      </c>
      <c r="AAO126" s="109" t="n">
        <f aca="false">AVERAGE(AAC126:AAN126)</f>
        <v>32.4666666666667</v>
      </c>
      <c r="ABA126" s="1" t="n">
        <v>1976</v>
      </c>
      <c r="ABB126" s="110" t="s">
        <v>179</v>
      </c>
      <c r="ABC126" s="108" t="n">
        <v>34.3</v>
      </c>
      <c r="ABD126" s="108" t="n">
        <v>34.5</v>
      </c>
      <c r="ABE126" s="108" t="n">
        <v>35.3</v>
      </c>
      <c r="ABF126" s="108" t="n">
        <v>32.7</v>
      </c>
      <c r="ABG126" s="108" t="n">
        <v>30.4</v>
      </c>
      <c r="ABH126" s="108" t="n">
        <v>27</v>
      </c>
      <c r="ABI126" s="108" t="n">
        <v>26.1</v>
      </c>
      <c r="ABJ126" s="108" t="n">
        <v>26.5</v>
      </c>
      <c r="ABK126" s="108" t="n">
        <v>30.1</v>
      </c>
      <c r="ABL126" s="108" t="n">
        <v>29.1</v>
      </c>
      <c r="ABM126" s="108" t="n">
        <v>31.5</v>
      </c>
      <c r="ABN126" s="108" t="n">
        <v>36</v>
      </c>
      <c r="ABO126" s="109" t="n">
        <f aca="false">AVERAGE(ABC126:ABN126)</f>
        <v>31.125</v>
      </c>
      <c r="ACA126" s="111" t="n">
        <v>1976</v>
      </c>
      <c r="ACB126" s="110" t="s">
        <v>179</v>
      </c>
      <c r="ACC126" s="108" t="n">
        <v>29.9</v>
      </c>
      <c r="ACD126" s="108" t="n">
        <v>33</v>
      </c>
      <c r="ACE126" s="108" t="n">
        <v>30.1</v>
      </c>
      <c r="ACF126" s="108" t="n">
        <v>26.1</v>
      </c>
      <c r="ACG126" s="108" t="n">
        <v>23</v>
      </c>
      <c r="ACH126" s="108" t="n">
        <v>20</v>
      </c>
      <c r="ACI126" s="108" t="n">
        <v>19.9</v>
      </c>
      <c r="ACJ126" s="108" t="n">
        <v>19.3</v>
      </c>
      <c r="ACK126" s="108" t="n">
        <v>20.8</v>
      </c>
      <c r="ACL126" s="108" t="n">
        <v>23.3</v>
      </c>
      <c r="ACM126" s="108" t="n">
        <v>23.2</v>
      </c>
      <c r="ACN126" s="108" t="n">
        <v>26.8</v>
      </c>
      <c r="ACO126" s="109" t="n">
        <f aca="false">AVERAGE(ACC126:ACN126)</f>
        <v>24.6166666666667</v>
      </c>
      <c r="ADA126" s="1" t="n">
        <v>1976</v>
      </c>
      <c r="ADB126" s="110" t="s">
        <v>179</v>
      </c>
      <c r="ADC126" s="108" t="n">
        <v>34.7</v>
      </c>
      <c r="ADD126" s="108" t="n">
        <v>36.3</v>
      </c>
      <c r="ADE126" s="108" t="n">
        <v>35.1</v>
      </c>
      <c r="ADF126" s="108" t="n">
        <v>35.2</v>
      </c>
      <c r="ADG126" s="108" t="n">
        <v>31</v>
      </c>
      <c r="ADH126" s="108" t="n">
        <v>28</v>
      </c>
      <c r="ADI126" s="108" t="n">
        <v>28.1</v>
      </c>
      <c r="ADJ126" s="108" t="n">
        <v>29.7</v>
      </c>
      <c r="ADK126" s="108" t="n">
        <v>31.6</v>
      </c>
      <c r="ADL126" s="108" t="n">
        <v>31.3</v>
      </c>
      <c r="ADM126" s="108" t="n">
        <v>33.8</v>
      </c>
      <c r="ADN126" s="108" t="n">
        <v>36.6</v>
      </c>
      <c r="ADO126" s="109" t="n">
        <f aca="false">AVERAGE(ADC126:ADN126)</f>
        <v>32.6166666666667</v>
      </c>
      <c r="AEA126" s="1" t="n">
        <v>1976</v>
      </c>
      <c r="AEB126" s="110" t="s">
        <v>179</v>
      </c>
      <c r="AEC126" s="108" t="n">
        <v>37.6</v>
      </c>
      <c r="AED126" s="108" t="n">
        <v>38.4</v>
      </c>
      <c r="AEE126" s="108" t="n">
        <v>36.1</v>
      </c>
      <c r="AEF126" s="108" t="n">
        <v>36.1</v>
      </c>
      <c r="AEG126" s="108" t="n">
        <v>30.6</v>
      </c>
      <c r="AEH126" s="108" t="n">
        <v>28.1</v>
      </c>
      <c r="AEI126" s="108" t="n">
        <v>27.6</v>
      </c>
      <c r="AEJ126" s="108" t="n">
        <v>30.1</v>
      </c>
      <c r="AEK126" s="108" t="n">
        <v>32.6</v>
      </c>
      <c r="AEL126" s="108" t="n">
        <v>33.5</v>
      </c>
      <c r="AEM126" s="108" t="n">
        <v>36.3</v>
      </c>
      <c r="AEN126" s="108" t="n">
        <v>39.9</v>
      </c>
      <c r="AEO126" s="109" t="n">
        <f aca="false">AVERAGE(AEC126:AEN126)</f>
        <v>33.9083333333333</v>
      </c>
      <c r="AFA126" s="1" t="n">
        <v>1976</v>
      </c>
      <c r="AFB126" s="110" t="s">
        <v>179</v>
      </c>
      <c r="AFC126" s="108" t="n">
        <v>25.9</v>
      </c>
      <c r="AFD126" s="108" t="n">
        <v>29</v>
      </c>
      <c r="AFE126" s="108" t="n">
        <v>25.9</v>
      </c>
      <c r="AFF126" s="108" t="n">
        <v>23.6</v>
      </c>
      <c r="AFG126" s="108" t="n">
        <v>21.3</v>
      </c>
      <c r="AFH126" s="108" t="n">
        <v>18.7</v>
      </c>
      <c r="AFI126" s="108" t="n">
        <v>18.4</v>
      </c>
      <c r="AFJ126" s="108" t="n">
        <v>18</v>
      </c>
      <c r="AFK126" s="108" t="n">
        <v>18.6</v>
      </c>
      <c r="AFL126" s="108" t="n">
        <v>20.6</v>
      </c>
      <c r="AFM126" s="108" t="n">
        <v>20.8</v>
      </c>
      <c r="AFN126" s="108" t="n">
        <v>23.4</v>
      </c>
      <c r="AFO126" s="109" t="n">
        <f aca="false">AVERAGE(AFC126:AFN126)</f>
        <v>22.0166666666667</v>
      </c>
      <c r="AGA126" s="1" t="n">
        <v>1976</v>
      </c>
      <c r="AGB126" s="110" t="s">
        <v>179</v>
      </c>
      <c r="AGC126" s="108" t="n">
        <v>32.5</v>
      </c>
      <c r="AGD126" s="108" t="n">
        <v>33.2</v>
      </c>
      <c r="AGE126" s="108" t="n">
        <v>32.1</v>
      </c>
      <c r="AGF126" s="108" t="n">
        <v>24.9</v>
      </c>
      <c r="AGG126" s="108" t="n">
        <v>21.8</v>
      </c>
      <c r="AGH126" s="108" t="n">
        <v>17.6</v>
      </c>
      <c r="AGI126" s="108" t="n">
        <v>18.4</v>
      </c>
      <c r="AGJ126" s="108" t="n">
        <v>18.4</v>
      </c>
      <c r="AGK126" s="108" t="n">
        <v>21.2</v>
      </c>
      <c r="AGL126" s="108" t="n">
        <v>23.8</v>
      </c>
      <c r="AGM126" s="108" t="n">
        <v>26.5</v>
      </c>
      <c r="AGN126" s="108" t="n">
        <v>34</v>
      </c>
      <c r="AGO126" s="109" t="n">
        <f aca="false">AVERAGE(AGC126:AGN126)</f>
        <v>25.3666666666667</v>
      </c>
      <c r="AHA126" s="1" t="n">
        <v>1976</v>
      </c>
      <c r="AHB126" s="110" t="s">
        <v>179</v>
      </c>
      <c r="AHC126" s="108" t="n">
        <v>30.6</v>
      </c>
      <c r="AHD126" s="108" t="n">
        <v>32.1</v>
      </c>
      <c r="AHE126" s="108" t="n">
        <v>29.7</v>
      </c>
      <c r="AHF126" s="108" t="n">
        <v>25.2</v>
      </c>
      <c r="AHG126" s="108" t="n">
        <v>21.2</v>
      </c>
      <c r="AHH126" s="108" t="n">
        <v>17.5</v>
      </c>
      <c r="AHI126" s="108" t="n">
        <v>17.5</v>
      </c>
      <c r="AHJ126" s="108" t="n">
        <v>16.8</v>
      </c>
      <c r="AHK126" s="108" t="n">
        <v>20</v>
      </c>
      <c r="AHL126" s="108" t="n">
        <v>23</v>
      </c>
      <c r="AHM126" s="108" t="n">
        <v>24.1</v>
      </c>
      <c r="AHN126" s="108" t="n">
        <v>30.8</v>
      </c>
      <c r="AHO126" s="109" t="n">
        <f aca="false">AVERAGE(AHC126:AHN126)</f>
        <v>24.0416666666667</v>
      </c>
      <c r="AIA126" s="1" t="n">
        <v>1976</v>
      </c>
      <c r="AIB126" s="110" t="s">
        <v>179</v>
      </c>
      <c r="AIC126" s="108" t="n">
        <v>37.4</v>
      </c>
      <c r="AID126" s="108" t="n">
        <v>36.9</v>
      </c>
      <c r="AIE126" s="108" t="n">
        <v>34.6</v>
      </c>
      <c r="AIF126" s="108" t="n">
        <v>29.7</v>
      </c>
      <c r="AIG126" s="108" t="n">
        <v>24.8</v>
      </c>
      <c r="AIH126" s="108" t="n">
        <v>20.6</v>
      </c>
      <c r="AII126" s="108" t="n">
        <v>20.8</v>
      </c>
      <c r="AIJ126" s="108" t="n">
        <v>22.5</v>
      </c>
      <c r="AIK126" s="108" t="n">
        <v>26.5</v>
      </c>
      <c r="AIL126" s="108" t="n">
        <v>28.7</v>
      </c>
      <c r="AIM126" s="108" t="n">
        <v>31.3</v>
      </c>
      <c r="AIN126" s="108" t="n">
        <v>38.8</v>
      </c>
      <c r="AIO126" s="109" t="n">
        <f aca="false">AVERAGE(AIC126:AIN126)</f>
        <v>29.3833333333333</v>
      </c>
      <c r="AJA126" s="1" t="n">
        <v>1976</v>
      </c>
      <c r="AJB126" s="110" t="s">
        <v>179</v>
      </c>
      <c r="AJC126" s="108" t="n">
        <v>36.4</v>
      </c>
      <c r="AJD126" s="108" t="n">
        <v>34.6</v>
      </c>
      <c r="AJE126" s="108" t="n">
        <v>34.8</v>
      </c>
      <c r="AJF126" s="108" t="n">
        <v>35.4</v>
      </c>
      <c r="AJG126" s="108" t="n">
        <v>31.3</v>
      </c>
      <c r="AJH126" s="108" t="n">
        <v>29.8</v>
      </c>
      <c r="AJI126" s="108" t="n">
        <v>30.3</v>
      </c>
      <c r="AJJ126" s="108" t="n">
        <v>32.4</v>
      </c>
      <c r="AJK126" s="108" t="n">
        <v>35.5</v>
      </c>
      <c r="AJL126" s="108" t="n">
        <v>38.3</v>
      </c>
      <c r="AJM126" s="108" t="n">
        <v>40.6</v>
      </c>
      <c r="AJN126" s="108" t="n">
        <v>39.4</v>
      </c>
      <c r="AJO126" s="109" t="n">
        <f aca="false">AVERAGE(AJC126:AJN126)</f>
        <v>34.9</v>
      </c>
      <c r="AKA126" s="1" t="n">
        <v>1976</v>
      </c>
      <c r="AKB126" s="110" t="s">
        <v>179</v>
      </c>
      <c r="AKC126" s="108" t="n">
        <v>32.4</v>
      </c>
      <c r="AKD126" s="108" t="n">
        <v>34.5</v>
      </c>
      <c r="AKE126" s="108" t="n">
        <v>31.6</v>
      </c>
      <c r="AKF126" s="108" t="n">
        <v>26.4</v>
      </c>
      <c r="AKG126" s="112" t="n">
        <f aca="false">SUM(AKG125+AKG127)/2</f>
        <v>19.05</v>
      </c>
      <c r="AKH126" s="108" t="n">
        <v>17.8</v>
      </c>
      <c r="AKI126" s="108" t="n">
        <v>18.5</v>
      </c>
      <c r="AKJ126" s="108" t="n">
        <v>18</v>
      </c>
      <c r="AKK126" s="108" t="n">
        <v>20.8</v>
      </c>
      <c r="AKL126" s="108" t="n">
        <v>24.4</v>
      </c>
      <c r="AKM126" s="108" t="n">
        <v>26.4</v>
      </c>
      <c r="AKN126" s="108" t="n">
        <v>32.4</v>
      </c>
      <c r="AKO126" s="109" t="n">
        <f aca="false">AVERAGE(AKC126:AKN126)</f>
        <v>25.1875</v>
      </c>
      <c r="ALA126" s="35" t="n">
        <f aca="false">(ACO126+AO126+EO126+NO126+AKO126+AFO126+AEO126+IO126+MO126)/9</f>
        <v>25.0523148148148</v>
      </c>
      <c r="ALB126" s="77" t="n">
        <f aca="false">(ABO126+KO126+DO126+AGO126)/4</f>
        <v>30.3979166666667</v>
      </c>
      <c r="ALC126" s="19" t="n">
        <f aca="false">(QO126+PO126+AAO126+AJO126+FO126+SO126+BO126+CO126+JO126+OO126+TO126+HO126)/12</f>
        <v>26.3673611111111</v>
      </c>
      <c r="AMA126" s="28" t="n">
        <f aca="false">MAX(ACC126:ACN126,AC126:AN126,EC126:EN126,NC126:NN126,AKC126:AKN126,AFC126:AFN126,AEC126:AEN126,IC126:IN126,MC126:MN126)</f>
        <v>39.9</v>
      </c>
      <c r="AMB126" s="28" t="n">
        <f aca="false">MIN(ACC126:ACN126,AC126:AN126,EC126:EN126,NC126:NN126,AKC126:AKN126,AFC126:AFN126,AEC126:AEN126,IC126:IN126,MC126:MN126)</f>
        <v>16.6</v>
      </c>
      <c r="AMC126" s="81" t="n">
        <f aca="false">MAX(ABC126:ABN126,KC126:KN126,DC126:DN126,AGC126:AGN126)</f>
        <v>37.3</v>
      </c>
      <c r="AMD126" s="81" t="n">
        <f aca="false">MIN(ABC126:ABN126,KC126:KN126,DC126:DN126,AGC126:AGN126)</f>
        <v>17.6</v>
      </c>
      <c r="AME126" s="60" t="n">
        <f aca="false">MAX(QC126:QN126,PC126:PN126,AJC126:AJN126,AAC126:AAN126,FC126:FN126,SC126:SN126)</f>
        <v>40.6</v>
      </c>
      <c r="AMF126" s="60" t="n">
        <f aca="false">MIN(QC126:QN126,PC126:PN126,AJC126:AJN126,AAC126:AAN126,FC126:FN126,SC126:SN126)</f>
        <v>15.7</v>
      </c>
    </row>
    <row r="127" customFormat="false" ht="12.8" hidden="false" customHeight="false" outlineLevel="0" collapsed="false">
      <c r="A127" s="104"/>
      <c r="B127" s="29" t="n">
        <f aca="false">AVERAGE(AO127,BO127,CO127,DO127,EO127,FO127,GO127,HO127,IO127,JO127,KO127,LO127,MO127,NO127,OO127,PO127,QO127,RO127,SO127,TO127,UO127,VO127,WO127,YO127,ZO127,AAO127,ABO127,ACO127,ADO127,AEO127,AFO127,AGO127,AHO127,AIO127,AJO127,AKO127)</f>
        <v>26.4584490740741</v>
      </c>
      <c r="C127" s="30" t="n">
        <f aca="false">AVERAGE(B123:B127)</f>
        <v>25.9392515432099</v>
      </c>
      <c r="D127" s="31" t="n">
        <f aca="false">AVERAGE(B118:B127)</f>
        <v>25.8979822530864</v>
      </c>
      <c r="E127" s="29" t="n">
        <f aca="false">AVERAGE(B108:B127)</f>
        <v>25.9025925925926</v>
      </c>
      <c r="F127" s="32" t="n">
        <f aca="false">AVERAGE(B78:B127)</f>
        <v>25.7931127244669</v>
      </c>
      <c r="G127" s="3" t="n">
        <f aca="false">MAX(AC127:AN127,BC127:BN127,CC127:CN127,DC127:DN127,EC127:EN127,FC127:FN127,GC127:GN127,HC127:HN127,IC127:IN127,JC127:JN127,KC127:KN127,LC127:LN127,MC127:MN127,NC127:NN127,OC127:ON127,PC127:PN127,QC127:QN127,RC127:RN127,SC127:SN127,TC127:TN127,UC127:UN127,VC127:VN127,WC127:WN127,YC127:YN127,ZC127:ZN127,AAC127:AAN127,ABC127:ABN127,ACC127:ACN127,ADC127:ADN127,AEC127:AEN127,AFC127:AFN127,AGC127:AGN127,AHC127:AHN127,AIC127:AIN127,AJC127:AJN127,AKC127:AKN127)</f>
        <v>42.5</v>
      </c>
      <c r="H127" s="105" t="n">
        <f aca="false">MEDIAN(AC127:AN127,BC127:BN127,CC127:CN127,DC127:DN127,EC127:EN127,FC127:FN127,GC127:GN127,HC127:HN127,IC127:IN127,JC127:JN127,KC127:KN127,LC127:LN127,MC127:MN127,NC127:NN127,OC127:ON127,PC127:PN127,QC127:QN127,RC127:RN127,SC127:SN127,TC127:TN127,UC127:UN127,VC127:VN127,WC127:WN127,YC127:YN127,ZC127:ZN127,AAC127:AAN127,ABC127:ABN127,ACC127:ACN127,ADC127:ADN127,AEC127:AEN127,AFC127:AFN127,AGC127:AGN127,AHC127:AHN127,AIC127:AIN127,AJC127:AJN127,AKC127:AKN127)</f>
        <v>26.2</v>
      </c>
      <c r="I127" s="5" t="n">
        <f aca="false">MIN(AC127:AN127,BC127:BN127,CC127:CN127,DC127:DN127,EC127:EN127,FC127:FN127,GC127:GN127,HC127:HN127,IC127:IN127,JC127:JN127,KC127:KN127,LC127:LN127,MC127:MN127,NC127:NN127,OC127:ON127,PC127:PN127,QC127:QN127,RC127:RN127,SC127:SN127,TC127:TN127,UC127:UN127,VC127:VN127,WC127:WN127,YC127:YN127,ZC127:ZN127,AAC127:AAN127,ABC127:ABN127,ACC127:ACN127,ADC127:ADN127,AEC127:AEN127,AFC127:AFN127,AGC127:AGN127,AHC127:AHN127,AIC127:AIN127,AJC127:AJN127,AKC127:AKN127)</f>
        <v>13.8</v>
      </c>
      <c r="J127" s="106" t="n">
        <f aca="false">(G127+I127)/2</f>
        <v>28.15</v>
      </c>
      <c r="AB127" s="107" t="n">
        <v>1977</v>
      </c>
      <c r="AC127" s="108" t="n">
        <v>25.6</v>
      </c>
      <c r="AD127" s="108" t="n">
        <v>26.3</v>
      </c>
      <c r="AE127" s="108" t="n">
        <v>23.6</v>
      </c>
      <c r="AF127" s="108" t="n">
        <v>22.2</v>
      </c>
      <c r="AG127" s="108" t="n">
        <v>17.7</v>
      </c>
      <c r="AH127" s="108" t="n">
        <v>17</v>
      </c>
      <c r="AI127" s="108" t="n">
        <v>16.9</v>
      </c>
      <c r="AJ127" s="108" t="n">
        <v>16.4</v>
      </c>
      <c r="AK127" s="108" t="n">
        <v>17</v>
      </c>
      <c r="AL127" s="108" t="n">
        <v>18.6</v>
      </c>
      <c r="AM127" s="108" t="n">
        <v>21.4</v>
      </c>
      <c r="AN127" s="108" t="n">
        <v>24.4</v>
      </c>
      <c r="AO127" s="109" t="n">
        <f aca="false">AVERAGE(AC127:AN127)</f>
        <v>20.5916666666667</v>
      </c>
      <c r="BA127" s="1" t="n">
        <v>1977</v>
      </c>
      <c r="BB127" s="110" t="s">
        <v>180</v>
      </c>
      <c r="BC127" s="108" t="n">
        <v>34.5</v>
      </c>
      <c r="BD127" s="108" t="n">
        <v>32.2</v>
      </c>
      <c r="BE127" s="108" t="n">
        <v>29.7</v>
      </c>
      <c r="BF127" s="108" t="n">
        <v>24.6</v>
      </c>
      <c r="BG127" s="108" t="n">
        <v>20.1</v>
      </c>
      <c r="BH127" s="112" t="n">
        <f aca="false">SUM(BH126+BH128)/2</f>
        <v>18.35</v>
      </c>
      <c r="BI127" s="108" t="n">
        <v>22</v>
      </c>
      <c r="BJ127" s="108" t="n">
        <v>21.2</v>
      </c>
      <c r="BK127" s="108" t="n">
        <v>21.9</v>
      </c>
      <c r="BL127" s="108" t="n">
        <v>27.3</v>
      </c>
      <c r="BM127" s="108" t="n">
        <v>28.7</v>
      </c>
      <c r="BN127" s="108" t="n">
        <v>33.3</v>
      </c>
      <c r="BO127" s="109" t="n">
        <f aca="false">AVERAGE(BC127:BN127)</f>
        <v>26.1541666666667</v>
      </c>
      <c r="CA127" s="1" t="n">
        <v>1977</v>
      </c>
      <c r="CB127" s="110" t="s">
        <v>180</v>
      </c>
      <c r="CC127" s="108" t="n">
        <v>30</v>
      </c>
      <c r="CD127" s="108" t="n">
        <v>31.9</v>
      </c>
      <c r="CE127" s="108" t="n">
        <v>26.6</v>
      </c>
      <c r="CF127" s="108" t="n">
        <v>24.9</v>
      </c>
      <c r="CG127" s="108" t="n">
        <v>18.8</v>
      </c>
      <c r="CH127" s="108" t="n">
        <v>17.8</v>
      </c>
      <c r="CI127" s="108" t="n">
        <v>17.7</v>
      </c>
      <c r="CJ127" s="108" t="n">
        <v>16.9</v>
      </c>
      <c r="CK127" s="108" t="n">
        <v>18.3</v>
      </c>
      <c r="CL127" s="108" t="n">
        <v>20.5</v>
      </c>
      <c r="CM127" s="108" t="n">
        <v>23.9</v>
      </c>
      <c r="CN127" s="108" t="n">
        <v>30.1</v>
      </c>
      <c r="CO127" s="109" t="n">
        <f aca="false">AVERAGE(CC127:CN127)</f>
        <v>23.1166666666667</v>
      </c>
      <c r="DA127" s="1" t="n">
        <v>1977</v>
      </c>
      <c r="DB127" s="110" t="s">
        <v>180</v>
      </c>
      <c r="DC127" s="108" t="n">
        <v>33.8</v>
      </c>
      <c r="DD127" s="108" t="n">
        <v>33.6</v>
      </c>
      <c r="DE127" s="108" t="n">
        <v>32.3</v>
      </c>
      <c r="DF127" s="108" t="n">
        <v>35.3</v>
      </c>
      <c r="DG127" s="108" t="n">
        <v>31.1</v>
      </c>
      <c r="DH127" s="108" t="n">
        <v>29.5</v>
      </c>
      <c r="DI127" s="108" t="n">
        <v>29.2</v>
      </c>
      <c r="DJ127" s="108" t="n">
        <v>29.6</v>
      </c>
      <c r="DK127" s="108" t="n">
        <v>31.3</v>
      </c>
      <c r="DL127" s="108" t="n">
        <v>33.1</v>
      </c>
      <c r="DM127" s="108" t="n">
        <v>33.6</v>
      </c>
      <c r="DN127" s="108" t="n">
        <v>33.6</v>
      </c>
      <c r="DO127" s="109" t="n">
        <f aca="false">AVERAGE(DC127:DN127)</f>
        <v>32.1666666666667</v>
      </c>
      <c r="EA127" s="1" t="n">
        <v>1977</v>
      </c>
      <c r="EB127" s="107" t="n">
        <v>1977</v>
      </c>
      <c r="EC127" s="108" t="n">
        <v>27.6</v>
      </c>
      <c r="ED127" s="108" t="n">
        <v>28.3</v>
      </c>
      <c r="EE127" s="108" t="n">
        <v>24.4</v>
      </c>
      <c r="EF127" s="108" t="n">
        <v>23.7</v>
      </c>
      <c r="EG127" s="108" t="n">
        <v>19.3</v>
      </c>
      <c r="EH127" s="108" t="n">
        <v>18.4</v>
      </c>
      <c r="EI127" s="108" t="n">
        <v>18.3</v>
      </c>
      <c r="EJ127" s="108" t="n">
        <v>17.5</v>
      </c>
      <c r="EK127" s="108" t="n">
        <v>17.9</v>
      </c>
      <c r="EL127" s="108" t="n">
        <v>20.4</v>
      </c>
      <c r="EM127" s="108" t="n">
        <v>23.8</v>
      </c>
      <c r="EN127" s="108" t="n">
        <v>27.9</v>
      </c>
      <c r="EO127" s="109" t="n">
        <f aca="false">AVERAGE(EC127:EN127)</f>
        <v>22.2916666666667</v>
      </c>
      <c r="FA127" s="1" t="n">
        <v>1977</v>
      </c>
      <c r="FB127" s="119" t="s">
        <v>180</v>
      </c>
      <c r="FC127" s="108" t="n">
        <v>29.2</v>
      </c>
      <c r="FD127" s="108" t="n">
        <v>28.1</v>
      </c>
      <c r="FE127" s="108" t="n">
        <v>26.3</v>
      </c>
      <c r="FF127" s="108" t="n">
        <v>22.6</v>
      </c>
      <c r="FG127" s="108" t="n">
        <v>19.1</v>
      </c>
      <c r="FH127" s="108" t="n">
        <v>17.3</v>
      </c>
      <c r="FI127" s="108" t="n">
        <v>16.8</v>
      </c>
      <c r="FJ127" s="108" t="n">
        <v>17.1</v>
      </c>
      <c r="FK127" s="108" t="n">
        <v>17.8</v>
      </c>
      <c r="FL127" s="108" t="n">
        <v>21.1</v>
      </c>
      <c r="FM127" s="108" t="n">
        <v>21.9</v>
      </c>
      <c r="FN127" s="108" t="n">
        <v>27.4</v>
      </c>
      <c r="FO127" s="109" t="n">
        <f aca="false">AVERAGE(FC127:FN127)</f>
        <v>22.0583333333333</v>
      </c>
      <c r="GA127" s="1" t="n">
        <v>1977</v>
      </c>
      <c r="GB127" s="110" t="s">
        <v>180</v>
      </c>
      <c r="GC127" s="108" t="n">
        <v>22.5</v>
      </c>
      <c r="GD127" s="108" t="n">
        <v>23.4</v>
      </c>
      <c r="GE127" s="108" t="n">
        <v>21.3</v>
      </c>
      <c r="GF127" s="108" t="n">
        <v>21.1</v>
      </c>
      <c r="GG127" s="108" t="n">
        <v>18.4</v>
      </c>
      <c r="GH127" s="108" t="n">
        <v>17.7</v>
      </c>
      <c r="GI127" s="108" t="n">
        <v>17.7</v>
      </c>
      <c r="GJ127" s="108" t="n">
        <v>16.4</v>
      </c>
      <c r="GK127" s="108" t="n">
        <v>16.6</v>
      </c>
      <c r="GL127" s="108" t="n">
        <v>17.9</v>
      </c>
      <c r="GM127" s="108" t="n">
        <v>20.2</v>
      </c>
      <c r="GN127" s="108" t="n">
        <v>22.3</v>
      </c>
      <c r="GO127" s="109" t="n">
        <f aca="false">AVERAGE(GC127:GN127)</f>
        <v>19.625</v>
      </c>
      <c r="HA127" s="1" t="n">
        <v>1977</v>
      </c>
      <c r="HB127" s="110" t="s">
        <v>180</v>
      </c>
      <c r="HC127" s="108" t="n">
        <v>25.3</v>
      </c>
      <c r="HD127" s="108" t="n">
        <v>26.6</v>
      </c>
      <c r="HE127" s="108" t="n">
        <v>23.5</v>
      </c>
      <c r="HF127" s="108" t="n">
        <v>23.4</v>
      </c>
      <c r="HG127" s="108" t="n">
        <v>18.6</v>
      </c>
      <c r="HH127" s="108" t="n">
        <v>17.9</v>
      </c>
      <c r="HI127" s="108" t="n">
        <v>17.8</v>
      </c>
      <c r="HJ127" s="108" t="n">
        <v>17.3</v>
      </c>
      <c r="HK127" s="108" t="n">
        <v>17.5</v>
      </c>
      <c r="HL127" s="108" t="n">
        <v>19.6</v>
      </c>
      <c r="HM127" s="108" t="n">
        <v>22.3</v>
      </c>
      <c r="HN127" s="108" t="n">
        <v>26.1</v>
      </c>
      <c r="HO127" s="109" t="n">
        <f aca="false">AVERAGE(HC127:HN127)</f>
        <v>21.325</v>
      </c>
      <c r="IA127" s="1" t="n">
        <v>1977</v>
      </c>
      <c r="IB127" s="110" t="s">
        <v>180</v>
      </c>
      <c r="IC127" s="108" t="n">
        <v>31.9</v>
      </c>
      <c r="ID127" s="108" t="n">
        <v>33.7</v>
      </c>
      <c r="IE127" s="108" t="n">
        <v>32</v>
      </c>
      <c r="IF127" s="108" t="n">
        <v>31.3</v>
      </c>
      <c r="IG127" s="108" t="n">
        <v>25.2</v>
      </c>
      <c r="IH127" s="108" t="n">
        <v>24.6</v>
      </c>
      <c r="II127" s="108" t="n">
        <v>24.8</v>
      </c>
      <c r="IJ127" s="108" t="n">
        <v>23.9</v>
      </c>
      <c r="IK127" s="108" t="n">
        <v>24.8</v>
      </c>
      <c r="IL127" s="108" t="n">
        <v>26.5</v>
      </c>
      <c r="IM127" s="108" t="n">
        <v>28.4</v>
      </c>
      <c r="IN127" s="108" t="n">
        <v>28.7</v>
      </c>
      <c r="IO127" s="109" t="n">
        <f aca="false">AVERAGE(IC127:IN127)</f>
        <v>27.9833333333333</v>
      </c>
      <c r="JA127" s="1" t="n">
        <v>1977</v>
      </c>
      <c r="JB127" s="119" t="s">
        <v>180</v>
      </c>
      <c r="JC127" s="108" t="n">
        <v>30.8</v>
      </c>
      <c r="JD127" s="108" t="n">
        <v>29.9</v>
      </c>
      <c r="JE127" s="108" t="n">
        <v>28.5</v>
      </c>
      <c r="JF127" s="108" t="n">
        <v>21</v>
      </c>
      <c r="JG127" s="108" t="n">
        <v>19</v>
      </c>
      <c r="JH127" s="108" t="n">
        <v>16.5</v>
      </c>
      <c r="JI127" s="108" t="n">
        <v>14.6</v>
      </c>
      <c r="JJ127" s="108" t="n">
        <v>15.9</v>
      </c>
      <c r="JK127" s="108" t="n">
        <v>17.1</v>
      </c>
      <c r="JL127" s="108" t="n">
        <v>18.3</v>
      </c>
      <c r="JM127" s="108" t="n">
        <v>23.6</v>
      </c>
      <c r="JN127" s="108" t="n">
        <v>27.2</v>
      </c>
      <c r="JO127" s="109" t="n">
        <f aca="false">AVERAGE(JC127:JN127)</f>
        <v>21.8666666666667</v>
      </c>
      <c r="KA127" s="1" t="n">
        <v>1977</v>
      </c>
      <c r="KB127" s="110" t="s">
        <v>180</v>
      </c>
      <c r="KC127" s="108" t="n">
        <v>36.8</v>
      </c>
      <c r="KD127" s="108" t="n">
        <v>35.7</v>
      </c>
      <c r="KE127" s="108" t="n">
        <v>33.8</v>
      </c>
      <c r="KF127" s="108" t="n">
        <v>35.5</v>
      </c>
      <c r="KG127" s="108" t="n">
        <v>32.6</v>
      </c>
      <c r="KH127" s="108" t="n">
        <v>29.9</v>
      </c>
      <c r="KI127" s="108" t="n">
        <v>29.5</v>
      </c>
      <c r="KJ127" s="108" t="n">
        <v>31.8</v>
      </c>
      <c r="KK127" s="108" t="n">
        <v>34.2</v>
      </c>
      <c r="KL127" s="108" t="n">
        <v>37.1</v>
      </c>
      <c r="KM127" s="108" t="n">
        <v>37.9</v>
      </c>
      <c r="KN127" s="108" t="n">
        <v>37.9</v>
      </c>
      <c r="KO127" s="109" t="n">
        <f aca="false">AVERAGE(KC127:KN127)</f>
        <v>34.3916666666667</v>
      </c>
      <c r="LA127" s="1" t="n">
        <v>1977</v>
      </c>
      <c r="LB127" s="110" t="s">
        <v>180</v>
      </c>
      <c r="LC127" s="108" t="n">
        <v>31</v>
      </c>
      <c r="LD127" s="108" t="n">
        <v>32.7</v>
      </c>
      <c r="LE127" s="108" t="n">
        <v>27.4</v>
      </c>
      <c r="LF127" s="108" t="n">
        <v>26.1</v>
      </c>
      <c r="LG127" s="108" t="n">
        <v>19.4</v>
      </c>
      <c r="LH127" s="108" t="n">
        <v>18.1</v>
      </c>
      <c r="LI127" s="108" t="n">
        <v>18.1</v>
      </c>
      <c r="LJ127" s="108" t="n">
        <v>17.3</v>
      </c>
      <c r="LK127" s="108" t="n">
        <v>18.6</v>
      </c>
      <c r="LL127" s="108" t="n">
        <v>21.2</v>
      </c>
      <c r="LM127" s="108" t="n">
        <v>24.7</v>
      </c>
      <c r="LN127" s="108" t="n">
        <v>31.5</v>
      </c>
      <c r="LO127" s="109" t="n">
        <f aca="false">AVERAGE(LC127:LN127)</f>
        <v>23.8416666666667</v>
      </c>
      <c r="MA127" s="1" t="n">
        <v>1977</v>
      </c>
      <c r="MB127" s="110" t="s">
        <v>180</v>
      </c>
      <c r="MC127" s="108" t="n">
        <v>26.5</v>
      </c>
      <c r="MD127" s="108" t="n">
        <v>26.8</v>
      </c>
      <c r="ME127" s="108" t="n">
        <v>25.6</v>
      </c>
      <c r="MF127" s="108" t="n">
        <v>21.9</v>
      </c>
      <c r="MG127" s="108" t="n">
        <v>18.7</v>
      </c>
      <c r="MH127" s="108" t="n">
        <v>18.2</v>
      </c>
      <c r="MI127" s="108" t="n">
        <v>18.2</v>
      </c>
      <c r="MJ127" s="108" t="n">
        <v>18.7</v>
      </c>
      <c r="MK127" s="108" t="n">
        <v>18.1</v>
      </c>
      <c r="ML127" s="108" t="n">
        <v>21.5</v>
      </c>
      <c r="MM127" s="108" t="n">
        <v>23.4</v>
      </c>
      <c r="MN127" s="108" t="n">
        <v>26.5</v>
      </c>
      <c r="MO127" s="109" t="n">
        <f aca="false">AVERAGE(MC127:MN127)</f>
        <v>22.0083333333333</v>
      </c>
      <c r="NA127" s="1" t="n">
        <v>1977</v>
      </c>
      <c r="NB127" s="110" t="s">
        <v>180</v>
      </c>
      <c r="NC127" s="108" t="n">
        <v>31.5</v>
      </c>
      <c r="ND127" s="108" t="n">
        <v>32.5</v>
      </c>
      <c r="NE127" s="108" t="n">
        <v>30.5</v>
      </c>
      <c r="NF127" s="108" t="n">
        <v>29.6</v>
      </c>
      <c r="NG127" s="108" t="n">
        <v>22.5</v>
      </c>
      <c r="NH127" s="108" t="n">
        <v>22</v>
      </c>
      <c r="NI127" s="108" t="n">
        <v>22.3</v>
      </c>
      <c r="NJ127" s="108" t="n">
        <v>20.7</v>
      </c>
      <c r="NK127" s="108" t="n">
        <v>22.7</v>
      </c>
      <c r="NL127" s="108" t="n">
        <v>24.7</v>
      </c>
      <c r="NM127" s="108" t="n">
        <v>27.6</v>
      </c>
      <c r="NN127" s="108" t="n">
        <v>29.8</v>
      </c>
      <c r="NO127" s="109" t="n">
        <f aca="false">AVERAGE(NC127:NN127)</f>
        <v>26.3666666666667</v>
      </c>
      <c r="OA127" s="1" t="n">
        <v>1977</v>
      </c>
      <c r="OB127" s="110" t="s">
        <v>180</v>
      </c>
      <c r="OC127" s="108" t="n">
        <v>29.8</v>
      </c>
      <c r="OD127" s="108" t="n">
        <v>31.9</v>
      </c>
      <c r="OE127" s="108" t="n">
        <v>26.4</v>
      </c>
      <c r="OF127" s="108" t="n">
        <v>26.6</v>
      </c>
      <c r="OG127" s="108" t="n">
        <v>20.6</v>
      </c>
      <c r="OH127" s="108" t="n">
        <v>19.3</v>
      </c>
      <c r="OI127" s="108" t="n">
        <v>19.1</v>
      </c>
      <c r="OJ127" s="108" t="n">
        <v>18.7</v>
      </c>
      <c r="OK127" s="108" t="n">
        <v>19.5</v>
      </c>
      <c r="OL127" s="108" t="n">
        <v>22.1</v>
      </c>
      <c r="OM127" s="108" t="n">
        <v>25.2</v>
      </c>
      <c r="ON127" s="108" t="n">
        <v>30.1</v>
      </c>
      <c r="OO127" s="109" t="n">
        <f aca="false">AVERAGE(OC127:ON127)</f>
        <v>24.1083333333333</v>
      </c>
      <c r="PA127" s="16" t="n">
        <v>1977</v>
      </c>
      <c r="PB127" s="110" t="s">
        <v>180</v>
      </c>
      <c r="PC127" s="108" t="n">
        <v>35.8</v>
      </c>
      <c r="PD127" s="108" t="n">
        <v>34.1</v>
      </c>
      <c r="PE127" s="108" t="n">
        <v>29.2</v>
      </c>
      <c r="PF127" s="108" t="n">
        <v>25.2</v>
      </c>
      <c r="PG127" s="108" t="n">
        <v>18.9</v>
      </c>
      <c r="PH127" s="108" t="n">
        <v>18</v>
      </c>
      <c r="PI127" s="108" t="n">
        <v>19.2</v>
      </c>
      <c r="PJ127" s="108" t="n">
        <v>20.5</v>
      </c>
      <c r="PK127" s="108" t="n">
        <v>22</v>
      </c>
      <c r="PL127" s="108" t="n">
        <v>27.2</v>
      </c>
      <c r="PM127" s="108" t="n">
        <v>29.4</v>
      </c>
      <c r="PN127" s="108" t="n">
        <v>34.6</v>
      </c>
      <c r="PO127" s="109" t="n">
        <f aca="false">AVERAGE(PC127:PN127)</f>
        <v>26.175</v>
      </c>
      <c r="QA127" s="1" t="n">
        <v>1977</v>
      </c>
      <c r="QB127" s="110" t="s">
        <v>180</v>
      </c>
      <c r="QC127" s="108" t="n">
        <v>30.3</v>
      </c>
      <c r="QD127" s="108" t="n">
        <v>31</v>
      </c>
      <c r="QE127" s="108" t="n">
        <v>26.4</v>
      </c>
      <c r="QF127" s="108" t="n">
        <v>23.6</v>
      </c>
      <c r="QG127" s="108" t="n">
        <v>17.4</v>
      </c>
      <c r="QH127" s="108" t="n">
        <v>16.2</v>
      </c>
      <c r="QI127" s="108" t="n">
        <v>15.9</v>
      </c>
      <c r="QJ127" s="108" t="n">
        <v>15.7</v>
      </c>
      <c r="QK127" s="108" t="n">
        <v>16.6</v>
      </c>
      <c r="QL127" s="108" t="n">
        <v>20.5</v>
      </c>
      <c r="QM127" s="108" t="n">
        <v>24.3</v>
      </c>
      <c r="QN127" s="108" t="n">
        <v>31.4</v>
      </c>
      <c r="QO127" s="109" t="n">
        <f aca="false">AVERAGE(QC127:QN127)</f>
        <v>22.4416666666667</v>
      </c>
      <c r="RA127" s="1" t="n">
        <v>1977</v>
      </c>
      <c r="RB127" s="110" t="s">
        <v>180</v>
      </c>
      <c r="RC127" s="108" t="n">
        <v>34.6</v>
      </c>
      <c r="RD127" s="108" t="n">
        <v>35.2</v>
      </c>
      <c r="RE127" s="108" t="n">
        <v>29</v>
      </c>
      <c r="RF127" s="108" t="n">
        <v>26.8</v>
      </c>
      <c r="RG127" s="108" t="n">
        <v>19.5</v>
      </c>
      <c r="RH127" s="108" t="n">
        <v>18.1</v>
      </c>
      <c r="RI127" s="108" t="n">
        <v>19.5</v>
      </c>
      <c r="RJ127" s="108" t="n">
        <v>18</v>
      </c>
      <c r="RK127" s="108" t="n">
        <v>20.7</v>
      </c>
      <c r="RL127" s="108" t="n">
        <v>25.2</v>
      </c>
      <c r="RM127" s="108" t="n">
        <v>29.1</v>
      </c>
      <c r="RN127" s="108" t="n">
        <v>35.4</v>
      </c>
      <c r="RO127" s="109" t="n">
        <f aca="false">AVERAGE(RC127:RN127)</f>
        <v>25.925</v>
      </c>
      <c r="SA127" s="1" t="n">
        <v>1977</v>
      </c>
      <c r="SB127" s="110" t="s">
        <v>180</v>
      </c>
      <c r="SC127" s="108" t="n">
        <v>39.1</v>
      </c>
      <c r="SD127" s="108" t="n">
        <v>38.1</v>
      </c>
      <c r="SE127" s="108" t="n">
        <v>33.4</v>
      </c>
      <c r="SF127" s="108" t="n">
        <v>29</v>
      </c>
      <c r="SG127" s="108" t="n">
        <v>20.9</v>
      </c>
      <c r="SH127" s="108" t="n">
        <v>20.2</v>
      </c>
      <c r="SI127" s="108" t="n">
        <v>21.6</v>
      </c>
      <c r="SJ127" s="108" t="n">
        <v>22.7</v>
      </c>
      <c r="SK127" s="108" t="n">
        <v>24.6</v>
      </c>
      <c r="SL127" s="108" t="n">
        <v>30.4</v>
      </c>
      <c r="SM127" s="108" t="n">
        <v>32.5</v>
      </c>
      <c r="SN127" s="108" t="n">
        <v>37.1</v>
      </c>
      <c r="SO127" s="109" t="n">
        <f aca="false">AVERAGE(SC127:SN127)</f>
        <v>29.1333333333333</v>
      </c>
      <c r="TA127" s="1" t="n">
        <v>1977</v>
      </c>
      <c r="TB127" s="110" t="s">
        <v>180</v>
      </c>
      <c r="TC127" s="108" t="n">
        <v>42.1</v>
      </c>
      <c r="TD127" s="108" t="n">
        <v>42.5</v>
      </c>
      <c r="TE127" s="108" t="n">
        <v>37.6</v>
      </c>
      <c r="TF127" s="108" t="n">
        <v>34.6</v>
      </c>
      <c r="TG127" s="108" t="n">
        <v>29.9</v>
      </c>
      <c r="TH127" s="108" t="n">
        <v>26.7</v>
      </c>
      <c r="TI127" s="108" t="n">
        <v>27.7</v>
      </c>
      <c r="TJ127" s="108" t="n">
        <v>31.5</v>
      </c>
      <c r="TK127" s="108" t="n">
        <v>32.1</v>
      </c>
      <c r="TL127" s="108" t="n">
        <v>38.4</v>
      </c>
      <c r="TM127" s="108" t="n">
        <v>40.8</v>
      </c>
      <c r="TN127" s="108" t="n">
        <v>41.3</v>
      </c>
      <c r="TO127" s="109" t="n">
        <f aca="false">AVERAGE(TC127:TN127)</f>
        <v>35.4333333333333</v>
      </c>
      <c r="UA127" s="1" t="n">
        <v>1977</v>
      </c>
      <c r="UB127" s="110" t="s">
        <v>180</v>
      </c>
      <c r="UC127" s="108" t="n">
        <v>34.6</v>
      </c>
      <c r="UD127" s="108" t="n">
        <v>35.3</v>
      </c>
      <c r="UE127" s="108" t="n">
        <v>29.6</v>
      </c>
      <c r="UF127" s="108" t="n">
        <v>26.1</v>
      </c>
      <c r="UG127" s="108" t="n">
        <v>18.4</v>
      </c>
      <c r="UH127" s="108" t="n">
        <v>18</v>
      </c>
      <c r="UI127" s="108" t="n">
        <v>19</v>
      </c>
      <c r="UJ127" s="108" t="n">
        <v>17.9</v>
      </c>
      <c r="UK127" s="108" t="n">
        <v>20.7</v>
      </c>
      <c r="UL127" s="108" t="n">
        <v>25.2</v>
      </c>
      <c r="UM127" s="108" t="n">
        <v>28.3</v>
      </c>
      <c r="UN127" s="108" t="n">
        <v>35.2</v>
      </c>
      <c r="UO127" s="109" t="n">
        <f aca="false">AVERAGE(UC127:UN127)</f>
        <v>25.6916666666667</v>
      </c>
      <c r="VA127" s="1" t="n">
        <v>1977</v>
      </c>
      <c r="VB127" s="119" t="s">
        <v>180</v>
      </c>
      <c r="VC127" s="108" t="n">
        <v>26.4</v>
      </c>
      <c r="VD127" s="108" t="n">
        <v>26.5</v>
      </c>
      <c r="VE127" s="108" t="n">
        <v>24</v>
      </c>
      <c r="VF127" s="108" t="n">
        <v>20.5</v>
      </c>
      <c r="VG127" s="108" t="n">
        <v>16.8</v>
      </c>
      <c r="VH127" s="108" t="n">
        <v>16.6</v>
      </c>
      <c r="VI127" s="108" t="n">
        <v>15.2</v>
      </c>
      <c r="VJ127" s="108" t="n">
        <v>13.8</v>
      </c>
      <c r="VK127" s="108" t="n">
        <v>15.7</v>
      </c>
      <c r="VL127" s="108" t="n">
        <v>17.7</v>
      </c>
      <c r="VM127" s="108" t="n">
        <v>17.5</v>
      </c>
      <c r="VN127" s="108" t="n">
        <v>22.2</v>
      </c>
      <c r="VO127" s="109" t="n">
        <f aca="false">AVERAGE(VC127:VN127)</f>
        <v>19.4083333333333</v>
      </c>
      <c r="WA127" s="1" t="n">
        <v>1977</v>
      </c>
      <c r="WB127" s="110" t="s">
        <v>180</v>
      </c>
      <c r="WC127" s="108" t="n">
        <v>40.4</v>
      </c>
      <c r="WD127" s="108" t="n">
        <v>40.8</v>
      </c>
      <c r="WE127" s="108" t="n">
        <v>34.7</v>
      </c>
      <c r="WF127" s="108" t="n">
        <v>31.8</v>
      </c>
      <c r="WG127" s="108" t="n">
        <v>24.6</v>
      </c>
      <c r="WH127" s="108" t="n">
        <v>22.4</v>
      </c>
      <c r="WI127" s="108" t="n">
        <v>23.5</v>
      </c>
      <c r="WJ127" s="108" t="n">
        <v>22.4</v>
      </c>
      <c r="WK127" s="108" t="n">
        <v>25.6</v>
      </c>
      <c r="WL127" s="108" t="n">
        <v>29</v>
      </c>
      <c r="WM127" s="108" t="n">
        <v>33.3</v>
      </c>
      <c r="WN127" s="108" t="n">
        <v>39.2</v>
      </c>
      <c r="WO127" s="109" t="n">
        <f aca="false">AVERAGE(WC127:WN127)</f>
        <v>30.6416666666667</v>
      </c>
      <c r="YA127" s="1" t="n">
        <v>1977</v>
      </c>
      <c r="YB127" s="110" t="s">
        <v>180</v>
      </c>
      <c r="YC127" s="108" t="n">
        <v>31</v>
      </c>
      <c r="YD127" s="108" t="n">
        <v>33.4</v>
      </c>
      <c r="YE127" s="108" t="n">
        <v>28</v>
      </c>
      <c r="YF127" s="108" t="n">
        <v>24</v>
      </c>
      <c r="YG127" s="108" t="n">
        <v>17.7</v>
      </c>
      <c r="YH127" s="108" t="n">
        <v>16.4</v>
      </c>
      <c r="YI127" s="108" t="n">
        <v>16.3</v>
      </c>
      <c r="YJ127" s="108" t="n">
        <v>15.9</v>
      </c>
      <c r="YK127" s="108" t="n">
        <v>17.6</v>
      </c>
      <c r="YL127" s="108" t="n">
        <v>21</v>
      </c>
      <c r="YM127" s="108" t="n">
        <v>25.7</v>
      </c>
      <c r="YN127" s="108" t="n">
        <v>32.7</v>
      </c>
      <c r="YO127" s="109" t="n">
        <f aca="false">AVERAGE(YC127:YN127)</f>
        <v>23.3083333333333</v>
      </c>
      <c r="ZA127" s="1" t="n">
        <v>1977</v>
      </c>
      <c r="ZB127" s="110" t="s">
        <v>180</v>
      </c>
      <c r="ZC127" s="108" t="n">
        <v>34.5</v>
      </c>
      <c r="ZD127" s="108" t="n">
        <v>36.3</v>
      </c>
      <c r="ZE127" s="108" t="n">
        <v>29.7</v>
      </c>
      <c r="ZF127" s="108" t="n">
        <v>27.2</v>
      </c>
      <c r="ZG127" s="108" t="n">
        <v>20.3</v>
      </c>
      <c r="ZH127" s="108" t="n">
        <v>18.7</v>
      </c>
      <c r="ZI127" s="108" t="n">
        <v>19</v>
      </c>
      <c r="ZJ127" s="108" t="n">
        <v>18.3</v>
      </c>
      <c r="ZK127" s="108" t="n">
        <v>20.3</v>
      </c>
      <c r="ZL127" s="108" t="n">
        <v>24.7</v>
      </c>
      <c r="ZM127" s="108" t="n">
        <v>28.9</v>
      </c>
      <c r="ZN127" s="108" t="n">
        <v>35.5</v>
      </c>
      <c r="ZO127" s="109" t="n">
        <f aca="false">AVERAGE(ZC127:ZN127)</f>
        <v>26.1166666666667</v>
      </c>
      <c r="AAA127" s="1" t="n">
        <v>1977</v>
      </c>
      <c r="AAB127" s="110" t="s">
        <v>180</v>
      </c>
      <c r="AAC127" s="108" t="n">
        <v>36.6</v>
      </c>
      <c r="AAD127" s="108" t="n">
        <v>36.3</v>
      </c>
      <c r="AAE127" s="108" t="n">
        <v>33.3</v>
      </c>
      <c r="AAF127" s="108" t="n">
        <v>32.5</v>
      </c>
      <c r="AAG127" s="108" t="n">
        <v>29.8</v>
      </c>
      <c r="AAH127" s="108" t="n">
        <v>26</v>
      </c>
      <c r="AAI127" s="108" t="n">
        <v>25.7</v>
      </c>
      <c r="AAJ127" s="108" t="n">
        <v>30.4</v>
      </c>
      <c r="AAK127" s="108" t="n">
        <v>32.2</v>
      </c>
      <c r="AAL127" s="108" t="n">
        <v>37.9</v>
      </c>
      <c r="AAM127" s="108" t="n">
        <v>39.2</v>
      </c>
      <c r="AAN127" s="108" t="n">
        <v>37.6</v>
      </c>
      <c r="AAO127" s="109" t="n">
        <f aca="false">AVERAGE(AAC127:AAN127)</f>
        <v>33.125</v>
      </c>
      <c r="ABA127" s="1" t="n">
        <v>1977</v>
      </c>
      <c r="ABB127" s="110" t="s">
        <v>180</v>
      </c>
      <c r="ABC127" s="108" t="n">
        <v>35.5</v>
      </c>
      <c r="ABD127" s="108" t="n">
        <v>35.8</v>
      </c>
      <c r="ABE127" s="108" t="n">
        <v>35</v>
      </c>
      <c r="ABF127" s="108" t="n">
        <v>32.2</v>
      </c>
      <c r="ABG127" s="108" t="n">
        <v>28.9</v>
      </c>
      <c r="ABH127" s="108" t="n">
        <v>24.5</v>
      </c>
      <c r="ABI127" s="108" t="n">
        <v>25.6</v>
      </c>
      <c r="ABJ127" s="108" t="n">
        <v>28.2</v>
      </c>
      <c r="ABK127" s="108" t="n">
        <v>28.7</v>
      </c>
      <c r="ABL127" s="108" t="n">
        <v>31.6</v>
      </c>
      <c r="ABM127" s="108" t="n">
        <v>35.9</v>
      </c>
      <c r="ABN127" s="108" t="n">
        <v>34.3</v>
      </c>
      <c r="ABO127" s="109" t="n">
        <f aca="false">AVERAGE(ABC127:ABN127)</f>
        <v>31.35</v>
      </c>
      <c r="ACA127" s="111" t="n">
        <v>1977</v>
      </c>
      <c r="ACB127" s="110" t="s">
        <v>180</v>
      </c>
      <c r="ACC127" s="108" t="n">
        <v>30.4</v>
      </c>
      <c r="ACD127" s="108" t="n">
        <v>32.1</v>
      </c>
      <c r="ACE127" s="108" t="n">
        <v>27.2</v>
      </c>
      <c r="ACF127" s="108" t="n">
        <v>27</v>
      </c>
      <c r="ACG127" s="108" t="n">
        <v>20.9</v>
      </c>
      <c r="ACH127" s="108" t="n">
        <v>19.9</v>
      </c>
      <c r="ACI127" s="108" t="n">
        <v>19.9</v>
      </c>
      <c r="ACJ127" s="108" t="n">
        <v>19.1</v>
      </c>
      <c r="ACK127" s="108" t="n">
        <v>20.1</v>
      </c>
      <c r="ACL127" s="108" t="n">
        <v>22.6</v>
      </c>
      <c r="ACM127" s="108" t="n">
        <v>25.5</v>
      </c>
      <c r="ACN127" s="108" t="n">
        <v>30.7</v>
      </c>
      <c r="ACO127" s="109" t="n">
        <f aca="false">AVERAGE(ACC127:ACN127)</f>
        <v>24.6166666666667</v>
      </c>
      <c r="ADA127" s="1" t="n">
        <v>1977</v>
      </c>
      <c r="ADB127" s="110" t="s">
        <v>180</v>
      </c>
      <c r="ADC127" s="108" t="n">
        <v>37.9</v>
      </c>
      <c r="ADD127" s="108" t="n">
        <v>37.1</v>
      </c>
      <c r="ADE127" s="108" t="n">
        <v>34.6</v>
      </c>
      <c r="ADF127" s="108" t="n">
        <v>34.8</v>
      </c>
      <c r="ADG127" s="108" t="n">
        <v>30.2</v>
      </c>
      <c r="ADH127" s="108" t="n">
        <v>27</v>
      </c>
      <c r="ADI127" s="108" t="n">
        <v>27.8</v>
      </c>
      <c r="ADJ127" s="108" t="n">
        <v>30.4</v>
      </c>
      <c r="ADK127" s="108" t="n">
        <v>31</v>
      </c>
      <c r="ADL127" s="108" t="n">
        <v>36</v>
      </c>
      <c r="ADM127" s="108" t="n">
        <v>36.6</v>
      </c>
      <c r="ADN127" s="108" t="n">
        <v>36.2</v>
      </c>
      <c r="ADO127" s="109" t="n">
        <f aca="false">AVERAGE(ADC127:ADN127)</f>
        <v>33.3</v>
      </c>
      <c r="AEA127" s="1" t="n">
        <v>1977</v>
      </c>
      <c r="AEB127" s="110" t="s">
        <v>180</v>
      </c>
      <c r="AEC127" s="108" t="n">
        <v>40.3</v>
      </c>
      <c r="AED127" s="108" t="n">
        <v>40.3</v>
      </c>
      <c r="AEE127" s="108" t="n">
        <v>37.2</v>
      </c>
      <c r="AEF127" s="108" t="n">
        <v>35.8</v>
      </c>
      <c r="AEG127" s="108" t="n">
        <v>31.2</v>
      </c>
      <c r="AEH127" s="108" t="n">
        <v>26.3</v>
      </c>
      <c r="AEI127" s="108" t="n">
        <v>27.9</v>
      </c>
      <c r="AEJ127" s="108" t="n">
        <v>31.9</v>
      </c>
      <c r="AEK127" s="108" t="n">
        <v>32.4</v>
      </c>
      <c r="AEL127" s="108" t="n">
        <v>37.9</v>
      </c>
      <c r="AEM127" s="108" t="n">
        <v>39.6</v>
      </c>
      <c r="AEN127" s="108" t="n">
        <v>39.5</v>
      </c>
      <c r="AEO127" s="109" t="n">
        <f aca="false">AVERAGE(AEC127:AEN127)</f>
        <v>35.025</v>
      </c>
      <c r="AFA127" s="1" t="n">
        <v>1977</v>
      </c>
      <c r="AFB127" s="110" t="s">
        <v>180</v>
      </c>
      <c r="AFC127" s="108" t="n">
        <v>25.4</v>
      </c>
      <c r="AFD127" s="108" t="n">
        <v>26.8</v>
      </c>
      <c r="AFE127" s="108" t="n">
        <v>23.6</v>
      </c>
      <c r="AFF127" s="108" t="n">
        <v>23.6</v>
      </c>
      <c r="AFG127" s="108" t="n">
        <v>19.5</v>
      </c>
      <c r="AFH127" s="108" t="n">
        <v>18.7</v>
      </c>
      <c r="AFI127" s="108" t="n">
        <v>18.4</v>
      </c>
      <c r="AFJ127" s="108" t="n">
        <v>18.1</v>
      </c>
      <c r="AFK127" s="108" t="n">
        <v>17.9</v>
      </c>
      <c r="AFL127" s="108" t="n">
        <v>20.3</v>
      </c>
      <c r="AFM127" s="108" t="n">
        <v>23</v>
      </c>
      <c r="AFN127" s="108" t="n">
        <v>26.4</v>
      </c>
      <c r="AFO127" s="109" t="n">
        <f aca="false">AVERAGE(AFC127:AFN127)</f>
        <v>21.8083333333333</v>
      </c>
      <c r="AGA127" s="1" t="n">
        <v>1977</v>
      </c>
      <c r="AGB127" s="110" t="s">
        <v>180</v>
      </c>
      <c r="AGC127" s="108" t="n">
        <v>35.2</v>
      </c>
      <c r="AGD127" s="108" t="n">
        <v>35</v>
      </c>
      <c r="AGE127" s="108" t="n">
        <v>29.5</v>
      </c>
      <c r="AGF127" s="108" t="n">
        <v>26</v>
      </c>
      <c r="AGG127" s="108" t="n">
        <v>18.8</v>
      </c>
      <c r="AGH127" s="108" t="n">
        <v>18</v>
      </c>
      <c r="AGI127" s="108" t="n">
        <v>19</v>
      </c>
      <c r="AGJ127" s="108" t="n">
        <v>18.3</v>
      </c>
      <c r="AGK127" s="108" t="n">
        <v>21.1</v>
      </c>
      <c r="AGL127" s="108" t="n">
        <v>25.8</v>
      </c>
      <c r="AGM127" s="108" t="n">
        <v>28.2</v>
      </c>
      <c r="AGN127" s="108" t="n">
        <v>34.9</v>
      </c>
      <c r="AGO127" s="109" t="n">
        <f aca="false">AVERAGE(AGC127:AGN127)</f>
        <v>25.8166666666667</v>
      </c>
      <c r="AHA127" s="1" t="n">
        <v>1977</v>
      </c>
      <c r="AHB127" s="110" t="s">
        <v>180</v>
      </c>
      <c r="AHC127" s="108" t="n">
        <v>32.9</v>
      </c>
      <c r="AHD127" s="108" t="n">
        <v>34.7</v>
      </c>
      <c r="AHE127" s="108" t="n">
        <v>28.4</v>
      </c>
      <c r="AHF127" s="108" t="n">
        <v>26.1</v>
      </c>
      <c r="AHG127" s="108" t="n">
        <v>19</v>
      </c>
      <c r="AHH127" s="108" t="n">
        <v>17.5</v>
      </c>
      <c r="AHI127" s="108" t="n">
        <v>17.4</v>
      </c>
      <c r="AHJ127" s="108" t="n">
        <v>16.9</v>
      </c>
      <c r="AHK127" s="108" t="n">
        <v>18.6</v>
      </c>
      <c r="AHL127" s="108" t="n">
        <v>22</v>
      </c>
      <c r="AHM127" s="108" t="n">
        <v>26.1</v>
      </c>
      <c r="AHN127" s="108" t="n">
        <v>33.6</v>
      </c>
      <c r="AHO127" s="109" t="n">
        <f aca="false">AVERAGE(AHC127:AHN127)</f>
        <v>24.4333333333333</v>
      </c>
      <c r="AIA127" s="1" t="n">
        <v>1977</v>
      </c>
      <c r="AIB127" s="110" t="s">
        <v>180</v>
      </c>
      <c r="AIC127" s="108" t="n">
        <v>39.7</v>
      </c>
      <c r="AID127" s="108" t="n">
        <v>39.2</v>
      </c>
      <c r="AIE127" s="108" t="n">
        <v>35.2</v>
      </c>
      <c r="AIF127" s="108" t="n">
        <v>29.6</v>
      </c>
      <c r="AIG127" s="108" t="n">
        <v>23.4</v>
      </c>
      <c r="AIH127" s="108" t="n">
        <v>21.2</v>
      </c>
      <c r="AII127" s="108" t="n">
        <v>22.2</v>
      </c>
      <c r="AIJ127" s="108" t="n">
        <v>24.4</v>
      </c>
      <c r="AIK127" s="108" t="n">
        <v>24.8</v>
      </c>
      <c r="AIL127" s="108" t="n">
        <v>30.8</v>
      </c>
      <c r="AIM127" s="108" t="n">
        <v>33.7</v>
      </c>
      <c r="AIN127" s="108" t="n">
        <v>38.3</v>
      </c>
      <c r="AIO127" s="109" t="n">
        <f aca="false">AVERAGE(AIC127:AIN127)</f>
        <v>30.2083333333333</v>
      </c>
      <c r="AJA127" s="1" t="n">
        <v>1977</v>
      </c>
      <c r="AJB127" s="110" t="s">
        <v>180</v>
      </c>
      <c r="AJC127" s="108" t="n">
        <v>37.9</v>
      </c>
      <c r="AJD127" s="108" t="n">
        <v>36.1</v>
      </c>
      <c r="AJE127" s="108" t="n">
        <v>34.5</v>
      </c>
      <c r="AJF127" s="108" t="n">
        <v>34.7</v>
      </c>
      <c r="AJG127" s="108" t="n">
        <v>32.7</v>
      </c>
      <c r="AJH127" s="108" t="n">
        <v>29</v>
      </c>
      <c r="AJI127" s="108" t="n">
        <v>29.2</v>
      </c>
      <c r="AJJ127" s="108" t="n">
        <v>33.1</v>
      </c>
      <c r="AJK127" s="108" t="n">
        <v>34.8</v>
      </c>
      <c r="AJL127" s="108" t="n">
        <v>38.5</v>
      </c>
      <c r="AJM127" s="108" t="n">
        <v>38.9</v>
      </c>
      <c r="AJN127" s="108" t="n">
        <v>38.3</v>
      </c>
      <c r="AJO127" s="109" t="n">
        <f aca="false">AVERAGE(AJC127:AJN127)</f>
        <v>34.8083333333333</v>
      </c>
      <c r="AKA127" s="1" t="n">
        <v>1977</v>
      </c>
      <c r="AKB127" s="110" t="s">
        <v>180</v>
      </c>
      <c r="AKC127" s="108" t="n">
        <v>34.6</v>
      </c>
      <c r="AKD127" s="108" t="n">
        <v>36.2</v>
      </c>
      <c r="AKE127" s="108" t="n">
        <v>29.9</v>
      </c>
      <c r="AKF127" s="108" t="n">
        <v>27.1</v>
      </c>
      <c r="AKG127" s="108" t="n">
        <v>20</v>
      </c>
      <c r="AKH127" s="108" t="n">
        <v>18.4</v>
      </c>
      <c r="AKI127" s="108" t="n">
        <v>18.6</v>
      </c>
      <c r="AKJ127" s="108" t="n">
        <v>17.9</v>
      </c>
      <c r="AKK127" s="108" t="n">
        <v>20</v>
      </c>
      <c r="AKL127" s="108" t="n">
        <v>24</v>
      </c>
      <c r="AKM127" s="108" t="n">
        <v>28.2</v>
      </c>
      <c r="AKN127" s="108" t="n">
        <v>35.2</v>
      </c>
      <c r="AKO127" s="109" t="n">
        <f aca="false">AVERAGE(AKC127:AKN127)</f>
        <v>25.8416666666667</v>
      </c>
      <c r="ALA127" s="35" t="n">
        <f aca="false">(ACO127+AO127+EO127+NO127+AKO127+AFO127+AEO127+IO127+MO127)/9</f>
        <v>25.1703703703704</v>
      </c>
      <c r="ALB127" s="77" t="n">
        <f aca="false">(ABO127+KO127+DO127+AGO127)/4</f>
        <v>30.93125</v>
      </c>
      <c r="ALC127" s="19" t="n">
        <f aca="false">(QO127+PO127+AAO127+AJO127+FO127+SO127+BO127+CO127+JO127+OO127+TO127+HO127)/12</f>
        <v>26.6454861111111</v>
      </c>
      <c r="AMA127" s="28" t="n">
        <f aca="false">MAX(ACC127:ACN127,AC127:AN127,EC127:EN127,NC127:NN127,AKC127:AKN127,AFC127:AFN127,AEC127:AEN127,IC127:IN127,MC127:MN127)</f>
        <v>40.3</v>
      </c>
      <c r="AMB127" s="28" t="n">
        <f aca="false">MIN(ACC127:ACN127,AC127:AN127,EC127:EN127,NC127:NN127,AKC127:AKN127,AFC127:AFN127,AEC127:AEN127,IC127:IN127,MC127:MN127)</f>
        <v>16.4</v>
      </c>
      <c r="AMC127" s="81" t="n">
        <f aca="false">MAX(ABC127:ABN127,KC127:KN127,DC127:DN127,AGC127:AGN127)</f>
        <v>37.9</v>
      </c>
      <c r="AMD127" s="81" t="n">
        <f aca="false">MIN(ABC127:ABN127,KC127:KN127,DC127:DN127,AGC127:AGN127)</f>
        <v>18</v>
      </c>
      <c r="AME127" s="60" t="n">
        <f aca="false">MAX(QC127:QN127,PC127:PN127,AJC127:AJN127,AAC127:AAN127,FC127:FN127,SC127:SN127)</f>
        <v>39.2</v>
      </c>
      <c r="AMF127" s="60" t="n">
        <f aca="false">MIN(QC127:QN127,PC127:PN127,AJC127:AJN127,AAC127:AAN127,FC127:FN127,SC127:SN127)</f>
        <v>15.7</v>
      </c>
    </row>
    <row r="128" customFormat="false" ht="12.8" hidden="false" customHeight="false" outlineLevel="0" collapsed="false">
      <c r="A128" s="104"/>
      <c r="B128" s="29" t="n">
        <f aca="false">AVERAGE(AO128,BO128,CO128,DO128,EO128,FO128,GO128,HO128,IO128,JO128,KO128,LO128,MO128,NO128,OO128,PO128,QO128,RO128,SO128,TO128,UO128,VO128,WO128,YO128,ZO128,AAO128,ABO128,ACO128,ADO128,AEO128,AFO128,AGO128,AHO128,AIO128,AJO128,AKO128)</f>
        <v>26.1875</v>
      </c>
      <c r="C128" s="30" t="n">
        <f aca="false">AVERAGE(B124:B128)</f>
        <v>26.0423765432099</v>
      </c>
      <c r="D128" s="31" t="n">
        <f aca="false">AVERAGE(B119:B128)</f>
        <v>26.0314853395062</v>
      </c>
      <c r="E128" s="29" t="n">
        <f aca="false">AVERAGE(B109:B128)</f>
        <v>25.9081365740741</v>
      </c>
      <c r="F128" s="32" t="n">
        <f aca="false">AVERAGE(B79:B128)</f>
        <v>25.7999506874299</v>
      </c>
      <c r="G128" s="3" t="n">
        <f aca="false">MAX(AC128:AN128,BC128:BN128,CC128:CN128,DC128:DN128,EC128:EN128,FC128:FN128,GC128:GN128,HC128:HN128,IC128:IN128,JC128:JN128,KC128:KN128,LC128:LN128,MC128:MN128,NC128:NN128,OC128:ON128,PC128:PN128,QC128:QN128,RC128:RN128,SC128:SN128,TC128:TN128,UC128:UN128,VC128:VN128,WC128:WN128,YC128:YN128,ZC128:ZN128,AAC128:AAN128,ABC128:ABN128,ACC128:ACN128,ADC128:ADN128,AEC128:AEN128,AFC128:AFN128,AGC128:AGN128,AHC128:AHN128,AIC128:AIN128,AJC128:AJN128,AKC128:AKN128)</f>
        <v>40.2</v>
      </c>
      <c r="H128" s="105" t="n">
        <f aca="false">MEDIAN(AC128:AN128,BC128:BN128,CC128:CN128,DC128:DN128,EC128:EN128,FC128:FN128,GC128:GN128,HC128:HN128,IC128:IN128,JC128:JN128,KC128:KN128,LC128:LN128,MC128:MN128,NC128:NN128,OC128:ON128,PC128:PN128,QC128:QN128,RC128:RN128,SC128:SN128,TC128:TN128,UC128:UN128,VC128:VN128,WC128:WN128,YC128:YN128,ZC128:ZN128,AAC128:AAN128,ABC128:ABN128,ACC128:ACN128,ADC128:ADN128,AEC128:AEN128,AFC128:AFN128,AGC128:AGN128,AHC128:AHN128,AIC128:AIN128,AJC128:AJN128,AKC128:AKN128)</f>
        <v>26.55</v>
      </c>
      <c r="I128" s="5" t="n">
        <f aca="false">MIN(AC128:AN128,BC128:BN128,CC128:CN128,DC128:DN128,EC128:EN128,FC128:FN128,GC128:GN128,HC128:HN128,IC128:IN128,JC128:JN128,KC128:KN128,LC128:LN128,MC128:MN128,NC128:NN128,OC128:ON128,PC128:PN128,QC128:QN128,RC128:RN128,SC128:SN128,TC128:TN128,UC128:UN128,VC128:VN128,WC128:WN128,YC128:YN128,ZC128:ZN128,AAC128:AAN128,ABC128:ABN128,ACC128:ACN128,ADC128:ADN128,AEC128:AEN128,AFC128:AFN128,AGC128:AGN128,AHC128:AHN128,AIC128:AIN128,AJC128:AJN128,AKC128:AKN128)</f>
        <v>13.8</v>
      </c>
      <c r="J128" s="106" t="n">
        <f aca="false">(G128+I128)/2</f>
        <v>27</v>
      </c>
      <c r="AB128" s="107" t="n">
        <v>1978</v>
      </c>
      <c r="AC128" s="108" t="n">
        <v>25.2</v>
      </c>
      <c r="AD128" s="108" t="n">
        <v>25.1</v>
      </c>
      <c r="AE128" s="108" t="n">
        <v>26.6</v>
      </c>
      <c r="AF128" s="108" t="n">
        <v>23.8</v>
      </c>
      <c r="AG128" s="108" t="n">
        <v>18.7</v>
      </c>
      <c r="AH128" s="108" t="n">
        <v>15.9</v>
      </c>
      <c r="AI128" s="108" t="n">
        <v>15.3</v>
      </c>
      <c r="AJ128" s="108" t="n">
        <v>17</v>
      </c>
      <c r="AK128" s="108" t="n">
        <v>16.5</v>
      </c>
      <c r="AL128" s="108" t="n">
        <v>19</v>
      </c>
      <c r="AM128" s="108" t="n">
        <v>22.2</v>
      </c>
      <c r="AN128" s="108" t="n">
        <v>24.5</v>
      </c>
      <c r="AO128" s="109" t="n">
        <f aca="false">AVERAGE(AC128:AN128)</f>
        <v>20.8166666666667</v>
      </c>
      <c r="BA128" s="1" t="n">
        <v>1978</v>
      </c>
      <c r="BB128" s="110" t="s">
        <v>181</v>
      </c>
      <c r="BC128" s="108" t="n">
        <v>31.8</v>
      </c>
      <c r="BD128" s="108" t="n">
        <v>30.9</v>
      </c>
      <c r="BE128" s="108" t="n">
        <v>30.8</v>
      </c>
      <c r="BF128" s="108" t="n">
        <v>28.1</v>
      </c>
      <c r="BG128" s="108" t="n">
        <v>22.7</v>
      </c>
      <c r="BH128" s="108" t="n">
        <v>18.8</v>
      </c>
      <c r="BI128" s="108" t="n">
        <v>16.7</v>
      </c>
      <c r="BJ128" s="108" t="n">
        <v>18.9</v>
      </c>
      <c r="BK128" s="108" t="n">
        <v>21</v>
      </c>
      <c r="BL128" s="108" t="n">
        <v>26.2</v>
      </c>
      <c r="BM128" s="108" t="n">
        <v>28.3</v>
      </c>
      <c r="BN128" s="108" t="n">
        <v>32</v>
      </c>
      <c r="BO128" s="109" t="n">
        <f aca="false">AVERAGE(BC128:BN128)</f>
        <v>25.5166666666667</v>
      </c>
      <c r="CA128" s="1" t="n">
        <v>1978</v>
      </c>
      <c r="CB128" s="110" t="s">
        <v>181</v>
      </c>
      <c r="CC128" s="108" t="n">
        <v>31.3</v>
      </c>
      <c r="CD128" s="108" t="n">
        <v>30.5</v>
      </c>
      <c r="CE128" s="108" t="n">
        <v>30.3</v>
      </c>
      <c r="CF128" s="108" t="n">
        <v>25.8</v>
      </c>
      <c r="CG128" s="108" t="n">
        <v>19.2</v>
      </c>
      <c r="CH128" s="108" t="n">
        <v>16.5</v>
      </c>
      <c r="CI128" s="108" t="n">
        <v>15.1</v>
      </c>
      <c r="CJ128" s="108" t="n">
        <v>17.8</v>
      </c>
      <c r="CK128" s="108" t="n">
        <v>17.5</v>
      </c>
      <c r="CL128" s="108" t="n">
        <v>21.3</v>
      </c>
      <c r="CM128" s="108" t="n">
        <v>26.1</v>
      </c>
      <c r="CN128" s="108" t="n">
        <v>28.1</v>
      </c>
      <c r="CO128" s="109" t="n">
        <f aca="false">AVERAGE(CC128:CN128)</f>
        <v>23.2916666666667</v>
      </c>
      <c r="DA128" s="1" t="n">
        <v>1978</v>
      </c>
      <c r="DB128" s="110" t="s">
        <v>181</v>
      </c>
      <c r="DC128" s="108" t="n">
        <v>33.7</v>
      </c>
      <c r="DD128" s="108" t="n">
        <v>32.4</v>
      </c>
      <c r="DE128" s="108" t="n">
        <v>33.5</v>
      </c>
      <c r="DF128" s="108" t="n">
        <v>34.1</v>
      </c>
      <c r="DG128" s="108" t="n">
        <v>30.1</v>
      </c>
      <c r="DH128" s="108" t="n">
        <v>27</v>
      </c>
      <c r="DI128" s="108" t="n">
        <v>26.4</v>
      </c>
      <c r="DJ128" s="108" t="n">
        <v>28.5</v>
      </c>
      <c r="DK128" s="108" t="n">
        <v>30.2</v>
      </c>
      <c r="DL128" s="108" t="n">
        <v>32.7</v>
      </c>
      <c r="DM128" s="108" t="n">
        <v>34.5</v>
      </c>
      <c r="DN128" s="108" t="n">
        <v>33</v>
      </c>
      <c r="DO128" s="109" t="n">
        <f aca="false">AVERAGE(DC128:DN128)</f>
        <v>31.3416666666667</v>
      </c>
      <c r="EA128" s="1" t="n">
        <v>1978</v>
      </c>
      <c r="EB128" s="107" t="n">
        <v>1978</v>
      </c>
      <c r="EC128" s="108" t="n">
        <v>30</v>
      </c>
      <c r="ED128" s="108" t="n">
        <v>29</v>
      </c>
      <c r="EE128" s="108" t="n">
        <v>28.3</v>
      </c>
      <c r="EF128" s="108" t="n">
        <v>25.3</v>
      </c>
      <c r="EG128" s="108" t="n">
        <v>20.3</v>
      </c>
      <c r="EH128" s="108" t="n">
        <v>17.6</v>
      </c>
      <c r="EI128" s="108" t="n">
        <v>16.2</v>
      </c>
      <c r="EJ128" s="108" t="n">
        <v>18</v>
      </c>
      <c r="EK128" s="108" t="n">
        <v>17.7</v>
      </c>
      <c r="EL128" s="108" t="n">
        <v>21.1</v>
      </c>
      <c r="EM128" s="108" t="n">
        <v>24.8</v>
      </c>
      <c r="EN128" s="108" t="n">
        <v>26.8</v>
      </c>
      <c r="EO128" s="109" t="n">
        <f aca="false">AVERAGE(EC128:EN128)</f>
        <v>22.925</v>
      </c>
      <c r="FA128" s="1" t="n">
        <v>1978</v>
      </c>
      <c r="FB128" s="119" t="s">
        <v>181</v>
      </c>
      <c r="FC128" s="108" t="n">
        <v>28.8</v>
      </c>
      <c r="FD128" s="108" t="n">
        <v>27.9</v>
      </c>
      <c r="FE128" s="108" t="n">
        <v>25.9</v>
      </c>
      <c r="FF128" s="108" t="n">
        <v>22.7</v>
      </c>
      <c r="FG128" s="108" t="n">
        <v>19.7</v>
      </c>
      <c r="FH128" s="108" t="n">
        <v>16.7</v>
      </c>
      <c r="FI128" s="108" t="n">
        <v>16.6</v>
      </c>
      <c r="FJ128" s="108" t="n">
        <v>17</v>
      </c>
      <c r="FK128" s="108" t="n">
        <v>17.5</v>
      </c>
      <c r="FL128" s="108" t="n">
        <v>20</v>
      </c>
      <c r="FM128" s="108" t="n">
        <v>24.3</v>
      </c>
      <c r="FN128" s="108" t="n">
        <v>26.9</v>
      </c>
      <c r="FO128" s="109" t="n">
        <f aca="false">AVERAGE(FC128:FN128)</f>
        <v>22</v>
      </c>
      <c r="GA128" s="1" t="n">
        <v>1978</v>
      </c>
      <c r="GB128" s="110" t="s">
        <v>181</v>
      </c>
      <c r="GC128" s="108" t="n">
        <v>23.2</v>
      </c>
      <c r="GD128" s="108" t="n">
        <v>23.3</v>
      </c>
      <c r="GE128" s="108" t="n">
        <v>24.4</v>
      </c>
      <c r="GF128" s="108" t="n">
        <v>22</v>
      </c>
      <c r="GG128" s="108" t="n">
        <v>19</v>
      </c>
      <c r="GH128" s="108" t="n">
        <v>16.9</v>
      </c>
      <c r="GI128" s="108" t="n">
        <v>16</v>
      </c>
      <c r="GJ128" s="108" t="n">
        <v>16.9</v>
      </c>
      <c r="GK128" s="108" t="n">
        <v>16.5</v>
      </c>
      <c r="GL128" s="108" t="n">
        <v>18.3</v>
      </c>
      <c r="GM128" s="108" t="n">
        <v>21.4</v>
      </c>
      <c r="GN128" s="108" t="n">
        <v>23.4</v>
      </c>
      <c r="GO128" s="109" t="n">
        <f aca="false">AVERAGE(GC128:GN128)</f>
        <v>20.1083333333333</v>
      </c>
      <c r="HA128" s="1" t="n">
        <v>1978</v>
      </c>
      <c r="HB128" s="110" t="s">
        <v>181</v>
      </c>
      <c r="HC128" s="108" t="n">
        <v>28.1</v>
      </c>
      <c r="HD128" s="108" t="n">
        <v>26.5</v>
      </c>
      <c r="HE128" s="108" t="n">
        <v>27.3</v>
      </c>
      <c r="HF128" s="108" t="n">
        <v>23.6</v>
      </c>
      <c r="HG128" s="108" t="n">
        <v>19.6</v>
      </c>
      <c r="HH128" s="108" t="n">
        <v>17.1</v>
      </c>
      <c r="HI128" s="108" t="n">
        <v>16.4</v>
      </c>
      <c r="HJ128" s="108" t="n">
        <v>17.2</v>
      </c>
      <c r="HK128" s="108" t="n">
        <v>16.8</v>
      </c>
      <c r="HL128" s="108" t="n">
        <v>20.1</v>
      </c>
      <c r="HM128" s="108" t="n">
        <v>23.4</v>
      </c>
      <c r="HN128" s="108" t="n">
        <v>25.7</v>
      </c>
      <c r="HO128" s="109" t="n">
        <f aca="false">AVERAGE(HC128:HN128)</f>
        <v>21.8166666666667</v>
      </c>
      <c r="IA128" s="1" t="n">
        <v>1978</v>
      </c>
      <c r="IB128" s="110" t="s">
        <v>181</v>
      </c>
      <c r="IC128" s="108" t="n">
        <v>32.3</v>
      </c>
      <c r="ID128" s="108" t="n">
        <v>33.7</v>
      </c>
      <c r="IE128" s="108" t="n">
        <v>34</v>
      </c>
      <c r="IF128" s="108" t="n">
        <v>30.6</v>
      </c>
      <c r="IG128" s="108" t="n">
        <v>25.8</v>
      </c>
      <c r="IH128" s="108" t="n">
        <v>22.5</v>
      </c>
      <c r="II128" s="108" t="n">
        <v>21.3</v>
      </c>
      <c r="IJ128" s="108" t="n">
        <v>23</v>
      </c>
      <c r="IK128" s="108" t="n">
        <v>24.1</v>
      </c>
      <c r="IL128" s="108" t="n">
        <v>26.9</v>
      </c>
      <c r="IM128" s="108" t="n">
        <v>30</v>
      </c>
      <c r="IN128" s="108" t="n">
        <v>29.6</v>
      </c>
      <c r="IO128" s="109" t="n">
        <f aca="false">AVERAGE(IC128:IN128)</f>
        <v>27.8166666666667</v>
      </c>
      <c r="JA128" s="1" t="n">
        <v>1978</v>
      </c>
      <c r="JB128" s="119" t="s">
        <v>181</v>
      </c>
      <c r="JC128" s="108" t="n">
        <v>31.7</v>
      </c>
      <c r="JD128" s="108" t="n">
        <v>30.7</v>
      </c>
      <c r="JE128" s="108" t="n">
        <v>27.2</v>
      </c>
      <c r="JF128" s="108" t="n">
        <v>23.3</v>
      </c>
      <c r="JG128" s="108" t="n">
        <v>17.6</v>
      </c>
      <c r="JH128" s="108" t="n">
        <v>15.5</v>
      </c>
      <c r="JI128" s="108" t="n">
        <v>15.2</v>
      </c>
      <c r="JJ128" s="108" t="n">
        <v>15.7</v>
      </c>
      <c r="JK128" s="108" t="n">
        <v>17.2</v>
      </c>
      <c r="JL128" s="108" t="n">
        <v>21.5</v>
      </c>
      <c r="JM128" s="108" t="n">
        <v>22</v>
      </c>
      <c r="JN128" s="108" t="n">
        <v>29.1</v>
      </c>
      <c r="JO128" s="109" t="n">
        <f aca="false">AVERAGE(JC128:JN128)</f>
        <v>22.225</v>
      </c>
      <c r="KA128" s="1" t="n">
        <v>1978</v>
      </c>
      <c r="KB128" s="110" t="s">
        <v>181</v>
      </c>
      <c r="KC128" s="108" t="n">
        <v>35.5</v>
      </c>
      <c r="KD128" s="108" t="n">
        <v>33.5</v>
      </c>
      <c r="KE128" s="108" t="n">
        <v>35.4</v>
      </c>
      <c r="KF128" s="108" t="n">
        <v>35.8</v>
      </c>
      <c r="KG128" s="108" t="n">
        <v>31.9</v>
      </c>
      <c r="KH128" s="108" t="n">
        <v>28</v>
      </c>
      <c r="KI128" s="108" t="n">
        <v>27.8</v>
      </c>
      <c r="KJ128" s="108" t="n">
        <v>30.3</v>
      </c>
      <c r="KK128" s="108" t="n">
        <v>32.8</v>
      </c>
      <c r="KL128" s="108" t="n">
        <v>36.3</v>
      </c>
      <c r="KM128" s="108" t="n">
        <v>38.2</v>
      </c>
      <c r="KN128" s="108" t="n">
        <v>37.2</v>
      </c>
      <c r="KO128" s="109" t="n">
        <f aca="false">AVERAGE(KC128:KN128)</f>
        <v>33.5583333333333</v>
      </c>
      <c r="LA128" s="1" t="n">
        <v>1978</v>
      </c>
      <c r="LB128" s="110" t="s">
        <v>181</v>
      </c>
      <c r="LC128" s="108" t="n">
        <v>33.7</v>
      </c>
      <c r="LD128" s="108" t="n">
        <v>31.6</v>
      </c>
      <c r="LE128" s="108" t="n">
        <v>31.2</v>
      </c>
      <c r="LF128" s="108" t="n">
        <v>27</v>
      </c>
      <c r="LG128" s="108" t="n">
        <v>19.9</v>
      </c>
      <c r="LH128" s="108" t="n">
        <v>17</v>
      </c>
      <c r="LI128" s="108" t="n">
        <v>15.9</v>
      </c>
      <c r="LJ128" s="108" t="n">
        <v>18.5</v>
      </c>
      <c r="LK128" s="108" t="n">
        <v>18.1</v>
      </c>
      <c r="LL128" s="108" t="n">
        <v>22.2</v>
      </c>
      <c r="LM128" s="108" t="n">
        <v>26.9</v>
      </c>
      <c r="LN128" s="108" t="n">
        <v>29.1</v>
      </c>
      <c r="LO128" s="109" t="n">
        <f aca="false">AVERAGE(LC128:LN128)</f>
        <v>24.2583333333333</v>
      </c>
      <c r="MA128" s="1" t="n">
        <v>1978</v>
      </c>
      <c r="MB128" s="110" t="s">
        <v>181</v>
      </c>
      <c r="MC128" s="108" t="n">
        <v>26.9</v>
      </c>
      <c r="MD128" s="108" t="n">
        <v>26.8</v>
      </c>
      <c r="ME128" s="108" t="n">
        <v>26.5</v>
      </c>
      <c r="MF128" s="108" t="n">
        <v>24.8</v>
      </c>
      <c r="MG128" s="108" t="n">
        <v>20.5</v>
      </c>
      <c r="MH128" s="108" t="n">
        <v>17.2</v>
      </c>
      <c r="MI128" s="108" t="n">
        <v>16.6</v>
      </c>
      <c r="MJ128" s="108" t="n">
        <v>17.7</v>
      </c>
      <c r="MK128" s="108" t="n">
        <v>19.3</v>
      </c>
      <c r="ML128" s="108" t="n">
        <v>20.3</v>
      </c>
      <c r="MM128" s="108" t="n">
        <v>23.2</v>
      </c>
      <c r="MN128" s="108" t="n">
        <v>25.1</v>
      </c>
      <c r="MO128" s="109" t="n">
        <f aca="false">AVERAGE(MC128:MN128)</f>
        <v>22.075</v>
      </c>
      <c r="NA128" s="1" t="n">
        <v>1978</v>
      </c>
      <c r="NB128" s="110" t="s">
        <v>181</v>
      </c>
      <c r="NC128" s="108" t="n">
        <v>32.9</v>
      </c>
      <c r="ND128" s="108" t="n">
        <v>33</v>
      </c>
      <c r="NE128" s="108" t="n">
        <v>34.2</v>
      </c>
      <c r="NF128" s="108" t="n">
        <v>30</v>
      </c>
      <c r="NG128" s="108" t="n">
        <v>23.7</v>
      </c>
      <c r="NH128" s="108" t="n">
        <v>19.8</v>
      </c>
      <c r="NI128" s="108" t="n">
        <v>18.1</v>
      </c>
      <c r="NJ128" s="108" t="n">
        <v>20.4</v>
      </c>
      <c r="NK128" s="108" t="n">
        <v>20.5</v>
      </c>
      <c r="NL128" s="108" t="n">
        <v>25.1</v>
      </c>
      <c r="NM128" s="108" t="n">
        <v>28.7</v>
      </c>
      <c r="NN128" s="108" t="n">
        <v>31</v>
      </c>
      <c r="NO128" s="109" t="n">
        <f aca="false">AVERAGE(NC128:NN128)</f>
        <v>26.45</v>
      </c>
      <c r="OA128" s="1" t="n">
        <v>1978</v>
      </c>
      <c r="OB128" s="110" t="s">
        <v>181</v>
      </c>
      <c r="OC128" s="108" t="n">
        <v>32.3</v>
      </c>
      <c r="OD128" s="108" t="n">
        <v>30.9</v>
      </c>
      <c r="OE128" s="108" t="n">
        <v>30.5</v>
      </c>
      <c r="OF128" s="108" t="n">
        <v>27.5</v>
      </c>
      <c r="OG128" s="108" t="n">
        <v>21.3</v>
      </c>
      <c r="OH128" s="108" t="n">
        <v>18.1</v>
      </c>
      <c r="OI128" s="108" t="n">
        <v>17.3</v>
      </c>
      <c r="OJ128" s="108" t="n">
        <v>19.4</v>
      </c>
      <c r="OK128" s="108" t="n">
        <v>19</v>
      </c>
      <c r="OL128" s="108" t="n">
        <v>23.1</v>
      </c>
      <c r="OM128" s="108" t="n">
        <v>26.5</v>
      </c>
      <c r="ON128" s="108" t="n">
        <v>28.5</v>
      </c>
      <c r="OO128" s="109" t="n">
        <f aca="false">AVERAGE(OC128:ON128)</f>
        <v>24.5333333333333</v>
      </c>
      <c r="PA128" s="16" t="n">
        <v>1978</v>
      </c>
      <c r="PB128" s="110" t="s">
        <v>181</v>
      </c>
      <c r="PC128" s="108" t="n">
        <v>33.5</v>
      </c>
      <c r="PD128" s="108" t="n">
        <v>32.2</v>
      </c>
      <c r="PE128" s="108" t="n">
        <v>30.7</v>
      </c>
      <c r="PF128" s="108" t="n">
        <v>28.3</v>
      </c>
      <c r="PG128" s="108" t="n">
        <v>21.6</v>
      </c>
      <c r="PH128" s="108" t="n">
        <v>17.4</v>
      </c>
      <c r="PI128" s="108" t="n">
        <v>15.6</v>
      </c>
      <c r="PJ128" s="108" t="n">
        <v>18.3</v>
      </c>
      <c r="PK128" s="108" t="n">
        <v>20.6</v>
      </c>
      <c r="PL128" s="108" t="n">
        <v>25.9</v>
      </c>
      <c r="PM128" s="108" t="n">
        <v>29.4</v>
      </c>
      <c r="PN128" s="108" t="n">
        <v>31.6</v>
      </c>
      <c r="PO128" s="109" t="n">
        <f aca="false">AVERAGE(PC128:PN128)</f>
        <v>25.425</v>
      </c>
      <c r="QA128" s="1" t="n">
        <v>1978</v>
      </c>
      <c r="QB128" s="110" t="s">
        <v>181</v>
      </c>
      <c r="QC128" s="108" t="n">
        <v>30.8</v>
      </c>
      <c r="QD128" s="108" t="n">
        <v>29.6</v>
      </c>
      <c r="QE128" s="108" t="n">
        <v>29.1</v>
      </c>
      <c r="QF128" s="108" t="n">
        <v>24.8</v>
      </c>
      <c r="QG128" s="108" t="n">
        <v>18.3</v>
      </c>
      <c r="QH128" s="108" t="n">
        <v>14.5</v>
      </c>
      <c r="QI128" s="108" t="n">
        <v>13.9</v>
      </c>
      <c r="QJ128" s="108" t="n">
        <v>16.3</v>
      </c>
      <c r="QK128" s="108" t="n">
        <v>16.5</v>
      </c>
      <c r="QL128" s="108" t="n">
        <v>21</v>
      </c>
      <c r="QM128" s="108" t="n">
        <v>26.1</v>
      </c>
      <c r="QN128" s="108" t="n">
        <v>28</v>
      </c>
      <c r="QO128" s="109" t="n">
        <f aca="false">AVERAGE(QC128:QN128)</f>
        <v>22.4083333333333</v>
      </c>
      <c r="RA128" s="1" t="n">
        <v>1978</v>
      </c>
      <c r="RB128" s="110" t="s">
        <v>181</v>
      </c>
      <c r="RC128" s="108" t="n">
        <v>34.4</v>
      </c>
      <c r="RD128" s="108" t="n">
        <v>33.3</v>
      </c>
      <c r="RE128" s="108" t="n">
        <v>31.3</v>
      </c>
      <c r="RF128" s="108" t="n">
        <v>28.1</v>
      </c>
      <c r="RG128" s="108" t="n">
        <v>20.5</v>
      </c>
      <c r="RH128" s="108" t="n">
        <v>16.7</v>
      </c>
      <c r="RI128" s="108" t="n">
        <v>15.5</v>
      </c>
      <c r="RJ128" s="108" t="n">
        <v>18.3</v>
      </c>
      <c r="RK128" s="108" t="n">
        <v>18.7</v>
      </c>
      <c r="RL128" s="108" t="n">
        <v>25.4</v>
      </c>
      <c r="RM128" s="108" t="n">
        <v>29.3</v>
      </c>
      <c r="RN128" s="108" t="n">
        <v>30.5</v>
      </c>
      <c r="RO128" s="109" t="n">
        <f aca="false">AVERAGE(RC128:RN128)</f>
        <v>25.1666666666667</v>
      </c>
      <c r="SA128" s="1" t="n">
        <v>1978</v>
      </c>
      <c r="SB128" s="110" t="s">
        <v>181</v>
      </c>
      <c r="SC128" s="108" t="n">
        <v>36.4</v>
      </c>
      <c r="SD128" s="108" t="n">
        <v>34.6</v>
      </c>
      <c r="SE128" s="108" t="n">
        <v>34.3</v>
      </c>
      <c r="SF128" s="108" t="n">
        <v>32.1</v>
      </c>
      <c r="SG128" s="108" t="n">
        <v>22.7</v>
      </c>
      <c r="SH128" s="108" t="n">
        <v>18.9</v>
      </c>
      <c r="SI128" s="108" t="n">
        <v>17.1</v>
      </c>
      <c r="SJ128" s="108" t="n">
        <v>20.6</v>
      </c>
      <c r="SK128" s="108" t="n">
        <v>22.2</v>
      </c>
      <c r="SL128" s="108" t="n">
        <v>28.3</v>
      </c>
      <c r="SM128" s="108" t="n">
        <v>31.9</v>
      </c>
      <c r="SN128" s="108" t="n">
        <v>34.9</v>
      </c>
      <c r="SO128" s="109" t="n">
        <f aca="false">AVERAGE(SC128:SN128)</f>
        <v>27.8333333333333</v>
      </c>
      <c r="TA128" s="1" t="n">
        <v>1978</v>
      </c>
      <c r="TB128" s="110" t="s">
        <v>181</v>
      </c>
      <c r="TC128" s="108" t="n">
        <v>40.2</v>
      </c>
      <c r="TD128" s="108" t="n">
        <v>37.5</v>
      </c>
      <c r="TE128" s="108" t="n">
        <v>38.3</v>
      </c>
      <c r="TF128" s="108" t="n">
        <v>36.5</v>
      </c>
      <c r="TG128" s="108" t="n">
        <v>28</v>
      </c>
      <c r="TH128" s="108" t="n">
        <v>25</v>
      </c>
      <c r="TI128" s="108" t="n">
        <v>24</v>
      </c>
      <c r="TJ128" s="108" t="n">
        <v>26.3</v>
      </c>
      <c r="TK128" s="108" t="n">
        <v>30.4</v>
      </c>
      <c r="TL128" s="108" t="n">
        <v>36.7</v>
      </c>
      <c r="TM128" s="108" t="n">
        <v>39.2</v>
      </c>
      <c r="TN128" s="108" t="n">
        <v>40.2</v>
      </c>
      <c r="TO128" s="109" t="n">
        <f aca="false">AVERAGE(TC128:TN128)</f>
        <v>33.525</v>
      </c>
      <c r="UA128" s="1" t="n">
        <v>1978</v>
      </c>
      <c r="UB128" s="110" t="s">
        <v>181</v>
      </c>
      <c r="UC128" s="108" t="n">
        <v>33.8</v>
      </c>
      <c r="UD128" s="108" t="n">
        <v>32.8</v>
      </c>
      <c r="UE128" s="108" t="n">
        <v>31.5</v>
      </c>
      <c r="UF128" s="108" t="n">
        <v>28.1</v>
      </c>
      <c r="UG128" s="108" t="n">
        <v>20.1</v>
      </c>
      <c r="UH128" s="108" t="n">
        <v>16.3</v>
      </c>
      <c r="UI128" s="108" t="n">
        <v>14.6</v>
      </c>
      <c r="UJ128" s="108" t="n">
        <v>18.2</v>
      </c>
      <c r="UK128" s="108" t="n">
        <v>19.7</v>
      </c>
      <c r="UL128" s="108" t="n">
        <v>24.6</v>
      </c>
      <c r="UM128" s="108" t="n">
        <v>28.5</v>
      </c>
      <c r="UN128" s="108" t="n">
        <v>30.4</v>
      </c>
      <c r="UO128" s="109" t="n">
        <f aca="false">AVERAGE(UC128:UN128)</f>
        <v>24.8833333333333</v>
      </c>
      <c r="VA128" s="1" t="n">
        <v>1978</v>
      </c>
      <c r="VB128" s="119" t="s">
        <v>181</v>
      </c>
      <c r="VC128" s="108" t="n">
        <v>27.3</v>
      </c>
      <c r="VD128" s="108" t="n">
        <v>28.5</v>
      </c>
      <c r="VE128" s="108" t="n">
        <v>24.8</v>
      </c>
      <c r="VF128" s="108" t="n">
        <v>22.5</v>
      </c>
      <c r="VG128" s="108" t="n">
        <v>21.1</v>
      </c>
      <c r="VH128" s="108" t="n">
        <v>16.3</v>
      </c>
      <c r="VI128" s="108" t="n">
        <v>14.2</v>
      </c>
      <c r="VJ128" s="108" t="n">
        <v>15</v>
      </c>
      <c r="VK128" s="108" t="n">
        <v>18.3</v>
      </c>
      <c r="VL128" s="108" t="n">
        <v>19.7</v>
      </c>
      <c r="VM128" s="108" t="n">
        <v>23.6</v>
      </c>
      <c r="VN128" s="108" t="n">
        <v>29.2</v>
      </c>
      <c r="VO128" s="109" t="n">
        <f aca="false">AVERAGE(VC128:VN128)</f>
        <v>21.7083333333333</v>
      </c>
      <c r="WA128" s="1" t="n">
        <v>1978</v>
      </c>
      <c r="WB128" s="110" t="s">
        <v>181</v>
      </c>
      <c r="WC128" s="108" t="n">
        <v>39.6</v>
      </c>
      <c r="WD128" s="108" t="n">
        <v>37.5</v>
      </c>
      <c r="WE128" s="108" t="n">
        <v>35.1</v>
      </c>
      <c r="WF128" s="108" t="n">
        <v>32.2</v>
      </c>
      <c r="WG128" s="108" t="n">
        <v>25.6</v>
      </c>
      <c r="WH128" s="108" t="n">
        <v>20.6</v>
      </c>
      <c r="WI128" s="108" t="n">
        <v>19.1</v>
      </c>
      <c r="WJ128" s="108" t="n">
        <v>21.9</v>
      </c>
      <c r="WK128" s="108" t="n">
        <v>22.8</v>
      </c>
      <c r="WL128" s="108" t="n">
        <v>29.4</v>
      </c>
      <c r="WM128" s="108" t="n">
        <v>33.2</v>
      </c>
      <c r="WN128" s="108" t="n">
        <v>35.5</v>
      </c>
      <c r="WO128" s="109" t="n">
        <f aca="false">AVERAGE(WC128:WN128)</f>
        <v>29.375</v>
      </c>
      <c r="YA128" s="1" t="n">
        <v>1978</v>
      </c>
      <c r="YB128" s="110" t="s">
        <v>181</v>
      </c>
      <c r="YC128" s="108" t="n">
        <v>32.3</v>
      </c>
      <c r="YD128" s="108" t="n">
        <v>30.4</v>
      </c>
      <c r="YE128" s="108" t="n">
        <v>30.1</v>
      </c>
      <c r="YF128" s="108" t="n">
        <v>24.7</v>
      </c>
      <c r="YG128" s="108" t="n">
        <v>18.2</v>
      </c>
      <c r="YH128" s="108" t="n">
        <v>14.6</v>
      </c>
      <c r="YI128" s="108" t="n">
        <v>13.8</v>
      </c>
      <c r="YJ128" s="108" t="n">
        <v>16.4</v>
      </c>
      <c r="YK128" s="108" t="n">
        <v>16.9</v>
      </c>
      <c r="YL128" s="108" t="n">
        <v>21.3</v>
      </c>
      <c r="YM128" s="108" t="n">
        <v>26.4</v>
      </c>
      <c r="YN128" s="108" t="n">
        <v>28.2</v>
      </c>
      <c r="YO128" s="109" t="n">
        <f aca="false">AVERAGE(YC128:YN128)</f>
        <v>22.775</v>
      </c>
      <c r="ZA128" s="1" t="n">
        <v>1978</v>
      </c>
      <c r="ZB128" s="110" t="s">
        <v>181</v>
      </c>
      <c r="ZC128" s="108" t="n">
        <v>35.3</v>
      </c>
      <c r="ZD128" s="108" t="n">
        <v>34.3</v>
      </c>
      <c r="ZE128" s="108" t="n">
        <v>32.7</v>
      </c>
      <c r="ZF128" s="108" t="n">
        <v>28.1</v>
      </c>
      <c r="ZG128" s="108" t="n">
        <v>20.7</v>
      </c>
      <c r="ZH128" s="108" t="n">
        <v>16.8</v>
      </c>
      <c r="ZI128" s="108" t="n">
        <v>15.6</v>
      </c>
      <c r="ZJ128" s="108" t="n">
        <v>18.2</v>
      </c>
      <c r="ZK128" s="108" t="n">
        <v>18.7</v>
      </c>
      <c r="ZL128" s="108" t="n">
        <v>24.9</v>
      </c>
      <c r="ZM128" s="108" t="n">
        <v>29.4</v>
      </c>
      <c r="ZN128" s="108" t="n">
        <v>31.4</v>
      </c>
      <c r="ZO128" s="109" t="n">
        <f aca="false">AVERAGE(ZC128:ZN128)</f>
        <v>25.5083333333333</v>
      </c>
      <c r="AAA128" s="1" t="n">
        <v>1978</v>
      </c>
      <c r="AAB128" s="110" t="s">
        <v>181</v>
      </c>
      <c r="AAC128" s="108" t="n">
        <v>35.6</v>
      </c>
      <c r="AAD128" s="108" t="n">
        <v>35.1</v>
      </c>
      <c r="AAE128" s="108" t="n">
        <v>36.7</v>
      </c>
      <c r="AAF128" s="108" t="n">
        <v>34.1</v>
      </c>
      <c r="AAG128" s="108" t="n">
        <v>28.9</v>
      </c>
      <c r="AAH128" s="108" t="n">
        <v>25.5</v>
      </c>
      <c r="AAI128" s="108" t="n">
        <v>24.8</v>
      </c>
      <c r="AAJ128" s="108" t="n">
        <v>27.5</v>
      </c>
      <c r="AAK128" s="108" t="n">
        <v>31.1</v>
      </c>
      <c r="AAL128" s="108" t="n">
        <v>36.2</v>
      </c>
      <c r="AAM128" s="108" t="n">
        <v>38</v>
      </c>
      <c r="AAN128" s="108" t="n">
        <v>38.5</v>
      </c>
      <c r="AAO128" s="109" t="n">
        <f aca="false">AVERAGE(AAC128:AAN128)</f>
        <v>32.6666666666667</v>
      </c>
      <c r="ABA128" s="1" t="n">
        <v>1978</v>
      </c>
      <c r="ABB128" s="110" t="s">
        <v>181</v>
      </c>
      <c r="ABC128" s="108" t="n">
        <v>35.8</v>
      </c>
      <c r="ABD128" s="108" t="n">
        <v>35.8</v>
      </c>
      <c r="ABE128" s="108" t="n">
        <v>36.6</v>
      </c>
      <c r="ABF128" s="108" t="n">
        <v>33.9</v>
      </c>
      <c r="ABG128" s="108" t="n">
        <v>29</v>
      </c>
      <c r="ABH128" s="108" t="n">
        <v>25.7</v>
      </c>
      <c r="ABI128" s="108" t="n">
        <v>24.4</v>
      </c>
      <c r="ABJ128" s="108" t="n">
        <v>25.8</v>
      </c>
      <c r="ABK128" s="108" t="n">
        <v>28.4</v>
      </c>
      <c r="ABL128" s="108" t="n">
        <v>30.8</v>
      </c>
      <c r="ABM128" s="108" t="n">
        <v>33.5</v>
      </c>
      <c r="ABN128" s="108" t="n">
        <v>34.1</v>
      </c>
      <c r="ABO128" s="109" t="n">
        <f aca="false">AVERAGE(ABC128:ABN128)</f>
        <v>31.15</v>
      </c>
      <c r="ACA128" s="111" t="n">
        <v>1978</v>
      </c>
      <c r="ACB128" s="110" t="s">
        <v>181</v>
      </c>
      <c r="ACC128" s="108" t="n">
        <v>33.3</v>
      </c>
      <c r="ACD128" s="108" t="n">
        <v>31.9</v>
      </c>
      <c r="ACE128" s="108" t="n">
        <v>31.8</v>
      </c>
      <c r="ACF128" s="108" t="n">
        <v>28.2</v>
      </c>
      <c r="ACG128" s="108" t="n">
        <v>21.7</v>
      </c>
      <c r="ACH128" s="108" t="n">
        <v>18.4</v>
      </c>
      <c r="ACI128" s="108" t="n">
        <v>17.4</v>
      </c>
      <c r="ACJ128" s="108" t="n">
        <v>20.1</v>
      </c>
      <c r="ACK128" s="108" t="n">
        <v>19.5</v>
      </c>
      <c r="ACL128" s="108" t="n">
        <v>23.6</v>
      </c>
      <c r="ACM128" s="108" t="n">
        <v>27</v>
      </c>
      <c r="ACN128" s="108" t="n">
        <v>29</v>
      </c>
      <c r="ACO128" s="109" t="n">
        <f aca="false">AVERAGE(ACC128:ACN128)</f>
        <v>25.1583333333333</v>
      </c>
      <c r="ADA128" s="1" t="n">
        <v>1978</v>
      </c>
      <c r="ADB128" s="110" t="s">
        <v>181</v>
      </c>
      <c r="ADC128" s="108" t="n">
        <v>37.1</v>
      </c>
      <c r="ADD128" s="108" t="n">
        <v>35.7</v>
      </c>
      <c r="ADE128" s="108" t="n">
        <v>36.6</v>
      </c>
      <c r="ADF128" s="108" t="n">
        <v>35.2</v>
      </c>
      <c r="ADG128" s="108" t="n">
        <v>28.3</v>
      </c>
      <c r="ADH128" s="108" t="n">
        <v>25.8</v>
      </c>
      <c r="ADI128" s="108" t="n">
        <v>24.9</v>
      </c>
      <c r="ADJ128" s="108" t="n">
        <v>26.6</v>
      </c>
      <c r="ADK128" s="108" t="n">
        <v>30.3</v>
      </c>
      <c r="ADL128" s="108" t="n">
        <v>33.2</v>
      </c>
      <c r="ADM128" s="108" t="n">
        <v>36.6</v>
      </c>
      <c r="ADN128" s="108" t="n">
        <v>35.4</v>
      </c>
      <c r="ADO128" s="109" t="n">
        <f aca="false">AVERAGE(ADC128:ADN128)</f>
        <v>32.1416666666667</v>
      </c>
      <c r="AEA128" s="1" t="n">
        <v>1978</v>
      </c>
      <c r="AEB128" s="110" t="s">
        <v>181</v>
      </c>
      <c r="AEC128" s="108" t="n">
        <v>39.2</v>
      </c>
      <c r="AED128" s="108" t="n">
        <v>37.6</v>
      </c>
      <c r="AEE128" s="108" t="n">
        <v>38.5</v>
      </c>
      <c r="AEF128" s="108" t="n">
        <v>35.7</v>
      </c>
      <c r="AEG128" s="108" t="n">
        <v>28.7</v>
      </c>
      <c r="AEH128" s="108" t="n">
        <v>26.5</v>
      </c>
      <c r="AEI128" s="108" t="n">
        <v>25.2</v>
      </c>
      <c r="AEJ128" s="108" t="n">
        <v>26.7</v>
      </c>
      <c r="AEK128" s="108" t="n">
        <v>30.9</v>
      </c>
      <c r="AEL128" s="108" t="n">
        <v>35.4</v>
      </c>
      <c r="AEM128" s="108" t="n">
        <v>38.7</v>
      </c>
      <c r="AEN128" s="108" t="n">
        <v>38.7</v>
      </c>
      <c r="AEO128" s="109" t="n">
        <f aca="false">AVERAGE(AEC128:AEN128)</f>
        <v>33.4833333333333</v>
      </c>
      <c r="AFA128" s="1" t="n">
        <v>1978</v>
      </c>
      <c r="AFB128" s="110" t="s">
        <v>181</v>
      </c>
      <c r="AFC128" s="108" t="n">
        <v>28.1</v>
      </c>
      <c r="AFD128" s="108" t="n">
        <v>26.7</v>
      </c>
      <c r="AFE128" s="108" t="n">
        <v>28.2</v>
      </c>
      <c r="AFF128" s="108" t="n">
        <v>24.9</v>
      </c>
      <c r="AFG128" s="108" t="n">
        <v>20.4</v>
      </c>
      <c r="AFH128" s="108" t="n">
        <v>17.4</v>
      </c>
      <c r="AFI128" s="108" t="n">
        <v>16.4</v>
      </c>
      <c r="AFJ128" s="108" t="n">
        <v>17.7</v>
      </c>
      <c r="AFK128" s="108" t="n">
        <v>17.6</v>
      </c>
      <c r="AFL128" s="108" t="n">
        <v>20.6</v>
      </c>
      <c r="AFM128" s="108" t="n">
        <v>24</v>
      </c>
      <c r="AFN128" s="108" t="n">
        <v>26.4</v>
      </c>
      <c r="AFO128" s="109" t="n">
        <f aca="false">AVERAGE(AFC128:AFN128)</f>
        <v>22.3666666666667</v>
      </c>
      <c r="AGA128" s="1" t="n">
        <v>1978</v>
      </c>
      <c r="AGB128" s="110" t="s">
        <v>181</v>
      </c>
      <c r="AGC128" s="108" t="n">
        <v>33.9</v>
      </c>
      <c r="AGD128" s="108" t="n">
        <v>33.1</v>
      </c>
      <c r="AGE128" s="108" t="n">
        <v>30.9</v>
      </c>
      <c r="AGF128" s="108" t="n">
        <v>27.9</v>
      </c>
      <c r="AGG128" s="108" t="n">
        <v>20.4</v>
      </c>
      <c r="AGH128" s="108" t="n">
        <v>16.2</v>
      </c>
      <c r="AGI128" s="108" t="n">
        <v>15</v>
      </c>
      <c r="AGJ128" s="108" t="n">
        <v>18.3</v>
      </c>
      <c r="AGK128" s="108" t="n">
        <v>19.6</v>
      </c>
      <c r="AGL128" s="108" t="n">
        <v>25.5</v>
      </c>
      <c r="AGM128" s="108" t="n">
        <v>28.7</v>
      </c>
      <c r="AGN128" s="108" t="n">
        <v>30.5</v>
      </c>
      <c r="AGO128" s="109" t="n">
        <f aca="false">AVERAGE(AGC128:AGN128)</f>
        <v>25</v>
      </c>
      <c r="AHA128" s="1" t="n">
        <v>1978</v>
      </c>
      <c r="AHB128" s="110" t="s">
        <v>181</v>
      </c>
      <c r="AHC128" s="108" t="n">
        <v>33.5</v>
      </c>
      <c r="AHD128" s="108" t="n">
        <v>32.2</v>
      </c>
      <c r="AHE128" s="108" t="n">
        <v>31.1</v>
      </c>
      <c r="AHF128" s="108" t="n">
        <v>27</v>
      </c>
      <c r="AHG128" s="108" t="n">
        <v>19.4</v>
      </c>
      <c r="AHH128" s="108" t="n">
        <v>15.6</v>
      </c>
      <c r="AHI128" s="108" t="n">
        <v>14.8</v>
      </c>
      <c r="AHJ128" s="108" t="n">
        <v>17.9</v>
      </c>
      <c r="AHK128" s="108" t="n">
        <v>18.1</v>
      </c>
      <c r="AHL128" s="108" t="n">
        <v>22.9</v>
      </c>
      <c r="AHM128" s="108" t="n">
        <v>27.2</v>
      </c>
      <c r="AHN128" s="108" t="n">
        <v>29.5</v>
      </c>
      <c r="AHO128" s="109" t="n">
        <f aca="false">AVERAGE(AHC128:AHN128)</f>
        <v>24.1</v>
      </c>
      <c r="AIA128" s="1" t="n">
        <v>1978</v>
      </c>
      <c r="AIB128" s="110" t="s">
        <v>181</v>
      </c>
      <c r="AIC128" s="108" t="n">
        <v>37.8</v>
      </c>
      <c r="AID128" s="108" t="n">
        <v>34.5</v>
      </c>
      <c r="AIE128" s="108" t="n">
        <v>34.6</v>
      </c>
      <c r="AIF128" s="108" t="n">
        <v>31.6</v>
      </c>
      <c r="AIG128" s="108" t="n">
        <v>24.2</v>
      </c>
      <c r="AIH128" s="108" t="n">
        <v>19.5</v>
      </c>
      <c r="AII128" s="108" t="n">
        <v>17.6</v>
      </c>
      <c r="AIJ128" s="108" t="n">
        <v>20.5</v>
      </c>
      <c r="AIK128" s="108" t="n">
        <v>23.1</v>
      </c>
      <c r="AIL128" s="108" t="n">
        <v>29.5</v>
      </c>
      <c r="AIM128" s="108" t="n">
        <v>33.4</v>
      </c>
      <c r="AIN128" s="108" t="n">
        <v>35.6</v>
      </c>
      <c r="AIO128" s="109" t="n">
        <f aca="false">AVERAGE(AIC128:AIN128)</f>
        <v>28.4916666666667</v>
      </c>
      <c r="AJA128" s="1" t="n">
        <v>1978</v>
      </c>
      <c r="AJB128" s="110" t="s">
        <v>181</v>
      </c>
      <c r="AJC128" s="108" t="n">
        <v>35.9</v>
      </c>
      <c r="AJD128" s="108" t="n">
        <v>36.4</v>
      </c>
      <c r="AJE128" s="108" t="n">
        <v>38.2</v>
      </c>
      <c r="AJF128" s="108" t="n">
        <v>36.7</v>
      </c>
      <c r="AJG128" s="108" t="n">
        <v>34.6</v>
      </c>
      <c r="AJH128" s="108" t="n">
        <v>31.1</v>
      </c>
      <c r="AJI128" s="108" t="n">
        <v>29.9</v>
      </c>
      <c r="AJJ128" s="108" t="n">
        <v>33</v>
      </c>
      <c r="AJK128" s="108" t="n">
        <v>35.3</v>
      </c>
      <c r="AJL128" s="108" t="n">
        <v>37</v>
      </c>
      <c r="AJM128" s="108" t="n">
        <v>39.3</v>
      </c>
      <c r="AJN128" s="108" t="n">
        <v>38.8</v>
      </c>
      <c r="AJO128" s="109" t="n">
        <f aca="false">AVERAGE(AJC128:AJN128)</f>
        <v>35.5166666666667</v>
      </c>
      <c r="AKA128" s="1" t="n">
        <v>1978</v>
      </c>
      <c r="AKB128" s="110" t="s">
        <v>181</v>
      </c>
      <c r="AKC128" s="108" t="n">
        <v>35.3</v>
      </c>
      <c r="AKD128" s="108" t="n">
        <v>34.3</v>
      </c>
      <c r="AKE128" s="108" t="n">
        <v>32.5</v>
      </c>
      <c r="AKF128" s="108" t="n">
        <v>27.7</v>
      </c>
      <c r="AKG128" s="108" t="n">
        <v>20.6</v>
      </c>
      <c r="AKH128" s="108" t="n">
        <v>16.7</v>
      </c>
      <c r="AKI128" s="108" t="n">
        <v>15.3</v>
      </c>
      <c r="AKJ128" s="108" t="n">
        <v>17.9</v>
      </c>
      <c r="AKK128" s="108" t="n">
        <v>19.2</v>
      </c>
      <c r="AKL128" s="108" t="n">
        <v>24.5</v>
      </c>
      <c r="AKM128" s="108" t="n">
        <v>29.1</v>
      </c>
      <c r="AKN128" s="108" t="n">
        <v>30.9</v>
      </c>
      <c r="AKO128" s="109" t="n">
        <f aca="false">AVERAGE(AKC128:AKN128)</f>
        <v>25.3333333333333</v>
      </c>
      <c r="ALA128" s="35" t="n">
        <f aca="false">(ACO128+AO128+EO128+NO128+AKO128+AFO128+AEO128+IO128+MO128)/9</f>
        <v>25.1583333333333</v>
      </c>
      <c r="ALB128" s="77" t="n">
        <f aca="false">(ABO128+KO128+DO128+AGO128)/4</f>
        <v>30.2625</v>
      </c>
      <c r="ALC128" s="19" t="n">
        <f aca="false">(QO128+PO128+AAO128+AJO128+FO128+SO128+BO128+CO128+JO128+OO128+TO128+HO128)/12</f>
        <v>26.3965277777778</v>
      </c>
      <c r="AMA128" s="28" t="n">
        <f aca="false">MAX(ACC128:ACN128,AC128:AN128,EC128:EN128,NC128:NN128,AKC128:AKN128,AFC128:AFN128,AEC128:AEN128,IC128:IN128,MC128:MN128)</f>
        <v>39.2</v>
      </c>
      <c r="AMB128" s="28" t="n">
        <f aca="false">MIN(ACC128:ACN128,AC128:AN128,EC128:EN128,NC128:NN128,AKC128:AKN128,AFC128:AFN128,AEC128:AEN128,IC128:IN128,MC128:MN128)</f>
        <v>15.3</v>
      </c>
      <c r="AMC128" s="81" t="n">
        <f aca="false">MAX(ABC128:ABN128,KC128:KN128,DC128:DN128,AGC128:AGN128)</f>
        <v>38.2</v>
      </c>
      <c r="AMD128" s="81" t="n">
        <f aca="false">MIN(ABC128:ABN128,KC128:KN128,DC128:DN128,AGC128:AGN128)</f>
        <v>15</v>
      </c>
      <c r="AME128" s="60" t="n">
        <f aca="false">MAX(QC128:QN128,PC128:PN128,AJC128:AJN128,AAC128:AAN128,FC128:FN128,SC128:SN128)</f>
        <v>39.3</v>
      </c>
      <c r="AMF128" s="60" t="n">
        <f aca="false">MIN(QC128:QN128,PC128:PN128,AJC128:AJN128,AAC128:AAN128,FC128:FN128,SC128:SN128)</f>
        <v>13.9</v>
      </c>
    </row>
    <row r="129" customFormat="false" ht="12.8" hidden="false" customHeight="false" outlineLevel="0" collapsed="false">
      <c r="A129" s="104"/>
      <c r="B129" s="29" t="n">
        <f aca="false">AVERAGE(AO129,BO129,CO129,DO129,EO129,FO129,GO129,HO129,IO129,JO129,KO129,LO129,MO129,NO129,OO129,PO129,QO129,RO129,SO129,TO129,UO129,VO129,WO129,YO129,ZO129,AAO129,ABO129,ACO129,ADO129,AEO129,AFO129,AGO129,AHO129,AIO129,AJO129,AKO129)</f>
        <v>26.152662037037</v>
      </c>
      <c r="C129" s="30" t="n">
        <f aca="false">AVERAGE(B125:B129)</f>
        <v>26.1610493827161</v>
      </c>
      <c r="D129" s="31" t="n">
        <f aca="false">AVERAGE(B120:B129)</f>
        <v>26.0200308641975</v>
      </c>
      <c r="E129" s="29" t="n">
        <f aca="false">AVERAGE(B110:B129)</f>
        <v>25.9014756944444</v>
      </c>
      <c r="F129" s="32" t="n">
        <f aca="false">AVERAGE(B80:B129)</f>
        <v>25.8201011503928</v>
      </c>
      <c r="G129" s="3" t="n">
        <f aca="false">MAX(AC129:AN129,BC129:BN129,CC129:CN129,DC129:DN129,EC129:EN129,FC129:FN129,GC129:GN129,HC129:HN129,IC129:IN129,JC129:JN129,KC129:KN129,LC129:LN129,MC129:MN129,NC129:NN129,OC129:ON129,PC129:PN129,QC129:QN129,RC129:RN129,SC129:SN129,TC129:TN129,UC129:UN129,VC129:VN129,WC129:WN129,YC129:YN129,ZC129:ZN129,AAC129:AAN129,ABC129:ABN129,ACC129:ACN129,ADC129:ADN129,AEC129:AEN129,AFC129:AFN129,AGC129:AGN129,AHC129:AHN129,AIC129:AIN129,AJC129:AJN129,AKC129:AKN129)</f>
        <v>42.6</v>
      </c>
      <c r="H129" s="105" t="n">
        <f aca="false">MEDIAN(AC129:AN129,BC129:BN129,CC129:CN129,DC129:DN129,EC129:EN129,FC129:FN129,GC129:GN129,HC129:HN129,IC129:IN129,JC129:JN129,KC129:KN129,LC129:LN129,MC129:MN129,NC129:NN129,OC129:ON129,PC129:PN129,QC129:QN129,RC129:RN129,SC129:SN129,TC129:TN129,UC129:UN129,VC129:VN129,WC129:WN129,YC129:YN129,ZC129:ZN129,AAC129:AAN129,ABC129:ABN129,ACC129:ACN129,ADC129:ADN129,AEC129:AEN129,AFC129:AFN129,AGC129:AGN129,AHC129:AHN129,AIC129:AIN129,AJC129:AJN129,AKC129:AKN129)</f>
        <v>25.85</v>
      </c>
      <c r="I129" s="5" t="n">
        <f aca="false">MIN(AC129:AN129,BC129:BN129,CC129:CN129,DC129:DN129,EC129:EN129,FC129:FN129,GC129:GN129,HC129:HN129,IC129:IN129,JC129:JN129,KC129:KN129,LC129:LN129,MC129:MN129,NC129:NN129,OC129:ON129,PC129:PN129,QC129:QN129,RC129:RN129,SC129:SN129,TC129:TN129,UC129:UN129,VC129:VN129,WC129:WN129,YC129:YN129,ZC129:ZN129,AAC129:AAN129,ABC129:ABN129,ACC129:ACN129,ADC129:ADN129,AEC129:AEN129,AFC129:AFN129,AGC129:AGN129,AHC129:AHN129,AIC129:AIN129,AJC129:AJN129,AKC129:AKN129)</f>
        <v>13.7</v>
      </c>
      <c r="J129" s="106" t="n">
        <f aca="false">(G129+I129)/2</f>
        <v>28.15</v>
      </c>
      <c r="AB129" s="107" t="n">
        <v>1979</v>
      </c>
      <c r="AC129" s="108" t="n">
        <v>24.9</v>
      </c>
      <c r="AD129" s="108" t="n">
        <v>24.5</v>
      </c>
      <c r="AE129" s="108" t="n">
        <v>23.5</v>
      </c>
      <c r="AF129" s="108" t="n">
        <v>21.7</v>
      </c>
      <c r="AG129" s="108" t="n">
        <v>17.7</v>
      </c>
      <c r="AH129" s="108" t="n">
        <v>16.4</v>
      </c>
      <c r="AI129" s="108" t="n">
        <v>15.7</v>
      </c>
      <c r="AJ129" s="108" t="n">
        <v>15.4</v>
      </c>
      <c r="AK129" s="108" t="n">
        <v>16.6</v>
      </c>
      <c r="AL129" s="108" t="n">
        <v>19.1</v>
      </c>
      <c r="AM129" s="108" t="n">
        <v>20.5</v>
      </c>
      <c r="AN129" s="108" t="n">
        <v>24.4</v>
      </c>
      <c r="AO129" s="109" t="n">
        <f aca="false">AVERAGE(AC129:AN129)</f>
        <v>20.0333333333333</v>
      </c>
      <c r="BA129" s="1" t="n">
        <v>1979</v>
      </c>
      <c r="BB129" s="110" t="s">
        <v>182</v>
      </c>
      <c r="BC129" s="108" t="n">
        <v>33.3</v>
      </c>
      <c r="BD129" s="108" t="n">
        <v>30.3</v>
      </c>
      <c r="BE129" s="108" t="n">
        <v>31.3</v>
      </c>
      <c r="BF129" s="108" t="n">
        <v>25.5</v>
      </c>
      <c r="BG129" s="108" t="n">
        <v>19.2</v>
      </c>
      <c r="BH129" s="108" t="n">
        <v>19.2</v>
      </c>
      <c r="BI129" s="108" t="n">
        <v>19.1</v>
      </c>
      <c r="BJ129" s="108" t="n">
        <v>18</v>
      </c>
      <c r="BK129" s="108" t="n">
        <v>21.5</v>
      </c>
      <c r="BL129" s="108" t="n">
        <v>27.4</v>
      </c>
      <c r="BM129" s="108" t="n">
        <v>29.3</v>
      </c>
      <c r="BN129" s="108" t="n">
        <v>32.8</v>
      </c>
      <c r="BO129" s="109" t="n">
        <f aca="false">AVERAGE(BC129:BN129)</f>
        <v>25.575</v>
      </c>
      <c r="CA129" s="1" t="n">
        <v>1979</v>
      </c>
      <c r="CB129" s="110" t="s">
        <v>182</v>
      </c>
      <c r="CC129" s="108" t="n">
        <v>29.5</v>
      </c>
      <c r="CD129" s="108" t="n">
        <v>29.2</v>
      </c>
      <c r="CE129" s="108" t="n">
        <v>27.6</v>
      </c>
      <c r="CF129" s="108" t="n">
        <v>22.9</v>
      </c>
      <c r="CG129" s="108" t="n">
        <v>19</v>
      </c>
      <c r="CH129" s="108" t="n">
        <v>17.2</v>
      </c>
      <c r="CI129" s="108" t="n">
        <v>16.5</v>
      </c>
      <c r="CJ129" s="108" t="n">
        <v>16.4</v>
      </c>
      <c r="CK129" s="108" t="n">
        <v>17.8</v>
      </c>
      <c r="CL129" s="108" t="n">
        <v>20.9</v>
      </c>
      <c r="CM129" s="108" t="n">
        <v>23.8</v>
      </c>
      <c r="CN129" s="108" t="n">
        <v>28.7</v>
      </c>
      <c r="CO129" s="109" t="n">
        <f aca="false">AVERAGE(CC129:CN129)</f>
        <v>22.4583333333333</v>
      </c>
      <c r="DA129" s="1" t="n">
        <v>1979</v>
      </c>
      <c r="DB129" s="110" t="s">
        <v>182</v>
      </c>
      <c r="DC129" s="108" t="n">
        <v>32.9</v>
      </c>
      <c r="DD129" s="108" t="n">
        <v>33.7</v>
      </c>
      <c r="DE129" s="108" t="n">
        <v>33</v>
      </c>
      <c r="DF129" s="108" t="n">
        <v>34.4</v>
      </c>
      <c r="DG129" s="108" t="n">
        <v>28.6</v>
      </c>
      <c r="DH129" s="108" t="n">
        <v>29.6</v>
      </c>
      <c r="DI129" s="108" t="n">
        <v>29.7</v>
      </c>
      <c r="DJ129" s="108" t="n">
        <v>30.3</v>
      </c>
      <c r="DK129" s="108" t="n">
        <v>31.2</v>
      </c>
      <c r="DL129" s="108" t="n">
        <v>35.2</v>
      </c>
      <c r="DM129" s="108" t="n">
        <v>33.6</v>
      </c>
      <c r="DN129" s="108" t="n">
        <v>35.2</v>
      </c>
      <c r="DO129" s="109" t="n">
        <f aca="false">AVERAGE(DC129:DN129)</f>
        <v>32.2833333333333</v>
      </c>
      <c r="EA129" s="1" t="n">
        <v>1979</v>
      </c>
      <c r="EB129" s="107" t="n">
        <v>1979</v>
      </c>
      <c r="EC129" s="108" t="n">
        <v>26.8</v>
      </c>
      <c r="ED129" s="108" t="n">
        <v>28.2</v>
      </c>
      <c r="EE129" s="108" t="n">
        <v>27</v>
      </c>
      <c r="EF129" s="108" t="n">
        <v>22.2</v>
      </c>
      <c r="EG129" s="108" t="n">
        <v>19.5</v>
      </c>
      <c r="EH129" s="108" t="n">
        <v>18.2</v>
      </c>
      <c r="EI129" s="108" t="n">
        <v>17.1</v>
      </c>
      <c r="EJ129" s="108" t="n">
        <v>16.7</v>
      </c>
      <c r="EK129" s="108" t="n">
        <v>18</v>
      </c>
      <c r="EL129" s="108" t="n">
        <v>20.2</v>
      </c>
      <c r="EM129" s="108" t="n">
        <v>22.9</v>
      </c>
      <c r="EN129" s="108" t="n">
        <v>26.6</v>
      </c>
      <c r="EO129" s="109" t="n">
        <f aca="false">AVERAGE(EC129:EN129)</f>
        <v>21.95</v>
      </c>
      <c r="FA129" s="1" t="n">
        <v>1979</v>
      </c>
      <c r="FB129" s="119" t="s">
        <v>182</v>
      </c>
      <c r="FC129" s="108" t="n">
        <v>29.2</v>
      </c>
      <c r="FD129" s="108" t="n">
        <v>30.4</v>
      </c>
      <c r="FE129" s="108" t="n">
        <v>26</v>
      </c>
      <c r="FF129" s="108" t="n">
        <v>23</v>
      </c>
      <c r="FG129" s="108" t="n">
        <v>20</v>
      </c>
      <c r="FH129" s="108" t="n">
        <v>18.2</v>
      </c>
      <c r="FI129" s="108" t="n">
        <v>16.3</v>
      </c>
      <c r="FJ129" s="108" t="n">
        <v>16.1</v>
      </c>
      <c r="FK129" s="108" t="n">
        <v>18.9</v>
      </c>
      <c r="FL129" s="108" t="n">
        <v>21.7</v>
      </c>
      <c r="FM129" s="108" t="n">
        <v>23.6</v>
      </c>
      <c r="FN129" s="108" t="n">
        <v>26.6</v>
      </c>
      <c r="FO129" s="109" t="n">
        <f aca="false">AVERAGE(FC129:FN129)</f>
        <v>22.5</v>
      </c>
      <c r="GA129" s="1" t="n">
        <v>1979</v>
      </c>
      <c r="GB129" s="110" t="s">
        <v>182</v>
      </c>
      <c r="GC129" s="108" t="n">
        <v>24</v>
      </c>
      <c r="GD129" s="108" t="n">
        <v>23.3</v>
      </c>
      <c r="GE129" s="108" t="n">
        <v>22.5</v>
      </c>
      <c r="GF129" s="108" t="n">
        <v>21.2</v>
      </c>
      <c r="GG129" s="108" t="n">
        <v>18.8</v>
      </c>
      <c r="GH129" s="108" t="n">
        <v>17.7</v>
      </c>
      <c r="GI129" s="108" t="n">
        <v>16.8</v>
      </c>
      <c r="GJ129" s="108" t="n">
        <v>16.2</v>
      </c>
      <c r="GK129" s="108" t="n">
        <v>16.9</v>
      </c>
      <c r="GL129" s="108" t="n">
        <v>18.9</v>
      </c>
      <c r="GM129" s="108" t="n">
        <v>20.9</v>
      </c>
      <c r="GN129" s="108" t="n">
        <v>22.8</v>
      </c>
      <c r="GO129" s="109" t="n">
        <f aca="false">AVERAGE(GC129:GN129)</f>
        <v>20</v>
      </c>
      <c r="HA129" s="1" t="n">
        <v>1979</v>
      </c>
      <c r="HB129" s="110" t="s">
        <v>182</v>
      </c>
      <c r="HC129" s="108" t="n">
        <v>24.6</v>
      </c>
      <c r="HD129" s="108" t="n">
        <v>25.3</v>
      </c>
      <c r="HE129" s="108" t="n">
        <v>24.8</v>
      </c>
      <c r="HF129" s="108" t="n">
        <v>21</v>
      </c>
      <c r="HG129" s="108" t="n">
        <v>18.3</v>
      </c>
      <c r="HH129" s="108" t="n">
        <v>17.6</v>
      </c>
      <c r="HI129" s="108" t="n">
        <v>16.4</v>
      </c>
      <c r="HJ129" s="108" t="n">
        <v>16</v>
      </c>
      <c r="HK129" s="108" t="n">
        <v>17</v>
      </c>
      <c r="HL129" s="108" t="n">
        <v>19</v>
      </c>
      <c r="HM129" s="108" t="n">
        <v>21.9</v>
      </c>
      <c r="HN129" s="108" t="n">
        <v>24.6</v>
      </c>
      <c r="HO129" s="109" t="n">
        <f aca="false">AVERAGE(HC129:HN129)</f>
        <v>20.5416666666667</v>
      </c>
      <c r="IA129" s="1" t="n">
        <v>1979</v>
      </c>
      <c r="IB129" s="110" t="s">
        <v>182</v>
      </c>
      <c r="IC129" s="108" t="n">
        <v>29.4</v>
      </c>
      <c r="ID129" s="108" t="n">
        <v>34</v>
      </c>
      <c r="IE129" s="108" t="n">
        <v>30.3</v>
      </c>
      <c r="IF129" s="108" t="n">
        <v>27.4</v>
      </c>
      <c r="IG129" s="108" t="n">
        <v>25.6</v>
      </c>
      <c r="IH129" s="108" t="n">
        <v>23.8</v>
      </c>
      <c r="II129" s="108" t="n">
        <v>23.3</v>
      </c>
      <c r="IJ129" s="108" t="n">
        <v>22.3</v>
      </c>
      <c r="IK129" s="108" t="n">
        <v>23.8</v>
      </c>
      <c r="IL129" s="108" t="n">
        <v>27.2</v>
      </c>
      <c r="IM129" s="108" t="n">
        <v>27.1</v>
      </c>
      <c r="IN129" s="108" t="n">
        <v>30.6</v>
      </c>
      <c r="IO129" s="109" t="n">
        <f aca="false">AVERAGE(IC129:IN129)</f>
        <v>27.0666666666667</v>
      </c>
      <c r="JA129" s="1" t="n">
        <v>1979</v>
      </c>
      <c r="JB129" s="119" t="s">
        <v>182</v>
      </c>
      <c r="JC129" s="108" t="n">
        <v>30.7</v>
      </c>
      <c r="JD129" s="108" t="n">
        <v>29.1</v>
      </c>
      <c r="JE129" s="108" t="n">
        <v>28.1</v>
      </c>
      <c r="JF129" s="108" t="n">
        <v>21.2</v>
      </c>
      <c r="JG129" s="108" t="n">
        <v>18.3</v>
      </c>
      <c r="JH129" s="108" t="n">
        <v>14.6</v>
      </c>
      <c r="JI129" s="108" t="n">
        <v>14.8</v>
      </c>
      <c r="JJ129" s="108" t="n">
        <v>16.1</v>
      </c>
      <c r="JK129" s="108" t="n">
        <v>16.9</v>
      </c>
      <c r="JL129" s="108" t="n">
        <v>20.6</v>
      </c>
      <c r="JM129" s="108" t="n">
        <v>26.1</v>
      </c>
      <c r="JN129" s="108" t="n">
        <v>28.5</v>
      </c>
      <c r="JO129" s="109" t="n">
        <f aca="false">AVERAGE(JC129:JN129)</f>
        <v>22.0833333333333</v>
      </c>
      <c r="KA129" s="1" t="n">
        <v>1979</v>
      </c>
      <c r="KB129" s="110" t="s">
        <v>182</v>
      </c>
      <c r="KC129" s="108" t="n">
        <v>36.8</v>
      </c>
      <c r="KD129" s="108" t="n">
        <v>35.8</v>
      </c>
      <c r="KE129" s="108" t="n">
        <v>34.7</v>
      </c>
      <c r="KF129" s="108" t="n">
        <v>36.1</v>
      </c>
      <c r="KG129" s="108" t="n">
        <v>29.6</v>
      </c>
      <c r="KH129" s="108" t="n">
        <v>31.1</v>
      </c>
      <c r="KI129" s="108" t="n">
        <v>30.9</v>
      </c>
      <c r="KJ129" s="108" t="n">
        <v>32.7</v>
      </c>
      <c r="KK129" s="108" t="n">
        <v>35.2</v>
      </c>
      <c r="KL129" s="108" t="n">
        <v>38.6</v>
      </c>
      <c r="KM129" s="108" t="n">
        <v>38.6</v>
      </c>
      <c r="KN129" s="108" t="n">
        <v>38.4</v>
      </c>
      <c r="KO129" s="109" t="n">
        <f aca="false">AVERAGE(KC129:KN129)</f>
        <v>34.875</v>
      </c>
      <c r="LA129" s="1" t="n">
        <v>1979</v>
      </c>
      <c r="LB129" s="110" t="s">
        <v>182</v>
      </c>
      <c r="LC129" s="108" t="n">
        <v>30.5</v>
      </c>
      <c r="LD129" s="108" t="n">
        <v>30.3</v>
      </c>
      <c r="LE129" s="108" t="n">
        <v>28.4</v>
      </c>
      <c r="LF129" s="108" t="n">
        <v>23.2</v>
      </c>
      <c r="LG129" s="108" t="n">
        <v>19.7</v>
      </c>
      <c r="LH129" s="108" t="n">
        <v>17.4</v>
      </c>
      <c r="LI129" s="108" t="n">
        <v>16.8</v>
      </c>
      <c r="LJ129" s="108" t="n">
        <v>16.8</v>
      </c>
      <c r="LK129" s="108" t="n">
        <v>18.4</v>
      </c>
      <c r="LL129" s="108" t="n">
        <v>21.5</v>
      </c>
      <c r="LM129" s="108" t="n">
        <v>23.8</v>
      </c>
      <c r="LN129" s="108" t="n">
        <v>28.7</v>
      </c>
      <c r="LO129" s="109" t="n">
        <f aca="false">AVERAGE(LC129:LN129)</f>
        <v>22.9583333333333</v>
      </c>
      <c r="MA129" s="1" t="n">
        <v>1979</v>
      </c>
      <c r="MB129" s="110" t="s">
        <v>182</v>
      </c>
      <c r="MC129" s="108" t="n">
        <v>27.7</v>
      </c>
      <c r="MD129" s="108" t="n">
        <v>25.6</v>
      </c>
      <c r="ME129" s="108" t="n">
        <v>26.3</v>
      </c>
      <c r="MF129" s="108" t="n">
        <v>22.2</v>
      </c>
      <c r="MG129" s="108" t="n">
        <v>18.7</v>
      </c>
      <c r="MH129" s="108" t="n">
        <v>17.6</v>
      </c>
      <c r="MI129" s="108" t="n">
        <v>17.1</v>
      </c>
      <c r="MJ129" s="108" t="n">
        <v>16.6</v>
      </c>
      <c r="MK129" s="108" t="n">
        <v>18</v>
      </c>
      <c r="ML129" s="108" t="n">
        <v>21.2</v>
      </c>
      <c r="MM129" s="108" t="n">
        <v>22.1</v>
      </c>
      <c r="MN129" s="108" t="n">
        <v>25.6</v>
      </c>
      <c r="MO129" s="109" t="n">
        <f aca="false">AVERAGE(MC129:MN129)</f>
        <v>21.5583333333333</v>
      </c>
      <c r="NA129" s="1" t="n">
        <v>1979</v>
      </c>
      <c r="NB129" s="110" t="s">
        <v>182</v>
      </c>
      <c r="NC129" s="108" t="n">
        <v>30.1</v>
      </c>
      <c r="ND129" s="108" t="n">
        <v>32.5</v>
      </c>
      <c r="NE129" s="108" t="n">
        <v>30.4</v>
      </c>
      <c r="NF129" s="108" t="n">
        <v>25.8</v>
      </c>
      <c r="NG129" s="108" t="n">
        <v>22.7</v>
      </c>
      <c r="NH129" s="108" t="n">
        <v>21.1</v>
      </c>
      <c r="NI129" s="108" t="n">
        <v>19.8</v>
      </c>
      <c r="NJ129" s="108" t="n">
        <v>19.6</v>
      </c>
      <c r="NK129" s="108" t="n">
        <v>21.2</v>
      </c>
      <c r="NL129" s="108" t="n">
        <v>25.8</v>
      </c>
      <c r="NM129" s="108" t="n">
        <v>26.7</v>
      </c>
      <c r="NN129" s="108" t="n">
        <v>32</v>
      </c>
      <c r="NO129" s="109" t="n">
        <f aca="false">AVERAGE(NC129:NN129)</f>
        <v>25.6416666666667</v>
      </c>
      <c r="OA129" s="1" t="n">
        <v>1979</v>
      </c>
      <c r="OB129" s="110" t="s">
        <v>182</v>
      </c>
      <c r="OC129" s="108" t="n">
        <v>29.2</v>
      </c>
      <c r="OD129" s="108" t="n">
        <v>31.9</v>
      </c>
      <c r="OE129" s="108" t="n">
        <v>25.6</v>
      </c>
      <c r="OF129" s="108" t="n">
        <v>24.5</v>
      </c>
      <c r="OG129" s="108" t="n">
        <v>21.3</v>
      </c>
      <c r="OH129" s="108" t="n">
        <v>19.3</v>
      </c>
      <c r="OI129" s="108" t="n">
        <v>18.5</v>
      </c>
      <c r="OJ129" s="108" t="n">
        <v>18</v>
      </c>
      <c r="OK129" s="108" t="n">
        <v>19.6</v>
      </c>
      <c r="OL129" s="108" t="n">
        <v>22.7</v>
      </c>
      <c r="OM129" s="108" t="n">
        <v>25.4</v>
      </c>
      <c r="ON129" s="108" t="n">
        <v>29.6</v>
      </c>
      <c r="OO129" s="109" t="n">
        <f aca="false">AVERAGE(OC129:ON129)</f>
        <v>23.8</v>
      </c>
      <c r="PA129" s="16" t="n">
        <v>1979</v>
      </c>
      <c r="PB129" s="110" t="s">
        <v>182</v>
      </c>
      <c r="PC129" s="108" t="n">
        <v>34.9</v>
      </c>
      <c r="PD129" s="108" t="n">
        <v>31.9</v>
      </c>
      <c r="PE129" s="108" t="n">
        <v>31.6</v>
      </c>
      <c r="PF129" s="108" t="n">
        <v>25.5</v>
      </c>
      <c r="PG129" s="108" t="n">
        <v>18.3</v>
      </c>
      <c r="PH129" s="108" t="n">
        <v>18.3</v>
      </c>
      <c r="PI129" s="108" t="n">
        <v>18.2</v>
      </c>
      <c r="PJ129" s="108" t="n">
        <v>16.8</v>
      </c>
      <c r="PK129" s="108" t="n">
        <v>20.5</v>
      </c>
      <c r="PL129" s="108" t="n">
        <v>27.3</v>
      </c>
      <c r="PM129" s="108" t="n">
        <v>31.2</v>
      </c>
      <c r="PN129" s="108" t="n">
        <v>33.5</v>
      </c>
      <c r="PO129" s="109" t="n">
        <f aca="false">AVERAGE(PC129:PN129)</f>
        <v>25.6666666666667</v>
      </c>
      <c r="QA129" s="1" t="n">
        <v>1979</v>
      </c>
      <c r="QB129" s="110" t="s">
        <v>182</v>
      </c>
      <c r="QC129" s="108" t="n">
        <v>30.3</v>
      </c>
      <c r="QD129" s="108" t="n">
        <v>28.5</v>
      </c>
      <c r="QE129" s="108" t="n">
        <v>26.9</v>
      </c>
      <c r="QF129" s="108" t="n">
        <v>22.2</v>
      </c>
      <c r="QG129" s="108" t="n">
        <v>17.7</v>
      </c>
      <c r="QH129" s="108" t="n">
        <v>15.2</v>
      </c>
      <c r="QI129" s="108" t="n">
        <v>14.5</v>
      </c>
      <c r="QJ129" s="108" t="n">
        <v>14.8</v>
      </c>
      <c r="QK129" s="108" t="n">
        <v>16.8</v>
      </c>
      <c r="QL129" s="108" t="n">
        <v>21.6</v>
      </c>
      <c r="QM129" s="108" t="n">
        <v>24.8</v>
      </c>
      <c r="QN129" s="108" t="n">
        <v>30.2</v>
      </c>
      <c r="QO129" s="109" t="n">
        <f aca="false">AVERAGE(QC129:QN129)</f>
        <v>21.9583333333333</v>
      </c>
      <c r="RA129" s="1" t="n">
        <v>1979</v>
      </c>
      <c r="RB129" s="110" t="s">
        <v>182</v>
      </c>
      <c r="RC129" s="108" t="n">
        <v>34.4</v>
      </c>
      <c r="RD129" s="108" t="n">
        <v>32.4</v>
      </c>
      <c r="RE129" s="108" t="n">
        <v>30.8</v>
      </c>
      <c r="RF129" s="108" t="n">
        <v>25.5</v>
      </c>
      <c r="RG129" s="108" t="n">
        <v>20.2</v>
      </c>
      <c r="RH129" s="108" t="n">
        <v>18.1</v>
      </c>
      <c r="RI129" s="108" t="n">
        <v>16.8</v>
      </c>
      <c r="RJ129" s="108" t="n">
        <v>16.5</v>
      </c>
      <c r="RK129" s="108" t="n">
        <v>19.3</v>
      </c>
      <c r="RL129" s="108" t="n">
        <v>27.6</v>
      </c>
      <c r="RM129" s="108" t="n">
        <v>28.9</v>
      </c>
      <c r="RN129" s="108" t="n">
        <v>33.3</v>
      </c>
      <c r="RO129" s="109" t="n">
        <f aca="false">AVERAGE(RC129:RN129)</f>
        <v>25.3166666666667</v>
      </c>
      <c r="SA129" s="1" t="n">
        <v>1979</v>
      </c>
      <c r="SB129" s="110" t="s">
        <v>182</v>
      </c>
      <c r="SC129" s="108" t="n">
        <v>39.2</v>
      </c>
      <c r="SD129" s="108" t="n">
        <v>35.4</v>
      </c>
      <c r="SE129" s="108" t="n">
        <v>35.1</v>
      </c>
      <c r="SF129" s="108" t="n">
        <v>27.7</v>
      </c>
      <c r="SG129" s="108" t="n">
        <v>20.4</v>
      </c>
      <c r="SH129" s="108" t="n">
        <v>20.8</v>
      </c>
      <c r="SI129" s="108" t="n">
        <v>20.4</v>
      </c>
      <c r="SJ129" s="108" t="n">
        <v>19.2</v>
      </c>
      <c r="SK129" s="108" t="n">
        <v>23</v>
      </c>
      <c r="SL129" s="108" t="n">
        <v>30.2</v>
      </c>
      <c r="SM129" s="108" t="n">
        <v>33.6</v>
      </c>
      <c r="SN129" s="112" t="n">
        <f aca="false">SUM(SN128+SN130)/2</f>
        <v>35.1</v>
      </c>
      <c r="SO129" s="109" t="n">
        <f aca="false">AVERAGE(SC129:SN129)</f>
        <v>28.3416666666667</v>
      </c>
      <c r="TA129" s="1" t="n">
        <v>1979</v>
      </c>
      <c r="TB129" s="110" t="s">
        <v>182</v>
      </c>
      <c r="TC129" s="108" t="n">
        <v>42.6</v>
      </c>
      <c r="TD129" s="108" t="n">
        <v>40</v>
      </c>
      <c r="TE129" s="108" t="n">
        <v>38.5</v>
      </c>
      <c r="TF129" s="108" t="n">
        <v>36.3</v>
      </c>
      <c r="TG129" s="108" t="n">
        <v>27.2</v>
      </c>
      <c r="TH129" s="108" t="n">
        <v>28.2</v>
      </c>
      <c r="TI129" s="108" t="n">
        <v>27.5</v>
      </c>
      <c r="TJ129" s="108" t="n">
        <v>28.3</v>
      </c>
      <c r="TK129" s="108" t="n">
        <v>32.4</v>
      </c>
      <c r="TL129" s="108" t="n">
        <v>38.4</v>
      </c>
      <c r="TM129" s="108" t="n">
        <v>41.8</v>
      </c>
      <c r="TN129" s="108" t="n">
        <v>41.6</v>
      </c>
      <c r="TO129" s="109" t="n">
        <f aca="false">AVERAGE(TC129:TN129)</f>
        <v>35.2333333333333</v>
      </c>
      <c r="UA129" s="1" t="n">
        <v>1979</v>
      </c>
      <c r="UB129" s="110" t="s">
        <v>182</v>
      </c>
      <c r="UC129" s="108" t="n">
        <v>34.5</v>
      </c>
      <c r="UD129" s="108" t="n">
        <v>32.6</v>
      </c>
      <c r="UE129" s="108" t="n">
        <v>30.7</v>
      </c>
      <c r="UF129" s="108" t="n">
        <v>25.2</v>
      </c>
      <c r="UG129" s="108" t="n">
        <v>19.3</v>
      </c>
      <c r="UH129" s="108" t="n">
        <v>17.5</v>
      </c>
      <c r="UI129" s="108" t="n">
        <v>16.7</v>
      </c>
      <c r="UJ129" s="108" t="n">
        <v>16.3</v>
      </c>
      <c r="UK129" s="108" t="n">
        <v>19</v>
      </c>
      <c r="UL129" s="108" t="n">
        <v>26.3</v>
      </c>
      <c r="UM129" s="108" t="n">
        <v>29.1</v>
      </c>
      <c r="UN129" s="108" t="n">
        <v>33.9</v>
      </c>
      <c r="UO129" s="109" t="n">
        <f aca="false">AVERAGE(UC129:UN129)</f>
        <v>25.0916666666667</v>
      </c>
      <c r="VA129" s="1" t="n">
        <v>1979</v>
      </c>
      <c r="VB129" s="119" t="s">
        <v>182</v>
      </c>
      <c r="VC129" s="108" t="n">
        <v>27.8</v>
      </c>
      <c r="VD129" s="108" t="n">
        <v>26.9</v>
      </c>
      <c r="VE129" s="108" t="n">
        <v>25.1</v>
      </c>
      <c r="VF129" s="108" t="n">
        <v>21</v>
      </c>
      <c r="VG129" s="108" t="n">
        <v>18.5</v>
      </c>
      <c r="VH129" s="108" t="n">
        <v>13.7</v>
      </c>
      <c r="VI129" s="108" t="n">
        <v>14.9</v>
      </c>
      <c r="VJ129" s="108" t="n">
        <v>14.7</v>
      </c>
      <c r="VK129" s="108" t="n">
        <v>16.2</v>
      </c>
      <c r="VL129" s="108" t="n">
        <v>18.5</v>
      </c>
      <c r="VM129" s="108" t="n">
        <v>20.7</v>
      </c>
      <c r="VN129" s="108" t="n">
        <v>24.3</v>
      </c>
      <c r="VO129" s="109" t="n">
        <f aca="false">AVERAGE(VC129:VN129)</f>
        <v>20.1916666666667</v>
      </c>
      <c r="WA129" s="1" t="n">
        <v>1979</v>
      </c>
      <c r="WB129" s="110" t="s">
        <v>182</v>
      </c>
      <c r="WC129" s="108" t="n">
        <v>39.9</v>
      </c>
      <c r="WD129" s="108" t="n">
        <v>38.4</v>
      </c>
      <c r="WE129" s="108" t="n">
        <v>37.2</v>
      </c>
      <c r="WF129" s="108" t="n">
        <v>29.1</v>
      </c>
      <c r="WG129" s="108" t="n">
        <v>22.4</v>
      </c>
      <c r="WH129" s="108" t="n">
        <v>22.3</v>
      </c>
      <c r="WI129" s="108" t="n">
        <v>21.8</v>
      </c>
      <c r="WJ129" s="108" t="n">
        <v>21.4</v>
      </c>
      <c r="WK129" s="108" t="n">
        <v>24.2</v>
      </c>
      <c r="WL129" s="108" t="n">
        <v>31.5</v>
      </c>
      <c r="WM129" s="108" t="n">
        <v>33.9</v>
      </c>
      <c r="WN129" s="108" t="n">
        <v>38.1</v>
      </c>
      <c r="WO129" s="109" t="n">
        <f aca="false">AVERAGE(WC129:WN129)</f>
        <v>30.0166666666667</v>
      </c>
      <c r="YA129" s="1" t="n">
        <v>1979</v>
      </c>
      <c r="YB129" s="110" t="s">
        <v>182</v>
      </c>
      <c r="YC129" s="108" t="n">
        <v>30.5</v>
      </c>
      <c r="YD129" s="108" t="n">
        <v>29.2</v>
      </c>
      <c r="YE129" s="108" t="n">
        <v>27.4</v>
      </c>
      <c r="YF129" s="108" t="n">
        <v>22.4</v>
      </c>
      <c r="YG129" s="108" t="n">
        <v>18</v>
      </c>
      <c r="YH129" s="108" t="n">
        <v>16.1</v>
      </c>
      <c r="YI129" s="108" t="n">
        <v>14.6</v>
      </c>
      <c r="YJ129" s="108" t="n">
        <v>14.5</v>
      </c>
      <c r="YK129" s="108" t="n">
        <v>16.9</v>
      </c>
      <c r="YL129" s="108" t="n">
        <v>22.2</v>
      </c>
      <c r="YM129" s="108" t="n">
        <v>26</v>
      </c>
      <c r="YN129" s="108" t="n">
        <v>30.3</v>
      </c>
      <c r="YO129" s="109" t="n">
        <f aca="false">AVERAGE(YC129:YN129)</f>
        <v>22.3416666666667</v>
      </c>
      <c r="ZA129" s="1" t="n">
        <v>1979</v>
      </c>
      <c r="ZB129" s="110" t="s">
        <v>182</v>
      </c>
      <c r="ZC129" s="108" t="n">
        <v>34.6</v>
      </c>
      <c r="ZD129" s="108" t="n">
        <v>33.4</v>
      </c>
      <c r="ZE129" s="108" t="n">
        <v>30.9</v>
      </c>
      <c r="ZF129" s="108" t="n">
        <v>25.1</v>
      </c>
      <c r="ZG129" s="112" t="n">
        <f aca="false">SUM(ZG128+ZG130)/2</f>
        <v>21.4</v>
      </c>
      <c r="ZH129" s="112" t="n">
        <f aca="false">SUM(ZH128+ZH130)/2</f>
        <v>17.05</v>
      </c>
      <c r="ZI129" s="112" t="n">
        <f aca="false">SUM(ZI128+ZI130)/2</f>
        <v>16.35</v>
      </c>
      <c r="ZJ129" s="112" t="n">
        <f aca="false">SUM(ZJ128+ZJ130)/2</f>
        <v>18.45</v>
      </c>
      <c r="ZK129" s="112" t="n">
        <f aca="false">SUM(ZK128+ZK130)/2</f>
        <v>19.85</v>
      </c>
      <c r="ZL129" s="112" t="n">
        <f aca="false">SUM(ZL128+ZL130)/2</f>
        <v>23.65</v>
      </c>
      <c r="ZM129" s="108" t="n">
        <v>28.1</v>
      </c>
      <c r="ZN129" s="108" t="n">
        <v>33.3</v>
      </c>
      <c r="ZO129" s="109" t="n">
        <f aca="false">AVERAGE(ZC129:ZN129)</f>
        <v>25.1791666666667</v>
      </c>
      <c r="AAA129" s="1" t="n">
        <v>1979</v>
      </c>
      <c r="AAB129" s="110" t="s">
        <v>182</v>
      </c>
      <c r="AAC129" s="108" t="n">
        <v>37.6</v>
      </c>
      <c r="AAD129" s="108" t="n">
        <v>36.2</v>
      </c>
      <c r="AAE129" s="108" t="n">
        <v>36.2</v>
      </c>
      <c r="AAF129" s="108" t="n">
        <v>35.3</v>
      </c>
      <c r="AAG129" s="108" t="n">
        <v>26.8</v>
      </c>
      <c r="AAH129" s="108" t="n">
        <v>27.5</v>
      </c>
      <c r="AAI129" s="108" t="n">
        <v>27.2</v>
      </c>
      <c r="AAJ129" s="108" t="n">
        <v>31</v>
      </c>
      <c r="AAK129" s="108" t="n">
        <v>34.3</v>
      </c>
      <c r="AAL129" s="108" t="n">
        <v>37.3</v>
      </c>
      <c r="AAM129" s="108" t="n">
        <v>38.9</v>
      </c>
      <c r="AAN129" s="108" t="n">
        <v>39.4</v>
      </c>
      <c r="AAO129" s="109" t="n">
        <f aca="false">AVERAGE(AAC129:AAN129)</f>
        <v>33.975</v>
      </c>
      <c r="ABA129" s="1" t="n">
        <v>1979</v>
      </c>
      <c r="ABB129" s="110" t="s">
        <v>182</v>
      </c>
      <c r="ABC129" s="108" t="n">
        <v>36</v>
      </c>
      <c r="ABD129" s="108" t="n">
        <v>35.7</v>
      </c>
      <c r="ABE129" s="108" t="n">
        <v>35.7</v>
      </c>
      <c r="ABF129" s="108" t="n">
        <v>33.3</v>
      </c>
      <c r="ABG129" s="108" t="n">
        <v>27.4</v>
      </c>
      <c r="ABH129" s="108" t="n">
        <v>27.3</v>
      </c>
      <c r="ABI129" s="108" t="n">
        <v>26.4</v>
      </c>
      <c r="ABJ129" s="108" t="n">
        <v>25.9</v>
      </c>
      <c r="ABK129" s="108" t="n">
        <v>29.8</v>
      </c>
      <c r="ABL129" s="108" t="n">
        <v>33.3</v>
      </c>
      <c r="ABM129" s="108" t="n">
        <v>34.8</v>
      </c>
      <c r="ABN129" s="108" t="n">
        <v>38.1</v>
      </c>
      <c r="ABO129" s="109" t="n">
        <f aca="false">AVERAGE(ABC129:ABN129)</f>
        <v>31.975</v>
      </c>
      <c r="ACA129" s="111" t="n">
        <v>1979</v>
      </c>
      <c r="ACB129" s="110" t="s">
        <v>182</v>
      </c>
      <c r="ACC129" s="108" t="n">
        <v>29.8</v>
      </c>
      <c r="ACD129" s="108" t="n">
        <v>30.6</v>
      </c>
      <c r="ACE129" s="108" t="n">
        <v>29.2</v>
      </c>
      <c r="ACF129" s="108" t="n">
        <v>24.1</v>
      </c>
      <c r="ACG129" s="108" t="n">
        <v>21.2</v>
      </c>
      <c r="ACH129" s="108" t="n">
        <v>19.5</v>
      </c>
      <c r="ACI129" s="108" t="n">
        <v>18.6</v>
      </c>
      <c r="ACJ129" s="108" t="n">
        <v>18.2</v>
      </c>
      <c r="ACK129" s="108" t="n">
        <v>19.1</v>
      </c>
      <c r="ACL129" s="108" t="n">
        <v>22.5</v>
      </c>
      <c r="ACM129" s="108" t="n">
        <v>25</v>
      </c>
      <c r="ACN129" s="108" t="n">
        <v>29.3</v>
      </c>
      <c r="ACO129" s="109" t="n">
        <f aca="false">AVERAGE(ACC129:ACN129)</f>
        <v>23.925</v>
      </c>
      <c r="ADA129" s="1" t="n">
        <v>1979</v>
      </c>
      <c r="ADB129" s="110" t="s">
        <v>182</v>
      </c>
      <c r="ADC129" s="108" t="n">
        <v>35.5</v>
      </c>
      <c r="ADD129" s="108" t="n">
        <v>37</v>
      </c>
      <c r="ADE129" s="108" t="n">
        <v>36.6</v>
      </c>
      <c r="ADF129" s="108" t="n">
        <v>34.8</v>
      </c>
      <c r="ADG129" s="108" t="n">
        <v>27.6</v>
      </c>
      <c r="ADH129" s="108" t="n">
        <v>28.7</v>
      </c>
      <c r="ADI129" s="108" t="n">
        <v>27.9</v>
      </c>
      <c r="ADJ129" s="108" t="n">
        <v>29</v>
      </c>
      <c r="ADK129" s="108" t="n">
        <v>32</v>
      </c>
      <c r="ADL129" s="108" t="n">
        <v>36.9</v>
      </c>
      <c r="ADM129" s="108" t="n">
        <v>39.2</v>
      </c>
      <c r="ADN129" s="108" t="n">
        <v>37.9</v>
      </c>
      <c r="ADO129" s="109" t="n">
        <f aca="false">AVERAGE(ADC129:ADN129)</f>
        <v>33.5916666666667</v>
      </c>
      <c r="AEA129" s="1" t="n">
        <v>1979</v>
      </c>
      <c r="AEB129" s="110" t="s">
        <v>182</v>
      </c>
      <c r="AEC129" s="108" t="n">
        <v>40.4</v>
      </c>
      <c r="AED129" s="108" t="n">
        <v>39.6</v>
      </c>
      <c r="AEE129" s="108" t="n">
        <v>38.5</v>
      </c>
      <c r="AEF129" s="108" t="n">
        <v>35.6</v>
      </c>
      <c r="AEG129" s="108" t="n">
        <v>27.7</v>
      </c>
      <c r="AEH129" s="108" t="n">
        <v>28.6</v>
      </c>
      <c r="AEI129" s="108" t="n">
        <v>27.6</v>
      </c>
      <c r="AEJ129" s="108" t="n">
        <v>28.6</v>
      </c>
      <c r="AEK129" s="108" t="n">
        <v>31.8</v>
      </c>
      <c r="AEL129" s="108" t="n">
        <v>37.5</v>
      </c>
      <c r="AEM129" s="108" t="n">
        <v>40</v>
      </c>
      <c r="AEN129" s="108" t="n">
        <v>40.4</v>
      </c>
      <c r="AEO129" s="109" t="n">
        <f aca="false">AVERAGE(AEC129:AEN129)</f>
        <v>34.6916666666667</v>
      </c>
      <c r="AFA129" s="1" t="n">
        <v>1979</v>
      </c>
      <c r="AFB129" s="110" t="s">
        <v>182</v>
      </c>
      <c r="AFC129" s="108" t="n">
        <v>25.5</v>
      </c>
      <c r="AFD129" s="108" t="n">
        <v>26.1</v>
      </c>
      <c r="AFE129" s="108" t="n">
        <v>25.8</v>
      </c>
      <c r="AFF129" s="108" t="n">
        <v>22.1</v>
      </c>
      <c r="AFG129" s="108" t="n">
        <v>19.6</v>
      </c>
      <c r="AFH129" s="108" t="n">
        <v>18.6</v>
      </c>
      <c r="AFI129" s="108" t="n">
        <v>17.4</v>
      </c>
      <c r="AFJ129" s="108" t="n">
        <v>16.6</v>
      </c>
      <c r="AFK129" s="108" t="n">
        <v>17.8</v>
      </c>
      <c r="AFL129" s="108" t="n">
        <v>20.4</v>
      </c>
      <c r="AFM129" s="108" t="n">
        <v>22.3</v>
      </c>
      <c r="AFN129" s="108" t="n">
        <v>24.9</v>
      </c>
      <c r="AFO129" s="109" t="n">
        <f aca="false">AVERAGE(AFC129:AFN129)</f>
        <v>21.425</v>
      </c>
      <c r="AGA129" s="1" t="n">
        <v>1979</v>
      </c>
      <c r="AGB129" s="110" t="s">
        <v>182</v>
      </c>
      <c r="AGC129" s="108" t="n">
        <v>35.1</v>
      </c>
      <c r="AGD129" s="108" t="n">
        <v>32.6</v>
      </c>
      <c r="AGE129" s="108" t="n">
        <v>31.3</v>
      </c>
      <c r="AGF129" s="108" t="n">
        <v>25.3</v>
      </c>
      <c r="AGG129" s="108" t="n">
        <v>18.6</v>
      </c>
      <c r="AGH129" s="108" t="n">
        <v>17.5</v>
      </c>
      <c r="AGI129" s="108" t="n">
        <v>17.4</v>
      </c>
      <c r="AGJ129" s="108" t="n">
        <v>16.6</v>
      </c>
      <c r="AGK129" s="108" t="n">
        <v>20.2</v>
      </c>
      <c r="AGL129" s="108" t="n">
        <v>26.3</v>
      </c>
      <c r="AGM129" s="108" t="n">
        <v>29.2</v>
      </c>
      <c r="AGN129" s="108" t="n">
        <v>33.2</v>
      </c>
      <c r="AGO129" s="109" t="n">
        <f aca="false">AVERAGE(AGC129:AGN129)</f>
        <v>25.275</v>
      </c>
      <c r="AHA129" s="1" t="n">
        <v>1979</v>
      </c>
      <c r="AHB129" s="110" t="s">
        <v>182</v>
      </c>
      <c r="AHC129" s="108" t="n">
        <v>32.4</v>
      </c>
      <c r="AHD129" s="108" t="n">
        <v>30.9</v>
      </c>
      <c r="AHE129" s="108" t="n">
        <v>29</v>
      </c>
      <c r="AHF129" s="108" t="n">
        <v>23.4</v>
      </c>
      <c r="AHG129" s="108" t="n">
        <v>19.5</v>
      </c>
      <c r="AHH129" s="108" t="n">
        <v>16.8</v>
      </c>
      <c r="AHI129" s="108" t="n">
        <v>16.1</v>
      </c>
      <c r="AHJ129" s="108" t="n">
        <v>15.7</v>
      </c>
      <c r="AHK129" s="108" t="n">
        <v>17.9</v>
      </c>
      <c r="AHL129" s="108" t="n">
        <v>23.1</v>
      </c>
      <c r="AHM129" s="108" t="n">
        <v>26.2</v>
      </c>
      <c r="AHN129" s="108" t="n">
        <v>31.6</v>
      </c>
      <c r="AHO129" s="109" t="n">
        <f aca="false">AVERAGE(AHC129:AHN129)</f>
        <v>23.55</v>
      </c>
      <c r="AIA129" s="1" t="n">
        <v>1979</v>
      </c>
      <c r="AIB129" s="110" t="s">
        <v>182</v>
      </c>
      <c r="AIC129" s="108" t="n">
        <v>40.3</v>
      </c>
      <c r="AID129" s="108" t="n">
        <v>36</v>
      </c>
      <c r="AIE129" s="108" t="n">
        <v>36.4</v>
      </c>
      <c r="AIF129" s="108" t="n">
        <v>29.5</v>
      </c>
      <c r="AIG129" s="108" t="n">
        <v>21.1</v>
      </c>
      <c r="AIH129" s="108" t="n">
        <v>21.4</v>
      </c>
      <c r="AII129" s="108" t="n">
        <v>22.7</v>
      </c>
      <c r="AIJ129" s="108" t="n">
        <v>19.3</v>
      </c>
      <c r="AIK129" s="108" t="n">
        <v>24.2</v>
      </c>
      <c r="AIL129" s="108" t="n">
        <v>31.8</v>
      </c>
      <c r="AIM129" s="108" t="n">
        <v>35.9</v>
      </c>
      <c r="AIN129" s="108" t="n">
        <v>37.3</v>
      </c>
      <c r="AIO129" s="109" t="n">
        <f aca="false">AVERAGE(AIC129:AIN129)</f>
        <v>29.6583333333333</v>
      </c>
      <c r="AJA129" s="1" t="n">
        <v>1979</v>
      </c>
      <c r="AJB129" s="110" t="s">
        <v>182</v>
      </c>
      <c r="AJC129" s="108" t="n">
        <v>38.4</v>
      </c>
      <c r="AJD129" s="108" t="n">
        <v>36.7</v>
      </c>
      <c r="AJE129" s="108" t="n">
        <v>35.7</v>
      </c>
      <c r="AJF129" s="108" t="n">
        <v>37.5</v>
      </c>
      <c r="AJG129" s="108" t="n">
        <v>31.8</v>
      </c>
      <c r="AJH129" s="108" t="n">
        <v>31.5</v>
      </c>
      <c r="AJI129" s="108" t="n">
        <v>31.1</v>
      </c>
      <c r="AJJ129" s="108" t="n">
        <v>33.9</v>
      </c>
      <c r="AJK129" s="108" t="n">
        <v>36.3</v>
      </c>
      <c r="AJL129" s="108" t="n">
        <v>38.8</v>
      </c>
      <c r="AJM129" s="108" t="n">
        <v>39.2</v>
      </c>
      <c r="AJN129" s="108" t="n">
        <v>39.4</v>
      </c>
      <c r="AJO129" s="109" t="n">
        <f aca="false">AVERAGE(AJC129:AJN129)</f>
        <v>35.8583333333333</v>
      </c>
      <c r="AKA129" s="1" t="n">
        <v>1979</v>
      </c>
      <c r="AKB129" s="110" t="s">
        <v>182</v>
      </c>
      <c r="AKC129" s="108" t="n">
        <v>34.5</v>
      </c>
      <c r="AKD129" s="108" t="n">
        <v>32.9</v>
      </c>
      <c r="AKE129" s="108" t="n">
        <v>30.5</v>
      </c>
      <c r="AKF129" s="108" t="n">
        <v>24.6</v>
      </c>
      <c r="AKG129" s="108" t="n">
        <v>20.1</v>
      </c>
      <c r="AKH129" s="108" t="n">
        <v>17.7</v>
      </c>
      <c r="AKI129" s="108" t="n">
        <v>16.6</v>
      </c>
      <c r="AKJ129" s="108" t="n">
        <v>16.4</v>
      </c>
      <c r="AKK129" s="108" t="n">
        <v>18.9</v>
      </c>
      <c r="AKL129" s="108" t="n">
        <v>25</v>
      </c>
      <c r="AKM129" s="108" t="n">
        <v>28.1</v>
      </c>
      <c r="AKN129" s="108" t="n">
        <v>33.6</v>
      </c>
      <c r="AKO129" s="109" t="n">
        <f aca="false">AVERAGE(AKC129:AKN129)</f>
        <v>24.9083333333333</v>
      </c>
      <c r="ALA129" s="35" t="n">
        <f aca="false">(ACO129+AO129+EO129+NO129+AKO129+AFO129+AEO129+IO129+MO129)/9</f>
        <v>24.5777777777778</v>
      </c>
      <c r="ALB129" s="77" t="n">
        <f aca="false">(ABO129+KO129+DO129+AGO129)/4</f>
        <v>31.1020833333333</v>
      </c>
      <c r="ALC129" s="19" t="n">
        <f aca="false">(QO129+PO129+AAO129+AJO129+FO129+SO129+BO129+CO129+JO129+OO129+TO129+HO129)/12</f>
        <v>26.4993055555556</v>
      </c>
      <c r="AMA129" s="28" t="n">
        <f aca="false">MAX(ACC129:ACN129,AC129:AN129,EC129:EN129,NC129:NN129,AKC129:AKN129,AFC129:AFN129,AEC129:AEN129,IC129:IN129,MC129:MN129)</f>
        <v>40.4</v>
      </c>
      <c r="AMB129" s="28" t="n">
        <f aca="false">MIN(ACC129:ACN129,AC129:AN129,EC129:EN129,NC129:NN129,AKC129:AKN129,AFC129:AFN129,AEC129:AEN129,IC129:IN129,MC129:MN129)</f>
        <v>15.4</v>
      </c>
      <c r="AMC129" s="81" t="n">
        <f aca="false">MAX(ABC129:ABN129,KC129:KN129,DC129:DN129,AGC129:AGN129)</f>
        <v>38.6</v>
      </c>
      <c r="AMD129" s="81" t="n">
        <f aca="false">MIN(ABC129:ABN129,KC129:KN129,DC129:DN129,AGC129:AGN129)</f>
        <v>16.6</v>
      </c>
      <c r="AME129" s="60" t="n">
        <f aca="false">MAX(QC129:QN129,PC129:PN129,AJC129:AJN129,AAC129:AAN129,FC129:FN129,SC129:SN129)</f>
        <v>39.4</v>
      </c>
      <c r="AMF129" s="60" t="n">
        <f aca="false">MIN(QC129:QN129,PC129:PN129,AJC129:AJN129,AAC129:AAN129,FC129:FN129,SC129:SN129)</f>
        <v>14.5</v>
      </c>
    </row>
    <row r="130" customFormat="false" ht="12.8" hidden="false" customHeight="false" outlineLevel="0" collapsed="false">
      <c r="A130" s="104" t="n">
        <f aca="false">A125+5</f>
        <v>1980</v>
      </c>
      <c r="B130" s="29" t="n">
        <f aca="false">AVERAGE(AO130,BO130,CO130,DO130,EO130,FO130,GO130,HO130,IO130,JO130,KO130,LO130,MO130,NO130,OO130,PO130,QO130,RO130,SO130,TO130,UO130,VO130,WO130,YO130,ZO130,AAO130,ABO130,ACO130,ADO130,AEO130,AFO130,AGO130,AHO130,AIO130,AJO130,AKO130)</f>
        <v>26.1097222222222</v>
      </c>
      <c r="C130" s="30" t="n">
        <f aca="false">AVERAGE(B126:B130)</f>
        <v>26.2267824074074</v>
      </c>
      <c r="D130" s="31" t="n">
        <f aca="false">AVERAGE(B121:B130)</f>
        <v>26.0224459876543</v>
      </c>
      <c r="E130" s="29" t="n">
        <f aca="false">AVERAGE(B111:B130)</f>
        <v>25.9451581790123</v>
      </c>
      <c r="F130" s="32" t="n">
        <f aca="false">AVERAGE(B81:B130)</f>
        <v>25.8210178170595</v>
      </c>
      <c r="G130" s="3" t="n">
        <f aca="false">MAX(AC130:AN130,BC130:BN130,CC130:CN130,DC130:DN130,EC130:EN130,FC130:FN130,GC130:GN130,HC130:HN130,IC130:IN130,JC130:JN130,KC130:KN130,LC130:LN130,MC130:MN130,NC130:NN130,OC130:ON130,PC130:PN130,QC130:QN130,RC130:RN130,SC130:SN130,TC130:TN130,UC130:UN130,VC130:VN130,WC130:WN130,YC130:YN130,ZC130:ZN130,AAC130:AAN130,ABC130:ABN130,ACC130:ACN130,ADC130:ADN130,AEC130:AEN130,AFC130:AFN130,AGC130:AGN130,AHC130:AHN130,AIC130:AIN130,AJC130:AJN130,AKC130:AKN130)</f>
        <v>42.1</v>
      </c>
      <c r="H130" s="105" t="n">
        <f aca="false">MEDIAN(AC130:AN130,BC130:BN130,CC130:CN130,DC130:DN130,EC130:EN130,FC130:FN130,GC130:GN130,HC130:HN130,IC130:IN130,JC130:JN130,KC130:KN130,LC130:LN130,MC130:MN130,NC130:NN130,OC130:ON130,PC130:PN130,QC130:QN130,RC130:RN130,SC130:SN130,TC130:TN130,UC130:UN130,VC130:VN130,WC130:WN130,YC130:YN130,ZC130:ZN130,AAC130:AAN130,ABC130:ABN130,ACC130:ACN130,ADC130:ADN130,AEC130:AEN130,AFC130:AFN130,AGC130:AGN130,AHC130:AHN130,AIC130:AIN130,AJC130:AJN130,AKC130:AKN130)</f>
        <v>25.45</v>
      </c>
      <c r="I130" s="5" t="n">
        <f aca="false">MIN(AC130:AN130,BC130:BN130,CC130:CN130,DC130:DN130,EC130:EN130,FC130:FN130,GC130:GN130,HC130:HN130,IC130:IN130,JC130:JN130,KC130:KN130,LC130:LN130,MC130:MN130,NC130:NN130,OC130:ON130,PC130:PN130,QC130:QN130,RC130:RN130,SC130:SN130,TC130:TN130,UC130:UN130,VC130:VN130,WC130:WN130,YC130:YN130,ZC130:ZN130,AAC130:AAN130,ABC130:ABN130,ACC130:ACN130,ADC130:ADN130,AEC130:AEN130,AFC130:AFN130,AGC130:AGN130,AHC130:AHN130,AIC130:AIN130,AJC130:AJN130,AKC130:AKN130)</f>
        <v>14.4</v>
      </c>
      <c r="J130" s="106" t="n">
        <f aca="false">(G130+I130)/2</f>
        <v>28.25</v>
      </c>
      <c r="AB130" s="107" t="n">
        <v>1980</v>
      </c>
      <c r="AC130" s="108" t="n">
        <v>25</v>
      </c>
      <c r="AD130" s="108" t="n">
        <v>23.3</v>
      </c>
      <c r="AE130" s="108" t="n">
        <v>25.7</v>
      </c>
      <c r="AF130" s="108" t="n">
        <v>21.1</v>
      </c>
      <c r="AG130" s="108" t="n">
        <v>19.6</v>
      </c>
      <c r="AH130" s="108" t="n">
        <v>16.1</v>
      </c>
      <c r="AI130" s="108" t="n">
        <v>15.7</v>
      </c>
      <c r="AJ130" s="108" t="n">
        <v>16.8</v>
      </c>
      <c r="AK130" s="108" t="n">
        <v>17.8</v>
      </c>
      <c r="AL130" s="108" t="n">
        <v>15.9</v>
      </c>
      <c r="AM130" s="108" t="n">
        <v>20.8</v>
      </c>
      <c r="AN130" s="108" t="n">
        <v>22.7</v>
      </c>
      <c r="AO130" s="109" t="n">
        <f aca="false">AVERAGE(AC130:AN130)</f>
        <v>20.0416666666667</v>
      </c>
      <c r="BA130" s="1" t="n">
        <v>1980</v>
      </c>
      <c r="BB130" s="110" t="s">
        <v>183</v>
      </c>
      <c r="BC130" s="108" t="n">
        <v>33.1</v>
      </c>
      <c r="BD130" s="108" t="n">
        <v>30.4</v>
      </c>
      <c r="BE130" s="108" t="n">
        <v>31.4</v>
      </c>
      <c r="BF130" s="108" t="n">
        <v>27.3</v>
      </c>
      <c r="BG130" s="108" t="n">
        <v>21.9</v>
      </c>
      <c r="BH130" s="108" t="n">
        <v>17.1</v>
      </c>
      <c r="BI130" s="108" t="n">
        <v>17.2</v>
      </c>
      <c r="BJ130" s="108" t="n">
        <v>21.8</v>
      </c>
      <c r="BK130" s="108" t="n">
        <v>24.7</v>
      </c>
      <c r="BL130" s="108" t="n">
        <v>25.1</v>
      </c>
      <c r="BM130" s="108" t="n">
        <v>32</v>
      </c>
      <c r="BN130" s="108" t="n">
        <v>32.2</v>
      </c>
      <c r="BO130" s="109" t="n">
        <f aca="false">AVERAGE(BC130:BN130)</f>
        <v>26.1833333333333</v>
      </c>
      <c r="CA130" s="1" t="n">
        <v>1980</v>
      </c>
      <c r="CB130" s="110" t="s">
        <v>183</v>
      </c>
      <c r="CC130" s="108" t="n">
        <v>31.2</v>
      </c>
      <c r="CD130" s="108" t="n">
        <v>28.3</v>
      </c>
      <c r="CE130" s="108" t="n">
        <v>28.9</v>
      </c>
      <c r="CF130" s="108" t="n">
        <v>20.9</v>
      </c>
      <c r="CG130" s="108" t="n">
        <v>20.1</v>
      </c>
      <c r="CH130" s="108" t="n">
        <v>16</v>
      </c>
      <c r="CI130" s="108" t="n">
        <v>16.4</v>
      </c>
      <c r="CJ130" s="108" t="n">
        <v>17.1</v>
      </c>
      <c r="CK130" s="108" t="n">
        <v>18.3</v>
      </c>
      <c r="CL130" s="108" t="n">
        <v>18</v>
      </c>
      <c r="CM130" s="108" t="n">
        <v>24</v>
      </c>
      <c r="CN130" s="108" t="n">
        <v>26.5</v>
      </c>
      <c r="CO130" s="109" t="n">
        <f aca="false">AVERAGE(CC130:CN130)</f>
        <v>22.1416666666667</v>
      </c>
      <c r="DA130" s="1" t="n">
        <v>1980</v>
      </c>
      <c r="DB130" s="110" t="s">
        <v>183</v>
      </c>
      <c r="DC130" s="108" t="n">
        <v>33.5</v>
      </c>
      <c r="DD130" s="108" t="n">
        <v>31.4</v>
      </c>
      <c r="DE130" s="108" t="n">
        <v>34.3</v>
      </c>
      <c r="DF130" s="108" t="n">
        <v>33.3</v>
      </c>
      <c r="DG130" s="108" t="n">
        <v>32.9</v>
      </c>
      <c r="DH130" s="108" t="n">
        <v>31.1</v>
      </c>
      <c r="DI130" s="108" t="n">
        <v>29.4</v>
      </c>
      <c r="DJ130" s="108" t="n">
        <v>32.1</v>
      </c>
      <c r="DK130" s="108" t="n">
        <v>32.3</v>
      </c>
      <c r="DL130" s="108" t="n">
        <v>33.4</v>
      </c>
      <c r="DM130" s="108" t="n">
        <v>34.2</v>
      </c>
      <c r="DN130" s="108" t="n">
        <v>35.4</v>
      </c>
      <c r="DO130" s="109" t="n">
        <f aca="false">AVERAGE(DC130:DN130)</f>
        <v>32.775</v>
      </c>
      <c r="EA130" s="1" t="n">
        <v>1980</v>
      </c>
      <c r="EB130" s="107" t="n">
        <v>1980</v>
      </c>
      <c r="EC130" s="108" t="n">
        <v>30</v>
      </c>
      <c r="ED130" s="108" t="n">
        <v>27.5</v>
      </c>
      <c r="EE130" s="108" t="n">
        <v>26.1</v>
      </c>
      <c r="EF130" s="108" t="n">
        <v>20.8</v>
      </c>
      <c r="EG130" s="108" t="n">
        <v>20.5</v>
      </c>
      <c r="EH130" s="108" t="n">
        <v>17.2</v>
      </c>
      <c r="EI130" s="108" t="n">
        <v>16.6</v>
      </c>
      <c r="EJ130" s="108" t="n">
        <v>17.6</v>
      </c>
      <c r="EK130" s="108" t="n">
        <v>17.7</v>
      </c>
      <c r="EL130" s="108" t="n">
        <v>18</v>
      </c>
      <c r="EM130" s="108" t="n">
        <v>21.6</v>
      </c>
      <c r="EN130" s="108" t="n">
        <v>23.9</v>
      </c>
      <c r="EO130" s="109" t="n">
        <f aca="false">AVERAGE(EC130:EN130)</f>
        <v>21.4583333333333</v>
      </c>
      <c r="FA130" s="1" t="n">
        <v>1980</v>
      </c>
      <c r="FB130" s="119" t="s">
        <v>183</v>
      </c>
      <c r="FC130" s="108" t="n">
        <v>27.8</v>
      </c>
      <c r="FD130" s="108" t="n">
        <v>27.9</v>
      </c>
      <c r="FE130" s="108" t="n">
        <v>23.5</v>
      </c>
      <c r="FF130" s="108" t="n">
        <v>20</v>
      </c>
      <c r="FG130" s="108" t="n">
        <v>18</v>
      </c>
      <c r="FH130" s="108" t="n">
        <v>16.4</v>
      </c>
      <c r="FI130" s="108" t="n">
        <v>16.2</v>
      </c>
      <c r="FJ130" s="108" t="n">
        <v>15.4</v>
      </c>
      <c r="FK130" s="108" t="n">
        <v>17</v>
      </c>
      <c r="FL130" s="108" t="n">
        <v>19.3</v>
      </c>
      <c r="FM130" s="108" t="n">
        <v>21.9</v>
      </c>
      <c r="FN130" s="108" t="n">
        <v>26.2</v>
      </c>
      <c r="FO130" s="109" t="n">
        <f aca="false">AVERAGE(FC130:FN130)</f>
        <v>20.8</v>
      </c>
      <c r="GA130" s="1" t="n">
        <v>1980</v>
      </c>
      <c r="GB130" s="110" t="s">
        <v>183</v>
      </c>
      <c r="GC130" s="108" t="n">
        <v>23.7</v>
      </c>
      <c r="GD130" s="108" t="n">
        <v>23.1</v>
      </c>
      <c r="GE130" s="108" t="n">
        <v>23.9</v>
      </c>
      <c r="GF130" s="108" t="n">
        <v>21</v>
      </c>
      <c r="GG130" s="108" t="n">
        <v>19.9</v>
      </c>
      <c r="GH130" s="108" t="n">
        <v>16.7</v>
      </c>
      <c r="GI130" s="108" t="n">
        <v>16.4</v>
      </c>
      <c r="GJ130" s="108" t="n">
        <v>17.4</v>
      </c>
      <c r="GK130" s="108" t="n">
        <v>17.4</v>
      </c>
      <c r="GL130" s="108" t="n">
        <v>16.6</v>
      </c>
      <c r="GM130" s="108" t="n">
        <v>20.2</v>
      </c>
      <c r="GN130" s="108" t="n">
        <v>21.6</v>
      </c>
      <c r="GO130" s="109" t="n">
        <f aca="false">AVERAGE(GC130:GN130)</f>
        <v>19.825</v>
      </c>
      <c r="HA130" s="1" t="n">
        <v>1980</v>
      </c>
      <c r="HB130" s="110" t="s">
        <v>183</v>
      </c>
      <c r="HC130" s="108" t="n">
        <v>27</v>
      </c>
      <c r="HD130" s="108" t="n">
        <v>25.2</v>
      </c>
      <c r="HE130" s="108" t="n">
        <v>24.7</v>
      </c>
      <c r="HF130" s="108" t="n">
        <v>20.5</v>
      </c>
      <c r="HG130" s="108" t="n">
        <v>19.7</v>
      </c>
      <c r="HH130" s="108" t="n">
        <v>16.6</v>
      </c>
      <c r="HI130" s="108" t="n">
        <v>15.9</v>
      </c>
      <c r="HJ130" s="108" t="n">
        <v>16.7</v>
      </c>
      <c r="HK130" s="108" t="n">
        <v>17.1</v>
      </c>
      <c r="HL130" s="108" t="n">
        <v>17</v>
      </c>
      <c r="HM130" s="108" t="n">
        <v>20.6</v>
      </c>
      <c r="HN130" s="108" t="n">
        <v>22.2</v>
      </c>
      <c r="HO130" s="109" t="n">
        <f aca="false">AVERAGE(HC130:HN130)</f>
        <v>20.2666666666667</v>
      </c>
      <c r="IA130" s="1" t="n">
        <v>1980</v>
      </c>
      <c r="IB130" s="110" t="s">
        <v>183</v>
      </c>
      <c r="IC130" s="108" t="n">
        <v>32.6</v>
      </c>
      <c r="ID130" s="108" t="n">
        <v>33.4</v>
      </c>
      <c r="IE130" s="108" t="n">
        <v>34</v>
      </c>
      <c r="IF130" s="108" t="n">
        <v>28.1</v>
      </c>
      <c r="IG130" s="108" t="n">
        <v>26.7</v>
      </c>
      <c r="IH130" s="108" t="n">
        <v>21.3</v>
      </c>
      <c r="II130" s="108" t="n">
        <v>21.1</v>
      </c>
      <c r="IJ130" s="108" t="n">
        <v>23.9</v>
      </c>
      <c r="IK130" s="108" t="n">
        <v>24.8</v>
      </c>
      <c r="IL130" s="108" t="n">
        <v>25.1</v>
      </c>
      <c r="IM130" s="108" t="n">
        <v>25.6</v>
      </c>
      <c r="IN130" s="108" t="n">
        <v>29.2</v>
      </c>
      <c r="IO130" s="109" t="n">
        <f aca="false">AVERAGE(IC130:IN130)</f>
        <v>27.15</v>
      </c>
      <c r="JA130" s="1" t="n">
        <v>1980</v>
      </c>
      <c r="JB130" s="119" t="s">
        <v>183</v>
      </c>
      <c r="JC130" s="108" t="n">
        <v>31.6</v>
      </c>
      <c r="JD130" s="108" t="n">
        <v>31.1</v>
      </c>
      <c r="JE130" s="108" t="n">
        <v>27.2</v>
      </c>
      <c r="JF130" s="108" t="n">
        <v>22.6</v>
      </c>
      <c r="JG130" s="108" t="n">
        <v>17.8</v>
      </c>
      <c r="JH130" s="108" t="n">
        <v>16.6</v>
      </c>
      <c r="JI130" s="108" t="n">
        <v>14.8</v>
      </c>
      <c r="JJ130" s="108" t="n">
        <v>15.1</v>
      </c>
      <c r="JK130" s="108" t="n">
        <v>19.6</v>
      </c>
      <c r="JL130" s="108" t="n">
        <v>23.3</v>
      </c>
      <c r="JM130" s="108" t="n">
        <v>25.1</v>
      </c>
      <c r="JN130" s="108" t="n">
        <v>28.6</v>
      </c>
      <c r="JO130" s="109" t="n">
        <f aca="false">AVERAGE(JC130:JN130)</f>
        <v>22.7833333333333</v>
      </c>
      <c r="KA130" s="1" t="n">
        <v>1980</v>
      </c>
      <c r="KB130" s="110" t="s">
        <v>183</v>
      </c>
      <c r="KC130" s="108" t="n">
        <v>35.4</v>
      </c>
      <c r="KD130" s="108" t="n">
        <v>32.9</v>
      </c>
      <c r="KE130" s="108" t="n">
        <v>36.6</v>
      </c>
      <c r="KF130" s="108" t="n">
        <v>34.9</v>
      </c>
      <c r="KG130" s="108" t="n">
        <v>34.4</v>
      </c>
      <c r="KH130" s="108" t="n">
        <v>32.3</v>
      </c>
      <c r="KI130" s="108" t="n">
        <v>31</v>
      </c>
      <c r="KJ130" s="108" t="n">
        <v>33.4</v>
      </c>
      <c r="KK130" s="108" t="n">
        <v>36.4</v>
      </c>
      <c r="KL130" s="108" t="n">
        <v>37.1</v>
      </c>
      <c r="KM130" s="108" t="n">
        <v>39.5</v>
      </c>
      <c r="KN130" s="108" t="n">
        <v>39</v>
      </c>
      <c r="KO130" s="109" t="n">
        <f aca="false">AVERAGE(KC130:KN130)</f>
        <v>35.2416666666667</v>
      </c>
      <c r="LA130" s="1" t="n">
        <v>1980</v>
      </c>
      <c r="LB130" s="110" t="s">
        <v>183</v>
      </c>
      <c r="LC130" s="108" t="n">
        <v>32.6</v>
      </c>
      <c r="LD130" s="108" t="n">
        <v>29.7</v>
      </c>
      <c r="LE130" s="108" t="n">
        <v>29.4</v>
      </c>
      <c r="LF130" s="108" t="n">
        <v>21.3</v>
      </c>
      <c r="LG130" s="108" t="n">
        <v>20.5</v>
      </c>
      <c r="LH130" s="108" t="n">
        <v>17</v>
      </c>
      <c r="LI130" s="108" t="n">
        <v>16.5</v>
      </c>
      <c r="LJ130" s="108" t="n">
        <v>17.5</v>
      </c>
      <c r="LK130" s="108" t="n">
        <v>18.5</v>
      </c>
      <c r="LL130" s="108" t="n">
        <v>19.4</v>
      </c>
      <c r="LM130" s="108" t="n">
        <v>24.1</v>
      </c>
      <c r="LN130" s="108" t="n">
        <v>27</v>
      </c>
      <c r="LO130" s="109" t="n">
        <f aca="false">AVERAGE(LC130:LN130)</f>
        <v>22.7916666666667</v>
      </c>
      <c r="MA130" s="1" t="n">
        <v>1980</v>
      </c>
      <c r="MB130" s="110" t="s">
        <v>183</v>
      </c>
      <c r="MC130" s="108" t="n">
        <v>26.4</v>
      </c>
      <c r="MD130" s="108" t="n">
        <v>24.6</v>
      </c>
      <c r="ME130" s="108" t="n">
        <v>26.8</v>
      </c>
      <c r="MF130" s="108" t="n">
        <v>23.7</v>
      </c>
      <c r="MG130" s="108" t="n">
        <v>21</v>
      </c>
      <c r="MH130" s="108" t="n">
        <v>17.2</v>
      </c>
      <c r="MI130" s="108" t="n">
        <v>17.2</v>
      </c>
      <c r="MJ130" s="108" t="n">
        <v>18.7</v>
      </c>
      <c r="MK130" s="108" t="n">
        <v>21</v>
      </c>
      <c r="ML130" s="108" t="n">
        <v>19.4</v>
      </c>
      <c r="MM130" s="108" t="n">
        <v>25.6</v>
      </c>
      <c r="MN130" s="108" t="n">
        <v>24.9</v>
      </c>
      <c r="MO130" s="109" t="n">
        <f aca="false">AVERAGE(MC130:MN130)</f>
        <v>22.2083333333333</v>
      </c>
      <c r="NA130" s="1" t="n">
        <v>1980</v>
      </c>
      <c r="NB130" s="110" t="s">
        <v>183</v>
      </c>
      <c r="NC130" s="108" t="n">
        <v>33.6</v>
      </c>
      <c r="ND130" s="108" t="n">
        <v>33.5</v>
      </c>
      <c r="NE130" s="108" t="n">
        <v>32.1</v>
      </c>
      <c r="NF130" s="108" t="n">
        <v>25.9</v>
      </c>
      <c r="NG130" s="108" t="n">
        <v>23.4</v>
      </c>
      <c r="NH130" s="108" t="n">
        <v>19.1</v>
      </c>
      <c r="NI130" s="108" t="n">
        <v>19.1</v>
      </c>
      <c r="NJ130" s="108" t="n">
        <v>20.7</v>
      </c>
      <c r="NK130" s="108" t="n">
        <v>22.9</v>
      </c>
      <c r="NL130" s="108" t="n">
        <v>23.9</v>
      </c>
      <c r="NM130" s="108" t="n">
        <v>25</v>
      </c>
      <c r="NN130" s="108" t="n">
        <v>29.7</v>
      </c>
      <c r="NO130" s="109" t="n">
        <f aca="false">AVERAGE(NC130:NN130)</f>
        <v>25.7416666666667</v>
      </c>
      <c r="OA130" s="1" t="n">
        <v>1980</v>
      </c>
      <c r="OB130" s="110" t="s">
        <v>183</v>
      </c>
      <c r="OC130" s="108" t="n">
        <v>32.6</v>
      </c>
      <c r="OD130" s="108" t="n">
        <v>30</v>
      </c>
      <c r="OE130" s="108" t="n">
        <v>29.4</v>
      </c>
      <c r="OF130" s="108" t="n">
        <v>22.9</v>
      </c>
      <c r="OG130" s="108" t="n">
        <v>22.2</v>
      </c>
      <c r="OH130" s="108" t="n">
        <v>18</v>
      </c>
      <c r="OI130" s="108" t="n">
        <v>17.7</v>
      </c>
      <c r="OJ130" s="108" t="n">
        <v>18.7</v>
      </c>
      <c r="OK130" s="108" t="n">
        <v>19.9</v>
      </c>
      <c r="OL130" s="108" t="n">
        <v>20.4</v>
      </c>
      <c r="OM130" s="108" t="n">
        <v>24.2</v>
      </c>
      <c r="ON130" s="108" t="n">
        <v>26.7</v>
      </c>
      <c r="OO130" s="109" t="n">
        <f aca="false">AVERAGE(OC130:ON130)</f>
        <v>23.5583333333333</v>
      </c>
      <c r="PA130" s="16" t="n">
        <v>1980</v>
      </c>
      <c r="PB130" s="110" t="s">
        <v>183</v>
      </c>
      <c r="PC130" s="108" t="n">
        <v>35.3</v>
      </c>
      <c r="PD130" s="108" t="n">
        <v>31.6</v>
      </c>
      <c r="PE130" s="108" t="n">
        <v>33.1</v>
      </c>
      <c r="PF130" s="108" t="n">
        <v>26.1</v>
      </c>
      <c r="PG130" s="108" t="n">
        <v>20.2</v>
      </c>
      <c r="PH130" s="108" t="n">
        <v>15.5</v>
      </c>
      <c r="PI130" s="108" t="n">
        <v>15.4</v>
      </c>
      <c r="PJ130" s="108" t="n">
        <v>18.9</v>
      </c>
      <c r="PK130" s="108" t="n">
        <v>24.4</v>
      </c>
      <c r="PL130" s="108" t="n">
        <v>23.9</v>
      </c>
      <c r="PM130" s="108" t="n">
        <v>32</v>
      </c>
      <c r="PN130" s="108" t="n">
        <v>33.9</v>
      </c>
      <c r="PO130" s="109" t="n">
        <f aca="false">AVERAGE(PC130:PN130)</f>
        <v>25.8583333333333</v>
      </c>
      <c r="QA130" s="1" t="n">
        <v>1980</v>
      </c>
      <c r="QB130" s="110" t="s">
        <v>183</v>
      </c>
      <c r="QC130" s="108" t="n">
        <v>31.3</v>
      </c>
      <c r="QD130" s="108" t="n">
        <v>27.4</v>
      </c>
      <c r="QE130" s="108" t="n">
        <v>28.7</v>
      </c>
      <c r="QF130" s="108" t="n">
        <v>21.3</v>
      </c>
      <c r="QG130" s="108" t="n">
        <v>19.3</v>
      </c>
      <c r="QH130" s="108" t="n">
        <v>14.7</v>
      </c>
      <c r="QI130" s="108" t="n">
        <v>14.6</v>
      </c>
      <c r="QJ130" s="108" t="n">
        <v>15.9</v>
      </c>
      <c r="QK130" s="108" t="n">
        <v>18</v>
      </c>
      <c r="QL130" s="108" t="n">
        <v>18.2</v>
      </c>
      <c r="QM130" s="108" t="n">
        <v>25.8</v>
      </c>
      <c r="QN130" s="108" t="n">
        <v>27.9</v>
      </c>
      <c r="QO130" s="109" t="n">
        <f aca="false">AVERAGE(QC130:QN130)</f>
        <v>21.925</v>
      </c>
      <c r="RA130" s="1" t="n">
        <v>1980</v>
      </c>
      <c r="RB130" s="110" t="s">
        <v>183</v>
      </c>
      <c r="RC130" s="108" t="n">
        <v>35.6</v>
      </c>
      <c r="RD130" s="108" t="n">
        <v>32.5</v>
      </c>
      <c r="RE130" s="108" t="n">
        <v>32.4</v>
      </c>
      <c r="RF130" s="108" t="n">
        <v>24.5</v>
      </c>
      <c r="RG130" s="108" t="n">
        <v>21.2</v>
      </c>
      <c r="RH130" s="108" t="n">
        <v>17.4</v>
      </c>
      <c r="RI130" s="108" t="n">
        <v>17.3</v>
      </c>
      <c r="RJ130" s="108" t="n">
        <v>18.8</v>
      </c>
      <c r="RK130" s="108" t="n">
        <v>22.5</v>
      </c>
      <c r="RL130" s="108" t="n">
        <v>23.6</v>
      </c>
      <c r="RM130" s="108" t="n">
        <v>30.4</v>
      </c>
      <c r="RN130" s="108" t="n">
        <v>32.4</v>
      </c>
      <c r="RO130" s="109" t="n">
        <f aca="false">AVERAGE(RC130:RN130)</f>
        <v>25.7166666666667</v>
      </c>
      <c r="SA130" s="1" t="n">
        <v>1980</v>
      </c>
      <c r="SB130" s="119" t="s">
        <v>183</v>
      </c>
      <c r="SC130" s="108" t="n">
        <v>35.7</v>
      </c>
      <c r="SD130" s="108" t="n">
        <v>32.6</v>
      </c>
      <c r="SE130" s="112" t="n">
        <f aca="false">SUM(SE129+SE131)/2</f>
        <v>31.6</v>
      </c>
      <c r="SF130" s="108" t="n">
        <v>23.4</v>
      </c>
      <c r="SG130" s="108" t="n">
        <v>20.9</v>
      </c>
      <c r="SH130" s="108" t="n">
        <v>18.6</v>
      </c>
      <c r="SI130" s="108" t="n">
        <v>17.1</v>
      </c>
      <c r="SJ130" s="108" t="n">
        <v>19.9</v>
      </c>
      <c r="SK130" s="108" t="n">
        <v>22.5</v>
      </c>
      <c r="SL130" s="108" t="n">
        <v>27.5</v>
      </c>
      <c r="SM130" s="108" t="n">
        <v>31.2</v>
      </c>
      <c r="SN130" s="108" t="n">
        <v>35.3</v>
      </c>
      <c r="SO130" s="109" t="n">
        <f aca="false">AVERAGE(SC130:SN130)</f>
        <v>26.3583333333333</v>
      </c>
      <c r="TA130" s="1" t="n">
        <v>1980</v>
      </c>
      <c r="TB130" s="110" t="s">
        <v>183</v>
      </c>
      <c r="TC130" s="108" t="n">
        <v>38.8</v>
      </c>
      <c r="TD130" s="108" t="n">
        <v>36.3</v>
      </c>
      <c r="TE130" s="108" t="n">
        <v>40.8</v>
      </c>
      <c r="TF130" s="108" t="n">
        <v>33.5</v>
      </c>
      <c r="TG130" s="108" t="n">
        <v>31.8</v>
      </c>
      <c r="TH130" s="108" t="n">
        <v>27.2</v>
      </c>
      <c r="TI130" s="108" t="n">
        <v>25.9</v>
      </c>
      <c r="TJ130" s="108" t="n">
        <v>30.6</v>
      </c>
      <c r="TK130" s="108" t="n">
        <v>37.2</v>
      </c>
      <c r="TL130" s="108" t="n">
        <v>36</v>
      </c>
      <c r="TM130" s="108" t="n">
        <v>39.9</v>
      </c>
      <c r="TN130" s="108" t="n">
        <v>42.1</v>
      </c>
      <c r="TO130" s="109" t="n">
        <f aca="false">AVERAGE(TC130:TN130)</f>
        <v>35.0083333333333</v>
      </c>
      <c r="UA130" s="1" t="n">
        <v>1980</v>
      </c>
      <c r="UB130" s="110" t="s">
        <v>183</v>
      </c>
      <c r="UC130" s="108" t="n">
        <v>35.7</v>
      </c>
      <c r="UD130" s="108" t="n">
        <v>32.1</v>
      </c>
      <c r="UE130" s="108" t="n">
        <v>32.7</v>
      </c>
      <c r="UF130" s="108" t="n">
        <v>23.6</v>
      </c>
      <c r="UG130" s="108" t="n">
        <v>20.8</v>
      </c>
      <c r="UH130" s="108" t="n">
        <v>15.9</v>
      </c>
      <c r="UI130" s="108" t="n">
        <v>16</v>
      </c>
      <c r="UJ130" s="108" t="n">
        <v>18.5</v>
      </c>
      <c r="UK130" s="108" t="n">
        <v>22.6</v>
      </c>
      <c r="UL130" s="108" t="n">
        <v>22.3</v>
      </c>
      <c r="UM130" s="108" t="n">
        <v>30.1</v>
      </c>
      <c r="UN130" s="108" t="n">
        <v>32.3</v>
      </c>
      <c r="UO130" s="109" t="n">
        <f aca="false">AVERAGE(UC130:UN130)</f>
        <v>25.2166666666667</v>
      </c>
      <c r="VA130" s="1" t="n">
        <v>1980</v>
      </c>
      <c r="VB130" s="119" t="s">
        <v>183</v>
      </c>
      <c r="VC130" s="108" t="n">
        <v>28</v>
      </c>
      <c r="VD130" s="108" t="n">
        <v>26.2</v>
      </c>
      <c r="VE130" s="108" t="n">
        <v>23.4</v>
      </c>
      <c r="VF130" s="108" t="n">
        <v>19.8</v>
      </c>
      <c r="VG130" s="108" t="n">
        <v>17.6</v>
      </c>
      <c r="VH130" s="108" t="n">
        <v>16.4</v>
      </c>
      <c r="VI130" s="108" t="n">
        <v>14.4</v>
      </c>
      <c r="VJ130" s="108" t="n">
        <v>15.6</v>
      </c>
      <c r="VK130" s="108" t="n">
        <v>17.9</v>
      </c>
      <c r="VL130" s="108" t="n">
        <v>19.1</v>
      </c>
      <c r="VM130" s="108" t="n">
        <v>22.3</v>
      </c>
      <c r="VN130" s="108" t="n">
        <v>25.9</v>
      </c>
      <c r="VO130" s="109" t="n">
        <f aca="false">AVERAGE(VC130:VN130)</f>
        <v>20.55</v>
      </c>
      <c r="WA130" s="1" t="n">
        <v>1980</v>
      </c>
      <c r="WB130" s="110" t="s">
        <v>183</v>
      </c>
      <c r="WC130" s="108" t="n">
        <v>40.7</v>
      </c>
      <c r="WD130" s="108" t="n">
        <v>38.8</v>
      </c>
      <c r="WE130" s="108" t="n">
        <v>38.8</v>
      </c>
      <c r="WF130" s="108" t="n">
        <v>29.2</v>
      </c>
      <c r="WG130" s="108" t="n">
        <v>24.8</v>
      </c>
      <c r="WH130" s="108" t="n">
        <v>18.4</v>
      </c>
      <c r="WI130" s="108" t="n">
        <v>18.1</v>
      </c>
      <c r="WJ130" s="108" t="n">
        <v>21.9</v>
      </c>
      <c r="WK130" s="108" t="n">
        <v>26.6</v>
      </c>
      <c r="WL130" s="108" t="n">
        <v>26.7</v>
      </c>
      <c r="WM130" s="108" t="n">
        <v>32.7</v>
      </c>
      <c r="WN130" s="108" t="n">
        <v>38</v>
      </c>
      <c r="WO130" s="109" t="n">
        <f aca="false">AVERAGE(WC130:WN130)</f>
        <v>29.5583333333333</v>
      </c>
      <c r="YA130" s="1" t="n">
        <v>1980</v>
      </c>
      <c r="YB130" s="110" t="s">
        <v>183</v>
      </c>
      <c r="YC130" s="108" t="n">
        <v>32.4</v>
      </c>
      <c r="YD130" s="108" t="n">
        <v>28</v>
      </c>
      <c r="YE130" s="108" t="n">
        <v>29.1</v>
      </c>
      <c r="YF130" s="108" t="n">
        <v>21.5</v>
      </c>
      <c r="YG130" s="108" t="n">
        <v>19.5</v>
      </c>
      <c r="YH130" s="108" t="n">
        <v>14.7</v>
      </c>
      <c r="YI130" s="108" t="n">
        <v>14.7</v>
      </c>
      <c r="YJ130" s="108" t="n">
        <v>16.1</v>
      </c>
      <c r="YK130" s="108" t="n">
        <v>17.4</v>
      </c>
      <c r="YL130" s="108" t="n">
        <v>20</v>
      </c>
      <c r="YM130" s="108" t="n">
        <v>25.8</v>
      </c>
      <c r="YN130" s="108" t="n">
        <v>28.2</v>
      </c>
      <c r="YO130" s="109" t="n">
        <f aca="false">AVERAGE(YC130:YN130)</f>
        <v>22.2833333333333</v>
      </c>
      <c r="ZA130" s="1" t="n">
        <v>1980</v>
      </c>
      <c r="ZB130" s="110" t="s">
        <v>183</v>
      </c>
      <c r="ZC130" s="108" t="n">
        <v>36.5</v>
      </c>
      <c r="ZD130" s="108" t="n">
        <v>32.9</v>
      </c>
      <c r="ZE130" s="108" t="n">
        <v>33.2</v>
      </c>
      <c r="ZF130" s="108" t="n">
        <v>24.5</v>
      </c>
      <c r="ZG130" s="108" t="n">
        <v>22.1</v>
      </c>
      <c r="ZH130" s="108" t="n">
        <v>17.3</v>
      </c>
      <c r="ZI130" s="108" t="n">
        <v>17.1</v>
      </c>
      <c r="ZJ130" s="108" t="n">
        <v>18.7</v>
      </c>
      <c r="ZK130" s="108" t="n">
        <v>21</v>
      </c>
      <c r="ZL130" s="108" t="n">
        <v>22.4</v>
      </c>
      <c r="ZM130" s="108" t="n">
        <v>28.7</v>
      </c>
      <c r="ZN130" s="108" t="n">
        <v>31.7</v>
      </c>
      <c r="ZO130" s="109" t="n">
        <f aca="false">AVERAGE(ZC130:ZN130)</f>
        <v>25.5083333333333</v>
      </c>
      <c r="AAA130" s="1" t="n">
        <v>1980</v>
      </c>
      <c r="AAB130" s="110" t="s">
        <v>183</v>
      </c>
      <c r="AAC130" s="108" t="n">
        <v>37.3</v>
      </c>
      <c r="AAD130" s="108" t="n">
        <v>34.2</v>
      </c>
      <c r="AAE130" s="108" t="n">
        <v>37.1</v>
      </c>
      <c r="AAF130" s="108" t="n">
        <v>34.3</v>
      </c>
      <c r="AAG130" s="108" t="n">
        <v>31.9</v>
      </c>
      <c r="AAH130" s="108" t="n">
        <v>29.6</v>
      </c>
      <c r="AAI130" s="108" t="n">
        <v>27.9</v>
      </c>
      <c r="AAJ130" s="108" t="n">
        <v>30.6</v>
      </c>
      <c r="AAK130" s="108" t="n">
        <v>35.7</v>
      </c>
      <c r="AAL130" s="108" t="n">
        <v>37.2</v>
      </c>
      <c r="AAM130" s="108" t="n">
        <v>39</v>
      </c>
      <c r="AAN130" s="108" t="n">
        <v>38.9</v>
      </c>
      <c r="AAO130" s="109" t="n">
        <f aca="false">AVERAGE(AAC130:AAN130)</f>
        <v>34.475</v>
      </c>
      <c r="ABA130" s="1" t="n">
        <v>1980</v>
      </c>
      <c r="ABB130" s="110" t="s">
        <v>183</v>
      </c>
      <c r="ABC130" s="108" t="n">
        <v>36.5</v>
      </c>
      <c r="ABD130" s="108" t="n">
        <v>35.5</v>
      </c>
      <c r="ABE130" s="108" t="n">
        <v>38.8</v>
      </c>
      <c r="ABF130" s="108" t="n">
        <v>33.1</v>
      </c>
      <c r="ABG130" s="108" t="n">
        <v>30.7</v>
      </c>
      <c r="ABH130" s="108" t="n">
        <v>25.1</v>
      </c>
      <c r="ABI130" s="108" t="n">
        <v>24.2</v>
      </c>
      <c r="ABJ130" s="108" t="n">
        <v>28.2</v>
      </c>
      <c r="ABK130" s="108" t="n">
        <v>32.1</v>
      </c>
      <c r="ABL130" s="108" t="n">
        <v>31</v>
      </c>
      <c r="ABM130" s="108" t="n">
        <v>33.5</v>
      </c>
      <c r="ABN130" s="108" t="n">
        <v>36.7</v>
      </c>
      <c r="ABO130" s="109" t="n">
        <f aca="false">AVERAGE(ABC130:ABN130)</f>
        <v>32.1166666666667</v>
      </c>
      <c r="ACA130" s="111" t="n">
        <v>1980</v>
      </c>
      <c r="ACB130" s="110" t="s">
        <v>183</v>
      </c>
      <c r="ACC130" s="108" t="n">
        <v>32.2</v>
      </c>
      <c r="ACD130" s="108" t="n">
        <v>30.5</v>
      </c>
      <c r="ACE130" s="108" t="n">
        <v>29.9</v>
      </c>
      <c r="ACF130" s="108" t="n">
        <v>23.1</v>
      </c>
      <c r="ACG130" s="108" t="n">
        <v>22.3</v>
      </c>
      <c r="ACH130" s="108" t="n">
        <v>18.3</v>
      </c>
      <c r="ACI130" s="108" t="n">
        <v>18.2</v>
      </c>
      <c r="ACJ130" s="108" t="n">
        <v>19.1</v>
      </c>
      <c r="ACK130" s="108" t="n">
        <v>19.8</v>
      </c>
      <c r="ACL130" s="108" t="n">
        <v>20.6</v>
      </c>
      <c r="ACM130" s="108" t="n">
        <v>23.4</v>
      </c>
      <c r="ACN130" s="108" t="n">
        <v>26.5</v>
      </c>
      <c r="ACO130" s="109" t="n">
        <f aca="false">AVERAGE(ACC130:ACN130)</f>
        <v>23.6583333333333</v>
      </c>
      <c r="ADA130" s="1" t="n">
        <v>1980</v>
      </c>
      <c r="ADB130" s="110" t="s">
        <v>183</v>
      </c>
      <c r="ADC130" s="108" t="n">
        <v>36.1</v>
      </c>
      <c r="ADD130" s="108" t="n">
        <v>34.5</v>
      </c>
      <c r="ADE130" s="108" t="n">
        <v>38.2</v>
      </c>
      <c r="ADF130" s="108" t="n">
        <v>34.3</v>
      </c>
      <c r="ADG130" s="108" t="n">
        <v>32</v>
      </c>
      <c r="ADH130" s="108" t="n">
        <v>28</v>
      </c>
      <c r="ADI130" s="108" t="n">
        <v>26.1</v>
      </c>
      <c r="ADJ130" s="108" t="n">
        <v>30.9</v>
      </c>
      <c r="ADK130" s="108" t="n">
        <v>35.6</v>
      </c>
      <c r="ADL130" s="108" t="n">
        <v>34.4</v>
      </c>
      <c r="ADM130" s="108" t="n">
        <v>36.1</v>
      </c>
      <c r="ADN130" s="108" t="n">
        <v>37.5</v>
      </c>
      <c r="ADO130" s="109" t="n">
        <f aca="false">AVERAGE(ADC130:ADN130)</f>
        <v>33.6416666666667</v>
      </c>
      <c r="AEA130" s="1" t="n">
        <v>1980</v>
      </c>
      <c r="AEB130" s="110" t="s">
        <v>183</v>
      </c>
      <c r="AEC130" s="108" t="n">
        <v>38.7</v>
      </c>
      <c r="AED130" s="108" t="n">
        <v>37.9</v>
      </c>
      <c r="AEE130" s="108" t="n">
        <v>40.5</v>
      </c>
      <c r="AEF130" s="108" t="n">
        <v>34.4</v>
      </c>
      <c r="AEG130" s="108" t="n">
        <v>32</v>
      </c>
      <c r="AEH130" s="108" t="n">
        <v>26.9</v>
      </c>
      <c r="AEI130" s="108" t="n">
        <v>25.3</v>
      </c>
      <c r="AEJ130" s="108" t="n">
        <v>30.4</v>
      </c>
      <c r="AEK130" s="108" t="n">
        <v>36.4</v>
      </c>
      <c r="AEL130" s="108" t="n">
        <v>35</v>
      </c>
      <c r="AEM130" s="108" t="n">
        <v>37.5</v>
      </c>
      <c r="AEN130" s="108" t="n">
        <v>39.9</v>
      </c>
      <c r="AEO130" s="109" t="n">
        <f aca="false">AVERAGE(AEC130:AEN130)</f>
        <v>34.575</v>
      </c>
      <c r="AFA130" s="1" t="n">
        <v>1980</v>
      </c>
      <c r="AFB130" s="110" t="s">
        <v>183</v>
      </c>
      <c r="AFC130" s="108" t="n">
        <v>26.7</v>
      </c>
      <c r="AFD130" s="108" t="n">
        <v>25.6</v>
      </c>
      <c r="AFE130" s="108" t="n">
        <v>25.6</v>
      </c>
      <c r="AFF130" s="108" t="n">
        <v>21.8</v>
      </c>
      <c r="AFG130" s="108" t="n">
        <v>20.7</v>
      </c>
      <c r="AFH130" s="108" t="n">
        <v>17.5</v>
      </c>
      <c r="AFI130" s="108" t="n">
        <v>17.1</v>
      </c>
      <c r="AFJ130" s="108" t="n">
        <v>17.8</v>
      </c>
      <c r="AFK130" s="108" t="n">
        <v>18</v>
      </c>
      <c r="AFL130" s="108" t="n">
        <v>17.9</v>
      </c>
      <c r="AFM130" s="108" t="n">
        <v>21</v>
      </c>
      <c r="AFN130" s="108" t="n">
        <v>22.9</v>
      </c>
      <c r="AFO130" s="109" t="n">
        <f aca="false">AVERAGE(AFC130:AFN130)</f>
        <v>21.05</v>
      </c>
      <c r="AGA130" s="1" t="n">
        <v>1980</v>
      </c>
      <c r="AGB130" s="110" t="s">
        <v>183</v>
      </c>
      <c r="AGC130" s="108" t="n">
        <v>35.4</v>
      </c>
      <c r="AGD130" s="108" t="n">
        <v>32.1</v>
      </c>
      <c r="AGE130" s="108" t="n">
        <v>33.1</v>
      </c>
      <c r="AGF130" s="108" t="n">
        <v>25</v>
      </c>
      <c r="AGG130" s="108" t="n">
        <v>20.1</v>
      </c>
      <c r="AGH130" s="108" t="n">
        <v>15.8</v>
      </c>
      <c r="AGI130" s="108" t="n">
        <v>15.9</v>
      </c>
      <c r="AGJ130" s="108" t="n">
        <v>18.8</v>
      </c>
      <c r="AGK130" s="108" t="n">
        <v>22.6</v>
      </c>
      <c r="AGL130" s="108" t="n">
        <v>23.4</v>
      </c>
      <c r="AGM130" s="108" t="n">
        <v>30.4</v>
      </c>
      <c r="AGN130" s="108" t="n">
        <v>32.8</v>
      </c>
      <c r="AGO130" s="109" t="n">
        <f aca="false">AVERAGE(AGC130:AGN130)</f>
        <v>25.45</v>
      </c>
      <c r="AHA130" s="1" t="n">
        <v>1980</v>
      </c>
      <c r="AHB130" s="110" t="s">
        <v>183</v>
      </c>
      <c r="AHC130" s="108" t="n">
        <v>34.1</v>
      </c>
      <c r="AHD130" s="108" t="n">
        <v>30.5</v>
      </c>
      <c r="AHE130" s="108" t="n">
        <v>31.3</v>
      </c>
      <c r="AHF130" s="108" t="n">
        <v>22.4</v>
      </c>
      <c r="AHG130" s="108" t="n">
        <v>20.4</v>
      </c>
      <c r="AHH130" s="108" t="n">
        <v>15.6</v>
      </c>
      <c r="AHI130" s="108" t="n">
        <v>15.9</v>
      </c>
      <c r="AHJ130" s="108" t="n">
        <v>17.1</v>
      </c>
      <c r="AHK130" s="108" t="n">
        <v>18.9</v>
      </c>
      <c r="AHL130" s="108" t="n">
        <v>20.3</v>
      </c>
      <c r="AHM130" s="108" t="n">
        <v>26.5</v>
      </c>
      <c r="AHN130" s="108" t="n">
        <v>29.6</v>
      </c>
      <c r="AHO130" s="109" t="n">
        <f aca="false">AVERAGE(AHC130:AHN130)</f>
        <v>23.55</v>
      </c>
      <c r="AIA130" s="1" t="n">
        <v>1980</v>
      </c>
      <c r="AIB130" s="110" t="s">
        <v>183</v>
      </c>
      <c r="AIC130" s="108" t="n">
        <v>39.2</v>
      </c>
      <c r="AID130" s="108" t="n">
        <v>34.2</v>
      </c>
      <c r="AIE130" s="108" t="n">
        <v>37.7</v>
      </c>
      <c r="AIF130" s="108" t="n">
        <v>27.6</v>
      </c>
      <c r="AIG130" s="108" t="n">
        <v>24</v>
      </c>
      <c r="AIH130" s="108" t="n">
        <v>17.6</v>
      </c>
      <c r="AII130" s="108" t="n">
        <v>17.9</v>
      </c>
      <c r="AIJ130" s="108" t="n">
        <v>23.3</v>
      </c>
      <c r="AIK130" s="108" t="n">
        <v>29.2</v>
      </c>
      <c r="AIL130" s="108" t="n">
        <v>28.8</v>
      </c>
      <c r="AIM130" s="108" t="n">
        <v>34.9</v>
      </c>
      <c r="AIN130" s="108" t="n">
        <v>39.1</v>
      </c>
      <c r="AIO130" s="109" t="n">
        <f aca="false">AVERAGE(AIC130:AIN130)</f>
        <v>29.4583333333333</v>
      </c>
      <c r="AJA130" s="1" t="n">
        <v>1980</v>
      </c>
      <c r="AJB130" s="110" t="s">
        <v>183</v>
      </c>
      <c r="AJC130" s="108" t="n">
        <v>36.2</v>
      </c>
      <c r="AJD130" s="108" t="n">
        <v>34.7</v>
      </c>
      <c r="AJE130" s="108" t="n">
        <v>38</v>
      </c>
      <c r="AJF130" s="108" t="n">
        <v>35.7</v>
      </c>
      <c r="AJG130" s="108" t="n">
        <v>34.6</v>
      </c>
      <c r="AJH130" s="108" t="n">
        <v>32.8</v>
      </c>
      <c r="AJI130" s="108" t="n">
        <v>31.7</v>
      </c>
      <c r="AJJ130" s="108" t="n">
        <v>34.3</v>
      </c>
      <c r="AJK130" s="108" t="n">
        <v>36.7</v>
      </c>
      <c r="AJL130" s="108" t="n">
        <v>38.9</v>
      </c>
      <c r="AJM130" s="108" t="n">
        <v>40.1</v>
      </c>
      <c r="AJN130" s="108" t="n">
        <v>37.8</v>
      </c>
      <c r="AJO130" s="109" t="n">
        <f aca="false">AVERAGE(AJC130:AJN130)</f>
        <v>35.9583333333333</v>
      </c>
      <c r="AKA130" s="1" t="n">
        <v>1980</v>
      </c>
      <c r="AKB130" s="110" t="s">
        <v>183</v>
      </c>
      <c r="AKC130" s="108" t="n">
        <v>36.2</v>
      </c>
      <c r="AKD130" s="108" t="n">
        <v>32.3</v>
      </c>
      <c r="AKE130" s="108" t="n">
        <v>32.8</v>
      </c>
      <c r="AKF130" s="108" t="n">
        <v>24.1</v>
      </c>
      <c r="AKG130" s="108" t="n">
        <v>21.3</v>
      </c>
      <c r="AKH130" s="108" t="n">
        <v>16.8</v>
      </c>
      <c r="AKI130" s="108" t="n">
        <v>16.5</v>
      </c>
      <c r="AKJ130" s="108" t="n">
        <v>18</v>
      </c>
      <c r="AKK130" s="108" t="n">
        <v>20.2</v>
      </c>
      <c r="AKL130" s="108" t="n">
        <v>22.2</v>
      </c>
      <c r="AKM130" s="108" t="n">
        <v>28.8</v>
      </c>
      <c r="AKN130" s="108" t="n">
        <v>31.6</v>
      </c>
      <c r="AKO130" s="109" t="n">
        <f aca="false">AVERAGE(AKC130:AKN130)</f>
        <v>25.0666666666667</v>
      </c>
      <c r="ALA130" s="35" t="n">
        <f aca="false">(ACO130+AO130+EO130+NO130+AKO130+AFO130+AEO130+IO130+MO130)/9</f>
        <v>24.55</v>
      </c>
      <c r="ALB130" s="77" t="n">
        <f aca="false">(ABO130+KO130+DO130+AGO130)/4</f>
        <v>31.3958333333333</v>
      </c>
      <c r="ALC130" s="19" t="n">
        <f aca="false">(QO130+PO130+AAO130+AJO130+FO130+SO130+BO130+CO130+JO130+OO130+TO130+HO130)/12</f>
        <v>26.2763888888889</v>
      </c>
      <c r="AMA130" s="28" t="n">
        <f aca="false">MAX(ACC130:ACN130,AC130:AN130,EC130:EN130,NC130:NN130,AKC130:AKN130,AFC130:AFN130,AEC130:AEN130,IC130:IN130,MC130:MN130)</f>
        <v>40.5</v>
      </c>
      <c r="AMB130" s="28" t="n">
        <f aca="false">MIN(ACC130:ACN130,AC130:AN130,EC130:EN130,NC130:NN130,AKC130:AKN130,AFC130:AFN130,AEC130:AEN130,IC130:IN130,MC130:MN130)</f>
        <v>15.7</v>
      </c>
      <c r="AMC130" s="81" t="n">
        <f aca="false">MAX(ABC130:ABN130,KC130:KN130,DC130:DN130,AGC130:AGN130)</f>
        <v>39.5</v>
      </c>
      <c r="AMD130" s="81" t="n">
        <f aca="false">MIN(ABC130:ABN130,KC130:KN130,DC130:DN130,AGC130:AGN130)</f>
        <v>15.8</v>
      </c>
      <c r="AME130" s="60" t="n">
        <f aca="false">MAX(QC130:QN130,PC130:PN130,AJC130:AJN130,AAC130:AAN130,FC130:FN130,SC130:SN130)</f>
        <v>40.1</v>
      </c>
      <c r="AMF130" s="60" t="n">
        <f aca="false">MIN(QC130:QN130,PC130:PN130,AJC130:AJN130,AAC130:AAN130,FC130:FN130,SC130:SN130)</f>
        <v>14.6</v>
      </c>
    </row>
    <row r="131" customFormat="false" ht="12.8" hidden="false" customHeight="false" outlineLevel="0" collapsed="false">
      <c r="A131" s="104"/>
      <c r="B131" s="29" t="n">
        <f aca="false">AVERAGE(AO131,BO131,CO131,DO131,EO131,FO131,GO131,HO131,IO131,JO131,KO131,LO131,MO131,NO131,OO131,PO131,QO131,RO131,SO131,TO131,UO131,VO131,WO131,YO131,ZO131,AAO131,ABO131,ACO131,ADO131,AEO131,AFO131,AGO131,AHO131,AIO131,AJO131,AKO131)</f>
        <v>25.7622685185185</v>
      </c>
      <c r="C131" s="30" t="n">
        <f aca="false">AVERAGE(B127:B131)</f>
        <v>26.1341203703704</v>
      </c>
      <c r="D131" s="31" t="n">
        <f aca="false">AVERAGE(B122:B131)</f>
        <v>26.0762037037037</v>
      </c>
      <c r="E131" s="29" t="n">
        <f aca="false">AVERAGE(B112:B131)</f>
        <v>25.9107542438272</v>
      </c>
      <c r="F131" s="32" t="n">
        <f aca="false">AVERAGE(B82:B131)</f>
        <v>25.8301752244669</v>
      </c>
      <c r="G131" s="3" t="n">
        <f aca="false">MAX(AC131:AN131,BC131:BN131,CC131:CN131,DC131:DN131,EC131:EN131,FC131:FN131,GC131:GN131,HC131:HN131,IC131:IN131,JC131:JN131,KC131:KN131,LC131:LN131,MC131:MN131,NC131:NN131,OC131:ON131,PC131:PN131,QC131:QN131,RC131:RN131,SC131:SN131,TC131:TN131,UC131:UN131,VC131:VN131,WC131:WN131,YC131:YN131,ZC131:ZN131,AAC131:AAN131,ABC131:ABN131,ACC131:ACN131,ADC131:ADN131,AEC131:AEN131,AFC131:AFN131,AGC131:AGN131,AHC131:AHN131,AIC131:AIN131,AJC131:AJN131,AKC131:AKN131)</f>
        <v>41.4</v>
      </c>
      <c r="H131" s="105" t="n">
        <f aca="false">MEDIAN(AC131:AN131,BC131:BN131,CC131:CN131,DC131:DN131,EC131:EN131,FC131:FN131,GC131:GN131,HC131:HN131,IC131:IN131,JC131:JN131,KC131:KN131,LC131:LN131,MC131:MN131,NC131:NN131,OC131:ON131,PC131:PN131,QC131:QN131,RC131:RN131,SC131:SN131,TC131:TN131,UC131:UN131,VC131:VN131,WC131:WN131,YC131:YN131,ZC131:ZN131,AAC131:AAN131,ABC131:ABN131,ACC131:ACN131,ADC131:ADN131,AEC131:AEN131,AFC131:AFN131,AGC131:AGN131,AHC131:AHN131,AIC131:AIN131,AJC131:AJN131,AKC131:AKN131)</f>
        <v>25.75</v>
      </c>
      <c r="I131" s="5" t="n">
        <f aca="false">MIN(AC131:AN131,BC131:BN131,CC131:CN131,DC131:DN131,EC131:EN131,FC131:FN131,GC131:GN131,HC131:HN131,IC131:IN131,JC131:JN131,KC131:KN131,LC131:LN131,MC131:MN131,NC131:NN131,OC131:ON131,PC131:PN131,QC131:QN131,RC131:RN131,SC131:SN131,TC131:TN131,UC131:UN131,VC131:VN131,WC131:WN131,YC131:YN131,ZC131:ZN131,AAC131:AAN131,ABC131:ABN131,ACC131:ACN131,ADC131:ADN131,AEC131:AEN131,AFC131:AFN131,AGC131:AGN131,AHC131:AHN131,AIC131:AIN131,AJC131:AJN131,AKC131:AKN131)</f>
        <v>13</v>
      </c>
      <c r="J131" s="106" t="n">
        <f aca="false">(G131+I131)/2</f>
        <v>27.2</v>
      </c>
      <c r="AB131" s="107" t="n">
        <v>1981</v>
      </c>
      <c r="AC131" s="108" t="n">
        <v>26.5</v>
      </c>
      <c r="AD131" s="108" t="n">
        <v>23.2</v>
      </c>
      <c r="AE131" s="108" t="n">
        <v>23.9</v>
      </c>
      <c r="AF131" s="108" t="n">
        <v>23.1</v>
      </c>
      <c r="AG131" s="108" t="n">
        <v>17.9</v>
      </c>
      <c r="AH131" s="108" t="n">
        <v>14.7</v>
      </c>
      <c r="AI131" s="108" t="n">
        <v>15.3</v>
      </c>
      <c r="AJ131" s="108" t="n">
        <v>15</v>
      </c>
      <c r="AK131" s="108" t="n">
        <v>18.7</v>
      </c>
      <c r="AL131" s="108" t="n">
        <v>20</v>
      </c>
      <c r="AM131" s="108" t="n">
        <v>20.1</v>
      </c>
      <c r="AN131" s="108" t="n">
        <v>22.3</v>
      </c>
      <c r="AO131" s="109" t="n">
        <f aca="false">AVERAGE(AC131:AN131)</f>
        <v>20.0583333333333</v>
      </c>
      <c r="BA131" s="1" t="n">
        <v>1981</v>
      </c>
      <c r="BB131" s="110" t="s">
        <v>184</v>
      </c>
      <c r="BC131" s="108" t="n">
        <v>31.6</v>
      </c>
      <c r="BD131" s="108" t="n">
        <v>28.4</v>
      </c>
      <c r="BE131" s="108" t="n">
        <v>29</v>
      </c>
      <c r="BF131" s="108" t="n">
        <v>28.8</v>
      </c>
      <c r="BG131" s="108" t="n">
        <v>20.8</v>
      </c>
      <c r="BH131" s="108" t="n">
        <v>16.6</v>
      </c>
      <c r="BI131" s="108" t="n">
        <v>17.2</v>
      </c>
      <c r="BJ131" s="108" t="n">
        <v>19.1</v>
      </c>
      <c r="BK131" s="108" t="n">
        <v>25.9</v>
      </c>
      <c r="BL131" s="108" t="n">
        <v>29.2</v>
      </c>
      <c r="BM131" s="108" t="n">
        <v>25.8</v>
      </c>
      <c r="BN131" s="108" t="n">
        <v>30.5</v>
      </c>
      <c r="BO131" s="109" t="n">
        <f aca="false">AVERAGE(BC131:BN131)</f>
        <v>25.2416666666667</v>
      </c>
      <c r="CA131" s="1" t="n">
        <v>1981</v>
      </c>
      <c r="CB131" s="110" t="s">
        <v>184</v>
      </c>
      <c r="CC131" s="108" t="n">
        <v>30.6</v>
      </c>
      <c r="CD131" s="108" t="n">
        <v>27.1</v>
      </c>
      <c r="CE131" s="108" t="n">
        <v>27.6</v>
      </c>
      <c r="CF131" s="108" t="n">
        <v>23.9</v>
      </c>
      <c r="CG131" s="108" t="n">
        <v>19.1</v>
      </c>
      <c r="CH131" s="108" t="n">
        <v>14.7</v>
      </c>
      <c r="CI131" s="108" t="n">
        <v>15.8</v>
      </c>
      <c r="CJ131" s="108" t="n">
        <v>15.5</v>
      </c>
      <c r="CK131" s="108" t="n">
        <v>18.7</v>
      </c>
      <c r="CL131" s="108" t="n">
        <v>21.4</v>
      </c>
      <c r="CM131" s="108" t="n">
        <v>20.9</v>
      </c>
      <c r="CN131" s="108" t="n">
        <v>25.2</v>
      </c>
      <c r="CO131" s="109" t="n">
        <f aca="false">AVERAGE(CC131:CN131)</f>
        <v>21.7083333333333</v>
      </c>
      <c r="DA131" s="1" t="n">
        <v>1981</v>
      </c>
      <c r="DB131" s="110" t="s">
        <v>184</v>
      </c>
      <c r="DC131" s="108" t="n">
        <v>32.5</v>
      </c>
      <c r="DD131" s="108" t="n">
        <v>31.4</v>
      </c>
      <c r="DE131" s="108" t="n">
        <v>34.4</v>
      </c>
      <c r="DF131" s="108" t="n">
        <v>37</v>
      </c>
      <c r="DG131" s="108" t="n">
        <v>31.6</v>
      </c>
      <c r="DH131" s="108" t="n">
        <v>28.8</v>
      </c>
      <c r="DI131" s="108" t="n">
        <v>29.6</v>
      </c>
      <c r="DJ131" s="108" t="n">
        <v>30.8</v>
      </c>
      <c r="DK131" s="108" t="n">
        <v>33.4</v>
      </c>
      <c r="DL131" s="108" t="n">
        <v>34.6</v>
      </c>
      <c r="DM131" s="108" t="n">
        <v>32.9</v>
      </c>
      <c r="DN131" s="108" t="n">
        <v>33.7</v>
      </c>
      <c r="DO131" s="109" t="n">
        <f aca="false">AVERAGE(DC131:DN131)</f>
        <v>32.5583333333333</v>
      </c>
      <c r="EA131" s="1" t="n">
        <v>1981</v>
      </c>
      <c r="EB131" s="107" t="n">
        <v>1981</v>
      </c>
      <c r="EC131" s="108" t="n">
        <v>29.2</v>
      </c>
      <c r="ED131" s="108" t="n">
        <v>25.6</v>
      </c>
      <c r="EE131" s="108" t="n">
        <v>25.9</v>
      </c>
      <c r="EF131" s="108" t="n">
        <v>23.2</v>
      </c>
      <c r="EG131" s="108" t="n">
        <v>20</v>
      </c>
      <c r="EH131" s="108" t="n">
        <v>15.9</v>
      </c>
      <c r="EI131" s="108" t="n">
        <v>17</v>
      </c>
      <c r="EJ131" s="108" t="n">
        <v>16.2</v>
      </c>
      <c r="EK131" s="108" t="n">
        <v>18.5</v>
      </c>
      <c r="EL131" s="108" t="n">
        <v>20</v>
      </c>
      <c r="EM131" s="108" t="n">
        <v>21.3</v>
      </c>
      <c r="EN131" s="108" t="n">
        <v>24.2</v>
      </c>
      <c r="EO131" s="109" t="n">
        <f aca="false">AVERAGE(EC131:EN131)</f>
        <v>21.4166666666667</v>
      </c>
      <c r="FA131" s="1" t="n">
        <v>1981</v>
      </c>
      <c r="FB131" s="119" t="s">
        <v>184</v>
      </c>
      <c r="FC131" s="108" t="n">
        <v>27.2</v>
      </c>
      <c r="FD131" s="108" t="n">
        <v>28.7</v>
      </c>
      <c r="FE131" s="108" t="n">
        <v>25.9</v>
      </c>
      <c r="FF131" s="108" t="n">
        <v>21.9</v>
      </c>
      <c r="FG131" s="108" t="n">
        <v>19.6</v>
      </c>
      <c r="FH131" s="108" t="n">
        <v>17.8</v>
      </c>
      <c r="FI131" s="108" t="n">
        <v>16.3</v>
      </c>
      <c r="FJ131" s="108" t="n">
        <v>16.8</v>
      </c>
      <c r="FK131" s="108" t="n">
        <v>17.7</v>
      </c>
      <c r="FL131" s="108" t="n">
        <v>23.6</v>
      </c>
      <c r="FM131" s="108" t="n">
        <v>24.6</v>
      </c>
      <c r="FN131" s="108" t="n">
        <v>27.5</v>
      </c>
      <c r="FO131" s="109" t="n">
        <f aca="false">AVERAGE(FC131:FN131)</f>
        <v>22.3</v>
      </c>
      <c r="GA131" s="1" t="n">
        <v>1981</v>
      </c>
      <c r="GB131" s="110" t="s">
        <v>184</v>
      </c>
      <c r="GC131" s="108" t="n">
        <v>24.1</v>
      </c>
      <c r="GD131" s="108" t="n">
        <v>22.3</v>
      </c>
      <c r="GE131" s="108" t="n">
        <v>22.5</v>
      </c>
      <c r="GF131" s="108" t="n">
        <v>21.8</v>
      </c>
      <c r="GG131" s="108" t="n">
        <v>18.8</v>
      </c>
      <c r="GH131" s="108" t="n">
        <v>15.6</v>
      </c>
      <c r="GI131" s="108" t="n">
        <v>16.5</v>
      </c>
      <c r="GJ131" s="108" t="n">
        <v>15.8</v>
      </c>
      <c r="GK131" s="108" t="n">
        <v>17.5</v>
      </c>
      <c r="GL131" s="108" t="n">
        <v>18.8</v>
      </c>
      <c r="GM131" s="108" t="n">
        <v>19.8</v>
      </c>
      <c r="GN131" s="108" t="n">
        <v>20.9</v>
      </c>
      <c r="GO131" s="109" t="n">
        <f aca="false">AVERAGE(GC131:GN131)</f>
        <v>19.5333333333333</v>
      </c>
      <c r="HA131" s="1" t="n">
        <v>1981</v>
      </c>
      <c r="HB131" s="110" t="s">
        <v>184</v>
      </c>
      <c r="HC131" s="108" t="n">
        <v>26.4</v>
      </c>
      <c r="HD131" s="108" t="n">
        <v>23.9</v>
      </c>
      <c r="HE131" s="108" t="n">
        <v>24.1</v>
      </c>
      <c r="HF131" s="108" t="n">
        <v>22.3</v>
      </c>
      <c r="HG131" s="108" t="n">
        <v>18.8</v>
      </c>
      <c r="HH131" s="108" t="n">
        <v>15.4</v>
      </c>
      <c r="HI131" s="108" t="n">
        <v>16.4</v>
      </c>
      <c r="HJ131" s="108" t="n">
        <v>15.5</v>
      </c>
      <c r="HK131" s="108" t="n">
        <v>17.5</v>
      </c>
      <c r="HL131" s="108" t="n">
        <v>19.2</v>
      </c>
      <c r="HM131" s="108" t="n">
        <v>20.6</v>
      </c>
      <c r="HN131" s="108" t="n">
        <v>22</v>
      </c>
      <c r="HO131" s="109" t="n">
        <f aca="false">AVERAGE(HC131:HN131)</f>
        <v>20.175</v>
      </c>
      <c r="IA131" s="1" t="n">
        <v>1981</v>
      </c>
      <c r="IB131" s="110" t="s">
        <v>184</v>
      </c>
      <c r="IC131" s="108" t="n">
        <v>33.7</v>
      </c>
      <c r="ID131" s="108" t="n">
        <v>32.4</v>
      </c>
      <c r="IE131" s="108" t="n">
        <v>30.3</v>
      </c>
      <c r="IF131" s="108" t="n">
        <v>28.6</v>
      </c>
      <c r="IG131" s="108" t="n">
        <v>27.5</v>
      </c>
      <c r="IH131" s="108" t="n">
        <v>21.6</v>
      </c>
      <c r="II131" s="108" t="n">
        <v>21.9</v>
      </c>
      <c r="IJ131" s="108" t="n">
        <v>22.5</v>
      </c>
      <c r="IK131" s="108" t="n">
        <v>25.3</v>
      </c>
      <c r="IL131" s="108" t="n">
        <v>27.2</v>
      </c>
      <c r="IM131" s="108" t="n">
        <v>27.4</v>
      </c>
      <c r="IN131" s="108" t="n">
        <v>29.2</v>
      </c>
      <c r="IO131" s="109" t="n">
        <f aca="false">AVERAGE(IC131:IN131)</f>
        <v>27.3</v>
      </c>
      <c r="JA131" s="1" t="n">
        <v>1981</v>
      </c>
      <c r="JB131" s="119" t="s">
        <v>184</v>
      </c>
      <c r="JC131" s="108" t="n">
        <v>30.6</v>
      </c>
      <c r="JD131" s="108" t="n">
        <v>28.7</v>
      </c>
      <c r="JE131" s="108" t="n">
        <v>24.1</v>
      </c>
      <c r="JF131" s="108" t="n">
        <v>19.1</v>
      </c>
      <c r="JG131" s="108" t="n">
        <v>16.6</v>
      </c>
      <c r="JH131" s="108" t="n">
        <v>15.1</v>
      </c>
      <c r="JI131" s="108" t="n">
        <v>15.5</v>
      </c>
      <c r="JJ131" s="108" t="n">
        <v>14.5</v>
      </c>
      <c r="JK131" s="108" t="n">
        <v>16.8</v>
      </c>
      <c r="JL131" s="108" t="n">
        <v>19.8</v>
      </c>
      <c r="JM131" s="108" t="n">
        <v>22.7</v>
      </c>
      <c r="JN131" s="108" t="n">
        <v>27.4</v>
      </c>
      <c r="JO131" s="109" t="n">
        <f aca="false">AVERAGE(JC131:JN131)</f>
        <v>20.9083333333333</v>
      </c>
      <c r="KA131" s="1" t="n">
        <v>1981</v>
      </c>
      <c r="KB131" s="110" t="s">
        <v>184</v>
      </c>
      <c r="KC131" s="108" t="n">
        <v>35</v>
      </c>
      <c r="KD131" s="108" t="n">
        <v>32</v>
      </c>
      <c r="KE131" s="108" t="n">
        <v>36.2</v>
      </c>
      <c r="KF131" s="108" t="n">
        <v>37.7</v>
      </c>
      <c r="KG131" s="108" t="n">
        <v>32.8</v>
      </c>
      <c r="KH131" s="108" t="n">
        <v>30.6</v>
      </c>
      <c r="KI131" s="108" t="n">
        <v>31.7</v>
      </c>
      <c r="KJ131" s="108" t="n">
        <v>34</v>
      </c>
      <c r="KK131" s="108" t="n">
        <v>35.6</v>
      </c>
      <c r="KL131" s="108" t="n">
        <v>37.8</v>
      </c>
      <c r="KM131" s="108" t="n">
        <v>36.2</v>
      </c>
      <c r="KN131" s="114" t="n">
        <v>36.4</v>
      </c>
      <c r="KO131" s="109" t="n">
        <f aca="false">AVERAGE(KC131:KN131)</f>
        <v>34.6666666666667</v>
      </c>
      <c r="LA131" s="1" t="n">
        <v>1981</v>
      </c>
      <c r="LB131" s="110" t="s">
        <v>184</v>
      </c>
      <c r="LC131" s="108" t="n">
        <v>31.5</v>
      </c>
      <c r="LD131" s="108" t="n">
        <v>28.4</v>
      </c>
      <c r="LE131" s="108" t="n">
        <v>29.1</v>
      </c>
      <c r="LF131" s="108" t="n">
        <v>24.3</v>
      </c>
      <c r="LG131" s="108" t="n">
        <v>20.2</v>
      </c>
      <c r="LH131" s="108" t="n">
        <v>15.6</v>
      </c>
      <c r="LI131" s="108" t="n">
        <v>16.7</v>
      </c>
      <c r="LJ131" s="108" t="n">
        <v>16.1</v>
      </c>
      <c r="LK131" s="108" t="n">
        <v>19.3</v>
      </c>
      <c r="LL131" s="108" t="n">
        <v>22</v>
      </c>
      <c r="LM131" s="108" t="n">
        <v>22.4</v>
      </c>
      <c r="LN131" s="108" t="n">
        <v>26.8</v>
      </c>
      <c r="LO131" s="109" t="n">
        <f aca="false">AVERAGE(LC131:LN131)</f>
        <v>22.7</v>
      </c>
      <c r="MA131" s="1" t="n">
        <v>1981</v>
      </c>
      <c r="MB131" s="110" t="s">
        <v>184</v>
      </c>
      <c r="MC131" s="108" t="n">
        <v>25</v>
      </c>
      <c r="MD131" s="108" t="n">
        <v>24.6</v>
      </c>
      <c r="ME131" s="108" t="n">
        <v>24.8</v>
      </c>
      <c r="MF131" s="108" t="n">
        <v>24.9</v>
      </c>
      <c r="MG131" s="108" t="n">
        <v>20.3</v>
      </c>
      <c r="MH131" s="108" t="n">
        <v>15.9</v>
      </c>
      <c r="MI131" s="108" t="n">
        <v>16.3</v>
      </c>
      <c r="MJ131" s="108" t="n">
        <v>16.8</v>
      </c>
      <c r="MK131" s="108" t="n">
        <v>21.2</v>
      </c>
      <c r="ML131" s="108" t="n">
        <v>23.7</v>
      </c>
      <c r="MM131" s="108" t="n">
        <v>21.9</v>
      </c>
      <c r="MN131" s="108" t="n">
        <v>23.4</v>
      </c>
      <c r="MO131" s="109" t="n">
        <f aca="false">AVERAGE(MC131:MN131)</f>
        <v>21.5666666666667</v>
      </c>
      <c r="NA131" s="1" t="n">
        <v>1981</v>
      </c>
      <c r="NB131" s="110" t="s">
        <v>184</v>
      </c>
      <c r="NC131" s="108" t="n">
        <v>36</v>
      </c>
      <c r="ND131" s="108" t="n">
        <v>32</v>
      </c>
      <c r="NE131" s="108" t="n">
        <v>30.9</v>
      </c>
      <c r="NF131" s="108" t="n">
        <v>29.1</v>
      </c>
      <c r="NG131" s="108" t="n">
        <v>25.7</v>
      </c>
      <c r="NH131" s="108" t="n">
        <v>18.7</v>
      </c>
      <c r="NI131" s="108" t="n">
        <v>18.6</v>
      </c>
      <c r="NJ131" s="108" t="n">
        <v>19.1</v>
      </c>
      <c r="NK131" s="108" t="n">
        <v>22.9</v>
      </c>
      <c r="NL131" s="108" t="n">
        <v>25.8</v>
      </c>
      <c r="NM131" s="108" t="n">
        <v>26.2</v>
      </c>
      <c r="NN131" s="108" t="n">
        <v>29.6</v>
      </c>
      <c r="NO131" s="109" t="n">
        <f aca="false">AVERAGE(NC131:NN131)</f>
        <v>26.2166666666667</v>
      </c>
      <c r="OA131" s="1" t="n">
        <v>1981</v>
      </c>
      <c r="OB131" s="110" t="s">
        <v>184</v>
      </c>
      <c r="OC131" s="108" t="n">
        <v>31.7</v>
      </c>
      <c r="OD131" s="108" t="n">
        <v>28</v>
      </c>
      <c r="OE131" s="108" t="n">
        <v>28.7</v>
      </c>
      <c r="OF131" s="108" t="n">
        <v>25.4</v>
      </c>
      <c r="OG131" s="108" t="n">
        <v>21.1</v>
      </c>
      <c r="OH131" s="108" t="n">
        <v>16.9</v>
      </c>
      <c r="OI131" s="108" t="n">
        <v>17.4</v>
      </c>
      <c r="OJ131" s="108" t="n">
        <v>17.8</v>
      </c>
      <c r="OK131" s="108" t="n">
        <v>20.7</v>
      </c>
      <c r="OL131" s="108" t="n">
        <v>22.8</v>
      </c>
      <c r="OM131" s="108" t="n">
        <v>23.9</v>
      </c>
      <c r="ON131" s="108" t="n">
        <v>26.9</v>
      </c>
      <c r="OO131" s="109" t="n">
        <f aca="false">AVERAGE(OC131:ON131)</f>
        <v>23.4416666666667</v>
      </c>
      <c r="PA131" s="16" t="n">
        <v>1981</v>
      </c>
      <c r="PB131" s="110" t="s">
        <v>184</v>
      </c>
      <c r="PC131" s="108" t="n">
        <v>32.1</v>
      </c>
      <c r="PD131" s="108" t="n">
        <v>29.4</v>
      </c>
      <c r="PE131" s="108" t="n">
        <v>30</v>
      </c>
      <c r="PF131" s="108" t="n">
        <v>29.5</v>
      </c>
      <c r="PG131" s="108" t="n">
        <v>20</v>
      </c>
      <c r="PH131" s="108" t="n">
        <v>15.3</v>
      </c>
      <c r="PI131" s="108" t="n">
        <v>16.5</v>
      </c>
      <c r="PJ131" s="108" t="n">
        <v>17.9</v>
      </c>
      <c r="PK131" s="108" t="n">
        <v>25.5</v>
      </c>
      <c r="PL131" s="108" t="n">
        <v>28.2</v>
      </c>
      <c r="PM131" s="108" t="n">
        <v>25.9</v>
      </c>
      <c r="PN131" s="108" t="n">
        <v>29.6</v>
      </c>
      <c r="PO131" s="109" t="n">
        <f aca="false">AVERAGE(PC131:PN131)</f>
        <v>24.9916666666667</v>
      </c>
      <c r="QA131" s="1" t="n">
        <v>1981</v>
      </c>
      <c r="QB131" s="110" t="s">
        <v>184</v>
      </c>
      <c r="QC131" s="108" t="n">
        <v>29.7</v>
      </c>
      <c r="QD131" s="108" t="n">
        <v>26.4</v>
      </c>
      <c r="QE131" s="108" t="n">
        <v>27.3</v>
      </c>
      <c r="QF131" s="108" t="n">
        <v>24.3</v>
      </c>
      <c r="QG131" s="108" t="n">
        <v>18.1</v>
      </c>
      <c r="QH131" s="108" t="n">
        <v>13.1</v>
      </c>
      <c r="QI131" s="108" t="n">
        <v>14.3</v>
      </c>
      <c r="QJ131" s="108" t="n">
        <v>14.2</v>
      </c>
      <c r="QK131" s="108" t="n">
        <v>18.3</v>
      </c>
      <c r="QL131" s="108" t="n">
        <v>22.4</v>
      </c>
      <c r="QM131" s="108" t="n">
        <v>21.9</v>
      </c>
      <c r="QN131" s="108" t="n">
        <v>26.6</v>
      </c>
      <c r="QO131" s="109" t="n">
        <f aca="false">AVERAGE(QC131:QN131)</f>
        <v>21.3833333333333</v>
      </c>
      <c r="RA131" s="1" t="n">
        <v>1981</v>
      </c>
      <c r="RB131" s="110" t="s">
        <v>184</v>
      </c>
      <c r="RC131" s="108" t="n">
        <v>34.6</v>
      </c>
      <c r="RD131" s="108" t="n">
        <v>30.6</v>
      </c>
      <c r="RE131" s="108" t="n">
        <v>31.2</v>
      </c>
      <c r="RF131" s="108" t="n">
        <v>29.2</v>
      </c>
      <c r="RG131" s="108" t="n">
        <v>21.4</v>
      </c>
      <c r="RH131" s="108" t="n">
        <v>14.8</v>
      </c>
      <c r="RI131" s="108" t="n">
        <v>16.1</v>
      </c>
      <c r="RJ131" s="108" t="n">
        <v>16.6</v>
      </c>
      <c r="RK131" s="108" t="n">
        <v>22.1</v>
      </c>
      <c r="RL131" s="108" t="n">
        <v>24.9</v>
      </c>
      <c r="RM131" s="108" t="n">
        <v>25.9</v>
      </c>
      <c r="RN131" s="108" t="n">
        <v>30.5</v>
      </c>
      <c r="RO131" s="109" t="n">
        <f aca="false">AVERAGE(RC131:RN131)</f>
        <v>24.825</v>
      </c>
      <c r="SA131" s="1" t="n">
        <v>1981</v>
      </c>
      <c r="SB131" s="119" t="s">
        <v>184</v>
      </c>
      <c r="SC131" s="108" t="n">
        <v>36.7</v>
      </c>
      <c r="SD131" s="108" t="n">
        <v>33.6</v>
      </c>
      <c r="SE131" s="108" t="n">
        <v>28.1</v>
      </c>
      <c r="SF131" s="108" t="n">
        <v>26.3</v>
      </c>
      <c r="SG131" s="108" t="n">
        <v>23.2</v>
      </c>
      <c r="SH131" s="108" t="n">
        <v>18.3</v>
      </c>
      <c r="SI131" s="108" t="n">
        <v>19.5</v>
      </c>
      <c r="SJ131" s="108" t="n">
        <v>19.5</v>
      </c>
      <c r="SK131" s="108" t="n">
        <v>23.8</v>
      </c>
      <c r="SL131" s="108" t="n">
        <v>24</v>
      </c>
      <c r="SM131" s="108" t="n">
        <v>31.3</v>
      </c>
      <c r="SN131" s="108" t="n">
        <v>33.9</v>
      </c>
      <c r="SO131" s="109" t="n">
        <f aca="false">AVERAGE(SC131:SN131)</f>
        <v>26.5166666666667</v>
      </c>
      <c r="TA131" s="1" t="n">
        <v>1981</v>
      </c>
      <c r="TB131" s="110" t="s">
        <v>184</v>
      </c>
      <c r="TC131" s="108" t="n">
        <v>40.7</v>
      </c>
      <c r="TD131" s="108" t="n">
        <v>35.8</v>
      </c>
      <c r="TE131" s="108" t="n">
        <v>37.7</v>
      </c>
      <c r="TF131" s="108" t="n">
        <v>38.7</v>
      </c>
      <c r="TG131" s="108" t="n">
        <v>30.6</v>
      </c>
      <c r="TH131" s="108" t="n">
        <v>26.3</v>
      </c>
      <c r="TI131" s="108" t="n">
        <v>25.9</v>
      </c>
      <c r="TJ131" s="108" t="n">
        <v>30.1</v>
      </c>
      <c r="TK131" s="108" t="n">
        <v>35.7</v>
      </c>
      <c r="TL131" s="108" t="n">
        <v>38.5</v>
      </c>
      <c r="TM131" s="108" t="n">
        <v>37.2</v>
      </c>
      <c r="TN131" s="108" t="n">
        <v>41.4</v>
      </c>
      <c r="TO131" s="109" t="n">
        <f aca="false">AVERAGE(TC131:TN131)</f>
        <v>34.8833333333333</v>
      </c>
      <c r="UA131" s="1" t="n">
        <v>1981</v>
      </c>
      <c r="UB131" s="110" t="s">
        <v>184</v>
      </c>
      <c r="UC131" s="108" t="n">
        <v>32.7</v>
      </c>
      <c r="UD131" s="108" t="n">
        <v>29.6</v>
      </c>
      <c r="UE131" s="108" t="n">
        <v>30.4</v>
      </c>
      <c r="UF131" s="108" t="n">
        <v>27.9</v>
      </c>
      <c r="UG131" s="108" t="n">
        <v>20.1</v>
      </c>
      <c r="UH131" s="108" t="n">
        <v>14.3</v>
      </c>
      <c r="UI131" s="108" t="n">
        <v>15.3</v>
      </c>
      <c r="UJ131" s="108" t="n">
        <v>15.8</v>
      </c>
      <c r="UK131" s="108" t="n">
        <v>21.6</v>
      </c>
      <c r="UL131" s="108" t="n">
        <v>25.6</v>
      </c>
      <c r="UM131" s="108" t="n">
        <v>24.2</v>
      </c>
      <c r="UN131" s="108" t="n">
        <v>29.4</v>
      </c>
      <c r="UO131" s="109" t="n">
        <f aca="false">AVERAGE(UC131:UN131)</f>
        <v>23.9083333333333</v>
      </c>
      <c r="VA131" s="1" t="n">
        <v>1981</v>
      </c>
      <c r="VB131" s="119" t="s">
        <v>184</v>
      </c>
      <c r="VC131" s="108" t="n">
        <v>25.7</v>
      </c>
      <c r="VD131" s="108" t="n">
        <v>28.3</v>
      </c>
      <c r="VE131" s="108" t="n">
        <v>23.7</v>
      </c>
      <c r="VF131" s="108" t="n">
        <v>19.9</v>
      </c>
      <c r="VG131" s="108" t="n">
        <v>18.7</v>
      </c>
      <c r="VH131" s="108" t="n">
        <v>15.9</v>
      </c>
      <c r="VI131" s="108" t="n">
        <v>14.9</v>
      </c>
      <c r="VJ131" s="108" t="n">
        <v>15</v>
      </c>
      <c r="VK131" s="108" t="n">
        <v>17.3</v>
      </c>
      <c r="VL131" s="108" t="n">
        <v>18.4</v>
      </c>
      <c r="VM131" s="112" t="n">
        <f aca="false">SUM(VM130+VM132)/2</f>
        <v>21.3</v>
      </c>
      <c r="VN131" s="112" t="n">
        <f aca="false">SUM(VN130+VN132)/2</f>
        <v>25.8</v>
      </c>
      <c r="VO131" s="109" t="n">
        <f aca="false">AVERAGE(VC131:VN131)</f>
        <v>20.4083333333333</v>
      </c>
      <c r="WA131" s="1" t="n">
        <v>1981</v>
      </c>
      <c r="WB131" s="110" t="s">
        <v>184</v>
      </c>
      <c r="WC131" s="108" t="n">
        <v>39.5</v>
      </c>
      <c r="WD131" s="108" t="n">
        <v>36.8</v>
      </c>
      <c r="WE131" s="108" t="n">
        <v>34.9</v>
      </c>
      <c r="WF131" s="108" t="n">
        <v>33.5</v>
      </c>
      <c r="WG131" s="108" t="n">
        <v>25.5</v>
      </c>
      <c r="WH131" s="108" t="n">
        <v>18.3</v>
      </c>
      <c r="WI131" s="108" t="n">
        <v>19.5</v>
      </c>
      <c r="WJ131" s="108" t="n">
        <v>21.2</v>
      </c>
      <c r="WK131" s="108" t="n">
        <v>28</v>
      </c>
      <c r="WL131" s="108" t="n">
        <v>31.2</v>
      </c>
      <c r="WM131" s="108" t="n">
        <v>29.9</v>
      </c>
      <c r="WN131" s="108" t="n">
        <v>35.9</v>
      </c>
      <c r="WO131" s="109" t="n">
        <f aca="false">AVERAGE(WC131:WN131)</f>
        <v>29.5166666666667</v>
      </c>
      <c r="YA131" s="1" t="n">
        <v>1981</v>
      </c>
      <c r="YB131" s="110" t="s">
        <v>184</v>
      </c>
      <c r="YC131" s="108" t="n">
        <v>30.1</v>
      </c>
      <c r="YD131" s="108" t="n">
        <v>26.6</v>
      </c>
      <c r="YE131" s="108" t="n">
        <v>27.2</v>
      </c>
      <c r="YF131" s="108" t="n">
        <v>23.8</v>
      </c>
      <c r="YG131" s="108" t="n">
        <v>18.2</v>
      </c>
      <c r="YH131" s="108" t="n">
        <v>13</v>
      </c>
      <c r="YI131" s="108" t="n">
        <v>14.2</v>
      </c>
      <c r="YJ131" s="108" t="n">
        <v>14.3</v>
      </c>
      <c r="YK131" s="108" t="n">
        <v>18.6</v>
      </c>
      <c r="YL131" s="108" t="n">
        <v>22.4</v>
      </c>
      <c r="YM131" s="108" t="n">
        <v>21.7</v>
      </c>
      <c r="YN131" s="108" t="n">
        <v>26.8</v>
      </c>
      <c r="YO131" s="109" t="n">
        <f aca="false">AVERAGE(YC131:YN131)</f>
        <v>21.4083333333333</v>
      </c>
      <c r="ZA131" s="1" t="n">
        <v>1981</v>
      </c>
      <c r="ZB131" s="110" t="s">
        <v>184</v>
      </c>
      <c r="ZC131" s="108" t="n">
        <v>34.6</v>
      </c>
      <c r="ZD131" s="108" t="n">
        <v>30.5</v>
      </c>
      <c r="ZE131" s="108" t="n">
        <v>31.2</v>
      </c>
      <c r="ZF131" s="108" t="n">
        <v>28</v>
      </c>
      <c r="ZG131" s="108" t="n">
        <v>21.4</v>
      </c>
      <c r="ZH131" s="108" t="n">
        <v>15.7</v>
      </c>
      <c r="ZI131" s="108" t="n">
        <v>16.3</v>
      </c>
      <c r="ZJ131" s="108" t="n">
        <v>17</v>
      </c>
      <c r="ZK131" s="108" t="n">
        <v>21.5</v>
      </c>
      <c r="ZL131" s="108" t="n">
        <v>24.9</v>
      </c>
      <c r="ZM131" s="108" t="n">
        <v>24.6</v>
      </c>
      <c r="ZN131" s="108" t="n">
        <v>30.4</v>
      </c>
      <c r="ZO131" s="109" t="n">
        <f aca="false">AVERAGE(ZC131:ZN131)</f>
        <v>24.675</v>
      </c>
      <c r="AAA131" s="1" t="n">
        <v>1981</v>
      </c>
      <c r="AAB131" s="110" t="s">
        <v>184</v>
      </c>
      <c r="AAC131" s="108" t="n">
        <v>36.1</v>
      </c>
      <c r="AAD131" s="108" t="n">
        <v>33.3</v>
      </c>
      <c r="AAE131" s="108" t="n">
        <v>35.8</v>
      </c>
      <c r="AAF131" s="108" t="n">
        <v>35.8</v>
      </c>
      <c r="AAG131" s="108" t="n">
        <v>30.3</v>
      </c>
      <c r="AAH131" s="108" t="n">
        <v>29.3</v>
      </c>
      <c r="AAI131" s="108" t="n">
        <v>28.4</v>
      </c>
      <c r="AAJ131" s="108" t="n">
        <v>32.6</v>
      </c>
      <c r="AAK131" s="108" t="n">
        <v>34</v>
      </c>
      <c r="AAL131" s="108" t="n">
        <v>36.5</v>
      </c>
      <c r="AAM131" s="108" t="n">
        <v>35.1</v>
      </c>
      <c r="AAN131" s="108" t="n">
        <v>37.4</v>
      </c>
      <c r="AAO131" s="109" t="n">
        <f aca="false">AVERAGE(AAC131:AAN131)</f>
        <v>33.7166666666667</v>
      </c>
      <c r="ABA131" s="1" t="n">
        <v>1981</v>
      </c>
      <c r="ABB131" s="110" t="s">
        <v>184</v>
      </c>
      <c r="ABC131" s="108" t="n">
        <v>35</v>
      </c>
      <c r="ABD131" s="108" t="n">
        <v>33.5</v>
      </c>
      <c r="ABE131" s="108" t="n">
        <v>35.3</v>
      </c>
      <c r="ABF131" s="108" t="n">
        <v>35.5</v>
      </c>
      <c r="ABG131" s="108" t="n">
        <v>29.9</v>
      </c>
      <c r="ABH131" s="108" t="n">
        <v>25</v>
      </c>
      <c r="ABI131" s="108" t="n">
        <v>26</v>
      </c>
      <c r="ABJ131" s="108" t="n">
        <v>27.7</v>
      </c>
      <c r="ABK131" s="108" t="n">
        <v>32.4</v>
      </c>
      <c r="ABL131" s="108" t="n">
        <v>34.5</v>
      </c>
      <c r="ABM131" s="108" t="n">
        <v>32.2</v>
      </c>
      <c r="ABN131" s="108" t="n">
        <v>35.1</v>
      </c>
      <c r="ABO131" s="109" t="n">
        <f aca="false">AVERAGE(ABC131:ABN131)</f>
        <v>31.8416666666667</v>
      </c>
      <c r="ACA131" s="111" t="n">
        <v>1981</v>
      </c>
      <c r="ACB131" s="110" t="s">
        <v>184</v>
      </c>
      <c r="ACC131" s="108" t="n">
        <v>32.5</v>
      </c>
      <c r="ACD131" s="108" t="n">
        <v>28.3</v>
      </c>
      <c r="ACE131" s="108" t="n">
        <v>28.9</v>
      </c>
      <c r="ACF131" s="108" t="n">
        <v>25.9</v>
      </c>
      <c r="ACG131" s="108" t="n">
        <v>21.9</v>
      </c>
      <c r="ACH131" s="108" t="n">
        <v>16.9</v>
      </c>
      <c r="ACI131" s="108" t="n">
        <v>17.5</v>
      </c>
      <c r="ACJ131" s="108" t="n">
        <v>17.7</v>
      </c>
      <c r="ACK131" s="108" t="n">
        <v>20.7</v>
      </c>
      <c r="ACL131" s="108" t="n">
        <v>22.6</v>
      </c>
      <c r="ACM131" s="108" t="n">
        <v>23.1</v>
      </c>
      <c r="ACN131" s="108" t="n">
        <v>26.5</v>
      </c>
      <c r="ACO131" s="109" t="n">
        <f aca="false">AVERAGE(ACC131:ACN131)</f>
        <v>23.5416666666667</v>
      </c>
      <c r="ADA131" s="1" t="n">
        <v>1981</v>
      </c>
      <c r="ADB131" s="110" t="s">
        <v>184</v>
      </c>
      <c r="ADC131" s="108" t="n">
        <v>36.1</v>
      </c>
      <c r="ADD131" s="108" t="n">
        <v>34.4</v>
      </c>
      <c r="ADE131" s="108" t="n">
        <v>35.4</v>
      </c>
      <c r="ADF131" s="108" t="n">
        <v>37.6</v>
      </c>
      <c r="ADG131" s="108" t="n">
        <v>31</v>
      </c>
      <c r="ADH131" s="108" t="n">
        <v>27.2</v>
      </c>
      <c r="ADI131" s="108" t="n">
        <v>26.8</v>
      </c>
      <c r="ADJ131" s="108" t="n">
        <v>29.3</v>
      </c>
      <c r="ADK131" s="108" t="n">
        <v>34.8</v>
      </c>
      <c r="ADL131" s="108" t="n">
        <v>36.6</v>
      </c>
      <c r="ADM131" s="108" t="n">
        <v>33.1</v>
      </c>
      <c r="ADN131" s="108" t="n">
        <v>36.2</v>
      </c>
      <c r="ADO131" s="109" t="n">
        <f aca="false">AVERAGE(ADC131:ADN131)</f>
        <v>33.2083333333333</v>
      </c>
      <c r="AEA131" s="1" t="n">
        <v>1981</v>
      </c>
      <c r="AEB131" s="110" t="s">
        <v>184</v>
      </c>
      <c r="AEC131" s="108" t="n">
        <v>38.8</v>
      </c>
      <c r="AED131" s="108" t="n">
        <v>35.6</v>
      </c>
      <c r="AEE131" s="108" t="n">
        <v>36.8</v>
      </c>
      <c r="AEF131" s="108" t="n">
        <v>38.3</v>
      </c>
      <c r="AEG131" s="108" t="n">
        <v>30.9</v>
      </c>
      <c r="AEH131" s="108" t="n">
        <v>26.4</v>
      </c>
      <c r="AEI131" s="108" t="n">
        <v>27</v>
      </c>
      <c r="AEJ131" s="108" t="n">
        <v>29.8</v>
      </c>
      <c r="AEK131" s="108" t="n">
        <v>35</v>
      </c>
      <c r="AEL131" s="108" t="n">
        <v>37.7</v>
      </c>
      <c r="AEM131" s="108" t="n">
        <v>35</v>
      </c>
      <c r="AEN131" s="108" t="n">
        <v>37.8</v>
      </c>
      <c r="AEO131" s="109" t="n">
        <f aca="false">AVERAGE(AEC131:AEN131)</f>
        <v>34.0916666666667</v>
      </c>
      <c r="AFA131" s="1" t="n">
        <v>1981</v>
      </c>
      <c r="AFB131" s="110" t="s">
        <v>184</v>
      </c>
      <c r="AFC131" s="108" t="n">
        <v>27.4</v>
      </c>
      <c r="AFD131" s="108" t="n">
        <v>24.5</v>
      </c>
      <c r="AFE131" s="108" t="n">
        <v>25.1</v>
      </c>
      <c r="AFF131" s="108" t="n">
        <v>23.7</v>
      </c>
      <c r="AFG131" s="108" t="n">
        <v>20.5</v>
      </c>
      <c r="AFH131" s="108" t="n">
        <v>16.4</v>
      </c>
      <c r="AFI131" s="108" t="n">
        <v>17</v>
      </c>
      <c r="AFJ131" s="108" t="n">
        <v>16.8</v>
      </c>
      <c r="AFK131" s="108" t="n">
        <v>18.9</v>
      </c>
      <c r="AFL131" s="108" t="n">
        <v>20.5</v>
      </c>
      <c r="AFM131" s="108" t="n">
        <v>21.7</v>
      </c>
      <c r="AFN131" s="108" t="n">
        <v>23.4</v>
      </c>
      <c r="AFO131" s="109" t="n">
        <f aca="false">AVERAGE(AFC131:AFN131)</f>
        <v>21.325</v>
      </c>
      <c r="AGA131" s="1" t="n">
        <v>1981</v>
      </c>
      <c r="AGB131" s="110" t="s">
        <v>184</v>
      </c>
      <c r="AGC131" s="108" t="n">
        <v>32.6</v>
      </c>
      <c r="AGD131" s="108" t="n">
        <v>29.6</v>
      </c>
      <c r="AGE131" s="108" t="n">
        <v>31.1</v>
      </c>
      <c r="AGF131" s="108" t="n">
        <v>29</v>
      </c>
      <c r="AGG131" s="108" t="n">
        <v>19.9</v>
      </c>
      <c r="AGH131" s="108" t="n">
        <v>14.1</v>
      </c>
      <c r="AGI131" s="108" t="n">
        <v>15.3</v>
      </c>
      <c r="AGJ131" s="108" t="n">
        <v>16.4</v>
      </c>
      <c r="AGK131" s="108" t="n">
        <v>22.8</v>
      </c>
      <c r="AGL131" s="108" t="n">
        <v>26.5</v>
      </c>
      <c r="AGM131" s="108" t="n">
        <v>24.6</v>
      </c>
      <c r="AGN131" s="108" t="n">
        <v>29.6</v>
      </c>
      <c r="AGO131" s="109" t="n">
        <f aca="false">AVERAGE(AGC131:AGN131)</f>
        <v>24.2916666666667</v>
      </c>
      <c r="AHA131" s="1" t="n">
        <v>1981</v>
      </c>
      <c r="AHB131" s="110" t="s">
        <v>184</v>
      </c>
      <c r="AHC131" s="108" t="n">
        <v>32.1</v>
      </c>
      <c r="AHD131" s="108" t="n">
        <v>28.5</v>
      </c>
      <c r="AHE131" s="108" t="n">
        <v>29</v>
      </c>
      <c r="AHF131" s="108" t="n">
        <v>25.4</v>
      </c>
      <c r="AHG131" s="108" t="n">
        <v>20.2</v>
      </c>
      <c r="AHH131" s="108" t="n">
        <v>13.8</v>
      </c>
      <c r="AHI131" s="108" t="n">
        <v>15</v>
      </c>
      <c r="AHJ131" s="108" t="n">
        <v>15.3</v>
      </c>
      <c r="AHK131" s="108" t="n">
        <v>19.8</v>
      </c>
      <c r="AHL131" s="108" t="n">
        <v>23.7</v>
      </c>
      <c r="AHM131" s="108" t="n">
        <v>22.7</v>
      </c>
      <c r="AHN131" s="108" t="n">
        <v>28.3</v>
      </c>
      <c r="AHO131" s="109" t="n">
        <f aca="false">AVERAGE(AHC131:AHN131)</f>
        <v>22.8166666666667</v>
      </c>
      <c r="AIA131" s="1" t="n">
        <v>1981</v>
      </c>
      <c r="AIB131" s="110" t="s">
        <v>184</v>
      </c>
      <c r="AIC131" s="108" t="n">
        <v>38.5</v>
      </c>
      <c r="AID131" s="108" t="n">
        <v>34.6</v>
      </c>
      <c r="AIE131" s="108" t="n">
        <v>33.7</v>
      </c>
      <c r="AIF131" s="108" t="n">
        <v>34.2</v>
      </c>
      <c r="AIG131" s="108" t="n">
        <v>24.2</v>
      </c>
      <c r="AIH131" s="108" t="n">
        <v>17.8</v>
      </c>
      <c r="AII131" s="108" t="n">
        <v>20.1</v>
      </c>
      <c r="AIJ131" s="108" t="n">
        <v>22.4</v>
      </c>
      <c r="AIK131" s="108" t="n">
        <v>30</v>
      </c>
      <c r="AIL131" s="108" t="n">
        <v>32.6</v>
      </c>
      <c r="AIM131" s="108" t="n">
        <v>32.6</v>
      </c>
      <c r="AIN131" s="108" t="n">
        <v>36.9</v>
      </c>
      <c r="AIO131" s="109" t="n">
        <f aca="false">AVERAGE(AIC131:AIN131)</f>
        <v>29.8</v>
      </c>
      <c r="AJA131" s="1" t="n">
        <v>1981</v>
      </c>
      <c r="AJB131" s="110" t="s">
        <v>184</v>
      </c>
      <c r="AJC131" s="108" t="n">
        <v>35.9</v>
      </c>
      <c r="AJD131" s="108" t="n">
        <v>35.5</v>
      </c>
      <c r="AJE131" s="108" t="n">
        <v>37.6</v>
      </c>
      <c r="AJF131" s="108" t="n">
        <v>38.2</v>
      </c>
      <c r="AJG131" s="108" t="n">
        <v>34.3</v>
      </c>
      <c r="AJH131" s="108" t="n">
        <v>33.3</v>
      </c>
      <c r="AJI131" s="108" t="n">
        <v>32.6</v>
      </c>
      <c r="AJJ131" s="108" t="n">
        <v>35.7</v>
      </c>
      <c r="AJK131" s="108" t="n">
        <v>37.3</v>
      </c>
      <c r="AJL131" s="108" t="n">
        <v>38.3</v>
      </c>
      <c r="AJM131" s="108" t="n">
        <v>36.7</v>
      </c>
      <c r="AJN131" s="108" t="n">
        <v>38.2</v>
      </c>
      <c r="AJO131" s="109" t="n">
        <f aca="false">AVERAGE(AJC131:AJN131)</f>
        <v>36.1333333333333</v>
      </c>
      <c r="AKA131" s="1" t="n">
        <v>1981</v>
      </c>
      <c r="AKB131" s="110" t="s">
        <v>184</v>
      </c>
      <c r="AKC131" s="108" t="n">
        <v>34.7</v>
      </c>
      <c r="AKD131" s="108" t="n">
        <v>30.3</v>
      </c>
      <c r="AKE131" s="108" t="n">
        <v>31</v>
      </c>
      <c r="AKF131" s="108" t="n">
        <v>27.2</v>
      </c>
      <c r="AKG131" s="108" t="n">
        <v>20.9</v>
      </c>
      <c r="AKH131" s="108" t="n">
        <v>15.4</v>
      </c>
      <c r="AKI131" s="108" t="n">
        <v>15.9</v>
      </c>
      <c r="AKJ131" s="108" t="n">
        <v>16.5</v>
      </c>
      <c r="AKK131" s="108" t="n">
        <v>21</v>
      </c>
      <c r="AKL131" s="108" t="n">
        <v>25</v>
      </c>
      <c r="AKM131" s="108" t="n">
        <v>24.5</v>
      </c>
      <c r="AKN131" s="108" t="n">
        <v>30</v>
      </c>
      <c r="AKO131" s="109" t="n">
        <f aca="false">AVERAGE(AKC131:AKN131)</f>
        <v>24.3666666666667</v>
      </c>
      <c r="ALA131" s="35" t="n">
        <f aca="false">(ACO131+AO131+EO131+NO131+AKO131+AFO131+AEO131+IO131+MO131)/9</f>
        <v>24.4314814814815</v>
      </c>
      <c r="ALB131" s="77" t="n">
        <f aca="false">(ABO131+KO131+DO131+AGO131)/4</f>
        <v>30.8395833333333</v>
      </c>
      <c r="ALC131" s="19" t="n">
        <f aca="false">(QO131+PO131+AAO131+AJO131+FO131+SO131+BO131+CO131+JO131+OO131+TO131+HO131)/12</f>
        <v>25.95</v>
      </c>
      <c r="AMA131" s="28" t="n">
        <f aca="false">MAX(ACC131:ACN131,AC131:AN131,EC131:EN131,NC131:NN131,AKC131:AKN131,AFC131:AFN131,AEC131:AEN131,IC131:IN131,MC131:MN131)</f>
        <v>38.8</v>
      </c>
      <c r="AMB131" s="28" t="n">
        <f aca="false">MIN(ACC131:ACN131,AC131:AN131,EC131:EN131,NC131:NN131,AKC131:AKN131,AFC131:AFN131,AEC131:AEN131,IC131:IN131,MC131:MN131)</f>
        <v>14.7</v>
      </c>
      <c r="AMC131" s="81" t="n">
        <f aca="false">MAX(ABC131:ABN131,KC131:KN131,DC131:DN131,AGC131:AGN131)</f>
        <v>37.8</v>
      </c>
      <c r="AMD131" s="81" t="n">
        <f aca="false">MIN(ABC131:ABN131,KC131:KN131,DC131:DN131,AGC131:AGN131)</f>
        <v>14.1</v>
      </c>
      <c r="AME131" s="60" t="n">
        <f aca="false">MAX(QC131:QN131,PC131:PN131,AJC131:AJN131,AAC131:AAN131,FC131:FN131,SC131:SN131)</f>
        <v>38.3</v>
      </c>
      <c r="AMF131" s="60" t="n">
        <f aca="false">MIN(QC131:QN131,PC131:PN131,AJC131:AJN131,AAC131:AAN131,FC131:FN131,SC131:SN131)</f>
        <v>13.1</v>
      </c>
    </row>
    <row r="132" customFormat="false" ht="12.8" hidden="false" customHeight="false" outlineLevel="0" collapsed="false">
      <c r="A132" s="104"/>
      <c r="B132" s="29" t="n">
        <f aca="false">AVERAGE(AO132,BO132,CO132,DO132,EO132,FO132,GO132,HO132,IO132,JO132,KO132,LO132,MO132,NO132,OO132,PO132,QO132,RO132,SO132,TO132,UO132,VO132,WO132,YO132,ZO132,AAO132,ABO132,ACO132,ADO132,AEO132,AFO132,AGO132,AHO132,AIO132,AJO132,AKO132)</f>
        <v>26.0729166666667</v>
      </c>
      <c r="C132" s="30" t="n">
        <f aca="false">AVERAGE(B128:B132)</f>
        <v>26.0570138888889</v>
      </c>
      <c r="D132" s="31" t="n">
        <f aca="false">AVERAGE(B123:B132)</f>
        <v>25.9981327160494</v>
      </c>
      <c r="E132" s="29" t="n">
        <f aca="false">AVERAGE(B113:B132)</f>
        <v>25.8985493827161</v>
      </c>
      <c r="F132" s="32" t="n">
        <f aca="false">AVERAGE(B83:B132)</f>
        <v>25.8371891133558</v>
      </c>
      <c r="G132" s="3" t="n">
        <f aca="false">MAX(AC132:AN132,BC132:BN132,CC132:CN132,DC132:DN132,EC132:EN132,FC132:FN132,GC132:GN132,HC132:HN132,IC132:IN132,JC132:JN132,KC132:KN132,LC132:LN132,MC132:MN132,NC132:NN132,OC132:ON132,PC132:PN132,QC132:QN132,RC132:RN132,SC132:SN132,TC132:TN132,UC132:UN132,VC132:VN132,WC132:WN132,YC132:YN132,ZC132:ZN132,AAC132:AAN132,ABC132:ABN132,ACC132:ACN132,ADC132:ADN132,AEC132:AEN132,AFC132:AFN132,AGC132:AGN132,AHC132:AHN132,AIC132:AIN132,AJC132:AJN132,AKC132:AKN132)</f>
        <v>41.6</v>
      </c>
      <c r="H132" s="105" t="n">
        <f aca="false">MEDIAN(AC132:AN132,BC132:BN132,CC132:CN132,DC132:DN132,EC132:EN132,FC132:FN132,GC132:GN132,HC132:HN132,IC132:IN132,JC132:JN132,KC132:KN132,LC132:LN132,MC132:MN132,NC132:NN132,OC132:ON132,PC132:PN132,QC132:QN132,RC132:RN132,SC132:SN132,TC132:TN132,UC132:UN132,VC132:VN132,WC132:WN132,YC132:YN132,ZC132:ZN132,AAC132:AAN132,ABC132:ABN132,ACC132:ACN132,ADC132:ADN132,AEC132:AEN132,AFC132:AFN132,AGC132:AGN132,AHC132:AHN132,AIC132:AIN132,AJC132:AJN132,AKC132:AKN132)</f>
        <v>26.15</v>
      </c>
      <c r="I132" s="5" t="n">
        <f aca="false">MIN(AC132:AN132,BC132:BN132,CC132:CN132,DC132:DN132,EC132:EN132,FC132:FN132,GC132:GN132,HC132:HN132,IC132:IN132,JC132:JN132,KC132:KN132,LC132:LN132,MC132:MN132,NC132:NN132,OC132:ON132,PC132:PN132,QC132:QN132,RC132:RN132,SC132:SN132,TC132:TN132,UC132:UN132,VC132:VN132,WC132:WN132,YC132:YN132,ZC132:ZN132,AAC132:AAN132,ABC132:ABN132,ACC132:ACN132,ADC132:ADN132,AEC132:AEN132,AFC132:AFN132,AGC132:AGN132,AHC132:AHN132,AIC132:AIN132,AJC132:AJN132,AKC132:AKN132)</f>
        <v>14.5</v>
      </c>
      <c r="J132" s="106" t="n">
        <f aca="false">(G132+I132)/2</f>
        <v>28.05</v>
      </c>
      <c r="AB132" s="107" t="n">
        <v>1982</v>
      </c>
      <c r="AC132" s="108" t="n">
        <v>24.5</v>
      </c>
      <c r="AD132" s="108" t="n">
        <v>23.3</v>
      </c>
      <c r="AE132" s="108" t="n">
        <v>22.9</v>
      </c>
      <c r="AF132" s="108" t="n">
        <v>20.2</v>
      </c>
      <c r="AG132" s="108" t="n">
        <v>18.4</v>
      </c>
      <c r="AH132" s="108" t="n">
        <v>16.3</v>
      </c>
      <c r="AI132" s="108" t="n">
        <v>15.8</v>
      </c>
      <c r="AJ132" s="108" t="n">
        <v>17.4</v>
      </c>
      <c r="AK132" s="108" t="n">
        <v>17.8</v>
      </c>
      <c r="AL132" s="108" t="n">
        <v>19.8</v>
      </c>
      <c r="AM132" s="108" t="n">
        <v>23.4</v>
      </c>
      <c r="AN132" s="108" t="n">
        <v>24.8</v>
      </c>
      <c r="AO132" s="109" t="n">
        <f aca="false">AVERAGE(AC132:AN132)</f>
        <v>20.3833333333333</v>
      </c>
      <c r="BA132" s="1" t="n">
        <v>1982</v>
      </c>
      <c r="BB132" s="110" t="s">
        <v>185</v>
      </c>
      <c r="BC132" s="108" t="n">
        <v>32.5</v>
      </c>
      <c r="BD132" s="108" t="n">
        <v>31</v>
      </c>
      <c r="BE132" s="108" t="n">
        <v>26.8</v>
      </c>
      <c r="BF132" s="108" t="n">
        <v>26.5</v>
      </c>
      <c r="BG132" s="108" t="n">
        <v>21.2</v>
      </c>
      <c r="BH132" s="108" t="n">
        <v>17.2</v>
      </c>
      <c r="BI132" s="108" t="n">
        <v>17.7</v>
      </c>
      <c r="BJ132" s="108" t="n">
        <v>23.1</v>
      </c>
      <c r="BK132" s="108" t="n">
        <v>23.1</v>
      </c>
      <c r="BL132" s="108" t="n">
        <v>25.2</v>
      </c>
      <c r="BM132" s="108" t="n">
        <v>29.7</v>
      </c>
      <c r="BN132" s="108" t="n">
        <v>31.6</v>
      </c>
      <c r="BO132" s="109" t="n">
        <f aca="false">AVERAGE(BC132:BN132)</f>
        <v>25.4666666666667</v>
      </c>
      <c r="CA132" s="1" t="n">
        <v>1982</v>
      </c>
      <c r="CB132" s="110" t="s">
        <v>185</v>
      </c>
      <c r="CC132" s="108" t="n">
        <v>27.3</v>
      </c>
      <c r="CD132" s="108" t="n">
        <v>28.6</v>
      </c>
      <c r="CE132" s="108" t="n">
        <v>25.1</v>
      </c>
      <c r="CF132" s="108" t="n">
        <v>22.6</v>
      </c>
      <c r="CG132" s="108" t="n">
        <v>18.9</v>
      </c>
      <c r="CH132" s="108" t="n">
        <v>15.6</v>
      </c>
      <c r="CI132" s="108" t="n">
        <v>15.8</v>
      </c>
      <c r="CJ132" s="108" t="n">
        <v>17.3</v>
      </c>
      <c r="CK132" s="108" t="n">
        <v>18.4</v>
      </c>
      <c r="CL132" s="108" t="n">
        <v>21.5</v>
      </c>
      <c r="CM132" s="108" t="n">
        <v>25.5</v>
      </c>
      <c r="CN132" s="108" t="n">
        <v>27.2</v>
      </c>
      <c r="CO132" s="109" t="n">
        <f aca="false">AVERAGE(CC132:CN132)</f>
        <v>21.9833333333333</v>
      </c>
      <c r="DA132" s="1" t="n">
        <v>1982</v>
      </c>
      <c r="DB132" s="110" t="s">
        <v>185</v>
      </c>
      <c r="DC132" s="108" t="n">
        <v>32.7</v>
      </c>
      <c r="DD132" s="108" t="n">
        <v>32.1</v>
      </c>
      <c r="DE132" s="108" t="n">
        <v>33</v>
      </c>
      <c r="DF132" s="108" t="n">
        <v>34.6</v>
      </c>
      <c r="DG132" s="108" t="n">
        <v>31.8</v>
      </c>
      <c r="DH132" s="108" t="n">
        <v>28.9</v>
      </c>
      <c r="DI132" s="108" t="n">
        <v>28.7</v>
      </c>
      <c r="DJ132" s="108" t="n">
        <v>31.3</v>
      </c>
      <c r="DK132" s="108" t="n">
        <v>31.5</v>
      </c>
      <c r="DL132" s="108" t="n">
        <v>33.5</v>
      </c>
      <c r="DM132" s="108" t="n">
        <v>35.1</v>
      </c>
      <c r="DN132" s="108" t="n">
        <v>34.9</v>
      </c>
      <c r="DO132" s="109" t="n">
        <f aca="false">AVERAGE(DC132:DN132)</f>
        <v>32.3416666666667</v>
      </c>
      <c r="EA132" s="1" t="n">
        <v>1982</v>
      </c>
      <c r="EB132" s="107" t="n">
        <v>1982</v>
      </c>
      <c r="EC132" s="108" t="n">
        <v>25.7</v>
      </c>
      <c r="ED132" s="108" t="n">
        <v>28.4</v>
      </c>
      <c r="EE132" s="108" t="n">
        <v>24.9</v>
      </c>
      <c r="EF132" s="108" t="n">
        <v>22.5</v>
      </c>
      <c r="EG132" s="108" t="n">
        <v>19.9</v>
      </c>
      <c r="EH132" s="108" t="n">
        <v>17.1</v>
      </c>
      <c r="EI132" s="108" t="n">
        <v>16.9</v>
      </c>
      <c r="EJ132" s="108" t="n">
        <v>17.9</v>
      </c>
      <c r="EK132" s="108" t="n">
        <v>19.1</v>
      </c>
      <c r="EL132" s="108" t="n">
        <v>21.4</v>
      </c>
      <c r="EM132" s="108" t="n">
        <v>25</v>
      </c>
      <c r="EN132" s="108" t="n">
        <v>25.3</v>
      </c>
      <c r="EO132" s="109" t="n">
        <f aca="false">AVERAGE(EC132:EN132)</f>
        <v>22.0083333333333</v>
      </c>
      <c r="FA132" s="1" t="n">
        <v>1982</v>
      </c>
      <c r="FB132" s="119" t="s">
        <v>185</v>
      </c>
      <c r="FC132" s="108" t="n">
        <v>28.5</v>
      </c>
      <c r="FD132" s="108" t="n">
        <v>29.8</v>
      </c>
      <c r="FE132" s="108" t="n">
        <v>26.9</v>
      </c>
      <c r="FF132" s="108" t="n">
        <v>21.5</v>
      </c>
      <c r="FG132" s="108" t="n">
        <v>19.3</v>
      </c>
      <c r="FH132" s="108" t="n">
        <v>16.8</v>
      </c>
      <c r="FI132" s="108" t="n">
        <v>16.9</v>
      </c>
      <c r="FJ132" s="108" t="n">
        <v>16.8</v>
      </c>
      <c r="FK132" s="108" t="n">
        <v>17.9</v>
      </c>
      <c r="FL132" s="108" t="n">
        <v>20.2</v>
      </c>
      <c r="FM132" s="108" t="n">
        <v>23.3</v>
      </c>
      <c r="FN132" s="108" t="n">
        <v>27.9</v>
      </c>
      <c r="FO132" s="109" t="n">
        <f aca="false">AVERAGE(FC132:FN132)</f>
        <v>22.15</v>
      </c>
      <c r="GA132" s="1" t="n">
        <v>1982</v>
      </c>
      <c r="GB132" s="110" t="s">
        <v>185</v>
      </c>
      <c r="GC132" s="108" t="n">
        <v>22.2</v>
      </c>
      <c r="GD132" s="108" t="n">
        <v>23.3</v>
      </c>
      <c r="GE132" s="108" t="n">
        <v>22.5</v>
      </c>
      <c r="GF132" s="108" t="n">
        <v>20.8</v>
      </c>
      <c r="GG132" s="108" t="n">
        <v>19.5</v>
      </c>
      <c r="GH132" s="108" t="n">
        <v>17.1</v>
      </c>
      <c r="GI132" s="108" t="n">
        <v>16.8</v>
      </c>
      <c r="GJ132" s="108" t="n">
        <v>17.7</v>
      </c>
      <c r="GK132" s="108" t="n">
        <v>17.9</v>
      </c>
      <c r="GL132" s="108" t="n">
        <v>19.6</v>
      </c>
      <c r="GM132" s="108" t="n">
        <v>21.9</v>
      </c>
      <c r="GN132" s="108" t="n">
        <v>22.6</v>
      </c>
      <c r="GO132" s="109" t="n">
        <f aca="false">AVERAGE(GC132:GN132)</f>
        <v>20.1583333333333</v>
      </c>
      <c r="HA132" s="1" t="n">
        <v>1982</v>
      </c>
      <c r="HB132" s="110" t="s">
        <v>185</v>
      </c>
      <c r="HC132" s="108" t="n">
        <v>23.1</v>
      </c>
      <c r="HD132" s="108" t="n">
        <v>25.7</v>
      </c>
      <c r="HE132" s="108" t="n">
        <v>23.3</v>
      </c>
      <c r="HF132" s="108" t="n">
        <v>21.5</v>
      </c>
      <c r="HG132" s="108" t="n">
        <v>19.1</v>
      </c>
      <c r="HH132" s="108" t="n">
        <v>16.9</v>
      </c>
      <c r="HI132" s="108" t="n">
        <v>16.3</v>
      </c>
      <c r="HJ132" s="108" t="n">
        <v>16.7</v>
      </c>
      <c r="HK132" s="108" t="n">
        <v>17.7</v>
      </c>
      <c r="HL132" s="108" t="n">
        <v>19.8</v>
      </c>
      <c r="HM132" s="108" t="n">
        <v>23.2</v>
      </c>
      <c r="HN132" s="108" t="n">
        <v>23.8</v>
      </c>
      <c r="HO132" s="109" t="n">
        <f aca="false">AVERAGE(HC132:HN132)</f>
        <v>20.5916666666667</v>
      </c>
      <c r="IA132" s="1" t="n">
        <v>1982</v>
      </c>
      <c r="IB132" s="110" t="s">
        <v>185</v>
      </c>
      <c r="IC132" s="108" t="n">
        <v>31.4</v>
      </c>
      <c r="ID132" s="108" t="n">
        <v>31.3</v>
      </c>
      <c r="IE132" s="108" t="n">
        <v>31.5</v>
      </c>
      <c r="IF132" s="108" t="n">
        <v>29.4</v>
      </c>
      <c r="IG132" s="108" t="n">
        <v>26.2</v>
      </c>
      <c r="IH132" s="108" t="n">
        <v>22.4</v>
      </c>
      <c r="II132" s="108" t="n">
        <v>22.4</v>
      </c>
      <c r="IJ132" s="108" t="n">
        <v>24</v>
      </c>
      <c r="IK132" s="108" t="n">
        <v>25.1</v>
      </c>
      <c r="IL132" s="108" t="n">
        <v>28.4</v>
      </c>
      <c r="IM132" s="108" t="n">
        <v>30.3</v>
      </c>
      <c r="IN132" s="108" t="n">
        <v>29.2</v>
      </c>
      <c r="IO132" s="109" t="n">
        <f aca="false">AVERAGE(IC132:IN132)</f>
        <v>27.6333333333333</v>
      </c>
      <c r="JA132" s="1" t="n">
        <v>1982</v>
      </c>
      <c r="JB132" s="119" t="s">
        <v>185</v>
      </c>
      <c r="JC132" s="108" t="n">
        <v>29.3</v>
      </c>
      <c r="JD132" s="108" t="n">
        <v>31</v>
      </c>
      <c r="JE132" s="108" t="n">
        <v>26.6</v>
      </c>
      <c r="JF132" s="108" t="n">
        <v>22.3</v>
      </c>
      <c r="JG132" s="108" t="n">
        <v>18.4</v>
      </c>
      <c r="JH132" s="108" t="n">
        <v>16.6</v>
      </c>
      <c r="JI132" s="108" t="n">
        <v>15.6</v>
      </c>
      <c r="JJ132" s="108" t="n">
        <v>16.6</v>
      </c>
      <c r="JK132" s="108" t="n">
        <v>17.3</v>
      </c>
      <c r="JL132" s="108" t="n">
        <v>25.1</v>
      </c>
      <c r="JM132" s="108" t="n">
        <v>26.5</v>
      </c>
      <c r="JN132" s="108" t="n">
        <v>28.3</v>
      </c>
      <c r="JO132" s="109" t="n">
        <f aca="false">AVERAGE(JC132:JN132)</f>
        <v>22.8</v>
      </c>
      <c r="KA132" s="1" t="n">
        <v>1982</v>
      </c>
      <c r="KB132" s="110" t="s">
        <v>185</v>
      </c>
      <c r="KC132" s="108" t="n">
        <v>33.1</v>
      </c>
      <c r="KD132" s="108" t="n">
        <v>33</v>
      </c>
      <c r="KE132" s="108" t="n">
        <v>34.6</v>
      </c>
      <c r="KF132" s="108" t="n">
        <v>35.5</v>
      </c>
      <c r="KG132" s="108" t="n">
        <v>33</v>
      </c>
      <c r="KH132" s="108" t="n">
        <v>30.2</v>
      </c>
      <c r="KI132" s="108" t="n">
        <v>29.6</v>
      </c>
      <c r="KJ132" s="108" t="n">
        <v>32.2</v>
      </c>
      <c r="KK132" s="108" t="n">
        <v>33.7</v>
      </c>
      <c r="KL132" s="108" t="n">
        <v>34.8</v>
      </c>
      <c r="KM132" s="108" t="n">
        <v>36.9</v>
      </c>
      <c r="KN132" s="108" t="n">
        <v>37.2</v>
      </c>
      <c r="KO132" s="109" t="n">
        <f aca="false">AVERAGE(KC132:KN132)</f>
        <v>33.65</v>
      </c>
      <c r="LA132" s="1" t="n">
        <v>1982</v>
      </c>
      <c r="LB132" s="110" t="s">
        <v>185</v>
      </c>
      <c r="LC132" s="108" t="n">
        <v>28</v>
      </c>
      <c r="LD132" s="108" t="n">
        <v>30.3</v>
      </c>
      <c r="LE132" s="108" t="n">
        <v>26.5</v>
      </c>
      <c r="LF132" s="108" t="n">
        <v>24</v>
      </c>
      <c r="LG132" s="108" t="n">
        <v>20.1</v>
      </c>
      <c r="LH132" s="108" t="n">
        <v>17</v>
      </c>
      <c r="LI132" s="108" t="n">
        <v>16.8</v>
      </c>
      <c r="LJ132" s="108" t="n">
        <v>18.4</v>
      </c>
      <c r="LK132" s="108" t="n">
        <v>19.7</v>
      </c>
      <c r="LL132" s="108" t="n">
        <v>22.6</v>
      </c>
      <c r="LM132" s="108" t="n">
        <v>26.9</v>
      </c>
      <c r="LN132" s="108" t="n">
        <v>28.4</v>
      </c>
      <c r="LO132" s="109" t="n">
        <f aca="false">AVERAGE(LC132:LN132)</f>
        <v>23.225</v>
      </c>
      <c r="MA132" s="1" t="n">
        <v>1982</v>
      </c>
      <c r="MB132" s="110" t="s">
        <v>185</v>
      </c>
      <c r="MC132" s="108" t="n">
        <v>26.3</v>
      </c>
      <c r="MD132" s="108" t="n">
        <v>27</v>
      </c>
      <c r="ME132" s="108" t="n">
        <v>24.2</v>
      </c>
      <c r="MF132" s="108" t="n">
        <v>22.3</v>
      </c>
      <c r="MG132" s="108" t="n">
        <v>19.9</v>
      </c>
      <c r="MH132" s="108" t="n">
        <v>17.1</v>
      </c>
      <c r="MI132" s="108" t="n">
        <v>16.7</v>
      </c>
      <c r="MJ132" s="108" t="n">
        <v>19.7</v>
      </c>
      <c r="MK132" s="108" t="n">
        <v>20</v>
      </c>
      <c r="ML132" s="108" t="n">
        <v>21.2</v>
      </c>
      <c r="MM132" s="108" t="n">
        <v>27.1</v>
      </c>
      <c r="MN132" s="108" t="n">
        <v>26.4</v>
      </c>
      <c r="MO132" s="109" t="n">
        <f aca="false">AVERAGE(MC132:MN132)</f>
        <v>22.325</v>
      </c>
      <c r="NA132" s="1" t="n">
        <v>1982</v>
      </c>
      <c r="NB132" s="110" t="s">
        <v>185</v>
      </c>
      <c r="NC132" s="108" t="n">
        <v>30.4</v>
      </c>
      <c r="ND132" s="108" t="n">
        <v>32.8</v>
      </c>
      <c r="NE132" s="108" t="n">
        <v>30.2</v>
      </c>
      <c r="NF132" s="108" t="n">
        <v>28.7</v>
      </c>
      <c r="NG132" s="108" t="n">
        <v>23.8</v>
      </c>
      <c r="NH132" s="108" t="n">
        <v>20.1</v>
      </c>
      <c r="NI132" s="108" t="n">
        <v>19.4</v>
      </c>
      <c r="NJ132" s="108" t="n">
        <v>20.5</v>
      </c>
      <c r="NK132" s="108" t="n">
        <v>22.1</v>
      </c>
      <c r="NL132" s="108" t="n">
        <v>26.4</v>
      </c>
      <c r="NM132" s="108" t="n">
        <v>29.7</v>
      </c>
      <c r="NN132" s="108" t="n">
        <v>28.1</v>
      </c>
      <c r="NO132" s="109" t="n">
        <f aca="false">AVERAGE(NC132:NN132)</f>
        <v>26.0166666666667</v>
      </c>
      <c r="OA132" s="1" t="n">
        <v>1982</v>
      </c>
      <c r="OB132" s="110" t="s">
        <v>185</v>
      </c>
      <c r="OC132" s="108" t="n">
        <v>27.8</v>
      </c>
      <c r="OD132" s="108" t="n">
        <v>31</v>
      </c>
      <c r="OE132" s="108" t="n">
        <v>27.4</v>
      </c>
      <c r="OF132" s="108" t="n">
        <v>24.8</v>
      </c>
      <c r="OG132" s="108" t="n">
        <v>21.3</v>
      </c>
      <c r="OH132" s="108" t="n">
        <v>18.5</v>
      </c>
      <c r="OI132" s="108" t="n">
        <v>17.8</v>
      </c>
      <c r="OJ132" s="108" t="n">
        <v>19.2</v>
      </c>
      <c r="OK132" s="108" t="n">
        <v>20.8</v>
      </c>
      <c r="OL132" s="108" t="n">
        <v>23.3</v>
      </c>
      <c r="OM132" s="108" t="n">
        <v>27.6</v>
      </c>
      <c r="ON132" s="108" t="n">
        <v>27.9</v>
      </c>
      <c r="OO132" s="109" t="n">
        <f aca="false">AVERAGE(OC132:ON132)</f>
        <v>23.95</v>
      </c>
      <c r="PA132" s="16" t="n">
        <v>1982</v>
      </c>
      <c r="PB132" s="110" t="s">
        <v>185</v>
      </c>
      <c r="PC132" s="108" t="n">
        <v>33.2</v>
      </c>
      <c r="PD132" s="108" t="n">
        <v>33.2</v>
      </c>
      <c r="PE132" s="108" t="n">
        <v>27.2</v>
      </c>
      <c r="PF132" s="108" t="n">
        <v>25.9</v>
      </c>
      <c r="PG132" s="108" t="n">
        <v>20.7</v>
      </c>
      <c r="PH132" s="108" t="n">
        <v>16.6</v>
      </c>
      <c r="PI132" s="108" t="n">
        <v>16.8</v>
      </c>
      <c r="PJ132" s="108" t="n">
        <v>21.8</v>
      </c>
      <c r="PK132" s="108" t="n">
        <v>22.3</v>
      </c>
      <c r="PL132" s="108" t="n">
        <v>24.7</v>
      </c>
      <c r="PM132" s="108" t="n">
        <v>31.3</v>
      </c>
      <c r="PN132" s="108" t="n">
        <v>33.8</v>
      </c>
      <c r="PO132" s="109" t="n">
        <f aca="false">AVERAGE(PC132:PN132)</f>
        <v>25.625</v>
      </c>
      <c r="QA132" s="1" t="n">
        <v>1982</v>
      </c>
      <c r="QB132" s="110" t="s">
        <v>185</v>
      </c>
      <c r="QC132" s="108" t="n">
        <v>28</v>
      </c>
      <c r="QD132" s="108" t="n">
        <v>28.5</v>
      </c>
      <c r="QE132" s="108" t="n">
        <v>24.7</v>
      </c>
      <c r="QF132" s="108" t="n">
        <v>22.6</v>
      </c>
      <c r="QG132" s="108" t="n">
        <v>19</v>
      </c>
      <c r="QH132" s="108" t="n">
        <v>15.3</v>
      </c>
      <c r="QI132" s="108" t="n">
        <v>14.7</v>
      </c>
      <c r="QJ132" s="108" t="n">
        <v>16.7</v>
      </c>
      <c r="QK132" s="108" t="n">
        <v>17.8</v>
      </c>
      <c r="QL132" s="108" t="n">
        <v>21.8</v>
      </c>
      <c r="QM132" s="108" t="n">
        <v>27.2</v>
      </c>
      <c r="QN132" s="108" t="n">
        <v>28.8</v>
      </c>
      <c r="QO132" s="109" t="n">
        <f aca="false">AVERAGE(QC132:QN132)</f>
        <v>22.0916666666667</v>
      </c>
      <c r="RA132" s="1" t="n">
        <v>1982</v>
      </c>
      <c r="RB132" s="110" t="s">
        <v>185</v>
      </c>
      <c r="RC132" s="108" t="n">
        <v>32.1</v>
      </c>
      <c r="RD132" s="108" t="n">
        <v>36.5</v>
      </c>
      <c r="RE132" s="108" t="n">
        <v>28.6</v>
      </c>
      <c r="RF132" s="108" t="n">
        <v>26.4</v>
      </c>
      <c r="RG132" s="108" t="n">
        <v>20.1</v>
      </c>
      <c r="RH132" s="108" t="n">
        <v>17.3</v>
      </c>
      <c r="RI132" s="108" t="n">
        <v>16.5</v>
      </c>
      <c r="RJ132" s="108" t="n">
        <v>19.2</v>
      </c>
      <c r="RK132" s="108" t="n">
        <v>20.3</v>
      </c>
      <c r="RL132" s="108" t="n">
        <v>24.8</v>
      </c>
      <c r="RM132" s="108" t="n">
        <v>31.3</v>
      </c>
      <c r="RN132" s="108" t="n">
        <v>33</v>
      </c>
      <c r="RO132" s="109" t="n">
        <f aca="false">AVERAGE(RC132:RN132)</f>
        <v>25.5083333333333</v>
      </c>
      <c r="SA132" s="1" t="n">
        <v>1982</v>
      </c>
      <c r="SB132" s="119" t="s">
        <v>185</v>
      </c>
      <c r="SC132" s="108" t="n">
        <v>35.8</v>
      </c>
      <c r="SD132" s="108" t="n">
        <v>35.4</v>
      </c>
      <c r="SE132" s="108" t="n">
        <v>32.9</v>
      </c>
      <c r="SF132" s="108" t="n">
        <v>28.4</v>
      </c>
      <c r="SG132" s="108" t="n">
        <v>24.5</v>
      </c>
      <c r="SH132" s="108" t="n">
        <v>19.5</v>
      </c>
      <c r="SI132" s="108" t="n">
        <v>20.5</v>
      </c>
      <c r="SJ132" s="108" t="n">
        <v>21.7</v>
      </c>
      <c r="SK132" s="108" t="n">
        <v>25.5</v>
      </c>
      <c r="SL132" s="108" t="n">
        <v>26.6</v>
      </c>
      <c r="SM132" s="108" t="n">
        <v>29.5</v>
      </c>
      <c r="SN132" s="108" t="n">
        <v>37.7</v>
      </c>
      <c r="SO132" s="109" t="n">
        <f aca="false">AVERAGE(SC132:SN132)</f>
        <v>28.1666666666667</v>
      </c>
      <c r="TA132" s="1" t="n">
        <v>1982</v>
      </c>
      <c r="TB132" s="110" t="s">
        <v>185</v>
      </c>
      <c r="TC132" s="108" t="n">
        <v>37.4</v>
      </c>
      <c r="TD132" s="108" t="n">
        <v>36.7</v>
      </c>
      <c r="TE132" s="108" t="n">
        <v>36</v>
      </c>
      <c r="TF132" s="108" t="n">
        <v>35.4</v>
      </c>
      <c r="TG132" s="108" t="n">
        <v>30.5</v>
      </c>
      <c r="TH132" s="108" t="n">
        <v>25.7</v>
      </c>
      <c r="TI132" s="108" t="n">
        <v>26.5</v>
      </c>
      <c r="TJ132" s="108" t="n">
        <v>30.9</v>
      </c>
      <c r="TK132" s="108" t="n">
        <v>33.1</v>
      </c>
      <c r="TL132" s="108" t="n">
        <v>38.2</v>
      </c>
      <c r="TM132" s="108" t="n">
        <v>39.9</v>
      </c>
      <c r="TN132" s="108" t="n">
        <v>41.6</v>
      </c>
      <c r="TO132" s="109" t="n">
        <f aca="false">AVERAGE(TC132:TN132)</f>
        <v>34.325</v>
      </c>
      <c r="UA132" s="1" t="n">
        <v>1982</v>
      </c>
      <c r="UB132" s="110" t="s">
        <v>185</v>
      </c>
      <c r="UC132" s="108" t="n">
        <v>31.8</v>
      </c>
      <c r="UD132" s="108" t="n">
        <v>33.6</v>
      </c>
      <c r="UE132" s="108" t="n">
        <v>27.7</v>
      </c>
      <c r="UF132" s="108" t="n">
        <v>25.9</v>
      </c>
      <c r="UG132" s="108" t="n">
        <v>19.6</v>
      </c>
      <c r="UH132" s="108" t="n">
        <v>16.4</v>
      </c>
      <c r="UI132" s="108" t="n">
        <v>16</v>
      </c>
      <c r="UJ132" s="108" t="n">
        <v>18.9</v>
      </c>
      <c r="UK132" s="108" t="n">
        <v>20.3</v>
      </c>
      <c r="UL132" s="108" t="n">
        <v>24.9</v>
      </c>
      <c r="UM132" s="108" t="n">
        <v>31.2</v>
      </c>
      <c r="UN132" s="108" t="n">
        <v>33.4</v>
      </c>
      <c r="UO132" s="109" t="n">
        <f aca="false">AVERAGE(UC132:UN132)</f>
        <v>24.975</v>
      </c>
      <c r="VA132" s="1" t="n">
        <v>1982</v>
      </c>
      <c r="VB132" s="119" t="s">
        <v>185</v>
      </c>
      <c r="VC132" s="108" t="n">
        <v>26.2</v>
      </c>
      <c r="VD132" s="108" t="n">
        <v>27.2</v>
      </c>
      <c r="VE132" s="108" t="n">
        <v>23.6</v>
      </c>
      <c r="VF132" s="108" t="n">
        <v>23.5</v>
      </c>
      <c r="VG132" s="108" t="n">
        <v>18.4</v>
      </c>
      <c r="VH132" s="108" t="n">
        <v>15.4</v>
      </c>
      <c r="VI132" s="108" t="n">
        <v>14.6</v>
      </c>
      <c r="VJ132" s="108" t="n">
        <v>15</v>
      </c>
      <c r="VK132" s="108" t="n">
        <v>16.9</v>
      </c>
      <c r="VL132" s="108" t="n">
        <v>19.8</v>
      </c>
      <c r="VM132" s="108" t="n">
        <v>20.3</v>
      </c>
      <c r="VN132" s="108" t="n">
        <v>25.7</v>
      </c>
      <c r="VO132" s="109" t="n">
        <f aca="false">AVERAGE(VC132:VN132)</f>
        <v>20.55</v>
      </c>
      <c r="WA132" s="1" t="n">
        <v>1982</v>
      </c>
      <c r="WB132" s="110" t="s">
        <v>185</v>
      </c>
      <c r="WC132" s="108" t="n">
        <v>36.8</v>
      </c>
      <c r="WD132" s="108" t="n">
        <v>37.8</v>
      </c>
      <c r="WE132" s="108" t="n">
        <v>32.5</v>
      </c>
      <c r="WF132" s="108" t="n">
        <v>31.5</v>
      </c>
      <c r="WG132" s="108" t="n">
        <v>24.7</v>
      </c>
      <c r="WH132" s="108" t="n">
        <v>19.5</v>
      </c>
      <c r="WI132" s="108" t="n">
        <v>20.3</v>
      </c>
      <c r="WJ132" s="108" t="n">
        <v>23.8</v>
      </c>
      <c r="WK132" s="108" t="n">
        <v>25.1</v>
      </c>
      <c r="WL132" s="108" t="n">
        <v>31</v>
      </c>
      <c r="WM132" s="108" t="n">
        <v>36.1</v>
      </c>
      <c r="WN132" s="108" t="n">
        <v>36.1</v>
      </c>
      <c r="WO132" s="109" t="n">
        <f aca="false">AVERAGE(WC132:WN132)</f>
        <v>29.6</v>
      </c>
      <c r="YA132" s="1" t="n">
        <v>1982</v>
      </c>
      <c r="YB132" s="110" t="s">
        <v>185</v>
      </c>
      <c r="YC132" s="108" t="n">
        <v>28.3</v>
      </c>
      <c r="YD132" s="108" t="n">
        <v>29.7</v>
      </c>
      <c r="YE132" s="108" t="n">
        <v>25.4</v>
      </c>
      <c r="YF132" s="108" t="n">
        <v>22.9</v>
      </c>
      <c r="YG132" s="108" t="n">
        <v>18.5</v>
      </c>
      <c r="YH132" s="108" t="n">
        <v>15.3</v>
      </c>
      <c r="YI132" s="108" t="n">
        <v>14.5</v>
      </c>
      <c r="YJ132" s="108" t="n">
        <v>16.5</v>
      </c>
      <c r="YK132" s="108" t="n">
        <v>18</v>
      </c>
      <c r="YL132" s="108" t="n">
        <v>21.5</v>
      </c>
      <c r="YM132" s="108" t="n">
        <v>27.6</v>
      </c>
      <c r="YN132" s="108" t="n">
        <v>29</v>
      </c>
      <c r="YO132" s="109" t="n">
        <f aca="false">AVERAGE(YC132:YN132)</f>
        <v>22.2666666666667</v>
      </c>
      <c r="ZA132" s="1" t="n">
        <v>1982</v>
      </c>
      <c r="ZB132" s="110" t="s">
        <v>185</v>
      </c>
      <c r="ZC132" s="108" t="n">
        <v>31.7</v>
      </c>
      <c r="ZD132" s="108" t="n">
        <v>34.5</v>
      </c>
      <c r="ZE132" s="108" t="n">
        <v>28.6</v>
      </c>
      <c r="ZF132" s="108" t="n">
        <v>26.7</v>
      </c>
      <c r="ZG132" s="108" t="n">
        <v>20.8</v>
      </c>
      <c r="ZH132" s="108" t="n">
        <v>17.6</v>
      </c>
      <c r="ZI132" s="108" t="n">
        <v>16.9</v>
      </c>
      <c r="ZJ132" s="108" t="n">
        <v>19</v>
      </c>
      <c r="ZK132" s="108" t="n">
        <v>20.6</v>
      </c>
      <c r="ZL132" s="108" t="n">
        <v>24.8</v>
      </c>
      <c r="ZM132" s="108" t="n">
        <v>30.7</v>
      </c>
      <c r="ZN132" s="108" t="n">
        <v>32.8</v>
      </c>
      <c r="ZO132" s="109" t="n">
        <f aca="false">AVERAGE(ZC132:ZN132)</f>
        <v>25.3916666666667</v>
      </c>
      <c r="AAA132" s="1" t="n">
        <v>1982</v>
      </c>
      <c r="AAB132" s="110" t="s">
        <v>185</v>
      </c>
      <c r="AAC132" s="108" t="n">
        <v>35.7</v>
      </c>
      <c r="AAD132" s="108" t="n">
        <v>32.9</v>
      </c>
      <c r="AAE132" s="108" t="n">
        <v>32.1</v>
      </c>
      <c r="AAF132" s="108" t="n">
        <v>32.1</v>
      </c>
      <c r="AAG132" s="108" t="n">
        <v>29.2</v>
      </c>
      <c r="AAH132" s="108" t="n">
        <v>26.5</v>
      </c>
      <c r="AAI132" s="108" t="n">
        <v>26.5</v>
      </c>
      <c r="AAJ132" s="108" t="n">
        <v>29.1</v>
      </c>
      <c r="AAK132" s="108" t="n">
        <v>33</v>
      </c>
      <c r="AAL132" s="108" t="n">
        <v>36</v>
      </c>
      <c r="AAM132" s="108" t="n">
        <v>37.6</v>
      </c>
      <c r="AAN132" s="108" t="n">
        <v>37.6</v>
      </c>
      <c r="AAO132" s="109" t="n">
        <f aca="false">AVERAGE(AAC132:AAN132)</f>
        <v>32.3583333333333</v>
      </c>
      <c r="ABA132" s="1" t="n">
        <v>1982</v>
      </c>
      <c r="ABB132" s="110" t="s">
        <v>185</v>
      </c>
      <c r="ABC132" s="108" t="n">
        <v>36</v>
      </c>
      <c r="ABD132" s="108" t="n">
        <v>35.2</v>
      </c>
      <c r="ABE132" s="108" t="n">
        <v>35.1</v>
      </c>
      <c r="ABF132" s="108" t="n">
        <v>35</v>
      </c>
      <c r="ABG132" s="108" t="n">
        <v>29.6</v>
      </c>
      <c r="ABH132" s="108" t="n">
        <v>25.9</v>
      </c>
      <c r="ABI132" s="108" t="n">
        <v>26.8</v>
      </c>
      <c r="ABJ132" s="108" t="n">
        <v>29.1</v>
      </c>
      <c r="ABK132" s="108" t="n">
        <v>29</v>
      </c>
      <c r="ABL132" s="108" t="n">
        <v>33.3</v>
      </c>
      <c r="ABM132" s="108" t="n">
        <v>34.1</v>
      </c>
      <c r="ABN132" s="108" t="n">
        <v>35.9</v>
      </c>
      <c r="ABO132" s="109" t="n">
        <f aca="false">AVERAGE(ABC132:ABN132)</f>
        <v>32.0833333333333</v>
      </c>
      <c r="ACA132" s="111" t="n">
        <v>1982</v>
      </c>
      <c r="ACB132" s="110" t="s">
        <v>185</v>
      </c>
      <c r="ACC132" s="108" t="n">
        <v>27.8</v>
      </c>
      <c r="ACD132" s="108" t="n">
        <v>31.4</v>
      </c>
      <c r="ACE132" s="108" t="n">
        <v>27.6</v>
      </c>
      <c r="ACF132" s="108" t="n">
        <v>25.2</v>
      </c>
      <c r="ACG132" s="108" t="n">
        <v>20.9</v>
      </c>
      <c r="ACH132" s="108" t="n">
        <v>18.4</v>
      </c>
      <c r="ACI132" s="108" t="n">
        <v>17.9</v>
      </c>
      <c r="ACJ132" s="108" t="n">
        <v>19.2</v>
      </c>
      <c r="ACK132" s="108" t="n">
        <v>20.4</v>
      </c>
      <c r="ACL132" s="108" t="n">
        <v>23.4</v>
      </c>
      <c r="ACM132" s="108" t="n">
        <v>27.1</v>
      </c>
      <c r="ACN132" s="108" t="n">
        <v>26.7</v>
      </c>
      <c r="ACO132" s="109" t="n">
        <f aca="false">AVERAGE(ACC132:ACN132)</f>
        <v>23.8333333333333</v>
      </c>
      <c r="ADA132" s="1" t="n">
        <v>1982</v>
      </c>
      <c r="ADB132" s="110" t="s">
        <v>185</v>
      </c>
      <c r="ADC132" s="108" t="n">
        <v>36.3</v>
      </c>
      <c r="ADD132" s="108" t="n">
        <v>34.1</v>
      </c>
      <c r="ADE132" s="108" t="n">
        <v>35.8</v>
      </c>
      <c r="ADF132" s="108" t="n">
        <v>35.5</v>
      </c>
      <c r="ADG132" s="108" t="n">
        <v>30.6</v>
      </c>
      <c r="ADH132" s="108" t="n">
        <v>26.5</v>
      </c>
      <c r="ADI132" s="108" t="n">
        <v>27.6</v>
      </c>
      <c r="ADJ132" s="108" t="n">
        <v>30.9</v>
      </c>
      <c r="ADK132" s="108" t="n">
        <v>31.8</v>
      </c>
      <c r="ADL132" s="108" t="n">
        <v>35.3</v>
      </c>
      <c r="ADM132" s="108" t="n">
        <v>37</v>
      </c>
      <c r="ADN132" s="108" t="n">
        <v>37.6</v>
      </c>
      <c r="ADO132" s="109" t="n">
        <f aca="false">AVERAGE(ADC132:ADN132)</f>
        <v>33.25</v>
      </c>
      <c r="AEA132" s="1" t="n">
        <v>1982</v>
      </c>
      <c r="AEB132" s="110" t="s">
        <v>185</v>
      </c>
      <c r="AEC132" s="108" t="n">
        <v>38.1</v>
      </c>
      <c r="AED132" s="108" t="n">
        <v>37</v>
      </c>
      <c r="AEE132" s="108" t="n">
        <v>37</v>
      </c>
      <c r="AEF132" s="108" t="n">
        <v>36.2</v>
      </c>
      <c r="AEG132" s="108" t="n">
        <v>30.7</v>
      </c>
      <c r="AEH132" s="108" t="n">
        <v>26</v>
      </c>
      <c r="AEI132" s="108" t="n">
        <v>27</v>
      </c>
      <c r="AEJ132" s="108" t="n">
        <v>30.8</v>
      </c>
      <c r="AEK132" s="108" t="n">
        <v>31.7</v>
      </c>
      <c r="AEL132" s="108" t="n">
        <v>36.2</v>
      </c>
      <c r="AEM132" s="108" t="n">
        <v>38.7</v>
      </c>
      <c r="AEN132" s="108" t="n">
        <v>39.2</v>
      </c>
      <c r="AEO132" s="109" t="n">
        <f aca="false">AVERAGE(AEC132:AEN132)</f>
        <v>34.05</v>
      </c>
      <c r="AFA132" s="1" t="n">
        <v>1982</v>
      </c>
      <c r="AFB132" s="110" t="s">
        <v>185</v>
      </c>
      <c r="AFC132" s="108" t="n">
        <v>23.9</v>
      </c>
      <c r="AFD132" s="108" t="n">
        <v>26</v>
      </c>
      <c r="AFE132" s="108" t="n">
        <v>24.2</v>
      </c>
      <c r="AFF132" s="108" t="n">
        <v>22.4</v>
      </c>
      <c r="AFG132" s="108" t="n">
        <v>20.1</v>
      </c>
      <c r="AFH132" s="108" t="n">
        <v>18</v>
      </c>
      <c r="AFI132" s="108" t="n">
        <v>17.6</v>
      </c>
      <c r="AFJ132" s="108" t="n">
        <v>17.9</v>
      </c>
      <c r="AFK132" s="108" t="n">
        <v>18.8</v>
      </c>
      <c r="AFL132" s="108" t="n">
        <v>21</v>
      </c>
      <c r="AFM132" s="108" t="n">
        <v>24.2</v>
      </c>
      <c r="AFN132" s="108" t="n">
        <v>24.3</v>
      </c>
      <c r="AFO132" s="109" t="n">
        <f aca="false">AVERAGE(AFC132:AFN132)</f>
        <v>21.5333333333333</v>
      </c>
      <c r="AGA132" s="1" t="n">
        <v>1982</v>
      </c>
      <c r="AGB132" s="110" t="s">
        <v>185</v>
      </c>
      <c r="AGC132" s="108" t="n">
        <v>33.4</v>
      </c>
      <c r="AGD132" s="108" t="n">
        <v>33.7</v>
      </c>
      <c r="AGE132" s="108" t="n">
        <v>27.8</v>
      </c>
      <c r="AGF132" s="108" t="n">
        <v>26.1</v>
      </c>
      <c r="AGG132" s="108" t="n">
        <v>19.8</v>
      </c>
      <c r="AGH132" s="108" t="n">
        <v>16.1</v>
      </c>
      <c r="AGI132" s="108" t="n">
        <v>16.1</v>
      </c>
      <c r="AGJ132" s="108" t="n">
        <v>20.4</v>
      </c>
      <c r="AGK132" s="108" t="n">
        <v>21.1</v>
      </c>
      <c r="AGL132" s="108" t="n">
        <v>24.8</v>
      </c>
      <c r="AGM132" s="108" t="n">
        <v>31.2</v>
      </c>
      <c r="AGN132" s="108" t="n">
        <v>33.4</v>
      </c>
      <c r="AGO132" s="109" t="n">
        <f aca="false">AVERAGE(AGC132:AGN132)</f>
        <v>25.325</v>
      </c>
      <c r="AHA132" s="1" t="n">
        <v>1982</v>
      </c>
      <c r="AHB132" s="110" t="s">
        <v>185</v>
      </c>
      <c r="AHC132" s="108" t="n">
        <v>29.6</v>
      </c>
      <c r="AHD132" s="108" t="n">
        <v>31.7</v>
      </c>
      <c r="AHE132" s="108" t="n">
        <v>26.8</v>
      </c>
      <c r="AHF132" s="108" t="n">
        <v>23.8</v>
      </c>
      <c r="AHG132" s="108" t="n">
        <v>18.9</v>
      </c>
      <c r="AHH132" s="108" t="n">
        <v>15.5</v>
      </c>
      <c r="AHI132" s="108" t="n">
        <v>14.9</v>
      </c>
      <c r="AHJ132" s="108" t="n">
        <v>17.3</v>
      </c>
      <c r="AHK132" s="108" t="n">
        <v>18.5</v>
      </c>
      <c r="AHL132" s="108" t="n">
        <v>22.7</v>
      </c>
      <c r="AHM132" s="108" t="n">
        <v>28.8</v>
      </c>
      <c r="AHN132" s="108" t="n">
        <v>30.6</v>
      </c>
      <c r="AHO132" s="109" t="n">
        <f aca="false">AVERAGE(AHC132:AHN132)</f>
        <v>23.2583333333333</v>
      </c>
      <c r="AIA132" s="1" t="n">
        <v>1982</v>
      </c>
      <c r="AIB132" s="110" t="s">
        <v>185</v>
      </c>
      <c r="AIC132" s="108" t="n">
        <v>37.2</v>
      </c>
      <c r="AID132" s="108" t="n">
        <v>35.9</v>
      </c>
      <c r="AIE132" s="108" t="n">
        <v>31.5</v>
      </c>
      <c r="AIF132" s="108" t="n">
        <v>30.7</v>
      </c>
      <c r="AIG132" s="108" t="n">
        <v>27.2</v>
      </c>
      <c r="AIH132" s="108" t="n">
        <v>20.7</v>
      </c>
      <c r="AII132" s="108" t="n">
        <v>19.6</v>
      </c>
      <c r="AIJ132" s="108" t="n">
        <v>25.3</v>
      </c>
      <c r="AIK132" s="108" t="n">
        <v>25.2</v>
      </c>
      <c r="AIL132" s="108" t="n">
        <v>30.5</v>
      </c>
      <c r="AIM132" s="108" t="n">
        <v>35.3</v>
      </c>
      <c r="AIN132" s="108" t="n">
        <v>37.9</v>
      </c>
      <c r="AIO132" s="109" t="n">
        <f aca="false">AVERAGE(AIC132:AIN132)</f>
        <v>29.75</v>
      </c>
      <c r="AJA132" s="1" t="n">
        <v>1982</v>
      </c>
      <c r="AJB132" s="110" t="s">
        <v>185</v>
      </c>
      <c r="AJC132" s="108" t="n">
        <v>35.9</v>
      </c>
      <c r="AJD132" s="108" t="n">
        <v>34.3</v>
      </c>
      <c r="AJE132" s="108" t="n">
        <v>34.6</v>
      </c>
      <c r="AJF132" s="108" t="n">
        <v>35.8</v>
      </c>
      <c r="AJG132" s="108" t="n">
        <v>33.1</v>
      </c>
      <c r="AJH132" s="108" t="n">
        <v>30.8</v>
      </c>
      <c r="AJI132" s="108" t="n">
        <v>30.3</v>
      </c>
      <c r="AJJ132" s="108" t="n">
        <v>32.9</v>
      </c>
      <c r="AJK132" s="108" t="n">
        <v>35.4</v>
      </c>
      <c r="AJL132" s="108" t="n">
        <v>37.7</v>
      </c>
      <c r="AJM132" s="108" t="n">
        <v>39</v>
      </c>
      <c r="AJN132" s="108" t="n">
        <v>39</v>
      </c>
      <c r="AJO132" s="109" t="n">
        <f aca="false">AVERAGE(AJC132:AJN132)</f>
        <v>34.9</v>
      </c>
      <c r="AKA132" s="1" t="n">
        <v>1982</v>
      </c>
      <c r="AKB132" s="110" t="s">
        <v>185</v>
      </c>
      <c r="AKC132" s="108" t="n">
        <v>32</v>
      </c>
      <c r="AKD132" s="108" t="n">
        <v>34.3</v>
      </c>
      <c r="AKE132" s="108" t="n">
        <v>28.6</v>
      </c>
      <c r="AKF132" s="108" t="n">
        <v>26.2</v>
      </c>
      <c r="AKG132" s="108" t="n">
        <v>20.3</v>
      </c>
      <c r="AKH132" s="108" t="n">
        <v>17.3</v>
      </c>
      <c r="AKI132" s="108" t="n">
        <v>16.6</v>
      </c>
      <c r="AKJ132" s="108" t="n">
        <v>18.3</v>
      </c>
      <c r="AKK132" s="108" t="n">
        <v>20.2</v>
      </c>
      <c r="AKL132" s="108" t="n">
        <v>24.4</v>
      </c>
      <c r="AKM132" s="108" t="n">
        <v>30.4</v>
      </c>
      <c r="AKN132" s="108" t="n">
        <v>32.6</v>
      </c>
      <c r="AKO132" s="109" t="n">
        <f aca="false">AVERAGE(AKC132:AKN132)</f>
        <v>25.1</v>
      </c>
      <c r="ALA132" s="35" t="n">
        <f aca="false">(ACO132+AO132+EO132+NO132+AKO132+AFO132+AEO132+IO132+MO132)/9</f>
        <v>24.7648148148148</v>
      </c>
      <c r="ALB132" s="77" t="n">
        <f aca="false">(ABO132+KO132+DO132+AGO132)/4</f>
        <v>30.85</v>
      </c>
      <c r="ALC132" s="19" t="n">
        <f aca="false">(QO132+PO132+AAO132+AJO132+FO132+SO132+BO132+CO132+JO132+OO132+TO132+HO132)/12</f>
        <v>26.2006944444444</v>
      </c>
      <c r="AMA132" s="28" t="n">
        <f aca="false">MAX(ACC132:ACN132,AC132:AN132,EC132:EN132,NC132:NN132,AKC132:AKN132,AFC132:AFN132,AEC132:AEN132,IC132:IN132,MC132:MN132)</f>
        <v>39.2</v>
      </c>
      <c r="AMB132" s="28" t="n">
        <f aca="false">MIN(ACC132:ACN132,AC132:AN132,EC132:EN132,NC132:NN132,AKC132:AKN132,AFC132:AFN132,AEC132:AEN132,IC132:IN132,MC132:MN132)</f>
        <v>15.8</v>
      </c>
      <c r="AMC132" s="81" t="n">
        <f aca="false">MAX(ABC132:ABN132,KC132:KN132,DC132:DN132,AGC132:AGN132)</f>
        <v>37.2</v>
      </c>
      <c r="AMD132" s="81" t="n">
        <f aca="false">MIN(ABC132:ABN132,KC132:KN132,DC132:DN132,AGC132:AGN132)</f>
        <v>16.1</v>
      </c>
      <c r="AME132" s="60" t="n">
        <f aca="false">MAX(QC132:QN132,PC132:PN132,AJC132:AJN132,AAC132:AAN132,FC132:FN132,SC132:SN132)</f>
        <v>39</v>
      </c>
      <c r="AMF132" s="60" t="n">
        <f aca="false">MIN(QC132:QN132,PC132:PN132,AJC132:AJN132,AAC132:AAN132,FC132:FN132,SC132:SN132)</f>
        <v>14.7</v>
      </c>
    </row>
    <row r="133" customFormat="false" ht="12.8" hidden="false" customHeight="false" outlineLevel="0" collapsed="false">
      <c r="A133" s="104"/>
      <c r="B133" s="29" t="n">
        <f aca="false">AVERAGE(AO133,BO133,CO133,DO133,EO133,FO133,GO133,HO133,IO133,JO133,KO133,LO133,MO133,NO133,OO133,PO133,QO133,RO133,SO133,TO133,UO133,VO133,WO133,YO133,ZO133,AAO133,ABO133,ACO133,ADO133,AEO133,AFO133,AGO133,AHO133,AIO133,AJO133,AKO133)</f>
        <v>26.4259259259259</v>
      </c>
      <c r="C133" s="30" t="n">
        <f aca="false">AVERAGE(B129:B133)</f>
        <v>26.1046990740741</v>
      </c>
      <c r="D133" s="31" t="n">
        <f aca="false">AVERAGE(B124:B133)</f>
        <v>26.073537808642</v>
      </c>
      <c r="E133" s="29" t="n">
        <f aca="false">AVERAGE(B114:B133)</f>
        <v>25.9300771604938</v>
      </c>
      <c r="F133" s="32" t="n">
        <f aca="false">AVERAGE(B84:B133)</f>
        <v>25.846374298541</v>
      </c>
      <c r="G133" s="3" t="n">
        <f aca="false">MAX(AC133:AN133,BC133:BN133,CC133:CN133,DC133:DN133,EC133:EN133,FC133:FN133,GC133:GN133,HC133:HN133,IC133:IN133,JC133:JN133,KC133:KN133,LC133:LN133,MC133:MN133,NC133:NN133,OC133:ON133,PC133:PN133,QC133:QN133,RC133:RN133,SC133:SN133,TC133:TN133,UC133:UN133,VC133:VN133,WC133:WN133,YC133:YN133,ZC133:ZN133,AAC133:AAN133,ABC133:ABN133,ACC133:ACN133,ADC133:ADN133,AEC133:AEN133,AFC133:AFN133,AGC133:AGN133,AHC133:AHN133,AIC133:AIN133,AJC133:AJN133,AKC133:AKN133)</f>
        <v>40.8</v>
      </c>
      <c r="H133" s="105" t="n">
        <f aca="false">MEDIAN(AC133:AN133,BC133:BN133,CC133:CN133,DC133:DN133,EC133:EN133,FC133:FN133,GC133:GN133,HC133:HN133,IC133:IN133,JC133:JN133,KC133:KN133,LC133:LN133,MC133:MN133,NC133:NN133,OC133:ON133,PC133:PN133,QC133:QN133,RC133:RN133,SC133:SN133,TC133:TN133,UC133:UN133,VC133:VN133,WC133:WN133,YC133:YN133,ZC133:ZN133,AAC133:AAN133,ABC133:ABN133,ACC133:ACN133,ADC133:ADN133,AEC133:AEN133,AFC133:AFN133,AGC133:AGN133,AHC133:AHN133,AIC133:AIN133,AJC133:AJN133,AKC133:AKN133)</f>
        <v>26.1</v>
      </c>
      <c r="I133" s="5" t="n">
        <f aca="false">MIN(AC133:AN133,BC133:BN133,CC133:CN133,DC133:DN133,EC133:EN133,FC133:FN133,GC133:GN133,HC133:HN133,IC133:IN133,JC133:JN133,KC133:KN133,LC133:LN133,MC133:MN133,NC133:NN133,OC133:ON133,PC133:PN133,QC133:QN133,RC133:RN133,SC133:SN133,TC133:TN133,UC133:UN133,VC133:VN133,WC133:WN133,YC133:YN133,ZC133:ZN133,AAC133:AAN133,ABC133:ABN133,ACC133:ACN133,ADC133:ADN133,AEC133:AEN133,AFC133:AFN133,AGC133:AGN133,AHC133:AHN133,AIC133:AIN133,AJC133:AJN133,AKC133:AKN133)</f>
        <v>13.8</v>
      </c>
      <c r="J133" s="106" t="n">
        <f aca="false">(G133+I133)/2</f>
        <v>27.3</v>
      </c>
      <c r="AB133" s="107" t="n">
        <v>1983</v>
      </c>
      <c r="AC133" s="108" t="n">
        <v>26.1</v>
      </c>
      <c r="AD133" s="108" t="n">
        <v>25.8</v>
      </c>
      <c r="AE133" s="108" t="n">
        <v>25.3</v>
      </c>
      <c r="AF133" s="108" t="n">
        <v>22.6</v>
      </c>
      <c r="AG133" s="108" t="n">
        <v>20.8</v>
      </c>
      <c r="AH133" s="108" t="n">
        <v>17.5</v>
      </c>
      <c r="AI133" s="108" t="n">
        <v>16.2</v>
      </c>
      <c r="AJ133" s="108" t="n">
        <v>17.7</v>
      </c>
      <c r="AK133" s="108" t="n">
        <v>19</v>
      </c>
      <c r="AL133" s="108" t="n">
        <v>19.9</v>
      </c>
      <c r="AM133" s="108" t="n">
        <v>19.8</v>
      </c>
      <c r="AN133" s="108" t="n">
        <v>24.2</v>
      </c>
      <c r="AO133" s="109" t="n">
        <f aca="false">AVERAGE(AC133:AN133)</f>
        <v>21.2416666666667</v>
      </c>
      <c r="BA133" s="1" t="n">
        <v>1983</v>
      </c>
      <c r="BB133" s="110" t="s">
        <v>186</v>
      </c>
      <c r="BC133" s="108" t="n">
        <v>36.7</v>
      </c>
      <c r="BD133" s="108" t="n">
        <v>33.7</v>
      </c>
      <c r="BE133" s="108" t="n">
        <v>26.9</v>
      </c>
      <c r="BF133" s="108" t="n">
        <v>24.9</v>
      </c>
      <c r="BG133" s="108" t="n">
        <v>23.6</v>
      </c>
      <c r="BH133" s="108" t="n">
        <v>19.9</v>
      </c>
      <c r="BI133" s="108" t="n">
        <v>18.8</v>
      </c>
      <c r="BJ133" s="108" t="n">
        <v>22</v>
      </c>
      <c r="BK133" s="108" t="n">
        <v>22</v>
      </c>
      <c r="BL133" s="108" t="n">
        <v>26.9</v>
      </c>
      <c r="BM133" s="108" t="n">
        <v>26.3</v>
      </c>
      <c r="BN133" s="108" t="n">
        <v>28.9</v>
      </c>
      <c r="BO133" s="109" t="n">
        <f aca="false">AVERAGE(BC133:BN133)</f>
        <v>25.8833333333333</v>
      </c>
      <c r="CA133" s="1" t="n">
        <v>1983</v>
      </c>
      <c r="CB133" s="110" t="s">
        <v>186</v>
      </c>
      <c r="CC133" s="108" t="n">
        <v>30.9</v>
      </c>
      <c r="CD133" s="108" t="n">
        <v>27.3</v>
      </c>
      <c r="CE133" s="108" t="n">
        <v>28.4</v>
      </c>
      <c r="CF133" s="108" t="n">
        <v>23.5</v>
      </c>
      <c r="CG133" s="108" t="n">
        <v>19.9</v>
      </c>
      <c r="CH133" s="108" t="n">
        <v>17.2</v>
      </c>
      <c r="CI133" s="108" t="n">
        <v>15.6</v>
      </c>
      <c r="CJ133" s="108" t="n">
        <v>17</v>
      </c>
      <c r="CK133" s="108" t="n">
        <v>19</v>
      </c>
      <c r="CL133" s="108" t="n">
        <v>21.9</v>
      </c>
      <c r="CM133" s="108" t="n">
        <v>23.1</v>
      </c>
      <c r="CN133" s="108" t="n">
        <v>27.5</v>
      </c>
      <c r="CO133" s="109" t="n">
        <f aca="false">AVERAGE(CC133:CN133)</f>
        <v>22.6083333333333</v>
      </c>
      <c r="DA133" s="1" t="n">
        <v>1983</v>
      </c>
      <c r="DB133" s="110" t="s">
        <v>186</v>
      </c>
      <c r="DC133" s="108" t="n">
        <v>34.5</v>
      </c>
      <c r="DD133" s="108" t="n">
        <v>34.3</v>
      </c>
      <c r="DE133" s="108" t="n">
        <v>33.3</v>
      </c>
      <c r="DF133" s="108" t="n">
        <v>30.5</v>
      </c>
      <c r="DG133" s="108" t="n">
        <v>31.6</v>
      </c>
      <c r="DH133" s="108" t="n">
        <v>29.6</v>
      </c>
      <c r="DI133" s="108" t="n">
        <v>28.3</v>
      </c>
      <c r="DJ133" s="108" t="n">
        <v>30.6</v>
      </c>
      <c r="DK133" s="108" t="n">
        <v>32.7</v>
      </c>
      <c r="DL133" s="108" t="n">
        <v>33.5</v>
      </c>
      <c r="DM133" s="108" t="n">
        <v>33.5</v>
      </c>
      <c r="DN133" s="108" t="n">
        <v>33.2</v>
      </c>
      <c r="DO133" s="109" t="n">
        <f aca="false">AVERAGE(DC133:DN133)</f>
        <v>32.1333333333333</v>
      </c>
      <c r="EA133" s="1" t="n">
        <v>1983</v>
      </c>
      <c r="EB133" s="107" t="n">
        <v>1983</v>
      </c>
      <c r="EC133" s="108" t="n">
        <v>28.5</v>
      </c>
      <c r="ED133" s="108" t="n">
        <v>25.7</v>
      </c>
      <c r="EE133" s="108" t="n">
        <v>28.3</v>
      </c>
      <c r="EF133" s="108" t="n">
        <v>23.2</v>
      </c>
      <c r="EG133" s="108" t="n">
        <v>21</v>
      </c>
      <c r="EH133" s="108" t="n">
        <v>19.2</v>
      </c>
      <c r="EI133" s="108" t="n">
        <v>16.9</v>
      </c>
      <c r="EJ133" s="108" t="n">
        <v>18.1</v>
      </c>
      <c r="EK133" s="108" t="n">
        <v>18.7</v>
      </c>
      <c r="EL133" s="108" t="n">
        <v>20.9</v>
      </c>
      <c r="EM133" s="108" t="n">
        <v>22.8</v>
      </c>
      <c r="EN133" s="108" t="n">
        <v>25.8</v>
      </c>
      <c r="EO133" s="109" t="n">
        <f aca="false">AVERAGE(EC133:EN133)</f>
        <v>22.425</v>
      </c>
      <c r="FA133" s="1" t="n">
        <v>1983</v>
      </c>
      <c r="FB133" s="119" t="s">
        <v>186</v>
      </c>
      <c r="FC133" s="108" t="n">
        <v>27.8</v>
      </c>
      <c r="FD133" s="108" t="n">
        <v>27.8</v>
      </c>
      <c r="FE133" s="108" t="n">
        <v>26.5</v>
      </c>
      <c r="FF133" s="108" t="n">
        <v>21.8</v>
      </c>
      <c r="FG133" s="108" t="n">
        <v>18.9</v>
      </c>
      <c r="FH133" s="108" t="n">
        <v>17.5</v>
      </c>
      <c r="FI133" s="108" t="n">
        <v>16.6</v>
      </c>
      <c r="FJ133" s="108" t="n">
        <v>16</v>
      </c>
      <c r="FK133" s="108" t="n">
        <v>16.8</v>
      </c>
      <c r="FL133" s="108" t="n">
        <v>18.4</v>
      </c>
      <c r="FM133" s="108" t="n">
        <v>20.4</v>
      </c>
      <c r="FN133" s="108" t="n">
        <v>25.5</v>
      </c>
      <c r="FO133" s="109" t="n">
        <f aca="false">AVERAGE(FC133:FN133)</f>
        <v>21.1666666666667</v>
      </c>
      <c r="GA133" s="1" t="n">
        <v>1983</v>
      </c>
      <c r="GB133" s="110" t="s">
        <v>186</v>
      </c>
      <c r="GC133" s="108" t="n">
        <v>24.7</v>
      </c>
      <c r="GD133" s="108" t="n">
        <v>23.7</v>
      </c>
      <c r="GE133" s="108" t="n">
        <v>24.8</v>
      </c>
      <c r="GF133" s="108" t="n">
        <v>22.9</v>
      </c>
      <c r="GG133" s="108" t="n">
        <v>20.3</v>
      </c>
      <c r="GH133" s="108" t="n">
        <v>18.8</v>
      </c>
      <c r="GI133" s="108" t="n">
        <v>17</v>
      </c>
      <c r="GJ133" s="108" t="n">
        <v>17.8</v>
      </c>
      <c r="GK133" s="108" t="n">
        <v>18.6</v>
      </c>
      <c r="GL133" s="108" t="n">
        <v>20</v>
      </c>
      <c r="GM133" s="108" t="n">
        <v>20</v>
      </c>
      <c r="GN133" s="108" t="n">
        <v>22.2</v>
      </c>
      <c r="GO133" s="109" t="n">
        <f aca="false">AVERAGE(GC133:GN133)</f>
        <v>20.9</v>
      </c>
      <c r="HA133" s="1" t="n">
        <v>1983</v>
      </c>
      <c r="HB133" s="110" t="s">
        <v>186</v>
      </c>
      <c r="HC133" s="108" t="n">
        <v>26.7</v>
      </c>
      <c r="HD133" s="108" t="n">
        <v>24.5</v>
      </c>
      <c r="HE133" s="108" t="n">
        <v>26.3</v>
      </c>
      <c r="HF133" s="108" t="n">
        <v>22.4</v>
      </c>
      <c r="HG133" s="108" t="n">
        <v>20.6</v>
      </c>
      <c r="HH133" s="108" t="n">
        <v>18.5</v>
      </c>
      <c r="HI133" s="108" t="n">
        <v>16.6</v>
      </c>
      <c r="HJ133" s="108" t="n">
        <v>17.5</v>
      </c>
      <c r="HK133" s="108" t="n">
        <v>18.2</v>
      </c>
      <c r="HL133" s="108" t="n">
        <v>19.6</v>
      </c>
      <c r="HM133" s="108" t="n">
        <v>21.4</v>
      </c>
      <c r="HN133" s="108" t="n">
        <v>24.1</v>
      </c>
      <c r="HO133" s="109" t="n">
        <f aca="false">AVERAGE(HC133:HN133)</f>
        <v>21.3666666666667</v>
      </c>
      <c r="IA133" s="1" t="n">
        <v>1983</v>
      </c>
      <c r="IB133" s="110" t="s">
        <v>186</v>
      </c>
      <c r="IC133" s="108" t="n">
        <v>32.3</v>
      </c>
      <c r="ID133" s="108" t="n">
        <v>30.1</v>
      </c>
      <c r="IE133" s="108" t="n">
        <v>32.4</v>
      </c>
      <c r="IF133" s="108" t="n">
        <v>29.9</v>
      </c>
      <c r="IG133" s="108" t="n">
        <v>27.7</v>
      </c>
      <c r="IH133" s="108" t="n">
        <v>25.1</v>
      </c>
      <c r="II133" s="108" t="n">
        <v>22.5</v>
      </c>
      <c r="IJ133" s="108" t="n">
        <v>24.4</v>
      </c>
      <c r="IK133" s="108" t="n">
        <v>26.1</v>
      </c>
      <c r="IL133" s="108" t="n">
        <v>27.9</v>
      </c>
      <c r="IM133" s="108" t="n">
        <v>26.6</v>
      </c>
      <c r="IN133" s="108" t="n">
        <v>28.7</v>
      </c>
      <c r="IO133" s="109" t="n">
        <f aca="false">AVERAGE(IC133:IN133)</f>
        <v>27.8083333333333</v>
      </c>
      <c r="JA133" s="1" t="n">
        <v>1983</v>
      </c>
      <c r="JB133" s="119" t="s">
        <v>186</v>
      </c>
      <c r="JC133" s="108" t="n">
        <v>31</v>
      </c>
      <c r="JD133" s="108" t="n">
        <v>31.6</v>
      </c>
      <c r="JE133" s="108" t="n">
        <v>28.4</v>
      </c>
      <c r="JF133" s="108" t="n">
        <v>22.1</v>
      </c>
      <c r="JG133" s="108" t="n">
        <v>18.8</v>
      </c>
      <c r="JH133" s="108" t="n">
        <v>16.1</v>
      </c>
      <c r="JI133" s="108" t="n">
        <v>16.6</v>
      </c>
      <c r="JJ133" s="108" t="n">
        <v>16.6</v>
      </c>
      <c r="JK133" s="108" t="n">
        <v>17.4</v>
      </c>
      <c r="JL133" s="108" t="n">
        <v>20.6</v>
      </c>
      <c r="JM133" s="108" t="n">
        <v>24.5</v>
      </c>
      <c r="JN133" s="108" t="n">
        <v>30.2</v>
      </c>
      <c r="JO133" s="109" t="n">
        <f aca="false">AVERAGE(JC133:JN133)</f>
        <v>22.825</v>
      </c>
      <c r="KA133" s="1" t="n">
        <v>1983</v>
      </c>
      <c r="KB133" s="110" t="s">
        <v>186</v>
      </c>
      <c r="KC133" s="108" t="n">
        <v>36.1</v>
      </c>
      <c r="KD133" s="108" t="n">
        <v>36</v>
      </c>
      <c r="KE133" s="108" t="n">
        <v>34</v>
      </c>
      <c r="KF133" s="108" t="n">
        <v>31.8</v>
      </c>
      <c r="KG133" s="108" t="n">
        <v>32.6</v>
      </c>
      <c r="KH133" s="108" t="n">
        <v>30.6</v>
      </c>
      <c r="KI133" s="108" t="n">
        <v>29.5</v>
      </c>
      <c r="KJ133" s="108" t="n">
        <v>33.1</v>
      </c>
      <c r="KK133" s="108" t="n">
        <v>35.3</v>
      </c>
      <c r="KL133" s="108" t="n">
        <v>36.4</v>
      </c>
      <c r="KM133" s="108" t="n">
        <v>36.2</v>
      </c>
      <c r="KN133" s="108" t="n">
        <v>36.3</v>
      </c>
      <c r="KO133" s="109" t="n">
        <f aca="false">AVERAGE(KC133:KN133)</f>
        <v>33.9916666666667</v>
      </c>
      <c r="LA133" s="1" t="n">
        <v>1983</v>
      </c>
      <c r="LB133" s="110" t="s">
        <v>186</v>
      </c>
      <c r="LC133" s="108" t="n">
        <v>32.5</v>
      </c>
      <c r="LD133" s="108" t="n">
        <v>28.1</v>
      </c>
      <c r="LE133" s="108" t="n">
        <v>30.1</v>
      </c>
      <c r="LF133" s="108" t="n">
        <v>24.9</v>
      </c>
      <c r="LG133" s="108" t="n">
        <v>21</v>
      </c>
      <c r="LH133" s="108" t="n">
        <v>18.5</v>
      </c>
      <c r="LI133" s="108" t="n">
        <v>17.1</v>
      </c>
      <c r="LJ133" s="108" t="n">
        <v>18.2</v>
      </c>
      <c r="LK133" s="108" t="n">
        <v>19.6</v>
      </c>
      <c r="LL133" s="108" t="n">
        <v>23.4</v>
      </c>
      <c r="LM133" s="108" t="n">
        <v>24.6</v>
      </c>
      <c r="LN133" s="108" t="n">
        <v>29</v>
      </c>
      <c r="LO133" s="109" t="n">
        <f aca="false">AVERAGE(LC133:LN133)</f>
        <v>23.9166666666667</v>
      </c>
      <c r="MA133" s="1" t="n">
        <v>1983</v>
      </c>
      <c r="MB133" s="110" t="s">
        <v>186</v>
      </c>
      <c r="MC133" s="108" t="n">
        <v>27.5</v>
      </c>
      <c r="MD133" s="108" t="n">
        <v>27.5</v>
      </c>
      <c r="ME133" s="108" t="n">
        <v>23.7</v>
      </c>
      <c r="MF133" s="108" t="n">
        <v>22.8</v>
      </c>
      <c r="MG133" s="108" t="n">
        <v>22.8</v>
      </c>
      <c r="MH133" s="108" t="n">
        <v>19.6</v>
      </c>
      <c r="MI133" s="108" t="n">
        <v>17.3</v>
      </c>
      <c r="MJ133" s="108" t="n">
        <v>20.5</v>
      </c>
      <c r="MK133" s="108" t="n">
        <v>21.2</v>
      </c>
      <c r="ML133" s="108" t="n">
        <v>22.5</v>
      </c>
      <c r="MM133" s="108" t="n">
        <v>21.5</v>
      </c>
      <c r="MN133" s="108" t="n">
        <v>25</v>
      </c>
      <c r="MO133" s="109" t="n">
        <f aca="false">AVERAGE(MC133:MN133)</f>
        <v>22.6583333333333</v>
      </c>
      <c r="NA133" s="1" t="n">
        <v>1983</v>
      </c>
      <c r="NB133" s="110" t="s">
        <v>186</v>
      </c>
      <c r="NC133" s="108" t="n">
        <v>33.5</v>
      </c>
      <c r="ND133" s="108" t="n">
        <v>29.1</v>
      </c>
      <c r="NE133" s="108" t="n">
        <v>33.3</v>
      </c>
      <c r="NF133" s="108" t="n">
        <v>27.9</v>
      </c>
      <c r="NG133" s="108" t="n">
        <v>26</v>
      </c>
      <c r="NH133" s="108" t="n">
        <v>23</v>
      </c>
      <c r="NI133" s="108" t="n">
        <v>19.9</v>
      </c>
      <c r="NJ133" s="108" t="n">
        <v>21.1</v>
      </c>
      <c r="NK133" s="108" t="n">
        <v>22.6</v>
      </c>
      <c r="NL133" s="108" t="n">
        <v>26.7</v>
      </c>
      <c r="NM133" s="108" t="n">
        <v>26.8</v>
      </c>
      <c r="NN133" s="108" t="n">
        <v>30.1</v>
      </c>
      <c r="NO133" s="109" t="n">
        <f aca="false">AVERAGE(NC133:NN133)</f>
        <v>26.6666666666667</v>
      </c>
      <c r="OA133" s="1" t="n">
        <v>1983</v>
      </c>
      <c r="OB133" s="110" t="s">
        <v>186</v>
      </c>
      <c r="OC133" s="108" t="n">
        <v>31.4</v>
      </c>
      <c r="OD133" s="108" t="n">
        <v>28.4</v>
      </c>
      <c r="OE133" s="108" t="n">
        <v>30.8</v>
      </c>
      <c r="OF133" s="108" t="n">
        <v>25.2</v>
      </c>
      <c r="OG133" s="108" t="n">
        <v>22.8</v>
      </c>
      <c r="OH133" s="108" t="n">
        <v>20.3</v>
      </c>
      <c r="OI133" s="108" t="n">
        <v>18.4</v>
      </c>
      <c r="OJ133" s="108" t="n">
        <v>19.4</v>
      </c>
      <c r="OK133" s="108" t="n">
        <v>20.8</v>
      </c>
      <c r="OL133" s="108" t="n">
        <v>23.2</v>
      </c>
      <c r="OM133" s="108" t="n">
        <v>24.7</v>
      </c>
      <c r="ON133" s="108" t="n">
        <v>27.7</v>
      </c>
      <c r="OO133" s="109" t="n">
        <f aca="false">AVERAGE(OC133:ON133)</f>
        <v>24.425</v>
      </c>
      <c r="PA133" s="16" t="n">
        <v>1983</v>
      </c>
      <c r="PB133" s="110" t="s">
        <v>186</v>
      </c>
      <c r="PC133" s="108" t="n">
        <v>34.7</v>
      </c>
      <c r="PD133" s="108" t="n">
        <v>34.3</v>
      </c>
      <c r="PE133" s="108" t="n">
        <v>28.4</v>
      </c>
      <c r="PF133" s="108" t="n">
        <v>24.9</v>
      </c>
      <c r="PG133" s="108" t="n">
        <v>23.5</v>
      </c>
      <c r="PH133" s="108" t="n">
        <v>19.3</v>
      </c>
      <c r="PI133" s="108" t="n">
        <v>17</v>
      </c>
      <c r="PJ133" s="108" t="n">
        <v>20.6</v>
      </c>
      <c r="PK133" s="108" t="n">
        <v>24.4</v>
      </c>
      <c r="PL133" s="108" t="n">
        <v>26.2</v>
      </c>
      <c r="PM133" s="108" t="n">
        <v>27.3</v>
      </c>
      <c r="PN133" s="108" t="n">
        <v>30.8</v>
      </c>
      <c r="PO133" s="109" t="n">
        <f aca="false">AVERAGE(PC133:PN133)</f>
        <v>25.95</v>
      </c>
      <c r="QA133" s="1" t="n">
        <v>1983</v>
      </c>
      <c r="QB133" s="110" t="s">
        <v>186</v>
      </c>
      <c r="QC133" s="108" t="n">
        <v>30.9</v>
      </c>
      <c r="QD133" s="108" t="n">
        <v>28.3</v>
      </c>
      <c r="QE133" s="108" t="n">
        <v>27</v>
      </c>
      <c r="QF133" s="108" t="n">
        <v>23</v>
      </c>
      <c r="QG133" s="108" t="n">
        <v>20.1</v>
      </c>
      <c r="QH133" s="108" t="n">
        <v>16.7</v>
      </c>
      <c r="QI133" s="108" t="n">
        <v>14.9</v>
      </c>
      <c r="QJ133" s="108" t="n">
        <v>16.6</v>
      </c>
      <c r="QK133" s="108" t="n">
        <v>18.9</v>
      </c>
      <c r="QL133" s="108" t="n">
        <v>22.3</v>
      </c>
      <c r="QM133" s="108" t="n">
        <v>22.6</v>
      </c>
      <c r="QN133" s="108" t="n">
        <v>27.4</v>
      </c>
      <c r="QO133" s="109" t="n">
        <f aca="false">AVERAGE(QC133:QN133)</f>
        <v>22.3916666666667</v>
      </c>
      <c r="RA133" s="1" t="n">
        <v>1983</v>
      </c>
      <c r="RB133" s="110" t="s">
        <v>186</v>
      </c>
      <c r="RC133" s="108" t="n">
        <v>34.3</v>
      </c>
      <c r="RD133" s="108" t="n">
        <v>32.4</v>
      </c>
      <c r="RE133" s="108" t="n">
        <v>30.7</v>
      </c>
      <c r="RF133" s="108" t="n">
        <v>25.4</v>
      </c>
      <c r="RG133" s="108" t="n">
        <v>23.1</v>
      </c>
      <c r="RH133" s="108" t="n">
        <v>19.4</v>
      </c>
      <c r="RI133" s="108" t="n">
        <v>17</v>
      </c>
      <c r="RJ133" s="108" t="n">
        <v>19.1</v>
      </c>
      <c r="RK133" s="108" t="n">
        <v>21.7</v>
      </c>
      <c r="RL133" s="108" t="n">
        <v>26.3</v>
      </c>
      <c r="RM133" s="108" t="n">
        <v>26.2</v>
      </c>
      <c r="RN133" s="108" t="n">
        <v>30.9</v>
      </c>
      <c r="RO133" s="109" t="n">
        <f aca="false">AVERAGE(RC133:RN133)</f>
        <v>25.5416666666667</v>
      </c>
      <c r="SA133" s="1" t="n">
        <v>1983</v>
      </c>
      <c r="SB133" s="119" t="s">
        <v>186</v>
      </c>
      <c r="SC133" s="108" t="n">
        <v>39.1</v>
      </c>
      <c r="SD133" s="108" t="n">
        <v>38.1</v>
      </c>
      <c r="SE133" s="108" t="n">
        <v>33.4</v>
      </c>
      <c r="SF133" s="108" t="n">
        <v>29</v>
      </c>
      <c r="SG133" s="108" t="n">
        <v>20.9</v>
      </c>
      <c r="SH133" s="108" t="n">
        <v>20.2</v>
      </c>
      <c r="SI133" s="108" t="n">
        <v>21.6</v>
      </c>
      <c r="SJ133" s="108" t="n">
        <v>22.7</v>
      </c>
      <c r="SK133" s="108" t="n">
        <v>24.6</v>
      </c>
      <c r="SL133" s="108" t="n">
        <v>30.4</v>
      </c>
      <c r="SM133" s="108" t="n">
        <v>32.5</v>
      </c>
      <c r="SN133" s="108" t="n">
        <v>37.1</v>
      </c>
      <c r="SO133" s="109" t="n">
        <f aca="false">AVERAGE(SC133:SN133)</f>
        <v>29.1333333333333</v>
      </c>
      <c r="TA133" s="1" t="n">
        <v>1983</v>
      </c>
      <c r="TB133" s="110" t="s">
        <v>186</v>
      </c>
      <c r="TC133" s="108" t="n">
        <v>39.1</v>
      </c>
      <c r="TD133" s="108" t="n">
        <v>40.8</v>
      </c>
      <c r="TE133" s="108" t="n">
        <v>38</v>
      </c>
      <c r="TF133" s="108" t="n">
        <v>30.7</v>
      </c>
      <c r="TG133" s="108" t="n">
        <v>30.6</v>
      </c>
      <c r="TH133" s="108" t="n">
        <v>28.2</v>
      </c>
      <c r="TI133" s="108" t="n">
        <v>25.4</v>
      </c>
      <c r="TJ133" s="108" t="n">
        <v>30.3</v>
      </c>
      <c r="TK133" s="108" t="n">
        <v>35.3</v>
      </c>
      <c r="TL133" s="108" t="n">
        <v>37.7</v>
      </c>
      <c r="TM133" s="108" t="n">
        <v>39.5</v>
      </c>
      <c r="TN133" s="108" t="n">
        <v>40.1</v>
      </c>
      <c r="TO133" s="109" t="n">
        <f aca="false">AVERAGE(TC133:TN133)</f>
        <v>34.6416666666667</v>
      </c>
      <c r="UA133" s="1" t="n">
        <v>1983</v>
      </c>
      <c r="UB133" s="110" t="s">
        <v>186</v>
      </c>
      <c r="UC133" s="108" t="n">
        <v>34.5</v>
      </c>
      <c r="UD133" s="108" t="n">
        <v>32.9</v>
      </c>
      <c r="UE133" s="108" t="n">
        <v>30.4</v>
      </c>
      <c r="UF133" s="108" t="n">
        <v>25</v>
      </c>
      <c r="UG133" s="108" t="n">
        <v>22.5</v>
      </c>
      <c r="UH133" s="108" t="n">
        <v>18.6</v>
      </c>
      <c r="UI133" s="108" t="n">
        <v>16.5</v>
      </c>
      <c r="UJ133" s="108" t="n">
        <v>18.8</v>
      </c>
      <c r="UK133" s="108" t="n">
        <v>21.5</v>
      </c>
      <c r="UL133" s="108" t="n">
        <v>25.9</v>
      </c>
      <c r="UM133" s="108" t="n">
        <v>25.9</v>
      </c>
      <c r="UN133" s="108" t="n">
        <v>30.2</v>
      </c>
      <c r="UO133" s="109" t="n">
        <f aca="false">AVERAGE(UC133:UN133)</f>
        <v>25.225</v>
      </c>
      <c r="VA133" s="1" t="n">
        <v>1983</v>
      </c>
      <c r="VB133" s="119" t="s">
        <v>186</v>
      </c>
      <c r="VC133" s="108" t="n">
        <v>26.4</v>
      </c>
      <c r="VD133" s="108" t="n">
        <v>26.1</v>
      </c>
      <c r="VE133" s="108" t="n">
        <v>24.3</v>
      </c>
      <c r="VF133" s="108" t="n">
        <v>21.3</v>
      </c>
      <c r="VG133" s="108" t="n">
        <v>16.7</v>
      </c>
      <c r="VH133" s="108" t="n">
        <v>15.2</v>
      </c>
      <c r="VI133" s="108" t="n">
        <v>15.4</v>
      </c>
      <c r="VJ133" s="108" t="n">
        <v>13.9</v>
      </c>
      <c r="VK133" s="108" t="n">
        <v>13.8</v>
      </c>
      <c r="VL133" s="108" t="n">
        <v>18.3</v>
      </c>
      <c r="VM133" s="108" t="n">
        <v>18.8</v>
      </c>
      <c r="VN133" s="108" t="n">
        <v>23.5</v>
      </c>
      <c r="VO133" s="109" t="n">
        <f aca="false">AVERAGE(VC133:VN133)</f>
        <v>19.475</v>
      </c>
      <c r="WA133" s="1" t="n">
        <v>1983</v>
      </c>
      <c r="WB133" s="110" t="s">
        <v>186</v>
      </c>
      <c r="WC133" s="108" t="n">
        <v>38.3</v>
      </c>
      <c r="WD133" s="108" t="n">
        <v>38</v>
      </c>
      <c r="WE133" s="108" t="n">
        <v>35.3</v>
      </c>
      <c r="WF133" s="108" t="n">
        <v>29.3</v>
      </c>
      <c r="WG133" s="108" t="n">
        <v>27.7</v>
      </c>
      <c r="WH133" s="108" t="n">
        <v>22.2</v>
      </c>
      <c r="WI133" s="108" t="n">
        <v>19.3</v>
      </c>
      <c r="WJ133" s="108" t="n">
        <v>23.5</v>
      </c>
      <c r="WK133" s="108" t="n">
        <v>21.4</v>
      </c>
      <c r="WL133" s="108" t="n">
        <v>24.5</v>
      </c>
      <c r="WM133" s="108" t="n">
        <v>32.6</v>
      </c>
      <c r="WN133" s="108" t="n">
        <v>35.9</v>
      </c>
      <c r="WO133" s="109" t="n">
        <f aca="false">AVERAGE(WC133:WN133)</f>
        <v>29</v>
      </c>
      <c r="YA133" s="1" t="n">
        <v>1983</v>
      </c>
      <c r="YB133" s="110" t="s">
        <v>186</v>
      </c>
      <c r="YC133" s="108" t="n">
        <v>31.8</v>
      </c>
      <c r="YD133" s="108" t="n">
        <v>28.7</v>
      </c>
      <c r="YE133" s="108" t="n">
        <v>27.9</v>
      </c>
      <c r="YF133" s="108" t="n">
        <v>23.1</v>
      </c>
      <c r="YG133" s="108" t="n">
        <v>20</v>
      </c>
      <c r="YH133" s="108" t="n">
        <v>16.8</v>
      </c>
      <c r="YI133" s="108" t="n">
        <v>14.7</v>
      </c>
      <c r="YJ133" s="108" t="n">
        <v>16.5</v>
      </c>
      <c r="YK133" s="108" t="n">
        <v>18.9</v>
      </c>
      <c r="YL133" s="108" t="n">
        <v>22.6</v>
      </c>
      <c r="YM133" s="108" t="n">
        <v>23.5</v>
      </c>
      <c r="YN133" s="108" t="n">
        <v>28.2</v>
      </c>
      <c r="YO133" s="109" t="n">
        <f aca="false">AVERAGE(YC133:YN133)</f>
        <v>22.725</v>
      </c>
      <c r="ZA133" s="1" t="n">
        <v>1983</v>
      </c>
      <c r="ZB133" s="110" t="s">
        <v>186</v>
      </c>
      <c r="ZC133" s="108" t="n">
        <v>35</v>
      </c>
      <c r="ZD133" s="108" t="n">
        <v>33.7</v>
      </c>
      <c r="ZE133" s="108" t="n">
        <v>32</v>
      </c>
      <c r="ZF133" s="108" t="n">
        <v>25.7</v>
      </c>
      <c r="ZG133" s="108" t="n">
        <v>23.4</v>
      </c>
      <c r="ZH133" s="108" t="n">
        <v>19.7</v>
      </c>
      <c r="ZI133" s="108" t="n">
        <v>17.6</v>
      </c>
      <c r="ZJ133" s="108" t="n">
        <v>19.3</v>
      </c>
      <c r="ZK133" s="108" t="n">
        <v>21.3</v>
      </c>
      <c r="ZL133" s="108" t="n">
        <v>27.3</v>
      </c>
      <c r="ZM133" s="108" t="n">
        <v>28.2</v>
      </c>
      <c r="ZN133" s="108" t="n">
        <v>31.4</v>
      </c>
      <c r="ZO133" s="109" t="n">
        <f aca="false">AVERAGE(ZC133:ZN133)</f>
        <v>26.2166666666667</v>
      </c>
      <c r="AAA133" s="1" t="n">
        <v>1983</v>
      </c>
      <c r="AAB133" s="110" t="s">
        <v>186</v>
      </c>
      <c r="AAC133" s="108" t="n">
        <v>37.7</v>
      </c>
      <c r="AAD133" s="108" t="n">
        <v>37.5</v>
      </c>
      <c r="AAE133" s="108" t="n">
        <v>32.4</v>
      </c>
      <c r="AAF133" s="108" t="n">
        <v>29.1</v>
      </c>
      <c r="AAG133" s="108" t="n">
        <v>28.1</v>
      </c>
      <c r="AAH133" s="108" t="n">
        <v>26.4</v>
      </c>
      <c r="AAI133" s="108" t="n">
        <v>25.3</v>
      </c>
      <c r="AAJ133" s="108" t="n">
        <v>30.2</v>
      </c>
      <c r="AAK133" s="108" t="n">
        <v>35.3</v>
      </c>
      <c r="AAL133" s="108" t="n">
        <v>36.6</v>
      </c>
      <c r="AAM133" s="108" t="n">
        <v>38.4</v>
      </c>
      <c r="AAN133" s="108" t="n">
        <v>38.1</v>
      </c>
      <c r="AAO133" s="109" t="n">
        <f aca="false">AVERAGE(AAC133:AAN133)</f>
        <v>32.925</v>
      </c>
      <c r="ABA133" s="1" t="n">
        <v>1983</v>
      </c>
      <c r="ABB133" s="110" t="s">
        <v>186</v>
      </c>
      <c r="ABC133" s="108" t="n">
        <v>37.6</v>
      </c>
      <c r="ABD133" s="108" t="n">
        <v>36.9</v>
      </c>
      <c r="ABE133" s="108" t="n">
        <v>34.8</v>
      </c>
      <c r="ABF133" s="108" t="n">
        <v>32.9</v>
      </c>
      <c r="ABG133" s="108" t="n">
        <v>31.3</v>
      </c>
      <c r="ABH133" s="108" t="n">
        <v>27.6</v>
      </c>
      <c r="ABI133" s="108" t="n">
        <v>25.7</v>
      </c>
      <c r="ABJ133" s="108" t="n">
        <v>27.5</v>
      </c>
      <c r="ABK133" s="108" t="n">
        <v>30.9</v>
      </c>
      <c r="ABL133" s="108" t="n">
        <v>32.9</v>
      </c>
      <c r="ABM133" s="108" t="n">
        <v>34.8</v>
      </c>
      <c r="ABN133" s="108" t="n">
        <v>34.8</v>
      </c>
      <c r="ABO133" s="109" t="n">
        <f aca="false">AVERAGE(ABC133:ABN133)</f>
        <v>32.3083333333333</v>
      </c>
      <c r="ACA133" s="111" t="n">
        <v>1983</v>
      </c>
      <c r="ACB133" s="110" t="s">
        <v>186</v>
      </c>
      <c r="ACC133" s="108" t="n">
        <v>31</v>
      </c>
      <c r="ACD133" s="108" t="n">
        <v>27.8</v>
      </c>
      <c r="ACE133" s="108" t="n">
        <v>31.1</v>
      </c>
      <c r="ACF133" s="108" t="n">
        <v>25.2</v>
      </c>
      <c r="ACG133" s="108" t="n">
        <v>22.8</v>
      </c>
      <c r="ACH133" s="108" t="n">
        <v>20.6</v>
      </c>
      <c r="ACI133" s="108" t="n">
        <v>18.7</v>
      </c>
      <c r="ACJ133" s="108" t="n">
        <v>19.8</v>
      </c>
      <c r="ACK133" s="108" t="n">
        <v>20.9</v>
      </c>
      <c r="ACL133" s="108" t="n">
        <v>23.7</v>
      </c>
      <c r="ACM133" s="108" t="n">
        <v>24.7</v>
      </c>
      <c r="ACN133" s="108" t="n">
        <v>27.4</v>
      </c>
      <c r="ACO133" s="109" t="n">
        <f aca="false">AVERAGE(ACC133:ACN133)</f>
        <v>24.475</v>
      </c>
      <c r="ADA133" s="1" t="n">
        <v>1983</v>
      </c>
      <c r="ADB133" s="110" t="s">
        <v>186</v>
      </c>
      <c r="ADC133" s="108" t="n">
        <v>36.6</v>
      </c>
      <c r="ADD133" s="108" t="n">
        <v>36.4</v>
      </c>
      <c r="ADE133" s="108" t="n">
        <v>36.1</v>
      </c>
      <c r="ADF133" s="108" t="n">
        <v>31.3</v>
      </c>
      <c r="ADG133" s="108" t="n">
        <v>31.5</v>
      </c>
      <c r="ADH133" s="108" t="n">
        <v>28.5</v>
      </c>
      <c r="ADI133" s="108" t="n">
        <v>26.8</v>
      </c>
      <c r="ADJ133" s="108" t="n">
        <v>30</v>
      </c>
      <c r="ADK133" s="108" t="n">
        <v>34.7</v>
      </c>
      <c r="ADL133" s="108" t="n">
        <v>35.9</v>
      </c>
      <c r="ADM133" s="108" t="n">
        <v>35.1</v>
      </c>
      <c r="ADN133" s="108" t="n">
        <v>36.9</v>
      </c>
      <c r="ADO133" s="109" t="n">
        <f aca="false">AVERAGE(ADC133:ADN133)</f>
        <v>33.3166666666667</v>
      </c>
      <c r="AEA133" s="1" t="n">
        <v>1983</v>
      </c>
      <c r="AEB133" s="110" t="s">
        <v>186</v>
      </c>
      <c r="AEC133" s="108" t="n">
        <v>39.6</v>
      </c>
      <c r="AED133" s="108" t="n">
        <v>39.2</v>
      </c>
      <c r="AEE133" s="108" t="n">
        <v>38.5</v>
      </c>
      <c r="AEF133" s="108" t="n">
        <v>32.8</v>
      </c>
      <c r="AEG133" s="108" t="n">
        <v>32.4</v>
      </c>
      <c r="AEH133" s="108" t="n">
        <v>28.9</v>
      </c>
      <c r="AEI133" s="108" t="n">
        <v>26.8</v>
      </c>
      <c r="AEJ133" s="108" t="n">
        <v>30</v>
      </c>
      <c r="AEK133" s="108" t="n">
        <v>35</v>
      </c>
      <c r="AEL133" s="108" t="n">
        <v>37.3</v>
      </c>
      <c r="AEM133" s="108" t="n">
        <v>38.5</v>
      </c>
      <c r="AEN133" s="108" t="n">
        <v>39.8</v>
      </c>
      <c r="AEO133" s="109" t="n">
        <f aca="false">AVERAGE(AEC133:AEN133)</f>
        <v>34.9</v>
      </c>
      <c r="AFA133" s="1" t="n">
        <v>1983</v>
      </c>
      <c r="AFB133" s="110" t="s">
        <v>186</v>
      </c>
      <c r="AFC133" s="108" t="n">
        <v>27.3</v>
      </c>
      <c r="AFD133" s="108" t="n">
        <v>25.1</v>
      </c>
      <c r="AFE133" s="108" t="n">
        <v>27.9</v>
      </c>
      <c r="AFF133" s="108" t="n">
        <v>23.5</v>
      </c>
      <c r="AFG133" s="108" t="n">
        <v>21.8</v>
      </c>
      <c r="AFH133" s="108" t="n">
        <v>20</v>
      </c>
      <c r="AFI133" s="108" t="n">
        <v>17.6</v>
      </c>
      <c r="AFJ133" s="108" t="n">
        <v>18.6</v>
      </c>
      <c r="AFK133" s="108" t="n">
        <v>19.1</v>
      </c>
      <c r="AFL133" s="108" t="n">
        <v>20.9</v>
      </c>
      <c r="AFM133" s="108" t="n">
        <v>21.7</v>
      </c>
      <c r="AFN133" s="108" t="n">
        <v>24.3</v>
      </c>
      <c r="AFO133" s="109" t="n">
        <f aca="false">AVERAGE(AFC133:AFN133)</f>
        <v>22.3166666666667</v>
      </c>
      <c r="AGA133" s="1" t="n">
        <v>1983</v>
      </c>
      <c r="AGB133" s="110" t="s">
        <v>186</v>
      </c>
      <c r="AGC133" s="108" t="n">
        <v>34.4</v>
      </c>
      <c r="AGD133" s="108" t="n">
        <v>33.3</v>
      </c>
      <c r="AGE133" s="108" t="n">
        <v>29.8</v>
      </c>
      <c r="AGF133" s="108" t="n">
        <v>25</v>
      </c>
      <c r="AGG133" s="108" t="n">
        <v>22.7</v>
      </c>
      <c r="AGH133" s="108" t="n">
        <v>18.5</v>
      </c>
      <c r="AGI133" s="108" t="n">
        <v>16.4</v>
      </c>
      <c r="AGJ133" s="108" t="n">
        <v>19.3</v>
      </c>
      <c r="AGK133" s="108" t="n">
        <v>22.1</v>
      </c>
      <c r="AGL133" s="108" t="n">
        <v>26.7</v>
      </c>
      <c r="AGM133" s="108" t="n">
        <v>26.1</v>
      </c>
      <c r="AGN133" s="108" t="n">
        <v>33.5</v>
      </c>
      <c r="AGO133" s="109" t="n">
        <f aca="false">AVERAGE(AGC133:AGN133)</f>
        <v>25.65</v>
      </c>
      <c r="AHA133" s="1" t="n">
        <v>1983</v>
      </c>
      <c r="AHB133" s="110" t="s">
        <v>186</v>
      </c>
      <c r="AHC133" s="108" t="n">
        <v>33.2</v>
      </c>
      <c r="AHD133" s="108" t="n">
        <v>29.2</v>
      </c>
      <c r="AHE133" s="108" t="n">
        <v>29.3</v>
      </c>
      <c r="AHF133" s="108" t="n">
        <v>23.7</v>
      </c>
      <c r="AHG133" s="108" t="n">
        <v>20.6</v>
      </c>
      <c r="AHH133" s="108" t="n">
        <v>17.2</v>
      </c>
      <c r="AHI133" s="108" t="n">
        <v>15.4</v>
      </c>
      <c r="AHJ133" s="108" t="n">
        <v>17</v>
      </c>
      <c r="AHK133" s="108" t="n">
        <v>19.4</v>
      </c>
      <c r="AHL133" s="108" t="n">
        <v>23.5</v>
      </c>
      <c r="AHM133" s="108" t="n">
        <v>24.2</v>
      </c>
      <c r="AHN133" s="108" t="n">
        <v>28.9</v>
      </c>
      <c r="AHO133" s="109" t="n">
        <f aca="false">AVERAGE(AHC133:AHN133)</f>
        <v>23.4666666666667</v>
      </c>
      <c r="AIA133" s="1" t="n">
        <v>1983</v>
      </c>
      <c r="AIB133" s="110" t="s">
        <v>186</v>
      </c>
      <c r="AIC133" s="108" t="n">
        <v>38.1</v>
      </c>
      <c r="AID133" s="108" t="n">
        <v>38.9</v>
      </c>
      <c r="AIE133" s="108" t="n">
        <v>32.7</v>
      </c>
      <c r="AIF133" s="108" t="n">
        <v>27.2</v>
      </c>
      <c r="AIG133" s="108" t="n">
        <v>26.3</v>
      </c>
      <c r="AIH133" s="108" t="n">
        <v>22.2</v>
      </c>
      <c r="AII133" s="108" t="n">
        <v>18.7</v>
      </c>
      <c r="AIJ133" s="108" t="n">
        <v>24.8</v>
      </c>
      <c r="AIK133" s="108" t="n">
        <v>28.7</v>
      </c>
      <c r="AIL133" s="108" t="n">
        <v>32.1</v>
      </c>
      <c r="AIM133" s="108" t="n">
        <v>33.6</v>
      </c>
      <c r="AIN133" s="108" t="n">
        <v>36.6</v>
      </c>
      <c r="AIO133" s="109" t="n">
        <f aca="false">AVERAGE(AIC133:AIN133)</f>
        <v>29.9916666666667</v>
      </c>
      <c r="AJA133" s="1" t="n">
        <v>1983</v>
      </c>
      <c r="AJB133" s="110" t="s">
        <v>186</v>
      </c>
      <c r="AJC133" s="108" t="n">
        <v>38.6</v>
      </c>
      <c r="AJD133" s="108" t="n">
        <v>37.2</v>
      </c>
      <c r="AJE133" s="108" t="n">
        <v>34.4</v>
      </c>
      <c r="AJF133" s="108" t="n">
        <v>33.9</v>
      </c>
      <c r="AJG133" s="108" t="n">
        <v>32.6</v>
      </c>
      <c r="AJH133" s="108" t="n">
        <v>30.8</v>
      </c>
      <c r="AJI133" s="108" t="n">
        <v>29.7</v>
      </c>
      <c r="AJJ133" s="108" t="n">
        <v>34.2</v>
      </c>
      <c r="AJK133" s="108" t="n">
        <v>37.7</v>
      </c>
      <c r="AJL133" s="108" t="n">
        <v>39</v>
      </c>
      <c r="AJM133" s="108" t="n">
        <v>40</v>
      </c>
      <c r="AJN133" s="108" t="n">
        <v>39.7</v>
      </c>
      <c r="AJO133" s="109" t="n">
        <f aca="false">AVERAGE(AJC133:AJN133)</f>
        <v>35.65</v>
      </c>
      <c r="AKA133" s="1" t="n">
        <v>1983</v>
      </c>
      <c r="AKB133" s="110" t="s">
        <v>186</v>
      </c>
      <c r="AKC133" s="108" t="n">
        <v>35.3</v>
      </c>
      <c r="AKD133" s="108" t="n">
        <v>32.1</v>
      </c>
      <c r="AKE133" s="108" t="n">
        <v>32.5</v>
      </c>
      <c r="AKF133" s="108" t="n">
        <v>26.2</v>
      </c>
      <c r="AKG133" s="108" t="n">
        <v>23.6</v>
      </c>
      <c r="AKH133" s="108" t="n">
        <v>19.7</v>
      </c>
      <c r="AKI133" s="108" t="n">
        <v>17.6</v>
      </c>
      <c r="AKJ133" s="108" t="n">
        <v>19</v>
      </c>
      <c r="AKK133" s="108" t="n">
        <v>21.7</v>
      </c>
      <c r="AKL133" s="108" t="n">
        <v>26.4</v>
      </c>
      <c r="AKM133" s="108" t="n">
        <v>27</v>
      </c>
      <c r="AKN133" s="108" t="n">
        <v>31.1</v>
      </c>
      <c r="AKO133" s="109" t="n">
        <f aca="false">AVERAGE(AKC133:AKN133)</f>
        <v>26.0166666666667</v>
      </c>
      <c r="ALA133" s="35" t="n">
        <f aca="false">(ACO133+AO133+EO133+NO133+AKO133+AFO133+AEO133+IO133+MO133)/9</f>
        <v>25.3898148148148</v>
      </c>
      <c r="ALB133" s="77" t="n">
        <f aca="false">(ABO133+KO133+DO133+AGO133)/4</f>
        <v>31.0208333333333</v>
      </c>
      <c r="ALC133" s="19" t="n">
        <f aca="false">(QO133+PO133+AAO133+AJO133+FO133+SO133+BO133+CO133+JO133+OO133+TO133+HO133)/12</f>
        <v>26.5805555555556</v>
      </c>
      <c r="AMA133" s="28" t="n">
        <f aca="false">MAX(ACC133:ACN133,AC133:AN133,EC133:EN133,NC133:NN133,AKC133:AKN133,AFC133:AFN133,AEC133:AEN133,IC133:IN133,MC133:MN133)</f>
        <v>39.8</v>
      </c>
      <c r="AMB133" s="28" t="n">
        <f aca="false">MIN(ACC133:ACN133,AC133:AN133,EC133:EN133,NC133:NN133,AKC133:AKN133,AFC133:AFN133,AEC133:AEN133,IC133:IN133,MC133:MN133)</f>
        <v>16.2</v>
      </c>
      <c r="AMC133" s="81" t="n">
        <f aca="false">MAX(ABC133:ABN133,KC133:KN133,DC133:DN133,AGC133:AGN133)</f>
        <v>37.6</v>
      </c>
      <c r="AMD133" s="81" t="n">
        <f aca="false">MIN(ABC133:ABN133,KC133:KN133,DC133:DN133,AGC133:AGN133)</f>
        <v>16.4</v>
      </c>
      <c r="AME133" s="60" t="n">
        <f aca="false">MAX(QC133:QN133,PC133:PN133,AJC133:AJN133,AAC133:AAN133,FC133:FN133,SC133:SN133)</f>
        <v>40</v>
      </c>
      <c r="AMF133" s="60" t="n">
        <f aca="false">MIN(QC133:QN133,PC133:PN133,AJC133:AJN133,AAC133:AAN133,FC133:FN133,SC133:SN133)</f>
        <v>14.9</v>
      </c>
    </row>
    <row r="134" customFormat="false" ht="12.8" hidden="false" customHeight="false" outlineLevel="0" collapsed="false">
      <c r="A134" s="104"/>
      <c r="B134" s="29" t="n">
        <f aca="false">AVERAGE(AO134,BO134,CO134,DO134,EO134,FO134,GO134,HO134,IO134,JO134,KO134,LO134,MO134,NO134,OO134,PO134,QO134,RO134,SO134,TO134,UO134,VO134,WO134,YO134,ZO134,AAO134,ABO134,ACO134,ADO134,AEO134,AFO134,AGO134,AHO134,AIO134,AJO134,AKO134)</f>
        <v>25.7027777777778</v>
      </c>
      <c r="C134" s="30" t="n">
        <f aca="false">AVERAGE(B130:B134)</f>
        <v>26.0147222222222</v>
      </c>
      <c r="D134" s="31" t="n">
        <f aca="false">AVERAGE(B125:B134)</f>
        <v>26.0878858024691</v>
      </c>
      <c r="E134" s="29" t="n">
        <f aca="false">AVERAGE(B115:B134)</f>
        <v>25.9444058641975</v>
      </c>
      <c r="F134" s="32" t="n">
        <f aca="false">AVERAGE(B85:B134)</f>
        <v>25.847698372615</v>
      </c>
      <c r="G134" s="3" t="n">
        <f aca="false">MAX(AC134:AN134,BC134:BN134,CC134:CN134,DC134:DN134,EC134:EN134,FC134:FN134,GC134:GN134,HC134:HN134,IC134:IN134,JC134:JN134,KC134:KN134,LC134:LN134,MC134:MN134,NC134:NN134,OC134:ON134,PC134:PN134,QC134:QN134,RC134:RN134,SC134:SN134,TC134:TN134,UC134:UN134,VC134:VN134,WC134:WN134,YC134:YN134,ZC134:ZN134,AAC134:AAN134,ABC134:ABN134,ACC134:ACN134,ADC134:ADN134,AEC134:AEN134,AFC134:AFN134,AGC134:AGN134,AHC134:AHN134,AIC134:AIN134,AJC134:AJN134,AKC134:AKN134)</f>
        <v>41.2</v>
      </c>
      <c r="H134" s="105" t="n">
        <f aca="false">MEDIAN(AC134:AN134,BC134:BN134,CC134:CN134,DC134:DN134,EC134:EN134,FC134:FN134,GC134:GN134,HC134:HN134,IC134:IN134,JC134:JN134,KC134:KN134,LC134:LN134,MC134:MN134,NC134:NN134,OC134:ON134,PC134:PN134,QC134:QN134,RC134:RN134,SC134:SN134,TC134:TN134,UC134:UN134,VC134:VN134,WC134:WN134,YC134:YN134,ZC134:ZN134,AAC134:AAN134,ABC134:ABN134,ACC134:ACN134,ADC134:ADN134,AEC134:AEN134,AFC134:AFN134,AGC134:AGN134,AHC134:AHN134,AIC134:AIN134,AJC134:AJN134,AKC134:AKN134)</f>
        <v>25.3</v>
      </c>
      <c r="I134" s="5" t="n">
        <f aca="false">MIN(AC134:AN134,BC134:BN134,CC134:CN134,DC134:DN134,EC134:EN134,FC134:FN134,GC134:GN134,HC134:HN134,IC134:IN134,JC134:JN134,KC134:KN134,LC134:LN134,MC134:MN134,NC134:NN134,OC134:ON134,PC134:PN134,QC134:QN134,RC134:RN134,SC134:SN134,TC134:TN134,UC134:UN134,VC134:VN134,WC134:WN134,YC134:YN134,ZC134:ZN134,AAC134:AAN134,ABC134:ABN134,ACC134:ACN134,ADC134:ADN134,AEC134:AEN134,AFC134:AFN134,AGC134:AGN134,AHC134:AHN134,AIC134:AIN134,AJC134:AJN134,AKC134:AKN134)</f>
        <v>13.6</v>
      </c>
      <c r="J134" s="106" t="n">
        <f aca="false">(G134+I134)/2</f>
        <v>27.4</v>
      </c>
      <c r="AB134" s="107" t="n">
        <v>1984</v>
      </c>
      <c r="AC134" s="108" t="n">
        <v>26.5</v>
      </c>
      <c r="AD134" s="108" t="n">
        <v>25.3</v>
      </c>
      <c r="AE134" s="108" t="n">
        <v>24.2</v>
      </c>
      <c r="AF134" s="108" t="n">
        <v>23.1</v>
      </c>
      <c r="AG134" s="108" t="n">
        <v>18.7</v>
      </c>
      <c r="AH134" s="108" t="n">
        <v>17.3</v>
      </c>
      <c r="AI134" s="108" t="n">
        <v>15.2</v>
      </c>
      <c r="AJ134" s="108" t="n">
        <v>15.6</v>
      </c>
      <c r="AK134" s="108" t="n">
        <v>16.4</v>
      </c>
      <c r="AL134" s="108" t="n">
        <v>20.5</v>
      </c>
      <c r="AM134" s="108" t="n">
        <v>21.1</v>
      </c>
      <c r="AN134" s="108" t="n">
        <v>22.3</v>
      </c>
      <c r="AO134" s="109" t="n">
        <f aca="false">AVERAGE(AC134:AN134)</f>
        <v>20.5166666666667</v>
      </c>
      <c r="BA134" s="1" t="n">
        <v>1984</v>
      </c>
      <c r="BB134" s="110" t="s">
        <v>187</v>
      </c>
      <c r="BC134" s="108" t="n">
        <v>32.1</v>
      </c>
      <c r="BD134" s="108" t="n">
        <v>31.7</v>
      </c>
      <c r="BE134" s="108" t="n">
        <v>26.9</v>
      </c>
      <c r="BF134" s="108" t="n">
        <v>24.6</v>
      </c>
      <c r="BG134" s="108" t="n">
        <v>21.9</v>
      </c>
      <c r="BH134" s="108" t="n">
        <v>19.9</v>
      </c>
      <c r="BI134" s="108" t="n">
        <v>16.6</v>
      </c>
      <c r="BJ134" s="108" t="n">
        <v>19.4</v>
      </c>
      <c r="BK134" s="108" t="n">
        <v>20</v>
      </c>
      <c r="BL134" s="108" t="n">
        <v>26.4</v>
      </c>
      <c r="BM134" s="108" t="n">
        <v>29.2</v>
      </c>
      <c r="BN134" s="108" t="n">
        <v>32.2</v>
      </c>
      <c r="BO134" s="109" t="n">
        <f aca="false">AVERAGE(BC134:BN134)</f>
        <v>25.075</v>
      </c>
      <c r="CA134" s="1" t="n">
        <v>1984</v>
      </c>
      <c r="CB134" s="110" t="s">
        <v>187</v>
      </c>
      <c r="CC134" s="108" t="n">
        <v>30.6</v>
      </c>
      <c r="CD134" s="108" t="n">
        <v>29.3</v>
      </c>
      <c r="CE134" s="108" t="n">
        <v>25.6</v>
      </c>
      <c r="CF134" s="108" t="n">
        <v>23.8</v>
      </c>
      <c r="CG134" s="108" t="n">
        <v>17.6</v>
      </c>
      <c r="CH134" s="108" t="n">
        <v>16.3</v>
      </c>
      <c r="CI134" s="108" t="n">
        <v>14.8</v>
      </c>
      <c r="CJ134" s="108" t="n">
        <v>15</v>
      </c>
      <c r="CK134" s="108" t="n">
        <v>17.2</v>
      </c>
      <c r="CL134" s="108" t="n">
        <v>21</v>
      </c>
      <c r="CM134" s="108" t="n">
        <v>22.7</v>
      </c>
      <c r="CN134" s="108" t="n">
        <v>23.9</v>
      </c>
      <c r="CO134" s="109" t="n">
        <f aca="false">AVERAGE(CC134:CN134)</f>
        <v>21.4833333333333</v>
      </c>
      <c r="DA134" s="1" t="n">
        <v>1984</v>
      </c>
      <c r="DB134" s="110" t="s">
        <v>187</v>
      </c>
      <c r="DC134" s="108" t="n">
        <v>32</v>
      </c>
      <c r="DD134" s="108" t="n">
        <v>34.1</v>
      </c>
      <c r="DE134" s="108" t="n">
        <v>33.1</v>
      </c>
      <c r="DF134" s="108" t="n">
        <v>34</v>
      </c>
      <c r="DG134" s="108" t="n">
        <v>33.4</v>
      </c>
      <c r="DH134" s="108" t="n">
        <v>30</v>
      </c>
      <c r="DI134" s="108" t="n">
        <v>28.1</v>
      </c>
      <c r="DJ134" s="108" t="n">
        <v>29.7</v>
      </c>
      <c r="DK134" s="108" t="n">
        <v>31.1</v>
      </c>
      <c r="DL134" s="108" t="n">
        <v>33.8</v>
      </c>
      <c r="DM134" s="108" t="n">
        <v>34.2</v>
      </c>
      <c r="DN134" s="108" t="n">
        <v>33.2</v>
      </c>
      <c r="DO134" s="109" t="n">
        <f aca="false">AVERAGE(DC134:DN134)</f>
        <v>32.225</v>
      </c>
      <c r="EA134" s="1" t="n">
        <v>1984</v>
      </c>
      <c r="EB134" s="107" t="n">
        <v>1984</v>
      </c>
      <c r="EC134" s="108" t="n">
        <v>28.1</v>
      </c>
      <c r="ED134" s="108" t="n">
        <v>29.3</v>
      </c>
      <c r="EE134" s="108" t="n">
        <v>24.5</v>
      </c>
      <c r="EF134" s="108" t="n">
        <v>24</v>
      </c>
      <c r="EG134" s="108" t="n">
        <v>19.4</v>
      </c>
      <c r="EH134" s="108" t="n">
        <v>18.2</v>
      </c>
      <c r="EI134" s="108" t="n">
        <v>16.4</v>
      </c>
      <c r="EJ134" s="108" t="n">
        <v>16.2</v>
      </c>
      <c r="EK134" s="108" t="n">
        <v>18.3</v>
      </c>
      <c r="EL134" s="108" t="n">
        <v>20.8</v>
      </c>
      <c r="EM134" s="108" t="n">
        <v>22.6</v>
      </c>
      <c r="EN134" s="108" t="n">
        <v>22.7</v>
      </c>
      <c r="EO134" s="109" t="n">
        <f aca="false">AVERAGE(EC134:EN134)</f>
        <v>21.7083333333333</v>
      </c>
      <c r="FA134" s="1" t="n">
        <v>1984</v>
      </c>
      <c r="FB134" s="119" t="s">
        <v>187</v>
      </c>
      <c r="FC134" s="108" t="n">
        <v>29.7</v>
      </c>
      <c r="FD134" s="108" t="n">
        <v>31.6</v>
      </c>
      <c r="FE134" s="108" t="n">
        <v>26.7</v>
      </c>
      <c r="FF134" s="108" t="n">
        <v>22.5</v>
      </c>
      <c r="FG134" s="108" t="n">
        <v>20.9</v>
      </c>
      <c r="FH134" s="108" t="n">
        <v>17.4</v>
      </c>
      <c r="FI134" s="108" t="n">
        <v>16.2</v>
      </c>
      <c r="FJ134" s="108" t="n">
        <v>16.3</v>
      </c>
      <c r="FK134" s="108" t="n">
        <v>18.3</v>
      </c>
      <c r="FL134" s="108" t="n">
        <v>20.8</v>
      </c>
      <c r="FM134" s="108" t="n">
        <v>25.6</v>
      </c>
      <c r="FN134" s="108" t="n">
        <v>28.7</v>
      </c>
      <c r="FO134" s="109" t="n">
        <f aca="false">AVERAGE(FC134:FN134)</f>
        <v>22.8916666666667</v>
      </c>
      <c r="GA134" s="1" t="n">
        <v>1984</v>
      </c>
      <c r="GB134" s="110" t="s">
        <v>187</v>
      </c>
      <c r="GC134" s="108" t="n">
        <v>23.7</v>
      </c>
      <c r="GD134" s="108" t="n">
        <v>24.3</v>
      </c>
      <c r="GE134" s="108" t="n">
        <v>23.6</v>
      </c>
      <c r="GF134" s="108" t="n">
        <v>22.5</v>
      </c>
      <c r="GG134" s="108" t="n">
        <v>18.9</v>
      </c>
      <c r="GH134" s="108" t="n">
        <v>18.4</v>
      </c>
      <c r="GI134" s="108" t="n">
        <v>16.1</v>
      </c>
      <c r="GJ134" s="108" t="n">
        <v>16.1</v>
      </c>
      <c r="GK134" s="108" t="n">
        <v>17.6</v>
      </c>
      <c r="GL134" s="108" t="n">
        <v>20.2</v>
      </c>
      <c r="GM134" s="108" t="n">
        <v>21.2</v>
      </c>
      <c r="GN134" s="108" t="n">
        <v>21.5</v>
      </c>
      <c r="GO134" s="109" t="n">
        <f aca="false">AVERAGE(GC134:GN134)</f>
        <v>20.3416666666667</v>
      </c>
      <c r="HA134" s="1" t="n">
        <v>1984</v>
      </c>
      <c r="HB134" s="110" t="s">
        <v>187</v>
      </c>
      <c r="HC134" s="108" t="n">
        <v>26.1</v>
      </c>
      <c r="HD134" s="108" t="n">
        <v>26.6</v>
      </c>
      <c r="HE134" s="108" t="n">
        <v>23.9</v>
      </c>
      <c r="HF134" s="108" t="n">
        <v>22.8</v>
      </c>
      <c r="HG134" s="108" t="n">
        <v>19</v>
      </c>
      <c r="HH134" s="108" t="n">
        <v>18.2</v>
      </c>
      <c r="HI134" s="108" t="n">
        <v>16</v>
      </c>
      <c r="HJ134" s="108" t="n">
        <v>16.1</v>
      </c>
      <c r="HK134" s="108" t="n">
        <v>17.6</v>
      </c>
      <c r="HL134" s="108" t="n">
        <v>20.2</v>
      </c>
      <c r="HM134" s="108" t="n">
        <v>21.4</v>
      </c>
      <c r="HN134" s="108" t="n">
        <v>21.9</v>
      </c>
      <c r="HO134" s="109" t="n">
        <f aca="false">AVERAGE(HC134:HN134)</f>
        <v>20.8166666666667</v>
      </c>
      <c r="IA134" s="1" t="n">
        <v>1984</v>
      </c>
      <c r="IB134" s="110" t="s">
        <v>187</v>
      </c>
      <c r="IC134" s="108" t="n">
        <v>33</v>
      </c>
      <c r="ID134" s="108" t="n">
        <v>36.1</v>
      </c>
      <c r="IE134" s="108" t="n">
        <v>30.6</v>
      </c>
      <c r="IF134" s="108" t="n">
        <v>29.9</v>
      </c>
      <c r="IG134" s="108" t="n">
        <v>25</v>
      </c>
      <c r="IH134" s="108" t="n">
        <v>24.8</v>
      </c>
      <c r="II134" s="108" t="n">
        <v>21.6</v>
      </c>
      <c r="IJ134" s="108" t="n">
        <v>22.5</v>
      </c>
      <c r="IK134" s="108" t="n">
        <v>24.2</v>
      </c>
      <c r="IL134" s="108" t="n">
        <v>25.8</v>
      </c>
      <c r="IM134" s="108" t="n">
        <v>27.7</v>
      </c>
      <c r="IN134" s="108" t="n">
        <v>27.9</v>
      </c>
      <c r="IO134" s="109" t="n">
        <f aca="false">AVERAGE(IC134:IN134)</f>
        <v>27.425</v>
      </c>
      <c r="JA134" s="1" t="n">
        <v>1984</v>
      </c>
      <c r="JB134" s="119" t="s">
        <v>187</v>
      </c>
      <c r="JC134" s="108" t="n">
        <v>29.6</v>
      </c>
      <c r="JD134" s="108" t="n">
        <v>29.1</v>
      </c>
      <c r="JE134" s="108" t="n">
        <v>27.6</v>
      </c>
      <c r="JF134" s="108" t="n">
        <v>22.1</v>
      </c>
      <c r="JG134" s="108" t="n">
        <v>18.8</v>
      </c>
      <c r="JH134" s="108" t="n">
        <v>17.2</v>
      </c>
      <c r="JI134" s="108" t="n">
        <v>16.4</v>
      </c>
      <c r="JJ134" s="108" t="n">
        <v>15.4</v>
      </c>
      <c r="JK134" s="108" t="n">
        <v>16.4</v>
      </c>
      <c r="JL134" s="108" t="n">
        <v>18.5</v>
      </c>
      <c r="JM134" s="108" t="n">
        <v>20.5</v>
      </c>
      <c r="JN134" s="108" t="n">
        <v>27.1</v>
      </c>
      <c r="JO134" s="109" t="n">
        <f aca="false">AVERAGE(JC134:JN134)</f>
        <v>21.5583333333333</v>
      </c>
      <c r="KA134" s="1" t="n">
        <v>1984</v>
      </c>
      <c r="KB134" s="110" t="s">
        <v>187</v>
      </c>
      <c r="KC134" s="108" t="n">
        <v>32.6</v>
      </c>
      <c r="KD134" s="108" t="n">
        <v>35.5</v>
      </c>
      <c r="KE134" s="108" t="n">
        <v>33.3</v>
      </c>
      <c r="KF134" s="108" t="n">
        <v>35.2</v>
      </c>
      <c r="KG134" s="108" t="n">
        <v>33.9</v>
      </c>
      <c r="KH134" s="108" t="n">
        <v>30.6</v>
      </c>
      <c r="KI134" s="108" t="n">
        <v>28.5</v>
      </c>
      <c r="KJ134" s="108" t="n">
        <v>31.1</v>
      </c>
      <c r="KK134" s="108" t="n">
        <v>33.4</v>
      </c>
      <c r="KL134" s="108" t="n">
        <v>35.1</v>
      </c>
      <c r="KM134" s="108" t="n">
        <v>36.4</v>
      </c>
      <c r="KN134" s="108" t="n">
        <v>35.3</v>
      </c>
      <c r="KO134" s="109" t="n">
        <f aca="false">AVERAGE(KC134:KN134)</f>
        <v>33.4083333333333</v>
      </c>
      <c r="LA134" s="1" t="n">
        <v>1984</v>
      </c>
      <c r="LB134" s="110" t="s">
        <v>187</v>
      </c>
      <c r="LC134" s="108" t="n">
        <v>32.2</v>
      </c>
      <c r="LD134" s="108" t="n">
        <v>31</v>
      </c>
      <c r="LE134" s="108" t="n">
        <v>27</v>
      </c>
      <c r="LF134" s="108" t="n">
        <v>25.7</v>
      </c>
      <c r="LG134" s="108" t="n">
        <v>19.2</v>
      </c>
      <c r="LH134" s="108" t="n">
        <v>18.3</v>
      </c>
      <c r="LI134" s="108" t="n">
        <v>16.5</v>
      </c>
      <c r="LJ134" s="108" t="n">
        <v>16.5</v>
      </c>
      <c r="LK134" s="108" t="n">
        <v>18.7</v>
      </c>
      <c r="LL134" s="108" t="n">
        <v>21.5</v>
      </c>
      <c r="LM134" s="108" t="n">
        <v>24.2</v>
      </c>
      <c r="LN134" s="108" t="n">
        <v>25.6</v>
      </c>
      <c r="LO134" s="109" t="n">
        <f aca="false">AVERAGE(LC134:LN134)</f>
        <v>23.0333333333333</v>
      </c>
      <c r="MA134" s="1" t="n">
        <v>1984</v>
      </c>
      <c r="MB134" s="110" t="s">
        <v>187</v>
      </c>
      <c r="MC134" s="108" t="n">
        <v>26.6</v>
      </c>
      <c r="MD134" s="108" t="n">
        <v>25.3</v>
      </c>
      <c r="ME134" s="108" t="n">
        <v>24.6</v>
      </c>
      <c r="MF134" s="108" t="n">
        <v>23.7</v>
      </c>
      <c r="MG134" s="108" t="n">
        <v>20.3</v>
      </c>
      <c r="MH134" s="108" t="n">
        <v>18.5</v>
      </c>
      <c r="MI134" s="108" t="n">
        <v>16.3</v>
      </c>
      <c r="MJ134" s="108" t="n">
        <v>16.9</v>
      </c>
      <c r="MK134" s="108" t="n">
        <v>17.3</v>
      </c>
      <c r="ML134" s="108" t="n">
        <v>22.5</v>
      </c>
      <c r="MM134" s="108" t="n">
        <v>23.4</v>
      </c>
      <c r="MN134" s="108" t="n">
        <v>24</v>
      </c>
      <c r="MO134" s="109" t="n">
        <f aca="false">AVERAGE(MC134:MN134)</f>
        <v>21.6166666666667</v>
      </c>
      <c r="NA134" s="1" t="n">
        <v>1984</v>
      </c>
      <c r="NB134" s="110" t="s">
        <v>187</v>
      </c>
      <c r="NC134" s="108" t="n">
        <v>33</v>
      </c>
      <c r="ND134" s="108" t="n">
        <v>35</v>
      </c>
      <c r="NE134" s="108" t="n">
        <v>29.7</v>
      </c>
      <c r="NF134" s="108" t="n">
        <v>28</v>
      </c>
      <c r="NG134" s="108" t="n">
        <v>22.3</v>
      </c>
      <c r="NH134" s="108" t="n">
        <v>21.9</v>
      </c>
      <c r="NI134" s="108" t="n">
        <v>19.1</v>
      </c>
      <c r="NJ134" s="108" t="n">
        <v>19.1</v>
      </c>
      <c r="NK134" s="108" t="n">
        <v>22.3</v>
      </c>
      <c r="NL134" s="108" t="n">
        <v>24.8</v>
      </c>
      <c r="NM134" s="108" t="n">
        <v>26.8</v>
      </c>
      <c r="NN134" s="108" t="n">
        <v>26.8</v>
      </c>
      <c r="NO134" s="109" t="n">
        <f aca="false">AVERAGE(NC134:NN134)</f>
        <v>25.7333333333333</v>
      </c>
      <c r="OA134" s="1" t="n">
        <v>1984</v>
      </c>
      <c r="OB134" s="110" t="s">
        <v>187</v>
      </c>
      <c r="OC134" s="108" t="n">
        <v>30.5</v>
      </c>
      <c r="OD134" s="108" t="n">
        <v>30.9</v>
      </c>
      <c r="OE134" s="108" t="n">
        <v>26.3</v>
      </c>
      <c r="OF134" s="108" t="n">
        <v>25.7</v>
      </c>
      <c r="OG134" s="108" t="n">
        <v>20.2</v>
      </c>
      <c r="OH134" s="108" t="n">
        <v>19.4</v>
      </c>
      <c r="OI134" s="108" t="n">
        <v>17.3</v>
      </c>
      <c r="OJ134" s="108" t="n">
        <v>17.6</v>
      </c>
      <c r="OK134" s="108" t="n">
        <v>19.8</v>
      </c>
      <c r="OL134" s="108" t="n">
        <v>22.6</v>
      </c>
      <c r="OM134" s="108" t="n">
        <v>24.3</v>
      </c>
      <c r="ON134" s="108" t="n">
        <v>24.4</v>
      </c>
      <c r="OO134" s="109" t="n">
        <f aca="false">AVERAGE(OC134:ON134)</f>
        <v>23.25</v>
      </c>
      <c r="PA134" s="16" t="n">
        <v>1984</v>
      </c>
      <c r="PB134" s="110" t="s">
        <v>187</v>
      </c>
      <c r="PC134" s="108" t="n">
        <v>33.1</v>
      </c>
      <c r="PD134" s="108" t="n">
        <v>32.8</v>
      </c>
      <c r="PE134" s="108" t="n">
        <v>26.4</v>
      </c>
      <c r="PF134" s="108" t="n">
        <v>24.7</v>
      </c>
      <c r="PG134" s="108" t="n">
        <v>20</v>
      </c>
      <c r="PH134" s="108" t="n">
        <v>18.8</v>
      </c>
      <c r="PI134" s="108" t="n">
        <v>14.7</v>
      </c>
      <c r="PJ134" s="108" t="n">
        <v>17.9</v>
      </c>
      <c r="PK134" s="108" t="n">
        <v>19.7</v>
      </c>
      <c r="PL134" s="108" t="n">
        <v>26.3</v>
      </c>
      <c r="PM134" s="108" t="n">
        <v>28.8</v>
      </c>
      <c r="PN134" s="108" t="n">
        <v>32.3</v>
      </c>
      <c r="PO134" s="109" t="n">
        <f aca="false">AVERAGE(PC134:PN134)</f>
        <v>24.625</v>
      </c>
      <c r="QA134" s="1" t="n">
        <v>1984</v>
      </c>
      <c r="QB134" s="110" t="s">
        <v>187</v>
      </c>
      <c r="QC134" s="108" t="n">
        <v>30.6</v>
      </c>
      <c r="QD134" s="108" t="n">
        <v>28.9</v>
      </c>
      <c r="QE134" s="108" t="n">
        <v>25</v>
      </c>
      <c r="QF134" s="108" t="n">
        <v>23.6</v>
      </c>
      <c r="QG134" s="108" t="n">
        <v>17.6</v>
      </c>
      <c r="QH134" s="108" t="n">
        <v>16.4</v>
      </c>
      <c r="QI134" s="108" t="n">
        <v>14.1</v>
      </c>
      <c r="QJ134" s="108" t="n">
        <v>14.6</v>
      </c>
      <c r="QK134" s="108" t="n">
        <v>16.4</v>
      </c>
      <c r="QL134" s="108" t="n">
        <v>21.5</v>
      </c>
      <c r="QM134" s="108" t="n">
        <v>23.6</v>
      </c>
      <c r="QN134" s="108" t="n">
        <v>26.4</v>
      </c>
      <c r="QO134" s="109" t="n">
        <f aca="false">AVERAGE(QC134:QN134)</f>
        <v>21.5583333333333</v>
      </c>
      <c r="RA134" s="1" t="n">
        <v>1984</v>
      </c>
      <c r="RB134" s="110" t="s">
        <v>187</v>
      </c>
      <c r="RC134" s="108" t="n">
        <v>33.7</v>
      </c>
      <c r="RD134" s="108" t="n">
        <v>32.9</v>
      </c>
      <c r="RE134" s="108" t="n">
        <v>27</v>
      </c>
      <c r="RF134" s="108" t="n">
        <v>26.2</v>
      </c>
      <c r="RG134" s="108" t="n">
        <v>19.4</v>
      </c>
      <c r="RH134" s="108" t="n">
        <v>17.9</v>
      </c>
      <c r="RI134" s="108" t="n">
        <v>14.7</v>
      </c>
      <c r="RJ134" s="108" t="n">
        <v>16.6</v>
      </c>
      <c r="RK134" s="108" t="n">
        <v>19.7</v>
      </c>
      <c r="RL134" s="108" t="n">
        <v>26.1</v>
      </c>
      <c r="RM134" s="108" t="n">
        <v>27.9</v>
      </c>
      <c r="RN134" s="108" t="n">
        <v>29.8</v>
      </c>
      <c r="RO134" s="109" t="n">
        <f aca="false">AVERAGE(RC134:RN134)</f>
        <v>24.325</v>
      </c>
      <c r="SA134" s="1" t="n">
        <v>1984</v>
      </c>
      <c r="SB134" s="119" t="s">
        <v>187</v>
      </c>
      <c r="SC134" s="108" t="n">
        <v>36.4</v>
      </c>
      <c r="SD134" s="108" t="n">
        <v>34.6</v>
      </c>
      <c r="SE134" s="108" t="n">
        <v>34.3</v>
      </c>
      <c r="SF134" s="108" t="n">
        <v>32.1</v>
      </c>
      <c r="SG134" s="108" t="n">
        <v>22.7</v>
      </c>
      <c r="SH134" s="108" t="n">
        <v>18.9</v>
      </c>
      <c r="SI134" s="108" t="n">
        <v>17.1</v>
      </c>
      <c r="SJ134" s="108" t="n">
        <v>20.6</v>
      </c>
      <c r="SK134" s="108" t="n">
        <v>22.2</v>
      </c>
      <c r="SL134" s="108" t="n">
        <v>28.3</v>
      </c>
      <c r="SM134" s="108" t="n">
        <v>31.9</v>
      </c>
      <c r="SN134" s="108" t="n">
        <v>34.9</v>
      </c>
      <c r="SO134" s="109" t="n">
        <f aca="false">AVERAGE(SC134:SN134)</f>
        <v>27.8333333333333</v>
      </c>
      <c r="TA134" s="1" t="n">
        <v>1984</v>
      </c>
      <c r="TB134" s="110" t="s">
        <v>187</v>
      </c>
      <c r="TC134" s="108" t="n">
        <v>39.3</v>
      </c>
      <c r="TD134" s="108" t="n">
        <v>40.6</v>
      </c>
      <c r="TE134" s="108" t="n">
        <v>35.3</v>
      </c>
      <c r="TF134" s="108" t="n">
        <v>35.2</v>
      </c>
      <c r="TG134" s="108" t="n">
        <v>31.4</v>
      </c>
      <c r="TH134" s="108" t="n">
        <v>27.7</v>
      </c>
      <c r="TI134" s="112" t="n">
        <f aca="false">SUM(TI133+TI135)/2</f>
        <v>27</v>
      </c>
      <c r="TJ134" s="108" t="n">
        <v>29.1</v>
      </c>
      <c r="TK134" s="108" t="n">
        <v>31.4</v>
      </c>
      <c r="TL134" s="108" t="n">
        <v>39</v>
      </c>
      <c r="TM134" s="108" t="n">
        <v>41.2</v>
      </c>
      <c r="TN134" s="108" t="n">
        <v>39.9</v>
      </c>
      <c r="TO134" s="109" t="n">
        <f aca="false">AVERAGE(TC134:TN134)</f>
        <v>34.7583333333333</v>
      </c>
      <c r="UA134" s="1" t="n">
        <v>1984</v>
      </c>
      <c r="UB134" s="110" t="s">
        <v>187</v>
      </c>
      <c r="UC134" s="108" t="n">
        <v>33.1</v>
      </c>
      <c r="UD134" s="108" t="n">
        <v>32.3</v>
      </c>
      <c r="UE134" s="108" t="n">
        <v>26.7</v>
      </c>
      <c r="UF134" s="108" t="n">
        <v>24.6</v>
      </c>
      <c r="UG134" s="108" t="n">
        <v>18.5</v>
      </c>
      <c r="UH134" s="108" t="n">
        <v>17.4</v>
      </c>
      <c r="UI134" s="108" t="n">
        <v>14.5</v>
      </c>
      <c r="UJ134" s="108" t="n">
        <v>15.9</v>
      </c>
      <c r="UK134" s="108" t="n">
        <v>18.7</v>
      </c>
      <c r="UL134" s="108" t="n">
        <v>25.3</v>
      </c>
      <c r="UM134" s="108" t="n">
        <v>27.3</v>
      </c>
      <c r="UN134" s="108" t="n">
        <v>30.3</v>
      </c>
      <c r="UO134" s="109" t="n">
        <f aca="false">AVERAGE(UC134:UN134)</f>
        <v>23.7166666666667</v>
      </c>
      <c r="VA134" s="1" t="n">
        <v>1984</v>
      </c>
      <c r="VB134" s="119" t="s">
        <v>187</v>
      </c>
      <c r="VC134" s="108" t="n">
        <v>26.6</v>
      </c>
      <c r="VD134" s="108" t="n">
        <v>24.2</v>
      </c>
      <c r="VE134" s="108" t="n">
        <v>22.5</v>
      </c>
      <c r="VF134" s="108" t="n">
        <v>20.8</v>
      </c>
      <c r="VG134" s="108" t="n">
        <v>16.3</v>
      </c>
      <c r="VH134" s="108" t="n">
        <v>14.6</v>
      </c>
      <c r="VI134" s="108" t="n">
        <v>13.7</v>
      </c>
      <c r="VJ134" s="108" t="n">
        <v>14.4</v>
      </c>
      <c r="VK134" s="108" t="n">
        <v>16.8</v>
      </c>
      <c r="VL134" s="108" t="n">
        <v>16.8</v>
      </c>
      <c r="VM134" s="108" t="n">
        <v>20.7</v>
      </c>
      <c r="VN134" s="108" t="n">
        <v>24.6</v>
      </c>
      <c r="VO134" s="109" t="n">
        <f aca="false">AVERAGE(VC134:VN134)</f>
        <v>19.3333333333333</v>
      </c>
      <c r="WA134" s="1" t="n">
        <v>1984</v>
      </c>
      <c r="WB134" s="110" t="s">
        <v>187</v>
      </c>
      <c r="WC134" s="108" t="n">
        <v>38.6</v>
      </c>
      <c r="WD134" s="108" t="n">
        <v>39.4</v>
      </c>
      <c r="WE134" s="108" t="n">
        <v>30.9</v>
      </c>
      <c r="WF134" s="108" t="n">
        <v>30.2</v>
      </c>
      <c r="WG134" s="108" t="n">
        <v>22.4</v>
      </c>
      <c r="WH134" s="108" t="n">
        <v>21.8</v>
      </c>
      <c r="WI134" s="108" t="n">
        <v>18.6</v>
      </c>
      <c r="WJ134" s="108" t="n">
        <v>20.6</v>
      </c>
      <c r="WK134" s="108" t="n">
        <v>23.6</v>
      </c>
      <c r="WL134" s="108" t="n">
        <v>28.4</v>
      </c>
      <c r="WM134" s="108" t="n">
        <v>32.4</v>
      </c>
      <c r="WN134" s="108" t="n">
        <v>35</v>
      </c>
      <c r="WO134" s="109" t="n">
        <f aca="false">AVERAGE(WC134:WN134)</f>
        <v>28.4916666666667</v>
      </c>
      <c r="YA134" s="1" t="n">
        <v>1984</v>
      </c>
      <c r="YB134" s="110" t="s">
        <v>187</v>
      </c>
      <c r="YC134" s="108" t="n">
        <v>30.9</v>
      </c>
      <c r="YD134" s="108" t="n">
        <v>30.1</v>
      </c>
      <c r="YE134" s="108" t="n">
        <v>25.8</v>
      </c>
      <c r="YF134" s="108" t="n">
        <v>23.2</v>
      </c>
      <c r="YG134" s="108" t="n">
        <v>17.3</v>
      </c>
      <c r="YH134" s="108" t="n">
        <v>16.1</v>
      </c>
      <c r="YI134" s="108" t="n">
        <v>13.6</v>
      </c>
      <c r="YJ134" s="108" t="n">
        <v>14.7</v>
      </c>
      <c r="YK134" s="108" t="n">
        <v>16.4</v>
      </c>
      <c r="YL134" s="108" t="n">
        <v>21.9</v>
      </c>
      <c r="YM134" s="108" t="n">
        <v>24.1</v>
      </c>
      <c r="YN134" s="108" t="n">
        <v>27.2</v>
      </c>
      <c r="YO134" s="109" t="n">
        <f aca="false">AVERAGE(YC134:YN134)</f>
        <v>21.775</v>
      </c>
      <c r="ZA134" s="1" t="n">
        <v>1984</v>
      </c>
      <c r="ZB134" s="110" t="s">
        <v>187</v>
      </c>
      <c r="ZC134" s="108" t="n">
        <v>35.4</v>
      </c>
      <c r="ZD134" s="108" t="n">
        <v>34.1</v>
      </c>
      <c r="ZE134" s="108" t="n">
        <v>28</v>
      </c>
      <c r="ZF134" s="108" t="n">
        <v>26.5</v>
      </c>
      <c r="ZG134" s="108" t="n">
        <v>20.5</v>
      </c>
      <c r="ZH134" s="108" t="n">
        <v>19.3</v>
      </c>
      <c r="ZI134" s="108" t="n">
        <v>16.1</v>
      </c>
      <c r="ZJ134" s="108" t="n">
        <v>17.6</v>
      </c>
      <c r="ZK134" s="108" t="n">
        <v>20.3</v>
      </c>
      <c r="ZL134" s="108" t="n">
        <v>25.1</v>
      </c>
      <c r="ZM134" s="108" t="n">
        <v>27.5</v>
      </c>
      <c r="ZN134" s="108" t="n">
        <v>32.2</v>
      </c>
      <c r="ZO134" s="109" t="n">
        <f aca="false">AVERAGE(ZC134:ZN134)</f>
        <v>25.2166666666667</v>
      </c>
      <c r="AAA134" s="1" t="n">
        <v>1984</v>
      </c>
      <c r="AAB134" s="110" t="s">
        <v>187</v>
      </c>
      <c r="AAC134" s="108" t="n">
        <v>32.5</v>
      </c>
      <c r="AAD134" s="108" t="n">
        <v>36.1</v>
      </c>
      <c r="AAE134" s="108" t="n">
        <v>33</v>
      </c>
      <c r="AAF134" s="108" t="n">
        <v>33.3</v>
      </c>
      <c r="AAG134" s="108" t="n">
        <v>31.4</v>
      </c>
      <c r="AAH134" s="108" t="n">
        <v>26.3</v>
      </c>
      <c r="AAI134" s="108" t="n">
        <v>25.1</v>
      </c>
      <c r="AAJ134" s="108" t="n">
        <v>30.4</v>
      </c>
      <c r="AAK134" s="108" t="n">
        <v>32.5</v>
      </c>
      <c r="AAL134" s="108" t="n">
        <v>37.1</v>
      </c>
      <c r="AAM134" s="108" t="n">
        <v>40</v>
      </c>
      <c r="AAN134" s="108" t="n">
        <v>37.8</v>
      </c>
      <c r="AAO134" s="109" t="n">
        <f aca="false">AVERAGE(AAC134:AAN134)</f>
        <v>32.9583333333333</v>
      </c>
      <c r="ABA134" s="1" t="n">
        <v>1984</v>
      </c>
      <c r="ABB134" s="110" t="s">
        <v>187</v>
      </c>
      <c r="ABC134" s="108" t="n">
        <v>36.6</v>
      </c>
      <c r="ABD134" s="108" t="n">
        <v>35.4</v>
      </c>
      <c r="ABE134" s="108" t="n">
        <v>35.4</v>
      </c>
      <c r="ABF134" s="108" t="n">
        <v>34.3</v>
      </c>
      <c r="ABG134" s="108" t="n">
        <v>29.7</v>
      </c>
      <c r="ABH134" s="108" t="n">
        <v>27.1</v>
      </c>
      <c r="ABI134" s="108" t="n">
        <v>22.3</v>
      </c>
      <c r="ABJ134" s="108" t="n">
        <v>27.4</v>
      </c>
      <c r="ABK134" s="108" t="n">
        <v>27.2</v>
      </c>
      <c r="ABL134" s="108" t="n">
        <v>33.1</v>
      </c>
      <c r="ABM134" s="108" t="n">
        <v>33.6</v>
      </c>
      <c r="ABN134" s="108" t="n">
        <v>33.7</v>
      </c>
      <c r="ABO134" s="109" t="n">
        <f aca="false">AVERAGE(ABC134:ABN134)</f>
        <v>31.3166666666667</v>
      </c>
      <c r="ACA134" s="111" t="n">
        <v>1984</v>
      </c>
      <c r="ACB134" s="110" t="s">
        <v>187</v>
      </c>
      <c r="ACC134" s="108" t="n">
        <v>30.9</v>
      </c>
      <c r="ACD134" s="108" t="n">
        <v>31.2</v>
      </c>
      <c r="ACE134" s="108" t="n">
        <v>26.6</v>
      </c>
      <c r="ACF134" s="108" t="n">
        <v>26.2</v>
      </c>
      <c r="ACG134" s="108" t="n">
        <v>20.4</v>
      </c>
      <c r="ACH134" s="108" t="n">
        <v>20.2</v>
      </c>
      <c r="ACI134" s="108" t="n">
        <v>17.2</v>
      </c>
      <c r="ACJ134" s="108" t="n">
        <v>17.6</v>
      </c>
      <c r="ACK134" s="108" t="n">
        <v>20.2</v>
      </c>
      <c r="ACL134" s="108" t="n">
        <v>22.7</v>
      </c>
      <c r="ACM134" s="108" t="n">
        <v>24.9</v>
      </c>
      <c r="ACN134" s="108" t="n">
        <v>24.4</v>
      </c>
      <c r="ACO134" s="109" t="n">
        <f aca="false">AVERAGE(ACC134:ACN134)</f>
        <v>23.5416666666667</v>
      </c>
      <c r="ADA134" s="1" t="n">
        <v>1984</v>
      </c>
      <c r="ADB134" s="110" t="s">
        <v>187</v>
      </c>
      <c r="ADC134" s="108" t="n">
        <v>36.7</v>
      </c>
      <c r="ADD134" s="108" t="n">
        <v>38.1</v>
      </c>
      <c r="ADE134" s="108" t="n">
        <v>35</v>
      </c>
      <c r="ADF134" s="108" t="n">
        <v>34.9</v>
      </c>
      <c r="ADG134" s="108" t="n">
        <v>32</v>
      </c>
      <c r="ADH134" s="108" t="n">
        <v>29.1</v>
      </c>
      <c r="ADI134" s="108" t="n">
        <v>25.9</v>
      </c>
      <c r="ADJ134" s="108" t="n">
        <v>28.9</v>
      </c>
      <c r="ADK134" s="108" t="n">
        <v>29.7</v>
      </c>
      <c r="ADL134" s="108" t="n">
        <v>36.4</v>
      </c>
      <c r="ADM134" s="108" t="n">
        <v>37.1</v>
      </c>
      <c r="ADN134" s="108" t="n">
        <v>34.6</v>
      </c>
      <c r="ADO134" s="109" t="n">
        <f aca="false">AVERAGE(ADC134:ADN134)</f>
        <v>33.2</v>
      </c>
      <c r="AEA134" s="1" t="n">
        <v>1984</v>
      </c>
      <c r="AEB134" s="110" t="s">
        <v>187</v>
      </c>
      <c r="AEC134" s="108" t="n">
        <v>39.6</v>
      </c>
      <c r="AED134" s="108" t="n">
        <v>39.4</v>
      </c>
      <c r="AEE134" s="108" t="n">
        <v>36.3</v>
      </c>
      <c r="AEF134" s="108" t="n">
        <v>35.8</v>
      </c>
      <c r="AEG134" s="108" t="n">
        <v>31.1</v>
      </c>
      <c r="AEH134" s="108" t="n">
        <v>28.2</v>
      </c>
      <c r="AEI134" s="108" t="n">
        <v>24.4</v>
      </c>
      <c r="AEJ134" s="108" t="n">
        <v>28.6</v>
      </c>
      <c r="AEK134" s="108" t="n">
        <v>30.3</v>
      </c>
      <c r="AEL134" s="108" t="n">
        <v>37.4</v>
      </c>
      <c r="AEM134" s="108" t="n">
        <v>39.1</v>
      </c>
      <c r="AEN134" s="108" t="n">
        <v>37.6</v>
      </c>
      <c r="AEO134" s="109" t="n">
        <f aca="false">AVERAGE(AEC134:AEN134)</f>
        <v>33.9833333333333</v>
      </c>
      <c r="AFA134" s="1" t="n">
        <v>1984</v>
      </c>
      <c r="AFB134" s="110" t="s">
        <v>187</v>
      </c>
      <c r="AFC134" s="108" t="n">
        <v>27.2</v>
      </c>
      <c r="AFD134" s="108" t="n">
        <v>26.9</v>
      </c>
      <c r="AFE134" s="108" t="n">
        <v>24.1</v>
      </c>
      <c r="AFF134" s="108" t="n">
        <v>23.9</v>
      </c>
      <c r="AFG134" s="108" t="n">
        <v>20.2</v>
      </c>
      <c r="AFH134" s="108" t="n">
        <v>18.7</v>
      </c>
      <c r="AFI134" s="108" t="n">
        <v>16.8</v>
      </c>
      <c r="AFJ134" s="108" t="n">
        <v>17</v>
      </c>
      <c r="AFK134" s="108" t="n">
        <v>18.3</v>
      </c>
      <c r="AFL134" s="108" t="n">
        <v>20.9</v>
      </c>
      <c r="AFM134" s="108" t="n">
        <v>22.4</v>
      </c>
      <c r="AFN134" s="108" t="n">
        <v>22.1</v>
      </c>
      <c r="AFO134" s="109" t="n">
        <f aca="false">AVERAGE(AFC134:AFN134)</f>
        <v>21.5416666666667</v>
      </c>
      <c r="AGA134" s="1" t="n">
        <v>1984</v>
      </c>
      <c r="AGB134" s="110" t="s">
        <v>187</v>
      </c>
      <c r="AGC134" s="108" t="n">
        <v>34</v>
      </c>
      <c r="AGD134" s="108" t="n">
        <v>32.5</v>
      </c>
      <c r="AGE134" s="108" t="n">
        <v>27.4</v>
      </c>
      <c r="AGF134" s="108" t="n">
        <v>29.6</v>
      </c>
      <c r="AGG134" s="108" t="n">
        <v>18.5</v>
      </c>
      <c r="AGH134" s="108" t="n">
        <v>17.7</v>
      </c>
      <c r="AGI134" s="108" t="n">
        <v>14.6</v>
      </c>
      <c r="AGJ134" s="108" t="n">
        <v>16.3</v>
      </c>
      <c r="AGK134" s="108" t="n">
        <v>18.8</v>
      </c>
      <c r="AGL134" s="108" t="n">
        <v>25.6</v>
      </c>
      <c r="AGM134" s="108" t="n">
        <v>27.6</v>
      </c>
      <c r="AGN134" s="108" t="n">
        <v>31</v>
      </c>
      <c r="AGO134" s="109" t="n">
        <f aca="false">AVERAGE(AGC134:AGN134)</f>
        <v>24.4666666666667</v>
      </c>
      <c r="AHA134" s="1" t="n">
        <v>1984</v>
      </c>
      <c r="AHB134" s="110" t="s">
        <v>187</v>
      </c>
      <c r="AHC134" s="108" t="n">
        <v>32</v>
      </c>
      <c r="AHD134" s="108" t="n">
        <v>31.5</v>
      </c>
      <c r="AHE134" s="108" t="n">
        <v>26.1</v>
      </c>
      <c r="AHF134" s="108" t="n">
        <v>24.1</v>
      </c>
      <c r="AHG134" s="108" t="n">
        <v>17.8</v>
      </c>
      <c r="AHH134" s="108" t="n">
        <v>16.7</v>
      </c>
      <c r="AHI134" s="108" t="n">
        <v>14.1</v>
      </c>
      <c r="AHJ134" s="108" t="n">
        <v>15</v>
      </c>
      <c r="AHK134" s="108" t="n">
        <v>17.1</v>
      </c>
      <c r="AHL134" s="108" t="n">
        <v>21.8</v>
      </c>
      <c r="AHM134" s="108" t="n">
        <v>24.6</v>
      </c>
      <c r="AHN134" s="108" t="n">
        <v>26.9</v>
      </c>
      <c r="AHO134" s="109" t="n">
        <f aca="false">AVERAGE(AHC134:AHN134)</f>
        <v>22.3083333333333</v>
      </c>
      <c r="AIA134" s="1" t="n">
        <v>1984</v>
      </c>
      <c r="AIB134" s="110" t="s">
        <v>187</v>
      </c>
      <c r="AIC134" s="108" t="n">
        <v>37.8</v>
      </c>
      <c r="AID134" s="108" t="n">
        <v>39.3</v>
      </c>
      <c r="AIE134" s="108" t="n">
        <v>32.2</v>
      </c>
      <c r="AIF134" s="108" t="n">
        <v>29.9</v>
      </c>
      <c r="AIG134" s="108" t="n">
        <v>22.6</v>
      </c>
      <c r="AIH134" s="108" t="n">
        <v>21.5</v>
      </c>
      <c r="AII134" s="108" t="n">
        <v>17.8</v>
      </c>
      <c r="AIJ134" s="108" t="n">
        <v>21.4</v>
      </c>
      <c r="AIK134" s="108" t="n">
        <v>23.4</v>
      </c>
      <c r="AIL134" s="108" t="n">
        <v>32.4</v>
      </c>
      <c r="AIM134" s="108" t="n">
        <v>33.6</v>
      </c>
      <c r="AIN134" s="108" t="n">
        <v>36.4</v>
      </c>
      <c r="AIO134" s="109" t="n">
        <f aca="false">AVERAGE(AIC134:AIN134)</f>
        <v>29.025</v>
      </c>
      <c r="AJA134" s="1" t="n">
        <v>1984</v>
      </c>
      <c r="AJB134" s="110" t="s">
        <v>187</v>
      </c>
      <c r="AJC134" s="108" t="n">
        <v>34.9</v>
      </c>
      <c r="AJD134" s="108" t="n">
        <v>35.5</v>
      </c>
      <c r="AJE134" s="108" t="n">
        <v>34.1</v>
      </c>
      <c r="AJF134" s="108" t="n">
        <v>35.5</v>
      </c>
      <c r="AJG134" s="108" t="n">
        <v>34.2</v>
      </c>
      <c r="AJH134" s="108" t="n">
        <v>30.2</v>
      </c>
      <c r="AJI134" s="108" t="n">
        <v>29.9</v>
      </c>
      <c r="AJJ134" s="108" t="n">
        <v>34.6</v>
      </c>
      <c r="AJK134" s="108" t="n">
        <v>36.6</v>
      </c>
      <c r="AJL134" s="108" t="n">
        <v>38.8</v>
      </c>
      <c r="AJM134" s="108" t="n">
        <v>41</v>
      </c>
      <c r="AJN134" s="108" t="n">
        <v>39.2</v>
      </c>
      <c r="AJO134" s="109" t="n">
        <f aca="false">AVERAGE(AJC134:AJN134)</f>
        <v>35.375</v>
      </c>
      <c r="AKA134" s="1" t="n">
        <v>1984</v>
      </c>
      <c r="AKB134" s="110" t="s">
        <v>187</v>
      </c>
      <c r="AKC134" s="108" t="n">
        <v>35</v>
      </c>
      <c r="AKD134" s="108" t="n">
        <v>34.2</v>
      </c>
      <c r="AKE134" s="108" t="n">
        <v>28.3</v>
      </c>
      <c r="AKF134" s="108" t="n">
        <v>26.4</v>
      </c>
      <c r="AKG134" s="108" t="n">
        <v>19.8</v>
      </c>
      <c r="AKH134" s="108" t="n">
        <v>19.2</v>
      </c>
      <c r="AKI134" s="108" t="n">
        <v>15.8</v>
      </c>
      <c r="AKJ134" s="108" t="n">
        <v>17.4</v>
      </c>
      <c r="AKK134" s="108" t="n">
        <v>19.7</v>
      </c>
      <c r="AKL134" s="108" t="n">
        <v>24.9</v>
      </c>
      <c r="AKM134" s="108" t="n">
        <v>27.6</v>
      </c>
      <c r="AKN134" s="108" t="n">
        <v>30.1</v>
      </c>
      <c r="AKO134" s="109" t="n">
        <f aca="false">AVERAGE(AKC134:AKN134)</f>
        <v>24.8666666666667</v>
      </c>
      <c r="ALA134" s="35" t="n">
        <f aca="false">(ACO134+AO134+EO134+NO134+AKO134+AFO134+AEO134+IO134+MO134)/9</f>
        <v>24.5481481481481</v>
      </c>
      <c r="ALB134" s="77" t="n">
        <f aca="false">(ABO134+KO134+DO134+AGO134)/4</f>
        <v>30.3541666666667</v>
      </c>
      <c r="ALC134" s="19" t="n">
        <f aca="false">(QO134+PO134+AAO134+AJO134+FO134+SO134+BO134+CO134+JO134+OO134+TO134+HO134)/12</f>
        <v>26.0152777777778</v>
      </c>
      <c r="AMA134" s="28" t="n">
        <f aca="false">MAX(ACC134:ACN134,AC134:AN134,EC134:EN134,NC134:NN134,AKC134:AKN134,AFC134:AFN134,AEC134:AEN134,IC134:IN134,MC134:MN134)</f>
        <v>39.6</v>
      </c>
      <c r="AMB134" s="28" t="n">
        <f aca="false">MIN(ACC134:ACN134,AC134:AN134,EC134:EN134,NC134:NN134,AKC134:AKN134,AFC134:AFN134,AEC134:AEN134,IC134:IN134,MC134:MN134)</f>
        <v>15.2</v>
      </c>
      <c r="AMC134" s="81" t="n">
        <f aca="false">MAX(ABC134:ABN134,KC134:KN134,DC134:DN134,AGC134:AGN134)</f>
        <v>36.6</v>
      </c>
      <c r="AMD134" s="81" t="n">
        <f aca="false">MIN(ABC134:ABN134,KC134:KN134,DC134:DN134,AGC134:AGN134)</f>
        <v>14.6</v>
      </c>
      <c r="AME134" s="60" t="n">
        <f aca="false">MAX(QC134:QN134,PC134:PN134,AJC134:AJN134,AAC134:AAN134,FC134:FN134,SC134:SN134)</f>
        <v>41</v>
      </c>
      <c r="AMF134" s="60" t="n">
        <f aca="false">MIN(QC134:QN134,PC134:PN134,AJC134:AJN134,AAC134:AAN134,FC134:FN134,SC134:SN134)</f>
        <v>14.1</v>
      </c>
    </row>
    <row r="135" customFormat="false" ht="12.8" hidden="false" customHeight="false" outlineLevel="0" collapsed="false">
      <c r="A135" s="104" t="n">
        <f aca="false">A130+5</f>
        <v>1985</v>
      </c>
      <c r="B135" s="29" t="n">
        <f aca="false">AVERAGE(AO135,BO135,CO135,DO135,EO135,FO135,GO135,HO135,IO135,JO135,KO135,LO135,MO135,NO135,OO135,PO135,QO135,RO135,SO135,TO135,UO135,VO135,WO135,YO135,ZO135,AAO135,ABO135,ACO135,ADO135,AEO135,AFO135,AGO135,AHO135,AIO135,AJO135,AKO135)</f>
        <v>26.4552083333333</v>
      </c>
      <c r="C135" s="30" t="n">
        <f aca="false">AVERAGE(B131:B135)</f>
        <v>26.0838194444444</v>
      </c>
      <c r="D135" s="31" t="n">
        <f aca="false">AVERAGE(B126:B135)</f>
        <v>26.1553009259259</v>
      </c>
      <c r="E135" s="29" t="n">
        <f aca="false">AVERAGE(B116:B135)</f>
        <v>25.9703896604938</v>
      </c>
      <c r="F135" s="32" t="n">
        <f aca="false">AVERAGE(B86:B135)</f>
        <v>25.868635872615</v>
      </c>
      <c r="G135" s="3" t="n">
        <f aca="false">MAX(AC135:AN135,BC135:BN135,CC135:CN135,DC135:DN135,EC135:EN135,FC135:FN135,GC135:GN135,HC135:HN135,IC135:IN135,JC135:JN135,KC135:KN135,LC135:LN135,MC135:MN135,NC135:NN135,OC135:ON135,PC135:PN135,QC135:QN135,RC135:RN135,SC135:SN135,TC135:TN135,UC135:UN135,VC135:VN135,WC135:WN135,YC135:YN135,ZC135:ZN135,AAC135:AAN135,ABC135:ABN135,ACC135:ACN135,ADC135:ADN135,AEC135:AEN135,AFC135:AFN135,AGC135:AGN135,AHC135:AHN135,AIC135:AIN135,AJC135:AJN135,AKC135:AKN135)</f>
        <v>43.5</v>
      </c>
      <c r="H135" s="105" t="n">
        <f aca="false">MEDIAN(AC135:AN135,BC135:BN135,CC135:CN135,DC135:DN135,EC135:EN135,FC135:FN135,GC135:GN135,HC135:HN135,IC135:IN135,JC135:JN135,KC135:KN135,LC135:LN135,MC135:MN135,NC135:NN135,OC135:ON135,PC135:PN135,QC135:QN135,RC135:RN135,SC135:SN135,TC135:TN135,UC135:UN135,VC135:VN135,WC135:WN135,YC135:YN135,ZC135:ZN135,AAC135:AAN135,ABC135:ABN135,ACC135:ACN135,ADC135:ADN135,AEC135:AEN135,AFC135:AFN135,AGC135:AGN135,AHC135:AHN135,AIC135:AIN135,AJC135:AJN135,AKC135:AKN135)</f>
        <v>25.9</v>
      </c>
      <c r="I135" s="5" t="n">
        <f aca="false">MIN(AC135:AN135,BC135:BN135,CC135:CN135,DC135:DN135,EC135:EN135,FC135:FN135,GC135:GN135,HC135:HN135,IC135:IN135,JC135:JN135,KC135:KN135,LC135:LN135,MC135:MN135,NC135:NN135,OC135:ON135,PC135:PN135,QC135:QN135,RC135:RN135,SC135:SN135,TC135:TN135,UC135:UN135,VC135:VN135,WC135:WN135,YC135:YN135,ZC135:ZN135,AAC135:AAN135,ABC135:ABN135,ACC135:ACN135,ADC135:ADN135,AEC135:AEN135,AFC135:AFN135,AGC135:AGN135,AHC135:AHN135,AIC135:AIN135,AJC135:AJN135,AKC135:AKN135)</f>
        <v>15</v>
      </c>
      <c r="J135" s="106" t="n">
        <f aca="false">(G135+I135)/2</f>
        <v>29.25</v>
      </c>
      <c r="AB135" s="107" t="n">
        <v>1985</v>
      </c>
      <c r="AC135" s="108" t="n">
        <v>23.9</v>
      </c>
      <c r="AD135" s="108" t="n">
        <v>26.7</v>
      </c>
      <c r="AE135" s="108" t="n">
        <v>24.6</v>
      </c>
      <c r="AF135" s="108" t="n">
        <v>21.2</v>
      </c>
      <c r="AG135" s="108" t="n">
        <v>18.5</v>
      </c>
      <c r="AH135" s="108" t="n">
        <v>18.1</v>
      </c>
      <c r="AI135" s="108" t="n">
        <v>16.1</v>
      </c>
      <c r="AJ135" s="108" t="n">
        <v>16.2</v>
      </c>
      <c r="AK135" s="108" t="n">
        <v>18</v>
      </c>
      <c r="AL135" s="108" t="n">
        <v>18.2</v>
      </c>
      <c r="AM135" s="108" t="n">
        <v>20.3</v>
      </c>
      <c r="AN135" s="108" t="n">
        <v>21.3</v>
      </c>
      <c r="AO135" s="109" t="n">
        <f aca="false">AVERAGE(AC135:AN135)</f>
        <v>20.2583333333333</v>
      </c>
      <c r="BA135" s="1" t="n">
        <v>1985</v>
      </c>
      <c r="BB135" s="110" t="s">
        <v>188</v>
      </c>
      <c r="BC135" s="108" t="n">
        <v>34.3</v>
      </c>
      <c r="BD135" s="108" t="n">
        <v>32.8</v>
      </c>
      <c r="BE135" s="108" t="n">
        <v>29.6</v>
      </c>
      <c r="BF135" s="108" t="n">
        <v>26.2</v>
      </c>
      <c r="BG135" s="112" t="n">
        <f aca="false">SUM(BG134+BG136)/2</f>
        <v>20.95</v>
      </c>
      <c r="BH135" s="112" t="n">
        <f aca="false">SUM(BH134+BH136)/2</f>
        <v>18.45</v>
      </c>
      <c r="BI135" s="108" t="n">
        <v>25.1</v>
      </c>
      <c r="BJ135" s="108" t="n">
        <v>18.6</v>
      </c>
      <c r="BK135" s="108" t="n">
        <v>22.8</v>
      </c>
      <c r="BL135" s="108" t="n">
        <v>25.1</v>
      </c>
      <c r="BM135" s="108" t="n">
        <v>28.7</v>
      </c>
      <c r="BN135" s="108" t="n">
        <v>29.9</v>
      </c>
      <c r="BO135" s="109" t="n">
        <f aca="false">AVERAGE(BC135:BN135)</f>
        <v>26.0416666666667</v>
      </c>
      <c r="CA135" s="1" t="n">
        <v>1985</v>
      </c>
      <c r="CB135" s="110" t="s">
        <v>188</v>
      </c>
      <c r="CC135" s="108" t="n">
        <v>28.2</v>
      </c>
      <c r="CD135" s="108" t="n">
        <v>32.7</v>
      </c>
      <c r="CE135" s="108" t="n">
        <v>28.2</v>
      </c>
      <c r="CF135" s="108" t="n">
        <v>21.8</v>
      </c>
      <c r="CG135" s="108" t="n">
        <v>18.4</v>
      </c>
      <c r="CH135" s="108" t="n">
        <v>17.5</v>
      </c>
      <c r="CI135" s="108" t="n">
        <v>15.6</v>
      </c>
      <c r="CJ135" s="108" t="n">
        <v>16</v>
      </c>
      <c r="CK135" s="108" t="n">
        <v>18.8</v>
      </c>
      <c r="CL135" s="108" t="n">
        <v>19.9</v>
      </c>
      <c r="CM135" s="108" t="n">
        <v>24.1</v>
      </c>
      <c r="CN135" s="108" t="n">
        <v>24.5</v>
      </c>
      <c r="CO135" s="109" t="n">
        <f aca="false">AVERAGE(CC135:CN135)</f>
        <v>22.1416666666667</v>
      </c>
      <c r="DA135" s="1" t="n">
        <v>1985</v>
      </c>
      <c r="DB135" s="110" t="s">
        <v>188</v>
      </c>
      <c r="DC135" s="108" t="n">
        <v>33.1</v>
      </c>
      <c r="DD135" s="108" t="n">
        <v>33.2</v>
      </c>
      <c r="DE135" s="108" t="n">
        <v>34.1</v>
      </c>
      <c r="DF135" s="108" t="n">
        <v>33.6</v>
      </c>
      <c r="DG135" s="108" t="n">
        <v>32.7</v>
      </c>
      <c r="DH135" s="108" t="n">
        <v>29</v>
      </c>
      <c r="DI135" s="108" t="n">
        <v>28.2</v>
      </c>
      <c r="DJ135" s="108" t="n">
        <v>31.1</v>
      </c>
      <c r="DK135" s="108" t="n">
        <v>32.4</v>
      </c>
      <c r="DL135" s="108" t="n">
        <v>30.3</v>
      </c>
      <c r="DM135" s="108" t="n">
        <v>33.3</v>
      </c>
      <c r="DN135" s="108" t="n">
        <v>33.7</v>
      </c>
      <c r="DO135" s="109" t="n">
        <f aca="false">AVERAGE(DC135:DN135)</f>
        <v>32.0583333333333</v>
      </c>
      <c r="EA135" s="1" t="n">
        <v>1985</v>
      </c>
      <c r="EB135" s="107" t="n">
        <v>1985</v>
      </c>
      <c r="EC135" s="108" t="n">
        <v>26.5</v>
      </c>
      <c r="ED135" s="108" t="n">
        <v>31.2</v>
      </c>
      <c r="EE135" s="108" t="n">
        <v>27.2</v>
      </c>
      <c r="EF135" s="108" t="n">
        <v>22.6</v>
      </c>
      <c r="EG135" s="108" t="n">
        <v>20.3</v>
      </c>
      <c r="EH135" s="108" t="n">
        <v>19</v>
      </c>
      <c r="EI135" s="112" t="n">
        <f aca="false">SUM(EI134+EI136)/2</f>
        <v>16.5</v>
      </c>
      <c r="EJ135" s="112" t="n">
        <f aca="false">SUM(EJ134+EJ136)/2</f>
        <v>16.9</v>
      </c>
      <c r="EK135" s="112" t="n">
        <f aca="false">SUM(EK134+EK136)/2</f>
        <v>18</v>
      </c>
      <c r="EL135" s="112" t="n">
        <f aca="false">SUM(EL134+EL136)/2</f>
        <v>19.4</v>
      </c>
      <c r="EM135" s="112" t="n">
        <f aca="false">SUM(EM134+EM136)/2</f>
        <v>22.1</v>
      </c>
      <c r="EN135" s="112" t="n">
        <f aca="false">SUM(EN134+EN136)/2</f>
        <v>23.3</v>
      </c>
      <c r="EO135" s="109" t="n">
        <f aca="false">AVERAGE(EC135:EN135)</f>
        <v>21.9166666666667</v>
      </c>
      <c r="FA135" s="1" t="n">
        <v>1985</v>
      </c>
      <c r="FB135" s="119" t="s">
        <v>188</v>
      </c>
      <c r="FC135" s="108" t="n">
        <v>29.2</v>
      </c>
      <c r="FD135" s="108" t="n">
        <v>27.9</v>
      </c>
      <c r="FE135" s="108" t="n">
        <v>26.6</v>
      </c>
      <c r="FF135" s="108" t="n">
        <v>22.3</v>
      </c>
      <c r="FG135" s="108" t="n">
        <v>18.9</v>
      </c>
      <c r="FH135" s="108" t="n">
        <v>15.6</v>
      </c>
      <c r="FI135" s="108" t="n">
        <v>16.4</v>
      </c>
      <c r="FJ135" s="108" t="n">
        <v>16.1</v>
      </c>
      <c r="FK135" s="108" t="n">
        <v>17.2</v>
      </c>
      <c r="FL135" s="108" t="n">
        <v>20.6</v>
      </c>
      <c r="FM135" s="108" t="n">
        <v>24.1</v>
      </c>
      <c r="FN135" s="108" t="n">
        <v>26.4</v>
      </c>
      <c r="FO135" s="109" t="n">
        <f aca="false">AVERAGE(FC135:FN135)</f>
        <v>21.775</v>
      </c>
      <c r="GA135" s="1" t="n">
        <v>1985</v>
      </c>
      <c r="GB135" s="110" t="s">
        <v>188</v>
      </c>
      <c r="GC135" s="108" t="n">
        <v>23.1</v>
      </c>
      <c r="GD135" s="108" t="n">
        <v>24.6</v>
      </c>
      <c r="GE135" s="108" t="n">
        <v>23.6</v>
      </c>
      <c r="GF135" s="108" t="n">
        <v>21.4</v>
      </c>
      <c r="GG135" s="108" t="n">
        <v>19.5</v>
      </c>
      <c r="GH135" s="108" t="n">
        <v>18.7</v>
      </c>
      <c r="GI135" s="108" t="n">
        <v>17.4</v>
      </c>
      <c r="GJ135" s="108" t="n">
        <v>17.1</v>
      </c>
      <c r="GK135" s="108" t="n">
        <v>18.4</v>
      </c>
      <c r="GL135" s="108" t="n">
        <v>18.5</v>
      </c>
      <c r="GM135" s="108" t="n">
        <v>20.9</v>
      </c>
      <c r="GN135" s="108" t="n">
        <v>21.6</v>
      </c>
      <c r="GO135" s="109" t="n">
        <f aca="false">AVERAGE(GC135:GN135)</f>
        <v>20.4</v>
      </c>
      <c r="HA135" s="1" t="n">
        <v>1985</v>
      </c>
      <c r="HB135" s="110" t="s">
        <v>188</v>
      </c>
      <c r="HC135" s="108" t="n">
        <v>24.3</v>
      </c>
      <c r="HD135" s="108" t="n">
        <v>29.3</v>
      </c>
      <c r="HE135" s="108" t="n">
        <v>25.9</v>
      </c>
      <c r="HF135" s="108" t="n">
        <v>21.9</v>
      </c>
      <c r="HG135" s="108" t="n">
        <v>19.5</v>
      </c>
      <c r="HH135" s="108" t="n">
        <v>19.1</v>
      </c>
      <c r="HI135" s="108" t="n">
        <v>17</v>
      </c>
      <c r="HJ135" s="108" t="n">
        <v>16.9</v>
      </c>
      <c r="HK135" s="108" t="n">
        <v>18.1</v>
      </c>
      <c r="HL135" s="108" t="n">
        <v>19.2</v>
      </c>
      <c r="HM135" s="108" t="n">
        <v>22.1</v>
      </c>
      <c r="HN135" s="108" t="n">
        <v>22.2</v>
      </c>
      <c r="HO135" s="109" t="n">
        <f aca="false">AVERAGE(HC135:HN135)</f>
        <v>21.2916666666667</v>
      </c>
      <c r="IA135" s="1" t="n">
        <v>1985</v>
      </c>
      <c r="IB135" s="110" t="s">
        <v>188</v>
      </c>
      <c r="IC135" s="108" t="n">
        <v>30.6</v>
      </c>
      <c r="ID135" s="108" t="n">
        <v>36.3</v>
      </c>
      <c r="IE135" s="108" t="n">
        <v>32.2</v>
      </c>
      <c r="IF135" s="108" t="n">
        <v>29.7</v>
      </c>
      <c r="IG135" s="108" t="n">
        <v>26.8</v>
      </c>
      <c r="IH135" s="108" t="n">
        <v>25.2</v>
      </c>
      <c r="II135" s="108" t="n">
        <v>22.4</v>
      </c>
      <c r="IJ135" s="108" t="n">
        <v>21.6</v>
      </c>
      <c r="IK135" s="108" t="n">
        <v>24.9</v>
      </c>
      <c r="IL135" s="108" t="n">
        <v>25.5</v>
      </c>
      <c r="IM135" s="108" t="n">
        <v>26.9</v>
      </c>
      <c r="IN135" s="108" t="n">
        <v>28.6</v>
      </c>
      <c r="IO135" s="109" t="n">
        <f aca="false">AVERAGE(IC135:IN135)</f>
        <v>27.5583333333333</v>
      </c>
      <c r="JA135" s="1" t="n">
        <v>1985</v>
      </c>
      <c r="JB135" s="119" t="s">
        <v>188</v>
      </c>
      <c r="JC135" s="108" t="n">
        <v>31.9</v>
      </c>
      <c r="JD135" s="108" t="n">
        <v>33</v>
      </c>
      <c r="JE135" s="108" t="n">
        <v>28</v>
      </c>
      <c r="JF135" s="108" t="n">
        <v>23.5</v>
      </c>
      <c r="JG135" s="108" t="n">
        <v>21.7</v>
      </c>
      <c r="JH135" s="108" t="n">
        <v>17</v>
      </c>
      <c r="JI135" s="108" t="n">
        <v>15.5</v>
      </c>
      <c r="JJ135" s="108" t="n">
        <v>15.7</v>
      </c>
      <c r="JK135" s="108" t="n">
        <v>19.2</v>
      </c>
      <c r="JL135" s="108" t="n">
        <v>21.6</v>
      </c>
      <c r="JM135" s="108" t="n">
        <v>26.4</v>
      </c>
      <c r="JN135" s="108" t="n">
        <v>31.2</v>
      </c>
      <c r="JO135" s="109" t="n">
        <f aca="false">AVERAGE(JC135:JN135)</f>
        <v>23.725</v>
      </c>
      <c r="KA135" s="1" t="n">
        <v>1985</v>
      </c>
      <c r="KB135" s="110" t="s">
        <v>188</v>
      </c>
      <c r="KC135" s="108" t="n">
        <v>35.9</v>
      </c>
      <c r="KD135" s="108" t="n">
        <v>34.8</v>
      </c>
      <c r="KE135" s="108" t="n">
        <v>35.6</v>
      </c>
      <c r="KF135" s="108" t="n">
        <v>34.6</v>
      </c>
      <c r="KG135" s="108" t="n">
        <v>33.6</v>
      </c>
      <c r="KH135" s="108" t="n">
        <v>30.2</v>
      </c>
      <c r="KI135" s="108" t="n">
        <v>29.7</v>
      </c>
      <c r="KJ135" s="108" t="n">
        <v>33.4</v>
      </c>
      <c r="KK135" s="108" t="n">
        <v>34.8</v>
      </c>
      <c r="KL135" s="108" t="n">
        <v>33.8</v>
      </c>
      <c r="KM135" s="108" t="n">
        <v>36.5</v>
      </c>
      <c r="KN135" s="108" t="n">
        <v>36</v>
      </c>
      <c r="KO135" s="109" t="n">
        <f aca="false">AVERAGE(KC135:KN135)</f>
        <v>34.075</v>
      </c>
      <c r="LA135" s="1" t="n">
        <v>1985</v>
      </c>
      <c r="LB135" s="110" t="s">
        <v>188</v>
      </c>
      <c r="LC135" s="108" t="n">
        <v>29.9</v>
      </c>
      <c r="LD135" s="108" t="n">
        <v>34.3</v>
      </c>
      <c r="LE135" s="108" t="n">
        <v>29.9</v>
      </c>
      <c r="LF135" s="108" t="n">
        <v>23.3</v>
      </c>
      <c r="LG135" s="108" t="n">
        <v>20.3</v>
      </c>
      <c r="LH135" s="108" t="n">
        <v>18.8</v>
      </c>
      <c r="LI135" s="108" t="n">
        <v>17.4</v>
      </c>
      <c r="LJ135" s="108" t="n">
        <v>17.3</v>
      </c>
      <c r="LK135" s="108" t="n">
        <v>20.5</v>
      </c>
      <c r="LL135" s="108" t="n">
        <v>21.4</v>
      </c>
      <c r="LM135" s="108" t="n">
        <v>25.7</v>
      </c>
      <c r="LN135" s="108" t="n">
        <v>25.9</v>
      </c>
      <c r="LO135" s="109" t="n">
        <f aca="false">AVERAGE(LC135:LN135)</f>
        <v>23.725</v>
      </c>
      <c r="MA135" s="1" t="n">
        <v>1985</v>
      </c>
      <c r="MB135" s="110" t="s">
        <v>188</v>
      </c>
      <c r="MC135" s="108" t="n">
        <v>27.4</v>
      </c>
      <c r="MD135" s="108" t="n">
        <v>29.3</v>
      </c>
      <c r="ME135" s="108" t="n">
        <v>26.4</v>
      </c>
      <c r="MF135" s="108" t="n">
        <v>23.2</v>
      </c>
      <c r="MG135" s="108" t="n">
        <v>20.9</v>
      </c>
      <c r="MH135" s="108" t="n">
        <v>19.7</v>
      </c>
      <c r="MI135" s="108" t="n">
        <v>17.4</v>
      </c>
      <c r="MJ135" s="108" t="n">
        <v>17.5</v>
      </c>
      <c r="MK135" s="108" t="n">
        <v>19.3</v>
      </c>
      <c r="ML135" s="108" t="n">
        <v>20.8</v>
      </c>
      <c r="MM135" s="108" t="n">
        <v>24.2</v>
      </c>
      <c r="MN135" s="108" t="n">
        <v>24</v>
      </c>
      <c r="MO135" s="109" t="n">
        <f aca="false">AVERAGE(MC135:MN135)</f>
        <v>22.5083333333333</v>
      </c>
      <c r="NA135" s="1" t="n">
        <v>1985</v>
      </c>
      <c r="NB135" s="110" t="s">
        <v>188</v>
      </c>
      <c r="NC135" s="108" t="n">
        <v>29.7</v>
      </c>
      <c r="ND135" s="108" t="n">
        <v>37.6</v>
      </c>
      <c r="NE135" s="108" t="n">
        <v>31.4</v>
      </c>
      <c r="NF135" s="108" t="n">
        <v>27.8</v>
      </c>
      <c r="NG135" s="108" t="n">
        <v>25.4</v>
      </c>
      <c r="NH135" s="108" t="n">
        <v>23</v>
      </c>
      <c r="NI135" s="108" t="n">
        <v>20.2</v>
      </c>
      <c r="NJ135" s="108" t="n">
        <v>19.3</v>
      </c>
      <c r="NK135" s="108" t="n">
        <v>22.6</v>
      </c>
      <c r="NL135" s="108" t="n">
        <v>25</v>
      </c>
      <c r="NM135" s="108" t="n">
        <v>26.8</v>
      </c>
      <c r="NN135" s="108" t="n">
        <v>27.4</v>
      </c>
      <c r="NO135" s="109" t="n">
        <f aca="false">AVERAGE(NC135:NN135)</f>
        <v>26.35</v>
      </c>
      <c r="OA135" s="1" t="n">
        <v>1985</v>
      </c>
      <c r="OB135" s="110" t="s">
        <v>188</v>
      </c>
      <c r="OC135" s="108" t="n">
        <v>28.3</v>
      </c>
      <c r="OD135" s="108" t="n">
        <v>34</v>
      </c>
      <c r="OE135" s="108" t="n">
        <v>29.2</v>
      </c>
      <c r="OF135" s="108" t="n">
        <v>24.5</v>
      </c>
      <c r="OG135" s="108" t="n">
        <v>21.7</v>
      </c>
      <c r="OH135" s="108" t="n">
        <v>19.9</v>
      </c>
      <c r="OI135" s="108" t="n">
        <v>18.5</v>
      </c>
      <c r="OJ135" s="108" t="n">
        <v>18.3</v>
      </c>
      <c r="OK135" s="108" t="n">
        <v>20.7</v>
      </c>
      <c r="OL135" s="108" t="n">
        <v>22.2</v>
      </c>
      <c r="OM135" s="108" t="n">
        <v>25.5</v>
      </c>
      <c r="ON135" s="108" t="n">
        <v>25</v>
      </c>
      <c r="OO135" s="109" t="n">
        <f aca="false">AVERAGE(OC135:ON135)</f>
        <v>23.9833333333333</v>
      </c>
      <c r="PA135" s="16" t="n">
        <v>1985</v>
      </c>
      <c r="PB135" s="110" t="s">
        <v>188</v>
      </c>
      <c r="PC135" s="108" t="n">
        <v>35.3</v>
      </c>
      <c r="PD135" s="108" t="n">
        <v>33.9</v>
      </c>
      <c r="PE135" s="108" t="n">
        <v>31.2</v>
      </c>
      <c r="PF135" s="108" t="n">
        <v>25.8</v>
      </c>
      <c r="PG135" s="108" t="n">
        <v>19.6</v>
      </c>
      <c r="PH135" s="108" t="n">
        <v>20</v>
      </c>
      <c r="PI135" s="108" t="n">
        <v>17.4</v>
      </c>
      <c r="PJ135" s="108" t="n">
        <v>17.3</v>
      </c>
      <c r="PK135" s="108" t="n">
        <v>22.7</v>
      </c>
      <c r="PL135" s="108" t="n">
        <v>25.1</v>
      </c>
      <c r="PM135" s="108" t="n">
        <v>28.9</v>
      </c>
      <c r="PN135" s="108" t="n">
        <v>30.8</v>
      </c>
      <c r="PO135" s="109" t="n">
        <f aca="false">AVERAGE(PC135:PN135)</f>
        <v>25.6666666666667</v>
      </c>
      <c r="QA135" s="1" t="n">
        <v>1985</v>
      </c>
      <c r="QB135" s="110" t="s">
        <v>188</v>
      </c>
      <c r="QC135" s="108" t="n">
        <v>29.7</v>
      </c>
      <c r="QD135" s="108" t="n">
        <v>32.9</v>
      </c>
      <c r="QE135" s="108" t="n">
        <v>28.5</v>
      </c>
      <c r="QF135" s="108" t="n">
        <v>22</v>
      </c>
      <c r="QG135" s="108" t="n">
        <v>19.1</v>
      </c>
      <c r="QH135" s="108" t="n">
        <v>17.1</v>
      </c>
      <c r="QI135" s="108" t="n">
        <v>15.1</v>
      </c>
      <c r="QJ135" s="108" t="n">
        <v>15.6</v>
      </c>
      <c r="QK135" s="108" t="n">
        <v>18.6</v>
      </c>
      <c r="QL135" s="108" t="n">
        <v>20.4</v>
      </c>
      <c r="QM135" s="108" t="n">
        <v>25.5</v>
      </c>
      <c r="QN135" s="108" t="n">
        <v>25.9</v>
      </c>
      <c r="QO135" s="109" t="n">
        <f aca="false">AVERAGE(QC135:QN135)</f>
        <v>22.5333333333333</v>
      </c>
      <c r="RA135" s="1" t="n">
        <v>1985</v>
      </c>
      <c r="RB135" s="110" t="s">
        <v>188</v>
      </c>
      <c r="RC135" s="108" t="n">
        <v>34.4</v>
      </c>
      <c r="RD135" s="108" t="n">
        <v>36.4</v>
      </c>
      <c r="RE135" s="108" t="n">
        <v>32.1</v>
      </c>
      <c r="RF135" s="108" t="n">
        <v>24.9</v>
      </c>
      <c r="RG135" s="108" t="n">
        <v>21.6</v>
      </c>
      <c r="RH135" s="108" t="n">
        <v>19.9</v>
      </c>
      <c r="RI135" s="108" t="n">
        <v>17.2</v>
      </c>
      <c r="RJ135" s="108" t="n">
        <v>16.8</v>
      </c>
      <c r="RK135" s="108" t="n">
        <v>21.7</v>
      </c>
      <c r="RL135" s="108" t="n">
        <v>24.3</v>
      </c>
      <c r="RM135" s="108" t="n">
        <v>29</v>
      </c>
      <c r="RN135" s="108" t="n">
        <v>29.1</v>
      </c>
      <c r="RO135" s="109" t="n">
        <f aca="false">AVERAGE(RC135:RN135)</f>
        <v>25.6166666666667</v>
      </c>
      <c r="SA135" s="1" t="n">
        <v>1985</v>
      </c>
      <c r="SB135" s="119" t="s">
        <v>188</v>
      </c>
      <c r="SC135" s="108" t="n">
        <v>39.2</v>
      </c>
      <c r="SD135" s="108" t="n">
        <v>35.4</v>
      </c>
      <c r="SE135" s="108" t="n">
        <v>35.1</v>
      </c>
      <c r="SF135" s="108" t="n">
        <v>27.7</v>
      </c>
      <c r="SG135" s="108" t="n">
        <v>20.4</v>
      </c>
      <c r="SH135" s="108" t="n">
        <v>20.8</v>
      </c>
      <c r="SI135" s="108" t="n">
        <v>20.4</v>
      </c>
      <c r="SJ135" s="108" t="n">
        <v>19.2</v>
      </c>
      <c r="SK135" s="108" t="n">
        <v>23</v>
      </c>
      <c r="SL135" s="108" t="n">
        <v>30.2</v>
      </c>
      <c r="SM135" s="108" t="n">
        <v>33.6</v>
      </c>
      <c r="SN135" s="112" t="n">
        <f aca="false">SUM(SN134+SN136)/2</f>
        <v>33.55</v>
      </c>
      <c r="SO135" s="109" t="n">
        <f aca="false">AVERAGE(SC135:SN135)</f>
        <v>28.2125</v>
      </c>
      <c r="TA135" s="1" t="n">
        <v>1985</v>
      </c>
      <c r="TB135" s="110" t="s">
        <v>188</v>
      </c>
      <c r="TC135" s="108" t="n">
        <v>43.5</v>
      </c>
      <c r="TD135" s="108" t="n">
        <v>39.8</v>
      </c>
      <c r="TE135" s="108" t="n">
        <v>39.7</v>
      </c>
      <c r="TF135" s="108" t="n">
        <v>35.5</v>
      </c>
      <c r="TG135" s="108" t="n">
        <v>31.5</v>
      </c>
      <c r="TH135" s="108" t="n">
        <v>27.2</v>
      </c>
      <c r="TI135" s="108" t="n">
        <v>28.6</v>
      </c>
      <c r="TJ135" s="108" t="n">
        <v>30.5</v>
      </c>
      <c r="TK135" s="108" t="n">
        <v>34.9</v>
      </c>
      <c r="TL135" s="108" t="n">
        <v>36.2</v>
      </c>
      <c r="TM135" s="108" t="n">
        <v>42.3</v>
      </c>
      <c r="TN135" s="108" t="n">
        <v>42.9</v>
      </c>
      <c r="TO135" s="109" t="n">
        <f aca="false">AVERAGE(TC135:TN135)</f>
        <v>36.05</v>
      </c>
      <c r="UA135" s="1" t="n">
        <v>1985</v>
      </c>
      <c r="UB135" s="110" t="s">
        <v>188</v>
      </c>
      <c r="UC135" s="108" t="n">
        <v>34</v>
      </c>
      <c r="UD135" s="108" t="n">
        <v>35.4</v>
      </c>
      <c r="UE135" s="108" t="n">
        <v>31</v>
      </c>
      <c r="UF135" s="108" t="n">
        <v>24.6</v>
      </c>
      <c r="UG135" s="108" t="n">
        <v>21</v>
      </c>
      <c r="UH135" s="108" t="n">
        <v>19.2</v>
      </c>
      <c r="UI135" s="108" t="n">
        <v>16.3</v>
      </c>
      <c r="UJ135" s="108" t="n">
        <v>16.3</v>
      </c>
      <c r="UK135" s="108" t="n">
        <v>21.2</v>
      </c>
      <c r="UL135" s="108" t="n">
        <v>23.7</v>
      </c>
      <c r="UM135" s="108" t="n">
        <v>28.7</v>
      </c>
      <c r="UN135" s="108" t="n">
        <v>28.8</v>
      </c>
      <c r="UO135" s="109" t="n">
        <f aca="false">AVERAGE(UC135:UN135)</f>
        <v>25.0166666666667</v>
      </c>
      <c r="VA135" s="1" t="n">
        <v>1985</v>
      </c>
      <c r="VB135" s="119" t="s">
        <v>188</v>
      </c>
      <c r="VC135" s="108" t="n">
        <v>26.4</v>
      </c>
      <c r="VD135" s="108" t="n">
        <v>24.7</v>
      </c>
      <c r="VE135" s="108" t="n">
        <v>27.2</v>
      </c>
      <c r="VF135" s="108" t="n">
        <v>24</v>
      </c>
      <c r="VG135" s="108" t="n">
        <v>18.8</v>
      </c>
      <c r="VH135" s="108" t="n">
        <v>15.4</v>
      </c>
      <c r="VI135" s="108" t="n">
        <v>15</v>
      </c>
      <c r="VJ135" s="108" t="n">
        <v>15.7</v>
      </c>
      <c r="VK135" s="108" t="n">
        <v>17.2</v>
      </c>
      <c r="VL135" s="108" t="n">
        <v>18.6</v>
      </c>
      <c r="VM135" s="108" t="n">
        <v>22.9</v>
      </c>
      <c r="VN135" s="108" t="n">
        <v>26.3</v>
      </c>
      <c r="VO135" s="109" t="n">
        <f aca="false">AVERAGE(VC135:VN135)</f>
        <v>21.0166666666667</v>
      </c>
      <c r="WA135" s="1" t="n">
        <v>1985</v>
      </c>
      <c r="WB135" s="110" t="s">
        <v>188</v>
      </c>
      <c r="WC135" s="108" t="n">
        <v>40.1</v>
      </c>
      <c r="WD135" s="108" t="n">
        <v>42.5</v>
      </c>
      <c r="WE135" s="108" t="n">
        <v>37</v>
      </c>
      <c r="WF135" s="108" t="n">
        <v>29.9</v>
      </c>
      <c r="WG135" s="108" t="n">
        <v>24.8</v>
      </c>
      <c r="WH135" s="108" t="n">
        <v>22.4</v>
      </c>
      <c r="WI135" s="108" t="n">
        <v>21.2</v>
      </c>
      <c r="WJ135" s="112" t="n">
        <f aca="false">SUM(WJ134+WJ136)/2</f>
        <v>20.6</v>
      </c>
      <c r="WK135" s="108" t="n">
        <v>26.5</v>
      </c>
      <c r="WL135" s="108" t="n">
        <v>28.9</v>
      </c>
      <c r="WM135" s="108" t="n">
        <v>33.2</v>
      </c>
      <c r="WN135" s="108" t="n">
        <v>33.8</v>
      </c>
      <c r="WO135" s="109" t="n">
        <f aca="false">AVERAGE(WC135:WN135)</f>
        <v>30.075</v>
      </c>
      <c r="YA135" s="1" t="n">
        <v>1985</v>
      </c>
      <c r="YB135" s="110" t="s">
        <v>188</v>
      </c>
      <c r="YC135" s="108" t="n">
        <v>30.6</v>
      </c>
      <c r="YD135" s="108" t="n">
        <v>33.9</v>
      </c>
      <c r="YE135" s="108" t="n">
        <v>29.2</v>
      </c>
      <c r="YF135" s="108" t="n">
        <v>22.2</v>
      </c>
      <c r="YG135" s="108" t="n">
        <v>19.5</v>
      </c>
      <c r="YH135" s="108" t="n">
        <v>17.1</v>
      </c>
      <c r="YI135" s="108" t="n">
        <v>15</v>
      </c>
      <c r="YJ135" s="108" t="n">
        <v>15.2</v>
      </c>
      <c r="YK135" s="108" t="n">
        <v>18.4</v>
      </c>
      <c r="YL135" s="108" t="n">
        <v>21</v>
      </c>
      <c r="YM135" s="108" t="n">
        <v>26.2</v>
      </c>
      <c r="YN135" s="108" t="n">
        <v>26.9</v>
      </c>
      <c r="YO135" s="109" t="n">
        <f aca="false">AVERAGE(YC135:YN135)</f>
        <v>22.9333333333333</v>
      </c>
      <c r="ZA135" s="1" t="n">
        <v>1985</v>
      </c>
      <c r="ZB135" s="110" t="s">
        <v>188</v>
      </c>
      <c r="ZC135" s="108" t="n">
        <v>36.1</v>
      </c>
      <c r="ZD135" s="108" t="n">
        <v>38.6</v>
      </c>
      <c r="ZE135" s="108" t="n">
        <v>33.2</v>
      </c>
      <c r="ZF135" s="108" t="n">
        <v>26</v>
      </c>
      <c r="ZG135" s="108" t="n">
        <v>22.1</v>
      </c>
      <c r="ZH135" s="108" t="n">
        <v>20.1</v>
      </c>
      <c r="ZI135" s="108" t="n">
        <v>17.8</v>
      </c>
      <c r="ZJ135" s="108" t="n">
        <v>17.7</v>
      </c>
      <c r="ZK135" s="108" t="n">
        <v>22</v>
      </c>
      <c r="ZL135" s="108" t="n">
        <v>25.6</v>
      </c>
      <c r="ZM135" s="108" t="n">
        <v>31.1</v>
      </c>
      <c r="ZN135" s="108" t="n">
        <v>28.7</v>
      </c>
      <c r="ZO135" s="109" t="n">
        <f aca="false">AVERAGE(ZC135:ZN135)</f>
        <v>26.5833333333333</v>
      </c>
      <c r="AAA135" s="1" t="n">
        <v>1985</v>
      </c>
      <c r="AAB135" s="110" t="s">
        <v>188</v>
      </c>
      <c r="AAC135" s="108" t="n">
        <v>40.2</v>
      </c>
      <c r="AAD135" s="108" t="n">
        <v>36.6</v>
      </c>
      <c r="AAE135" s="108" t="n">
        <v>36.3</v>
      </c>
      <c r="AAF135" s="108" t="n">
        <v>33.3</v>
      </c>
      <c r="AAG135" s="108" t="n">
        <v>30.9</v>
      </c>
      <c r="AAH135" s="108" t="n">
        <v>25.1</v>
      </c>
      <c r="AAI135" s="108" t="n">
        <v>27.2</v>
      </c>
      <c r="AAJ135" s="108" t="n">
        <v>32.5</v>
      </c>
      <c r="AAK135" s="108" t="n">
        <v>33.5</v>
      </c>
      <c r="AAL135" s="108" t="n">
        <v>36.8</v>
      </c>
      <c r="AAM135" s="108" t="n">
        <v>39.1</v>
      </c>
      <c r="AAN135" s="108" t="n">
        <v>39.4</v>
      </c>
      <c r="AAO135" s="109" t="n">
        <f aca="false">AVERAGE(AAC135:AAN135)</f>
        <v>34.2416666666667</v>
      </c>
      <c r="ABA135" s="1" t="n">
        <v>1985</v>
      </c>
      <c r="ABB135" s="110" t="s">
        <v>188</v>
      </c>
      <c r="ABC135" s="108" t="n">
        <v>36.3</v>
      </c>
      <c r="ABD135" s="108" t="n">
        <v>35.6</v>
      </c>
      <c r="ABE135" s="108" t="n">
        <v>35.5</v>
      </c>
      <c r="ABF135" s="108" t="n">
        <v>33.9</v>
      </c>
      <c r="ABG135" s="108" t="n">
        <v>29.2</v>
      </c>
      <c r="ABH135" s="108" t="n">
        <v>26.2</v>
      </c>
      <c r="ABI135" s="108" t="n">
        <v>25.9</v>
      </c>
      <c r="ABJ135" s="108" t="n">
        <v>27</v>
      </c>
      <c r="ABK135" s="108" t="n">
        <v>29</v>
      </c>
      <c r="ABL135" s="108" t="n">
        <v>28.2</v>
      </c>
      <c r="ABM135" s="108" t="n">
        <v>32.4</v>
      </c>
      <c r="ABN135" s="108" t="n">
        <v>36</v>
      </c>
      <c r="ABO135" s="109" t="n">
        <f aca="false">AVERAGE(ABC135:ABN135)</f>
        <v>31.2666666666667</v>
      </c>
      <c r="ACA135" s="111" t="n">
        <v>1985</v>
      </c>
      <c r="ACB135" s="110" t="s">
        <v>188</v>
      </c>
      <c r="ACC135" s="108" t="n">
        <v>28.6</v>
      </c>
      <c r="ACD135" s="108" t="n">
        <v>35.1</v>
      </c>
      <c r="ACE135" s="108" t="n">
        <v>30.3</v>
      </c>
      <c r="ACF135" s="108" t="n">
        <v>24.8</v>
      </c>
      <c r="ACG135" s="108" t="n">
        <v>22.5</v>
      </c>
      <c r="ACH135" s="108" t="n">
        <v>20.3</v>
      </c>
      <c r="ACI135" s="108" t="n">
        <v>18.6</v>
      </c>
      <c r="ACJ135" s="108" t="n">
        <v>18.6</v>
      </c>
      <c r="ACK135" s="108" t="n">
        <v>21.3</v>
      </c>
      <c r="ACL135" s="108" t="n">
        <v>22.5</v>
      </c>
      <c r="ACM135" s="108" t="n">
        <v>25.8</v>
      </c>
      <c r="ACN135" s="108" t="n">
        <v>25.5</v>
      </c>
      <c r="ACO135" s="109" t="n">
        <f aca="false">AVERAGE(ACC135:ACN135)</f>
        <v>24.4916666666667</v>
      </c>
      <c r="ADA135" s="1" t="n">
        <v>1985</v>
      </c>
      <c r="ADB135" s="110" t="s">
        <v>188</v>
      </c>
      <c r="ADC135" s="108" t="n">
        <v>37</v>
      </c>
      <c r="ADD135" s="108" t="n">
        <v>36.5</v>
      </c>
      <c r="ADE135" s="108" t="n">
        <v>37.1</v>
      </c>
      <c r="ADF135" s="108" t="n">
        <v>35.1</v>
      </c>
      <c r="ADG135" s="108" t="n">
        <v>31.2</v>
      </c>
      <c r="ADH135" s="108" t="n">
        <v>27.9</v>
      </c>
      <c r="ADI135" s="108" t="n">
        <v>27.8</v>
      </c>
      <c r="ADJ135" s="108" t="n">
        <v>29.5</v>
      </c>
      <c r="ADK135" s="108" t="n">
        <v>32.4</v>
      </c>
      <c r="ADL135" s="108" t="n">
        <v>32.1</v>
      </c>
      <c r="ADM135" s="108" t="n">
        <v>36.8</v>
      </c>
      <c r="ADN135" s="108" t="n">
        <v>37.1</v>
      </c>
      <c r="ADO135" s="109" t="n">
        <f aca="false">AVERAGE(ADC135:ADN135)</f>
        <v>33.375</v>
      </c>
      <c r="AEA135" s="1" t="n">
        <v>1985</v>
      </c>
      <c r="AEB135" s="110" t="s">
        <v>188</v>
      </c>
      <c r="AEC135" s="108" t="n">
        <v>40.1</v>
      </c>
      <c r="AED135" s="108" t="n">
        <v>37.3</v>
      </c>
      <c r="AEE135" s="108" t="n">
        <v>38.1</v>
      </c>
      <c r="AEF135" s="108" t="n">
        <v>35.7</v>
      </c>
      <c r="AEG135" s="108" t="n">
        <v>30.9</v>
      </c>
      <c r="AEH135" s="108" t="n">
        <v>27.2</v>
      </c>
      <c r="AEI135" s="108" t="n">
        <v>28</v>
      </c>
      <c r="AEJ135" s="108" t="n">
        <v>29.8</v>
      </c>
      <c r="AEK135" s="108" t="n">
        <v>32.8</v>
      </c>
      <c r="AEL135" s="108" t="n">
        <v>33.8</v>
      </c>
      <c r="AEM135" s="112" t="n">
        <f aca="false">SUM(AEM134+AEM136)/2</f>
        <v>39.1</v>
      </c>
      <c r="AEN135" s="108" t="n">
        <v>40.6</v>
      </c>
      <c r="AEO135" s="109" t="n">
        <f aca="false">AVERAGE(AEC135:AEN135)</f>
        <v>34.45</v>
      </c>
      <c r="AFA135" s="1" t="n">
        <v>1985</v>
      </c>
      <c r="AFB135" s="110" t="s">
        <v>188</v>
      </c>
      <c r="AFC135" s="108" t="n">
        <v>25.2</v>
      </c>
      <c r="AFD135" s="108" t="n">
        <v>30.2</v>
      </c>
      <c r="AFE135" s="108" t="n">
        <v>26.3</v>
      </c>
      <c r="AFF135" s="108" t="n">
        <v>23.2</v>
      </c>
      <c r="AFG135" s="108" t="n">
        <v>21</v>
      </c>
      <c r="AFH135" s="108" t="n">
        <v>19.6</v>
      </c>
      <c r="AFI135" s="108" t="n">
        <v>17.9</v>
      </c>
      <c r="AFJ135" s="108" t="n">
        <v>17.6</v>
      </c>
      <c r="AFK135" s="108" t="n">
        <v>19</v>
      </c>
      <c r="AFL135" s="108" t="n">
        <v>20.2</v>
      </c>
      <c r="AFM135" s="108" t="n">
        <v>22.3</v>
      </c>
      <c r="AFN135" s="108" t="n">
        <v>23</v>
      </c>
      <c r="AFO135" s="109" t="n">
        <f aca="false">AVERAGE(AFC135:AFN135)</f>
        <v>22.125</v>
      </c>
      <c r="AGA135" s="1" t="n">
        <v>1985</v>
      </c>
      <c r="AGB135" s="110" t="s">
        <v>188</v>
      </c>
      <c r="AGC135" s="108" t="n">
        <v>35</v>
      </c>
      <c r="AGD135" s="108" t="n">
        <v>35.2</v>
      </c>
      <c r="AGE135" s="108" t="n">
        <v>31.2</v>
      </c>
      <c r="AGF135" s="108" t="n">
        <v>24.7</v>
      </c>
      <c r="AGG135" s="108" t="n">
        <v>20.6</v>
      </c>
      <c r="AGH135" s="108" t="n">
        <v>19.4</v>
      </c>
      <c r="AGI135" s="108" t="n">
        <v>16.7</v>
      </c>
      <c r="AGJ135" s="108" t="n">
        <v>16.4</v>
      </c>
      <c r="AGK135" s="108" t="n">
        <v>21.9</v>
      </c>
      <c r="AGL135" s="108" t="n">
        <v>24.1</v>
      </c>
      <c r="AGM135" s="108" t="n">
        <v>28.9</v>
      </c>
      <c r="AGN135" s="108" t="n">
        <v>29.3</v>
      </c>
      <c r="AGO135" s="109" t="n">
        <f aca="false">AVERAGE(AGC135:AGN135)</f>
        <v>25.2833333333333</v>
      </c>
      <c r="AHA135" s="1" t="n">
        <v>1985</v>
      </c>
      <c r="AHB135" s="110" t="s">
        <v>188</v>
      </c>
      <c r="AHC135" s="108" t="n">
        <v>31.6</v>
      </c>
      <c r="AHD135" s="108" t="n">
        <v>35.1</v>
      </c>
      <c r="AHE135" s="108" t="n">
        <v>30.3</v>
      </c>
      <c r="AHF135" s="108" t="n">
        <v>22.7</v>
      </c>
      <c r="AHG135" s="108" t="n">
        <v>20</v>
      </c>
      <c r="AHH135" s="108" t="n">
        <v>17.6</v>
      </c>
      <c r="AHI135" s="108" t="n">
        <v>15.5</v>
      </c>
      <c r="AHJ135" s="108" t="n">
        <v>15.5</v>
      </c>
      <c r="AHK135" s="108" t="n">
        <v>19</v>
      </c>
      <c r="AHL135" s="108" t="n">
        <v>21.4</v>
      </c>
      <c r="AHM135" s="108" t="n">
        <v>26.9</v>
      </c>
      <c r="AHN135" s="108" t="n">
        <v>27.1</v>
      </c>
      <c r="AHO135" s="109" t="n">
        <f aca="false">AVERAGE(AHC135:AHN135)</f>
        <v>23.5583333333333</v>
      </c>
      <c r="AIA135" s="1" t="n">
        <v>1985</v>
      </c>
      <c r="AIB135" s="110" t="s">
        <v>188</v>
      </c>
      <c r="AIC135" s="108" t="n">
        <v>40</v>
      </c>
      <c r="AID135" s="108" t="n">
        <v>36.6</v>
      </c>
      <c r="AIE135" s="108" t="n">
        <v>36.3</v>
      </c>
      <c r="AIF135" s="108" t="n">
        <v>29.4</v>
      </c>
      <c r="AIG135" s="108" t="n">
        <v>22.4</v>
      </c>
      <c r="AIH135" s="108" t="n">
        <v>21.6</v>
      </c>
      <c r="AII135" s="108" t="n">
        <v>20.5</v>
      </c>
      <c r="AIJ135" s="108" t="n">
        <v>21.2</v>
      </c>
      <c r="AIK135" s="108" t="n">
        <v>28.4</v>
      </c>
      <c r="AIL135" s="108" t="n">
        <v>30.7</v>
      </c>
      <c r="AIM135" s="108" t="n">
        <v>35.5</v>
      </c>
      <c r="AIN135" s="108" t="n">
        <v>36.8</v>
      </c>
      <c r="AIO135" s="109" t="n">
        <f aca="false">AVERAGE(AIC135:AIN135)</f>
        <v>29.95</v>
      </c>
      <c r="AJA135" s="1" t="n">
        <v>1985</v>
      </c>
      <c r="AJB135" s="110" t="s">
        <v>188</v>
      </c>
      <c r="AJC135" s="108" t="n">
        <v>40.3</v>
      </c>
      <c r="AJD135" s="108" t="n">
        <v>36.1</v>
      </c>
      <c r="AJE135" s="108" t="n">
        <v>37.1</v>
      </c>
      <c r="AJF135" s="108" t="n">
        <v>35.4</v>
      </c>
      <c r="AJG135" s="108" t="n">
        <v>34.5</v>
      </c>
      <c r="AJH135" s="108" t="n">
        <v>28.8</v>
      </c>
      <c r="AJI135" s="108" t="n">
        <v>30.4</v>
      </c>
      <c r="AJJ135" s="108" t="n">
        <v>35.3</v>
      </c>
      <c r="AJK135" s="108" t="n">
        <v>36.9</v>
      </c>
      <c r="AJL135" s="108" t="n">
        <v>39.4</v>
      </c>
      <c r="AJM135" s="108" t="n">
        <v>41.1</v>
      </c>
      <c r="AJN135" s="108" t="n">
        <v>41.1</v>
      </c>
      <c r="AJO135" s="109" t="n">
        <f aca="false">AVERAGE(AJC135:AJN135)</f>
        <v>36.3666666666667</v>
      </c>
      <c r="AKA135" s="1" t="n">
        <v>1985</v>
      </c>
      <c r="AKB135" s="110" t="s">
        <v>188</v>
      </c>
      <c r="AKC135" s="108" t="n">
        <v>34.2</v>
      </c>
      <c r="AKD135" s="108" t="n">
        <v>38.4</v>
      </c>
      <c r="AKE135" s="108" t="n">
        <v>32.5</v>
      </c>
      <c r="AKF135" s="108" t="n">
        <v>25.5</v>
      </c>
      <c r="AKG135" s="108" t="n">
        <v>22.4</v>
      </c>
      <c r="AKH135" s="108" t="n">
        <v>19.5</v>
      </c>
      <c r="AKI135" s="108" t="n">
        <v>16.9</v>
      </c>
      <c r="AKJ135" s="108" t="n">
        <v>17.3</v>
      </c>
      <c r="AKK135" s="108" t="n">
        <v>21</v>
      </c>
      <c r="AKL135" s="108" t="n">
        <v>23.6</v>
      </c>
      <c r="AKM135" s="108" t="n">
        <v>28.8</v>
      </c>
      <c r="AKN135" s="108" t="n">
        <v>29.1</v>
      </c>
      <c r="AKO135" s="109" t="n">
        <f aca="false">AVERAGE(AKC135:AKN135)</f>
        <v>25.7666666666667</v>
      </c>
      <c r="ALA135" s="35" t="n">
        <f aca="false">(ACO135+AO135+EO135+NO135+AKO135+AFO135+AEO135+IO135+MO135)/9</f>
        <v>25.0472222222222</v>
      </c>
      <c r="ALB135" s="77" t="n">
        <f aca="false">(ABO135+KO135+DO135+AGO135)/4</f>
        <v>30.6708333333333</v>
      </c>
      <c r="ALC135" s="19" t="n">
        <f aca="false">(QO135+PO135+AAO135+AJO135+FO135+SO135+BO135+CO135+JO135+OO135+TO135+HO135)/12</f>
        <v>26.8357638888889</v>
      </c>
      <c r="AMA135" s="28" t="n">
        <f aca="false">MAX(ACC135:ACN135,AC135:AN135,EC135:EN135,NC135:NN135,AKC135:AKN135,AFC135:AFN135,AEC135:AEN135,IC135:IN135,MC135:MN135)</f>
        <v>40.6</v>
      </c>
      <c r="AMB135" s="28" t="n">
        <f aca="false">MIN(ACC135:ACN135,AC135:AN135,EC135:EN135,NC135:NN135,AKC135:AKN135,AFC135:AFN135,AEC135:AEN135,IC135:IN135,MC135:MN135)</f>
        <v>16.1</v>
      </c>
      <c r="AMC135" s="81" t="n">
        <f aca="false">MAX(ABC135:ABN135,KC135:KN135,DC135:DN135,AGC135:AGN135)</f>
        <v>36.5</v>
      </c>
      <c r="AMD135" s="81" t="n">
        <f aca="false">MIN(ABC135:ABN135,KC135:KN135,DC135:DN135,AGC135:AGN135)</f>
        <v>16.4</v>
      </c>
      <c r="AME135" s="60" t="n">
        <f aca="false">MAX(QC135:QN135,PC135:PN135,AJC135:AJN135,AAC135:AAN135,FC135:FN135,SC135:SN135)</f>
        <v>41.1</v>
      </c>
      <c r="AMF135" s="60" t="n">
        <f aca="false">MIN(QC135:QN135,PC135:PN135,AJC135:AJN135,AAC135:AAN135,FC135:FN135,SC135:SN135)</f>
        <v>15.1</v>
      </c>
    </row>
    <row r="136" customFormat="false" ht="12.8" hidden="false" customHeight="false" outlineLevel="0" collapsed="false">
      <c r="A136" s="104"/>
      <c r="B136" s="29" t="n">
        <f aca="false">AVERAGE(AO136,BO136,CO136,DO136,EO136,FO136,GO136,HO136,IO136,JO136,KO136,LO136,MO136,NO136,OO136,PO136,QO136,RO136,SO136,TO136,UO136,VO136,WO136,YO136,ZO136,AAO136,ABO136,ACO136,ADO136,AEO136,AFO136,AGO136,AHO136,AIO136,AJO136,AKO136)</f>
        <v>25.515625</v>
      </c>
      <c r="C136" s="30" t="n">
        <f aca="false">AVERAGE(B132:B136)</f>
        <v>26.0344907407407</v>
      </c>
      <c r="D136" s="31" t="n">
        <f aca="false">AVERAGE(B127:B136)</f>
        <v>26.0843055555556</v>
      </c>
      <c r="E136" s="29" t="n">
        <f aca="false">AVERAGE(B117:B136)</f>
        <v>25.9715354938272</v>
      </c>
      <c r="F136" s="32" t="n">
        <f aca="false">AVERAGE(B87:B136)</f>
        <v>25.8555826318743</v>
      </c>
      <c r="G136" s="3" t="n">
        <f aca="false">MAX(AC136:AN136,BC136:BN136,CC136:CN136,DC136:DN136,EC136:EN136,FC136:FN136,GC136:GN136,HC136:HN136,IC136:IN136,JC136:JN136,KC136:KN136,LC136:LN136,MC136:MN136,NC136:NN136,OC136:ON136,PC136:PN136,QC136:QN136,RC136:RN136,SC136:SN136,TC136:TN136,UC136:UN136,VC136:VN136,WC136:WN136,YC136:YN136,ZC136:ZN136,AAC136:AAN136,ABC136:ABN136,ACC136:ACN136,ADC136:ADN136,AEC136:AEN136,AFC136:AFN136,AGC136:AGN136,AHC136:AHN136,AIC136:AIN136,AJC136:AJN136,AKC136:AKN136)</f>
        <v>43.9</v>
      </c>
      <c r="H136" s="105" t="n">
        <f aca="false">MEDIAN(AC136:AN136,BC136:BN136,CC136:CN136,DC136:DN136,EC136:EN136,FC136:FN136,GC136:GN136,HC136:HN136,IC136:IN136,JC136:JN136,KC136:KN136,LC136:LN136,MC136:MN136,NC136:NN136,OC136:ON136,PC136:PN136,QC136:QN136,RC136:RN136,SC136:SN136,TC136:TN136,UC136:UN136,VC136:VN136,WC136:WN136,YC136:YN136,ZC136:ZN136,AAC136:AAN136,ABC136:ABN136,ACC136:ACN136,ADC136:ADN136,AEC136:AEN136,AFC136:AFN136,AGC136:AGN136,AHC136:AHN136,AIC136:AIN136,AJC136:AJN136,AKC136:AKN136)</f>
        <v>24.9</v>
      </c>
      <c r="I136" s="5" t="n">
        <f aca="false">MIN(AC136:AN136,BC136:BN136,CC136:CN136,DC136:DN136,EC136:EN136,FC136:FN136,GC136:GN136,HC136:HN136,IC136:IN136,JC136:JN136,KC136:KN136,LC136:LN136,MC136:MN136,NC136:NN136,OC136:ON136,PC136:PN136,QC136:QN136,RC136:RN136,SC136:SN136,TC136:TN136,UC136:UN136,VC136:VN136,WC136:WN136,YC136:YN136,ZC136:ZN136,AAC136:AAN136,ABC136:ABN136,ACC136:ACN136,ADC136:ADN136,AEC136:AEN136,AFC136:AFN136,AGC136:AGN136,AHC136:AHN136,AIC136:AIN136,AJC136:AJN136,AKC136:AKN136)</f>
        <v>13.7</v>
      </c>
      <c r="J136" s="106" t="n">
        <f aca="false">(G136+I136)/2</f>
        <v>28.8</v>
      </c>
      <c r="AB136" s="107" t="n">
        <v>1986</v>
      </c>
      <c r="AC136" s="108" t="n">
        <v>25.1</v>
      </c>
      <c r="AD136" s="108" t="n">
        <v>23.1</v>
      </c>
      <c r="AE136" s="108" t="n">
        <v>23.2</v>
      </c>
      <c r="AF136" s="108" t="n">
        <v>21.2</v>
      </c>
      <c r="AG136" s="108" t="n">
        <v>19.1</v>
      </c>
      <c r="AH136" s="108" t="n">
        <v>16.7</v>
      </c>
      <c r="AI136" s="108" t="n">
        <v>14.8</v>
      </c>
      <c r="AJ136" s="108" t="n">
        <v>15.2</v>
      </c>
      <c r="AK136" s="108" t="n">
        <v>17</v>
      </c>
      <c r="AL136" s="108" t="n">
        <v>17.5</v>
      </c>
      <c r="AM136" s="108" t="n">
        <v>20.5</v>
      </c>
      <c r="AN136" s="108" t="n">
        <v>21.3</v>
      </c>
      <c r="AO136" s="109" t="n">
        <f aca="false">AVERAGE(AC136:AN136)</f>
        <v>19.5583333333333</v>
      </c>
      <c r="BA136" s="1" t="n">
        <v>1986</v>
      </c>
      <c r="BB136" s="110" t="s">
        <v>189</v>
      </c>
      <c r="BC136" s="108" t="n">
        <v>34.1</v>
      </c>
      <c r="BD136" s="108" t="n">
        <v>32.4</v>
      </c>
      <c r="BE136" s="108" t="n">
        <v>30.7</v>
      </c>
      <c r="BF136" s="108" t="n">
        <v>24.5</v>
      </c>
      <c r="BG136" s="108" t="n">
        <v>20</v>
      </c>
      <c r="BH136" s="108" t="n">
        <v>17</v>
      </c>
      <c r="BI136" s="108" t="n">
        <v>15.8</v>
      </c>
      <c r="BJ136" s="108" t="n">
        <v>17.8</v>
      </c>
      <c r="BK136" s="108" t="n">
        <v>22.1</v>
      </c>
      <c r="BL136" s="108" t="n">
        <v>24.4</v>
      </c>
      <c r="BM136" s="108" t="n">
        <v>28.3</v>
      </c>
      <c r="BN136" s="108" t="n">
        <v>28.4</v>
      </c>
      <c r="BO136" s="109" t="n">
        <f aca="false">AVERAGE(BC136:BN136)</f>
        <v>24.625</v>
      </c>
      <c r="CA136" s="1" t="n">
        <v>1986</v>
      </c>
      <c r="CB136" s="110" t="s">
        <v>189</v>
      </c>
      <c r="CC136" s="108" t="n">
        <v>30.8</v>
      </c>
      <c r="CD136" s="108" t="n">
        <v>26.4</v>
      </c>
      <c r="CE136" s="108" t="n">
        <v>24.8</v>
      </c>
      <c r="CF136" s="108" t="n">
        <v>21.7</v>
      </c>
      <c r="CG136" s="108" t="n">
        <v>18.2</v>
      </c>
      <c r="CH136" s="108" t="n">
        <v>16.2</v>
      </c>
      <c r="CI136" s="108" t="n">
        <v>14.2</v>
      </c>
      <c r="CJ136" s="108" t="n">
        <v>14.9</v>
      </c>
      <c r="CK136" s="108" t="n">
        <v>17.3</v>
      </c>
      <c r="CL136" s="108" t="n">
        <v>18.8</v>
      </c>
      <c r="CM136" s="108" t="n">
        <v>23.8</v>
      </c>
      <c r="CN136" s="108" t="n">
        <v>27</v>
      </c>
      <c r="CO136" s="109" t="n">
        <f aca="false">AVERAGE(CC136:CN136)</f>
        <v>21.175</v>
      </c>
      <c r="DA136" s="1" t="n">
        <v>1986</v>
      </c>
      <c r="DB136" s="110" t="s">
        <v>189</v>
      </c>
      <c r="DC136" s="108" t="n">
        <v>32.8</v>
      </c>
      <c r="DD136" s="108" t="n">
        <v>32.7</v>
      </c>
      <c r="DE136" s="108" t="n">
        <v>34.6</v>
      </c>
      <c r="DF136" s="108" t="n">
        <v>36</v>
      </c>
      <c r="DG136" s="108" t="n">
        <v>32.3</v>
      </c>
      <c r="DH136" s="108" t="n">
        <v>29.4</v>
      </c>
      <c r="DI136" s="108" t="n">
        <v>27</v>
      </c>
      <c r="DJ136" s="108" t="n">
        <v>27.8</v>
      </c>
      <c r="DK136" s="108" t="n">
        <v>30.6</v>
      </c>
      <c r="DL136" s="108" t="n">
        <v>28.9</v>
      </c>
      <c r="DM136" s="108" t="n">
        <v>32.9</v>
      </c>
      <c r="DN136" s="108" t="n">
        <v>33.5</v>
      </c>
      <c r="DO136" s="109" t="n">
        <f aca="false">AVERAGE(DC136:DN136)</f>
        <v>31.5416666666667</v>
      </c>
      <c r="EA136" s="1" t="n">
        <v>1986</v>
      </c>
      <c r="EB136" s="107" t="n">
        <v>1986</v>
      </c>
      <c r="EC136" s="108" t="n">
        <v>30</v>
      </c>
      <c r="ED136" s="108" t="n">
        <v>27.5</v>
      </c>
      <c r="EE136" s="108" t="n">
        <v>26.1</v>
      </c>
      <c r="EF136" s="108" t="n">
        <v>20.8</v>
      </c>
      <c r="EG136" s="108" t="n">
        <v>20.5</v>
      </c>
      <c r="EH136" s="108" t="n">
        <v>17.2</v>
      </c>
      <c r="EI136" s="108" t="n">
        <v>16.6</v>
      </c>
      <c r="EJ136" s="108" t="n">
        <v>17.6</v>
      </c>
      <c r="EK136" s="108" t="n">
        <v>17.7</v>
      </c>
      <c r="EL136" s="108" t="n">
        <v>18</v>
      </c>
      <c r="EM136" s="108" t="n">
        <v>21.6</v>
      </c>
      <c r="EN136" s="108" t="n">
        <v>23.9</v>
      </c>
      <c r="EO136" s="109" t="n">
        <f aca="false">AVERAGE(EC136:EN136)</f>
        <v>21.4583333333333</v>
      </c>
      <c r="FA136" s="1" t="n">
        <v>1986</v>
      </c>
      <c r="FB136" s="119" t="s">
        <v>189</v>
      </c>
      <c r="FC136" s="108" t="n">
        <v>30.3</v>
      </c>
      <c r="FD136" s="108" t="n">
        <v>28</v>
      </c>
      <c r="FE136" s="108" t="n">
        <v>27.7</v>
      </c>
      <c r="FF136" s="108" t="n">
        <v>22.2</v>
      </c>
      <c r="FG136" s="108" t="n">
        <v>19</v>
      </c>
      <c r="FH136" s="108" t="n">
        <v>17.3</v>
      </c>
      <c r="FI136" s="108" t="n">
        <v>16.1</v>
      </c>
      <c r="FJ136" s="108" t="n">
        <v>17.3</v>
      </c>
      <c r="FK136" s="108" t="n">
        <v>19.5</v>
      </c>
      <c r="FL136" s="108" t="n">
        <v>19.7</v>
      </c>
      <c r="FM136" s="108" t="n">
        <v>22.6</v>
      </c>
      <c r="FN136" s="108" t="n">
        <v>26.9</v>
      </c>
      <c r="FO136" s="109" t="n">
        <f aca="false">AVERAGE(FC136:FN136)</f>
        <v>22.2166666666667</v>
      </c>
      <c r="GA136" s="1" t="n">
        <v>1986</v>
      </c>
      <c r="GB136" s="110" t="s">
        <v>189</v>
      </c>
      <c r="GC136" s="108" t="n">
        <v>25</v>
      </c>
      <c r="GD136" s="108" t="n">
        <v>22.8</v>
      </c>
      <c r="GE136" s="108" t="n">
        <v>21.5</v>
      </c>
      <c r="GF136" s="108" t="n">
        <v>20.9</v>
      </c>
      <c r="GG136" s="108" t="n">
        <v>19.1</v>
      </c>
      <c r="GH136" s="108" t="n">
        <v>17.2</v>
      </c>
      <c r="GI136" s="108" t="n">
        <v>15.5</v>
      </c>
      <c r="GJ136" s="108" t="n">
        <v>15.9</v>
      </c>
      <c r="GK136" s="108" t="n">
        <v>17.1</v>
      </c>
      <c r="GL136" s="108" t="n">
        <v>18</v>
      </c>
      <c r="GM136" s="108" t="n">
        <v>20.1</v>
      </c>
      <c r="GN136" s="108" t="n">
        <v>21</v>
      </c>
      <c r="GO136" s="109" t="n">
        <f aca="false">AVERAGE(GC136:GN136)</f>
        <v>19.5083333333333</v>
      </c>
      <c r="HA136" s="1" t="n">
        <v>1986</v>
      </c>
      <c r="HB136" s="110" t="s">
        <v>189</v>
      </c>
      <c r="HC136" s="108" t="n">
        <v>27.5</v>
      </c>
      <c r="HD136" s="108" t="n">
        <v>24.5</v>
      </c>
      <c r="HE136" s="108" t="n">
        <v>22.5</v>
      </c>
      <c r="HF136" s="108" t="n">
        <v>21</v>
      </c>
      <c r="HG136" s="108" t="n">
        <v>19.2</v>
      </c>
      <c r="HH136" s="108" t="n">
        <v>17</v>
      </c>
      <c r="HI136" s="108" t="n">
        <v>15.6</v>
      </c>
      <c r="HJ136" s="108" t="n">
        <v>15.9</v>
      </c>
      <c r="HK136" s="108" t="n">
        <v>17.6</v>
      </c>
      <c r="HL136" s="108" t="n">
        <v>18.4</v>
      </c>
      <c r="HM136" s="108" t="n">
        <v>21.3</v>
      </c>
      <c r="HN136" s="108" t="n">
        <v>23.2</v>
      </c>
      <c r="HO136" s="109" t="n">
        <f aca="false">AVERAGE(HC136:HN136)</f>
        <v>20.3083333333333</v>
      </c>
      <c r="IA136" s="1" t="n">
        <v>1986</v>
      </c>
      <c r="IB136" s="110" t="s">
        <v>189</v>
      </c>
      <c r="IC136" s="108" t="n">
        <v>32</v>
      </c>
      <c r="ID136" s="108" t="n">
        <v>31.2</v>
      </c>
      <c r="IE136" s="108" t="n">
        <v>32.3</v>
      </c>
      <c r="IF136" s="108" t="n">
        <v>31</v>
      </c>
      <c r="IG136" s="108" t="n">
        <v>26.2</v>
      </c>
      <c r="IH136" s="108" t="n">
        <v>23.5</v>
      </c>
      <c r="II136" s="108" t="n">
        <v>20.9</v>
      </c>
      <c r="IJ136" s="108" t="n">
        <v>21.9</v>
      </c>
      <c r="IK136" s="108" t="n">
        <v>23.4</v>
      </c>
      <c r="IL136" s="108" t="n">
        <v>24.9</v>
      </c>
      <c r="IM136" s="108" t="n">
        <v>27.2</v>
      </c>
      <c r="IN136" s="108" t="n">
        <v>28.9</v>
      </c>
      <c r="IO136" s="109" t="n">
        <f aca="false">AVERAGE(IC136:IN136)</f>
        <v>26.95</v>
      </c>
      <c r="JA136" s="1" t="n">
        <v>1986</v>
      </c>
      <c r="JB136" s="119" t="s">
        <v>189</v>
      </c>
      <c r="JC136" s="108" t="n">
        <v>31.2</v>
      </c>
      <c r="JD136" s="108" t="n">
        <v>30.3</v>
      </c>
      <c r="JE136" s="112" t="n">
        <f aca="false">SUM(JE135+JE137)/2</f>
        <v>27.9</v>
      </c>
      <c r="JF136" s="108" t="n">
        <v>22.1</v>
      </c>
      <c r="JG136" s="108" t="n">
        <v>19</v>
      </c>
      <c r="JH136" s="108" t="n">
        <v>15.1</v>
      </c>
      <c r="JI136" s="108" t="n">
        <v>16</v>
      </c>
      <c r="JJ136" s="108" t="n">
        <v>15.9</v>
      </c>
      <c r="JK136" s="108" t="n">
        <v>17.7</v>
      </c>
      <c r="JL136" s="108" t="n">
        <v>21.6</v>
      </c>
      <c r="JM136" s="108" t="n">
        <v>24.4</v>
      </c>
      <c r="JN136" s="108" t="n">
        <v>28.2</v>
      </c>
      <c r="JO136" s="109" t="n">
        <f aca="false">AVERAGE(JC136:JN136)</f>
        <v>22.45</v>
      </c>
      <c r="KA136" s="1" t="n">
        <v>1986</v>
      </c>
      <c r="KB136" s="110" t="s">
        <v>189</v>
      </c>
      <c r="KC136" s="108" t="n">
        <v>35</v>
      </c>
      <c r="KD136" s="108" t="n">
        <v>35.4</v>
      </c>
      <c r="KE136" s="108" t="n">
        <v>36.6</v>
      </c>
      <c r="KF136" s="108" t="n">
        <v>36.6</v>
      </c>
      <c r="KG136" s="108" t="n">
        <v>34.3</v>
      </c>
      <c r="KH136" s="108" t="n">
        <v>31</v>
      </c>
      <c r="KI136" s="108" t="n">
        <v>29</v>
      </c>
      <c r="KJ136" s="108" t="n">
        <v>30.6</v>
      </c>
      <c r="KK136" s="108" t="n">
        <v>33.9</v>
      </c>
      <c r="KL136" s="108" t="n">
        <v>33.7</v>
      </c>
      <c r="KM136" s="108" t="n">
        <v>37</v>
      </c>
      <c r="KN136" s="108" t="n">
        <v>37.4</v>
      </c>
      <c r="KO136" s="109" t="n">
        <f aca="false">AVERAGE(KC136:KN136)</f>
        <v>34.2083333333333</v>
      </c>
      <c r="LA136" s="1" t="n">
        <v>1986</v>
      </c>
      <c r="LB136" s="110" t="s">
        <v>189</v>
      </c>
      <c r="LC136" s="108" t="n">
        <v>32.3</v>
      </c>
      <c r="LD136" s="108" t="n">
        <v>27.6</v>
      </c>
      <c r="LE136" s="108" t="n">
        <v>26.3</v>
      </c>
      <c r="LF136" s="108" t="n">
        <v>23.8</v>
      </c>
      <c r="LG136" s="108" t="n">
        <v>20.1</v>
      </c>
      <c r="LH136" s="108" t="n">
        <v>17.7</v>
      </c>
      <c r="LI136" s="108" t="n">
        <v>15.5</v>
      </c>
      <c r="LJ136" s="120" t="n">
        <f aca="false">SUM(LJ133:LJ135)/3</f>
        <v>17.3333333333333</v>
      </c>
      <c r="LK136" s="120" t="n">
        <f aca="false">SUM(LK133:LK135)/3</f>
        <v>19.6</v>
      </c>
      <c r="LL136" s="112" t="n">
        <f aca="false">SUM(LL135+LL137)/2</f>
        <v>21.55</v>
      </c>
      <c r="LM136" s="120" t="n">
        <f aca="false">SUM(LM133:LM135)/3</f>
        <v>24.8333333333333</v>
      </c>
      <c r="LN136" s="120" t="n">
        <f aca="false">SUM(LN133:LN135)/3</f>
        <v>26.8333333333333</v>
      </c>
      <c r="LO136" s="109" t="n">
        <f aca="false">AVERAGE(LC136:LN136)</f>
        <v>22.7875</v>
      </c>
      <c r="MA136" s="1" t="n">
        <v>1986</v>
      </c>
      <c r="MB136" s="110" t="s">
        <v>189</v>
      </c>
      <c r="MC136" s="108" t="n">
        <v>28.1</v>
      </c>
      <c r="MD136" s="108" t="n">
        <v>25.5</v>
      </c>
      <c r="ME136" s="108" t="n">
        <v>26.2</v>
      </c>
      <c r="MF136" s="108" t="n">
        <v>21.6</v>
      </c>
      <c r="MG136" s="108" t="n">
        <v>19.8</v>
      </c>
      <c r="MH136" s="108" t="n">
        <v>17.7</v>
      </c>
      <c r="MI136" s="108" t="n">
        <v>15.9</v>
      </c>
      <c r="MJ136" s="108" t="n">
        <v>17</v>
      </c>
      <c r="MK136" s="108" t="n">
        <v>19</v>
      </c>
      <c r="ML136" s="108" t="n">
        <v>19.8</v>
      </c>
      <c r="MM136" s="108" t="n">
        <v>23.6</v>
      </c>
      <c r="MN136" s="108" t="n">
        <v>22.1</v>
      </c>
      <c r="MO136" s="109" t="n">
        <f aca="false">AVERAGE(MC136:MN136)</f>
        <v>21.3583333333333</v>
      </c>
      <c r="NA136" s="1" t="n">
        <v>1986</v>
      </c>
      <c r="NB136" s="110" t="s">
        <v>189</v>
      </c>
      <c r="NC136" s="108" t="n">
        <v>33.6</v>
      </c>
      <c r="ND136" s="108" t="n">
        <v>30.1</v>
      </c>
      <c r="NE136" s="108" t="n">
        <v>30</v>
      </c>
      <c r="NF136" s="108" t="n">
        <v>27.9</v>
      </c>
      <c r="NG136" s="108" t="n">
        <v>23</v>
      </c>
      <c r="NH136" s="108" t="n">
        <v>21.1</v>
      </c>
      <c r="NI136" s="108" t="n">
        <v>17.5</v>
      </c>
      <c r="NJ136" s="108" t="n">
        <v>18.3</v>
      </c>
      <c r="NK136" s="108" t="n">
        <v>21.3</v>
      </c>
      <c r="NL136" s="108" t="n">
        <v>22.2</v>
      </c>
      <c r="NM136" s="108" t="n">
        <v>27.6</v>
      </c>
      <c r="NN136" s="108" t="n">
        <v>27.9</v>
      </c>
      <c r="NO136" s="109" t="n">
        <f aca="false">AVERAGE(NC136:NN136)</f>
        <v>25.0416666666667</v>
      </c>
      <c r="OA136" s="1" t="n">
        <v>1986</v>
      </c>
      <c r="OB136" s="110" t="s">
        <v>189</v>
      </c>
      <c r="OC136" s="116" t="n">
        <v>31.2</v>
      </c>
      <c r="OD136" s="116" t="n">
        <v>26.5</v>
      </c>
      <c r="OE136" s="116" t="n">
        <v>25.9</v>
      </c>
      <c r="OF136" s="116" t="n">
        <v>24</v>
      </c>
      <c r="OG136" s="116" t="n">
        <v>20.6</v>
      </c>
      <c r="OH136" s="116" t="n">
        <v>18.4</v>
      </c>
      <c r="OI136" s="116" t="n">
        <v>16.6</v>
      </c>
      <c r="OJ136" s="116" t="n">
        <v>16.9</v>
      </c>
      <c r="OK136" s="116" t="n">
        <v>19.4</v>
      </c>
      <c r="OL136" s="116" t="n">
        <v>20.1</v>
      </c>
      <c r="OM136" s="116" t="n">
        <v>23.8</v>
      </c>
      <c r="ON136" s="116" t="n">
        <v>26</v>
      </c>
      <c r="OO136" s="109" t="n">
        <f aca="false">AVERAGE(OC136:ON136)</f>
        <v>22.45</v>
      </c>
      <c r="PA136" s="16" t="n">
        <v>1986</v>
      </c>
      <c r="PB136" s="110" t="s">
        <v>189</v>
      </c>
      <c r="PC136" s="108" t="n">
        <v>34.8</v>
      </c>
      <c r="PD136" s="108" t="n">
        <v>32.4</v>
      </c>
      <c r="PE136" s="108" t="n">
        <v>31.8</v>
      </c>
      <c r="PF136" s="108" t="n">
        <v>24.5</v>
      </c>
      <c r="PG136" s="108" t="n">
        <v>19.4</v>
      </c>
      <c r="PH136" s="108" t="n">
        <v>15.5</v>
      </c>
      <c r="PI136" s="108" t="n">
        <v>14.1</v>
      </c>
      <c r="PJ136" s="108" t="n">
        <v>16.2</v>
      </c>
      <c r="PK136" s="108" t="n">
        <v>21.6</v>
      </c>
      <c r="PL136" s="108" t="n">
        <v>23.2</v>
      </c>
      <c r="PM136" s="108" t="n">
        <v>29.2</v>
      </c>
      <c r="PN136" s="108" t="n">
        <v>31</v>
      </c>
      <c r="PO136" s="109" t="n">
        <f aca="false">AVERAGE(PC136:PN136)</f>
        <v>24.475</v>
      </c>
      <c r="QA136" s="1" t="n">
        <v>1986</v>
      </c>
      <c r="QB136" s="110" t="s">
        <v>189</v>
      </c>
      <c r="QC136" s="108" t="n">
        <v>31.2</v>
      </c>
      <c r="QD136" s="108" t="n">
        <v>26.8</v>
      </c>
      <c r="QE136" s="108" t="n">
        <v>25.5</v>
      </c>
      <c r="QF136" s="108" t="n">
        <v>22.4</v>
      </c>
      <c r="QG136" s="108" t="n">
        <v>18.2</v>
      </c>
      <c r="QH136" s="108" t="n">
        <v>15.9</v>
      </c>
      <c r="QI136" s="108" t="n">
        <v>13.7</v>
      </c>
      <c r="QJ136" s="108" t="n">
        <v>14.5</v>
      </c>
      <c r="QK136" s="108" t="n">
        <v>17.6</v>
      </c>
      <c r="QL136" s="108" t="n">
        <v>19.3</v>
      </c>
      <c r="QM136" s="108" t="n">
        <v>25</v>
      </c>
      <c r="QN136" s="108" t="n">
        <v>27.1</v>
      </c>
      <c r="QO136" s="109" t="n">
        <f aca="false">AVERAGE(QC136:QN136)</f>
        <v>21.4333333333333</v>
      </c>
      <c r="RA136" s="1" t="n">
        <v>1986</v>
      </c>
      <c r="RB136" s="110" t="s">
        <v>189</v>
      </c>
      <c r="RC136" s="108" t="n">
        <v>35.4</v>
      </c>
      <c r="RD136" s="112" t="n">
        <f aca="false">SUM(RD135+RD137)/2</f>
        <v>34.8</v>
      </c>
      <c r="RE136" s="108" t="n">
        <v>30.1</v>
      </c>
      <c r="RF136" s="108" t="n">
        <v>24.7</v>
      </c>
      <c r="RG136" s="108" t="n">
        <v>19.9</v>
      </c>
      <c r="RH136" s="112" t="n">
        <f aca="false">SUM(RH135+RH137)/2</f>
        <v>18.9</v>
      </c>
      <c r="RI136" s="108" t="n">
        <v>14.6</v>
      </c>
      <c r="RJ136" s="108" t="n">
        <v>15.6</v>
      </c>
      <c r="RK136" s="112" t="n">
        <f aca="false">SUM(RK135+RK137)/2</f>
        <v>21.9</v>
      </c>
      <c r="RL136" s="112" t="n">
        <f aca="false">SUM(RL135+RL137)/2</f>
        <v>24.6</v>
      </c>
      <c r="RM136" s="112" t="n">
        <f aca="false">SUM(RM135+RM137)/2</f>
        <v>27.85</v>
      </c>
      <c r="RN136" s="112" t="n">
        <f aca="false">SUM(RN135+RN137)/2</f>
        <v>30.95</v>
      </c>
      <c r="RO136" s="109" t="n">
        <f aca="false">AVERAGE(RC136:RN136)</f>
        <v>24.9416666666667</v>
      </c>
      <c r="SA136" s="1" t="n">
        <v>1986</v>
      </c>
      <c r="SB136" s="119" t="s">
        <v>189</v>
      </c>
      <c r="SC136" s="108" t="n">
        <v>32.4</v>
      </c>
      <c r="SD136" s="108" t="n">
        <v>33.1</v>
      </c>
      <c r="SE136" s="108" t="n">
        <v>30.8</v>
      </c>
      <c r="SF136" s="108" t="n">
        <v>23.2</v>
      </c>
      <c r="SG136" s="108" t="n">
        <v>19.1</v>
      </c>
      <c r="SH136" s="108" t="n">
        <v>16.8</v>
      </c>
      <c r="SI136" s="108" t="n">
        <v>19</v>
      </c>
      <c r="SJ136" s="108" t="n">
        <v>17.4</v>
      </c>
      <c r="SK136" s="108" t="n">
        <v>19.9</v>
      </c>
      <c r="SL136" s="108" t="n">
        <v>24.8</v>
      </c>
      <c r="SM136" s="108" t="n">
        <v>28.3</v>
      </c>
      <c r="SN136" s="108" t="n">
        <v>32.2</v>
      </c>
      <c r="SO136" s="109" t="n">
        <f aca="false">AVERAGE(SC136:SN136)</f>
        <v>24.75</v>
      </c>
      <c r="TA136" s="1" t="n">
        <v>1986</v>
      </c>
      <c r="TB136" s="110" t="s">
        <v>189</v>
      </c>
      <c r="TC136" s="108" t="n">
        <v>39.8</v>
      </c>
      <c r="TD136" s="108" t="n">
        <v>41.3</v>
      </c>
      <c r="TE136" s="108" t="n">
        <v>41.8</v>
      </c>
      <c r="TF136" s="108" t="n">
        <v>37.7</v>
      </c>
      <c r="TG136" s="108" t="n">
        <v>31.7</v>
      </c>
      <c r="TH136" s="108" t="n">
        <v>26.8</v>
      </c>
      <c r="TI136" s="108" t="n">
        <v>23.4</v>
      </c>
      <c r="TJ136" s="108" t="n">
        <v>27.4</v>
      </c>
      <c r="TK136" s="108" t="n">
        <v>32.5</v>
      </c>
      <c r="TL136" s="108" t="n">
        <v>35.1</v>
      </c>
      <c r="TM136" s="108" t="n">
        <v>41.5</v>
      </c>
      <c r="TN136" s="108" t="n">
        <v>43.9</v>
      </c>
      <c r="TO136" s="109" t="n">
        <f aca="false">AVERAGE(TC136:TN136)</f>
        <v>35.2416666666667</v>
      </c>
      <c r="UA136" s="1" t="n">
        <v>1986</v>
      </c>
      <c r="UB136" s="110" t="s">
        <v>189</v>
      </c>
      <c r="UC136" s="108" t="n">
        <v>34.7</v>
      </c>
      <c r="UD136" s="108" t="n">
        <v>31</v>
      </c>
      <c r="UE136" s="108" t="n">
        <v>30.5</v>
      </c>
      <c r="UF136" s="108" t="n">
        <v>24.5</v>
      </c>
      <c r="UG136" s="108" t="n">
        <v>19.6</v>
      </c>
      <c r="UH136" s="108" t="n">
        <v>16.3</v>
      </c>
      <c r="UI136" s="108" t="n">
        <v>14.2</v>
      </c>
      <c r="UJ136" s="108" t="n">
        <v>15.5</v>
      </c>
      <c r="UK136" s="108" t="n">
        <v>19.8</v>
      </c>
      <c r="UL136" s="108" t="n">
        <v>22.3</v>
      </c>
      <c r="UM136" s="108" t="n">
        <v>28.4</v>
      </c>
      <c r="UN136" s="108" t="n">
        <v>31</v>
      </c>
      <c r="UO136" s="109" t="n">
        <f aca="false">AVERAGE(UC136:UN136)</f>
        <v>23.9833333333333</v>
      </c>
      <c r="VA136" s="1" t="n">
        <v>1986</v>
      </c>
      <c r="VB136" s="110" t="s">
        <v>189</v>
      </c>
      <c r="VC136" s="112" t="n">
        <f aca="false">SUM(VC135+VC137)/2</f>
        <v>26.15</v>
      </c>
      <c r="VD136" s="112" t="n">
        <f aca="false">SUM(VD135+VD137)/2</f>
        <v>26.05</v>
      </c>
      <c r="VE136" s="112" t="n">
        <f aca="false">SUM(VE135+VE137)/2</f>
        <v>26.55</v>
      </c>
      <c r="VF136" s="112" t="n">
        <f aca="false">SUM(VF135+VF137)/2</f>
        <v>23.05</v>
      </c>
      <c r="VG136" s="112" t="n">
        <f aca="false">SUM(VG135+VG137)/2</f>
        <v>18.2</v>
      </c>
      <c r="VH136" s="112" t="n">
        <f aca="false">SUM(VH135+VH137)/2</f>
        <v>15.95</v>
      </c>
      <c r="VI136" s="108" t="n">
        <v>14.1</v>
      </c>
      <c r="VJ136" s="108" t="n">
        <v>14.2</v>
      </c>
      <c r="VK136" s="108" t="n">
        <v>17</v>
      </c>
      <c r="VL136" s="108" t="n">
        <v>17.6</v>
      </c>
      <c r="VM136" s="108" t="n">
        <v>21.8</v>
      </c>
      <c r="VN136" s="108" t="n">
        <v>23.1</v>
      </c>
      <c r="VO136" s="109" t="n">
        <f aca="false">AVERAGE(VC136:VN136)</f>
        <v>20.3125</v>
      </c>
      <c r="WA136" s="1" t="n">
        <v>1986</v>
      </c>
      <c r="WB136" s="110" t="s">
        <v>189</v>
      </c>
      <c r="WC136" s="108" t="n">
        <v>39.3</v>
      </c>
      <c r="WD136" s="108" t="n">
        <v>36.2</v>
      </c>
      <c r="WE136" s="108" t="n">
        <v>38.6</v>
      </c>
      <c r="WF136" s="108" t="n">
        <v>27.2</v>
      </c>
      <c r="WG136" s="108" t="n">
        <v>22.4</v>
      </c>
      <c r="WH136" s="108" t="n">
        <v>21.8</v>
      </c>
      <c r="WI136" s="108" t="n">
        <v>18.6</v>
      </c>
      <c r="WJ136" s="108" t="n">
        <v>20.6</v>
      </c>
      <c r="WK136" s="108" t="n">
        <v>23.6</v>
      </c>
      <c r="WL136" s="108" t="n">
        <v>28.4</v>
      </c>
      <c r="WM136" s="108" t="n">
        <v>32.4</v>
      </c>
      <c r="WN136" s="108" t="n">
        <v>35</v>
      </c>
      <c r="WO136" s="109" t="n">
        <f aca="false">AVERAGE(WC136:WN136)</f>
        <v>28.675</v>
      </c>
      <c r="YA136" s="1" t="n">
        <v>1986</v>
      </c>
      <c r="YB136" s="110" t="s">
        <v>189</v>
      </c>
      <c r="YC136" s="108" t="n">
        <v>31.8</v>
      </c>
      <c r="YD136" s="108" t="n">
        <v>27.6</v>
      </c>
      <c r="YE136" s="108" t="n">
        <v>26.2</v>
      </c>
      <c r="YF136" s="108" t="n">
        <v>22.6</v>
      </c>
      <c r="YG136" s="108" t="n">
        <v>17.9</v>
      </c>
      <c r="YH136" s="108" t="n">
        <v>15.1</v>
      </c>
      <c r="YI136" s="112" t="n">
        <f aca="false">SUM(YI135+YI137)/2</f>
        <v>14.85</v>
      </c>
      <c r="YJ136" s="112" t="n">
        <f aca="false">SUM(YJ135+YJ137)/2</f>
        <v>15.35</v>
      </c>
      <c r="YK136" s="108" t="n">
        <v>17.9</v>
      </c>
      <c r="YL136" s="112" t="n">
        <f aca="false">SUM(YL135+YL137)/2</f>
        <v>21.3</v>
      </c>
      <c r="YM136" s="112" t="n">
        <f aca="false">SUM(YM135+YM137)/2</f>
        <v>25.15</v>
      </c>
      <c r="YN136" s="112" t="n">
        <f aca="false">SUM(YN135+YN137)/2</f>
        <v>28.45</v>
      </c>
      <c r="YO136" s="109" t="n">
        <f aca="false">AVERAGE(YC136:YN136)</f>
        <v>22.0166666666667</v>
      </c>
      <c r="ZA136" s="1" t="n">
        <v>1986</v>
      </c>
      <c r="ZB136" s="110" t="s">
        <v>189</v>
      </c>
      <c r="ZC136" s="108" t="n">
        <v>35.6</v>
      </c>
      <c r="ZD136" s="108" t="n">
        <v>30.8</v>
      </c>
      <c r="ZE136" s="112" t="n">
        <f aca="false">SUM(ZE135+ZE137)/2</f>
        <v>32</v>
      </c>
      <c r="ZF136" s="112" t="n">
        <f aca="false">SUM(ZF135+ZF137)/2</f>
        <v>26.15</v>
      </c>
      <c r="ZG136" s="108" t="n">
        <v>20.3</v>
      </c>
      <c r="ZH136" s="112" t="n">
        <f aca="false">SUM(ZH135+ZH137)/2</f>
        <v>19.55</v>
      </c>
      <c r="ZI136" s="108" t="n">
        <v>15.5</v>
      </c>
      <c r="ZJ136" s="108" t="n">
        <v>16.4</v>
      </c>
      <c r="ZK136" s="112" t="n">
        <f aca="false">SUM(ZK135+ZK137)/2</f>
        <v>22.2</v>
      </c>
      <c r="ZL136" s="112" t="n">
        <f aca="false">SUM(ZL135+ZL137)/2</f>
        <v>25.25</v>
      </c>
      <c r="ZM136" s="112" t="n">
        <f aca="false">SUM(ZM135+ZM137)/2</f>
        <v>28.95</v>
      </c>
      <c r="ZN136" s="112" t="n">
        <f aca="false">SUM(ZN135+ZN137)/2</f>
        <v>30.7</v>
      </c>
      <c r="ZO136" s="109" t="n">
        <f aca="false">AVERAGE(ZC136:ZN136)</f>
        <v>25.2833333333333</v>
      </c>
      <c r="AAA136" s="1" t="n">
        <v>1986</v>
      </c>
      <c r="AAB136" s="110" t="s">
        <v>189</v>
      </c>
      <c r="AAC136" s="108" t="n">
        <v>34.9</v>
      </c>
      <c r="AAD136" s="108" t="n">
        <v>38</v>
      </c>
      <c r="AAE136" s="108" t="n">
        <v>37.8</v>
      </c>
      <c r="AAF136" s="108" t="n">
        <v>34</v>
      </c>
      <c r="AAG136" s="108" t="n">
        <v>32.1</v>
      </c>
      <c r="AAH136" s="108" t="n">
        <v>26.8</v>
      </c>
      <c r="AAI136" s="108" t="n">
        <v>25.2</v>
      </c>
      <c r="AAJ136" s="108" t="n">
        <v>28</v>
      </c>
      <c r="AAK136" s="108" t="n">
        <v>33.9</v>
      </c>
      <c r="AAL136" s="108" t="n">
        <v>37.2</v>
      </c>
      <c r="AAM136" s="108" t="n">
        <v>39.4</v>
      </c>
      <c r="AAN136" s="108" t="n">
        <v>41.2</v>
      </c>
      <c r="AAO136" s="109" t="n">
        <f aca="false">AVERAGE(AAC136:AAN136)</f>
        <v>34.0416666666667</v>
      </c>
      <c r="ABA136" s="1" t="n">
        <v>1986</v>
      </c>
      <c r="ABB136" s="110" t="s">
        <v>189</v>
      </c>
      <c r="ABC136" s="108" t="n">
        <v>33.3</v>
      </c>
      <c r="ABD136" s="108" t="n">
        <v>34.7</v>
      </c>
      <c r="ABE136" s="108" t="n">
        <v>35.6</v>
      </c>
      <c r="ABF136" s="108" t="n">
        <v>33.8</v>
      </c>
      <c r="ABG136" s="108" t="n">
        <v>28.2</v>
      </c>
      <c r="ABH136" s="108" t="n">
        <v>24.9</v>
      </c>
      <c r="ABI136" s="108" t="n">
        <v>22.6</v>
      </c>
      <c r="ABJ136" s="108" t="n">
        <v>25</v>
      </c>
      <c r="ABK136" s="108" t="n">
        <v>27.3</v>
      </c>
      <c r="ABL136" s="108" t="n">
        <v>29.7</v>
      </c>
      <c r="ABM136" s="108" t="n">
        <v>33.5</v>
      </c>
      <c r="ABN136" s="108" t="n">
        <v>35.2</v>
      </c>
      <c r="ABO136" s="109" t="n">
        <f aca="false">AVERAGE(ABC136:ABN136)</f>
        <v>30.3166666666667</v>
      </c>
      <c r="ACA136" s="111" t="n">
        <v>1986</v>
      </c>
      <c r="ACB136" s="110" t="s">
        <v>189</v>
      </c>
      <c r="ACC136" s="108" t="n">
        <v>32.1</v>
      </c>
      <c r="ACD136" s="108" t="n">
        <v>27.4</v>
      </c>
      <c r="ACE136" s="108" t="n">
        <v>26.7</v>
      </c>
      <c r="ACF136" s="108" t="n">
        <v>24.5</v>
      </c>
      <c r="ACG136" s="108" t="n">
        <v>20.8</v>
      </c>
      <c r="ACH136" s="108" t="n">
        <v>18.7</v>
      </c>
      <c r="ACI136" s="108" t="n">
        <v>16.7</v>
      </c>
      <c r="ACJ136" s="108" t="n">
        <v>17.6</v>
      </c>
      <c r="ACK136" s="108" t="n">
        <v>20.2</v>
      </c>
      <c r="ACL136" s="108" t="n">
        <v>20.5</v>
      </c>
      <c r="ACM136" s="108" t="n">
        <v>25.4</v>
      </c>
      <c r="ACN136" s="108" t="n">
        <v>27.7</v>
      </c>
      <c r="ACO136" s="109" t="n">
        <f aca="false">AVERAGE(ACC136:ACN136)</f>
        <v>23.1916666666667</v>
      </c>
      <c r="ADA136" s="1" t="n">
        <v>1986</v>
      </c>
      <c r="ADB136" s="110" t="s">
        <v>189</v>
      </c>
      <c r="ADC136" s="108" t="n">
        <v>36.8</v>
      </c>
      <c r="ADD136" s="108" t="n">
        <v>36</v>
      </c>
      <c r="ADE136" s="108" t="n">
        <v>38.2</v>
      </c>
      <c r="ADF136" s="108" t="n">
        <v>37</v>
      </c>
      <c r="ADG136" s="108" t="n">
        <v>31.3</v>
      </c>
      <c r="ADH136" s="108" t="n">
        <v>27.2</v>
      </c>
      <c r="ADI136" s="108" t="n">
        <v>24.1</v>
      </c>
      <c r="ADJ136" s="108" t="n">
        <v>27.2</v>
      </c>
      <c r="ADK136" s="108" t="n">
        <v>30.1</v>
      </c>
      <c r="ADL136" s="108" t="n">
        <v>30.4</v>
      </c>
      <c r="ADM136" s="108" t="n">
        <v>37.5</v>
      </c>
      <c r="ADN136" s="108" t="n">
        <v>37.3</v>
      </c>
      <c r="ADO136" s="109" t="n">
        <f aca="false">AVERAGE(ADC136:ADN136)</f>
        <v>32.7583333333333</v>
      </c>
      <c r="AEA136" s="1" t="n">
        <v>1986</v>
      </c>
      <c r="AEB136" s="110" t="s">
        <v>189</v>
      </c>
      <c r="AEC136" s="108" t="n">
        <v>38.7</v>
      </c>
      <c r="AED136" s="108" t="n">
        <v>38.4</v>
      </c>
      <c r="AEE136" s="113" t="n">
        <f aca="false">SUM(AEE133:AEE135)/3</f>
        <v>37.6333333333333</v>
      </c>
      <c r="AEF136" s="108" t="n">
        <v>37.4</v>
      </c>
      <c r="AEG136" s="108" t="n">
        <v>31.6</v>
      </c>
      <c r="AEH136" s="108" t="n">
        <v>27.1</v>
      </c>
      <c r="AEI136" s="108" t="n">
        <v>25.1</v>
      </c>
      <c r="AEJ136" s="108" t="n">
        <v>28.1</v>
      </c>
      <c r="AEK136" s="108" t="n">
        <v>31.2</v>
      </c>
      <c r="AEL136" s="108" t="n">
        <v>32.3</v>
      </c>
      <c r="AEM136" s="108" t="n">
        <v>39.1</v>
      </c>
      <c r="AEN136" s="108" t="n">
        <v>40.5</v>
      </c>
      <c r="AEO136" s="109" t="n">
        <f aca="false">AVERAGE(AEC136:AEN136)</f>
        <v>33.9277777777778</v>
      </c>
      <c r="AFA136" s="1" t="n">
        <v>1986</v>
      </c>
      <c r="AFB136" s="110" t="s">
        <v>189</v>
      </c>
      <c r="AFC136" s="108" t="n">
        <v>27.4</v>
      </c>
      <c r="AFD136" s="108" t="n">
        <v>24.3</v>
      </c>
      <c r="AFE136" s="108" t="n">
        <v>23.9</v>
      </c>
      <c r="AFF136" s="113" t="n">
        <f aca="false">SUM(AFF133:AFF135)/3</f>
        <v>23.5333333333333</v>
      </c>
      <c r="AFG136" s="108" t="n">
        <v>19.8</v>
      </c>
      <c r="AFH136" s="108" t="n">
        <v>17.5</v>
      </c>
      <c r="AFI136" s="108" t="n">
        <v>16</v>
      </c>
      <c r="AFJ136" s="108" t="n">
        <v>16.3</v>
      </c>
      <c r="AFK136" s="108" t="n">
        <v>18.1</v>
      </c>
      <c r="AFL136" s="112" t="n">
        <f aca="false">SUM(AFL135+AFL137)/2</f>
        <v>20.2</v>
      </c>
      <c r="AFM136" s="113" t="n">
        <f aca="false">SUM(AFM133:AFM135)/3</f>
        <v>22.1333333333333</v>
      </c>
      <c r="AFN136" s="112" t="n">
        <f aca="false">SUM(AFN135+AFN137)/2</f>
        <v>23.45</v>
      </c>
      <c r="AFO136" s="109" t="n">
        <f aca="false">AVERAGE(AFC136:AFN136)</f>
        <v>21.0513888888889</v>
      </c>
      <c r="AGA136" s="1" t="n">
        <v>1986</v>
      </c>
      <c r="AGB136" s="110" t="s">
        <v>189</v>
      </c>
      <c r="AGC136" s="108" t="n">
        <v>34.6</v>
      </c>
      <c r="AGD136" s="108" t="n">
        <v>31.8</v>
      </c>
      <c r="AGE136" s="108" t="n">
        <v>32.7</v>
      </c>
      <c r="AGF136" s="108" t="n">
        <v>25.2</v>
      </c>
      <c r="AGG136" s="108" t="n">
        <v>19.1</v>
      </c>
      <c r="AGH136" s="108" t="n">
        <v>16.4</v>
      </c>
      <c r="AGI136" s="108" t="n">
        <v>14.2</v>
      </c>
      <c r="AGJ136" s="108" t="n">
        <v>15.6</v>
      </c>
      <c r="AGK136" s="108" t="n">
        <v>20.3</v>
      </c>
      <c r="AGL136" s="108" t="n">
        <v>22.7</v>
      </c>
      <c r="AGM136" s="108" t="n">
        <v>28.8</v>
      </c>
      <c r="AGN136" s="108" t="n">
        <v>31.4</v>
      </c>
      <c r="AGO136" s="109" t="n">
        <f aca="false">AVERAGE(AGC136:AGN136)</f>
        <v>24.4</v>
      </c>
      <c r="AHA136" s="1" t="n">
        <v>1986</v>
      </c>
      <c r="AHB136" s="110" t="s">
        <v>189</v>
      </c>
      <c r="AHC136" s="108" t="n">
        <v>33.5</v>
      </c>
      <c r="AHD136" s="108" t="n">
        <v>28.2</v>
      </c>
      <c r="AHE136" s="108" t="n">
        <v>26.8</v>
      </c>
      <c r="AHF136" s="108" t="n">
        <v>23</v>
      </c>
      <c r="AHG136" s="108" t="n">
        <v>17.8</v>
      </c>
      <c r="AHH136" s="108" t="n">
        <v>16.7</v>
      </c>
      <c r="AHI136" s="108" t="n">
        <v>14.1</v>
      </c>
      <c r="AHJ136" s="108" t="n">
        <v>14.7</v>
      </c>
      <c r="AHK136" s="108" t="n">
        <v>17.1</v>
      </c>
      <c r="AHL136" s="112" t="n">
        <f aca="false">SUM(AHL135+AHL137)/2</f>
        <v>21.75</v>
      </c>
      <c r="AHM136" s="108" t="n">
        <v>24.6</v>
      </c>
      <c r="AHN136" s="112" t="n">
        <f aca="false">SUM(AHN135+AHN137)/2</f>
        <v>28.75</v>
      </c>
      <c r="AHO136" s="109" t="n">
        <f aca="false">AVERAGE(AHC136:AHN136)</f>
        <v>22.25</v>
      </c>
      <c r="AIA136" s="1" t="n">
        <v>1986</v>
      </c>
      <c r="AIB136" s="110" t="s">
        <v>189</v>
      </c>
      <c r="AIC136" s="108" t="n">
        <v>38.5</v>
      </c>
      <c r="AID136" s="108" t="n">
        <v>38.3</v>
      </c>
      <c r="AIE136" s="108" t="n">
        <v>37.2</v>
      </c>
      <c r="AIF136" s="108" t="n">
        <v>30.7</v>
      </c>
      <c r="AIG136" s="108" t="n">
        <v>24.3</v>
      </c>
      <c r="AIH136" s="108" t="n">
        <v>19.3</v>
      </c>
      <c r="AII136" s="108" t="n">
        <v>16.6</v>
      </c>
      <c r="AIJ136" s="108" t="n">
        <v>19.6</v>
      </c>
      <c r="AIK136" s="108" t="n">
        <v>26.1</v>
      </c>
      <c r="AIL136" s="108" t="n">
        <v>27.7</v>
      </c>
      <c r="AIM136" s="108" t="n">
        <v>35.4</v>
      </c>
      <c r="AIN136" s="108" t="n">
        <v>38.2</v>
      </c>
      <c r="AIO136" s="109" t="n">
        <f aca="false">AVERAGE(AIC136:AIN136)</f>
        <v>29.325</v>
      </c>
      <c r="AJA136" s="1" t="n">
        <v>1986</v>
      </c>
      <c r="AJB136" s="110" t="s">
        <v>189</v>
      </c>
      <c r="AJC136" s="108" t="n">
        <v>36.6</v>
      </c>
      <c r="AJD136" s="108" t="n">
        <v>38.5</v>
      </c>
      <c r="AJE136" s="108" t="n">
        <v>37.6</v>
      </c>
      <c r="AJF136" s="108" t="n">
        <v>36.7</v>
      </c>
      <c r="AJG136" s="108" t="n">
        <v>36</v>
      </c>
      <c r="AJH136" s="108" t="n">
        <v>32.1</v>
      </c>
      <c r="AJI136" s="108" t="n">
        <v>30.4</v>
      </c>
      <c r="AJJ136" s="108" t="n">
        <v>31.6</v>
      </c>
      <c r="AJK136" s="108" t="n">
        <v>37.1</v>
      </c>
      <c r="AJL136" s="108" t="n">
        <v>39.8</v>
      </c>
      <c r="AJM136" s="108" t="n">
        <v>39.9</v>
      </c>
      <c r="AJN136" s="108" t="n">
        <v>40.8</v>
      </c>
      <c r="AJO136" s="109" t="n">
        <f aca="false">AVERAGE(AJC136:AJN136)</f>
        <v>36.425</v>
      </c>
      <c r="AKA136" s="1" t="n">
        <v>1986</v>
      </c>
      <c r="AKB136" s="110" t="s">
        <v>189</v>
      </c>
      <c r="AKC136" s="108" t="n">
        <v>35.9</v>
      </c>
      <c r="AKD136" s="108" t="n">
        <v>30.3</v>
      </c>
      <c r="AKE136" s="108" t="n">
        <v>29.1</v>
      </c>
      <c r="AKF136" s="108" t="n">
        <v>25.5</v>
      </c>
      <c r="AKG136" s="108" t="n">
        <v>20.2</v>
      </c>
      <c r="AKH136" s="108" t="n">
        <v>16.8</v>
      </c>
      <c r="AKI136" s="108" t="n">
        <v>15.1</v>
      </c>
      <c r="AKJ136" s="108" t="n">
        <v>16</v>
      </c>
      <c r="AKK136" s="108" t="n">
        <v>20</v>
      </c>
      <c r="AKL136" s="108" t="n">
        <v>21.9</v>
      </c>
      <c r="AKM136" s="108" t="n">
        <v>27.8</v>
      </c>
      <c r="AKN136" s="108" t="n">
        <v>30.9</v>
      </c>
      <c r="AKO136" s="109" t="n">
        <f aca="false">AVERAGE(AKC136:AKN136)</f>
        <v>24.125</v>
      </c>
      <c r="ALA136" s="35" t="n">
        <f aca="false">(ACO136+AO136+EO136+NO136+AKO136+AFO136+AEO136+IO136+MO136)/9</f>
        <v>24.0736111111111</v>
      </c>
      <c r="ALB136" s="77" t="n">
        <f aca="false">(ABO136+KO136+DO136+AGO136)/4</f>
        <v>30.1166666666667</v>
      </c>
      <c r="ALC136" s="19" t="n">
        <f aca="false">(QO136+PO136+AAO136+AJO136+FO136+SO136+BO136+CO136+JO136+OO136+TO136+HO136)/12</f>
        <v>25.7993055555556</v>
      </c>
      <c r="AMA136" s="28" t="n">
        <f aca="false">MAX(ACC136:ACN136,AC136:AN136,EC136:EN136,NC136:NN136,AKC136:AKN136,AFC136:AFN136,AEC136:AEN136,IC136:IN136,MC136:MN136)</f>
        <v>40.5</v>
      </c>
      <c r="AMB136" s="28" t="n">
        <f aca="false">MIN(ACC136:ACN136,AC136:AN136,EC136:EN136,NC136:NN136,AKC136:AKN136,AFC136:AFN136,AEC136:AEN136,IC136:IN136,MC136:MN136)</f>
        <v>14.8</v>
      </c>
      <c r="AMC136" s="81" t="n">
        <f aca="false">MAX(ABC136:ABN136,KC136:KN136,DC136:DN136,AGC136:AGN136)</f>
        <v>37.4</v>
      </c>
      <c r="AMD136" s="81" t="n">
        <f aca="false">MIN(ABC136:ABN136,KC136:KN136,DC136:DN136,AGC136:AGN136)</f>
        <v>14.2</v>
      </c>
      <c r="AME136" s="60" t="n">
        <f aca="false">MAX(QC136:QN136,PC136:PN136,AJC136:AJN136,AAC136:AAN136,FC136:FN136,SC136:SN136)</f>
        <v>41.2</v>
      </c>
      <c r="AMF136" s="60" t="n">
        <f aca="false">MIN(QC136:QN136,PC136:PN136,AJC136:AJN136,AAC136:AAN136,FC136:FN136,SC136:SN136)</f>
        <v>13.7</v>
      </c>
    </row>
    <row r="137" customFormat="false" ht="12.8" hidden="false" customHeight="false" outlineLevel="0" collapsed="false">
      <c r="A137" s="104"/>
      <c r="B137" s="29" t="n">
        <f aca="false">AVERAGE(AO137,BO137,CO137,DO137,EO137,FO137,GO137,HO137,IO137,JO137,KO137,LO137,MO137,NO137,OO137,PO137,QO137,RO137,SO137,TO137,UO137,VO137,WO137,YO137,ZO137,AAO137,ABO137,ACO137,ADO137,AEO137,AFO137,AGO137,AHO137,AIO137,AJO137,AKO137)</f>
        <v>26.0604552469136</v>
      </c>
      <c r="C137" s="30" t="n">
        <f aca="false">AVERAGE(B133:B137)</f>
        <v>26.0319984567901</v>
      </c>
      <c r="D137" s="31" t="n">
        <f aca="false">AVERAGE(B128:B137)</f>
        <v>26.0445061728395</v>
      </c>
      <c r="E137" s="29" t="n">
        <f aca="false">AVERAGE(B118:B137)</f>
        <v>25.971244212963</v>
      </c>
      <c r="F137" s="32" t="n">
        <f aca="false">AVERAGE(B88:B137)</f>
        <v>25.8589306257015</v>
      </c>
      <c r="G137" s="3" t="n">
        <f aca="false">MAX(AC137:AN137,BC137:BN137,CC137:CN137,DC137:DN137,EC137:EN137,FC137:FN137,GC137:GN137,HC137:HN137,IC137:IN137,JC137:JN137,KC137:KN137,LC137:LN137,MC137:MN137,NC137:NN137,OC137:ON137,PC137:PN137,QC137:QN137,RC137:RN137,SC137:SN137,TC137:TN137,UC137:UN137,VC137:VN137,WC137:WN137,YC137:YN137,ZC137:ZN137,AAC137:AAN137,ABC137:ABN137,ACC137:ACN137,ADC137:ADN137,AEC137:AEN137,AFC137:AFN137,AGC137:AGN137,AHC137:AHN137,AIC137:AIN137,AJC137:AJN137,AKC137:AKN137)</f>
        <v>42.5</v>
      </c>
      <c r="H137" s="105" t="n">
        <f aca="false">MEDIAN(AC137:AN137,BC137:BN137,CC137:CN137,DC137:DN137,EC137:EN137,FC137:FN137,GC137:GN137,HC137:HN137,IC137:IN137,JC137:JN137,KC137:KN137,LC137:LN137,MC137:MN137,NC137:NN137,OC137:ON137,PC137:PN137,QC137:QN137,RC137:RN137,SC137:SN137,TC137:TN137,UC137:UN137,VC137:VN137,WC137:WN137,YC137:YN137,ZC137:ZN137,AAC137:AAN137,ABC137:ABN137,ACC137:ACN137,ADC137:ADN137,AEC137:AEN137,AFC137:AFN137,AGC137:AGN137,AHC137:AHN137,AIC137:AIN137,AJC137:AJN137,AKC137:AKN137)</f>
        <v>25.9</v>
      </c>
      <c r="I137" s="5" t="n">
        <f aca="false">MIN(AC137:AN137,BC137:BN137,CC137:CN137,DC137:DN137,EC137:EN137,FC137:FN137,GC137:GN137,HC137:HN137,IC137:IN137,JC137:JN137,KC137:KN137,LC137:LN137,MC137:MN137,NC137:NN137,OC137:ON137,PC137:PN137,QC137:QN137,RC137:RN137,SC137:SN137,TC137:TN137,UC137:UN137,VC137:VN137,WC137:WN137,YC137:YN137,ZC137:ZN137,AAC137:AAN137,ABC137:ABN137,ACC137:ACN137,ADC137:ADN137,AEC137:AEN137,AFC137:AFN137,AGC137:AGN137,AHC137:AHN137,AIC137:AIN137,AJC137:AJN137,AKC137:AKN137)</f>
        <v>14.6</v>
      </c>
      <c r="J137" s="106" t="n">
        <f aca="false">(G137+I137)/2</f>
        <v>28.55</v>
      </c>
      <c r="AB137" s="107" t="n">
        <v>1987</v>
      </c>
      <c r="AC137" s="108" t="n">
        <v>23.5</v>
      </c>
      <c r="AD137" s="108" t="n">
        <v>25.1</v>
      </c>
      <c r="AE137" s="108" t="n">
        <v>25.6</v>
      </c>
      <c r="AF137" s="108" t="n">
        <v>22.5</v>
      </c>
      <c r="AG137" s="108" t="n">
        <v>18</v>
      </c>
      <c r="AH137" s="108" t="n">
        <v>17.5</v>
      </c>
      <c r="AI137" s="108" t="n">
        <v>15.5</v>
      </c>
      <c r="AJ137" s="108" t="n">
        <v>16.5</v>
      </c>
      <c r="AK137" s="108" t="n">
        <v>18.7</v>
      </c>
      <c r="AL137" s="108" t="n">
        <v>19</v>
      </c>
      <c r="AM137" s="108" t="n">
        <v>20</v>
      </c>
      <c r="AN137" s="108" t="n">
        <v>23.5</v>
      </c>
      <c r="AO137" s="109" t="n">
        <f aca="false">AVERAGE(AC137:AN137)</f>
        <v>20.45</v>
      </c>
      <c r="BA137" s="1" t="n">
        <v>1987</v>
      </c>
      <c r="BB137" s="110" t="s">
        <v>190</v>
      </c>
      <c r="BC137" s="108" t="n">
        <v>31</v>
      </c>
      <c r="BD137" s="108" t="n">
        <v>29.6</v>
      </c>
      <c r="BE137" s="108" t="n">
        <v>29.2</v>
      </c>
      <c r="BF137" s="108" t="n">
        <v>27.3</v>
      </c>
      <c r="BG137" s="108" t="n">
        <v>20.5</v>
      </c>
      <c r="BH137" s="108" t="n">
        <v>18.9</v>
      </c>
      <c r="BI137" s="108" t="n">
        <v>17.3</v>
      </c>
      <c r="BJ137" s="108" t="n">
        <v>19.7</v>
      </c>
      <c r="BK137" s="108" t="n">
        <v>24.2</v>
      </c>
      <c r="BL137" s="108" t="n">
        <v>26.2</v>
      </c>
      <c r="BM137" s="108" t="n">
        <v>27.6</v>
      </c>
      <c r="BN137" s="108" t="n">
        <v>30.4</v>
      </c>
      <c r="BO137" s="109" t="n">
        <f aca="false">AVERAGE(BC137:BN137)</f>
        <v>25.1583333333333</v>
      </c>
      <c r="CA137" s="1" t="n">
        <v>1987</v>
      </c>
      <c r="CB137" s="110" t="s">
        <v>190</v>
      </c>
      <c r="CC137" s="108" t="n">
        <v>28.6</v>
      </c>
      <c r="CD137" s="108" t="n">
        <v>29.2</v>
      </c>
      <c r="CE137" s="108" t="n">
        <v>27.2</v>
      </c>
      <c r="CF137" s="108" t="n">
        <v>22.8</v>
      </c>
      <c r="CG137" s="108" t="n">
        <v>18.3</v>
      </c>
      <c r="CH137" s="108" t="n">
        <v>16.9</v>
      </c>
      <c r="CI137" s="108" t="n">
        <v>15.4</v>
      </c>
      <c r="CJ137" s="108" t="n">
        <v>17.8</v>
      </c>
      <c r="CK137" s="108" t="n">
        <v>20</v>
      </c>
      <c r="CL137" s="108" t="n">
        <v>20.4</v>
      </c>
      <c r="CM137" s="108" t="n">
        <v>23.2</v>
      </c>
      <c r="CN137" s="108" t="n">
        <v>27.7</v>
      </c>
      <c r="CO137" s="109" t="n">
        <f aca="false">AVERAGE(CC137:CN137)</f>
        <v>22.2916666666667</v>
      </c>
      <c r="DA137" s="1" t="n">
        <v>1987</v>
      </c>
      <c r="DB137" s="110" t="s">
        <v>190</v>
      </c>
      <c r="DC137" s="108" t="n">
        <v>32.9</v>
      </c>
      <c r="DD137" s="108" t="n">
        <v>31.2</v>
      </c>
      <c r="DE137" s="108" t="n">
        <v>34.2</v>
      </c>
      <c r="DF137" s="108" t="n">
        <v>35.3</v>
      </c>
      <c r="DG137" s="108" t="n">
        <v>32.4</v>
      </c>
      <c r="DH137" s="108" t="n">
        <v>29.4</v>
      </c>
      <c r="DI137" s="108" t="n">
        <v>30.2</v>
      </c>
      <c r="DJ137" s="108" t="n">
        <v>30.6</v>
      </c>
      <c r="DK137" s="108" t="n">
        <v>32.1</v>
      </c>
      <c r="DL137" s="108" t="n">
        <v>31.5</v>
      </c>
      <c r="DM137" s="108" t="n">
        <v>32.3</v>
      </c>
      <c r="DN137" s="108" t="n">
        <v>34.2</v>
      </c>
      <c r="DO137" s="109" t="n">
        <f aca="false">AVERAGE(DC137:DN137)</f>
        <v>32.1916666666667</v>
      </c>
      <c r="EA137" s="1" t="n">
        <v>1987</v>
      </c>
      <c r="EB137" s="107" t="n">
        <v>1987</v>
      </c>
      <c r="EC137" s="108" t="n">
        <v>29.2</v>
      </c>
      <c r="ED137" s="108" t="n">
        <v>25.6</v>
      </c>
      <c r="EE137" s="108" t="n">
        <v>25.9</v>
      </c>
      <c r="EF137" s="108" t="n">
        <v>23.2</v>
      </c>
      <c r="EG137" s="108" t="n">
        <v>20</v>
      </c>
      <c r="EH137" s="108" t="n">
        <v>15.9</v>
      </c>
      <c r="EI137" s="108" t="n">
        <v>17</v>
      </c>
      <c r="EJ137" s="108" t="n">
        <v>16.2</v>
      </c>
      <c r="EK137" s="108" t="n">
        <v>18.5</v>
      </c>
      <c r="EL137" s="108" t="n">
        <v>20</v>
      </c>
      <c r="EM137" s="108" t="n">
        <v>21.3</v>
      </c>
      <c r="EN137" s="108" t="n">
        <v>24.2</v>
      </c>
      <c r="EO137" s="109" t="n">
        <f aca="false">AVERAGE(EC137:EN137)</f>
        <v>21.4166666666667</v>
      </c>
      <c r="FA137" s="1" t="n">
        <v>1987</v>
      </c>
      <c r="FB137" s="119" t="s">
        <v>190</v>
      </c>
      <c r="FC137" s="108" t="n">
        <v>28</v>
      </c>
      <c r="FD137" s="108" t="n">
        <v>32.3</v>
      </c>
      <c r="FE137" s="108" t="n">
        <v>25.4</v>
      </c>
      <c r="FF137" s="108" t="n">
        <v>21.7</v>
      </c>
      <c r="FG137" s="108" t="n">
        <v>19.8</v>
      </c>
      <c r="FH137" s="108" t="n">
        <v>18</v>
      </c>
      <c r="FI137" s="108" t="n">
        <v>16.7</v>
      </c>
      <c r="FJ137" s="108" t="n">
        <v>17</v>
      </c>
      <c r="FK137" s="108" t="n">
        <v>17.9</v>
      </c>
      <c r="FL137" s="108" t="n">
        <v>21.2</v>
      </c>
      <c r="FM137" s="108" t="n">
        <v>23.3</v>
      </c>
      <c r="FN137" s="112" t="n">
        <f aca="false">SUM(FN136+FN138)/2</f>
        <v>27.3</v>
      </c>
      <c r="FO137" s="109" t="n">
        <f aca="false">AVERAGE(FC137:FN137)</f>
        <v>22.3833333333333</v>
      </c>
      <c r="GA137" s="1" t="n">
        <v>1987</v>
      </c>
      <c r="GB137" s="110" t="s">
        <v>190</v>
      </c>
      <c r="GC137" s="108" t="n">
        <v>22.3</v>
      </c>
      <c r="GD137" s="108" t="n">
        <v>22.6</v>
      </c>
      <c r="GE137" s="108" t="n">
        <v>23.4</v>
      </c>
      <c r="GF137" s="108" t="n">
        <v>21.4</v>
      </c>
      <c r="GG137" s="108" t="n">
        <v>19</v>
      </c>
      <c r="GH137" s="108" t="n">
        <v>18.1</v>
      </c>
      <c r="GI137" s="108" t="n">
        <v>16.5</v>
      </c>
      <c r="GJ137" s="108" t="n">
        <v>17.4</v>
      </c>
      <c r="GK137" s="108" t="n">
        <v>18.5</v>
      </c>
      <c r="GL137" s="108" t="n">
        <v>18.8</v>
      </c>
      <c r="GM137" s="108" t="n">
        <v>19.7</v>
      </c>
      <c r="GN137" s="108" t="n">
        <v>21.5</v>
      </c>
      <c r="GO137" s="109" t="n">
        <f aca="false">AVERAGE(GC137:GN137)</f>
        <v>19.9333333333333</v>
      </c>
      <c r="HA137" s="1" t="n">
        <v>1987</v>
      </c>
      <c r="HB137" s="110" t="s">
        <v>190</v>
      </c>
      <c r="HC137" s="108" t="n">
        <v>23.8</v>
      </c>
      <c r="HD137" s="108" t="n">
        <v>24.6</v>
      </c>
      <c r="HE137" s="108" t="n">
        <v>25.2</v>
      </c>
      <c r="HF137" s="108" t="n">
        <v>21.6</v>
      </c>
      <c r="HG137" s="108" t="n">
        <v>18.6</v>
      </c>
      <c r="HH137" s="108" t="n">
        <v>18.3</v>
      </c>
      <c r="HI137" s="108" t="n">
        <v>16.6</v>
      </c>
      <c r="HJ137" s="108" t="n">
        <v>17.1</v>
      </c>
      <c r="HK137" s="108" t="n">
        <v>19</v>
      </c>
      <c r="HL137" s="108" t="n">
        <v>19.2</v>
      </c>
      <c r="HM137" s="108" t="n">
        <v>21.3</v>
      </c>
      <c r="HN137" s="108" t="n">
        <v>23.8</v>
      </c>
      <c r="HO137" s="109" t="n">
        <f aca="false">AVERAGE(HC137:HN137)</f>
        <v>20.7583333333333</v>
      </c>
      <c r="IA137" s="1" t="n">
        <v>1987</v>
      </c>
      <c r="IB137" s="110" t="s">
        <v>190</v>
      </c>
      <c r="IC137" s="108" t="n">
        <v>29.6</v>
      </c>
      <c r="ID137" s="108" t="n">
        <v>34.6</v>
      </c>
      <c r="IE137" s="108" t="n">
        <v>32.2</v>
      </c>
      <c r="IF137" s="108" t="n">
        <v>29.6</v>
      </c>
      <c r="IG137" s="108" t="n">
        <v>25.9</v>
      </c>
      <c r="IH137" s="108" t="n">
        <v>23.8</v>
      </c>
      <c r="II137" s="108" t="n">
        <v>24.1</v>
      </c>
      <c r="IJ137" s="108" t="n">
        <v>25.4</v>
      </c>
      <c r="IK137" s="108" t="n">
        <v>27.3</v>
      </c>
      <c r="IL137" s="108" t="n">
        <v>26.1</v>
      </c>
      <c r="IM137" s="108" t="n">
        <v>27.5</v>
      </c>
      <c r="IN137" s="108" t="n">
        <v>28</v>
      </c>
      <c r="IO137" s="109" t="n">
        <f aca="false">AVERAGE(IC137:IN137)</f>
        <v>27.8416666666667</v>
      </c>
      <c r="JA137" s="1" t="n">
        <v>1987</v>
      </c>
      <c r="JB137" s="119" t="s">
        <v>190</v>
      </c>
      <c r="JC137" s="108" t="n">
        <v>32.7</v>
      </c>
      <c r="JD137" s="108" t="n">
        <v>29.5</v>
      </c>
      <c r="JE137" s="108" t="n">
        <v>27.8</v>
      </c>
      <c r="JF137" s="108" t="n">
        <v>21.9</v>
      </c>
      <c r="JG137" s="108" t="n">
        <v>18.4</v>
      </c>
      <c r="JH137" s="108" t="n">
        <v>17.2</v>
      </c>
      <c r="JI137" s="108" t="n">
        <v>15.4</v>
      </c>
      <c r="JJ137" s="108" t="n">
        <v>16.9</v>
      </c>
      <c r="JK137" s="108" t="n">
        <v>19.6</v>
      </c>
      <c r="JL137" s="108" t="n">
        <v>20.4</v>
      </c>
      <c r="JM137" s="108" t="n">
        <v>23.8</v>
      </c>
      <c r="JN137" s="108" t="n">
        <v>29.5</v>
      </c>
      <c r="JO137" s="109" t="n">
        <f aca="false">AVERAGE(JC137:JN137)</f>
        <v>22.7583333333333</v>
      </c>
      <c r="KA137" s="1" t="n">
        <v>1987</v>
      </c>
      <c r="KB137" s="110" t="s">
        <v>190</v>
      </c>
      <c r="KC137" s="108" t="n">
        <v>35.7</v>
      </c>
      <c r="KD137" s="108" t="n">
        <v>32.4</v>
      </c>
      <c r="KE137" s="108" t="n">
        <v>36.6</v>
      </c>
      <c r="KF137" s="108" t="n">
        <v>36.3</v>
      </c>
      <c r="KG137" s="108" t="n">
        <v>33.8</v>
      </c>
      <c r="KH137" s="108" t="n">
        <v>30.6</v>
      </c>
      <c r="KI137" s="108" t="n">
        <v>31.5</v>
      </c>
      <c r="KJ137" s="108" t="n">
        <v>32.3</v>
      </c>
      <c r="KK137" s="108" t="n">
        <v>34.5</v>
      </c>
      <c r="KL137" s="108" t="n">
        <v>37.3</v>
      </c>
      <c r="KM137" s="108" t="n">
        <v>36.3</v>
      </c>
      <c r="KN137" s="108" t="n">
        <v>36.9</v>
      </c>
      <c r="KO137" s="109" t="n">
        <f aca="false">AVERAGE(KC137:KN137)</f>
        <v>34.5166666666667</v>
      </c>
      <c r="LA137" s="1" t="n">
        <v>1987</v>
      </c>
      <c r="LB137" s="110" t="s">
        <v>190</v>
      </c>
      <c r="LC137" s="112" t="n">
        <f aca="false">SUM(LC136+LC138)/2</f>
        <v>30.8</v>
      </c>
      <c r="LD137" s="112" t="n">
        <f aca="false">SUM(LD136+LD138)/2</f>
        <v>30.35</v>
      </c>
      <c r="LE137" s="112" t="n">
        <f aca="false">SUM(LE136+LE138)/2</f>
        <v>27.95</v>
      </c>
      <c r="LF137" s="112" t="n">
        <f aca="false">SUM(LF136+LF138)/2</f>
        <v>24.7</v>
      </c>
      <c r="LG137" s="112" t="n">
        <f aca="false">SUM(LG136+LG138)/2</f>
        <v>20.25</v>
      </c>
      <c r="LH137" s="112" t="n">
        <f aca="false">SUM(LH136+LH138)/2</f>
        <v>17.65</v>
      </c>
      <c r="LI137" s="112" t="n">
        <f aca="false">SUM(LI136+LI138)/2</f>
        <v>16</v>
      </c>
      <c r="LJ137" s="120" t="n">
        <f aca="false">SUM(LJ136+LJ138)/2</f>
        <v>17.4166666666667</v>
      </c>
      <c r="LK137" s="120" t="n">
        <f aca="false">SUM(LK136+LK138)/2</f>
        <v>19.3</v>
      </c>
      <c r="LL137" s="108" t="n">
        <v>21.7</v>
      </c>
      <c r="LM137" s="120" t="n">
        <f aca="false">SUM(LM136+LM138)/2</f>
        <v>24.4166666666667</v>
      </c>
      <c r="LN137" s="120" t="n">
        <f aca="false">SUM(LN136+LN138)/2</f>
        <v>27.6166666666667</v>
      </c>
      <c r="LO137" s="109" t="n">
        <f aca="false">AVERAGE(LC137:LN137)</f>
        <v>23.1791666666667</v>
      </c>
      <c r="MA137" s="1" t="n">
        <v>1987</v>
      </c>
      <c r="MB137" s="110" t="s">
        <v>190</v>
      </c>
      <c r="MC137" s="108" t="n">
        <v>24.2</v>
      </c>
      <c r="MD137" s="108" t="n">
        <v>25.6</v>
      </c>
      <c r="ME137" s="108" t="n">
        <v>25.9</v>
      </c>
      <c r="MF137" s="108" t="n">
        <v>24.7</v>
      </c>
      <c r="MG137" s="108" t="n">
        <v>18.7</v>
      </c>
      <c r="MH137" s="108" t="n">
        <v>18.4</v>
      </c>
      <c r="MI137" s="108" t="n">
        <v>16.8</v>
      </c>
      <c r="MJ137" s="108" t="n">
        <v>17.3</v>
      </c>
      <c r="MK137" s="108" t="n">
        <v>20.7</v>
      </c>
      <c r="ML137" s="108" t="n">
        <v>21</v>
      </c>
      <c r="MM137" s="108" t="n">
        <v>21.8</v>
      </c>
      <c r="MN137" s="108" t="n">
        <v>25.1</v>
      </c>
      <c r="MO137" s="109" t="n">
        <f aca="false">AVERAGE(MC137:MN137)</f>
        <v>21.6833333333333</v>
      </c>
      <c r="NA137" s="1" t="n">
        <v>1987</v>
      </c>
      <c r="NB137" s="110" t="s">
        <v>190</v>
      </c>
      <c r="NC137" s="108" t="n">
        <v>29.6</v>
      </c>
      <c r="ND137" s="108" t="n">
        <v>33.5</v>
      </c>
      <c r="NE137" s="108" t="n">
        <v>31.3</v>
      </c>
      <c r="NF137" s="108" t="n">
        <v>27.8</v>
      </c>
      <c r="NG137" s="108" t="n">
        <v>22.9</v>
      </c>
      <c r="NH137" s="108" t="n">
        <v>21.5</v>
      </c>
      <c r="NI137" s="108" t="n">
        <v>20.1</v>
      </c>
      <c r="NJ137" s="108" t="n">
        <v>21.3</v>
      </c>
      <c r="NK137" s="108" t="n">
        <v>24.7</v>
      </c>
      <c r="NL137" s="108" t="n">
        <v>25.4</v>
      </c>
      <c r="NM137" s="108" t="n">
        <v>26.7</v>
      </c>
      <c r="NN137" s="108" t="n">
        <v>28.6</v>
      </c>
      <c r="NO137" s="109" t="n">
        <f aca="false">AVERAGE(NC137:NN137)</f>
        <v>26.1166666666667</v>
      </c>
      <c r="OA137" s="1" t="n">
        <v>1987</v>
      </c>
      <c r="OB137" s="110" t="s">
        <v>190</v>
      </c>
      <c r="OC137" s="116" t="n">
        <v>27.3</v>
      </c>
      <c r="OD137" s="116" t="n">
        <v>30</v>
      </c>
      <c r="OE137" s="116" t="n">
        <v>27.8</v>
      </c>
      <c r="OF137" s="116" t="n">
        <v>24.8</v>
      </c>
      <c r="OG137" s="116" t="n">
        <v>20.3</v>
      </c>
      <c r="OH137" s="116" t="n">
        <v>19.3</v>
      </c>
      <c r="OI137" s="116" t="n">
        <v>18.3</v>
      </c>
      <c r="OJ137" s="116" t="n">
        <v>19.2</v>
      </c>
      <c r="OK137" s="116" t="n">
        <v>21.5</v>
      </c>
      <c r="OL137" s="116" t="n">
        <v>21.9</v>
      </c>
      <c r="OM137" s="116" t="n">
        <v>24.2</v>
      </c>
      <c r="ON137" s="116" t="n">
        <v>26</v>
      </c>
      <c r="OO137" s="109" t="n">
        <f aca="false">AVERAGE(OC137:ON137)</f>
        <v>23.3833333333333</v>
      </c>
      <c r="PA137" s="16" t="n">
        <v>1987</v>
      </c>
      <c r="PB137" s="110" t="s">
        <v>190</v>
      </c>
      <c r="PC137" s="108" t="n">
        <v>33</v>
      </c>
      <c r="PD137" s="108" t="n">
        <v>30.9</v>
      </c>
      <c r="PE137" s="108" t="n">
        <v>29.3</v>
      </c>
      <c r="PF137" s="108" t="n">
        <v>26.6</v>
      </c>
      <c r="PG137" s="108" t="n">
        <v>19.3</v>
      </c>
      <c r="PH137" s="108" t="n">
        <v>17.9</v>
      </c>
      <c r="PI137" s="108" t="n">
        <v>17.3</v>
      </c>
      <c r="PJ137" s="108" t="n">
        <v>18.2</v>
      </c>
      <c r="PK137" s="108" t="n">
        <v>23.9</v>
      </c>
      <c r="PL137" s="108" t="n">
        <v>26.5</v>
      </c>
      <c r="PM137" s="108" t="n">
        <v>26.7</v>
      </c>
      <c r="PN137" s="108" t="n">
        <v>33</v>
      </c>
      <c r="PO137" s="109" t="n">
        <f aca="false">AVERAGE(PC137:PN137)</f>
        <v>25.2166666666667</v>
      </c>
      <c r="QA137" s="1" t="n">
        <v>1987</v>
      </c>
      <c r="QB137" s="110" t="s">
        <v>190</v>
      </c>
      <c r="QC137" s="108" t="n">
        <v>28.9</v>
      </c>
      <c r="QD137" s="108" t="n">
        <v>29.5</v>
      </c>
      <c r="QE137" s="108" t="n">
        <v>27.6</v>
      </c>
      <c r="QF137" s="108" t="n">
        <v>23.4</v>
      </c>
      <c r="QG137" s="108" t="n">
        <v>18</v>
      </c>
      <c r="QH137" s="108" t="n">
        <v>16.8</v>
      </c>
      <c r="QI137" s="108" t="n">
        <v>14.9</v>
      </c>
      <c r="QJ137" s="108" t="n">
        <v>15.9</v>
      </c>
      <c r="QK137" s="108" t="n">
        <v>20.1</v>
      </c>
      <c r="QL137" s="108" t="n">
        <v>21.6</v>
      </c>
      <c r="QM137" s="108" t="n">
        <v>23.9</v>
      </c>
      <c r="QN137" s="108" t="n">
        <v>29</v>
      </c>
      <c r="QO137" s="109" t="n">
        <f aca="false">AVERAGE(QC137:QN137)</f>
        <v>22.4666666666667</v>
      </c>
      <c r="RA137" s="1" t="n">
        <v>1987</v>
      </c>
      <c r="RB137" s="110" t="s">
        <v>190</v>
      </c>
      <c r="RC137" s="108" t="n">
        <v>32.3</v>
      </c>
      <c r="RD137" s="108" t="n">
        <v>33.2</v>
      </c>
      <c r="RE137" s="108" t="n">
        <v>29.8</v>
      </c>
      <c r="RF137" s="108" t="n">
        <v>25.8</v>
      </c>
      <c r="RG137" s="108" t="n">
        <v>19.1</v>
      </c>
      <c r="RH137" s="108" t="n">
        <v>17.9</v>
      </c>
      <c r="RI137" s="108" t="n">
        <v>16.8</v>
      </c>
      <c r="RJ137" s="108" t="n">
        <v>17.2</v>
      </c>
      <c r="RK137" s="108" t="n">
        <v>22.1</v>
      </c>
      <c r="RL137" s="108" t="n">
        <v>24.9</v>
      </c>
      <c r="RM137" s="108" t="n">
        <v>26.7</v>
      </c>
      <c r="RN137" s="108" t="n">
        <v>32.8</v>
      </c>
      <c r="RO137" s="109" t="n">
        <f aca="false">AVERAGE(RC137:RN137)</f>
        <v>24.8833333333333</v>
      </c>
      <c r="SA137" s="1" t="n">
        <v>1987</v>
      </c>
      <c r="SB137" s="119" t="s">
        <v>190</v>
      </c>
      <c r="SC137" s="108" t="n">
        <v>37.5</v>
      </c>
      <c r="SD137" s="108" t="n">
        <v>33.8</v>
      </c>
      <c r="SE137" s="108" t="n">
        <v>31.1</v>
      </c>
      <c r="SF137" s="108" t="n">
        <v>28.5</v>
      </c>
      <c r="SG137" s="108" t="n">
        <v>20.4</v>
      </c>
      <c r="SH137" s="108" t="n">
        <v>15.8</v>
      </c>
      <c r="SI137" s="108" t="n">
        <v>17</v>
      </c>
      <c r="SJ137" s="108" t="n">
        <v>20.1</v>
      </c>
      <c r="SK137" s="108" t="n">
        <v>22.3</v>
      </c>
      <c r="SL137" s="108" t="n">
        <v>26.1</v>
      </c>
      <c r="SM137" s="108" t="n">
        <v>32.2</v>
      </c>
      <c r="SN137" s="108" t="n">
        <v>30.9</v>
      </c>
      <c r="SO137" s="109" t="n">
        <f aca="false">AVERAGE(SC137:SN137)</f>
        <v>26.3083333333333</v>
      </c>
      <c r="TA137" s="1" t="n">
        <v>1987</v>
      </c>
      <c r="TB137" s="110" t="s">
        <v>190</v>
      </c>
      <c r="TC137" s="108" t="n">
        <v>40</v>
      </c>
      <c r="TD137" s="108" t="n">
        <v>36.6</v>
      </c>
      <c r="TE137" s="108" t="n">
        <v>38.6</v>
      </c>
      <c r="TF137" s="108" t="n">
        <v>37.9</v>
      </c>
      <c r="TG137" s="108" t="n">
        <v>29.7</v>
      </c>
      <c r="TH137" s="108" t="n">
        <v>28.3</v>
      </c>
      <c r="TI137" s="108" t="n">
        <v>28.4</v>
      </c>
      <c r="TJ137" s="108" t="n">
        <v>29.4</v>
      </c>
      <c r="TK137" s="108" t="n">
        <v>34.2</v>
      </c>
      <c r="TL137" s="108" t="n">
        <v>37.6</v>
      </c>
      <c r="TM137" s="108" t="n">
        <v>39.6</v>
      </c>
      <c r="TN137" s="108" t="n">
        <v>41.7</v>
      </c>
      <c r="TO137" s="109" t="n">
        <f aca="false">AVERAGE(TC137:TN137)</f>
        <v>35.1666666666667</v>
      </c>
      <c r="UA137" s="1" t="n">
        <v>1987</v>
      </c>
      <c r="UB137" s="110" t="s">
        <v>190</v>
      </c>
      <c r="UC137" s="108" t="n">
        <v>32.5</v>
      </c>
      <c r="UD137" s="108" t="n">
        <v>33.1</v>
      </c>
      <c r="UE137" s="108" t="n">
        <v>29.9</v>
      </c>
      <c r="UF137" s="108" t="n">
        <v>25.9</v>
      </c>
      <c r="UG137" s="108" t="n">
        <v>18.8</v>
      </c>
      <c r="UH137" s="108" t="n">
        <v>17.7</v>
      </c>
      <c r="UI137" s="108" t="n">
        <v>16.7</v>
      </c>
      <c r="UJ137" s="108" t="n">
        <v>17.4</v>
      </c>
      <c r="UK137" s="108" t="n">
        <v>22.5</v>
      </c>
      <c r="UL137" s="108" t="n">
        <v>25.4</v>
      </c>
      <c r="UM137" s="108" t="n">
        <v>26.8</v>
      </c>
      <c r="UN137" s="108" t="n">
        <v>32.9</v>
      </c>
      <c r="UO137" s="109" t="n">
        <f aca="false">AVERAGE(UC137:UN137)</f>
        <v>24.9666666666667</v>
      </c>
      <c r="VA137" s="1" t="n">
        <v>1987</v>
      </c>
      <c r="VB137" s="110" t="s">
        <v>190</v>
      </c>
      <c r="VC137" s="108" t="n">
        <v>25.9</v>
      </c>
      <c r="VD137" s="108" t="n">
        <v>27.4</v>
      </c>
      <c r="VE137" s="108" t="n">
        <v>25.9</v>
      </c>
      <c r="VF137" s="108" t="n">
        <v>22.1</v>
      </c>
      <c r="VG137" s="108" t="n">
        <v>17.6</v>
      </c>
      <c r="VH137" s="108" t="n">
        <v>16.5</v>
      </c>
      <c r="VI137" s="108" t="n">
        <v>14.6</v>
      </c>
      <c r="VJ137" s="108" t="n">
        <v>15.7</v>
      </c>
      <c r="VK137" s="108" t="n">
        <v>18.8</v>
      </c>
      <c r="VL137" s="108" t="n">
        <v>19.5</v>
      </c>
      <c r="VM137" s="108" t="n">
        <v>21</v>
      </c>
      <c r="VN137" s="108" t="n">
        <v>24.9</v>
      </c>
      <c r="VO137" s="109" t="n">
        <f aca="false">AVERAGE(VC137:VN137)</f>
        <v>20.825</v>
      </c>
      <c r="WA137" s="1" t="n">
        <v>1987</v>
      </c>
      <c r="WB137" s="119" t="s">
        <v>190</v>
      </c>
      <c r="WC137" s="108" t="n">
        <v>40.1</v>
      </c>
      <c r="WD137" s="108" t="n">
        <v>42.5</v>
      </c>
      <c r="WE137" s="108" t="n">
        <v>37</v>
      </c>
      <c r="WF137" s="108" t="n">
        <v>29.9</v>
      </c>
      <c r="WG137" s="108" t="n">
        <v>24.8</v>
      </c>
      <c r="WH137" s="108" t="n">
        <v>22.4</v>
      </c>
      <c r="WI137" s="108" t="n">
        <v>21.2</v>
      </c>
      <c r="WJ137" s="112" t="n">
        <f aca="false">SUM(WJ136+WJ138)/2</f>
        <v>20</v>
      </c>
      <c r="WK137" s="108" t="n">
        <v>26.5</v>
      </c>
      <c r="WL137" s="108" t="n">
        <v>28.9</v>
      </c>
      <c r="WM137" s="108" t="n">
        <v>33.2</v>
      </c>
      <c r="WN137" s="108" t="n">
        <v>33.8</v>
      </c>
      <c r="WO137" s="109" t="n">
        <f aca="false">AVERAGE(WC137:WN137)</f>
        <v>30.025</v>
      </c>
      <c r="YA137" s="1" t="n">
        <v>1987</v>
      </c>
      <c r="YB137" s="110" t="s">
        <v>190</v>
      </c>
      <c r="YC137" s="108" t="n">
        <v>29.7</v>
      </c>
      <c r="YD137" s="108" t="n">
        <v>30.2</v>
      </c>
      <c r="YE137" s="108" t="n">
        <v>27.9</v>
      </c>
      <c r="YF137" s="108" t="n">
        <v>23.5</v>
      </c>
      <c r="YG137" s="108" t="n">
        <v>17.8</v>
      </c>
      <c r="YH137" s="108" t="n">
        <v>16.6</v>
      </c>
      <c r="YI137" s="108" t="n">
        <v>14.7</v>
      </c>
      <c r="YJ137" s="108" t="n">
        <v>15.5</v>
      </c>
      <c r="YK137" s="108" t="n">
        <v>19.5</v>
      </c>
      <c r="YL137" s="108" t="n">
        <v>21.6</v>
      </c>
      <c r="YM137" s="108" t="n">
        <v>24.1</v>
      </c>
      <c r="YN137" s="108" t="n">
        <v>30</v>
      </c>
      <c r="YO137" s="109" t="n">
        <f aca="false">AVERAGE(YC137:YN137)</f>
        <v>22.5916666666667</v>
      </c>
      <c r="ZA137" s="1" t="n">
        <v>1987</v>
      </c>
      <c r="ZB137" s="110" t="s">
        <v>190</v>
      </c>
      <c r="ZC137" s="108" t="n">
        <v>32.7</v>
      </c>
      <c r="ZD137" s="108" t="n">
        <v>34.1</v>
      </c>
      <c r="ZE137" s="108" t="n">
        <v>30.8</v>
      </c>
      <c r="ZF137" s="108" t="n">
        <v>26.3</v>
      </c>
      <c r="ZG137" s="108" t="n">
        <v>20.6</v>
      </c>
      <c r="ZH137" s="108" t="n">
        <v>19</v>
      </c>
      <c r="ZI137" s="108" t="n">
        <v>17.4</v>
      </c>
      <c r="ZJ137" s="108" t="n">
        <v>18.1</v>
      </c>
      <c r="ZK137" s="108" t="n">
        <v>22.4</v>
      </c>
      <c r="ZL137" s="108" t="n">
        <v>24.9</v>
      </c>
      <c r="ZM137" s="108" t="n">
        <v>26.8</v>
      </c>
      <c r="ZN137" s="108" t="n">
        <v>32.7</v>
      </c>
      <c r="ZO137" s="109" t="n">
        <f aca="false">AVERAGE(ZC137:ZN137)</f>
        <v>25.4833333333333</v>
      </c>
      <c r="AAA137" s="1" t="n">
        <v>1987</v>
      </c>
      <c r="AAB137" s="110" t="s">
        <v>190</v>
      </c>
      <c r="AAC137" s="108" t="n">
        <v>35.2</v>
      </c>
      <c r="AAD137" s="108" t="n">
        <v>33</v>
      </c>
      <c r="AAE137" s="108" t="n">
        <v>35.3</v>
      </c>
      <c r="AAF137" s="108" t="n">
        <v>34.5</v>
      </c>
      <c r="AAG137" s="108" t="n">
        <v>30.5</v>
      </c>
      <c r="AAH137" s="108" t="n">
        <v>27.4</v>
      </c>
      <c r="AAI137" s="108" t="n">
        <v>27.4</v>
      </c>
      <c r="AAJ137" s="108" t="n">
        <v>28.9</v>
      </c>
      <c r="AAK137" s="108" t="n">
        <v>33.1</v>
      </c>
      <c r="AAL137" s="108" t="n">
        <v>37.9</v>
      </c>
      <c r="AAM137" s="108" t="n">
        <v>39.2</v>
      </c>
      <c r="AAN137" s="108" t="n">
        <v>37.1</v>
      </c>
      <c r="AAO137" s="109" t="n">
        <f aca="false">AVERAGE(AAC137:AAN137)</f>
        <v>33.2916666666667</v>
      </c>
      <c r="ABA137" s="1" t="n">
        <v>1987</v>
      </c>
      <c r="ABB137" s="110" t="s">
        <v>190</v>
      </c>
      <c r="ABC137" s="108" t="n">
        <v>34.1</v>
      </c>
      <c r="ABD137" s="108" t="n">
        <v>35.2</v>
      </c>
      <c r="ABE137" s="108" t="n">
        <v>35.5</v>
      </c>
      <c r="ABF137" s="108" t="n">
        <v>33.8</v>
      </c>
      <c r="ABG137" s="108" t="n">
        <v>27.5</v>
      </c>
      <c r="ABH137" s="108" t="n">
        <v>24.9</v>
      </c>
      <c r="ABI137" s="108" t="n">
        <v>26.1</v>
      </c>
      <c r="ABJ137" s="108" t="n">
        <v>26.2</v>
      </c>
      <c r="ABK137" s="108" t="n">
        <v>28.9</v>
      </c>
      <c r="ABL137" s="108" t="n">
        <v>29</v>
      </c>
      <c r="ABM137" s="108" t="n">
        <v>30</v>
      </c>
      <c r="ABN137" s="108" t="n">
        <v>32.8</v>
      </c>
      <c r="ABO137" s="109" t="n">
        <f aca="false">AVERAGE(ABC137:ABN137)</f>
        <v>30.3333333333333</v>
      </c>
      <c r="ACA137" s="111" t="n">
        <v>1987</v>
      </c>
      <c r="ACB137" s="110" t="s">
        <v>190</v>
      </c>
      <c r="ACC137" s="108" t="n">
        <v>28.6</v>
      </c>
      <c r="ACD137" s="108" t="n">
        <v>31.6</v>
      </c>
      <c r="ACE137" s="108" t="n">
        <v>29.3</v>
      </c>
      <c r="ACF137" s="108" t="n">
        <v>25.6</v>
      </c>
      <c r="ACG137" s="108" t="n">
        <v>20.7</v>
      </c>
      <c r="ACH137" s="108" t="n">
        <v>19.8</v>
      </c>
      <c r="ACI137" s="108" t="n">
        <v>18.5</v>
      </c>
      <c r="ACJ137" s="108" t="n">
        <v>19.7</v>
      </c>
      <c r="ACK137" s="108" t="n">
        <v>22.6</v>
      </c>
      <c r="ACL137" s="108" t="n">
        <v>22.8</v>
      </c>
      <c r="ACM137" s="108" t="n">
        <v>25</v>
      </c>
      <c r="ACN137" s="108" t="n">
        <v>27.6</v>
      </c>
      <c r="ACO137" s="109" t="n">
        <f aca="false">AVERAGE(ACC137:ACN137)</f>
        <v>24.3166666666667</v>
      </c>
      <c r="ADA137" s="1" t="n">
        <v>1987</v>
      </c>
      <c r="ADB137" s="110" t="s">
        <v>190</v>
      </c>
      <c r="ADC137" s="108" t="n">
        <v>35.4</v>
      </c>
      <c r="ADD137" s="108" t="n">
        <v>35.6</v>
      </c>
      <c r="ADE137" s="108" t="n">
        <v>37.5</v>
      </c>
      <c r="ADF137" s="108" t="n">
        <v>36.6</v>
      </c>
      <c r="ADG137" s="108" t="n">
        <v>30.5</v>
      </c>
      <c r="ADH137" s="108" t="n">
        <v>27.8</v>
      </c>
      <c r="ADI137" s="108" t="n">
        <v>28.3</v>
      </c>
      <c r="ADJ137" s="108" t="n">
        <v>29.4</v>
      </c>
      <c r="ADK137" s="108" t="n">
        <v>32.5</v>
      </c>
      <c r="ADL137" s="108" t="n">
        <v>32.2</v>
      </c>
      <c r="ADM137" s="108" t="n">
        <v>33.5</v>
      </c>
      <c r="ADN137" s="108" t="n">
        <v>36.8</v>
      </c>
      <c r="ADO137" s="109" t="n">
        <f aca="false">AVERAGE(ADC137:ADN137)</f>
        <v>33.0083333333333</v>
      </c>
      <c r="AEA137" s="1" t="n">
        <v>1987</v>
      </c>
      <c r="AEB137" s="110" t="s">
        <v>190</v>
      </c>
      <c r="AEC137" s="108" t="n">
        <v>37.4</v>
      </c>
      <c r="AED137" s="108" t="n">
        <v>37.3</v>
      </c>
      <c r="AEE137" s="113" t="n">
        <f aca="false">SUM(AEE138:AEE140)/3</f>
        <v>37.9</v>
      </c>
      <c r="AEF137" s="112" t="n">
        <f aca="false">SUM(AEF136+AEF138)/2</f>
        <v>36.5</v>
      </c>
      <c r="AEG137" s="112" t="n">
        <f aca="false">SUM(AEG136+AEG138)/2</f>
        <v>30</v>
      </c>
      <c r="AEH137" s="112" t="n">
        <f aca="false">SUM(AEH136+AEH138)/2</f>
        <v>28.05</v>
      </c>
      <c r="AEI137" s="112" t="n">
        <f aca="false">SUM(AEI136+AEI138)/2</f>
        <v>26.8</v>
      </c>
      <c r="AEJ137" s="112" t="n">
        <f aca="false">SUM(AEJ136+AEJ138)/2</f>
        <v>28.55</v>
      </c>
      <c r="AEK137" s="112" t="n">
        <f aca="false">SUM(AEK136+AEK138)/2</f>
        <v>32.5</v>
      </c>
      <c r="AEL137" s="112" t="n">
        <f aca="false">SUM(AEL136+AEL138)/2</f>
        <v>35.7</v>
      </c>
      <c r="AEM137" s="112" t="n">
        <f aca="false">SUM(AEM136+AEM138)/2</f>
        <v>38.2</v>
      </c>
      <c r="AEN137" s="108" t="n">
        <v>41.2</v>
      </c>
      <c r="AEO137" s="109" t="n">
        <f aca="false">AVERAGE(AEC137:AEN137)</f>
        <v>34.175</v>
      </c>
      <c r="AFA137" s="1" t="n">
        <v>1987</v>
      </c>
      <c r="AFB137" s="110" t="s">
        <v>190</v>
      </c>
      <c r="AFC137" s="112" t="n">
        <f aca="false">SUM(AFC136+AFC138)/2</f>
        <v>26.25</v>
      </c>
      <c r="AFD137" s="112" t="n">
        <f aca="false">SUM(AFD136+AFD138)/2</f>
        <v>26.9</v>
      </c>
      <c r="AFE137" s="112" t="n">
        <f aca="false">SUM(AFE136+AFE138)/2</f>
        <v>25.9</v>
      </c>
      <c r="AFF137" s="113" t="n">
        <f aca="false">SUM(AFF138:AFF140)/3</f>
        <v>23.4333333333333</v>
      </c>
      <c r="AFG137" s="112" t="n">
        <f aca="false">SUM(AFG136+AFG138)/2</f>
        <v>20.2</v>
      </c>
      <c r="AFH137" s="112" t="n">
        <f aca="false">SUM(AFH136+AFH138)/2</f>
        <v>18.3</v>
      </c>
      <c r="AFI137" s="112" t="n">
        <f aca="false">SUM(AFI136+AFI138)/2</f>
        <v>16.9</v>
      </c>
      <c r="AFJ137" s="112" t="n">
        <f aca="false">SUM(AFJ136+AFJ138)/2</f>
        <v>17</v>
      </c>
      <c r="AFK137" s="112" t="n">
        <f aca="false">SUM(AFK136+AFK138)/2</f>
        <v>18.7</v>
      </c>
      <c r="AFL137" s="108" t="n">
        <v>20.2</v>
      </c>
      <c r="AFM137" s="113" t="n">
        <f aca="false">SUM(AFM138:AFM140)/3</f>
        <v>23</v>
      </c>
      <c r="AFN137" s="108" t="n">
        <v>23.9</v>
      </c>
      <c r="AFO137" s="109" t="n">
        <f aca="false">AVERAGE(AFC137:AFN137)</f>
        <v>21.7236111111111</v>
      </c>
      <c r="AGA137" s="1" t="n">
        <v>1987</v>
      </c>
      <c r="AGB137" s="110" t="s">
        <v>190</v>
      </c>
      <c r="AGC137" s="108" t="n">
        <v>33.1</v>
      </c>
      <c r="AGD137" s="108" t="n">
        <v>33.3</v>
      </c>
      <c r="AGE137" s="108" t="n">
        <v>30</v>
      </c>
      <c r="AGF137" s="108" t="n">
        <v>26.7</v>
      </c>
      <c r="AGG137" s="108" t="n">
        <v>18.8</v>
      </c>
      <c r="AGH137" s="108" t="n">
        <v>17.5</v>
      </c>
      <c r="AGI137" s="108" t="n">
        <v>16.4</v>
      </c>
      <c r="AGJ137" s="108" t="n">
        <v>18</v>
      </c>
      <c r="AGK137" s="108" t="n">
        <v>23.5</v>
      </c>
      <c r="AGL137" s="108" t="n">
        <v>25.8</v>
      </c>
      <c r="AGM137" s="108" t="n">
        <v>27.2</v>
      </c>
      <c r="AGN137" s="108" t="n">
        <v>33.5</v>
      </c>
      <c r="AGO137" s="109" t="n">
        <f aca="false">AVERAGE(AGC137:AGN137)</f>
        <v>25.3166666666667</v>
      </c>
      <c r="AHA137" s="1" t="n">
        <v>1987</v>
      </c>
      <c r="AHB137" s="110" t="s">
        <v>190</v>
      </c>
      <c r="AHC137" s="113" t="n">
        <f aca="false">SUM(AHC134:AHC136)/3</f>
        <v>32.3666666666667</v>
      </c>
      <c r="AHD137" s="113" t="n">
        <f aca="false">SUM(AHD134:AHD136)/3</f>
        <v>31.6</v>
      </c>
      <c r="AHE137" s="113" t="n">
        <f aca="false">SUM(AHE134:AHE136)/3</f>
        <v>27.7333333333333</v>
      </c>
      <c r="AHF137" s="113" t="n">
        <f aca="false">SUM(AHF134:AHF136)/3</f>
        <v>23.2666666666667</v>
      </c>
      <c r="AHG137" s="108" t="n">
        <v>20</v>
      </c>
      <c r="AHH137" s="108" t="n">
        <v>17.6</v>
      </c>
      <c r="AHI137" s="108" t="n">
        <v>15.5</v>
      </c>
      <c r="AHJ137" s="113" t="n">
        <f aca="false">SUM(AHJ134:AHJ136)/3</f>
        <v>15.0666666666667</v>
      </c>
      <c r="AHK137" s="108" t="n">
        <v>19</v>
      </c>
      <c r="AHL137" s="108" t="n">
        <v>22.1</v>
      </c>
      <c r="AHM137" s="108" t="n">
        <v>26.9</v>
      </c>
      <c r="AHN137" s="108" t="n">
        <v>30.4</v>
      </c>
      <c r="AHO137" s="109" t="n">
        <f aca="false">AVERAGE(AHC137:AHN137)</f>
        <v>23.4611111111111</v>
      </c>
      <c r="AIA137" s="1" t="n">
        <v>1987</v>
      </c>
      <c r="AIB137" s="110" t="s">
        <v>190</v>
      </c>
      <c r="AIC137" s="108" t="n">
        <v>38.3</v>
      </c>
      <c r="AID137" s="108" t="n">
        <v>33.9</v>
      </c>
      <c r="AIE137" s="108" t="n">
        <v>32.8</v>
      </c>
      <c r="AIF137" s="108" t="n">
        <v>30.5</v>
      </c>
      <c r="AIG137" s="108" t="n">
        <v>21</v>
      </c>
      <c r="AIH137" s="108" t="n">
        <v>20.2</v>
      </c>
      <c r="AII137" s="108" t="n">
        <v>21.4</v>
      </c>
      <c r="AIJ137" s="108" t="n">
        <v>21.8</v>
      </c>
      <c r="AIK137" s="108" t="n">
        <v>27.5</v>
      </c>
      <c r="AIL137" s="108" t="n">
        <v>32.4</v>
      </c>
      <c r="AIM137" s="112" t="n">
        <f aca="false">SUM(AIM136+AIM138)/2</f>
        <v>33.2</v>
      </c>
      <c r="AIN137" s="108" t="n">
        <v>37.4</v>
      </c>
      <c r="AIO137" s="109" t="n">
        <f aca="false">AVERAGE(AIC137:AIN137)</f>
        <v>29.2</v>
      </c>
      <c r="AJA137" s="1" t="n">
        <v>1987</v>
      </c>
      <c r="AJB137" s="110" t="s">
        <v>190</v>
      </c>
      <c r="AJC137" s="112" t="n">
        <f aca="false">SUM(AJC136+AJC138)/2</f>
        <v>37.15</v>
      </c>
      <c r="AJD137" s="108" t="n">
        <v>34.4</v>
      </c>
      <c r="AJE137" s="108" t="n">
        <v>37.8</v>
      </c>
      <c r="AJF137" s="108" t="n">
        <v>36.4</v>
      </c>
      <c r="AJG137" s="108" t="n">
        <v>34.2</v>
      </c>
      <c r="AJH137" s="108" t="n">
        <v>31.7</v>
      </c>
      <c r="AJI137" s="108" t="n">
        <v>31.1</v>
      </c>
      <c r="AJJ137" s="108" t="n">
        <v>32.9</v>
      </c>
      <c r="AJK137" s="112" t="n">
        <f aca="false">SUM(AJK136+AJK138)/2</f>
        <v>37.7</v>
      </c>
      <c r="AJL137" s="108" t="n">
        <v>40.7</v>
      </c>
      <c r="AJM137" s="108" t="n">
        <v>40.5</v>
      </c>
      <c r="AJN137" s="108" t="n">
        <v>37.5</v>
      </c>
      <c r="AJO137" s="109" t="n">
        <f aca="false">AVERAGE(AJC137:AJN137)</f>
        <v>36.0041666666667</v>
      </c>
      <c r="AKA137" s="1" t="n">
        <v>1987</v>
      </c>
      <c r="AKB137" s="110" t="s">
        <v>190</v>
      </c>
      <c r="AKC137" s="108" t="n">
        <v>32.8</v>
      </c>
      <c r="AKD137" s="108" t="n">
        <v>34</v>
      </c>
      <c r="AKE137" s="108" t="n">
        <v>30.6</v>
      </c>
      <c r="AKF137" s="108" t="n">
        <v>26.3</v>
      </c>
      <c r="AKG137" s="108" t="n">
        <v>20.2</v>
      </c>
      <c r="AKH137" s="108" t="n">
        <v>18.6</v>
      </c>
      <c r="AKI137" s="108" t="n">
        <v>17.2</v>
      </c>
      <c r="AKJ137" s="108" t="n">
        <v>17.9</v>
      </c>
      <c r="AKK137" s="108" t="n">
        <v>22</v>
      </c>
      <c r="AKL137" s="108" t="n">
        <v>24.6</v>
      </c>
      <c r="AKM137" s="108" t="n">
        <v>27</v>
      </c>
      <c r="AKN137" s="108" t="n">
        <v>33</v>
      </c>
      <c r="AKO137" s="109" t="n">
        <f aca="false">AVERAGE(AKC137:AKN137)</f>
        <v>25.35</v>
      </c>
      <c r="ALA137" s="35" t="n">
        <f aca="false">(ACO137+AO137+EO137+NO137+AKO137+AFO137+AEO137+IO137+MO137)/9</f>
        <v>24.7859567901235</v>
      </c>
      <c r="ALB137" s="77" t="n">
        <f aca="false">(ABO137+KO137+DO137+AGO137)/4</f>
        <v>30.5895833333333</v>
      </c>
      <c r="ALC137" s="19" t="n">
        <f aca="false">(QO137+PO137+AAO137+AJO137+FO137+SO137+BO137+CO137+JO137+OO137+TO137+HO137)/12</f>
        <v>26.265625</v>
      </c>
      <c r="AMA137" s="28" t="n">
        <f aca="false">MAX(ACC137:ACN137,AC137:AN137,EC137:EN137,NC137:NN137,AKC137:AKN137,AFC137:AFN137,AEC137:AEN137,IC137:IN137,MC137:MN137)</f>
        <v>41.2</v>
      </c>
      <c r="AMB137" s="28" t="n">
        <f aca="false">MIN(ACC137:ACN137,AC137:AN137,EC137:EN137,NC137:NN137,AKC137:AKN137,AFC137:AFN137,AEC137:AEN137,IC137:IN137,MC137:MN137)</f>
        <v>15.5</v>
      </c>
      <c r="AMC137" s="81" t="n">
        <f aca="false">MAX(ABC137:ABN137,KC137:KN137,DC137:DN137,AGC137:AGN137)</f>
        <v>37.3</v>
      </c>
      <c r="AMD137" s="81" t="n">
        <f aca="false">MIN(ABC137:ABN137,KC137:KN137,DC137:DN137,AGC137:AGN137)</f>
        <v>16.4</v>
      </c>
      <c r="AME137" s="60" t="n">
        <f aca="false">MAX(QC137:QN137,PC137:PN137,AJC137:AJN137,AAC137:AAN137,FC137:FN137,SC137:SN137)</f>
        <v>40.7</v>
      </c>
      <c r="AMF137" s="60" t="n">
        <f aca="false">MIN(QC137:QN137,PC137:PN137,AJC137:AJN137,AAC137:AAN137,FC137:FN137,SC137:SN137)</f>
        <v>14.9</v>
      </c>
    </row>
    <row r="138" customFormat="false" ht="12.8" hidden="false" customHeight="false" outlineLevel="0" collapsed="false">
      <c r="A138" s="104"/>
      <c r="B138" s="29" t="n">
        <f aca="false">AVERAGE(AO138,BO138,CO138,DO138,EO138,FO138,GO138,HO138,IO138,JO138,KO138,LO138,MO138,NO138,OO138,PO138,QO138,RO138,SO138,TO138,UO138,VO138,WO138,YO138,ZO138,AAO138,ABO138,ACO138,ADO138,AEO138,AFO138,AGO138,AHO138,AIO138,AJO138,AKO138)</f>
        <v>26.4164807800224</v>
      </c>
      <c r="C138" s="30" t="n">
        <f aca="false">AVERAGE(B134:B138)</f>
        <v>26.0301094276094</v>
      </c>
      <c r="D138" s="31" t="n">
        <f aca="false">AVERAGE(B129:B138)</f>
        <v>26.0674042508418</v>
      </c>
      <c r="E138" s="29" t="n">
        <f aca="false">AVERAGE(B119:B138)</f>
        <v>26.049444795174</v>
      </c>
      <c r="F138" s="32" t="n">
        <f aca="false">AVERAGE(B89:B138)</f>
        <v>25.8697055274972</v>
      </c>
      <c r="G138" s="3" t="n">
        <f aca="false">MAX(AC138:AN138,BC138:BN138,CC138:CN138,DC138:DN138,EC138:EN138,FC138:FN138,GC138:GN138,HC138:HN138,IC138:IN138,JC138:JN138,KC138:KN138,LC138:LN138,MC138:MN138,NC138:NN138,OC138:ON138,PC138:PN138,QC138:QN138,RC138:RN138,SC138:SN138,TC138:TN138,UC138:UN138,VC138:VN138,WC138:WN138,YC138:YN138,ZC138:ZN138,AAC138:AAN138,ABC138:ABN138,ACC138:ACN138,ADC138:ADN138,AEC138:AEN138,AFC138:AFN138,AGC138:AGN138,AHC138:AHN138,AIC138:AIN138,AJC138:AJN138,AKC138:AKN138)</f>
        <v>42.6</v>
      </c>
      <c r="H138" s="105" t="n">
        <f aca="false">MEDIAN(AC138:AN138,BC138:BN138,CC138:CN138,DC138:DN138,EC138:EN138,FC138:FN138,GC138:GN138,HC138:HN138,IC138:IN138,JC138:JN138,KC138:KN138,LC138:LN138,MC138:MN138,NC138:NN138,OC138:ON138,PC138:PN138,QC138:QN138,RC138:RN138,SC138:SN138,TC138:TN138,UC138:UN138,VC138:VN138,WC138:WN138,YC138:YN138,ZC138:ZN138,AAC138:AAN138,ABC138:ABN138,ACC138:ACN138,ADC138:ADN138,AEC138:AEN138,AFC138:AFN138,AGC138:AGN138,AHC138:AHN138,AIC138:AIN138,AJC138:AJN138,AKC138:AKN138)</f>
        <v>26.2</v>
      </c>
      <c r="I138" s="5" t="n">
        <f aca="false">MIN(AC138:AN138,BC138:BN138,CC138:CN138,DC138:DN138,EC138:EN138,FC138:FN138,GC138:GN138,HC138:HN138,IC138:IN138,JC138:JN138,KC138:KN138,LC138:LN138,MC138:MN138,NC138:NN138,OC138:ON138,PC138:PN138,QC138:QN138,RC138:RN138,SC138:SN138,TC138:TN138,UC138:UN138,VC138:VN138,WC138:WN138,YC138:YN138,ZC138:ZN138,AAC138:AAN138,ABC138:ABN138,ACC138:ACN138,ADC138:ADN138,AEC138:AEN138,AFC138:AFN138,AGC138:AGN138,AHC138:AHN138,AIC138:AIN138,AJC138:AJN138,AKC138:AKN138)</f>
        <v>14.4</v>
      </c>
      <c r="J138" s="106" t="n">
        <f aca="false">(G138+I138)/2</f>
        <v>28.5</v>
      </c>
      <c r="AB138" s="107" t="n">
        <v>1988</v>
      </c>
      <c r="AC138" s="108" t="n">
        <v>24</v>
      </c>
      <c r="AD138" s="108" t="n">
        <v>26.3</v>
      </c>
      <c r="AE138" s="108" t="n">
        <v>25.3</v>
      </c>
      <c r="AF138" s="108" t="n">
        <v>23.2</v>
      </c>
      <c r="AG138" s="108" t="n">
        <v>18.6</v>
      </c>
      <c r="AH138" s="108" t="n">
        <v>16.6</v>
      </c>
      <c r="AI138" s="108" t="n">
        <v>15.6</v>
      </c>
      <c r="AJ138" s="108" t="n">
        <v>16.2</v>
      </c>
      <c r="AK138" s="108" t="n">
        <v>18.2</v>
      </c>
      <c r="AL138" s="108" t="n">
        <v>20</v>
      </c>
      <c r="AM138" s="108" t="n">
        <v>19.7</v>
      </c>
      <c r="AN138" s="108" t="n">
        <v>22.1</v>
      </c>
      <c r="AO138" s="109" t="n">
        <f aca="false">AVERAGE(AC138:AN138)</f>
        <v>20.4833333333333</v>
      </c>
      <c r="BA138" s="1" t="n">
        <v>1988</v>
      </c>
      <c r="BB138" s="110" t="s">
        <v>191</v>
      </c>
      <c r="BC138" s="108" t="n">
        <v>32.7</v>
      </c>
      <c r="BD138" s="108" t="n">
        <v>29.4</v>
      </c>
      <c r="BE138" s="108" t="n">
        <v>30.9</v>
      </c>
      <c r="BF138" s="108" t="n">
        <v>24.8</v>
      </c>
      <c r="BG138" s="108" t="n">
        <v>20.5</v>
      </c>
      <c r="BH138" s="108" t="n">
        <v>19.5</v>
      </c>
      <c r="BI138" s="108" t="n">
        <v>17.9</v>
      </c>
      <c r="BJ138" s="108" t="n">
        <v>19.7</v>
      </c>
      <c r="BK138" s="108" t="n">
        <v>25.4</v>
      </c>
      <c r="BL138" s="108" t="n">
        <v>29.7</v>
      </c>
      <c r="BM138" s="108" t="n">
        <v>27.2</v>
      </c>
      <c r="BN138" s="108" t="n">
        <v>27.7</v>
      </c>
      <c r="BO138" s="109" t="n">
        <f aca="false">AVERAGE(BC138:BN138)</f>
        <v>25.45</v>
      </c>
      <c r="CA138" s="1" t="n">
        <v>1988</v>
      </c>
      <c r="CB138" s="110" t="s">
        <v>191</v>
      </c>
      <c r="CC138" s="108" t="n">
        <v>29</v>
      </c>
      <c r="CD138" s="108" t="n">
        <v>32.5</v>
      </c>
      <c r="CE138" s="108" t="n">
        <v>28.2</v>
      </c>
      <c r="CF138" s="108" t="n">
        <v>24.6</v>
      </c>
      <c r="CG138" s="108" t="n">
        <v>18.8</v>
      </c>
      <c r="CH138" s="108" t="n">
        <v>16.6</v>
      </c>
      <c r="CI138" s="108" t="n">
        <v>15.4</v>
      </c>
      <c r="CJ138" s="108" t="n">
        <v>16.4</v>
      </c>
      <c r="CK138" s="108" t="n">
        <v>18.4</v>
      </c>
      <c r="CL138" s="108" t="n">
        <v>20.2</v>
      </c>
      <c r="CM138" s="108" t="n">
        <v>23.3</v>
      </c>
      <c r="CN138" s="108" t="n">
        <v>27.4</v>
      </c>
      <c r="CO138" s="109" t="n">
        <f aca="false">AVERAGE(CC138:CN138)</f>
        <v>22.5666666666667</v>
      </c>
      <c r="DA138" s="1" t="n">
        <v>1988</v>
      </c>
      <c r="DB138" s="110" t="s">
        <v>191</v>
      </c>
      <c r="DC138" s="108" t="n">
        <v>35.3</v>
      </c>
      <c r="DD138" s="108" t="n">
        <v>35.9</v>
      </c>
      <c r="DE138" s="108" t="n">
        <v>34.9</v>
      </c>
      <c r="DF138" s="108" t="n">
        <v>34.3</v>
      </c>
      <c r="DG138" s="108" t="n">
        <v>31.6</v>
      </c>
      <c r="DH138" s="108" t="n">
        <v>31.7</v>
      </c>
      <c r="DI138" s="108" t="n">
        <v>31.3</v>
      </c>
      <c r="DJ138" s="108" t="n">
        <v>31</v>
      </c>
      <c r="DK138" s="108" t="n">
        <v>33.2</v>
      </c>
      <c r="DL138" s="108" t="n">
        <v>34.9</v>
      </c>
      <c r="DM138" s="108" t="n">
        <v>32.8</v>
      </c>
      <c r="DN138" s="108" t="n">
        <v>32.4</v>
      </c>
      <c r="DO138" s="109" t="n">
        <f aca="false">AVERAGE(DC138:DN138)</f>
        <v>33.275</v>
      </c>
      <c r="EA138" s="1" t="n">
        <v>1988</v>
      </c>
      <c r="EB138" s="107" t="n">
        <v>1988</v>
      </c>
      <c r="EC138" s="108" t="n">
        <v>25.7</v>
      </c>
      <c r="ED138" s="108" t="n">
        <v>28.4</v>
      </c>
      <c r="EE138" s="108" t="n">
        <v>24.9</v>
      </c>
      <c r="EF138" s="108" t="n">
        <v>22.5</v>
      </c>
      <c r="EG138" s="108" t="n">
        <v>19.9</v>
      </c>
      <c r="EH138" s="108" t="n">
        <v>17.1</v>
      </c>
      <c r="EI138" s="108" t="n">
        <v>16.9</v>
      </c>
      <c r="EJ138" s="108" t="n">
        <v>17.9</v>
      </c>
      <c r="EK138" s="108" t="n">
        <v>19.1</v>
      </c>
      <c r="EL138" s="108" t="n">
        <v>21.4</v>
      </c>
      <c r="EM138" s="108" t="n">
        <v>25</v>
      </c>
      <c r="EN138" s="108" t="n">
        <v>25.3</v>
      </c>
      <c r="EO138" s="109" t="n">
        <f aca="false">AVERAGE(EC138:EN138)</f>
        <v>22.0083333333333</v>
      </c>
      <c r="FA138" s="1" t="n">
        <v>1988</v>
      </c>
      <c r="FB138" s="119" t="s">
        <v>191</v>
      </c>
      <c r="FC138" s="108" t="n">
        <v>30.3</v>
      </c>
      <c r="FD138" s="108" t="n">
        <v>30.1</v>
      </c>
      <c r="FE138" s="108" t="n">
        <v>27.9</v>
      </c>
      <c r="FF138" s="108" t="n">
        <v>23.1</v>
      </c>
      <c r="FG138" s="108" t="n">
        <v>21.3</v>
      </c>
      <c r="FH138" s="108" t="n">
        <v>16.8</v>
      </c>
      <c r="FI138" s="108" t="n">
        <v>15.4</v>
      </c>
      <c r="FJ138" s="108" t="n">
        <v>17.5</v>
      </c>
      <c r="FK138" s="108" t="n">
        <v>17.4</v>
      </c>
      <c r="FL138" s="108" t="n">
        <v>20</v>
      </c>
      <c r="FM138" s="108" t="n">
        <v>24.3</v>
      </c>
      <c r="FN138" s="108" t="n">
        <v>27.7</v>
      </c>
      <c r="FO138" s="109" t="n">
        <f aca="false">AVERAGE(FC138:FN138)</f>
        <v>22.65</v>
      </c>
      <c r="GA138" s="1" t="n">
        <v>1988</v>
      </c>
      <c r="GB138" s="110" t="s">
        <v>191</v>
      </c>
      <c r="GC138" s="108" t="n">
        <v>22.1</v>
      </c>
      <c r="GD138" s="108" t="n">
        <v>24.6</v>
      </c>
      <c r="GE138" s="108" t="n">
        <v>24</v>
      </c>
      <c r="GF138" s="108" t="n">
        <v>22.7</v>
      </c>
      <c r="GG138" s="108" t="n">
        <v>19.7</v>
      </c>
      <c r="GH138" s="108" t="n">
        <v>17.5</v>
      </c>
      <c r="GI138" s="108" t="n">
        <v>16.8</v>
      </c>
      <c r="GJ138" s="108" t="n">
        <v>16.9</v>
      </c>
      <c r="GK138" s="108" t="n">
        <v>18.2</v>
      </c>
      <c r="GL138" s="108" t="n">
        <v>18.8</v>
      </c>
      <c r="GM138" s="108" t="n">
        <v>19.7</v>
      </c>
      <c r="GN138" s="108" t="n">
        <v>21.5</v>
      </c>
      <c r="GO138" s="109" t="n">
        <f aca="false">AVERAGE(GC138:GN138)</f>
        <v>20.2083333333333</v>
      </c>
      <c r="HA138" s="1" t="n">
        <v>1988</v>
      </c>
      <c r="HB138" s="110" t="s">
        <v>191</v>
      </c>
      <c r="HC138" s="108" t="n">
        <v>24.5</v>
      </c>
      <c r="HD138" s="108" t="n">
        <v>28.9</v>
      </c>
      <c r="HE138" s="108" t="n">
        <v>26.9</v>
      </c>
      <c r="HF138" s="108" t="n">
        <v>23.4</v>
      </c>
      <c r="HG138" s="108" t="n">
        <v>19.9</v>
      </c>
      <c r="HH138" s="108" t="n">
        <v>17.5</v>
      </c>
      <c r="HI138" s="108" t="n">
        <v>16.7</v>
      </c>
      <c r="HJ138" s="108" t="n">
        <v>17</v>
      </c>
      <c r="HK138" s="108" t="n">
        <v>18.1</v>
      </c>
      <c r="HL138" s="108" t="n">
        <v>19.2</v>
      </c>
      <c r="HM138" s="108" t="n">
        <v>21.9</v>
      </c>
      <c r="HN138" s="108" t="n">
        <v>24.1</v>
      </c>
      <c r="HO138" s="109" t="n">
        <f aca="false">AVERAGE(HC138:HN138)</f>
        <v>21.5083333333333</v>
      </c>
      <c r="IA138" s="1" t="n">
        <v>1988</v>
      </c>
      <c r="IB138" s="110" t="s">
        <v>191</v>
      </c>
      <c r="IC138" s="108" t="n">
        <v>31.1</v>
      </c>
      <c r="ID138" s="108" t="n">
        <v>35.8</v>
      </c>
      <c r="IE138" s="108" t="n">
        <v>34.8</v>
      </c>
      <c r="IF138" s="108" t="n">
        <v>31.2</v>
      </c>
      <c r="IG138" s="108" t="n">
        <v>26.1</v>
      </c>
      <c r="IH138" s="108" t="n">
        <v>25.1</v>
      </c>
      <c r="II138" s="108" t="n">
        <v>23.3</v>
      </c>
      <c r="IJ138" s="108" t="n">
        <v>25</v>
      </c>
      <c r="IK138" s="108" t="n">
        <v>25.4</v>
      </c>
      <c r="IL138" s="108" t="n">
        <v>27.1</v>
      </c>
      <c r="IM138" s="108" t="n">
        <v>30.2</v>
      </c>
      <c r="IN138" s="108" t="n">
        <v>31.2</v>
      </c>
      <c r="IO138" s="109" t="n">
        <f aca="false">AVERAGE(IC138:IN138)</f>
        <v>28.8583333333333</v>
      </c>
      <c r="JA138" s="1" t="n">
        <v>1988</v>
      </c>
      <c r="JB138" s="119" t="s">
        <v>191</v>
      </c>
      <c r="JC138" s="108" t="n">
        <v>30.2</v>
      </c>
      <c r="JD138" s="108" t="n">
        <v>32.8</v>
      </c>
      <c r="JE138" s="108" t="n">
        <v>26.2</v>
      </c>
      <c r="JF138" s="108" t="n">
        <v>21.5</v>
      </c>
      <c r="JG138" s="108" t="n">
        <v>20</v>
      </c>
      <c r="JH138" s="108" t="n">
        <v>17.3</v>
      </c>
      <c r="JI138" s="108" t="n">
        <v>16.2</v>
      </c>
      <c r="JJ138" s="108" t="n">
        <v>17.3</v>
      </c>
      <c r="JK138" s="108" t="n">
        <v>19.1</v>
      </c>
      <c r="JL138" s="108" t="n">
        <v>20.9</v>
      </c>
      <c r="JM138" s="108" t="n">
        <v>24.5</v>
      </c>
      <c r="JN138" s="112" t="n">
        <f aca="false">SUM(JN137+JN139)/2</f>
        <v>29.05</v>
      </c>
      <c r="JO138" s="109" t="n">
        <f aca="false">AVERAGE(JC138:JN138)</f>
        <v>22.9208333333333</v>
      </c>
      <c r="KA138" s="1" t="n">
        <v>1988</v>
      </c>
      <c r="KB138" s="110" t="s">
        <v>191</v>
      </c>
      <c r="KC138" s="108" t="n">
        <v>37.4</v>
      </c>
      <c r="KD138" s="108" t="n">
        <v>37.5</v>
      </c>
      <c r="KE138" s="108" t="n">
        <v>36.9</v>
      </c>
      <c r="KF138" s="108" t="n">
        <v>35.7</v>
      </c>
      <c r="KG138" s="108" t="n">
        <v>33.8</v>
      </c>
      <c r="KH138" s="108" t="n">
        <v>32.6</v>
      </c>
      <c r="KI138" s="108" t="n">
        <v>33.2</v>
      </c>
      <c r="KJ138" s="108" t="n">
        <v>33.5</v>
      </c>
      <c r="KK138" s="108" t="n">
        <v>37.1</v>
      </c>
      <c r="KL138" s="108" t="n">
        <v>37</v>
      </c>
      <c r="KM138" s="108" t="n">
        <v>36.6</v>
      </c>
      <c r="KN138" s="108" t="n">
        <v>34.8</v>
      </c>
      <c r="KO138" s="109" t="n">
        <f aca="false">AVERAGE(KC138:KN138)</f>
        <v>35.5083333333333</v>
      </c>
      <c r="LA138" s="1" t="n">
        <v>1988</v>
      </c>
      <c r="LB138" s="110" t="s">
        <v>191</v>
      </c>
      <c r="LC138" s="108" t="n">
        <v>29.3</v>
      </c>
      <c r="LD138" s="108" t="n">
        <v>33.1</v>
      </c>
      <c r="LE138" s="108" t="n">
        <v>29.6</v>
      </c>
      <c r="LF138" s="108" t="n">
        <v>25.6</v>
      </c>
      <c r="LG138" s="108" t="n">
        <v>20.4</v>
      </c>
      <c r="LH138" s="108" t="n">
        <v>17.6</v>
      </c>
      <c r="LI138" s="108" t="n">
        <v>16.5</v>
      </c>
      <c r="LJ138" s="108" t="n">
        <v>17.5</v>
      </c>
      <c r="LK138" s="108" t="n">
        <v>19</v>
      </c>
      <c r="LL138" s="108" t="n">
        <v>20.4</v>
      </c>
      <c r="LM138" s="108" t="n">
        <v>24</v>
      </c>
      <c r="LN138" s="108" t="n">
        <v>28.4</v>
      </c>
      <c r="LO138" s="109" t="n">
        <f aca="false">AVERAGE(LC138:LN138)</f>
        <v>23.45</v>
      </c>
      <c r="MA138" s="1" t="n">
        <v>1988</v>
      </c>
      <c r="MB138" s="110" t="s">
        <v>191</v>
      </c>
      <c r="MC138" s="108" t="n">
        <v>25.3</v>
      </c>
      <c r="MD138" s="108" t="n">
        <v>25.6</v>
      </c>
      <c r="ME138" s="108" t="n">
        <v>26.6</v>
      </c>
      <c r="MF138" s="108" t="n">
        <v>23.5</v>
      </c>
      <c r="MG138" s="108" t="n">
        <v>20.3</v>
      </c>
      <c r="MH138" s="108" t="n">
        <v>19.1</v>
      </c>
      <c r="MI138" s="108" t="n">
        <v>17.1</v>
      </c>
      <c r="MJ138" s="108" t="n">
        <v>18.1</v>
      </c>
      <c r="MK138" s="108" t="n">
        <v>20.6</v>
      </c>
      <c r="ML138" s="108" t="n">
        <v>23.1</v>
      </c>
      <c r="MM138" s="108" t="n">
        <v>22.2</v>
      </c>
      <c r="MN138" s="108" t="n">
        <v>23.7</v>
      </c>
      <c r="MO138" s="109" t="n">
        <f aca="false">AVERAGE(MC138:MN138)</f>
        <v>22.1</v>
      </c>
      <c r="NA138" s="1" t="n">
        <v>1988</v>
      </c>
      <c r="NB138" s="110" t="s">
        <v>191</v>
      </c>
      <c r="NC138" s="108" t="n">
        <v>30.9</v>
      </c>
      <c r="ND138" s="108" t="n">
        <v>36.8</v>
      </c>
      <c r="NE138" s="108" t="n">
        <v>34.3</v>
      </c>
      <c r="NF138" s="108" t="n">
        <v>29.3</v>
      </c>
      <c r="NG138" s="108" t="n">
        <v>23</v>
      </c>
      <c r="NH138" s="108" t="n">
        <v>21.3</v>
      </c>
      <c r="NI138" s="108" t="n">
        <v>19.7</v>
      </c>
      <c r="NJ138" s="108" t="n">
        <v>20.2</v>
      </c>
      <c r="NK138" s="108" t="n">
        <v>22.5</v>
      </c>
      <c r="NL138" s="108" t="n">
        <v>24.6</v>
      </c>
      <c r="NM138" s="108" t="n">
        <v>29.4</v>
      </c>
      <c r="NN138" s="108" t="n">
        <v>30.9</v>
      </c>
      <c r="NO138" s="109" t="n">
        <f aca="false">AVERAGE(NC138:NN138)</f>
        <v>26.9083333333333</v>
      </c>
      <c r="OA138" s="1" t="n">
        <v>1988</v>
      </c>
      <c r="OB138" s="110" t="s">
        <v>191</v>
      </c>
      <c r="OC138" s="116" t="n">
        <v>27.5</v>
      </c>
      <c r="OD138" s="116" t="n">
        <v>32.2</v>
      </c>
      <c r="OE138" s="116" t="n">
        <v>30.1</v>
      </c>
      <c r="OF138" s="116" t="n">
        <v>25.4</v>
      </c>
      <c r="OG138" s="116" t="n">
        <v>20.9</v>
      </c>
      <c r="OH138" s="116" t="n">
        <v>19.6</v>
      </c>
      <c r="OI138" s="116" t="n">
        <v>17.8</v>
      </c>
      <c r="OJ138" s="116" t="n">
        <v>18.4</v>
      </c>
      <c r="OK138" s="116" t="n">
        <v>20.2</v>
      </c>
      <c r="OL138" s="116" t="n">
        <v>21.1</v>
      </c>
      <c r="OM138" s="116" t="n">
        <v>25.4</v>
      </c>
      <c r="ON138" s="116" t="n">
        <v>27</v>
      </c>
      <c r="OO138" s="109" t="n">
        <f aca="false">AVERAGE(OC138:ON138)</f>
        <v>23.8</v>
      </c>
      <c r="PA138" s="16" t="n">
        <v>1988</v>
      </c>
      <c r="PB138" s="110" t="s">
        <v>191</v>
      </c>
      <c r="PC138" s="108" t="n">
        <v>33.7</v>
      </c>
      <c r="PD138" s="108" t="n">
        <v>31.5</v>
      </c>
      <c r="PE138" s="108" t="n">
        <v>30</v>
      </c>
      <c r="PF138" s="108" t="n">
        <v>25.8</v>
      </c>
      <c r="PG138" s="108" t="n">
        <v>19.8</v>
      </c>
      <c r="PH138" s="108" t="n">
        <v>18.9</v>
      </c>
      <c r="PI138" s="108" t="n">
        <v>17.5</v>
      </c>
      <c r="PJ138" s="108" t="n">
        <v>19.4</v>
      </c>
      <c r="PK138" s="108" t="n">
        <v>24.3</v>
      </c>
      <c r="PL138" s="108" t="n">
        <v>29.1</v>
      </c>
      <c r="PM138" s="108" t="n">
        <v>27.3</v>
      </c>
      <c r="PN138" s="108" t="n">
        <v>27.6</v>
      </c>
      <c r="PO138" s="109" t="n">
        <f aca="false">AVERAGE(PC138:PN138)</f>
        <v>25.4083333333333</v>
      </c>
      <c r="QA138" s="1" t="n">
        <v>1988</v>
      </c>
      <c r="QB138" s="110" t="s">
        <v>191</v>
      </c>
      <c r="QC138" s="108" t="n">
        <v>29.5</v>
      </c>
      <c r="QD138" s="108" t="n">
        <v>31.3</v>
      </c>
      <c r="QE138" s="108" t="n">
        <v>27.9</v>
      </c>
      <c r="QF138" s="108" t="n">
        <v>24.5</v>
      </c>
      <c r="QG138" s="108" t="n">
        <v>18</v>
      </c>
      <c r="QH138" s="108" t="n">
        <v>15.8</v>
      </c>
      <c r="QI138" s="108" t="n">
        <v>14.5</v>
      </c>
      <c r="QJ138" s="108" t="n">
        <v>15.5</v>
      </c>
      <c r="QK138" s="108" t="n">
        <v>18</v>
      </c>
      <c r="QL138" s="108" t="n">
        <v>21.1</v>
      </c>
      <c r="QM138" s="108" t="n">
        <v>23.5</v>
      </c>
      <c r="QN138" s="108" t="n">
        <v>27.7</v>
      </c>
      <c r="QO138" s="109" t="n">
        <f aca="false">AVERAGE(QC138:QN138)</f>
        <v>22.275</v>
      </c>
      <c r="RA138" s="1" t="n">
        <v>1988</v>
      </c>
      <c r="RB138" s="119" t="s">
        <v>191</v>
      </c>
      <c r="RC138" s="113" t="n">
        <f aca="false">SUM(RC135:RC137)/3</f>
        <v>34.0333333333333</v>
      </c>
      <c r="RD138" s="113" t="n">
        <f aca="false">SUM(RD135:RD137)/3</f>
        <v>34.8</v>
      </c>
      <c r="RE138" s="113" t="n">
        <f aca="false">SUM(RE135:RE137)/3</f>
        <v>30.6666666666667</v>
      </c>
      <c r="RF138" s="113" t="n">
        <f aca="false">SUM(RF135:RF137)/3</f>
        <v>25.1333333333333</v>
      </c>
      <c r="RG138" s="113" t="n">
        <f aca="false">SUM(RG135:RG137)/3</f>
        <v>20.2</v>
      </c>
      <c r="RH138" s="113" t="n">
        <f aca="false">SUM(RH135:RH137)/3</f>
        <v>18.9</v>
      </c>
      <c r="RI138" s="113" t="n">
        <f aca="false">SUM(RI135:RI137)/3</f>
        <v>16.2</v>
      </c>
      <c r="RJ138" s="113" t="n">
        <f aca="false">SUM(RJ135:RJ137)/3</f>
        <v>16.5333333333333</v>
      </c>
      <c r="RK138" s="113" t="n">
        <f aca="false">SUM(RK135:RK137)/3</f>
        <v>21.9</v>
      </c>
      <c r="RL138" s="113" t="n">
        <f aca="false">SUM(RL135:RL137)/3</f>
        <v>24.6</v>
      </c>
      <c r="RM138" s="113" t="n">
        <f aca="false">SUM(RM135:RM137)/3</f>
        <v>27.85</v>
      </c>
      <c r="RN138" s="113" t="n">
        <f aca="false">SUM(RN135:RN137)/3</f>
        <v>30.95</v>
      </c>
      <c r="RO138" s="109" t="n">
        <f aca="false">AVERAGE(RC138:RN138)</f>
        <v>25.1472222222222</v>
      </c>
      <c r="SA138" s="1" t="n">
        <v>1988</v>
      </c>
      <c r="SB138" s="119" t="s">
        <v>191</v>
      </c>
      <c r="SC138" s="108" t="n">
        <v>36.9</v>
      </c>
      <c r="SD138" s="108" t="n">
        <v>32.3</v>
      </c>
      <c r="SE138" s="108" t="n">
        <v>33.5</v>
      </c>
      <c r="SF138" s="108" t="n">
        <v>29.2</v>
      </c>
      <c r="SG138" s="108" t="n">
        <v>25</v>
      </c>
      <c r="SH138" s="108" t="n">
        <v>19.2</v>
      </c>
      <c r="SI138" s="108" t="n">
        <v>20.9</v>
      </c>
      <c r="SJ138" s="108" t="n">
        <v>21.4</v>
      </c>
      <c r="SK138" s="108" t="n">
        <v>25.3</v>
      </c>
      <c r="SL138" s="108" t="n">
        <v>28.1</v>
      </c>
      <c r="SM138" s="108" t="n">
        <v>30.4</v>
      </c>
      <c r="SN138" s="108" t="n">
        <v>32.8</v>
      </c>
      <c r="SO138" s="109" t="n">
        <f aca="false">AVERAGE(SC138:SN138)</f>
        <v>27.9166666666667</v>
      </c>
      <c r="TA138" s="1" t="n">
        <v>1988</v>
      </c>
      <c r="TB138" s="110" t="s">
        <v>191</v>
      </c>
      <c r="TC138" s="108" t="n">
        <v>42.6</v>
      </c>
      <c r="TD138" s="108" t="n">
        <v>40.5</v>
      </c>
      <c r="TE138" s="108" t="n">
        <v>39.1</v>
      </c>
      <c r="TF138" s="108" t="n">
        <v>35.1</v>
      </c>
      <c r="TG138" s="108" t="n">
        <v>28.1</v>
      </c>
      <c r="TH138" s="108" t="n">
        <v>28.8</v>
      </c>
      <c r="TI138" s="108" t="n">
        <v>28.9</v>
      </c>
      <c r="TJ138" s="108" t="n">
        <v>29</v>
      </c>
      <c r="TK138" s="108" t="n">
        <v>34.9</v>
      </c>
      <c r="TL138" s="108" t="n">
        <v>41</v>
      </c>
      <c r="TM138" s="108" t="n">
        <v>39.5</v>
      </c>
      <c r="TN138" s="108" t="n">
        <v>38.7</v>
      </c>
      <c r="TO138" s="109" t="n">
        <f aca="false">AVERAGE(TC138:TN138)</f>
        <v>35.5166666666667</v>
      </c>
      <c r="UA138" s="1" t="n">
        <v>1988</v>
      </c>
      <c r="UB138" s="110" t="s">
        <v>191</v>
      </c>
      <c r="UC138" s="108" t="n">
        <v>33.1</v>
      </c>
      <c r="UD138" s="108" t="n">
        <v>33.8</v>
      </c>
      <c r="UE138" s="108" t="n">
        <v>30</v>
      </c>
      <c r="UF138" s="108" t="n">
        <v>26.1</v>
      </c>
      <c r="UG138" s="108" t="n">
        <v>19.7</v>
      </c>
      <c r="UH138" s="108" t="n">
        <v>18</v>
      </c>
      <c r="UI138" s="108" t="n">
        <v>16.1</v>
      </c>
      <c r="UJ138" s="108" t="n">
        <v>16.9</v>
      </c>
      <c r="UK138" s="108" t="n">
        <v>20.9</v>
      </c>
      <c r="UL138" s="108" t="n">
        <v>25.7</v>
      </c>
      <c r="UM138" s="108" t="n">
        <v>26.8</v>
      </c>
      <c r="UN138" s="108" t="n">
        <v>30.1</v>
      </c>
      <c r="UO138" s="109" t="n">
        <f aca="false">AVERAGE(UC138:UN138)</f>
        <v>24.7666666666667</v>
      </c>
      <c r="VA138" s="1" t="n">
        <v>1988</v>
      </c>
      <c r="VB138" s="119" t="s">
        <v>191</v>
      </c>
      <c r="VC138" s="108" t="n">
        <v>26.2</v>
      </c>
      <c r="VD138" s="108" t="n">
        <v>27.2</v>
      </c>
      <c r="VE138" s="108" t="n">
        <v>23.6</v>
      </c>
      <c r="VF138" s="108" t="n">
        <v>23.5</v>
      </c>
      <c r="VG138" s="108" t="n">
        <v>18.4</v>
      </c>
      <c r="VH138" s="108" t="n">
        <v>15.4</v>
      </c>
      <c r="VI138" s="108" t="n">
        <v>14.6</v>
      </c>
      <c r="VJ138" s="108" t="n">
        <v>15</v>
      </c>
      <c r="VK138" s="108" t="n">
        <v>16.9</v>
      </c>
      <c r="VL138" s="108" t="n">
        <v>19.8</v>
      </c>
      <c r="VM138" s="108" t="n">
        <v>20.3</v>
      </c>
      <c r="VN138" s="108" t="n">
        <v>25.7</v>
      </c>
      <c r="VO138" s="109" t="n">
        <f aca="false">AVERAGE(VC138:VN138)</f>
        <v>20.55</v>
      </c>
      <c r="WA138" s="1" t="n">
        <v>1988</v>
      </c>
      <c r="WB138" s="119" t="s">
        <v>191</v>
      </c>
      <c r="WC138" s="108" t="n">
        <v>36.7</v>
      </c>
      <c r="WD138" s="108" t="n">
        <v>35.4</v>
      </c>
      <c r="WE138" s="108" t="n">
        <v>36.4</v>
      </c>
      <c r="WF138" s="108" t="n">
        <v>29.5</v>
      </c>
      <c r="WG138" s="108" t="n">
        <v>26</v>
      </c>
      <c r="WH138" s="108" t="n">
        <v>19.7</v>
      </c>
      <c r="WI138" s="108" t="n">
        <v>19.1</v>
      </c>
      <c r="WJ138" s="108" t="n">
        <v>19.4</v>
      </c>
      <c r="WK138" s="108" t="n">
        <v>25.4</v>
      </c>
      <c r="WL138" s="108" t="n">
        <v>28.6</v>
      </c>
      <c r="WM138" s="108" t="n">
        <v>35</v>
      </c>
      <c r="WN138" s="108" t="n">
        <v>37.1</v>
      </c>
      <c r="WO138" s="109" t="n">
        <f aca="false">AVERAGE(WC138:WN138)</f>
        <v>29.025</v>
      </c>
      <c r="YA138" s="1" t="n">
        <v>1988</v>
      </c>
      <c r="YB138" s="119" t="s">
        <v>191</v>
      </c>
      <c r="YC138" s="113" t="n">
        <f aca="false">SUM(YC135:YC137)/3</f>
        <v>30.7</v>
      </c>
      <c r="YD138" s="113" t="n">
        <f aca="false">SUM(YD135:YD137)/3</f>
        <v>30.5666666666667</v>
      </c>
      <c r="YE138" s="113" t="n">
        <f aca="false">SUM(YE135:YE137)/3</f>
        <v>27.7666666666667</v>
      </c>
      <c r="YF138" s="113" t="n">
        <f aca="false">SUM(YF135:YF137)/3</f>
        <v>22.7666666666667</v>
      </c>
      <c r="YG138" s="113" t="n">
        <f aca="false">SUM(YG135:YG137)/3</f>
        <v>18.4</v>
      </c>
      <c r="YH138" s="113" t="n">
        <f aca="false">SUM(YH135:YH137)/3</f>
        <v>16.2666666666667</v>
      </c>
      <c r="YI138" s="113" t="n">
        <f aca="false">SUM(YI135:YI137)/3</f>
        <v>14.85</v>
      </c>
      <c r="YJ138" s="113" t="n">
        <f aca="false">SUM(YJ135:YJ137)/3</f>
        <v>15.35</v>
      </c>
      <c r="YK138" s="113" t="n">
        <f aca="false">SUM(YK135:YK137)/3</f>
        <v>18.6</v>
      </c>
      <c r="YL138" s="113" t="n">
        <f aca="false">SUM(YL135:YL137)/3</f>
        <v>21.3</v>
      </c>
      <c r="YM138" s="113" t="n">
        <f aca="false">SUM(YM135:YM137)/3</f>
        <v>25.15</v>
      </c>
      <c r="YN138" s="113" t="n">
        <f aca="false">SUM(YN135:YN137)/3</f>
        <v>28.45</v>
      </c>
      <c r="YO138" s="109" t="n">
        <f aca="false">AVERAGE(YC138:YN138)</f>
        <v>22.5138888888889</v>
      </c>
      <c r="ZA138" s="1" t="n">
        <v>1988</v>
      </c>
      <c r="ZB138" s="110" t="s">
        <v>191</v>
      </c>
      <c r="ZC138" s="108" t="n">
        <v>33.4</v>
      </c>
      <c r="ZD138" s="108" t="n">
        <v>35.6</v>
      </c>
      <c r="ZE138" s="108" t="n">
        <v>31.4</v>
      </c>
      <c r="ZF138" s="108" t="n">
        <v>27.4</v>
      </c>
      <c r="ZG138" s="108" t="n">
        <v>21.6</v>
      </c>
      <c r="ZH138" s="108" t="n">
        <v>18.9</v>
      </c>
      <c r="ZI138" s="108" t="n">
        <v>17.3</v>
      </c>
      <c r="ZJ138" s="108" t="n">
        <v>17.8</v>
      </c>
      <c r="ZK138" s="108" t="n">
        <v>20.9</v>
      </c>
      <c r="ZL138" s="108" t="n">
        <v>24.1</v>
      </c>
      <c r="ZM138" s="108" t="n">
        <v>27.7</v>
      </c>
      <c r="ZN138" s="108" t="n">
        <v>31.6</v>
      </c>
      <c r="ZO138" s="109" t="n">
        <f aca="false">AVERAGE(ZC138:ZN138)</f>
        <v>25.6416666666667</v>
      </c>
      <c r="AAA138" s="1" t="n">
        <v>1988</v>
      </c>
      <c r="AAB138" s="110" t="s">
        <v>191</v>
      </c>
      <c r="AAC138" s="108" t="n">
        <v>37.8</v>
      </c>
      <c r="AAD138" s="108" t="n">
        <v>37.2</v>
      </c>
      <c r="AAE138" s="108" t="n">
        <v>37.4</v>
      </c>
      <c r="AAF138" s="108" t="n">
        <v>34</v>
      </c>
      <c r="AAG138" s="108" t="n">
        <v>32.7</v>
      </c>
      <c r="AAH138" s="108" t="n">
        <v>29.5</v>
      </c>
      <c r="AAI138" s="108" t="n">
        <v>28.7</v>
      </c>
      <c r="AAJ138" s="108" t="n">
        <v>30.1</v>
      </c>
      <c r="AAK138" s="108" t="n">
        <v>35.3</v>
      </c>
      <c r="AAL138" s="108" t="n">
        <v>39.5</v>
      </c>
      <c r="AAM138" s="108" t="n">
        <v>37</v>
      </c>
      <c r="AAN138" s="108" t="n">
        <v>35.5</v>
      </c>
      <c r="AAO138" s="109" t="n">
        <f aca="false">AVERAGE(AAC138:AAN138)</f>
        <v>34.5583333333333</v>
      </c>
      <c r="ABA138" s="1" t="n">
        <v>1988</v>
      </c>
      <c r="ABB138" s="110" t="s">
        <v>191</v>
      </c>
      <c r="ABC138" s="108" t="n">
        <v>36.2</v>
      </c>
      <c r="ABD138" s="108" t="n">
        <v>37.1</v>
      </c>
      <c r="ABE138" s="108" t="n">
        <v>36.1</v>
      </c>
      <c r="ABF138" s="108" t="n">
        <v>32.5</v>
      </c>
      <c r="ABG138" s="108" t="n">
        <v>27.5</v>
      </c>
      <c r="ABH138" s="108" t="n">
        <v>26.9</v>
      </c>
      <c r="ABI138" s="108" t="n">
        <v>26</v>
      </c>
      <c r="ABJ138" s="108" t="n">
        <v>27</v>
      </c>
      <c r="ABK138" s="108" t="n">
        <v>27.5</v>
      </c>
      <c r="ABL138" s="114"/>
      <c r="ABM138" s="108" t="n">
        <v>32.4</v>
      </c>
      <c r="ABN138" s="108" t="n">
        <v>33.3</v>
      </c>
      <c r="ABO138" s="109" t="n">
        <f aca="false">AVERAGE(ABC138:ABN138)</f>
        <v>31.1363636363636</v>
      </c>
      <c r="ACA138" s="111" t="n">
        <v>1988</v>
      </c>
      <c r="ACB138" s="110" t="s">
        <v>191</v>
      </c>
      <c r="ACC138" s="108" t="n">
        <v>28.9</v>
      </c>
      <c r="ACD138" s="108" t="n">
        <v>33.9</v>
      </c>
      <c r="ACE138" s="108" t="n">
        <v>31.3</v>
      </c>
      <c r="ACF138" s="108" t="n">
        <v>26.6</v>
      </c>
      <c r="ACG138" s="108" t="n">
        <v>21.5</v>
      </c>
      <c r="ACH138" s="108" t="n">
        <v>19.8</v>
      </c>
      <c r="ACI138" s="108" t="n">
        <v>18.7</v>
      </c>
      <c r="ACJ138" s="108" t="n">
        <v>19.2</v>
      </c>
      <c r="ACK138" s="108" t="n">
        <v>20.8</v>
      </c>
      <c r="ACL138" s="108" t="n">
        <v>22.1</v>
      </c>
      <c r="ACM138" s="108" t="n">
        <v>26.2</v>
      </c>
      <c r="ACN138" s="108" t="n">
        <v>28.2</v>
      </c>
      <c r="ACO138" s="109" t="n">
        <f aca="false">AVERAGE(ACC138:ACN138)</f>
        <v>24.7666666666667</v>
      </c>
      <c r="ADA138" s="1" t="n">
        <v>1988</v>
      </c>
      <c r="ADB138" s="110" t="s">
        <v>191</v>
      </c>
      <c r="ADC138" s="108" t="n">
        <v>36.1</v>
      </c>
      <c r="ADD138" s="108" t="n">
        <v>39.2</v>
      </c>
      <c r="ADE138" s="108" t="n">
        <v>37.4</v>
      </c>
      <c r="ADF138" s="108" t="n">
        <v>34.4</v>
      </c>
      <c r="ADG138" s="108" t="n">
        <v>28.5</v>
      </c>
      <c r="ADH138" s="108" t="n">
        <v>29</v>
      </c>
      <c r="ADI138" s="108" t="n">
        <v>28.5</v>
      </c>
      <c r="ADJ138" s="108" t="n">
        <v>28.7</v>
      </c>
      <c r="ADK138" s="108" t="n">
        <v>33.1</v>
      </c>
      <c r="ADL138" s="108" t="n">
        <v>37.5</v>
      </c>
      <c r="ADM138" s="108" t="n">
        <v>35.4</v>
      </c>
      <c r="ADN138" s="108" t="n">
        <v>34.8</v>
      </c>
      <c r="ADO138" s="109" t="n">
        <f aca="false">AVERAGE(ADC138:ADN138)</f>
        <v>33.55</v>
      </c>
      <c r="AEA138" s="1" t="n">
        <v>1988</v>
      </c>
      <c r="AEB138" s="110" t="s">
        <v>191</v>
      </c>
      <c r="AEC138" s="108" t="n">
        <v>40.1</v>
      </c>
      <c r="AED138" s="108" t="n">
        <v>41.5</v>
      </c>
      <c r="AEE138" s="108" t="n">
        <v>39.3</v>
      </c>
      <c r="AEF138" s="108" t="n">
        <v>35.6</v>
      </c>
      <c r="AEG138" s="108" t="n">
        <v>28.4</v>
      </c>
      <c r="AEH138" s="108" t="n">
        <v>29</v>
      </c>
      <c r="AEI138" s="108" t="n">
        <v>28.5</v>
      </c>
      <c r="AEJ138" s="108" t="n">
        <v>29</v>
      </c>
      <c r="AEK138" s="108" t="n">
        <v>33.8</v>
      </c>
      <c r="AEL138" s="108" t="n">
        <v>39.1</v>
      </c>
      <c r="AEM138" s="108" t="n">
        <v>37.3</v>
      </c>
      <c r="AEN138" s="108" t="n">
        <v>36.4</v>
      </c>
      <c r="AEO138" s="109" t="n">
        <f aca="false">AVERAGE(AEC138:AEN138)</f>
        <v>34.8333333333333</v>
      </c>
      <c r="AFA138" s="1" t="n">
        <v>1988</v>
      </c>
      <c r="AFB138" s="110" t="s">
        <v>191</v>
      </c>
      <c r="AFC138" s="108" t="n">
        <v>25.1</v>
      </c>
      <c r="AFD138" s="108" t="n">
        <v>29.5</v>
      </c>
      <c r="AFE138" s="108" t="n">
        <v>27.9</v>
      </c>
      <c r="AFF138" s="108" t="n">
        <v>24.5</v>
      </c>
      <c r="AFG138" s="108" t="n">
        <v>20.6</v>
      </c>
      <c r="AFH138" s="108" t="n">
        <v>19.1</v>
      </c>
      <c r="AFI138" s="108" t="n">
        <v>17.8</v>
      </c>
      <c r="AFJ138" s="108" t="n">
        <v>17.7</v>
      </c>
      <c r="AFK138" s="108" t="n">
        <v>19.3</v>
      </c>
      <c r="AFL138" s="108" t="n">
        <v>20.2</v>
      </c>
      <c r="AFM138" s="108" t="n">
        <v>22.6</v>
      </c>
      <c r="AFN138" s="108" t="n">
        <v>24</v>
      </c>
      <c r="AFO138" s="109" t="n">
        <f aca="false">AVERAGE(AFC138:AFN138)</f>
        <v>22.3583333333333</v>
      </c>
      <c r="AGA138" s="1" t="n">
        <v>1988</v>
      </c>
      <c r="AGB138" s="110" t="s">
        <v>191</v>
      </c>
      <c r="AGC138" s="108" t="n">
        <v>34</v>
      </c>
      <c r="AGD138" s="108" t="n">
        <v>33.7</v>
      </c>
      <c r="AGE138" s="108" t="n">
        <v>30</v>
      </c>
      <c r="AGF138" s="108" t="n">
        <v>25.7</v>
      </c>
      <c r="AGG138" s="108" t="n">
        <v>19.7</v>
      </c>
      <c r="AGH138" s="108" t="n">
        <v>18.1</v>
      </c>
      <c r="AGI138" s="108" t="n">
        <v>16.5</v>
      </c>
      <c r="AGJ138" s="108" t="n">
        <v>17.6</v>
      </c>
      <c r="AGK138" s="108" t="n">
        <v>21.8</v>
      </c>
      <c r="AGL138" s="108" t="n">
        <v>26.6</v>
      </c>
      <c r="AGM138" s="108" t="n">
        <v>27.1</v>
      </c>
      <c r="AGN138" s="108" t="n">
        <v>29.1</v>
      </c>
      <c r="AGO138" s="109" t="n">
        <f aca="false">AVERAGE(AGC138:AGN138)</f>
        <v>24.9916666666667</v>
      </c>
      <c r="AHA138" s="1" t="n">
        <v>1988</v>
      </c>
      <c r="AHB138" s="119" t="s">
        <v>191</v>
      </c>
      <c r="AHC138" s="112" t="n">
        <f aca="false">SUM(AHC137+AHC139)/2</f>
        <v>32</v>
      </c>
      <c r="AHD138" s="112" t="n">
        <f aca="false">SUM(AHD137+AHD139)/2</f>
        <v>30.85</v>
      </c>
      <c r="AHE138" s="112" t="n">
        <f aca="false">SUM(AHE137+AHE139)/2</f>
        <v>27.7833333333333</v>
      </c>
      <c r="AHF138" s="112" t="n">
        <f aca="false">SUM(AHF137+AHF139)/2</f>
        <v>23.5333333333333</v>
      </c>
      <c r="AHG138" s="108" t="n">
        <v>19.1</v>
      </c>
      <c r="AHH138" s="108" t="n">
        <v>15.6</v>
      </c>
      <c r="AHI138" s="108" t="n">
        <v>14.4</v>
      </c>
      <c r="AHJ138" s="113" t="n">
        <f aca="false">SUM(AHJ139:AHJ141)/3</f>
        <v>15.5333333333333</v>
      </c>
      <c r="AHK138" s="108" t="n">
        <v>19.2</v>
      </c>
      <c r="AHL138" s="113" t="n">
        <f aca="false">SUM(AHL135:AHL137)/3</f>
        <v>21.75</v>
      </c>
      <c r="AHM138" s="108" t="n">
        <v>26</v>
      </c>
      <c r="AHN138" s="113" t="n">
        <f aca="false">SUM(AHN135:AHN137)/3</f>
        <v>28.75</v>
      </c>
      <c r="AHO138" s="109" t="n">
        <f aca="false">AVERAGE(AHC138:AHN138)</f>
        <v>22.875</v>
      </c>
      <c r="AIA138" s="1" t="n">
        <v>1988</v>
      </c>
      <c r="AIB138" s="110" t="s">
        <v>191</v>
      </c>
      <c r="AIC138" s="108" t="n">
        <v>38.8</v>
      </c>
      <c r="AID138" s="108" t="n">
        <v>36.5</v>
      </c>
      <c r="AIE138" s="108" t="n">
        <v>35.3</v>
      </c>
      <c r="AIF138" s="108" t="n">
        <v>30.1</v>
      </c>
      <c r="AIG138" s="108" t="n">
        <v>23</v>
      </c>
      <c r="AIH138" s="108" t="n">
        <v>21.6</v>
      </c>
      <c r="AII138" s="108" t="n">
        <v>21.1</v>
      </c>
      <c r="AIJ138" s="108" t="n">
        <v>22.8</v>
      </c>
      <c r="AIK138" s="108" t="n">
        <v>28.3</v>
      </c>
      <c r="AIL138" s="108" t="n">
        <v>33.4</v>
      </c>
      <c r="AIM138" s="108" t="n">
        <v>31</v>
      </c>
      <c r="AIN138" s="108" t="n">
        <v>33</v>
      </c>
      <c r="AIO138" s="109" t="n">
        <f aca="false">AVERAGE(AIC138:AIN138)</f>
        <v>29.575</v>
      </c>
      <c r="AJA138" s="1" t="n">
        <v>1988</v>
      </c>
      <c r="AJB138" s="110" t="s">
        <v>191</v>
      </c>
      <c r="AJC138" s="108" t="n">
        <v>37.7</v>
      </c>
      <c r="AJD138" s="108" t="n">
        <v>38.8</v>
      </c>
      <c r="AJE138" s="108" t="n">
        <v>38.5</v>
      </c>
      <c r="AJF138" s="108" t="n">
        <v>36.5</v>
      </c>
      <c r="AJG138" s="108" t="n">
        <v>35.7</v>
      </c>
      <c r="AJH138" s="108" t="n">
        <v>32.3</v>
      </c>
      <c r="AJI138" s="108" t="n">
        <v>32.6</v>
      </c>
      <c r="AJJ138" s="108" t="n">
        <v>34.2</v>
      </c>
      <c r="AJK138" s="108" t="n">
        <v>38.3</v>
      </c>
      <c r="AJL138" s="108" t="n">
        <v>40.1</v>
      </c>
      <c r="AJM138" s="108" t="n">
        <v>38</v>
      </c>
      <c r="AJN138" s="108" t="n">
        <v>35.9</v>
      </c>
      <c r="AJO138" s="109" t="n">
        <f aca="false">AVERAGE(AJC138:AJN138)</f>
        <v>36.55</v>
      </c>
      <c r="AKA138" s="1" t="n">
        <v>1988</v>
      </c>
      <c r="AKB138" s="110" t="s">
        <v>191</v>
      </c>
      <c r="AKC138" s="108" t="n">
        <v>33.2</v>
      </c>
      <c r="AKD138" s="108" t="n">
        <v>35.3</v>
      </c>
      <c r="AKE138" s="108" t="n">
        <v>31.1</v>
      </c>
      <c r="AKF138" s="108" t="n">
        <v>27</v>
      </c>
      <c r="AKG138" s="108" t="n">
        <v>20.7</v>
      </c>
      <c r="AKH138" s="108" t="n">
        <v>18.5</v>
      </c>
      <c r="AKI138" s="108" t="n">
        <v>17.1</v>
      </c>
      <c r="AKJ138" s="108" t="n">
        <v>18</v>
      </c>
      <c r="AKK138" s="108" t="n">
        <v>20.7</v>
      </c>
      <c r="AKL138" s="108" t="n">
        <v>23.7</v>
      </c>
      <c r="AKM138" s="108" t="n">
        <v>27.6</v>
      </c>
      <c r="AKN138" s="108" t="n">
        <v>31.2</v>
      </c>
      <c r="AKO138" s="109" t="n">
        <f aca="false">AVERAGE(AKC138:AKN138)</f>
        <v>25.3416666666667</v>
      </c>
      <c r="ALA138" s="35" t="n">
        <f aca="false">(ACO138+AO138+EO138+NO138+AKO138+AFO138+AEO138+IO138+MO138)/9</f>
        <v>25.2953703703704</v>
      </c>
      <c r="ALB138" s="77" t="n">
        <f aca="false">(ABO138+KO138+DO138+AGO138)/4</f>
        <v>31.2278409090909</v>
      </c>
      <c r="ALC138" s="19" t="n">
        <f aca="false">(QO138+PO138+AAO138+AJO138+FO138+SO138+BO138+CO138+JO138+OO138+TO138+HO138)/12</f>
        <v>26.7600694444444</v>
      </c>
      <c r="AMA138" s="28" t="n">
        <f aca="false">MAX(ACC138:ACN138,AC138:AN138,EC138:EN138,NC138:NN138,AKC138:AKN138,AFC138:AFN138,AEC138:AEN138,IC138:IN138,MC138:MN138)</f>
        <v>41.5</v>
      </c>
      <c r="AMB138" s="28" t="n">
        <f aca="false">MIN(ACC138:ACN138,AC138:AN138,EC138:EN138,NC138:NN138,AKC138:AKN138,AFC138:AFN138,AEC138:AEN138,IC138:IN138,MC138:MN138)</f>
        <v>15.6</v>
      </c>
      <c r="AMC138" s="81" t="n">
        <f aca="false">MAX(ABC138:ABN138,KC138:KN138,DC138:DN138,AGC138:AGN138)</f>
        <v>37.5</v>
      </c>
      <c r="AMD138" s="81" t="n">
        <f aca="false">MIN(ABC138:ABN138,KC138:KN138,DC138:DN138,AGC138:AGN138)</f>
        <v>16.5</v>
      </c>
      <c r="AME138" s="60" t="n">
        <f aca="false">MAX(QC138:QN138,PC138:PN138,AJC138:AJN138,AAC138:AAN138,FC138:FN138,SC138:SN138)</f>
        <v>40.1</v>
      </c>
      <c r="AMF138" s="60" t="n">
        <f aca="false">MIN(QC138:QN138,PC138:PN138,AJC138:AJN138,AAC138:AAN138,FC138:FN138,SC138:SN138)</f>
        <v>14.5</v>
      </c>
    </row>
    <row r="139" customFormat="false" ht="12.8" hidden="false" customHeight="false" outlineLevel="0" collapsed="false">
      <c r="A139" s="104"/>
      <c r="B139" s="29" t="n">
        <f aca="false">AVERAGE(AO139,BO139,CO139,DO139,EO139,FO139,GO139,HO139,IO139,JO139,KO139,LO139,MO139,NO139,OO139,PO139,QO139,RO139,SO139,TO139,UO139,VO139,WO139,YO139,ZO139,AAO139,ABO139,ACO139,ADO139,AEO139,AFO139,AGO139,AHO139,AIO139,AJO139,AKO139)</f>
        <v>26.0368634259259</v>
      </c>
      <c r="C139" s="30" t="n">
        <f aca="false">AVERAGE(B135:B139)</f>
        <v>26.0969265572391</v>
      </c>
      <c r="D139" s="31" t="n">
        <f aca="false">AVERAGE(B130:B139)</f>
        <v>26.0558243897306</v>
      </c>
      <c r="E139" s="29" t="n">
        <f aca="false">AVERAGE(B120:B139)</f>
        <v>26.0379276269641</v>
      </c>
      <c r="F139" s="32" t="n">
        <f aca="false">AVERAGE(B90:B139)</f>
        <v>25.8811216680696</v>
      </c>
      <c r="G139" s="3" t="n">
        <f aca="false">MAX(AC139:AN139,BC139:BN139,CC139:CN139,DC139:DN139,EC139:EN139,FC139:FN139,GC139:GN139,HC139:HN139,IC139:IN139,JC139:JN139,KC139:KN139,LC139:LN139,MC139:MN139,NC139:NN139,OC139:ON139,PC139:PN139,QC139:QN139,RC139:RN139,SC139:SN139,TC139:TN139,UC139:UN139,VC139:VN139,WC139:WN139,YC139:YN139,ZC139:ZN139,AAC139:AAN139,ABC139:ABN139,ACC139:ACN139,ADC139:ADN139,AEC139:AEN139,AFC139:AFN139,AGC139:AGN139,AHC139:AHN139,AIC139:AIN139,AJC139:AJN139,AKC139:AKN139)</f>
        <v>43.5</v>
      </c>
      <c r="H139" s="105" t="n">
        <f aca="false">MEDIAN(AC139:AN139,BC139:BN139,CC139:CN139,DC139:DN139,EC139:EN139,FC139:FN139,GC139:GN139,HC139:HN139,IC139:IN139,JC139:JN139,KC139:KN139,LC139:LN139,MC139:MN139,NC139:NN139,OC139:ON139,PC139:PN139,QC139:QN139,RC139:RN139,SC139:SN139,TC139:TN139,UC139:UN139,VC139:VN139,WC139:WN139,YC139:YN139,ZC139:ZN139,AAC139:AAN139,ABC139:ABN139,ACC139:ACN139,ADC139:ADN139,AEC139:AEN139,AFC139:AFN139,AGC139:AGN139,AHC139:AHN139,AIC139:AIN139,AJC139:AJN139,AKC139:AKN139)</f>
        <v>25.75</v>
      </c>
      <c r="I139" s="5" t="n">
        <f aca="false">MIN(AC139:AN139,BC139:BN139,CC139:CN139,DC139:DN139,EC139:EN139,FC139:FN139,GC139:GN139,HC139:HN139,IC139:IN139,JC139:JN139,KC139:KN139,LC139:LN139,MC139:MN139,NC139:NN139,OC139:ON139,PC139:PN139,QC139:QN139,RC139:RN139,SC139:SN139,TC139:TN139,UC139:UN139,VC139:VN139,WC139:WN139,YC139:YN139,ZC139:ZN139,AAC139:AAN139,ABC139:ABN139,ACC139:ACN139,ADC139:ADN139,AEC139:AEN139,AFC139:AFN139,AGC139:AGN139,AHC139:AHN139,AIC139:AIN139,AJC139:AJN139,AKC139:AKN139)</f>
        <v>13.8</v>
      </c>
      <c r="J139" s="106" t="n">
        <f aca="false">(G139+I139)/2</f>
        <v>28.65</v>
      </c>
      <c r="AB139" s="107" t="n">
        <v>1989</v>
      </c>
      <c r="AC139" s="108" t="n">
        <v>25.4</v>
      </c>
      <c r="AD139" s="108" t="n">
        <v>25</v>
      </c>
      <c r="AE139" s="108" t="n">
        <v>23.9</v>
      </c>
      <c r="AF139" s="108" t="n">
        <v>21.4</v>
      </c>
      <c r="AG139" s="108" t="n">
        <v>19.3</v>
      </c>
      <c r="AH139" s="108" t="n">
        <v>16.7</v>
      </c>
      <c r="AI139" s="108" t="n">
        <v>15.2</v>
      </c>
      <c r="AJ139" s="108" t="n">
        <v>16.3</v>
      </c>
      <c r="AK139" s="108" t="n">
        <v>18.4</v>
      </c>
      <c r="AL139" s="108" t="n">
        <v>17.8</v>
      </c>
      <c r="AM139" s="108" t="n">
        <v>22.1</v>
      </c>
      <c r="AN139" s="108" t="n">
        <v>24.5</v>
      </c>
      <c r="AO139" s="109" t="n">
        <f aca="false">AVERAGE(AC139:AN139)</f>
        <v>20.5</v>
      </c>
      <c r="BA139" s="1" t="n">
        <v>1989</v>
      </c>
      <c r="BB139" s="110" t="s">
        <v>192</v>
      </c>
      <c r="BC139" s="108" t="n">
        <v>30.7</v>
      </c>
      <c r="BD139" s="108" t="n">
        <v>33</v>
      </c>
      <c r="BE139" s="108" t="n">
        <v>27.6</v>
      </c>
      <c r="BF139" s="108" t="n">
        <v>25</v>
      </c>
      <c r="BG139" s="108" t="n">
        <v>20.6</v>
      </c>
      <c r="BH139" s="108" t="n">
        <v>17.6</v>
      </c>
      <c r="BI139" s="108" t="n">
        <v>18.1</v>
      </c>
      <c r="BJ139" s="108" t="n">
        <v>19.2</v>
      </c>
      <c r="BK139" s="108" t="n">
        <v>24.1</v>
      </c>
      <c r="BL139" s="112" t="n">
        <f aca="false">SUM(BL138+BL140)/2</f>
        <v>27.35</v>
      </c>
      <c r="BM139" s="108" t="n">
        <v>32.4</v>
      </c>
      <c r="BN139" s="108" t="n">
        <v>32</v>
      </c>
      <c r="BO139" s="109" t="n">
        <f aca="false">AVERAGE(BC139:BN139)</f>
        <v>25.6375</v>
      </c>
      <c r="CA139" s="1" t="n">
        <v>1989</v>
      </c>
      <c r="CB139" s="110" t="s">
        <v>192</v>
      </c>
      <c r="CC139" s="108" t="n">
        <v>28.6</v>
      </c>
      <c r="CD139" s="108" t="n">
        <v>28.9</v>
      </c>
      <c r="CE139" s="108" t="n">
        <v>27.4</v>
      </c>
      <c r="CF139" s="108" t="n">
        <v>22.4</v>
      </c>
      <c r="CG139" s="108" t="n">
        <v>19.4</v>
      </c>
      <c r="CH139" s="108" t="n">
        <v>16.7</v>
      </c>
      <c r="CI139" s="108" t="n">
        <v>14.9</v>
      </c>
      <c r="CJ139" s="108" t="n">
        <v>16.3</v>
      </c>
      <c r="CK139" s="108" t="n">
        <v>18.1</v>
      </c>
      <c r="CL139" s="108" t="n">
        <v>18.5</v>
      </c>
      <c r="CM139" s="108" t="n">
        <v>26</v>
      </c>
      <c r="CN139" s="108" t="n">
        <v>26.8</v>
      </c>
      <c r="CO139" s="109" t="n">
        <f aca="false">AVERAGE(CC139:CN139)</f>
        <v>22</v>
      </c>
      <c r="DA139" s="1" t="n">
        <v>1989</v>
      </c>
      <c r="DB139" s="110" t="s">
        <v>192</v>
      </c>
      <c r="DC139" s="108" t="n">
        <v>34.2</v>
      </c>
      <c r="DD139" s="108" t="n">
        <v>33.7</v>
      </c>
      <c r="DE139" s="108" t="n">
        <v>32.3</v>
      </c>
      <c r="DF139" s="108" t="n">
        <v>34.2</v>
      </c>
      <c r="DG139" s="108" t="n">
        <v>32.4</v>
      </c>
      <c r="DH139" s="108" t="n">
        <v>29.3</v>
      </c>
      <c r="DI139" s="108" t="n">
        <v>29.3</v>
      </c>
      <c r="DJ139" s="108" t="n">
        <v>30.2</v>
      </c>
      <c r="DK139" s="108" t="n">
        <v>34.2</v>
      </c>
      <c r="DL139" s="108" t="n">
        <v>33.2</v>
      </c>
      <c r="DM139" s="108" t="n">
        <v>35</v>
      </c>
      <c r="DN139" s="108" t="n">
        <v>33.6</v>
      </c>
      <c r="DO139" s="109" t="n">
        <f aca="false">AVERAGE(DC139:DN139)</f>
        <v>32.6333333333333</v>
      </c>
      <c r="EA139" s="1" t="n">
        <v>1989</v>
      </c>
      <c r="EB139" s="107" t="n">
        <v>1989</v>
      </c>
      <c r="EC139" s="108" t="n">
        <v>28.5</v>
      </c>
      <c r="ED139" s="108" t="n">
        <v>25.7</v>
      </c>
      <c r="EE139" s="108" t="n">
        <v>28.3</v>
      </c>
      <c r="EF139" s="108" t="n">
        <v>23.2</v>
      </c>
      <c r="EG139" s="108" t="n">
        <v>21</v>
      </c>
      <c r="EH139" s="108" t="n">
        <v>19.2</v>
      </c>
      <c r="EI139" s="108" t="n">
        <v>16.9</v>
      </c>
      <c r="EJ139" s="108" t="n">
        <v>18.1</v>
      </c>
      <c r="EK139" s="108" t="n">
        <v>18.7</v>
      </c>
      <c r="EL139" s="108" t="n">
        <v>20.9</v>
      </c>
      <c r="EM139" s="108" t="n">
        <v>22.8</v>
      </c>
      <c r="EN139" s="108" t="n">
        <v>25.8</v>
      </c>
      <c r="EO139" s="109" t="n">
        <f aca="false">AVERAGE(EC139:EN139)</f>
        <v>22.425</v>
      </c>
      <c r="FA139" s="1" t="n">
        <v>1989</v>
      </c>
      <c r="FB139" s="119" t="s">
        <v>192</v>
      </c>
      <c r="FC139" s="108" t="n">
        <v>29.4</v>
      </c>
      <c r="FD139" s="108" t="n">
        <v>30.9</v>
      </c>
      <c r="FE139" s="108" t="n">
        <v>27</v>
      </c>
      <c r="FF139" s="108" t="n">
        <v>26.7</v>
      </c>
      <c r="FG139" s="108" t="n">
        <v>20.2</v>
      </c>
      <c r="FH139" s="108" t="n">
        <v>17.4</v>
      </c>
      <c r="FI139" s="108" t="n">
        <v>17</v>
      </c>
      <c r="FJ139" s="108" t="n">
        <v>17.1</v>
      </c>
      <c r="FK139" s="108" t="n">
        <v>17.8</v>
      </c>
      <c r="FL139" s="108" t="n">
        <v>19.8</v>
      </c>
      <c r="FM139" s="108" t="n">
        <v>25.3</v>
      </c>
      <c r="FN139" s="108" t="n">
        <v>29.5</v>
      </c>
      <c r="FO139" s="109" t="n">
        <f aca="false">AVERAGE(FC139:FN139)</f>
        <v>23.175</v>
      </c>
      <c r="GA139" s="1" t="n">
        <v>1989</v>
      </c>
      <c r="GB139" s="110" t="s">
        <v>192</v>
      </c>
      <c r="GC139" s="108" t="n">
        <v>24.6</v>
      </c>
      <c r="GD139" s="108" t="n">
        <v>23.9</v>
      </c>
      <c r="GE139" s="108" t="n">
        <v>24.2</v>
      </c>
      <c r="GF139" s="108" t="n">
        <v>21.5</v>
      </c>
      <c r="GG139" s="108" t="n">
        <v>20.2</v>
      </c>
      <c r="GH139" s="108" t="n">
        <v>18</v>
      </c>
      <c r="GI139" s="108" t="n">
        <v>16.9</v>
      </c>
      <c r="GJ139" s="108" t="n">
        <v>17.4</v>
      </c>
      <c r="GK139" s="108" t="n">
        <v>18</v>
      </c>
      <c r="GL139" s="108" t="n">
        <v>18</v>
      </c>
      <c r="GM139" s="108" t="n">
        <v>21.7</v>
      </c>
      <c r="GN139" s="108" t="n">
        <v>22.2</v>
      </c>
      <c r="GO139" s="109" t="n">
        <f aca="false">AVERAGE(GC139:GN139)</f>
        <v>20.55</v>
      </c>
      <c r="HA139" s="1" t="n">
        <v>1989</v>
      </c>
      <c r="HB139" s="110" t="s">
        <v>192</v>
      </c>
      <c r="HC139" s="108" t="n">
        <v>26.5</v>
      </c>
      <c r="HD139" s="108" t="n">
        <v>25.6</v>
      </c>
      <c r="HE139" s="108" t="n">
        <v>25.5</v>
      </c>
      <c r="HF139" s="108" t="n">
        <v>22.3</v>
      </c>
      <c r="HG139" s="108" t="n">
        <v>20.1</v>
      </c>
      <c r="HH139" s="108" t="n">
        <v>17.8</v>
      </c>
      <c r="HI139" s="108" t="n">
        <v>16.4</v>
      </c>
      <c r="HJ139" s="108" t="n">
        <v>17</v>
      </c>
      <c r="HK139" s="108" t="n">
        <v>18.1</v>
      </c>
      <c r="HL139" s="108" t="n">
        <v>18.2</v>
      </c>
      <c r="HM139" s="108" t="n">
        <v>23.4</v>
      </c>
      <c r="HN139" s="108" t="n">
        <v>23.2</v>
      </c>
      <c r="HO139" s="109" t="n">
        <f aca="false">AVERAGE(HC139:HN139)</f>
        <v>21.175</v>
      </c>
      <c r="IA139" s="1" t="n">
        <v>1989</v>
      </c>
      <c r="IB139" s="110" t="s">
        <v>192</v>
      </c>
      <c r="IC139" s="108" t="n">
        <v>32.5</v>
      </c>
      <c r="ID139" s="108" t="n">
        <v>34.2</v>
      </c>
      <c r="IE139" s="108" t="n">
        <v>33.9</v>
      </c>
      <c r="IF139" s="108" t="n">
        <v>29.3</v>
      </c>
      <c r="IG139" s="108" t="n">
        <v>27.6</v>
      </c>
      <c r="IH139" s="108" t="n">
        <v>23</v>
      </c>
      <c r="II139" s="108" t="n">
        <v>21.3</v>
      </c>
      <c r="IJ139" s="108" t="n">
        <v>24</v>
      </c>
      <c r="IK139" s="108" t="n">
        <v>25.1</v>
      </c>
      <c r="IL139" s="108" t="n">
        <v>24.8</v>
      </c>
      <c r="IM139" s="108" t="n">
        <v>29.1</v>
      </c>
      <c r="IN139" s="108" t="n">
        <v>28</v>
      </c>
      <c r="IO139" s="109" t="n">
        <f aca="false">AVERAGE(IC139:IN139)</f>
        <v>27.7333333333333</v>
      </c>
      <c r="JA139" s="1" t="n">
        <v>1989</v>
      </c>
      <c r="JB139" s="119" t="s">
        <v>192</v>
      </c>
      <c r="JC139" s="108" t="n">
        <v>30.6</v>
      </c>
      <c r="JD139" s="108" t="n">
        <v>29.9</v>
      </c>
      <c r="JE139" s="108" t="n">
        <v>29.2</v>
      </c>
      <c r="JF139" s="108" t="n">
        <v>23.6</v>
      </c>
      <c r="JG139" s="108" t="n">
        <v>21.8</v>
      </c>
      <c r="JH139" s="108" t="n">
        <v>17.2</v>
      </c>
      <c r="JI139" s="108" t="n">
        <v>15.8</v>
      </c>
      <c r="JJ139" s="108" t="n">
        <v>16.5</v>
      </c>
      <c r="JK139" s="108" t="n">
        <v>17.7</v>
      </c>
      <c r="JL139" s="108" t="n">
        <v>20.4</v>
      </c>
      <c r="JM139" s="108" t="n">
        <v>26.1</v>
      </c>
      <c r="JN139" s="108" t="n">
        <v>28.6</v>
      </c>
      <c r="JO139" s="109" t="n">
        <f aca="false">AVERAGE(JC139:JN139)</f>
        <v>23.1166666666667</v>
      </c>
      <c r="KA139" s="1" t="n">
        <v>1989</v>
      </c>
      <c r="KB139" s="110" t="s">
        <v>192</v>
      </c>
      <c r="KC139" s="108" t="n">
        <v>37.5</v>
      </c>
      <c r="KD139" s="108" t="n">
        <v>36.5</v>
      </c>
      <c r="KE139" s="108" t="n">
        <v>33.9</v>
      </c>
      <c r="KF139" s="108" t="n">
        <v>35.4</v>
      </c>
      <c r="KG139" s="108" t="n">
        <v>33.3</v>
      </c>
      <c r="KH139" s="108" t="n">
        <v>30.9</v>
      </c>
      <c r="KI139" s="108" t="n">
        <v>30.9</v>
      </c>
      <c r="KJ139" s="108" t="n">
        <v>32</v>
      </c>
      <c r="KK139" s="108" t="n">
        <v>37.3</v>
      </c>
      <c r="KL139" s="108" t="n">
        <v>37.1</v>
      </c>
      <c r="KM139" s="108" t="n">
        <v>38.3</v>
      </c>
      <c r="KN139" s="108" t="n">
        <v>38.1</v>
      </c>
      <c r="KO139" s="109" t="n">
        <f aca="false">AVERAGE(KC139:KN139)</f>
        <v>35.1</v>
      </c>
      <c r="LA139" s="1" t="n">
        <v>1989</v>
      </c>
      <c r="LB139" s="119" t="s">
        <v>192</v>
      </c>
      <c r="LC139" s="112" t="n">
        <f aca="false">SUM(LC138+LC140)/2</f>
        <v>28.55</v>
      </c>
      <c r="LD139" s="112" t="n">
        <f aca="false">SUM(LD138+LD140)/2</f>
        <v>31.75</v>
      </c>
      <c r="LE139" s="112" t="n">
        <f aca="false">SUM(LE138+LE140)/2</f>
        <v>28.8</v>
      </c>
      <c r="LF139" s="112" t="n">
        <f aca="false">SUM(LF138+LF140)/2</f>
        <v>24</v>
      </c>
      <c r="LG139" s="112" t="n">
        <f aca="false">SUM(LG138+LG140)/2</f>
        <v>20</v>
      </c>
      <c r="LH139" s="112" t="n">
        <f aca="false">SUM(LH138+LH140)/2</f>
        <v>17.15</v>
      </c>
      <c r="LI139" s="112" t="n">
        <f aca="false">SUM(LI138+LI140)/2</f>
        <v>16.1</v>
      </c>
      <c r="LJ139" s="112" t="n">
        <f aca="false">SUM(LJ138+LJ140)/2</f>
        <v>16.95</v>
      </c>
      <c r="LK139" s="112" t="n">
        <f aca="false">SUM(LK138+LK140)/2</f>
        <v>19.4</v>
      </c>
      <c r="LL139" s="112" t="n">
        <f aca="false">SUM(LL138+LL140)/2</f>
        <v>20.3</v>
      </c>
      <c r="LM139" s="112" t="n">
        <f aca="false">SUM(LM138+LM140)/2</f>
        <v>24.1</v>
      </c>
      <c r="LN139" s="112" t="n">
        <f aca="false">SUM(LN138+LN140)/2</f>
        <v>27.75</v>
      </c>
      <c r="LO139" s="109" t="n">
        <f aca="false">AVERAGE(LC139:LN139)</f>
        <v>22.9041666666667</v>
      </c>
      <c r="MA139" s="1" t="n">
        <v>1989</v>
      </c>
      <c r="MB139" s="110" t="s">
        <v>192</v>
      </c>
      <c r="MC139" s="108" t="n">
        <v>26.2</v>
      </c>
      <c r="MD139" s="108" t="n">
        <v>28.6</v>
      </c>
      <c r="ME139" s="108" t="n">
        <v>24.4</v>
      </c>
      <c r="MF139" s="108" t="n">
        <v>22.5</v>
      </c>
      <c r="MG139" s="108" t="n">
        <v>20</v>
      </c>
      <c r="MH139" s="108" t="n">
        <v>16.9</v>
      </c>
      <c r="MI139" s="108" t="n">
        <v>16.1</v>
      </c>
      <c r="MJ139" s="108" t="n">
        <v>17.5</v>
      </c>
      <c r="MK139" s="108" t="n">
        <v>20.4</v>
      </c>
      <c r="ML139" s="108" t="n">
        <v>20.9</v>
      </c>
      <c r="MM139" s="108" t="n">
        <v>24.1</v>
      </c>
      <c r="MN139" s="108" t="n">
        <v>25.5</v>
      </c>
      <c r="MO139" s="109" t="n">
        <f aca="false">AVERAGE(MC139:MN139)</f>
        <v>21.925</v>
      </c>
      <c r="NA139" s="1" t="n">
        <v>1989</v>
      </c>
      <c r="NB139" s="110" t="s">
        <v>192</v>
      </c>
      <c r="NC139" s="108" t="n">
        <v>33.1</v>
      </c>
      <c r="ND139" s="108" t="n">
        <v>33.9</v>
      </c>
      <c r="NE139" s="108" t="n">
        <v>32.4</v>
      </c>
      <c r="NF139" s="108" t="n">
        <v>27.6</v>
      </c>
      <c r="NG139" s="108" t="n">
        <v>24.8</v>
      </c>
      <c r="NH139" s="108" t="n">
        <v>19.7</v>
      </c>
      <c r="NI139" s="108" t="n">
        <v>18.3</v>
      </c>
      <c r="NJ139" s="108" t="n">
        <v>20.7</v>
      </c>
      <c r="NK139" s="108" t="n">
        <v>22.7</v>
      </c>
      <c r="NL139" s="108" t="n">
        <v>22.6</v>
      </c>
      <c r="NM139" s="108" t="n">
        <v>28.1</v>
      </c>
      <c r="NN139" s="108" t="n">
        <v>27.7</v>
      </c>
      <c r="NO139" s="109" t="n">
        <f aca="false">AVERAGE(NC139:NN139)</f>
        <v>25.9666666666667</v>
      </c>
      <c r="OA139" s="1" t="n">
        <v>1989</v>
      </c>
      <c r="OB139" s="110" t="s">
        <v>192</v>
      </c>
      <c r="OC139" s="116" t="n">
        <v>29.9</v>
      </c>
      <c r="OD139" s="116" t="n">
        <v>29</v>
      </c>
      <c r="OE139" s="116" t="n">
        <v>28.9</v>
      </c>
      <c r="OF139" s="116" t="n">
        <v>24.6</v>
      </c>
      <c r="OG139" s="116" t="n">
        <v>22.1</v>
      </c>
      <c r="OH139" s="116" t="n">
        <v>19</v>
      </c>
      <c r="OI139" s="116" t="n">
        <v>16.8</v>
      </c>
      <c r="OJ139" s="116" t="n">
        <v>18.6</v>
      </c>
      <c r="OK139" s="116" t="n">
        <v>19.6</v>
      </c>
      <c r="OL139" s="116" t="n">
        <v>19.5</v>
      </c>
      <c r="OM139" s="116" t="n">
        <v>26</v>
      </c>
      <c r="ON139" s="116" t="n">
        <v>25.4</v>
      </c>
      <c r="OO139" s="109" t="n">
        <f aca="false">AVERAGE(OC139:ON139)</f>
        <v>23.2833333333333</v>
      </c>
      <c r="PA139" s="16" t="n">
        <v>1989</v>
      </c>
      <c r="PB139" s="110" t="s">
        <v>192</v>
      </c>
      <c r="PC139" s="108" t="n">
        <v>31.7</v>
      </c>
      <c r="PD139" s="108" t="n">
        <v>33.4</v>
      </c>
      <c r="PE139" s="108" t="n">
        <v>28.6</v>
      </c>
      <c r="PF139" s="108" t="n">
        <v>24.5</v>
      </c>
      <c r="PG139" s="108" t="n">
        <v>20</v>
      </c>
      <c r="PH139" s="108" t="n">
        <v>15.7</v>
      </c>
      <c r="PI139" s="108" t="n">
        <v>15.6</v>
      </c>
      <c r="PJ139" s="108" t="n">
        <v>18.4</v>
      </c>
      <c r="PK139" s="108" t="n">
        <v>23.7</v>
      </c>
      <c r="PL139" s="108" t="n">
        <v>25.2</v>
      </c>
      <c r="PM139" s="108" t="n">
        <v>29.4</v>
      </c>
      <c r="PN139" s="108" t="n">
        <v>33.3</v>
      </c>
      <c r="PO139" s="109" t="n">
        <f aca="false">AVERAGE(PC139:PN139)</f>
        <v>24.9583333333333</v>
      </c>
      <c r="QA139" s="1" t="n">
        <v>1989</v>
      </c>
      <c r="QB139" s="110" t="s">
        <v>192</v>
      </c>
      <c r="QC139" s="108" t="n">
        <v>28.7</v>
      </c>
      <c r="QD139" s="108" t="n">
        <v>30.2</v>
      </c>
      <c r="QE139" s="108" t="n">
        <v>27.4</v>
      </c>
      <c r="QF139" s="108" t="n">
        <v>22</v>
      </c>
      <c r="QG139" s="108" t="n">
        <v>19</v>
      </c>
      <c r="QH139" s="108" t="n">
        <v>15.8</v>
      </c>
      <c r="QI139" s="108" t="n">
        <v>14.3</v>
      </c>
      <c r="QJ139" s="108" t="n">
        <v>15.7</v>
      </c>
      <c r="QK139" s="108" t="n">
        <v>18.1</v>
      </c>
      <c r="QL139" s="108" t="n">
        <v>19.5</v>
      </c>
      <c r="QM139" s="108" t="n">
        <v>27.2</v>
      </c>
      <c r="QN139" s="108" t="n">
        <v>28.5</v>
      </c>
      <c r="QO139" s="109" t="n">
        <f aca="false">AVERAGE(QC139:QN139)</f>
        <v>22.2</v>
      </c>
      <c r="RA139" s="1" t="n">
        <v>1989</v>
      </c>
      <c r="RB139" s="119" t="s">
        <v>192</v>
      </c>
      <c r="RC139" s="113" t="n">
        <f aca="false">SUM(RC140:RC142)/3</f>
        <v>32.9333333333333</v>
      </c>
      <c r="RD139" s="113" t="n">
        <f aca="false">SUM(RD140:RD142)/3</f>
        <v>31.9666666666667</v>
      </c>
      <c r="RE139" s="113" t="n">
        <f aca="false">SUM(RE140:RE142)/3</f>
        <v>29.5666666666667</v>
      </c>
      <c r="RF139" s="113" t="n">
        <f aca="false">SUM(RF140:RF142)/3</f>
        <v>25.4333333333333</v>
      </c>
      <c r="RG139" s="113" t="n">
        <f aca="false">SUM(RG140:RG142)/3</f>
        <v>20.8</v>
      </c>
      <c r="RH139" s="113" t="n">
        <f aca="false">SUM(RH140:RH142)/3</f>
        <v>17.3666666666667</v>
      </c>
      <c r="RI139" s="113" t="n">
        <f aca="false">SUM(RI140:RI142)/3</f>
        <v>16.3333333333333</v>
      </c>
      <c r="RJ139" s="113" t="n">
        <f aca="false">SUM(RJ140:RJ142)/3</f>
        <v>16.5</v>
      </c>
      <c r="RK139" s="113" t="n">
        <f aca="false">SUM(RK140:RK142)/3</f>
        <v>19.7666666666667</v>
      </c>
      <c r="RL139" s="113" t="n">
        <f aca="false">SUM(RL140:RL142)/3</f>
        <v>24.1333333333333</v>
      </c>
      <c r="RM139" s="113" t="n">
        <f aca="false">SUM(RM140:RM142)/3</f>
        <v>26.9666666666667</v>
      </c>
      <c r="RN139" s="113" t="n">
        <f aca="false">SUM(RN140:RN142)/3</f>
        <v>31.5333333333333</v>
      </c>
      <c r="RO139" s="109" t="n">
        <f aca="false">AVERAGE(RC139:RN139)</f>
        <v>24.4416666666667</v>
      </c>
      <c r="SA139" s="1" t="n">
        <v>1989</v>
      </c>
      <c r="SB139" s="119" t="s">
        <v>192</v>
      </c>
      <c r="SC139" s="108" t="n">
        <v>34.3</v>
      </c>
      <c r="SD139" s="108" t="n">
        <v>29.3</v>
      </c>
      <c r="SE139" s="108" t="n">
        <v>26.7</v>
      </c>
      <c r="SF139" s="108" t="n">
        <v>22.5</v>
      </c>
      <c r="SG139" s="108" t="n">
        <v>18.6</v>
      </c>
      <c r="SH139" s="108" t="n">
        <v>16.9</v>
      </c>
      <c r="SI139" s="108" t="n">
        <v>17</v>
      </c>
      <c r="SJ139" s="108" t="n">
        <v>20.8</v>
      </c>
      <c r="SK139" s="108" t="n">
        <v>24.3</v>
      </c>
      <c r="SL139" s="108" t="n">
        <v>27.5</v>
      </c>
      <c r="SM139" s="108" t="n">
        <v>29</v>
      </c>
      <c r="SN139" s="108" t="n">
        <v>32.7</v>
      </c>
      <c r="SO139" s="109" t="n">
        <f aca="false">AVERAGE(SC139:SN139)</f>
        <v>24.9666666666667</v>
      </c>
      <c r="TA139" s="1" t="n">
        <v>1989</v>
      </c>
      <c r="TB139" s="110" t="s">
        <v>192</v>
      </c>
      <c r="TC139" s="108" t="n">
        <v>40.7</v>
      </c>
      <c r="TD139" s="108" t="n">
        <v>41.1</v>
      </c>
      <c r="TE139" s="108" t="n">
        <v>37</v>
      </c>
      <c r="TF139" s="108" t="n">
        <v>35.1</v>
      </c>
      <c r="TG139" s="108" t="n">
        <v>31.4</v>
      </c>
      <c r="TH139" s="108" t="n">
        <v>24.4</v>
      </c>
      <c r="TI139" s="108" t="n">
        <v>26.4</v>
      </c>
      <c r="TJ139" s="108" t="n">
        <v>29.4</v>
      </c>
      <c r="TK139" s="108" t="n">
        <v>35.7</v>
      </c>
      <c r="TL139" s="108" t="n">
        <v>38.8</v>
      </c>
      <c r="TM139" s="108" t="n">
        <v>41</v>
      </c>
      <c r="TN139" s="108" t="n">
        <v>43.5</v>
      </c>
      <c r="TO139" s="109" t="n">
        <f aca="false">AVERAGE(TC139:TN139)</f>
        <v>35.375</v>
      </c>
      <c r="UA139" s="1" t="n">
        <v>1989</v>
      </c>
      <c r="UB139" s="110" t="s">
        <v>192</v>
      </c>
      <c r="UC139" s="108" t="n">
        <v>31.9</v>
      </c>
      <c r="UD139" s="108" t="n">
        <v>33.4</v>
      </c>
      <c r="UE139" s="108" t="n">
        <v>30.1</v>
      </c>
      <c r="UF139" s="108" t="n">
        <v>25</v>
      </c>
      <c r="UG139" s="108" t="n">
        <v>19.9</v>
      </c>
      <c r="UH139" s="108" t="n">
        <v>15.8</v>
      </c>
      <c r="UI139" s="108" t="n">
        <v>15</v>
      </c>
      <c r="UJ139" s="108" t="n">
        <v>17.4</v>
      </c>
      <c r="UK139" s="108" t="n">
        <v>21.4</v>
      </c>
      <c r="UL139" s="108" t="n">
        <v>22.8</v>
      </c>
      <c r="UM139" s="108" t="n">
        <v>29.6</v>
      </c>
      <c r="UN139" s="108" t="n">
        <v>32</v>
      </c>
      <c r="UO139" s="109" t="n">
        <f aca="false">AVERAGE(UC139:UN139)</f>
        <v>24.525</v>
      </c>
      <c r="VA139" s="1" t="n">
        <v>1989</v>
      </c>
      <c r="VB139" s="119" t="s">
        <v>192</v>
      </c>
      <c r="VC139" s="108" t="n">
        <v>26.4</v>
      </c>
      <c r="VD139" s="108" t="n">
        <v>26.1</v>
      </c>
      <c r="VE139" s="108" t="n">
        <v>24.3</v>
      </c>
      <c r="VF139" s="108" t="n">
        <v>21.3</v>
      </c>
      <c r="VG139" s="108" t="n">
        <v>16.7</v>
      </c>
      <c r="VH139" s="108" t="n">
        <v>15.2</v>
      </c>
      <c r="VI139" s="108" t="n">
        <v>15.4</v>
      </c>
      <c r="VJ139" s="108" t="n">
        <v>13.9</v>
      </c>
      <c r="VK139" s="108" t="n">
        <v>13.8</v>
      </c>
      <c r="VL139" s="108" t="n">
        <v>18.3</v>
      </c>
      <c r="VM139" s="108" t="n">
        <v>18.8</v>
      </c>
      <c r="VN139" s="108" t="n">
        <v>23.5</v>
      </c>
      <c r="VO139" s="109" t="n">
        <f aca="false">AVERAGE(VC139:VN139)</f>
        <v>19.475</v>
      </c>
      <c r="WA139" s="1" t="n">
        <v>1989</v>
      </c>
      <c r="WB139" s="119" t="s">
        <v>192</v>
      </c>
      <c r="WC139" s="108" t="n">
        <v>40.4</v>
      </c>
      <c r="WD139" s="108" t="n">
        <v>41.4</v>
      </c>
      <c r="WE139" s="108" t="n">
        <v>35.7</v>
      </c>
      <c r="WF139" s="108" t="n">
        <v>31.4</v>
      </c>
      <c r="WG139" s="108" t="n">
        <v>27.3</v>
      </c>
      <c r="WH139" s="108" t="n">
        <v>21.3</v>
      </c>
      <c r="WI139" s="108" t="n">
        <v>20.4</v>
      </c>
      <c r="WJ139" s="108" t="n">
        <v>23.6</v>
      </c>
      <c r="WK139" s="108" t="n">
        <v>26.1</v>
      </c>
      <c r="WL139" s="108" t="n">
        <v>32.2</v>
      </c>
      <c r="WM139" s="108" t="n">
        <v>31</v>
      </c>
      <c r="WN139" s="108" t="n">
        <v>35.7</v>
      </c>
      <c r="WO139" s="109" t="n">
        <f aca="false">AVERAGE(WC139:WN139)</f>
        <v>30.5416666666667</v>
      </c>
      <c r="YA139" s="1" t="n">
        <v>1989</v>
      </c>
      <c r="YB139" s="119" t="s">
        <v>192</v>
      </c>
      <c r="YC139" s="112" t="n">
        <f aca="false">SUM(YC138+YC140)/2</f>
        <v>31.2166666666667</v>
      </c>
      <c r="YD139" s="112" t="n">
        <f aca="false">SUM(YD138+YD140)/2</f>
        <v>29.85</v>
      </c>
      <c r="YE139" s="112" t="n">
        <f aca="false">SUM(YE138+YE140)/2</f>
        <v>27.0166666666667</v>
      </c>
      <c r="YF139" s="112" t="n">
        <f aca="false">SUM(YF138+YF140)/2</f>
        <v>22.9833333333333</v>
      </c>
      <c r="YG139" s="112" t="n">
        <f aca="false">SUM(YG138+YG140)/2</f>
        <v>18.15</v>
      </c>
      <c r="YH139" s="112" t="n">
        <f aca="false">SUM(YH138+YH140)/2</f>
        <v>15.7666666666667</v>
      </c>
      <c r="YI139" s="112" t="n">
        <f aca="false">SUM(YI138+YI140)/2</f>
        <v>14.875</v>
      </c>
      <c r="YJ139" s="113" t="n">
        <f aca="false">SUM(YJ140:YJ142)/3</f>
        <v>14.6666666666667</v>
      </c>
      <c r="YK139" s="112" t="n">
        <f aca="false">SUM(YK138+YK140)/2</f>
        <v>17.65</v>
      </c>
      <c r="YL139" s="113" t="n">
        <f aca="false">SUM(YL140:YL142)/3</f>
        <v>21.4</v>
      </c>
      <c r="YM139" s="113" t="n">
        <f aca="false">SUM(YM140:YM142)/3</f>
        <v>23.8666666666667</v>
      </c>
      <c r="YN139" s="113" t="n">
        <f aca="false">SUM(YN140:YN142)/3</f>
        <v>28.8333333333333</v>
      </c>
      <c r="YO139" s="109" t="n">
        <f aca="false">AVERAGE(YC139:YN139)</f>
        <v>22.1895833333333</v>
      </c>
      <c r="ZA139" s="1" t="n">
        <v>1989</v>
      </c>
      <c r="ZB139" s="110" t="s">
        <v>192</v>
      </c>
      <c r="ZC139" s="108" t="n">
        <v>33.1</v>
      </c>
      <c r="ZD139" s="112" t="n">
        <f aca="false">SUM(ZD138+ZD140)/2</f>
        <v>33.85</v>
      </c>
      <c r="ZE139" s="112" t="n">
        <f aca="false">SUM(ZE138+ZE140)/2</f>
        <v>30.55</v>
      </c>
      <c r="ZF139" s="112" t="n">
        <f aca="false">SUM(ZF138+ZF140)/2</f>
        <v>26.3</v>
      </c>
      <c r="ZG139" s="112" t="n">
        <f aca="false">SUM(ZG138+ZG140)/2</f>
        <v>21.65</v>
      </c>
      <c r="ZH139" s="112" t="n">
        <f aca="false">SUM(ZH138+ZH140)/2</f>
        <v>18.5</v>
      </c>
      <c r="ZI139" s="112" t="n">
        <f aca="false">SUM(ZI138+ZI140)/2</f>
        <v>16.9</v>
      </c>
      <c r="ZJ139" s="112" t="n">
        <f aca="false">SUM(ZJ138+ZJ140)/2</f>
        <v>17.25</v>
      </c>
      <c r="ZK139" s="112" t="n">
        <f aca="false">SUM(ZK138+ZK140)/2</f>
        <v>21.45</v>
      </c>
      <c r="ZL139" s="112" t="n">
        <f aca="false">SUM(ZL138+ZL140)/2</f>
        <v>23.4</v>
      </c>
      <c r="ZM139" s="112" t="n">
        <f aca="false">SUM(ZM138+ZM140)/2</f>
        <v>28.25</v>
      </c>
      <c r="ZN139" s="112" t="n">
        <f aca="false">SUM(ZN138+ZN140)/2</f>
        <v>31.75</v>
      </c>
      <c r="ZO139" s="109" t="n">
        <f aca="false">AVERAGE(ZC139:ZN139)</f>
        <v>25.2458333333333</v>
      </c>
      <c r="AAA139" s="1" t="n">
        <v>1989</v>
      </c>
      <c r="AAB139" s="110" t="s">
        <v>192</v>
      </c>
      <c r="AAC139" s="108" t="n">
        <v>38.3</v>
      </c>
      <c r="AAD139" s="108" t="n">
        <v>39.3</v>
      </c>
      <c r="AAE139" s="108" t="n">
        <v>32.9</v>
      </c>
      <c r="AAF139" s="108" t="n">
        <v>33.5</v>
      </c>
      <c r="AAG139" s="108" t="n">
        <v>30.8</v>
      </c>
      <c r="AAH139" s="108" t="n">
        <v>27.1</v>
      </c>
      <c r="AAI139" s="108" t="n">
        <v>27.3</v>
      </c>
      <c r="AAJ139" s="108" t="n">
        <v>28.4</v>
      </c>
      <c r="AAK139" s="108" t="n">
        <v>35.2</v>
      </c>
      <c r="AAL139" s="108" t="n">
        <v>38.9</v>
      </c>
      <c r="AAM139" s="108" t="n">
        <v>38.5</v>
      </c>
      <c r="AAN139" s="108" t="n">
        <v>39.1</v>
      </c>
      <c r="AAO139" s="109" t="n">
        <f aca="false">AVERAGE(AAC139:AAN139)</f>
        <v>34.1083333333333</v>
      </c>
      <c r="ABA139" s="1" t="n">
        <v>1989</v>
      </c>
      <c r="ABB139" s="110" t="s">
        <v>192</v>
      </c>
      <c r="ABC139" s="108" t="n">
        <v>35.2</v>
      </c>
      <c r="ABD139" s="108" t="n">
        <v>35.1</v>
      </c>
      <c r="ABE139" s="108" t="n">
        <v>34.4</v>
      </c>
      <c r="ABF139" s="108" t="n">
        <v>33.6</v>
      </c>
      <c r="ABG139" s="108" t="n">
        <v>28.4</v>
      </c>
      <c r="ABH139" s="108" t="n">
        <v>24.4</v>
      </c>
      <c r="ABI139" s="108" t="n">
        <v>24.8</v>
      </c>
      <c r="ABJ139" s="108" t="n">
        <v>26.8</v>
      </c>
      <c r="ABK139" s="108" t="n">
        <v>30.5</v>
      </c>
      <c r="ABL139" s="108" t="n">
        <v>30.5</v>
      </c>
      <c r="ABM139" s="108" t="n">
        <v>32.8</v>
      </c>
      <c r="ABN139" s="108" t="n">
        <v>32.2</v>
      </c>
      <c r="ABO139" s="109" t="n">
        <f aca="false">AVERAGE(ABC139:ABN139)</f>
        <v>30.725</v>
      </c>
      <c r="ACA139" s="111" t="n">
        <v>1989</v>
      </c>
      <c r="ACB139" s="110" t="s">
        <v>192</v>
      </c>
      <c r="ACC139" s="108" t="n">
        <v>31.1</v>
      </c>
      <c r="ACD139" s="108" t="n">
        <v>30.6</v>
      </c>
      <c r="ACE139" s="108" t="n">
        <v>30.3</v>
      </c>
      <c r="ACF139" s="108" t="n">
        <v>25.4</v>
      </c>
      <c r="ACG139" s="108" t="n">
        <v>22.5</v>
      </c>
      <c r="ACH139" s="108" t="n">
        <v>19.2</v>
      </c>
      <c r="ACI139" s="108" t="n">
        <v>17.4</v>
      </c>
      <c r="ACJ139" s="108" t="n">
        <v>19.6</v>
      </c>
      <c r="ACK139" s="108" t="n">
        <v>20.6</v>
      </c>
      <c r="ACL139" s="108" t="n">
        <v>20.3</v>
      </c>
      <c r="ACM139" s="108" t="n">
        <v>27.4</v>
      </c>
      <c r="ACN139" s="108" t="n">
        <v>26.5</v>
      </c>
      <c r="ACO139" s="109" t="n">
        <f aca="false">AVERAGE(ACC139:ACN139)</f>
        <v>24.2416666666667</v>
      </c>
      <c r="ADA139" s="1" t="n">
        <v>1989</v>
      </c>
      <c r="ADB139" s="110" t="s">
        <v>192</v>
      </c>
      <c r="ADC139" s="108" t="n">
        <v>37</v>
      </c>
      <c r="ADD139" s="108" t="n">
        <v>35.8</v>
      </c>
      <c r="ADE139" s="108" t="n">
        <v>34.5</v>
      </c>
      <c r="ADF139" s="108" t="n">
        <v>33.9</v>
      </c>
      <c r="ADG139" s="108" t="n">
        <v>30.6</v>
      </c>
      <c r="ADH139" s="108" t="n">
        <v>25.3</v>
      </c>
      <c r="ADI139" s="108" t="n">
        <v>26.6</v>
      </c>
      <c r="ADJ139" s="108" t="n">
        <v>28.3</v>
      </c>
      <c r="ADK139" s="108" t="n">
        <v>33.7</v>
      </c>
      <c r="ADL139" s="108" t="n">
        <v>34.5</v>
      </c>
      <c r="ADM139" s="108" t="n">
        <v>35.7</v>
      </c>
      <c r="ADN139" s="108" t="n">
        <v>36.6</v>
      </c>
      <c r="ADO139" s="109" t="n">
        <f aca="false">AVERAGE(ADC139:ADN139)</f>
        <v>32.7083333333333</v>
      </c>
      <c r="AEA139" s="1" t="n">
        <v>1989</v>
      </c>
      <c r="AEB139" s="110" t="s">
        <v>192</v>
      </c>
      <c r="AEC139" s="108" t="n">
        <v>39.3</v>
      </c>
      <c r="AED139" s="108" t="n">
        <v>38</v>
      </c>
      <c r="AEE139" s="108" t="n">
        <v>36.6</v>
      </c>
      <c r="AEF139" s="108" t="n">
        <v>34.7</v>
      </c>
      <c r="AEG139" s="108" t="n">
        <v>30.7</v>
      </c>
      <c r="AEH139" s="108" t="n">
        <v>24.6</v>
      </c>
      <c r="AEI139" s="108" t="n">
        <v>26.3</v>
      </c>
      <c r="AEJ139" s="108" t="n">
        <v>28.6</v>
      </c>
      <c r="AEK139" s="108" t="n">
        <v>34.2</v>
      </c>
      <c r="AEL139" s="108" t="n">
        <v>35.4</v>
      </c>
      <c r="AEM139" s="108" t="n">
        <v>37.7</v>
      </c>
      <c r="AEN139" s="108" t="n">
        <v>39.1</v>
      </c>
      <c r="AEO139" s="109" t="n">
        <f aca="false">AVERAGE(AEC139:AEN139)</f>
        <v>33.7666666666667</v>
      </c>
      <c r="AFA139" s="1" t="n">
        <v>1989</v>
      </c>
      <c r="AFB139" s="110" t="s">
        <v>192</v>
      </c>
      <c r="AFC139" s="108" t="n">
        <v>27.5</v>
      </c>
      <c r="AFD139" s="108" t="n">
        <v>26.5</v>
      </c>
      <c r="AFE139" s="108" t="n">
        <v>26.7</v>
      </c>
      <c r="AFF139" s="108" t="n">
        <v>23.1</v>
      </c>
      <c r="AFG139" s="108" t="n">
        <v>21.1</v>
      </c>
      <c r="AFH139" s="108" t="n">
        <v>18.1</v>
      </c>
      <c r="AFI139" s="108" t="n">
        <v>16.7</v>
      </c>
      <c r="AFJ139" s="108" t="n">
        <v>17.9</v>
      </c>
      <c r="AFK139" s="108" t="n">
        <v>19</v>
      </c>
      <c r="AFL139" s="108" t="n">
        <v>18.7</v>
      </c>
      <c r="AFM139" s="108" t="n">
        <v>24.3</v>
      </c>
      <c r="AFN139" s="108" t="n">
        <v>23.6</v>
      </c>
      <c r="AFO139" s="109" t="n">
        <f aca="false">AVERAGE(AFC139:AFN139)</f>
        <v>21.9333333333333</v>
      </c>
      <c r="AGA139" s="1" t="n">
        <v>1989</v>
      </c>
      <c r="AGB139" s="110" t="s">
        <v>192</v>
      </c>
      <c r="AGC139" s="108" t="n">
        <v>32.1</v>
      </c>
      <c r="AGD139" s="108" t="n">
        <v>33.9</v>
      </c>
      <c r="AGE139" s="108" t="n">
        <v>29.8</v>
      </c>
      <c r="AGF139" s="108" t="n">
        <v>24.9</v>
      </c>
      <c r="AGG139" s="108" t="n">
        <v>19.7</v>
      </c>
      <c r="AGH139" s="108" t="n">
        <v>16</v>
      </c>
      <c r="AGI139" s="108" t="n">
        <v>15.2</v>
      </c>
      <c r="AGJ139" s="108" t="n">
        <v>17.8</v>
      </c>
      <c r="AGK139" s="108" t="n">
        <v>22.1</v>
      </c>
      <c r="AGL139" s="108" t="n">
        <v>23.5</v>
      </c>
      <c r="AGM139" s="108" t="n">
        <v>29.7</v>
      </c>
      <c r="AGN139" s="108" t="n">
        <v>32.5</v>
      </c>
      <c r="AGO139" s="109" t="n">
        <f aca="false">AVERAGE(AGC139:AGN139)</f>
        <v>24.7666666666667</v>
      </c>
      <c r="AHA139" s="1" t="n">
        <v>1989</v>
      </c>
      <c r="AHB139" s="110" t="s">
        <v>192</v>
      </c>
      <c r="AHC139" s="113" t="n">
        <f aca="false">SUM(AHC140:AHC142)/3</f>
        <v>31.6333333333333</v>
      </c>
      <c r="AHD139" s="113" t="n">
        <f aca="false">SUM(AHD140:AHD142)/3</f>
        <v>30.1</v>
      </c>
      <c r="AHE139" s="113" t="n">
        <f aca="false">SUM(AHE140:AHE142)/3</f>
        <v>27.8333333333333</v>
      </c>
      <c r="AHF139" s="113" t="n">
        <f aca="false">SUM(AHF140:AHF142)/3</f>
        <v>23.8</v>
      </c>
      <c r="AHG139" s="108" t="n">
        <v>19.5</v>
      </c>
      <c r="AHH139" s="108" t="n">
        <v>16.3</v>
      </c>
      <c r="AHI139" s="108" t="n">
        <v>15.5</v>
      </c>
      <c r="AHJ139" s="108" t="n">
        <v>15.5</v>
      </c>
      <c r="AHK139" s="108" t="n">
        <v>18.6</v>
      </c>
      <c r="AHL139" s="113" t="n">
        <f aca="false">SUM(AHL140:AHL142)/3</f>
        <v>22.0333333333333</v>
      </c>
      <c r="AHM139" s="108" t="n">
        <v>24.3</v>
      </c>
      <c r="AHN139" s="113" t="n">
        <f aca="false">SUM(AHN140:AHN142)/3</f>
        <v>29.8</v>
      </c>
      <c r="AHO139" s="109" t="n">
        <f aca="false">AVERAGE(AHC139:AHN139)</f>
        <v>22.9083333333333</v>
      </c>
      <c r="AIA139" s="1" t="n">
        <v>1989</v>
      </c>
      <c r="AIB139" s="110" t="s">
        <v>192</v>
      </c>
      <c r="AIC139" s="108" t="n">
        <v>36.6</v>
      </c>
      <c r="AID139" s="108" t="n">
        <v>37.5</v>
      </c>
      <c r="AIE139" s="108" t="n">
        <v>33.9</v>
      </c>
      <c r="AIF139" s="108" t="n">
        <v>28.6</v>
      </c>
      <c r="AIG139" s="108" t="n">
        <v>23.8</v>
      </c>
      <c r="AIH139" s="108" t="n">
        <v>17.9</v>
      </c>
      <c r="AII139" s="108" t="n">
        <v>18.1</v>
      </c>
      <c r="AIJ139" s="108" t="n">
        <v>21.9</v>
      </c>
      <c r="AIK139" s="108" t="n">
        <v>27.5</v>
      </c>
      <c r="AIL139" s="108" t="n">
        <v>29.8</v>
      </c>
      <c r="AIM139" s="108" t="n">
        <v>33.6</v>
      </c>
      <c r="AIN139" s="108" t="n">
        <v>39.4</v>
      </c>
      <c r="AIO139" s="109" t="n">
        <f aca="false">AVERAGE(AIC139:AIN139)</f>
        <v>29.05</v>
      </c>
      <c r="AJA139" s="1" t="n">
        <v>1989</v>
      </c>
      <c r="AJB139" s="110" t="s">
        <v>192</v>
      </c>
      <c r="AJC139" s="108" t="n">
        <v>38</v>
      </c>
      <c r="AJD139" s="108" t="n">
        <v>38.7</v>
      </c>
      <c r="AJE139" s="108" t="n">
        <v>33.5</v>
      </c>
      <c r="AJF139" s="108" t="n">
        <v>35.7</v>
      </c>
      <c r="AJG139" s="108" t="n">
        <v>33.8</v>
      </c>
      <c r="AJH139" s="108" t="n">
        <v>30.9</v>
      </c>
      <c r="AJI139" s="108" t="n">
        <v>31.6</v>
      </c>
      <c r="AJJ139" s="108" t="n">
        <v>32.6</v>
      </c>
      <c r="AJK139" s="108" t="n">
        <v>37.7</v>
      </c>
      <c r="AJL139" s="108" t="n">
        <v>40.1</v>
      </c>
      <c r="AJM139" s="108" t="n">
        <v>40.9</v>
      </c>
      <c r="AJN139" s="108" t="n">
        <v>39.6</v>
      </c>
      <c r="AJO139" s="109" t="n">
        <f aca="false">AVERAGE(AJC139:AJN139)</f>
        <v>36.0916666666667</v>
      </c>
      <c r="AKA139" s="1" t="n">
        <v>1989</v>
      </c>
      <c r="AKB139" s="110" t="s">
        <v>192</v>
      </c>
      <c r="AKC139" s="108" t="n">
        <v>32.6</v>
      </c>
      <c r="AKD139" s="108" t="n">
        <v>33.7</v>
      </c>
      <c r="AKE139" s="108" t="n">
        <v>31.3</v>
      </c>
      <c r="AKF139" s="108" t="n">
        <v>25.6</v>
      </c>
      <c r="AKG139" s="108" t="n">
        <v>21.5</v>
      </c>
      <c r="AKH139" s="108" t="n">
        <v>17.5</v>
      </c>
      <c r="AKI139" s="108" t="n">
        <v>16</v>
      </c>
      <c r="AKJ139" s="108" t="n">
        <v>18.4</v>
      </c>
      <c r="AKK139" s="108" t="n">
        <v>20.7</v>
      </c>
      <c r="AKL139" s="108" t="n">
        <v>21.7</v>
      </c>
      <c r="AKM139" s="108" t="n">
        <v>29.8</v>
      </c>
      <c r="AKN139" s="108" t="n">
        <v>31</v>
      </c>
      <c r="AKO139" s="109" t="n">
        <f aca="false">AVERAGE(AKC139:AKN139)</f>
        <v>24.9833333333333</v>
      </c>
      <c r="ALA139" s="35" t="n">
        <f aca="false">(ACO139+AO139+EO139+NO139+AKO139+AFO139+AEO139+IO139+MO139)/9</f>
        <v>24.8305555555556</v>
      </c>
      <c r="ALB139" s="77" t="n">
        <f aca="false">(ABO139+KO139+DO139+AGO139)/4</f>
        <v>30.80625</v>
      </c>
      <c r="ALC139" s="19" t="n">
        <f aca="false">(QO139+PO139+AAO139+AJO139+FO139+SO139+BO139+CO139+JO139+OO139+TO139+HO139)/12</f>
        <v>26.340625</v>
      </c>
      <c r="AMA139" s="28" t="n">
        <f aca="false">MAX(ACC139:ACN139,AC139:AN139,EC139:EN139,NC139:NN139,AKC139:AKN139,AFC139:AFN139,AEC139:AEN139,IC139:IN139,MC139:MN139)</f>
        <v>39.3</v>
      </c>
      <c r="AMB139" s="28" t="n">
        <f aca="false">MIN(ACC139:ACN139,AC139:AN139,EC139:EN139,NC139:NN139,AKC139:AKN139,AFC139:AFN139,AEC139:AEN139,IC139:IN139,MC139:MN139)</f>
        <v>15.2</v>
      </c>
      <c r="AMC139" s="81" t="n">
        <f aca="false">MAX(ABC139:ABN139,KC139:KN139,DC139:DN139,AGC139:AGN139)</f>
        <v>38.3</v>
      </c>
      <c r="AMD139" s="81" t="n">
        <f aca="false">MIN(ABC139:ABN139,KC139:KN139,DC139:DN139,AGC139:AGN139)</f>
        <v>15.2</v>
      </c>
      <c r="AME139" s="60" t="n">
        <f aca="false">MAX(QC139:QN139,PC139:PN139,AJC139:AJN139,AAC139:AAN139,FC139:FN139,SC139:SN139)</f>
        <v>40.9</v>
      </c>
      <c r="AMF139" s="60" t="n">
        <f aca="false">MIN(QC139:QN139,PC139:PN139,AJC139:AJN139,AAC139:AAN139,FC139:FN139,SC139:SN139)</f>
        <v>14.3</v>
      </c>
    </row>
    <row r="140" customFormat="false" ht="12.8" hidden="false" customHeight="false" outlineLevel="0" collapsed="false">
      <c r="A140" s="104" t="n">
        <f aca="false">A135+5</f>
        <v>1990</v>
      </c>
      <c r="B140" s="29" t="n">
        <f aca="false">AVERAGE(AO140,BO140,CO140,DO140,EO140,FO140,GO140,HO140,IO140,JO140,KO140,LO140,MO140,NO140,OO140,PO140,QO140,RO140,SO140,TO140,UO140,VO140,WO140,YO140,ZO140,AAO140,ABO140,ACO140,ADO140,AEO140,AFO140,AGO140,AHO140,AIO140,AJO140,AKO140)</f>
        <v>25.8194444444444</v>
      </c>
      <c r="C140" s="30" t="n">
        <f aca="false">AVERAGE(B136:B140)</f>
        <v>25.9697737794613</v>
      </c>
      <c r="D140" s="31" t="n">
        <f aca="false">AVERAGE(B131:B140)</f>
        <v>26.0267966119529</v>
      </c>
      <c r="E140" s="29" t="n">
        <f aca="false">AVERAGE(B121:B140)</f>
        <v>26.0246212998036</v>
      </c>
      <c r="F140" s="32" t="n">
        <f aca="false">AVERAGE(B91:B140)</f>
        <v>25.8708022236251</v>
      </c>
      <c r="G140" s="3" t="n">
        <f aca="false">MAX(AC140:AN140,BC140:BN140,CC140:CN140,DC140:DN140,EC140:EN140,FC140:FN140,GC140:GN140,HC140:HN140,IC140:IN140,JC140:JN140,KC140:KN140,LC140:LN140,MC140:MN140,NC140:NN140,OC140:ON140,PC140:PN140,QC140:QN140,RC140:RN140,SC140:SN140,TC140:TN140,UC140:UN140,VC140:VN140,WC140:WN140,YC140:YN140,ZC140:ZN140,AAC140:AAN140,ABC140:ABN140,ACC140:ACN140,ADC140:ADN140,AEC140:AEN140,AFC140:AFN140,AGC140:AGN140,AHC140:AHN140,AIC140:AIN140,AJC140:AJN140,AKC140:AKN140)</f>
        <v>43.8</v>
      </c>
      <c r="H140" s="105" t="n">
        <f aca="false">MEDIAN(AC140:AN140,BC140:BN140,CC140:CN140,DC140:DN140,EC140:EN140,FC140:FN140,GC140:GN140,HC140:HN140,IC140:IN140,JC140:JN140,KC140:KN140,LC140:LN140,MC140:MN140,NC140:NN140,OC140:ON140,PC140:PN140,QC140:QN140,RC140:RN140,SC140:SN140,TC140:TN140,UC140:UN140,VC140:VN140,WC140:WN140,YC140:YN140,ZC140:ZN140,AAC140:AAN140,ABC140:ABN140,ACC140:ACN140,ADC140:ADN140,AEC140:AEN140,AFC140:AFN140,AGC140:AGN140,AHC140:AHN140,AIC140:AIN140,AJC140:AJN140,AKC140:AKN140)</f>
        <v>25.35</v>
      </c>
      <c r="I140" s="5" t="n">
        <f aca="false">MIN(AC140:AN140,BC140:BN140,CC140:CN140,DC140:DN140,EC140:EN140,FC140:FN140,GC140:GN140,HC140:HN140,IC140:IN140,JC140:JN140,KC140:KN140,LC140:LN140,MC140:MN140,NC140:NN140,OC140:ON140,PC140:PN140,QC140:QN140,RC140:RN140,SC140:SN140,TC140:TN140,UC140:UN140,VC140:VN140,WC140:WN140,YC140:YN140,ZC140:ZN140,AAC140:AAN140,ABC140:ABN140,ACC140:ACN140,ADC140:ADN140,AEC140:AEN140,AFC140:AFN140,AGC140:AGN140,AHC140:AHN140,AIC140:AIN140,AJC140:AJN140,AKC140:AKN140)</f>
        <v>13.7</v>
      </c>
      <c r="J140" s="106" t="n">
        <f aca="false">(G140+I140)/2</f>
        <v>28.75</v>
      </c>
      <c r="AB140" s="107" t="n">
        <v>1990</v>
      </c>
      <c r="AC140" s="108" t="n">
        <v>23.9</v>
      </c>
      <c r="AD140" s="108" t="n">
        <v>25.3</v>
      </c>
      <c r="AE140" s="108" t="n">
        <v>24.2</v>
      </c>
      <c r="AF140" s="108" t="n">
        <v>21</v>
      </c>
      <c r="AG140" s="108" t="n">
        <v>18.8</v>
      </c>
      <c r="AH140" s="108" t="n">
        <v>16</v>
      </c>
      <c r="AI140" s="108" t="n">
        <v>14.8</v>
      </c>
      <c r="AJ140" s="108" t="n">
        <v>15.1</v>
      </c>
      <c r="AK140" s="108" t="n">
        <v>17.9</v>
      </c>
      <c r="AL140" s="108" t="n">
        <v>17.7</v>
      </c>
      <c r="AM140" s="108" t="n">
        <v>20.5</v>
      </c>
      <c r="AN140" s="108" t="n">
        <v>22.6</v>
      </c>
      <c r="AO140" s="109" t="n">
        <f aca="false">AVERAGE(AC140:AN140)</f>
        <v>19.8166666666667</v>
      </c>
      <c r="BA140" s="1" t="n">
        <v>1990</v>
      </c>
      <c r="BB140" s="110" t="s">
        <v>193</v>
      </c>
      <c r="BC140" s="108" t="n">
        <v>29.8</v>
      </c>
      <c r="BD140" s="108" t="n">
        <v>29.9</v>
      </c>
      <c r="BE140" s="108" t="n">
        <v>30.2</v>
      </c>
      <c r="BF140" s="108" t="n">
        <v>25.5</v>
      </c>
      <c r="BG140" s="108" t="n">
        <v>22.9</v>
      </c>
      <c r="BH140" s="108" t="n">
        <v>17.4</v>
      </c>
      <c r="BI140" s="108" t="n">
        <v>16.4</v>
      </c>
      <c r="BJ140" s="108" t="n">
        <v>18.8</v>
      </c>
      <c r="BK140" s="108" t="n">
        <v>24.5</v>
      </c>
      <c r="BL140" s="108" t="n">
        <v>25</v>
      </c>
      <c r="BM140" s="108" t="n">
        <v>29.5</v>
      </c>
      <c r="BN140" s="108" t="n">
        <v>30.7</v>
      </c>
      <c r="BO140" s="109" t="n">
        <f aca="false">AVERAGE(BC140:BN140)</f>
        <v>25.05</v>
      </c>
      <c r="CA140" s="1" t="n">
        <v>1990</v>
      </c>
      <c r="CB140" s="110" t="s">
        <v>193</v>
      </c>
      <c r="CC140" s="108" t="n">
        <v>27.3</v>
      </c>
      <c r="CD140" s="108" t="n">
        <v>29.8</v>
      </c>
      <c r="CE140" s="108" t="n">
        <v>27</v>
      </c>
      <c r="CF140" s="108" t="n">
        <v>21.4</v>
      </c>
      <c r="CG140" s="108" t="n">
        <v>18.5</v>
      </c>
      <c r="CH140" s="108" t="n">
        <v>15.3</v>
      </c>
      <c r="CI140" s="108" t="n">
        <v>14.1</v>
      </c>
      <c r="CJ140" s="108" t="n">
        <v>15.2</v>
      </c>
      <c r="CK140" s="108" t="n">
        <v>18.5</v>
      </c>
      <c r="CL140" s="108" t="n">
        <v>19.3</v>
      </c>
      <c r="CM140" s="108" t="n">
        <v>23.6</v>
      </c>
      <c r="CN140" s="108" t="n">
        <v>26.3</v>
      </c>
      <c r="CO140" s="109" t="n">
        <f aca="false">AVERAGE(CC140:CN140)</f>
        <v>21.3583333333333</v>
      </c>
      <c r="DA140" s="1" t="n">
        <v>1990</v>
      </c>
      <c r="DB140" s="110" t="s">
        <v>193</v>
      </c>
      <c r="DC140" s="108" t="n">
        <v>34</v>
      </c>
      <c r="DD140" s="108" t="n">
        <v>34.5</v>
      </c>
      <c r="DE140" s="108" t="n">
        <v>34.7</v>
      </c>
      <c r="DF140" s="108" t="n">
        <v>35.7</v>
      </c>
      <c r="DG140" s="108" t="n">
        <v>32.6</v>
      </c>
      <c r="DH140" s="108" t="n">
        <v>30.2</v>
      </c>
      <c r="DI140" s="108" t="n">
        <v>28.7</v>
      </c>
      <c r="DJ140" s="108" t="n">
        <v>29.1</v>
      </c>
      <c r="DK140" s="108" t="n">
        <v>32.7</v>
      </c>
      <c r="DL140" s="108" t="n">
        <v>33.3</v>
      </c>
      <c r="DM140" s="108" t="n">
        <v>34.4</v>
      </c>
      <c r="DN140" s="108" t="n">
        <v>34.8</v>
      </c>
      <c r="DO140" s="109" t="n">
        <f aca="false">AVERAGE(DC140:DN140)</f>
        <v>32.8916666666667</v>
      </c>
      <c r="EA140" s="1" t="n">
        <v>1990</v>
      </c>
      <c r="EB140" s="107" t="n">
        <v>1990</v>
      </c>
      <c r="EC140" s="108" t="n">
        <v>28.1</v>
      </c>
      <c r="ED140" s="108" t="n">
        <v>29.3</v>
      </c>
      <c r="EE140" s="108" t="n">
        <v>24.5</v>
      </c>
      <c r="EF140" s="108" t="n">
        <v>24</v>
      </c>
      <c r="EG140" s="108" t="n">
        <v>19.4</v>
      </c>
      <c r="EH140" s="108" t="n">
        <v>18.2</v>
      </c>
      <c r="EI140" s="108" t="n">
        <v>16.4</v>
      </c>
      <c r="EJ140" s="108" t="n">
        <v>16.2</v>
      </c>
      <c r="EK140" s="108" t="n">
        <v>18.3</v>
      </c>
      <c r="EL140" s="108" t="n">
        <v>20.8</v>
      </c>
      <c r="EM140" s="108" t="n">
        <v>22.6</v>
      </c>
      <c r="EN140" s="108" t="n">
        <v>22.7</v>
      </c>
      <c r="EO140" s="109" t="n">
        <f aca="false">AVERAGE(EC140:EN140)</f>
        <v>21.7083333333333</v>
      </c>
      <c r="FA140" s="1" t="n">
        <v>1990</v>
      </c>
      <c r="FB140" s="119" t="s">
        <v>193</v>
      </c>
      <c r="FC140" s="108" t="n">
        <v>29.1</v>
      </c>
      <c r="FD140" s="108" t="n">
        <v>29.5</v>
      </c>
      <c r="FE140" s="108" t="n">
        <v>26.8</v>
      </c>
      <c r="FF140" s="108" t="n">
        <v>23.9</v>
      </c>
      <c r="FG140" s="108" t="n">
        <v>20.1</v>
      </c>
      <c r="FH140" s="108" t="n">
        <v>18.3</v>
      </c>
      <c r="FI140" s="108" t="n">
        <v>16.5</v>
      </c>
      <c r="FJ140" s="108" t="n">
        <v>16.1</v>
      </c>
      <c r="FK140" s="108" t="n">
        <v>18.6</v>
      </c>
      <c r="FL140" s="108" t="n">
        <v>21.5</v>
      </c>
      <c r="FM140" s="108" t="n">
        <v>25.1</v>
      </c>
      <c r="FN140" s="108" t="n">
        <v>29</v>
      </c>
      <c r="FO140" s="109" t="n">
        <f aca="false">AVERAGE(FC140:FN140)</f>
        <v>22.875</v>
      </c>
      <c r="GA140" s="1" t="n">
        <v>1990</v>
      </c>
      <c r="GB140" s="110" t="s">
        <v>193</v>
      </c>
      <c r="GC140" s="108" t="n">
        <v>22.7</v>
      </c>
      <c r="GD140" s="108" t="n">
        <v>24.8</v>
      </c>
      <c r="GE140" s="108" t="n">
        <v>23.6</v>
      </c>
      <c r="GF140" s="108" t="n">
        <v>21.3</v>
      </c>
      <c r="GG140" s="108" t="n">
        <v>19</v>
      </c>
      <c r="GH140" s="108" t="n">
        <v>16.9</v>
      </c>
      <c r="GI140" s="108" t="n">
        <v>15.8</v>
      </c>
      <c r="GJ140" s="108" t="n">
        <v>15.8</v>
      </c>
      <c r="GK140" s="108" t="n">
        <v>17.7</v>
      </c>
      <c r="GL140" s="108" t="n">
        <v>18</v>
      </c>
      <c r="GM140" s="108" t="n">
        <v>20</v>
      </c>
      <c r="GN140" s="108" t="n">
        <v>21.8</v>
      </c>
      <c r="GO140" s="109" t="n">
        <f aca="false">AVERAGE(GC140:GN140)</f>
        <v>19.7833333333333</v>
      </c>
      <c r="HA140" s="1" t="n">
        <v>1990</v>
      </c>
      <c r="HB140" s="110" t="s">
        <v>193</v>
      </c>
      <c r="HC140" s="108" t="n">
        <v>23.9</v>
      </c>
      <c r="HD140" s="108" t="n">
        <v>27.4</v>
      </c>
      <c r="HE140" s="108" t="n">
        <v>25</v>
      </c>
      <c r="HF140" s="108" t="n">
        <v>21.7</v>
      </c>
      <c r="HG140" s="108" t="n">
        <v>19.1</v>
      </c>
      <c r="HH140" s="108" t="n">
        <v>16.6</v>
      </c>
      <c r="HI140" s="108" t="n">
        <v>15.8</v>
      </c>
      <c r="HJ140" s="108" t="n">
        <v>15.9</v>
      </c>
      <c r="HK140" s="108" t="n">
        <v>17.8</v>
      </c>
      <c r="HL140" s="108" t="n">
        <v>18.4</v>
      </c>
      <c r="HM140" s="108" t="n">
        <v>21.4</v>
      </c>
      <c r="HN140" s="108" t="n">
        <v>23.2</v>
      </c>
      <c r="HO140" s="109" t="n">
        <f aca="false">AVERAGE(HC140:HN140)</f>
        <v>20.5166666666667</v>
      </c>
      <c r="IA140" s="1" t="n">
        <v>1990</v>
      </c>
      <c r="IB140" s="110" t="s">
        <v>193</v>
      </c>
      <c r="IC140" s="108" t="n">
        <v>29.8</v>
      </c>
      <c r="ID140" s="108" t="n">
        <v>31.8</v>
      </c>
      <c r="IE140" s="108" t="n">
        <v>32.2</v>
      </c>
      <c r="IF140" s="108" t="n">
        <v>29.5</v>
      </c>
      <c r="IG140" s="108" t="n">
        <v>25.6</v>
      </c>
      <c r="IH140" s="108" t="n">
        <v>22.3</v>
      </c>
      <c r="II140" s="108" t="n">
        <v>21.5</v>
      </c>
      <c r="IJ140" s="108" t="n">
        <v>20.4</v>
      </c>
      <c r="IK140" s="108" t="n">
        <v>26.4</v>
      </c>
      <c r="IL140" s="108" t="n">
        <v>25.1</v>
      </c>
      <c r="IM140" s="108" t="n">
        <v>28.2</v>
      </c>
      <c r="IN140" s="108" t="n">
        <v>28.6</v>
      </c>
      <c r="IO140" s="109" t="n">
        <f aca="false">AVERAGE(IC140:IN140)</f>
        <v>26.7833333333333</v>
      </c>
      <c r="JA140" s="1" t="n">
        <v>1990</v>
      </c>
      <c r="JB140" s="119" t="s">
        <v>193</v>
      </c>
      <c r="JC140" s="108" t="n">
        <v>30.4</v>
      </c>
      <c r="JD140" s="108" t="n">
        <v>31.5</v>
      </c>
      <c r="JE140" s="108" t="n">
        <v>28</v>
      </c>
      <c r="JF140" s="108" t="n">
        <v>24.5</v>
      </c>
      <c r="JG140" s="108" t="n">
        <v>19.4</v>
      </c>
      <c r="JH140" s="108" t="n">
        <v>17.5</v>
      </c>
      <c r="JI140" s="108" t="n">
        <v>15.9</v>
      </c>
      <c r="JJ140" s="108" t="n">
        <v>15.5</v>
      </c>
      <c r="JK140" s="108" t="n">
        <v>18.4</v>
      </c>
      <c r="JL140" s="108" t="n">
        <v>21.1</v>
      </c>
      <c r="JM140" s="108" t="n">
        <v>23.8</v>
      </c>
      <c r="JN140" s="108" t="n">
        <v>29.8</v>
      </c>
      <c r="JO140" s="109" t="n">
        <f aca="false">AVERAGE(JC140:JN140)</f>
        <v>22.9833333333333</v>
      </c>
      <c r="KA140" s="1" t="n">
        <v>1990</v>
      </c>
      <c r="KB140" s="110" t="s">
        <v>193</v>
      </c>
      <c r="KC140" s="108" t="n">
        <v>36.4</v>
      </c>
      <c r="KD140" s="108" t="n">
        <v>37</v>
      </c>
      <c r="KE140" s="108" t="n">
        <v>36.6</v>
      </c>
      <c r="KF140" s="108" t="n">
        <v>37.1</v>
      </c>
      <c r="KG140" s="108" t="n">
        <v>34.5</v>
      </c>
      <c r="KH140" s="108" t="n">
        <v>31.7</v>
      </c>
      <c r="KI140" s="108" t="n">
        <v>31.9</v>
      </c>
      <c r="KJ140" s="108" t="n">
        <v>32.5</v>
      </c>
      <c r="KK140" s="108" t="n">
        <v>35.3</v>
      </c>
      <c r="KL140" s="108" t="n">
        <v>38.2</v>
      </c>
      <c r="KM140" s="108" t="n">
        <v>37.3</v>
      </c>
      <c r="KN140" s="108" t="n">
        <v>37.6</v>
      </c>
      <c r="KO140" s="109" t="n">
        <f aca="false">AVERAGE(KC140:KN140)</f>
        <v>35.5083333333333</v>
      </c>
      <c r="LA140" s="1" t="n">
        <v>1990</v>
      </c>
      <c r="LB140" s="110" t="s">
        <v>193</v>
      </c>
      <c r="LC140" s="108" t="n">
        <v>27.8</v>
      </c>
      <c r="LD140" s="108" t="n">
        <v>30.4</v>
      </c>
      <c r="LE140" s="108" t="n">
        <v>28</v>
      </c>
      <c r="LF140" s="108" t="n">
        <v>22.4</v>
      </c>
      <c r="LG140" s="108" t="n">
        <v>19.6</v>
      </c>
      <c r="LH140" s="108" t="n">
        <v>16.7</v>
      </c>
      <c r="LI140" s="108" t="n">
        <v>15.7</v>
      </c>
      <c r="LJ140" s="108" t="n">
        <v>16.4</v>
      </c>
      <c r="LK140" s="108" t="n">
        <v>19.8</v>
      </c>
      <c r="LL140" s="108" t="n">
        <v>20.2</v>
      </c>
      <c r="LM140" s="108" t="n">
        <v>24.2</v>
      </c>
      <c r="LN140" s="108" t="n">
        <v>27.1</v>
      </c>
      <c r="LO140" s="109" t="n">
        <f aca="false">AVERAGE(LC140:LN140)</f>
        <v>22.3583333333333</v>
      </c>
      <c r="MA140" s="1" t="n">
        <v>1990</v>
      </c>
      <c r="MB140" s="110" t="s">
        <v>193</v>
      </c>
      <c r="MC140" s="108" t="n">
        <v>26.4</v>
      </c>
      <c r="MD140" s="108" t="n">
        <v>25.4</v>
      </c>
      <c r="ME140" s="108" t="n">
        <v>26</v>
      </c>
      <c r="MF140" s="108" t="n">
        <v>22.7</v>
      </c>
      <c r="MG140" s="108" t="n">
        <v>20.1</v>
      </c>
      <c r="MH140" s="108" t="n">
        <v>17.1</v>
      </c>
      <c r="MI140" s="108" t="n">
        <v>15.5</v>
      </c>
      <c r="MJ140" s="108" t="n">
        <v>16.3</v>
      </c>
      <c r="MK140" s="108" t="n">
        <v>20.6</v>
      </c>
      <c r="ML140" s="108" t="n">
        <v>20</v>
      </c>
      <c r="MM140" s="108" t="n">
        <v>23.7</v>
      </c>
      <c r="MN140" s="108" t="n">
        <v>24</v>
      </c>
      <c r="MO140" s="109" t="n">
        <f aca="false">AVERAGE(MC140:MN140)</f>
        <v>21.4833333333333</v>
      </c>
      <c r="NA140" s="1" t="n">
        <v>1990</v>
      </c>
      <c r="NB140" s="110" t="s">
        <v>193</v>
      </c>
      <c r="NC140" s="108" t="n">
        <v>29.2</v>
      </c>
      <c r="ND140" s="108" t="n">
        <v>31.4</v>
      </c>
      <c r="NE140" s="108" t="n">
        <v>30.9</v>
      </c>
      <c r="NF140" s="108" t="n">
        <v>27.4</v>
      </c>
      <c r="NG140" s="108" t="n">
        <v>23.3</v>
      </c>
      <c r="NH140" s="108" t="n">
        <v>19.6</v>
      </c>
      <c r="NI140" s="108" t="n">
        <v>18.6</v>
      </c>
      <c r="NJ140" s="108" t="n">
        <v>18.2</v>
      </c>
      <c r="NK140" s="108" t="n">
        <v>23.3</v>
      </c>
      <c r="NL140" s="108" t="n">
        <v>23.4</v>
      </c>
      <c r="NM140" s="108" t="n">
        <v>27.1</v>
      </c>
      <c r="NN140" s="108" t="n">
        <v>28.2</v>
      </c>
      <c r="NO140" s="109" t="n">
        <f aca="false">AVERAGE(NC140:NN140)</f>
        <v>25.05</v>
      </c>
      <c r="OA140" s="1" t="n">
        <v>1990</v>
      </c>
      <c r="OB140" s="110" t="s">
        <v>193</v>
      </c>
      <c r="OC140" s="116" t="n">
        <v>27.1</v>
      </c>
      <c r="OD140" s="116" t="n">
        <v>30</v>
      </c>
      <c r="OE140" s="116" t="n">
        <v>28.2</v>
      </c>
      <c r="OF140" s="116" t="n">
        <v>24.1</v>
      </c>
      <c r="OG140" s="116" t="n">
        <v>21</v>
      </c>
      <c r="OH140" s="116" t="n">
        <v>18.1</v>
      </c>
      <c r="OI140" s="116" t="n">
        <v>16.9</v>
      </c>
      <c r="OJ140" s="116" t="n">
        <v>17.2</v>
      </c>
      <c r="OK140" s="116" t="n">
        <v>20.3</v>
      </c>
      <c r="OL140" s="116" t="n">
        <v>20.2</v>
      </c>
      <c r="OM140" s="116" t="n">
        <v>23.8</v>
      </c>
      <c r="ON140" s="116" t="n">
        <v>25.6</v>
      </c>
      <c r="OO140" s="109" t="n">
        <f aca="false">AVERAGE(OC140:ON140)</f>
        <v>22.7083333333333</v>
      </c>
      <c r="PA140" s="16" t="n">
        <v>1990</v>
      </c>
      <c r="PB140" s="110" t="s">
        <v>193</v>
      </c>
      <c r="PC140" s="108" t="n">
        <v>31.4</v>
      </c>
      <c r="PD140" s="108" t="n">
        <v>29.8</v>
      </c>
      <c r="PE140" s="108" t="n">
        <v>30.6</v>
      </c>
      <c r="PF140" s="108" t="n">
        <v>24.9</v>
      </c>
      <c r="PG140" s="108" t="n">
        <v>21.8</v>
      </c>
      <c r="PH140" s="108" t="n">
        <v>16.1</v>
      </c>
      <c r="PI140" s="108" t="n">
        <v>15.1</v>
      </c>
      <c r="PJ140" s="108" t="n">
        <v>16.4</v>
      </c>
      <c r="PK140" s="108" t="n">
        <v>23</v>
      </c>
      <c r="PL140" s="108" t="n">
        <v>24.7</v>
      </c>
      <c r="PM140" s="108" t="n">
        <v>30.5</v>
      </c>
      <c r="PN140" s="108" t="n">
        <v>32.6</v>
      </c>
      <c r="PO140" s="109" t="n">
        <f aca="false">AVERAGE(PC140:PN140)</f>
        <v>24.7416666666667</v>
      </c>
      <c r="QA140" s="1" t="n">
        <v>1990</v>
      </c>
      <c r="QB140" s="110" t="s">
        <v>193</v>
      </c>
      <c r="QC140" s="108" t="n">
        <v>28</v>
      </c>
      <c r="QD140" s="108" t="n">
        <v>28.9</v>
      </c>
      <c r="QE140" s="108" t="n">
        <v>26.7</v>
      </c>
      <c r="QF140" s="108" t="n">
        <v>21.9</v>
      </c>
      <c r="QG140" s="108" t="n">
        <v>18.9</v>
      </c>
      <c r="QH140" s="108" t="n">
        <v>15.3</v>
      </c>
      <c r="QI140" s="108" t="n">
        <v>13.9</v>
      </c>
      <c r="QJ140" s="108" t="n">
        <v>14.6</v>
      </c>
      <c r="QK140" s="108" t="n">
        <v>18.7</v>
      </c>
      <c r="QL140" s="108" t="n">
        <v>19.9</v>
      </c>
      <c r="QM140" s="108" t="n">
        <v>25.4</v>
      </c>
      <c r="QN140" s="108" t="n">
        <v>27.9</v>
      </c>
      <c r="QO140" s="109" t="n">
        <f aca="false">AVERAGE(QC140:QN140)</f>
        <v>21.675</v>
      </c>
      <c r="RA140" s="1" t="n">
        <v>1990</v>
      </c>
      <c r="RB140" s="110" t="s">
        <v>193</v>
      </c>
      <c r="RC140" s="108" t="n">
        <v>31.1</v>
      </c>
      <c r="RD140" s="108" t="n">
        <v>30.8</v>
      </c>
      <c r="RE140" s="108" t="n">
        <v>29.1</v>
      </c>
      <c r="RF140" s="108" t="n">
        <v>24.4</v>
      </c>
      <c r="RG140" s="108" t="n">
        <v>20.9</v>
      </c>
      <c r="RH140" s="108" t="n">
        <v>16.6</v>
      </c>
      <c r="RI140" s="108" t="n">
        <v>15.1</v>
      </c>
      <c r="RJ140" s="108" t="n">
        <v>15.9</v>
      </c>
      <c r="RK140" s="108" t="n">
        <v>21.5</v>
      </c>
      <c r="RL140" s="108" t="n">
        <v>22.7</v>
      </c>
      <c r="RM140" s="108" t="n">
        <v>28.9</v>
      </c>
      <c r="RN140" s="108" t="n">
        <v>31.5</v>
      </c>
      <c r="RO140" s="109" t="n">
        <f aca="false">AVERAGE(RC140:RN140)</f>
        <v>24.0416666666667</v>
      </c>
      <c r="SA140" s="1" t="n">
        <v>1990</v>
      </c>
      <c r="SB140" s="119" t="s">
        <v>193</v>
      </c>
      <c r="SC140" s="108" t="n">
        <v>32.9</v>
      </c>
      <c r="SD140" s="108" t="n">
        <v>35.5</v>
      </c>
      <c r="SE140" s="108" t="n">
        <v>30.6</v>
      </c>
      <c r="SF140" s="108" t="n">
        <v>25</v>
      </c>
      <c r="SG140" s="108" t="n">
        <v>22.5</v>
      </c>
      <c r="SH140" s="108" t="n">
        <v>17</v>
      </c>
      <c r="SI140" s="108" t="n">
        <v>17.1</v>
      </c>
      <c r="SJ140" s="108" t="n">
        <v>18</v>
      </c>
      <c r="SK140" s="108" t="n">
        <v>23.1</v>
      </c>
      <c r="SL140" s="108" t="n">
        <v>27.9</v>
      </c>
      <c r="SM140" s="108" t="n">
        <v>31.7</v>
      </c>
      <c r="SN140" s="108" t="n">
        <v>32.6</v>
      </c>
      <c r="SO140" s="109" t="n">
        <f aca="false">AVERAGE(SC140:SN140)</f>
        <v>26.1583333333333</v>
      </c>
      <c r="TA140" s="1" t="n">
        <v>1990</v>
      </c>
      <c r="TB140" s="110" t="s">
        <v>193</v>
      </c>
      <c r="TC140" s="108" t="n">
        <v>40.4</v>
      </c>
      <c r="TD140" s="108" t="n">
        <v>39.5</v>
      </c>
      <c r="TE140" s="108" t="n">
        <v>40.7</v>
      </c>
      <c r="TF140" s="108" t="n">
        <v>38.2</v>
      </c>
      <c r="TG140" s="108" t="n">
        <v>32.4</v>
      </c>
      <c r="TH140" s="108" t="n">
        <v>27.4</v>
      </c>
      <c r="TI140" s="108" t="n">
        <v>26.7</v>
      </c>
      <c r="TJ140" s="108" t="n">
        <v>31</v>
      </c>
      <c r="TK140" s="108" t="n">
        <v>34.2</v>
      </c>
      <c r="TL140" s="108" t="n">
        <v>38.5</v>
      </c>
      <c r="TM140" s="108" t="n">
        <v>43.8</v>
      </c>
      <c r="TN140" s="108" t="n">
        <v>43.1</v>
      </c>
      <c r="TO140" s="109" t="n">
        <f aca="false">AVERAGE(TC140:TN140)</f>
        <v>36.325</v>
      </c>
      <c r="UA140" s="1" t="n">
        <v>1990</v>
      </c>
      <c r="UB140" s="110" t="s">
        <v>193</v>
      </c>
      <c r="UC140" s="108" t="n">
        <v>32.1</v>
      </c>
      <c r="UD140" s="108" t="n">
        <v>30.6</v>
      </c>
      <c r="UE140" s="108" t="n">
        <v>29.5</v>
      </c>
      <c r="UF140" s="108" t="n">
        <v>24</v>
      </c>
      <c r="UG140" s="108" t="n">
        <v>21.1</v>
      </c>
      <c r="UH140" s="108" t="n">
        <v>16.2</v>
      </c>
      <c r="UI140" s="108" t="n">
        <v>15.1</v>
      </c>
      <c r="UJ140" s="108" t="n">
        <v>15.8</v>
      </c>
      <c r="UK140" s="108" t="n">
        <v>21.5</v>
      </c>
      <c r="UL140" s="108" t="n">
        <v>22.9</v>
      </c>
      <c r="UM140" s="108" t="n">
        <v>29.4</v>
      </c>
      <c r="UN140" s="108" t="n">
        <v>32.1</v>
      </c>
      <c r="UO140" s="109" t="n">
        <f aca="false">AVERAGE(UC140:UN140)</f>
        <v>24.1916666666667</v>
      </c>
      <c r="VA140" s="1" t="n">
        <v>1990</v>
      </c>
      <c r="VB140" s="119" t="s">
        <v>193</v>
      </c>
      <c r="VC140" s="108" t="n">
        <v>26.6</v>
      </c>
      <c r="VD140" s="108" t="n">
        <v>24.2</v>
      </c>
      <c r="VE140" s="108" t="n">
        <v>22.5</v>
      </c>
      <c r="VF140" s="108" t="n">
        <v>20.8</v>
      </c>
      <c r="VG140" s="108" t="n">
        <v>16.3</v>
      </c>
      <c r="VH140" s="108" t="n">
        <v>14.6</v>
      </c>
      <c r="VI140" s="108" t="n">
        <v>13.7</v>
      </c>
      <c r="VJ140" s="108" t="n">
        <v>14.4</v>
      </c>
      <c r="VK140" s="108" t="n">
        <v>16.8</v>
      </c>
      <c r="VL140" s="108" t="n">
        <v>16.8</v>
      </c>
      <c r="VM140" s="108" t="n">
        <v>20.7</v>
      </c>
      <c r="VN140" s="108" t="n">
        <v>24.6</v>
      </c>
      <c r="VO140" s="109" t="n">
        <f aca="false">AVERAGE(VC140:VN140)</f>
        <v>19.3333333333333</v>
      </c>
      <c r="WA140" s="1" t="n">
        <v>1990</v>
      </c>
      <c r="WB140" s="110" t="s">
        <v>193</v>
      </c>
      <c r="WC140" s="108" t="n">
        <v>36.7</v>
      </c>
      <c r="WD140" s="108" t="n">
        <v>35.4</v>
      </c>
      <c r="WE140" s="108" t="n">
        <v>36.4</v>
      </c>
      <c r="WF140" s="108" t="n">
        <v>29.5</v>
      </c>
      <c r="WG140" s="108" t="n">
        <v>26</v>
      </c>
      <c r="WH140" s="108" t="n">
        <v>19.7</v>
      </c>
      <c r="WI140" s="108" t="n">
        <v>19.1</v>
      </c>
      <c r="WJ140" s="108" t="n">
        <v>19.4</v>
      </c>
      <c r="WK140" s="108" t="n">
        <v>25.4</v>
      </c>
      <c r="WL140" s="108" t="n">
        <v>28.6</v>
      </c>
      <c r="WM140" s="108" t="n">
        <v>35</v>
      </c>
      <c r="WN140" s="108" t="n">
        <v>37.1</v>
      </c>
      <c r="WO140" s="109" t="n">
        <f aca="false">AVERAGE(WC140:WN140)</f>
        <v>29.025</v>
      </c>
      <c r="YA140" s="1" t="n">
        <v>1990</v>
      </c>
      <c r="YB140" s="110" t="s">
        <v>193</v>
      </c>
      <c r="YC140" s="113" t="n">
        <f aca="false">SUM(YC141:YC143)/3</f>
        <v>31.7333333333333</v>
      </c>
      <c r="YD140" s="113" t="n">
        <f aca="false">SUM(YD141:YD143)/3</f>
        <v>29.1333333333333</v>
      </c>
      <c r="YE140" s="113" t="n">
        <f aca="false">SUM(YE141:YE143)/3</f>
        <v>26.2666666666667</v>
      </c>
      <c r="YF140" s="113" t="n">
        <f aca="false">SUM(YF141:YF143)/3</f>
        <v>23.2</v>
      </c>
      <c r="YG140" s="113" t="n">
        <f aca="false">SUM(YG141:YG143)/3</f>
        <v>17.9</v>
      </c>
      <c r="YH140" s="113" t="n">
        <f aca="false">SUM(YH141:YH143)/3</f>
        <v>15.2666666666667</v>
      </c>
      <c r="YI140" s="113" t="n">
        <f aca="false">SUM(YI141:YI143)/3</f>
        <v>14.9</v>
      </c>
      <c r="YJ140" s="108" t="n">
        <v>14.1</v>
      </c>
      <c r="YK140" s="113" t="n">
        <f aca="false">SUM(YK141:YK143)/3</f>
        <v>16.7</v>
      </c>
      <c r="YL140" s="108" t="n">
        <v>19.9</v>
      </c>
      <c r="YM140" s="108" t="n">
        <v>25.4</v>
      </c>
      <c r="YN140" s="108" t="n">
        <v>28.2</v>
      </c>
      <c r="YO140" s="109" t="n">
        <f aca="false">AVERAGE(YC140:YN140)</f>
        <v>21.8916666666667</v>
      </c>
      <c r="ZA140" s="1" t="n">
        <v>1990</v>
      </c>
      <c r="ZB140" s="110" t="s">
        <v>193</v>
      </c>
      <c r="ZC140" s="108" t="n">
        <v>32.7</v>
      </c>
      <c r="ZD140" s="108" t="n">
        <v>32.1</v>
      </c>
      <c r="ZE140" s="108" t="n">
        <v>29.7</v>
      </c>
      <c r="ZF140" s="108" t="n">
        <v>25.2</v>
      </c>
      <c r="ZG140" s="108" t="n">
        <v>21.7</v>
      </c>
      <c r="ZH140" s="108" t="n">
        <v>18.1</v>
      </c>
      <c r="ZI140" s="108" t="n">
        <v>16.5</v>
      </c>
      <c r="ZJ140" s="108" t="n">
        <v>16.7</v>
      </c>
      <c r="ZK140" s="108" t="n">
        <v>22</v>
      </c>
      <c r="ZL140" s="108" t="n">
        <v>22.7</v>
      </c>
      <c r="ZM140" s="108" t="n">
        <v>28.8</v>
      </c>
      <c r="ZN140" s="108" t="n">
        <v>31.9</v>
      </c>
      <c r="ZO140" s="109" t="n">
        <f aca="false">AVERAGE(ZC140:ZN140)</f>
        <v>24.8416666666667</v>
      </c>
      <c r="AAA140" s="1" t="n">
        <v>1990</v>
      </c>
      <c r="AAB140" s="110" t="s">
        <v>193</v>
      </c>
      <c r="AAC140" s="108" t="n">
        <v>36.8</v>
      </c>
      <c r="AAD140" s="108" t="n">
        <v>36.2</v>
      </c>
      <c r="AAE140" s="108" t="n">
        <v>37.9</v>
      </c>
      <c r="AAF140" s="108" t="n">
        <v>34.1</v>
      </c>
      <c r="AAG140" s="108" t="n">
        <v>30.7</v>
      </c>
      <c r="AAH140" s="108" t="n">
        <v>26.5</v>
      </c>
      <c r="AAI140" s="108" t="n">
        <v>28.9</v>
      </c>
      <c r="AAJ140" s="108" t="n">
        <v>31.2</v>
      </c>
      <c r="AAK140" s="108" t="n">
        <v>32.6</v>
      </c>
      <c r="AAL140" s="108" t="n">
        <v>38.3</v>
      </c>
      <c r="AAM140" s="108" t="n">
        <v>40.9</v>
      </c>
      <c r="AAN140" s="108" t="n">
        <v>38.3</v>
      </c>
      <c r="AAO140" s="109" t="n">
        <f aca="false">AVERAGE(AAC140:AAN140)</f>
        <v>34.3666666666667</v>
      </c>
      <c r="ABA140" s="1" t="n">
        <v>1990</v>
      </c>
      <c r="ABB140" s="110" t="s">
        <v>193</v>
      </c>
      <c r="ABC140" s="108" t="n">
        <v>33.9</v>
      </c>
      <c r="ABD140" s="108" t="n">
        <v>33.7</v>
      </c>
      <c r="ABE140" s="108" t="n">
        <v>34.8</v>
      </c>
      <c r="ABF140" s="108" t="n">
        <v>32.3</v>
      </c>
      <c r="ABG140" s="108" t="n">
        <v>29.6</v>
      </c>
      <c r="ABH140" s="108" t="n">
        <v>24.9</v>
      </c>
      <c r="ABI140" s="108" t="n">
        <v>23.2</v>
      </c>
      <c r="ABJ140" s="108" t="n">
        <v>26.1</v>
      </c>
      <c r="ABK140" s="108" t="n">
        <v>28.5</v>
      </c>
      <c r="ABL140" s="108" t="n">
        <v>31.6</v>
      </c>
      <c r="ABM140" s="108" t="n">
        <v>35.4</v>
      </c>
      <c r="ABN140" s="108" t="n">
        <v>34.3</v>
      </c>
      <c r="ABO140" s="109" t="n">
        <f aca="false">AVERAGE(ABC140:ABN140)</f>
        <v>30.6916666666667</v>
      </c>
      <c r="ACA140" s="111" t="n">
        <v>1990</v>
      </c>
      <c r="ACB140" s="110" t="s">
        <v>193</v>
      </c>
      <c r="ACC140" s="108" t="n">
        <v>28.1</v>
      </c>
      <c r="ACD140" s="108" t="n">
        <v>31.1</v>
      </c>
      <c r="ACE140" s="108" t="n">
        <v>28.9</v>
      </c>
      <c r="ACF140" s="108" t="n">
        <v>24.7</v>
      </c>
      <c r="ACG140" s="108" t="n">
        <v>21.5</v>
      </c>
      <c r="ACH140" s="108" t="n">
        <v>18.7</v>
      </c>
      <c r="ACI140" s="108" t="n">
        <v>17.7</v>
      </c>
      <c r="ACJ140" s="108" t="n">
        <v>17.9</v>
      </c>
      <c r="ACK140" s="108" t="n">
        <v>21.8</v>
      </c>
      <c r="ACL140" s="108" t="n">
        <v>21.5</v>
      </c>
      <c r="ACM140" s="108" t="n">
        <v>25.2</v>
      </c>
      <c r="ACN140" s="108" t="n">
        <v>27</v>
      </c>
      <c r="ACO140" s="109" t="n">
        <f aca="false">AVERAGE(ACC140:ACN140)</f>
        <v>23.675</v>
      </c>
      <c r="ADA140" s="1" t="n">
        <v>1990</v>
      </c>
      <c r="ADB140" s="110" t="s">
        <v>193</v>
      </c>
      <c r="ADC140" s="108" t="n">
        <v>35.8</v>
      </c>
      <c r="ADD140" s="108" t="n">
        <v>37.6</v>
      </c>
      <c r="ADE140" s="108" t="n">
        <v>37.6</v>
      </c>
      <c r="ADF140" s="108" t="n">
        <v>37</v>
      </c>
      <c r="ADG140" s="108" t="n">
        <v>31.8</v>
      </c>
      <c r="ADH140" s="108" t="n">
        <v>28</v>
      </c>
      <c r="ADI140" s="108" t="n">
        <v>26.9</v>
      </c>
      <c r="ADJ140" s="108" t="n">
        <v>28.8</v>
      </c>
      <c r="ADK140" s="108" t="n">
        <v>32.9</v>
      </c>
      <c r="ADL140" s="108" t="n">
        <v>35.9</v>
      </c>
      <c r="ADM140" s="108" t="n">
        <v>40.6</v>
      </c>
      <c r="ADN140" s="108" t="n">
        <v>37.8</v>
      </c>
      <c r="ADO140" s="109" t="n">
        <f aca="false">AVERAGE(ADC140:ADN140)</f>
        <v>34.225</v>
      </c>
      <c r="AEA140" s="1" t="n">
        <v>1990</v>
      </c>
      <c r="AEB140" s="110" t="s">
        <v>193</v>
      </c>
      <c r="AEC140" s="108" t="n">
        <v>37.3</v>
      </c>
      <c r="AED140" s="108" t="n">
        <v>38.9</v>
      </c>
      <c r="AEE140" s="108" t="n">
        <v>37.8</v>
      </c>
      <c r="AEF140" s="108" t="n">
        <v>37.2</v>
      </c>
      <c r="AEG140" s="108" t="n">
        <v>32.3</v>
      </c>
      <c r="AEH140" s="108" t="n">
        <v>27.8</v>
      </c>
      <c r="AEI140" s="108" t="n">
        <v>26.1</v>
      </c>
      <c r="AEJ140" s="108" t="n">
        <v>29.4</v>
      </c>
      <c r="AEK140" s="108" t="n">
        <v>32.9</v>
      </c>
      <c r="AEL140" s="108" t="n">
        <v>36.7</v>
      </c>
      <c r="AEM140" s="108" t="n">
        <v>42</v>
      </c>
      <c r="AEN140" s="108" t="n">
        <v>39.5</v>
      </c>
      <c r="AEO140" s="109" t="n">
        <f aca="false">AVERAGE(AEC140:AEN140)</f>
        <v>34.825</v>
      </c>
      <c r="AFA140" s="1" t="n">
        <v>1990</v>
      </c>
      <c r="AFB140" s="110" t="s">
        <v>193</v>
      </c>
      <c r="AFC140" s="108" t="n">
        <v>24.3</v>
      </c>
      <c r="AFD140" s="108" t="n">
        <v>28.1</v>
      </c>
      <c r="AFE140" s="108" t="n">
        <v>25.8</v>
      </c>
      <c r="AFF140" s="108" t="n">
        <v>22.7</v>
      </c>
      <c r="AFG140" s="108" t="n">
        <v>20</v>
      </c>
      <c r="AFH140" s="108" t="n">
        <v>17.5</v>
      </c>
      <c r="AFI140" s="108" t="n">
        <v>16.8</v>
      </c>
      <c r="AFJ140" s="108" t="n">
        <v>16.5</v>
      </c>
      <c r="AFK140" s="108" t="n">
        <v>19.3</v>
      </c>
      <c r="AFL140" s="108" t="n">
        <v>19.4</v>
      </c>
      <c r="AFM140" s="108" t="n">
        <v>22.1</v>
      </c>
      <c r="AFN140" s="108" t="n">
        <v>23.7</v>
      </c>
      <c r="AFO140" s="109" t="n">
        <f aca="false">AVERAGE(AFC140:AFN140)</f>
        <v>21.35</v>
      </c>
      <c r="AGA140" s="1" t="n">
        <v>1990</v>
      </c>
      <c r="AGB140" s="110" t="s">
        <v>193</v>
      </c>
      <c r="AGC140" s="108" t="n">
        <v>32.6</v>
      </c>
      <c r="AGD140" s="108" t="n">
        <v>31</v>
      </c>
      <c r="AGE140" s="108" t="n">
        <v>30.1</v>
      </c>
      <c r="AGF140" s="108" t="n">
        <v>24</v>
      </c>
      <c r="AGG140" s="108" t="n">
        <v>21.6</v>
      </c>
      <c r="AGH140" s="108" t="n">
        <v>15.9</v>
      </c>
      <c r="AGI140" s="108" t="n">
        <v>14.8</v>
      </c>
      <c r="AGJ140" s="108" t="n">
        <v>15.7</v>
      </c>
      <c r="AGK140" s="108" t="n">
        <v>22</v>
      </c>
      <c r="AGL140" s="108" t="n">
        <v>23.6</v>
      </c>
      <c r="AGM140" s="108" t="n">
        <v>30</v>
      </c>
      <c r="AGN140" s="108" t="n">
        <v>32.4</v>
      </c>
      <c r="AGO140" s="109" t="n">
        <f aca="false">AVERAGE(AGC140:AGN140)</f>
        <v>24.475</v>
      </c>
      <c r="AHA140" s="1" t="n">
        <v>1990</v>
      </c>
      <c r="AHB140" s="110" t="s">
        <v>193</v>
      </c>
      <c r="AHC140" s="108" t="n">
        <v>29.5</v>
      </c>
      <c r="AHD140" s="108" t="n">
        <v>29.7</v>
      </c>
      <c r="AHE140" s="108" t="n">
        <v>27.8</v>
      </c>
      <c r="AHF140" s="108" t="n">
        <v>22.6</v>
      </c>
      <c r="AHG140" s="108" t="n">
        <v>19.1</v>
      </c>
      <c r="AHH140" s="108" t="n">
        <v>15.6</v>
      </c>
      <c r="AHI140" s="108" t="n">
        <v>14.4</v>
      </c>
      <c r="AHJ140" s="108" t="n">
        <v>14.8</v>
      </c>
      <c r="AHK140" s="108" t="n">
        <v>19.2</v>
      </c>
      <c r="AHL140" s="108" t="n">
        <v>20.4</v>
      </c>
      <c r="AHM140" s="108" t="n">
        <v>26</v>
      </c>
      <c r="AHN140" s="108" t="n">
        <v>29.3</v>
      </c>
      <c r="AHO140" s="109" t="n">
        <f aca="false">AVERAGE(AHC140:AHN140)</f>
        <v>22.3666666666667</v>
      </c>
      <c r="AIA140" s="1" t="n">
        <v>1990</v>
      </c>
      <c r="AIB140" s="110" t="s">
        <v>193</v>
      </c>
      <c r="AIC140" s="108" t="n">
        <v>36.8</v>
      </c>
      <c r="AID140" s="108" t="n">
        <v>33.6</v>
      </c>
      <c r="AIE140" s="108" t="n">
        <v>36</v>
      </c>
      <c r="AIF140" s="108" t="n">
        <v>30.9</v>
      </c>
      <c r="AIG140" s="108" t="n">
        <v>26.8</v>
      </c>
      <c r="AIH140" s="108" t="n">
        <v>19</v>
      </c>
      <c r="AII140" s="108" t="n">
        <v>18.8</v>
      </c>
      <c r="AIJ140" s="108" t="n">
        <v>20.5</v>
      </c>
      <c r="AIK140" s="108" t="n">
        <v>27.4</v>
      </c>
      <c r="AIL140" s="108" t="n">
        <v>30.9</v>
      </c>
      <c r="AIM140" s="108" t="n">
        <v>37.3</v>
      </c>
      <c r="AIN140" s="108" t="n">
        <v>39.3</v>
      </c>
      <c r="AIO140" s="109" t="n">
        <f aca="false">AVERAGE(AIC140:AIN140)</f>
        <v>29.775</v>
      </c>
      <c r="AJA140" s="1" t="n">
        <v>1990</v>
      </c>
      <c r="AJB140" s="110" t="s">
        <v>193</v>
      </c>
      <c r="AJC140" s="108" t="n">
        <v>36.9</v>
      </c>
      <c r="AJD140" s="108" t="n">
        <v>37.5</v>
      </c>
      <c r="AJE140" s="108" t="n">
        <v>38.5</v>
      </c>
      <c r="AJF140" s="108" t="n">
        <v>36.3</v>
      </c>
      <c r="AJG140" s="108" t="n">
        <v>33.7</v>
      </c>
      <c r="AJH140" s="108" t="n">
        <v>30.8</v>
      </c>
      <c r="AJI140" s="108" t="n">
        <v>33.1</v>
      </c>
      <c r="AJJ140" s="108" t="n">
        <v>33.6</v>
      </c>
      <c r="AJK140" s="108" t="n">
        <v>35.2</v>
      </c>
      <c r="AJL140" s="108" t="n">
        <v>39.7</v>
      </c>
      <c r="AJM140" s="108" t="n">
        <v>41.3</v>
      </c>
      <c r="AJN140" s="108" t="n">
        <v>38</v>
      </c>
      <c r="AJO140" s="109" t="n">
        <f aca="false">AVERAGE(AJC140:AJN140)</f>
        <v>36.2166666666667</v>
      </c>
      <c r="AKA140" s="1" t="n">
        <v>1990</v>
      </c>
      <c r="AKB140" s="110" t="s">
        <v>193</v>
      </c>
      <c r="AKC140" s="108" t="n">
        <v>31.5</v>
      </c>
      <c r="AKD140" s="108" t="n">
        <v>31.6</v>
      </c>
      <c r="AKE140" s="108" t="n">
        <v>29.6</v>
      </c>
      <c r="AKF140" s="108" t="n">
        <v>25</v>
      </c>
      <c r="AKG140" s="108" t="n">
        <v>21.3</v>
      </c>
      <c r="AKH140" s="108" t="n">
        <v>17.6</v>
      </c>
      <c r="AKI140" s="108" t="n">
        <v>16.2</v>
      </c>
      <c r="AKJ140" s="108" t="n">
        <v>16.5</v>
      </c>
      <c r="AKK140" s="108" t="n">
        <v>21.6</v>
      </c>
      <c r="AKL140" s="108" t="n">
        <v>22.4</v>
      </c>
      <c r="AKM140" s="108" t="n">
        <v>28.5</v>
      </c>
      <c r="AKN140" s="108" t="n">
        <v>31.4</v>
      </c>
      <c r="AKO140" s="109" t="n">
        <f aca="false">AVERAGE(AKC140:AKN140)</f>
        <v>24.4333333333333</v>
      </c>
      <c r="ALA140" s="35" t="n">
        <f aca="false">(ACO140+AO140+EO140+NO140+AKO140+AFO140+AEO140+IO140+MO140)/9</f>
        <v>24.3472222222222</v>
      </c>
      <c r="ALB140" s="77" t="n">
        <f aca="false">(ABO140+KO140+DO140+AGO140)/4</f>
        <v>30.8916666666667</v>
      </c>
      <c r="ALC140" s="19" t="n">
        <f aca="false">(QO140+PO140+AAO140+AJO140+FO140+SO140+BO140+CO140+JO140+OO140+TO140+HO140)/12</f>
        <v>26.2479166666667</v>
      </c>
      <c r="AMA140" s="28" t="n">
        <f aca="false">MAX(ACC140:ACN140,AC140:AN140,EC140:EN140,NC140:NN140,AKC140:AKN140,AFC140:AFN140,AEC140:AEN140,IC140:IN140,MC140:MN140)</f>
        <v>42</v>
      </c>
      <c r="AMB140" s="28" t="n">
        <f aca="false">MIN(ACC140:ACN140,AC140:AN140,EC140:EN140,NC140:NN140,AKC140:AKN140,AFC140:AFN140,AEC140:AEN140,IC140:IN140,MC140:MN140)</f>
        <v>14.8</v>
      </c>
      <c r="AMC140" s="81" t="n">
        <f aca="false">MAX(ABC140:ABN140,KC140:KN140,DC140:DN140,AGC140:AGN140)</f>
        <v>38.2</v>
      </c>
      <c r="AMD140" s="81" t="n">
        <f aca="false">MIN(ABC140:ABN140,KC140:KN140,DC140:DN140,AGC140:AGN140)</f>
        <v>14.8</v>
      </c>
      <c r="AME140" s="60" t="n">
        <f aca="false">MAX(QC140:QN140,PC140:PN140,AJC140:AJN140,AAC140:AAN140,FC140:FN140,SC140:SN140)</f>
        <v>41.3</v>
      </c>
      <c r="AMF140" s="60" t="n">
        <f aca="false">MIN(QC140:QN140,PC140:PN140,AJC140:AJN140,AAC140:AAN140,FC140:FN140,SC140:SN140)</f>
        <v>13.9</v>
      </c>
    </row>
    <row r="141" customFormat="false" ht="12.8" hidden="false" customHeight="false" outlineLevel="0" collapsed="false">
      <c r="A141" s="104"/>
      <c r="B141" s="29" t="n">
        <f aca="false">AVERAGE(AO141,BO141,CO141,DO141,EO141,FO141,GO141,HO141,IO141,JO141,KO141,LO141,MO141,NO141,OO141,PO141,QO141,RO141,SO141,TO141,UO141,VO141,WO141,YO141,ZO141,AAO141,ABO141,ACO141,ADO141,AEO141,AFO141,AGO141,AHO141,AIO141,AJO141,AKO141)</f>
        <v>26.4094907407407</v>
      </c>
      <c r="C141" s="30" t="n">
        <f aca="false">AVERAGE(B137:B141)</f>
        <v>26.1485469276094</v>
      </c>
      <c r="D141" s="31" t="n">
        <f aca="false">AVERAGE(B132:B141)</f>
        <v>26.0915188341751</v>
      </c>
      <c r="E141" s="29" t="n">
        <f aca="false">AVERAGE(B122:B141)</f>
        <v>26.0838612689394</v>
      </c>
      <c r="F141" s="32" t="n">
        <f aca="false">AVERAGE(B92:B141)</f>
        <v>25.8835244458474</v>
      </c>
      <c r="G141" s="3" t="n">
        <f aca="false">MAX(AC141:AN141,BC141:BN141,CC141:CN141,DC141:DN141,EC141:EN141,FC141:FN141,GC141:GN141,HC141:HN141,IC141:IN141,JC141:JN141,KC141:KN141,LC141:LN141,MC141:MN141,NC141:NN141,OC141:ON141,PC141:PN141,QC141:QN141,RC141:RN141,SC141:SN141,TC141:TN141,UC141:UN141,VC141:VN141,WC141:WN141,YC141:YN141,ZC141:ZN141,AAC141:AAN141,ABC141:ABN141,ACC141:ACN141,ADC141:ADN141,AEC141:AEN141,AFC141:AFN141,AGC141:AGN141,AHC141:AHN141,AIC141:AIN141,AJC141:AJN141,AKC141:AKN141)</f>
        <v>43.4</v>
      </c>
      <c r="H141" s="105" t="n">
        <f aca="false">MEDIAN(AC141:AN141,BC141:BN141,CC141:CN141,DC141:DN141,EC141:EN141,FC141:FN141,GC141:GN141,HC141:HN141,IC141:IN141,JC141:JN141,KC141:KN141,LC141:LN141,MC141:MN141,NC141:NN141,OC141:ON141,PC141:PN141,QC141:QN141,RC141:RN141,SC141:SN141,TC141:TN141,UC141:UN141,VC141:VN141,WC141:WN141,YC141:YN141,ZC141:ZN141,AAC141:AAN141,ABC141:ABN141,ACC141:ACN141,ADC141:ADN141,AEC141:AEN141,AFC141:AFN141,AGC141:AGN141,AHC141:AHN141,AIC141:AIN141,AJC141:AJN141,AKC141:AKN141)</f>
        <v>26.35</v>
      </c>
      <c r="I141" s="5" t="n">
        <f aca="false">MIN(AC141:AN141,BC141:BN141,CC141:CN141,DC141:DN141,EC141:EN141,FC141:FN141,GC141:GN141,HC141:HN141,IC141:IN141,JC141:JN141,KC141:KN141,LC141:LN141,MC141:MN141,NC141:NN141,OC141:ON141,PC141:PN141,QC141:QN141,RC141:RN141,SC141:SN141,TC141:TN141,UC141:UN141,VC141:VN141,WC141:WN141,YC141:YN141,ZC141:ZN141,AAC141:AAN141,ABC141:ABN141,ACC141:ACN141,ADC141:ADN141,AEC141:AEN141,AFC141:AFN141,AGC141:AGN141,AHC141:AHN141,AIC141:AIN141,AJC141:AJN141,AKC141:AKN141)</f>
        <v>14.6</v>
      </c>
      <c r="J141" s="106" t="n">
        <f aca="false">(G141+I141)/2</f>
        <v>29</v>
      </c>
      <c r="AB141" s="107" t="n">
        <v>1991</v>
      </c>
      <c r="AC141" s="108" t="n">
        <v>24.6</v>
      </c>
      <c r="AD141" s="108" t="n">
        <v>25.3</v>
      </c>
      <c r="AE141" s="108" t="n">
        <v>23.7</v>
      </c>
      <c r="AF141" s="108" t="n">
        <v>23.9</v>
      </c>
      <c r="AG141" s="108" t="n">
        <v>19.7</v>
      </c>
      <c r="AH141" s="108" t="n">
        <v>17</v>
      </c>
      <c r="AI141" s="108" t="n">
        <v>16</v>
      </c>
      <c r="AJ141" s="108" t="n">
        <v>16.1</v>
      </c>
      <c r="AK141" s="108" t="n">
        <v>17.7</v>
      </c>
      <c r="AL141" s="108" t="n">
        <v>19.9</v>
      </c>
      <c r="AM141" s="108" t="n">
        <v>20.1</v>
      </c>
      <c r="AN141" s="108" t="n">
        <v>23.7</v>
      </c>
      <c r="AO141" s="109" t="n">
        <f aca="false">AVERAGE(AC141:AN141)</f>
        <v>20.6416666666667</v>
      </c>
      <c r="BA141" s="1" t="n">
        <v>1991</v>
      </c>
      <c r="BB141" s="110" t="s">
        <v>194</v>
      </c>
      <c r="BC141" s="108" t="n">
        <v>34</v>
      </c>
      <c r="BD141" s="108" t="n">
        <v>33.7</v>
      </c>
      <c r="BE141" s="108" t="n">
        <v>29.5</v>
      </c>
      <c r="BF141" s="108" t="n">
        <v>27.6</v>
      </c>
      <c r="BG141" s="108" t="n">
        <v>22.1</v>
      </c>
      <c r="BH141" s="108" t="n">
        <v>19</v>
      </c>
      <c r="BI141" s="108" t="n">
        <v>18.2</v>
      </c>
      <c r="BJ141" s="108" t="n">
        <v>20.1</v>
      </c>
      <c r="BK141" s="108" t="n">
        <v>24</v>
      </c>
      <c r="BL141" s="112" t="n">
        <f aca="false">SUM(BL140+BL142)/2</f>
        <v>24.6</v>
      </c>
      <c r="BM141" s="108" t="n">
        <v>28.2</v>
      </c>
      <c r="BN141" s="108" t="n">
        <v>29.9</v>
      </c>
      <c r="BO141" s="109" t="n">
        <f aca="false">AVERAGE(BC141:BN141)</f>
        <v>25.9083333333333</v>
      </c>
      <c r="CA141" s="1" t="n">
        <v>1991</v>
      </c>
      <c r="CB141" s="110" t="s">
        <v>194</v>
      </c>
      <c r="CC141" s="108" t="n">
        <v>30</v>
      </c>
      <c r="CD141" s="108" t="n">
        <v>29</v>
      </c>
      <c r="CE141" s="108" t="n">
        <v>26.2</v>
      </c>
      <c r="CF141" s="108" t="n">
        <v>24.3</v>
      </c>
      <c r="CG141" s="108" t="n">
        <v>18.9</v>
      </c>
      <c r="CH141" s="108" t="n">
        <v>16.3</v>
      </c>
      <c r="CI141" s="108" t="n">
        <v>15.6</v>
      </c>
      <c r="CJ141" s="108" t="n">
        <v>16.1</v>
      </c>
      <c r="CK141" s="108" t="n">
        <v>17.7</v>
      </c>
      <c r="CL141" s="108" t="n">
        <v>21.5</v>
      </c>
      <c r="CM141" s="108" t="n">
        <v>22</v>
      </c>
      <c r="CN141" s="108" t="n">
        <v>28.6</v>
      </c>
      <c r="CO141" s="109" t="n">
        <f aca="false">AVERAGE(CC141:CN141)</f>
        <v>22.1833333333333</v>
      </c>
      <c r="DA141" s="1" t="n">
        <v>1991</v>
      </c>
      <c r="DB141" s="110" t="s">
        <v>194</v>
      </c>
      <c r="DC141" s="108" t="n">
        <v>32.7</v>
      </c>
      <c r="DD141" s="108" t="n">
        <v>32.2</v>
      </c>
      <c r="DE141" s="108" t="n">
        <v>33.9</v>
      </c>
      <c r="DF141" s="108" t="n">
        <v>33.9</v>
      </c>
      <c r="DG141" s="108" t="n">
        <v>32.6</v>
      </c>
      <c r="DH141" s="108" t="n">
        <v>29.3</v>
      </c>
      <c r="DI141" s="108" t="n">
        <v>29.2</v>
      </c>
      <c r="DJ141" s="108" t="n">
        <v>30</v>
      </c>
      <c r="DK141" s="108" t="n">
        <v>30.4</v>
      </c>
      <c r="DL141" s="108" t="n">
        <v>32.5</v>
      </c>
      <c r="DM141" s="108" t="n">
        <v>31.8</v>
      </c>
      <c r="DN141" s="108" t="n">
        <v>32.3</v>
      </c>
      <c r="DO141" s="109" t="n">
        <f aca="false">AVERAGE(DC141:DN141)</f>
        <v>31.7333333333333</v>
      </c>
      <c r="EA141" s="1" t="n">
        <v>1991</v>
      </c>
      <c r="EB141" s="107" t="n">
        <v>1991</v>
      </c>
      <c r="EC141" s="108" t="n">
        <v>28.9</v>
      </c>
      <c r="ED141" s="108" t="n">
        <v>32.3</v>
      </c>
      <c r="EE141" s="108" t="n">
        <v>26.8</v>
      </c>
      <c r="EF141" s="108" t="n">
        <v>24.5</v>
      </c>
      <c r="EG141" s="108" t="n">
        <v>22</v>
      </c>
      <c r="EH141" s="108" t="n">
        <v>18.4</v>
      </c>
      <c r="EI141" s="108" t="n">
        <v>17.1</v>
      </c>
      <c r="EJ141" s="108" t="n">
        <v>17.1</v>
      </c>
      <c r="EK141" s="108" t="n">
        <v>18.1</v>
      </c>
      <c r="EL141" s="108" t="n">
        <v>21</v>
      </c>
      <c r="EM141" s="108" t="n">
        <v>23.5</v>
      </c>
      <c r="EN141" s="108" t="n">
        <v>25.4</v>
      </c>
      <c r="EO141" s="109" t="n">
        <f aca="false">AVERAGE(EC141:EN141)</f>
        <v>22.925</v>
      </c>
      <c r="FA141" s="1" t="n">
        <v>1991</v>
      </c>
      <c r="FB141" s="119" t="s">
        <v>194</v>
      </c>
      <c r="FC141" s="108" t="n">
        <v>29.7</v>
      </c>
      <c r="FD141" s="108" t="n">
        <v>28.7</v>
      </c>
      <c r="FE141" s="108" t="n">
        <v>28.1</v>
      </c>
      <c r="FF141" s="108" t="n">
        <v>24.1</v>
      </c>
      <c r="FG141" s="108" t="n">
        <v>20</v>
      </c>
      <c r="FH141" s="108" t="n">
        <v>18.1</v>
      </c>
      <c r="FI141" s="108" t="n">
        <v>16.7</v>
      </c>
      <c r="FJ141" s="108" t="n">
        <v>16.8</v>
      </c>
      <c r="FK141" s="108" t="n">
        <v>18</v>
      </c>
      <c r="FL141" s="108" t="n">
        <v>20.4</v>
      </c>
      <c r="FM141" s="108" t="n">
        <v>25.4</v>
      </c>
      <c r="FN141" s="108" t="n">
        <v>25.2</v>
      </c>
      <c r="FO141" s="109" t="n">
        <f aca="false">AVERAGE(FC141:FN141)</f>
        <v>22.6</v>
      </c>
      <c r="GA141" s="1" t="n">
        <v>1991</v>
      </c>
      <c r="GB141" s="110" t="s">
        <v>194</v>
      </c>
      <c r="GC141" s="108" t="n">
        <v>22.7</v>
      </c>
      <c r="GD141" s="108" t="n">
        <v>23.6</v>
      </c>
      <c r="GE141" s="108" t="n">
        <v>22.1</v>
      </c>
      <c r="GF141" s="108" t="n">
        <v>22.4</v>
      </c>
      <c r="GG141" s="108" t="n">
        <v>19.6</v>
      </c>
      <c r="GH141" s="108" t="n">
        <v>17.6</v>
      </c>
      <c r="GI141" s="108" t="n">
        <v>17</v>
      </c>
      <c r="GJ141" s="108" t="n">
        <v>17.1</v>
      </c>
      <c r="GK141" s="108" t="n">
        <v>17.3</v>
      </c>
      <c r="GL141" s="108" t="n">
        <v>19.5</v>
      </c>
      <c r="GM141" s="108" t="n">
        <v>19.3</v>
      </c>
      <c r="GN141" s="108" t="n">
        <v>22.2</v>
      </c>
      <c r="GO141" s="109" t="n">
        <f aca="false">AVERAGE(GC141:GN141)</f>
        <v>20.0333333333333</v>
      </c>
      <c r="HA141" s="1" t="n">
        <v>1991</v>
      </c>
      <c r="HB141" s="110" t="s">
        <v>194</v>
      </c>
      <c r="HC141" s="108" t="n">
        <v>26.2</v>
      </c>
      <c r="HD141" s="108" t="n">
        <v>25.2</v>
      </c>
      <c r="HE141" s="108" t="n">
        <v>24.9</v>
      </c>
      <c r="HF141" s="108" t="n">
        <v>23.3</v>
      </c>
      <c r="HG141" s="108" t="n">
        <v>19.8</v>
      </c>
      <c r="HH141" s="108" t="n">
        <v>17.7</v>
      </c>
      <c r="HI141" s="108" t="n">
        <v>17</v>
      </c>
      <c r="HJ141" s="108" t="n">
        <v>16.8</v>
      </c>
      <c r="HK141" s="108" t="n">
        <v>17.7</v>
      </c>
      <c r="HL141" s="108" t="n">
        <v>20.4</v>
      </c>
      <c r="HM141" s="108" t="n">
        <v>20.2</v>
      </c>
      <c r="HN141" s="108" t="n">
        <v>24</v>
      </c>
      <c r="HO141" s="109" t="n">
        <f aca="false">AVERAGE(HC141:HN141)</f>
        <v>21.1</v>
      </c>
      <c r="IA141" s="1" t="n">
        <v>1991</v>
      </c>
      <c r="IB141" s="110" t="s">
        <v>194</v>
      </c>
      <c r="IC141" s="108" t="n">
        <v>29.8</v>
      </c>
      <c r="ID141" s="108" t="n">
        <v>33.6</v>
      </c>
      <c r="IE141" s="108" t="n">
        <v>29.8</v>
      </c>
      <c r="IF141" s="108" t="n">
        <v>31.6</v>
      </c>
      <c r="IG141" s="108" t="n">
        <v>27.6</v>
      </c>
      <c r="IH141" s="108" t="n">
        <v>23.7</v>
      </c>
      <c r="II141" s="108" t="n">
        <v>22.2</v>
      </c>
      <c r="IJ141" s="108" t="n">
        <v>23.7</v>
      </c>
      <c r="IK141" s="108" t="n">
        <v>23.3</v>
      </c>
      <c r="IL141" s="108" t="n">
        <v>25.3</v>
      </c>
      <c r="IM141" s="108" t="n">
        <v>26.3</v>
      </c>
      <c r="IN141" s="108" t="n">
        <v>28.5</v>
      </c>
      <c r="IO141" s="109" t="n">
        <f aca="false">AVERAGE(IC141:IN141)</f>
        <v>27.1166666666667</v>
      </c>
      <c r="JA141" s="1" t="n">
        <v>1991</v>
      </c>
      <c r="JB141" s="119" t="s">
        <v>194</v>
      </c>
      <c r="JC141" s="108" t="n">
        <v>30.7</v>
      </c>
      <c r="JD141" s="108" t="n">
        <v>29.9</v>
      </c>
      <c r="JE141" s="108" t="n">
        <v>29.4</v>
      </c>
      <c r="JF141" s="108" t="n">
        <v>22.3</v>
      </c>
      <c r="JG141" s="108" t="n">
        <v>21.1</v>
      </c>
      <c r="JH141" s="108" t="n">
        <v>16</v>
      </c>
      <c r="JI141" s="108" t="n">
        <v>16.5</v>
      </c>
      <c r="JJ141" s="108" t="n">
        <v>16.6</v>
      </c>
      <c r="JK141" s="108" t="n">
        <v>17.3</v>
      </c>
      <c r="JL141" s="108" t="n">
        <v>19.1</v>
      </c>
      <c r="JM141" s="108" t="n">
        <v>23.7</v>
      </c>
      <c r="JN141" s="108" t="n">
        <v>23.3</v>
      </c>
      <c r="JO141" s="109" t="n">
        <f aca="false">AVERAGE(JC141:JN141)</f>
        <v>22.1583333333333</v>
      </c>
      <c r="KA141" s="1" t="n">
        <v>1991</v>
      </c>
      <c r="KB141" s="110" t="s">
        <v>194</v>
      </c>
      <c r="KC141" s="108" t="n">
        <v>34.2</v>
      </c>
      <c r="KD141" s="108" t="n">
        <v>33.4</v>
      </c>
      <c r="KE141" s="108" t="n">
        <v>36.9</v>
      </c>
      <c r="KF141" s="108" t="n">
        <v>35.1</v>
      </c>
      <c r="KG141" s="108" t="n">
        <v>34.2</v>
      </c>
      <c r="KH141" s="108" t="n">
        <v>31.7</v>
      </c>
      <c r="KI141" s="108" t="n">
        <v>31.6</v>
      </c>
      <c r="KJ141" s="108" t="n">
        <v>33.4</v>
      </c>
      <c r="KK141" s="108" t="n">
        <v>35.2</v>
      </c>
      <c r="KL141" s="108" t="n">
        <v>36.1</v>
      </c>
      <c r="KM141" s="108" t="n">
        <v>36.9</v>
      </c>
      <c r="KN141" s="108" t="n">
        <v>36.7</v>
      </c>
      <c r="KO141" s="109" t="n">
        <f aca="false">AVERAGE(KC141:KN141)</f>
        <v>34.6166666666667</v>
      </c>
      <c r="LA141" s="1" t="n">
        <v>1991</v>
      </c>
      <c r="LB141" s="110" t="s">
        <v>194</v>
      </c>
      <c r="LC141" s="108" t="n">
        <v>31.3</v>
      </c>
      <c r="LD141" s="108" t="n">
        <v>30.4</v>
      </c>
      <c r="LE141" s="108" t="n">
        <v>28.1</v>
      </c>
      <c r="LF141" s="108" t="n">
        <v>25.3</v>
      </c>
      <c r="LG141" s="108" t="n">
        <v>20.3</v>
      </c>
      <c r="LH141" s="108" t="n">
        <v>17.6</v>
      </c>
      <c r="LI141" s="108" t="n">
        <v>16.8</v>
      </c>
      <c r="LJ141" s="108" t="n">
        <v>17.6</v>
      </c>
      <c r="LK141" s="108" t="n">
        <v>18.6</v>
      </c>
      <c r="LL141" s="108" t="n">
        <v>22.6</v>
      </c>
      <c r="LM141" s="108" t="n">
        <v>23</v>
      </c>
      <c r="LN141" s="108" t="n">
        <v>29.5</v>
      </c>
      <c r="LO141" s="109" t="n">
        <f aca="false">AVERAGE(LC141:LN141)</f>
        <v>23.425</v>
      </c>
      <c r="MA141" s="1" t="n">
        <v>1991</v>
      </c>
      <c r="MB141" s="110" t="s">
        <v>194</v>
      </c>
      <c r="MC141" s="108" t="n">
        <v>26.5</v>
      </c>
      <c r="MD141" s="108" t="n">
        <v>26.4</v>
      </c>
      <c r="ME141" s="108" t="n">
        <v>24.8</v>
      </c>
      <c r="MF141" s="108" t="n">
        <v>24.9</v>
      </c>
      <c r="MG141" s="108" t="n">
        <v>21.6</v>
      </c>
      <c r="MH141" s="108" t="n">
        <v>18.8</v>
      </c>
      <c r="MI141" s="108" t="n">
        <v>17.7</v>
      </c>
      <c r="MJ141" s="108" t="n">
        <v>17.6</v>
      </c>
      <c r="MK141" s="108" t="n">
        <v>19.7</v>
      </c>
      <c r="ML141" s="108" t="n">
        <v>22.5</v>
      </c>
      <c r="MM141" s="108" t="n">
        <v>22.5</v>
      </c>
      <c r="MN141" s="108" t="n">
        <v>25.3</v>
      </c>
      <c r="MO141" s="109" t="n">
        <f aca="false">AVERAGE(MC141:MN141)</f>
        <v>22.3583333333333</v>
      </c>
      <c r="NA141" s="1" t="n">
        <v>1991</v>
      </c>
      <c r="NB141" s="110" t="s">
        <v>194</v>
      </c>
      <c r="NC141" s="108" t="n">
        <v>32.5</v>
      </c>
      <c r="ND141" s="108" t="n">
        <v>32.5</v>
      </c>
      <c r="NE141" s="108" t="n">
        <v>30.2</v>
      </c>
      <c r="NF141" s="108" t="n">
        <v>29.9</v>
      </c>
      <c r="NG141" s="108" t="n">
        <v>25</v>
      </c>
      <c r="NH141" s="108" t="n">
        <v>20.8</v>
      </c>
      <c r="NI141" s="108" t="n">
        <v>19.2</v>
      </c>
      <c r="NJ141" s="108" t="n">
        <v>19.8</v>
      </c>
      <c r="NK141" s="108" t="n">
        <v>20.7</v>
      </c>
      <c r="NL141" s="108" t="n">
        <v>24.3</v>
      </c>
      <c r="NM141" s="108" t="n">
        <v>24.3</v>
      </c>
      <c r="NN141" s="108" t="n">
        <v>27.9</v>
      </c>
      <c r="NO141" s="109" t="n">
        <f aca="false">AVERAGE(NC141:NN141)</f>
        <v>25.5916666666667</v>
      </c>
      <c r="OA141" s="1" t="n">
        <v>1991</v>
      </c>
      <c r="OB141" s="110" t="s">
        <v>194</v>
      </c>
      <c r="OC141" s="116" t="n">
        <v>29.7</v>
      </c>
      <c r="OD141" s="116" t="n">
        <v>29</v>
      </c>
      <c r="OE141" s="116" t="n">
        <v>27.8</v>
      </c>
      <c r="OF141" s="116" t="n">
        <v>25.8</v>
      </c>
      <c r="OG141" s="116" t="n">
        <v>21.4</v>
      </c>
      <c r="OH141" s="116" t="n">
        <v>19.1</v>
      </c>
      <c r="OI141" s="116" t="n">
        <v>17.5</v>
      </c>
      <c r="OJ141" s="116" t="n">
        <v>18.4</v>
      </c>
      <c r="OK141" s="116" t="n">
        <v>18.5</v>
      </c>
      <c r="OL141" s="116" t="n">
        <v>22.4</v>
      </c>
      <c r="OM141" s="116" t="n">
        <v>22.1</v>
      </c>
      <c r="ON141" s="116" t="n">
        <v>27.2</v>
      </c>
      <c r="OO141" s="109" t="n">
        <f aca="false">AVERAGE(OC141:ON141)</f>
        <v>23.2416666666667</v>
      </c>
      <c r="PA141" s="16" t="n">
        <v>1991</v>
      </c>
      <c r="PB141" s="110" t="s">
        <v>194</v>
      </c>
      <c r="PC141" s="108" t="n">
        <v>34.9</v>
      </c>
      <c r="PD141" s="108" t="n">
        <v>35.4</v>
      </c>
      <c r="PE141" s="108" t="n">
        <v>30.4</v>
      </c>
      <c r="PF141" s="108" t="n">
        <v>27</v>
      </c>
      <c r="PG141" s="108" t="n">
        <v>21.6</v>
      </c>
      <c r="PH141" s="108" t="n">
        <v>17.9</v>
      </c>
      <c r="PI141" s="108" t="n">
        <v>17.1</v>
      </c>
      <c r="PJ141" s="108" t="n">
        <v>18.7</v>
      </c>
      <c r="PK141" s="108" t="n">
        <v>23.5</v>
      </c>
      <c r="PL141" s="108" t="n">
        <v>28.2</v>
      </c>
      <c r="PM141" s="108" t="n">
        <v>28.4</v>
      </c>
      <c r="PN141" s="108" t="n">
        <v>32.1</v>
      </c>
      <c r="PO141" s="109" t="n">
        <f aca="false">AVERAGE(PC141:PN141)</f>
        <v>26.2666666666667</v>
      </c>
      <c r="QA141" s="1" t="n">
        <v>1991</v>
      </c>
      <c r="QB141" s="110" t="s">
        <v>194</v>
      </c>
      <c r="QC141" s="108" t="n">
        <v>30.5</v>
      </c>
      <c r="QD141" s="108" t="n">
        <v>29.4</v>
      </c>
      <c r="QE141" s="108" t="n">
        <v>26.5</v>
      </c>
      <c r="QF141" s="108" t="n">
        <v>24.9</v>
      </c>
      <c r="QG141" s="108" t="n">
        <v>19.3</v>
      </c>
      <c r="QH141" s="108" t="n">
        <v>15.9</v>
      </c>
      <c r="QI141" s="108" t="n">
        <v>15</v>
      </c>
      <c r="QJ141" s="108" t="n">
        <v>15.8</v>
      </c>
      <c r="QK141" s="108" t="n">
        <v>17.5</v>
      </c>
      <c r="QL141" s="108" t="n">
        <v>22.9</v>
      </c>
      <c r="QM141" s="108" t="n">
        <v>23.7</v>
      </c>
      <c r="QN141" s="108" t="n">
        <v>30</v>
      </c>
      <c r="QO141" s="109" t="n">
        <f aca="false">AVERAGE(QC141:QN141)</f>
        <v>22.6166666666667</v>
      </c>
      <c r="RA141" s="1" t="n">
        <v>1991</v>
      </c>
      <c r="RB141" s="110" t="s">
        <v>194</v>
      </c>
      <c r="RC141" s="108" t="n">
        <v>33.8</v>
      </c>
      <c r="RD141" s="108" t="n">
        <v>34.2</v>
      </c>
      <c r="RE141" s="108" t="n">
        <v>30.4</v>
      </c>
      <c r="RF141" s="108" t="n">
        <v>27</v>
      </c>
      <c r="RG141" s="108" t="n">
        <v>21.6</v>
      </c>
      <c r="RH141" s="108" t="n">
        <v>17.7</v>
      </c>
      <c r="RI141" s="108" t="n">
        <v>16.4</v>
      </c>
      <c r="RJ141" s="108" t="n">
        <v>17.3</v>
      </c>
      <c r="RK141" s="108" t="n">
        <v>21</v>
      </c>
      <c r="RL141" s="108" t="n">
        <v>25.9</v>
      </c>
      <c r="RM141" s="108" t="n">
        <v>26.6</v>
      </c>
      <c r="RN141" s="108" t="n">
        <v>32.3</v>
      </c>
      <c r="RO141" s="109" t="n">
        <f aca="false">AVERAGE(RC141:RN141)</f>
        <v>25.35</v>
      </c>
      <c r="SA141" s="1" t="n">
        <v>1991</v>
      </c>
      <c r="SB141" s="119" t="s">
        <v>194</v>
      </c>
      <c r="SC141" s="108" t="n">
        <v>33.1</v>
      </c>
      <c r="SD141" s="108" t="n">
        <v>36.9</v>
      </c>
      <c r="SE141" s="108" t="n">
        <v>30.3</v>
      </c>
      <c r="SF141" s="108" t="n">
        <v>27.2</v>
      </c>
      <c r="SG141" s="108" t="n">
        <v>20</v>
      </c>
      <c r="SH141" s="108" t="n">
        <v>18.5</v>
      </c>
      <c r="SI141" s="108" t="n">
        <v>17.8</v>
      </c>
      <c r="SJ141" s="108" t="n">
        <v>19.1</v>
      </c>
      <c r="SK141" s="108" t="n">
        <v>25.6</v>
      </c>
      <c r="SL141" s="108" t="n">
        <v>27.8</v>
      </c>
      <c r="SM141" s="108" t="n">
        <v>31.3</v>
      </c>
      <c r="SN141" s="108" t="n">
        <v>35.2</v>
      </c>
      <c r="SO141" s="109" t="n">
        <f aca="false">AVERAGE(SC141:SN141)</f>
        <v>26.9</v>
      </c>
      <c r="TA141" s="1" t="n">
        <v>1991</v>
      </c>
      <c r="TB141" s="110" t="s">
        <v>194</v>
      </c>
      <c r="TC141" s="108" t="n">
        <v>43.4</v>
      </c>
      <c r="TD141" s="108" t="n">
        <v>41.7</v>
      </c>
      <c r="TE141" s="108" t="n">
        <v>40.6</v>
      </c>
      <c r="TF141" s="108" t="n">
        <v>37.2</v>
      </c>
      <c r="TG141" s="108" t="n">
        <v>32.4</v>
      </c>
      <c r="TH141" s="108" t="n">
        <v>27.5</v>
      </c>
      <c r="TI141" s="108" t="n">
        <v>28.1</v>
      </c>
      <c r="TJ141" s="108" t="n">
        <v>30.8</v>
      </c>
      <c r="TK141" s="108" t="n">
        <v>33.9</v>
      </c>
      <c r="TL141" s="108" t="n">
        <v>41</v>
      </c>
      <c r="TM141" s="108" t="n">
        <v>39.3</v>
      </c>
      <c r="TN141" s="108" t="n">
        <v>43.1</v>
      </c>
      <c r="TO141" s="109" t="n">
        <f aca="false">AVERAGE(TC141:TN141)</f>
        <v>36.5833333333333</v>
      </c>
      <c r="UA141" s="1" t="n">
        <v>1991</v>
      </c>
      <c r="UB141" s="110" t="s">
        <v>194</v>
      </c>
      <c r="UC141" s="108" t="n">
        <v>34.1</v>
      </c>
      <c r="UD141" s="108" t="n">
        <v>35</v>
      </c>
      <c r="UE141" s="108" t="n">
        <v>30.5</v>
      </c>
      <c r="UF141" s="108" t="n">
        <v>26.8</v>
      </c>
      <c r="UG141" s="108" t="n">
        <v>21.6</v>
      </c>
      <c r="UH141" s="108" t="n">
        <v>17.4</v>
      </c>
      <c r="UI141" s="108" t="n">
        <v>16.3</v>
      </c>
      <c r="UJ141" s="108" t="n">
        <v>17.3</v>
      </c>
      <c r="UK141" s="108" t="n">
        <v>21.4</v>
      </c>
      <c r="UL141" s="108" t="n">
        <v>27.2</v>
      </c>
      <c r="UM141" s="108" t="n">
        <v>26.8</v>
      </c>
      <c r="UN141" s="108" t="n">
        <v>32.4</v>
      </c>
      <c r="UO141" s="109" t="n">
        <f aca="false">AVERAGE(UC141:UN141)</f>
        <v>25.5666666666667</v>
      </c>
      <c r="VA141" s="1" t="n">
        <v>1991</v>
      </c>
      <c r="VB141" s="119" t="s">
        <v>194</v>
      </c>
      <c r="VC141" s="108" t="n">
        <v>26.2</v>
      </c>
      <c r="VD141" s="108" t="n">
        <v>27.2</v>
      </c>
      <c r="VE141" s="108" t="n">
        <v>23.6</v>
      </c>
      <c r="VF141" s="108" t="n">
        <v>23.5</v>
      </c>
      <c r="VG141" s="108" t="n">
        <v>18.4</v>
      </c>
      <c r="VH141" s="108" t="n">
        <v>15.4</v>
      </c>
      <c r="VI141" s="108" t="n">
        <v>14.6</v>
      </c>
      <c r="VJ141" s="108" t="n">
        <v>15</v>
      </c>
      <c r="VK141" s="108" t="n">
        <v>16.9</v>
      </c>
      <c r="VL141" s="108" t="n">
        <v>19.8</v>
      </c>
      <c r="VM141" s="108" t="n">
        <v>20.3</v>
      </c>
      <c r="VN141" s="108" t="n">
        <v>25.7</v>
      </c>
      <c r="VO141" s="109" t="n">
        <f aca="false">AVERAGE(VC141:VN141)</f>
        <v>20.55</v>
      </c>
      <c r="WA141" s="1" t="n">
        <v>1991</v>
      </c>
      <c r="WB141" s="110" t="s">
        <v>194</v>
      </c>
      <c r="WC141" s="108" t="n">
        <v>40.4</v>
      </c>
      <c r="WD141" s="108" t="n">
        <v>41.4</v>
      </c>
      <c r="WE141" s="108" t="n">
        <v>35.7</v>
      </c>
      <c r="WF141" s="108" t="n">
        <v>31.4</v>
      </c>
      <c r="WG141" s="108" t="n">
        <v>27.3</v>
      </c>
      <c r="WH141" s="108" t="n">
        <v>21.3</v>
      </c>
      <c r="WI141" s="108" t="n">
        <v>20.4</v>
      </c>
      <c r="WJ141" s="108" t="n">
        <v>23.6</v>
      </c>
      <c r="WK141" s="108" t="n">
        <v>26.1</v>
      </c>
      <c r="WL141" s="108" t="n">
        <v>32.2</v>
      </c>
      <c r="WM141" s="108" t="n">
        <v>31</v>
      </c>
      <c r="WN141" s="108" t="n">
        <v>35.7</v>
      </c>
      <c r="WO141" s="109" t="n">
        <f aca="false">AVERAGE(WC141:WN141)</f>
        <v>30.5416666666667</v>
      </c>
      <c r="YA141" s="1" t="n">
        <v>1991</v>
      </c>
      <c r="YB141" s="110" t="s">
        <v>194</v>
      </c>
      <c r="YC141" s="108" t="n">
        <v>31.1</v>
      </c>
      <c r="YD141" s="108" t="n">
        <v>30.1</v>
      </c>
      <c r="YE141" s="108" t="n">
        <v>27.1</v>
      </c>
      <c r="YF141" s="108" t="n">
        <v>24.4</v>
      </c>
      <c r="YG141" s="108" t="n">
        <v>18.8</v>
      </c>
      <c r="YH141" s="108" t="n">
        <v>15.9</v>
      </c>
      <c r="YI141" s="108" t="n">
        <v>14.7</v>
      </c>
      <c r="YJ141" s="108" t="n">
        <v>15.4</v>
      </c>
      <c r="YK141" s="108" t="n">
        <v>17.6</v>
      </c>
      <c r="YL141" s="108" t="n">
        <v>23.2</v>
      </c>
      <c r="YM141" s="108" t="n">
        <v>23.6</v>
      </c>
      <c r="YN141" s="108" t="n">
        <v>29.8</v>
      </c>
      <c r="YO141" s="109" t="n">
        <f aca="false">AVERAGE(YC141:YN141)</f>
        <v>22.6416666666667</v>
      </c>
      <c r="ZA141" s="1" t="n">
        <v>1991</v>
      </c>
      <c r="ZB141" s="110" t="s">
        <v>194</v>
      </c>
      <c r="ZC141" s="108" t="n">
        <v>35.4</v>
      </c>
      <c r="ZD141" s="108" t="n">
        <v>34.4</v>
      </c>
      <c r="ZE141" s="108" t="n">
        <v>31.4</v>
      </c>
      <c r="ZF141" s="108" t="n">
        <v>28.4</v>
      </c>
      <c r="ZG141" s="108" t="n">
        <v>21.9</v>
      </c>
      <c r="ZH141" s="108" t="n">
        <v>18.4</v>
      </c>
      <c r="ZI141" s="108" t="n">
        <v>17.3</v>
      </c>
      <c r="ZJ141" s="108" t="n">
        <v>18.4</v>
      </c>
      <c r="ZK141" s="108" t="n">
        <v>20.7</v>
      </c>
      <c r="ZL141" s="108" t="n">
        <v>26.6</v>
      </c>
      <c r="ZM141" s="108" t="n">
        <v>26.6</v>
      </c>
      <c r="ZN141" s="108" t="n">
        <v>32.9</v>
      </c>
      <c r="ZO141" s="109" t="n">
        <f aca="false">AVERAGE(ZC141:ZN141)</f>
        <v>26.0333333333333</v>
      </c>
      <c r="AAA141" s="1" t="n">
        <v>1991</v>
      </c>
      <c r="AAB141" s="110" t="s">
        <v>194</v>
      </c>
      <c r="AAC141" s="108" t="n">
        <v>35.5</v>
      </c>
      <c r="AAD141" s="108" t="n">
        <v>33.1</v>
      </c>
      <c r="AAE141" s="108" t="n">
        <v>36.3</v>
      </c>
      <c r="AAF141" s="108" t="n">
        <v>33.5</v>
      </c>
      <c r="AAG141" s="108" t="n">
        <v>29.6</v>
      </c>
      <c r="AAH141" s="108" t="n">
        <v>29.1</v>
      </c>
      <c r="AAI141" s="108" t="n">
        <v>27.5</v>
      </c>
      <c r="AAJ141" s="108" t="n">
        <v>29.9</v>
      </c>
      <c r="AAK141" s="108" t="n">
        <v>34.6</v>
      </c>
      <c r="AAL141" s="108" t="n">
        <v>38.6</v>
      </c>
      <c r="AAM141" s="108" t="n">
        <v>38</v>
      </c>
      <c r="AAN141" s="108" t="n">
        <v>39.8</v>
      </c>
      <c r="AAO141" s="109" t="n">
        <f aca="false">AVERAGE(AAC141:AAN141)</f>
        <v>33.7916666666667</v>
      </c>
      <c r="ABA141" s="1" t="n">
        <v>1991</v>
      </c>
      <c r="ABB141" s="110" t="s">
        <v>194</v>
      </c>
      <c r="ABC141" s="108" t="n">
        <v>36.5</v>
      </c>
      <c r="ABD141" s="108" t="n">
        <v>35.3</v>
      </c>
      <c r="ABE141" s="108" t="n">
        <v>35.8</v>
      </c>
      <c r="ABF141" s="108" t="n">
        <v>32.8</v>
      </c>
      <c r="ABG141" s="108" t="n">
        <v>29.6</v>
      </c>
      <c r="ABH141" s="108" t="n">
        <v>24.8</v>
      </c>
      <c r="ABI141" s="108" t="n">
        <v>25</v>
      </c>
      <c r="ABJ141" s="108" t="n">
        <v>27.1</v>
      </c>
      <c r="ABK141" s="108" t="n">
        <v>27.5</v>
      </c>
      <c r="ABL141" s="108" t="n">
        <v>33</v>
      </c>
      <c r="ABM141" s="108" t="n">
        <v>32.1</v>
      </c>
      <c r="ABN141" s="108" t="n">
        <v>33.7</v>
      </c>
      <c r="ABO141" s="109" t="n">
        <f aca="false">AVERAGE(ABC141:ABN141)</f>
        <v>31.1</v>
      </c>
      <c r="ACA141" s="111" t="n">
        <v>1991</v>
      </c>
      <c r="ACB141" s="110" t="s">
        <v>194</v>
      </c>
      <c r="ACC141" s="108" t="n">
        <v>31.5</v>
      </c>
      <c r="ACD141" s="108" t="n">
        <v>30.6</v>
      </c>
      <c r="ACE141" s="108" t="n">
        <v>28.5</v>
      </c>
      <c r="ACF141" s="108" t="n">
        <v>27.3</v>
      </c>
      <c r="ACG141" s="108" t="n">
        <v>22</v>
      </c>
      <c r="ACH141" s="108" t="n">
        <v>19.7</v>
      </c>
      <c r="ACI141" s="108" t="n">
        <v>18.4</v>
      </c>
      <c r="ACJ141" s="108" t="n">
        <v>19.4</v>
      </c>
      <c r="ACK141" s="108" t="n">
        <v>19.7</v>
      </c>
      <c r="ACL141" s="108" t="n">
        <v>23.7</v>
      </c>
      <c r="ACM141" s="108" t="n">
        <v>23.2</v>
      </c>
      <c r="ACN141" s="108" t="n">
        <v>28</v>
      </c>
      <c r="ACO141" s="109" t="n">
        <f aca="false">AVERAGE(ACC141:ACN141)</f>
        <v>24.3333333333333</v>
      </c>
      <c r="ADA141" s="1" t="n">
        <v>1991</v>
      </c>
      <c r="ADB141" s="110" t="s">
        <v>194</v>
      </c>
      <c r="ADC141" s="108" t="n">
        <v>36.4</v>
      </c>
      <c r="ADD141" s="108" t="n">
        <v>35.5</v>
      </c>
      <c r="ADE141" s="108" t="n">
        <v>37.5</v>
      </c>
      <c r="ADF141" s="108" t="n">
        <v>35.8</v>
      </c>
      <c r="ADG141" s="108" t="n">
        <v>31.9</v>
      </c>
      <c r="ADH141" s="108" t="n">
        <v>28</v>
      </c>
      <c r="ADI141" s="108" t="n">
        <v>27.7</v>
      </c>
      <c r="ADJ141" s="108" t="n">
        <v>30.5</v>
      </c>
      <c r="ADK141" s="108" t="n">
        <v>32.1</v>
      </c>
      <c r="ADL141" s="108" t="n">
        <v>38.2</v>
      </c>
      <c r="ADM141" s="108" t="n">
        <v>34</v>
      </c>
      <c r="ADN141" s="108" t="n">
        <v>37.4</v>
      </c>
      <c r="ADO141" s="109" t="n">
        <f aca="false">AVERAGE(ADC141:ADN141)</f>
        <v>33.75</v>
      </c>
      <c r="AEA141" s="1" t="n">
        <v>1991</v>
      </c>
      <c r="AEB141" s="110" t="s">
        <v>194</v>
      </c>
      <c r="AEC141" s="108" t="n">
        <v>40.8</v>
      </c>
      <c r="AED141" s="108" t="n">
        <v>37.5</v>
      </c>
      <c r="AEE141" s="108" t="n">
        <v>38.5</v>
      </c>
      <c r="AEF141" s="108" t="n">
        <v>36.4</v>
      </c>
      <c r="AEG141" s="108" t="n">
        <v>31.6</v>
      </c>
      <c r="AEH141" s="108" t="n">
        <v>27</v>
      </c>
      <c r="AEI141" s="108" t="n">
        <v>27.6</v>
      </c>
      <c r="AEJ141" s="108" t="n">
        <v>30.3</v>
      </c>
      <c r="AEK141" s="108" t="n">
        <v>32.1</v>
      </c>
      <c r="AEL141" s="108" t="n">
        <v>40.1</v>
      </c>
      <c r="AEM141" s="108" t="n">
        <v>35.2</v>
      </c>
      <c r="AEN141" s="108" t="n">
        <v>40.4</v>
      </c>
      <c r="AEO141" s="109" t="n">
        <f aca="false">AVERAGE(AEC141:AEN141)</f>
        <v>34.7916666666667</v>
      </c>
      <c r="AFA141" s="1" t="n">
        <v>1991</v>
      </c>
      <c r="AFB141" s="110" t="s">
        <v>194</v>
      </c>
      <c r="AFC141" s="108" t="n">
        <v>26.6</v>
      </c>
      <c r="AFD141" s="108" t="n">
        <v>25.3</v>
      </c>
      <c r="AFE141" s="108" t="n">
        <v>25.1</v>
      </c>
      <c r="AFF141" s="108" t="n">
        <v>24.8</v>
      </c>
      <c r="AFG141" s="108" t="n">
        <v>20.9</v>
      </c>
      <c r="AFH141" s="108" t="n">
        <v>19</v>
      </c>
      <c r="AFI141" s="108" t="n">
        <v>17.7</v>
      </c>
      <c r="AFJ141" s="108" t="n">
        <v>18</v>
      </c>
      <c r="AFK141" s="108" t="n">
        <v>18.2</v>
      </c>
      <c r="AFL141" s="108" t="n">
        <v>20.1</v>
      </c>
      <c r="AFM141" s="108" t="n">
        <v>20.6</v>
      </c>
      <c r="AFN141" s="108" t="n">
        <v>24.3</v>
      </c>
      <c r="AFO141" s="109" t="n">
        <f aca="false">AVERAGE(AFC141:AFN141)</f>
        <v>21.7166666666667</v>
      </c>
      <c r="AGA141" s="1" t="n">
        <v>1991</v>
      </c>
      <c r="AGB141" s="110" t="s">
        <v>194</v>
      </c>
      <c r="AGC141" s="108" t="n">
        <v>35.2</v>
      </c>
      <c r="AGD141" s="108" t="n">
        <v>35.9</v>
      </c>
      <c r="AGE141" s="108" t="n">
        <v>30.7</v>
      </c>
      <c r="AGF141" s="108" t="n">
        <v>26.5</v>
      </c>
      <c r="AGG141" s="108" t="n">
        <v>21.7</v>
      </c>
      <c r="AGH141" s="108" t="n">
        <v>17</v>
      </c>
      <c r="AGI141" s="108" t="n">
        <v>16.7</v>
      </c>
      <c r="AGJ141" s="108" t="n">
        <v>17.9</v>
      </c>
      <c r="AGK141" s="108" t="n">
        <v>22.4</v>
      </c>
      <c r="AGL141" s="108" t="n">
        <v>27.8</v>
      </c>
      <c r="AGM141" s="108" t="n">
        <v>27.3</v>
      </c>
      <c r="AGN141" s="108" t="n">
        <v>32.5</v>
      </c>
      <c r="AGO141" s="109" t="n">
        <f aca="false">AVERAGE(AGC141:AGN141)</f>
        <v>25.9666666666667</v>
      </c>
      <c r="AHA141" s="1" t="n">
        <v>1991</v>
      </c>
      <c r="AHB141" s="110" t="s">
        <v>194</v>
      </c>
      <c r="AHC141" s="108" t="n">
        <v>32.7</v>
      </c>
      <c r="AHD141" s="108" t="n">
        <v>31.2</v>
      </c>
      <c r="AHE141" s="108" t="n">
        <v>28.4</v>
      </c>
      <c r="AHF141" s="108" t="n">
        <v>25.2</v>
      </c>
      <c r="AHG141" s="108" t="n">
        <v>19.5</v>
      </c>
      <c r="AHH141" s="108" t="n">
        <v>16.3</v>
      </c>
      <c r="AHI141" s="108" t="n">
        <v>15.5</v>
      </c>
      <c r="AHJ141" s="108" t="n">
        <v>16.3</v>
      </c>
      <c r="AHK141" s="108" t="n">
        <v>18.6</v>
      </c>
      <c r="AHL141" s="108" t="n">
        <v>24</v>
      </c>
      <c r="AHM141" s="108" t="n">
        <v>24.3</v>
      </c>
      <c r="AHN141" s="108" t="n">
        <v>30.7</v>
      </c>
      <c r="AHO141" s="109" t="n">
        <f aca="false">AVERAGE(AHC141:AHN141)</f>
        <v>23.5583333333333</v>
      </c>
      <c r="AIA141" s="1" t="n">
        <v>1991</v>
      </c>
      <c r="AIB141" s="110" t="s">
        <v>194</v>
      </c>
      <c r="AIC141" s="108" t="n">
        <v>41.4</v>
      </c>
      <c r="AID141" s="108" t="n">
        <v>41.6</v>
      </c>
      <c r="AIE141" s="108" t="n">
        <v>36.3</v>
      </c>
      <c r="AIF141" s="108" t="n">
        <v>31.5</v>
      </c>
      <c r="AIG141" s="108" t="n">
        <v>26.8</v>
      </c>
      <c r="AIH141" s="108" t="n">
        <v>20.6</v>
      </c>
      <c r="AII141" s="108" t="n">
        <v>21</v>
      </c>
      <c r="AIJ141" s="108" t="n">
        <v>23.5</v>
      </c>
      <c r="AIK141" s="108" t="n">
        <v>27.9</v>
      </c>
      <c r="AIL141" s="108" t="n">
        <v>33.8</v>
      </c>
      <c r="AIM141" s="108" t="n">
        <v>33.2</v>
      </c>
      <c r="AIN141" s="108" t="n">
        <v>36.8</v>
      </c>
      <c r="AIO141" s="109" t="n">
        <f aca="false">AVERAGE(AIC141:AIN141)</f>
        <v>31.2</v>
      </c>
      <c r="AJA141" s="1" t="n">
        <v>1991</v>
      </c>
      <c r="AJB141" s="110" t="s">
        <v>194</v>
      </c>
      <c r="AJC141" s="108" t="n">
        <v>36.6</v>
      </c>
      <c r="AJD141" s="108" t="n">
        <v>34.2</v>
      </c>
      <c r="AJE141" s="108" t="n">
        <v>38.3</v>
      </c>
      <c r="AJF141" s="108" t="n">
        <v>35.9</v>
      </c>
      <c r="AJG141" s="108" t="n">
        <v>33.5</v>
      </c>
      <c r="AJH141" s="108" t="n">
        <v>33.1</v>
      </c>
      <c r="AJI141" s="108" t="n">
        <v>32.2</v>
      </c>
      <c r="AJJ141" s="108" t="n">
        <v>33.6</v>
      </c>
      <c r="AJK141" s="108" t="n">
        <v>37</v>
      </c>
      <c r="AJL141" s="108" t="n">
        <v>39.6</v>
      </c>
      <c r="AJM141" s="108" t="n">
        <v>38.8</v>
      </c>
      <c r="AJN141" s="108" t="n">
        <v>41.3</v>
      </c>
      <c r="AJO141" s="109" t="n">
        <f aca="false">AVERAGE(AJC141:AJN141)</f>
        <v>36.175</v>
      </c>
      <c r="AKA141" s="1" t="n">
        <v>1991</v>
      </c>
      <c r="AKB141" s="110" t="s">
        <v>194</v>
      </c>
      <c r="AKC141" s="108" t="n">
        <v>34.6</v>
      </c>
      <c r="AKD141" s="108" t="n">
        <v>34</v>
      </c>
      <c r="AKE141" s="108" t="n">
        <v>30.9</v>
      </c>
      <c r="AKF141" s="108" t="n">
        <v>27.8</v>
      </c>
      <c r="AKG141" s="108" t="n">
        <v>21.3</v>
      </c>
      <c r="AKH141" s="108" t="n">
        <v>18.3</v>
      </c>
      <c r="AKI141" s="108" t="n">
        <v>17</v>
      </c>
      <c r="AKJ141" s="108" t="n">
        <v>18</v>
      </c>
      <c r="AKK141" s="108" t="n">
        <v>20.7</v>
      </c>
      <c r="AKL141" s="108" t="n">
        <v>26.7</v>
      </c>
      <c r="AKM141" s="108" t="n">
        <v>26.3</v>
      </c>
      <c r="AKN141" s="108" t="n">
        <v>32.5</v>
      </c>
      <c r="AKO141" s="109" t="n">
        <f aca="false">AVERAGE(AKC141:AKN141)</f>
        <v>25.675</v>
      </c>
      <c r="ALA141" s="35" t="n">
        <f aca="false">(ACO141+AO141+EO141+NO141+AKO141+AFO141+AEO141+IO141+MO141)/9</f>
        <v>25.0166666666667</v>
      </c>
      <c r="ALB141" s="77" t="n">
        <f aca="false">(ABO141+KO141+DO141+AGO141)/4</f>
        <v>30.8541666666667</v>
      </c>
      <c r="ALC141" s="19" t="n">
        <f aca="false">(QO141+PO141+AAO141+AJO141+FO141+SO141+BO141+CO141+JO141+OO141+TO141+HO141)/12</f>
        <v>26.6270833333333</v>
      </c>
      <c r="AMA141" s="28" t="n">
        <f aca="false">MAX(ACC141:ACN141,AC141:AN141,EC141:EN141,NC141:NN141,AKC141:AKN141,AFC141:AFN141,AEC141:AEN141,IC141:IN141,MC141:MN141)</f>
        <v>40.8</v>
      </c>
      <c r="AMB141" s="28" t="n">
        <f aca="false">MIN(ACC141:ACN141,AC141:AN141,EC141:EN141,NC141:NN141,AKC141:AKN141,AFC141:AFN141,AEC141:AEN141,IC141:IN141,MC141:MN141)</f>
        <v>16</v>
      </c>
      <c r="AMC141" s="81" t="n">
        <f aca="false">MAX(ABC141:ABN141,KC141:KN141,DC141:DN141,AGC141:AGN141)</f>
        <v>36.9</v>
      </c>
      <c r="AMD141" s="81" t="n">
        <f aca="false">MIN(ABC141:ABN141,KC141:KN141,DC141:DN141,AGC141:AGN141)</f>
        <v>16.7</v>
      </c>
      <c r="AME141" s="60" t="n">
        <f aca="false">MAX(QC141:QN141,PC141:PN141,AJC141:AJN141,AAC141:AAN141,FC141:FN141,SC141:SN141)</f>
        <v>41.3</v>
      </c>
      <c r="AMF141" s="60" t="n">
        <f aca="false">MIN(QC141:QN141,PC141:PN141,AJC141:AJN141,AAC141:AAN141,FC141:FN141,SC141:SN141)</f>
        <v>15</v>
      </c>
    </row>
    <row r="142" customFormat="false" ht="12.8" hidden="false" customHeight="false" outlineLevel="0" collapsed="false">
      <c r="A142" s="104"/>
      <c r="B142" s="29" t="n">
        <f aca="false">AVERAGE(AO142,BO142,CO142,DO142,EO142,FO142,GO142,HO142,IO142,JO142,KO142,LO142,MO142,NO142,OO142,PO142,QO142,RO142,SO142,TO142,UO142,VO142,WO142,YO142,ZO142,AAO142,ABO142,ACO142,ADO142,AEO142,AFO142,AGO142,AHO142,AIO142,AJO142,AKO142)</f>
        <v>25.6189043209877</v>
      </c>
      <c r="C142" s="30" t="n">
        <f aca="false">AVERAGE(B138:B142)</f>
        <v>26.0602367424242</v>
      </c>
      <c r="D142" s="31" t="n">
        <f aca="false">AVERAGE(B133:B142)</f>
        <v>26.0461175996072</v>
      </c>
      <c r="E142" s="29" t="n">
        <f aca="false">AVERAGE(B123:B142)</f>
        <v>26.0221251578283</v>
      </c>
      <c r="F142" s="32" t="n">
        <f aca="false">AVERAGE(B93:B142)</f>
        <v>25.8913137976992</v>
      </c>
      <c r="G142" s="3" t="n">
        <f aca="false">MAX(AC142:AN142,BC142:BN142,CC142:CN142,DC142:DN142,EC142:EN142,FC142:FN142,GC142:GN142,HC142:HN142,IC142:IN142,JC142:JN142,KC142:KN142,LC142:LN142,MC142:MN142,NC142:NN142,OC142:ON142,PC142:PN142,QC142:QN142,RC142:RN142,SC142:SN142,TC142:TN142,UC142:UN142,VC142:VN142,WC142:WN142,YC142:YN142,ZC142:ZN142,AAC142:AAN142,ABC142:ABN142,ACC142:ACN142,ADC142:ADN142,AEC142:AEN142,AFC142:AFN142,AGC142:AGN142,AHC142:AHN142,AIC142:AIN142,AJC142:AJN142,AKC142:AKN142)</f>
        <v>42.6</v>
      </c>
      <c r="H142" s="105" t="n">
        <f aca="false">MEDIAN(AC142:AN142,BC142:BN142,CC142:CN142,DC142:DN142,EC142:EN142,FC142:FN142,GC142:GN142,HC142:HN142,IC142:IN142,JC142:JN142,KC142:KN142,LC142:LN142,MC142:MN142,NC142:NN142,OC142:ON142,PC142:PN142,QC142:QN142,RC142:RN142,SC142:SN142,TC142:TN142,UC142:UN142,VC142:VN142,WC142:WN142,YC142:YN142,ZC142:ZN142,AAC142:AAN142,ABC142:ABN142,ACC142:ACN142,ADC142:ADN142,AEC142:AEN142,AFC142:AFN142,AGC142:AGN142,AHC142:AHN142,AIC142:AIN142,AJC142:AJN142,AKC142:AKN142)</f>
        <v>25.3</v>
      </c>
      <c r="I142" s="5" t="n">
        <f aca="false">MIN(AC142:AN142,BC142:BN142,CC142:CN142,DC142:DN142,EC142:EN142,FC142:FN142,GC142:GN142,HC142:HN142,IC142:IN142,JC142:JN142,KC142:KN142,LC142:LN142,MC142:MN142,NC142:NN142,OC142:ON142,PC142:PN142,QC142:QN142,RC142:RN142,SC142:SN142,TC142:TN142,UC142:UN142,VC142:VN142,WC142:WN142,YC142:YN142,ZC142:ZN142,AAC142:AAN142,ABC142:ABN142,ACC142:ACN142,ADC142:ADN142,AEC142:AEN142,AFC142:AFN142,AGC142:AGN142,AHC142:AHN142,AIC142:AIN142,AJC142:AJN142,AKC142:AKN142)</f>
        <v>13.8</v>
      </c>
      <c r="J142" s="106" t="n">
        <f aca="false">(G142+I142)/2</f>
        <v>28.2</v>
      </c>
      <c r="AB142" s="107" t="n">
        <v>1992</v>
      </c>
      <c r="AC142" s="108" t="n">
        <v>24.9</v>
      </c>
      <c r="AD142" s="108" t="n">
        <v>25.5</v>
      </c>
      <c r="AE142" s="108" t="n">
        <v>24.2</v>
      </c>
      <c r="AF142" s="108" t="n">
        <v>22.2</v>
      </c>
      <c r="AG142" s="108" t="n">
        <v>18.1</v>
      </c>
      <c r="AH142" s="108" t="n">
        <v>16.7</v>
      </c>
      <c r="AI142" s="108" t="n">
        <v>16.8</v>
      </c>
      <c r="AJ142" s="108" t="n">
        <v>15.2</v>
      </c>
      <c r="AK142" s="108" t="n">
        <v>15.2</v>
      </c>
      <c r="AL142" s="108" t="n">
        <v>17.7</v>
      </c>
      <c r="AM142" s="108" t="n">
        <v>18.8</v>
      </c>
      <c r="AN142" s="108" t="n">
        <v>22</v>
      </c>
      <c r="AO142" s="109" t="n">
        <f aca="false">AVERAGE(AC142:AN142)</f>
        <v>19.775</v>
      </c>
      <c r="BA142" s="1" t="n">
        <v>1992</v>
      </c>
      <c r="BB142" s="110" t="s">
        <v>195</v>
      </c>
      <c r="BC142" s="108" t="n">
        <v>31.3</v>
      </c>
      <c r="BD142" s="108" t="n">
        <v>29.8</v>
      </c>
      <c r="BE142" s="108" t="n">
        <v>28.1</v>
      </c>
      <c r="BF142" s="108" t="n">
        <v>23.3</v>
      </c>
      <c r="BG142" s="108" t="n">
        <v>20.3</v>
      </c>
      <c r="BH142" s="108" t="n">
        <v>17.5</v>
      </c>
      <c r="BI142" s="108" t="n">
        <v>19.2</v>
      </c>
      <c r="BJ142" s="108" t="n">
        <v>17</v>
      </c>
      <c r="BK142" s="108" t="n">
        <v>18.6</v>
      </c>
      <c r="BL142" s="108" t="n">
        <v>24.2</v>
      </c>
      <c r="BM142" s="108" t="n">
        <v>26</v>
      </c>
      <c r="BN142" s="108" t="n">
        <v>28.2</v>
      </c>
      <c r="BO142" s="109" t="n">
        <f aca="false">AVERAGE(BC142:BN142)</f>
        <v>23.625</v>
      </c>
      <c r="CA142" s="1" t="n">
        <v>1992</v>
      </c>
      <c r="CB142" s="110" t="s">
        <v>195</v>
      </c>
      <c r="CC142" s="108" t="n">
        <v>30.6</v>
      </c>
      <c r="CD142" s="108" t="n">
        <v>28.4</v>
      </c>
      <c r="CE142" s="108" t="n">
        <v>26.3</v>
      </c>
      <c r="CF142" s="108" t="n">
        <v>22.5</v>
      </c>
      <c r="CG142" s="108" t="n">
        <v>17.8</v>
      </c>
      <c r="CH142" s="108" t="n">
        <v>16.3</v>
      </c>
      <c r="CI142" s="108" t="n">
        <v>16.4</v>
      </c>
      <c r="CJ142" s="108" t="n">
        <v>14.8</v>
      </c>
      <c r="CK142" s="108" t="n">
        <v>15.8</v>
      </c>
      <c r="CL142" s="108" t="n">
        <v>20.5</v>
      </c>
      <c r="CM142" s="108" t="n">
        <v>21.8</v>
      </c>
      <c r="CN142" s="108" t="n">
        <v>26.9</v>
      </c>
      <c r="CO142" s="109" t="n">
        <f aca="false">AVERAGE(CC142:CN142)</f>
        <v>21.5083333333333</v>
      </c>
      <c r="DA142" s="1" t="n">
        <v>1992</v>
      </c>
      <c r="DB142" s="110" t="s">
        <v>195</v>
      </c>
      <c r="DC142" s="108" t="n">
        <v>33.5</v>
      </c>
      <c r="DD142" s="108" t="n">
        <v>33.3</v>
      </c>
      <c r="DE142" s="108" t="n">
        <v>34.3</v>
      </c>
      <c r="DF142" s="108" t="n">
        <v>33.5</v>
      </c>
      <c r="DG142" s="108" t="n">
        <v>32.6</v>
      </c>
      <c r="DH142" s="108" t="n">
        <v>30.6</v>
      </c>
      <c r="DI142" s="108" t="n">
        <v>31</v>
      </c>
      <c r="DJ142" s="108" t="n">
        <v>29.3</v>
      </c>
      <c r="DK142" s="108" t="n">
        <v>29.8</v>
      </c>
      <c r="DL142" s="108" t="n">
        <v>34.1</v>
      </c>
      <c r="DM142" s="108" t="n">
        <v>32.5</v>
      </c>
      <c r="DN142" s="108" t="n">
        <v>32.9</v>
      </c>
      <c r="DO142" s="109" t="n">
        <f aca="false">AVERAGE(DC142:DN142)</f>
        <v>32.2833333333333</v>
      </c>
      <c r="EA142" s="1" t="n">
        <v>1992</v>
      </c>
      <c r="EB142" s="107" t="n">
        <v>1992</v>
      </c>
      <c r="EC142" s="108" t="n">
        <v>30.2</v>
      </c>
      <c r="ED142" s="108" t="n">
        <v>29.5</v>
      </c>
      <c r="EE142" s="108" t="n">
        <v>26.1</v>
      </c>
      <c r="EF142" s="108" t="n">
        <v>24.8</v>
      </c>
      <c r="EG142" s="108" t="n">
        <v>20.1</v>
      </c>
      <c r="EH142" s="108" t="n">
        <v>18.9</v>
      </c>
      <c r="EI142" s="108" t="n">
        <v>17.3</v>
      </c>
      <c r="EJ142" s="108" t="n">
        <v>17.1</v>
      </c>
      <c r="EK142" s="108" t="n">
        <v>18.7</v>
      </c>
      <c r="EL142" s="108" t="n">
        <v>21.5</v>
      </c>
      <c r="EM142" s="108" t="n">
        <v>23.5</v>
      </c>
      <c r="EN142" s="108" t="n">
        <v>28.3</v>
      </c>
      <c r="EO142" s="109" t="n">
        <f aca="false">AVERAGE(EC142:EN142)</f>
        <v>23</v>
      </c>
      <c r="FA142" s="1" t="n">
        <v>1992</v>
      </c>
      <c r="FB142" s="119" t="s">
        <v>195</v>
      </c>
      <c r="FC142" s="108" t="n">
        <v>30</v>
      </c>
      <c r="FD142" s="108" t="n">
        <v>29.6</v>
      </c>
      <c r="FE142" s="108" t="n">
        <v>27.5</v>
      </c>
      <c r="FF142" s="108" t="n">
        <v>23.3</v>
      </c>
      <c r="FG142" s="108" t="n">
        <v>20.8</v>
      </c>
      <c r="FH142" s="108" t="n">
        <v>17.6</v>
      </c>
      <c r="FI142" s="108" t="n">
        <v>16.7</v>
      </c>
      <c r="FJ142" s="108" t="n">
        <v>17.1</v>
      </c>
      <c r="FK142" s="108" t="n">
        <v>17.9</v>
      </c>
      <c r="FL142" s="108" t="n">
        <v>20.1</v>
      </c>
      <c r="FM142" s="108" t="n">
        <v>25.1</v>
      </c>
      <c r="FN142" s="108" t="n">
        <v>29.6</v>
      </c>
      <c r="FO142" s="109" t="n">
        <f aca="false">AVERAGE(FC142:FN142)</f>
        <v>22.9416666666667</v>
      </c>
      <c r="GA142" s="1" t="n">
        <v>1992</v>
      </c>
      <c r="GB142" s="110" t="s">
        <v>195</v>
      </c>
      <c r="GC142" s="108" t="n">
        <v>23.6</v>
      </c>
      <c r="GD142" s="108" t="n">
        <v>24.8</v>
      </c>
      <c r="GE142" s="108" t="n">
        <v>23</v>
      </c>
      <c r="GF142" s="108" t="n">
        <v>22.2</v>
      </c>
      <c r="GG142" s="108" t="n">
        <v>18.8</v>
      </c>
      <c r="GH142" s="108" t="n">
        <v>17.5</v>
      </c>
      <c r="GI142" s="108" t="n">
        <v>17.3</v>
      </c>
      <c r="GJ142" s="108" t="n">
        <v>15.9</v>
      </c>
      <c r="GK142" s="108" t="n">
        <v>16.4</v>
      </c>
      <c r="GL142" s="108" t="n">
        <v>18.8</v>
      </c>
      <c r="GM142" s="108" t="n">
        <v>20</v>
      </c>
      <c r="GN142" s="108" t="n">
        <v>22.4</v>
      </c>
      <c r="GO142" s="109" t="n">
        <f aca="false">AVERAGE(GC142:GN142)</f>
        <v>20.0583333333333</v>
      </c>
      <c r="HA142" s="1" t="n">
        <v>1992</v>
      </c>
      <c r="HB142" s="110" t="s">
        <v>195</v>
      </c>
      <c r="HC142" s="108" t="n">
        <v>27.7</v>
      </c>
      <c r="HD142" s="108" t="n">
        <v>25.9</v>
      </c>
      <c r="HE142" s="108" t="n">
        <v>24.3</v>
      </c>
      <c r="HF142" s="108" t="n">
        <v>22.9</v>
      </c>
      <c r="HG142" s="108" t="n">
        <v>18.9</v>
      </c>
      <c r="HH142" s="108" t="n">
        <v>17.7</v>
      </c>
      <c r="HI142" s="108" t="n">
        <v>17.5</v>
      </c>
      <c r="HJ142" s="108" t="n">
        <v>15.8</v>
      </c>
      <c r="HK142" s="108" t="n">
        <v>16.5</v>
      </c>
      <c r="HL142" s="108" t="n">
        <v>19.7</v>
      </c>
      <c r="HM142" s="108" t="n">
        <v>21</v>
      </c>
      <c r="HN142" s="108" t="n">
        <v>23.5</v>
      </c>
      <c r="HO142" s="109" t="n">
        <f aca="false">AVERAGE(HC142:HN142)</f>
        <v>20.95</v>
      </c>
      <c r="IA142" s="1" t="n">
        <v>1992</v>
      </c>
      <c r="IB142" s="110" t="s">
        <v>195</v>
      </c>
      <c r="IC142" s="108" t="n">
        <v>31.5</v>
      </c>
      <c r="ID142" s="108" t="n">
        <v>30</v>
      </c>
      <c r="IE142" s="108" t="n">
        <v>29.2</v>
      </c>
      <c r="IF142" s="108" t="n">
        <v>27.6</v>
      </c>
      <c r="IG142" s="108" t="n">
        <v>24.4</v>
      </c>
      <c r="IH142" s="108" t="n">
        <v>22.2</v>
      </c>
      <c r="II142" s="108" t="n">
        <v>23.9</v>
      </c>
      <c r="IJ142" s="108" t="n">
        <v>21.7</v>
      </c>
      <c r="IK142" s="108" t="n">
        <v>22.9</v>
      </c>
      <c r="IL142" s="108" t="n">
        <v>26.3</v>
      </c>
      <c r="IM142" s="108" t="n">
        <v>27.2</v>
      </c>
      <c r="IN142" s="108" t="n">
        <v>29.5</v>
      </c>
      <c r="IO142" s="109" t="n">
        <f aca="false">AVERAGE(IC142:IN142)</f>
        <v>26.3666666666667</v>
      </c>
      <c r="JA142" s="1" t="n">
        <v>1992</v>
      </c>
      <c r="JB142" s="119" t="s">
        <v>195</v>
      </c>
      <c r="JC142" s="108" t="n">
        <v>27.6</v>
      </c>
      <c r="JD142" s="108" t="n">
        <v>30.7</v>
      </c>
      <c r="JE142" s="108" t="n">
        <v>28.9</v>
      </c>
      <c r="JF142" s="108" t="n">
        <v>21.4</v>
      </c>
      <c r="JG142" s="108" t="n">
        <v>20.1</v>
      </c>
      <c r="JH142" s="108" t="n">
        <v>18.1</v>
      </c>
      <c r="JI142" s="108" t="n">
        <v>17</v>
      </c>
      <c r="JJ142" s="108" t="n">
        <v>18.2</v>
      </c>
      <c r="JK142" s="108" t="n">
        <v>18.8</v>
      </c>
      <c r="JL142" s="108" t="n">
        <v>22.3</v>
      </c>
      <c r="JM142" s="108" t="n">
        <v>26.8</v>
      </c>
      <c r="JN142" s="108" t="n">
        <v>30.2</v>
      </c>
      <c r="JO142" s="109" t="n">
        <f aca="false">AVERAGE(JC142:JN142)</f>
        <v>23.3416666666667</v>
      </c>
      <c r="KA142" s="1" t="n">
        <v>1992</v>
      </c>
      <c r="KB142" s="110" t="s">
        <v>195</v>
      </c>
      <c r="KC142" s="108" t="n">
        <v>36.7</v>
      </c>
      <c r="KD142" s="108" t="n">
        <v>36.6</v>
      </c>
      <c r="KE142" s="108" t="n">
        <v>37</v>
      </c>
      <c r="KF142" s="108" t="n">
        <v>36.2</v>
      </c>
      <c r="KG142" s="108" t="n">
        <v>34.5</v>
      </c>
      <c r="KH142" s="108" t="n">
        <v>33.1</v>
      </c>
      <c r="KI142" s="108" t="n">
        <v>32.9</v>
      </c>
      <c r="KJ142" s="108" t="n">
        <v>32.7</v>
      </c>
      <c r="KK142" s="108" t="n">
        <v>35.2</v>
      </c>
      <c r="KL142" s="108" t="n">
        <v>37.6</v>
      </c>
      <c r="KM142" s="108" t="n">
        <v>37.1</v>
      </c>
      <c r="KN142" s="108" t="n">
        <v>37.6</v>
      </c>
      <c r="KO142" s="109" t="n">
        <f aca="false">AVERAGE(KC142:KN142)</f>
        <v>35.6</v>
      </c>
      <c r="LA142" s="1" t="n">
        <v>1992</v>
      </c>
      <c r="LB142" s="110" t="s">
        <v>195</v>
      </c>
      <c r="LC142" s="108" t="n">
        <v>32.2</v>
      </c>
      <c r="LD142" s="108" t="n">
        <v>29.6</v>
      </c>
      <c r="LE142" s="108" t="n">
        <v>27.2</v>
      </c>
      <c r="LF142" s="108" t="n">
        <v>24.2</v>
      </c>
      <c r="LG142" s="108" t="n">
        <v>19.2</v>
      </c>
      <c r="LH142" s="108" t="n">
        <v>17.6</v>
      </c>
      <c r="LI142" s="108" t="n">
        <v>17.3</v>
      </c>
      <c r="LJ142" s="108" t="n">
        <v>15.7</v>
      </c>
      <c r="LK142" s="108" t="n">
        <v>17.2</v>
      </c>
      <c r="LL142" s="108" t="n">
        <v>22</v>
      </c>
      <c r="LM142" s="108" t="n">
        <v>23.1</v>
      </c>
      <c r="LN142" s="108" t="n">
        <v>27.8</v>
      </c>
      <c r="LO142" s="109" t="n">
        <f aca="false">AVERAGE(LC142:LN142)</f>
        <v>22.7583333333333</v>
      </c>
      <c r="MA142" s="1" t="n">
        <v>1992</v>
      </c>
      <c r="MB142" s="110" t="s">
        <v>195</v>
      </c>
      <c r="MC142" s="108" t="n">
        <v>25.3</v>
      </c>
      <c r="MD142" s="108" t="n">
        <v>25.9</v>
      </c>
      <c r="ME142" s="108" t="n">
        <v>25.3</v>
      </c>
      <c r="MF142" s="108" t="n">
        <v>22.3</v>
      </c>
      <c r="MG142" s="108" t="n">
        <v>19.7</v>
      </c>
      <c r="MH142" s="108" t="n">
        <v>17.6</v>
      </c>
      <c r="MI142" s="108" t="n">
        <v>18.1</v>
      </c>
      <c r="MJ142" s="108" t="n">
        <v>16.4</v>
      </c>
      <c r="MK142" s="108" t="n">
        <v>16.3</v>
      </c>
      <c r="ML142" s="108" t="n">
        <v>19.6</v>
      </c>
      <c r="MM142" s="108" t="n">
        <v>20.6</v>
      </c>
      <c r="MN142" s="108" t="n">
        <v>23.2</v>
      </c>
      <c r="MO142" s="109" t="n">
        <f aca="false">AVERAGE(MC142:MN142)</f>
        <v>20.8583333333333</v>
      </c>
      <c r="NA142" s="1" t="n">
        <v>1992</v>
      </c>
      <c r="NB142" s="110" t="s">
        <v>195</v>
      </c>
      <c r="NC142" s="108" t="n">
        <v>33.3</v>
      </c>
      <c r="ND142" s="108" t="n">
        <v>30.6</v>
      </c>
      <c r="NE142" s="108" t="n">
        <v>28.3</v>
      </c>
      <c r="NF142" s="108" t="n">
        <v>27.7</v>
      </c>
      <c r="NG142" s="108" t="n">
        <v>23</v>
      </c>
      <c r="NH142" s="108" t="n">
        <v>21.1</v>
      </c>
      <c r="NI142" s="108" t="n">
        <v>21.2</v>
      </c>
      <c r="NJ142" s="108" t="n">
        <v>18.8</v>
      </c>
      <c r="NK142" s="108" t="n">
        <v>19.6</v>
      </c>
      <c r="NL142" s="108" t="n">
        <v>23.9</v>
      </c>
      <c r="NM142" s="108" t="n">
        <v>26.1</v>
      </c>
      <c r="NN142" s="108" t="n">
        <v>29.2</v>
      </c>
      <c r="NO142" s="109" t="n">
        <f aca="false">AVERAGE(NC142:NN142)</f>
        <v>25.2333333333333</v>
      </c>
      <c r="OA142" s="1" t="n">
        <v>1992</v>
      </c>
      <c r="OB142" s="110" t="s">
        <v>195</v>
      </c>
      <c r="OC142" s="108" t="n">
        <v>31.8</v>
      </c>
      <c r="OD142" s="108" t="n">
        <v>28.5</v>
      </c>
      <c r="OE142" s="108" t="n">
        <v>26.8</v>
      </c>
      <c r="OF142" s="108" t="n">
        <v>24.6</v>
      </c>
      <c r="OG142" s="108" t="n">
        <v>20</v>
      </c>
      <c r="OH142" s="108" t="n">
        <v>18.5</v>
      </c>
      <c r="OI142" s="108" t="n">
        <v>18</v>
      </c>
      <c r="OJ142" s="108" t="n">
        <v>16.7</v>
      </c>
      <c r="OK142" s="108" t="n">
        <v>17.6</v>
      </c>
      <c r="OL142" s="108" t="n">
        <v>21.6</v>
      </c>
      <c r="OM142" s="108" t="n">
        <v>23.5</v>
      </c>
      <c r="ON142" s="108" t="n">
        <v>26.9</v>
      </c>
      <c r="OO142" s="109" t="n">
        <f aca="false">AVERAGE(OC142:ON142)</f>
        <v>22.875</v>
      </c>
      <c r="PA142" s="16" t="n">
        <v>1992</v>
      </c>
      <c r="PB142" s="110" t="s">
        <v>195</v>
      </c>
      <c r="PC142" s="108" t="n">
        <v>32.7</v>
      </c>
      <c r="PD142" s="108" t="n">
        <v>31.3</v>
      </c>
      <c r="PE142" s="108" t="n">
        <v>29</v>
      </c>
      <c r="PF142" s="108" t="n">
        <v>22.2</v>
      </c>
      <c r="PG142" s="108" t="n">
        <v>19.1</v>
      </c>
      <c r="PH142" s="108" t="n">
        <v>16.1</v>
      </c>
      <c r="PI142" s="108" t="n">
        <v>18</v>
      </c>
      <c r="PJ142" s="108" t="n">
        <v>16</v>
      </c>
      <c r="PK142" s="108" t="n">
        <v>17.7</v>
      </c>
      <c r="PL142" s="108" t="n">
        <v>24.5</v>
      </c>
      <c r="PM142" s="108" t="n">
        <v>26.8</v>
      </c>
      <c r="PN142" s="108" t="n">
        <v>30.2</v>
      </c>
      <c r="PO142" s="109" t="n">
        <f aca="false">AVERAGE(PC142:PN142)</f>
        <v>23.6333333333333</v>
      </c>
      <c r="QA142" s="1" t="n">
        <v>1992</v>
      </c>
      <c r="QB142" s="110" t="s">
        <v>195</v>
      </c>
      <c r="QC142" s="108" t="n">
        <v>31</v>
      </c>
      <c r="QD142" s="108" t="n">
        <v>29.3</v>
      </c>
      <c r="QE142" s="108" t="n">
        <v>26.7</v>
      </c>
      <c r="QF142" s="108" t="n">
        <v>22.8</v>
      </c>
      <c r="QG142" s="108" t="n">
        <v>17.9</v>
      </c>
      <c r="QH142" s="108" t="n">
        <v>15.7</v>
      </c>
      <c r="QI142" s="108" t="n">
        <v>15.8</v>
      </c>
      <c r="QJ142" s="108" t="n">
        <v>14.4</v>
      </c>
      <c r="QK142" s="108" t="n">
        <v>15.1</v>
      </c>
      <c r="QL142" s="108" t="n">
        <v>20.4</v>
      </c>
      <c r="QM142" s="108" t="n">
        <v>22.2</v>
      </c>
      <c r="QN142" s="108" t="n">
        <v>28.2</v>
      </c>
      <c r="QO142" s="109" t="n">
        <f aca="false">AVERAGE(QC142:QN142)</f>
        <v>21.625</v>
      </c>
      <c r="RA142" s="1" t="n">
        <v>1992</v>
      </c>
      <c r="RB142" s="110" t="s">
        <v>195</v>
      </c>
      <c r="RC142" s="108" t="n">
        <v>33.9</v>
      </c>
      <c r="RD142" s="108" t="n">
        <v>30.9</v>
      </c>
      <c r="RE142" s="108" t="n">
        <v>29.2</v>
      </c>
      <c r="RF142" s="108" t="n">
        <v>24.9</v>
      </c>
      <c r="RG142" s="108" t="n">
        <v>19.9</v>
      </c>
      <c r="RH142" s="108" t="n">
        <v>17.8</v>
      </c>
      <c r="RI142" s="108" t="n">
        <v>17.5</v>
      </c>
      <c r="RJ142" s="108" t="n">
        <v>16.3</v>
      </c>
      <c r="RK142" s="108" t="n">
        <v>16.8</v>
      </c>
      <c r="RL142" s="108" t="n">
        <v>23.8</v>
      </c>
      <c r="RM142" s="108" t="n">
        <v>25.4</v>
      </c>
      <c r="RN142" s="108" t="n">
        <v>30.8</v>
      </c>
      <c r="RO142" s="109" t="n">
        <f aca="false">AVERAGE(RC142:RN142)</f>
        <v>23.9333333333333</v>
      </c>
      <c r="SA142" s="1" t="n">
        <v>1992</v>
      </c>
      <c r="SB142" s="110" t="s">
        <v>195</v>
      </c>
      <c r="SC142" s="108" t="n">
        <v>32.4</v>
      </c>
      <c r="SD142" s="108" t="n">
        <v>33.1</v>
      </c>
      <c r="SE142" s="108" t="n">
        <v>30.8</v>
      </c>
      <c r="SF142" s="108" t="n">
        <v>23.2</v>
      </c>
      <c r="SG142" s="108" t="n">
        <v>19.1</v>
      </c>
      <c r="SH142" s="108" t="n">
        <v>16.8</v>
      </c>
      <c r="SI142" s="108" t="n">
        <v>19</v>
      </c>
      <c r="SJ142" s="108" t="n">
        <v>17.4</v>
      </c>
      <c r="SK142" s="108" t="n">
        <v>19.9</v>
      </c>
      <c r="SL142" s="108" t="n">
        <v>24.8</v>
      </c>
      <c r="SM142" s="108" t="n">
        <v>28.3</v>
      </c>
      <c r="SN142" s="108" t="n">
        <v>32.2</v>
      </c>
      <c r="SO142" s="109" t="n">
        <f aca="false">AVERAGE(SC142:SN142)</f>
        <v>24.75</v>
      </c>
      <c r="TA142" s="1" t="n">
        <v>1992</v>
      </c>
      <c r="TB142" s="110" t="s">
        <v>195</v>
      </c>
      <c r="TC142" s="108" t="n">
        <v>41.8</v>
      </c>
      <c r="TD142" s="108" t="n">
        <v>41.6</v>
      </c>
      <c r="TE142" s="108" t="n">
        <v>40</v>
      </c>
      <c r="TF142" s="108" t="n">
        <v>35.3</v>
      </c>
      <c r="TG142" s="108" t="n">
        <v>29.3</v>
      </c>
      <c r="TH142" s="108" t="n">
        <v>29.2</v>
      </c>
      <c r="TI142" s="108" t="n">
        <v>29.3</v>
      </c>
      <c r="TJ142" s="108" t="n">
        <v>27.4</v>
      </c>
      <c r="TK142" s="108" t="n">
        <v>32.1</v>
      </c>
      <c r="TL142" s="108" t="n">
        <v>37</v>
      </c>
      <c r="TM142" s="108" t="n">
        <v>39.1</v>
      </c>
      <c r="TN142" s="108" t="n">
        <v>42.6</v>
      </c>
      <c r="TO142" s="109" t="n">
        <f aca="false">AVERAGE(TC142:TN142)</f>
        <v>35.3916666666667</v>
      </c>
      <c r="UA142" s="1" t="n">
        <v>1992</v>
      </c>
      <c r="UB142" s="110" t="s">
        <v>195</v>
      </c>
      <c r="UC142" s="108" t="n">
        <v>33.5</v>
      </c>
      <c r="UD142" s="108" t="n">
        <v>30.8</v>
      </c>
      <c r="UE142" s="108" t="n">
        <v>28.8</v>
      </c>
      <c r="UF142" s="108" t="n">
        <v>24.3</v>
      </c>
      <c r="UG142" s="108" t="n">
        <v>19.8</v>
      </c>
      <c r="UH142" s="108" t="n">
        <v>17.4</v>
      </c>
      <c r="UI142" s="108" t="n">
        <v>17.3</v>
      </c>
      <c r="UJ142" s="108" t="n">
        <v>15.6</v>
      </c>
      <c r="UK142" s="108" t="n">
        <v>16.7</v>
      </c>
      <c r="UL142" s="108" t="n">
        <v>23.9</v>
      </c>
      <c r="UM142" s="108" t="n">
        <v>25.5</v>
      </c>
      <c r="UN142" s="108" t="n">
        <v>31</v>
      </c>
      <c r="UO142" s="109" t="n">
        <f aca="false">AVERAGE(UC142:UN142)</f>
        <v>23.7166666666667</v>
      </c>
      <c r="VA142" s="1" t="n">
        <v>1992</v>
      </c>
      <c r="VB142" s="119" t="s">
        <v>195</v>
      </c>
      <c r="VC142" s="108" t="n">
        <v>26.4</v>
      </c>
      <c r="VD142" s="108" t="n">
        <v>26.1</v>
      </c>
      <c r="VE142" s="108" t="n">
        <v>24.3</v>
      </c>
      <c r="VF142" s="108" t="n">
        <v>21.3</v>
      </c>
      <c r="VG142" s="108" t="n">
        <v>16.7</v>
      </c>
      <c r="VH142" s="108" t="n">
        <v>15.2</v>
      </c>
      <c r="VI142" s="108" t="n">
        <v>15.4</v>
      </c>
      <c r="VJ142" s="108" t="n">
        <v>13.9</v>
      </c>
      <c r="VK142" s="108" t="n">
        <v>13.8</v>
      </c>
      <c r="VL142" s="108" t="n">
        <v>18.3</v>
      </c>
      <c r="VM142" s="108" t="n">
        <v>18.8</v>
      </c>
      <c r="VN142" s="108" t="n">
        <v>23.5</v>
      </c>
      <c r="VO142" s="109" t="n">
        <f aca="false">AVERAGE(VC142:VN142)</f>
        <v>19.475</v>
      </c>
      <c r="WA142" s="1" t="n">
        <v>1992</v>
      </c>
      <c r="WB142" s="110" t="s">
        <v>195</v>
      </c>
      <c r="WC142" s="108" t="n">
        <v>38.1</v>
      </c>
      <c r="WD142" s="108" t="n">
        <v>37.9</v>
      </c>
      <c r="WE142" s="108" t="n">
        <v>34.6</v>
      </c>
      <c r="WF142" s="108" t="n">
        <v>29.6</v>
      </c>
      <c r="WG142" s="108" t="n">
        <v>23.2</v>
      </c>
      <c r="WH142" s="108" t="n">
        <v>19.9</v>
      </c>
      <c r="WI142" s="108" t="n">
        <v>21.7</v>
      </c>
      <c r="WJ142" s="108" t="n">
        <v>19.1</v>
      </c>
      <c r="WK142" s="108" t="n">
        <v>22.6</v>
      </c>
      <c r="WL142" s="108" t="n">
        <v>29.5</v>
      </c>
      <c r="WM142" s="108" t="n">
        <v>30.9</v>
      </c>
      <c r="WN142" s="108" t="n">
        <v>36.6</v>
      </c>
      <c r="WO142" s="109" t="n">
        <f aca="false">AVERAGE(WC142:WN142)</f>
        <v>28.6416666666667</v>
      </c>
      <c r="YA142" s="1" t="n">
        <v>1992</v>
      </c>
      <c r="YB142" s="110" t="s">
        <v>195</v>
      </c>
      <c r="YC142" s="108" t="n">
        <v>31.4</v>
      </c>
      <c r="YD142" s="108" t="n">
        <v>28.5</v>
      </c>
      <c r="YE142" s="108" t="n">
        <v>26.2</v>
      </c>
      <c r="YF142" s="108" t="n">
        <v>22.3</v>
      </c>
      <c r="YG142" s="108" t="n">
        <v>17.4</v>
      </c>
      <c r="YH142" s="108" t="n">
        <v>15.5</v>
      </c>
      <c r="YI142" s="108" t="n">
        <v>15.8</v>
      </c>
      <c r="YJ142" s="108" t="n">
        <v>14.5</v>
      </c>
      <c r="YK142" s="108" t="n">
        <v>15.1</v>
      </c>
      <c r="YL142" s="108" t="n">
        <v>21.1</v>
      </c>
      <c r="YM142" s="108" t="n">
        <v>22.6</v>
      </c>
      <c r="YN142" s="108" t="n">
        <v>28.5</v>
      </c>
      <c r="YO142" s="109" t="n">
        <f aca="false">AVERAGE(YC142:YN142)</f>
        <v>21.575</v>
      </c>
      <c r="ZA142" s="1" t="n">
        <v>1992</v>
      </c>
      <c r="ZB142" s="110" t="s">
        <v>195</v>
      </c>
      <c r="ZC142" s="108" t="n">
        <v>35.1</v>
      </c>
      <c r="ZD142" s="108" t="n">
        <v>31.7</v>
      </c>
      <c r="ZE142" s="108" t="n">
        <v>29.4</v>
      </c>
      <c r="ZF142" s="108" t="n">
        <v>26.4</v>
      </c>
      <c r="ZG142" s="108" t="n">
        <v>20.9</v>
      </c>
      <c r="ZH142" s="108" t="n">
        <v>18.8</v>
      </c>
      <c r="ZI142" s="108" t="n">
        <v>18.4</v>
      </c>
      <c r="ZJ142" s="108" t="n">
        <v>17.3</v>
      </c>
      <c r="ZK142" s="108" t="n">
        <v>17.8</v>
      </c>
      <c r="ZL142" s="108" t="n">
        <v>25</v>
      </c>
      <c r="ZM142" s="108" t="n">
        <v>26</v>
      </c>
      <c r="ZN142" s="108" t="n">
        <v>31.5</v>
      </c>
      <c r="ZO142" s="109" t="n">
        <f aca="false">AVERAGE(ZC142:ZN142)</f>
        <v>24.8583333333333</v>
      </c>
      <c r="AAA142" s="1" t="n">
        <v>1992</v>
      </c>
      <c r="AAB142" s="110" t="s">
        <v>195</v>
      </c>
      <c r="AAC142" s="108" t="n">
        <v>38.1</v>
      </c>
      <c r="AAD142" s="108" t="n">
        <v>38</v>
      </c>
      <c r="AAE142" s="108" t="n">
        <v>38.1</v>
      </c>
      <c r="AAF142" s="108" t="n">
        <v>35.6</v>
      </c>
      <c r="AAG142" s="108" t="n">
        <v>31.1</v>
      </c>
      <c r="AAH142" s="108" t="n">
        <v>28.4</v>
      </c>
      <c r="AAI142" s="108" t="n">
        <v>27.8</v>
      </c>
      <c r="AAJ142" s="108" t="n">
        <v>30.6</v>
      </c>
      <c r="AAK142" s="108" t="n">
        <v>35.4</v>
      </c>
      <c r="AAL142" s="108" t="n">
        <v>36.6</v>
      </c>
      <c r="AAM142" s="108" t="n">
        <v>38.6</v>
      </c>
      <c r="AAN142" s="108" t="n">
        <v>40.5</v>
      </c>
      <c r="AAO142" s="109" t="n">
        <f aca="false">AVERAGE(AAC142:AAN142)</f>
        <v>34.9</v>
      </c>
      <c r="ABA142" s="1" t="n">
        <v>1992</v>
      </c>
      <c r="ABB142" s="110" t="s">
        <v>195</v>
      </c>
      <c r="ABC142" s="108" t="n">
        <v>32.6</v>
      </c>
      <c r="ABD142" s="108" t="n">
        <v>34.9</v>
      </c>
      <c r="ABE142" s="108" t="n">
        <v>33</v>
      </c>
      <c r="ABF142" s="108" t="n">
        <v>31</v>
      </c>
      <c r="ABG142" s="108" t="n">
        <v>27.3</v>
      </c>
      <c r="ABH142" s="108" t="n">
        <v>25.3</v>
      </c>
      <c r="ABI142" s="108" t="n">
        <v>26.4</v>
      </c>
      <c r="ABJ142" s="108" t="n">
        <v>25</v>
      </c>
      <c r="ABK142" s="108" t="n">
        <v>27.4</v>
      </c>
      <c r="ABL142" s="108" t="n">
        <v>30</v>
      </c>
      <c r="ABM142" s="108" t="n">
        <v>31.7</v>
      </c>
      <c r="ABN142" s="108" t="n">
        <v>32.5</v>
      </c>
      <c r="ABO142" s="109" t="n">
        <f aca="false">AVERAGE(ABC142:ABN142)</f>
        <v>29.7583333333333</v>
      </c>
      <c r="ACA142" s="111" t="n">
        <v>1992</v>
      </c>
      <c r="ACB142" s="110" t="s">
        <v>195</v>
      </c>
      <c r="ACC142" s="108" t="n">
        <v>32.8</v>
      </c>
      <c r="ACD142" s="108" t="n">
        <v>29.4</v>
      </c>
      <c r="ACE142" s="108" t="n">
        <v>27.3</v>
      </c>
      <c r="ACF142" s="108" t="n">
        <v>26</v>
      </c>
      <c r="ACG142" s="113" t="n">
        <f aca="false">SUM(ACG139:ACG141)/3</f>
        <v>22</v>
      </c>
      <c r="ACH142" s="113" t="n">
        <f aca="false">SUM(ACH139:ACH141)/3</f>
        <v>19.2</v>
      </c>
      <c r="ACI142" s="113" t="n">
        <f aca="false">SUM(ACI139:ACI141)/3</f>
        <v>17.8333333333333</v>
      </c>
      <c r="ACJ142" s="113" t="n">
        <f aca="false">SUM(ACJ139:ACJ141)/3</f>
        <v>18.9666666666667</v>
      </c>
      <c r="ACK142" s="113" t="n">
        <f aca="false">SUM(ACK139:ACK141)/3</f>
        <v>20.7</v>
      </c>
      <c r="ACL142" s="113" t="n">
        <f aca="false">SUM(ACL139:ACL141)/3</f>
        <v>21.8333333333333</v>
      </c>
      <c r="ACM142" s="113" t="n">
        <f aca="false">SUM(ACM139:ACM141)/3</f>
        <v>25.2666666666667</v>
      </c>
      <c r="ACN142" s="113" t="n">
        <f aca="false">SUM(ACN139:ACN141)/3</f>
        <v>27.1666666666667</v>
      </c>
      <c r="ACO142" s="109" t="n">
        <f aca="false">AVERAGE(ACC142:ACN142)</f>
        <v>24.0388888888889</v>
      </c>
      <c r="ADA142" s="1" t="n">
        <v>1992</v>
      </c>
      <c r="ADB142" s="110" t="s">
        <v>195</v>
      </c>
      <c r="ADC142" s="108" t="n">
        <v>36.7</v>
      </c>
      <c r="ADD142" s="108" t="n">
        <v>36.6</v>
      </c>
      <c r="ADE142" s="108" t="n">
        <v>36.9</v>
      </c>
      <c r="ADF142" s="108" t="n">
        <v>35</v>
      </c>
      <c r="ADG142" s="108" t="n">
        <v>30.1</v>
      </c>
      <c r="ADH142" s="108" t="n">
        <v>29.2</v>
      </c>
      <c r="ADI142" s="108" t="n">
        <v>29.6</v>
      </c>
      <c r="ADJ142" s="108" t="n">
        <v>27</v>
      </c>
      <c r="ADK142" s="108" t="n">
        <v>30.1</v>
      </c>
      <c r="ADL142" s="108" t="n">
        <v>34.8</v>
      </c>
      <c r="ADM142" s="108" t="n">
        <v>34.9</v>
      </c>
      <c r="ADN142" s="108" t="n">
        <v>36.8</v>
      </c>
      <c r="ADO142" s="109" t="n">
        <f aca="false">AVERAGE(ADC142:ADN142)</f>
        <v>33.1416666666667</v>
      </c>
      <c r="AEA142" s="1" t="n">
        <v>1992</v>
      </c>
      <c r="AEB142" s="110" t="s">
        <v>195</v>
      </c>
      <c r="AEC142" s="108" t="n">
        <v>39.3</v>
      </c>
      <c r="AED142" s="108" t="n">
        <v>39.5</v>
      </c>
      <c r="AEE142" s="108" t="n">
        <v>38.4</v>
      </c>
      <c r="AEF142" s="108" t="n">
        <v>35.3</v>
      </c>
      <c r="AEG142" s="108" t="n">
        <v>28.9</v>
      </c>
      <c r="AEH142" s="108" t="n">
        <v>28.3</v>
      </c>
      <c r="AEI142" s="108" t="n">
        <v>28.4</v>
      </c>
      <c r="AEJ142" s="108" t="n">
        <v>27.4</v>
      </c>
      <c r="AEK142" s="108" t="n">
        <v>31.2</v>
      </c>
      <c r="AEL142" s="108" t="n">
        <v>35.6</v>
      </c>
      <c r="AEM142" s="108" t="n">
        <v>36.8</v>
      </c>
      <c r="AEN142" s="108" t="n">
        <v>38.3</v>
      </c>
      <c r="AEO142" s="109" t="n">
        <f aca="false">AVERAGE(AEC142:AEN142)</f>
        <v>33.95</v>
      </c>
      <c r="AFA142" s="1" t="n">
        <v>1992</v>
      </c>
      <c r="AFB142" s="110" t="s">
        <v>195</v>
      </c>
      <c r="AFC142" s="108" t="n">
        <v>28.3</v>
      </c>
      <c r="AFD142" s="108" t="n">
        <v>26.3</v>
      </c>
      <c r="AFE142" s="108" t="n">
        <v>24.2</v>
      </c>
      <c r="AFF142" s="108" t="n">
        <v>23.9</v>
      </c>
      <c r="AFG142" s="108" t="n">
        <v>20.3</v>
      </c>
      <c r="AFH142" s="108" t="n">
        <v>17.2</v>
      </c>
      <c r="AFI142" s="108" t="n">
        <v>16.9</v>
      </c>
      <c r="AFJ142" s="108" t="n">
        <v>16.7</v>
      </c>
      <c r="AFK142" s="108" t="n">
        <v>17</v>
      </c>
      <c r="AFL142" s="108" t="n">
        <v>19.8</v>
      </c>
      <c r="AFM142" s="108" t="n">
        <v>22.3</v>
      </c>
      <c r="AFN142" s="108" t="n">
        <v>25.9</v>
      </c>
      <c r="AFO142" s="109" t="n">
        <f aca="false">AVERAGE(AFC142:AFN142)</f>
        <v>21.5666666666667</v>
      </c>
      <c r="AGA142" s="1" t="n">
        <v>1992</v>
      </c>
      <c r="AGB142" s="110" t="s">
        <v>195</v>
      </c>
      <c r="AGC142" s="108" t="n">
        <v>33.7</v>
      </c>
      <c r="AGD142" s="108" t="n">
        <v>31.6</v>
      </c>
      <c r="AGE142" s="108" t="n">
        <v>29.3</v>
      </c>
      <c r="AGF142" s="108" t="n">
        <v>23.9</v>
      </c>
      <c r="AGG142" s="108" t="n">
        <v>19.5</v>
      </c>
      <c r="AGH142" s="108" t="n">
        <v>16.9</v>
      </c>
      <c r="AGI142" s="108" t="n">
        <v>17.8</v>
      </c>
      <c r="AGJ142" s="108" t="n">
        <v>15.6</v>
      </c>
      <c r="AGK142" s="108" t="n">
        <v>17.1</v>
      </c>
      <c r="AGL142" s="108" t="n">
        <v>24.8</v>
      </c>
      <c r="AGM142" s="108" t="n">
        <v>25.7</v>
      </c>
      <c r="AGN142" s="108" t="n">
        <v>30.7</v>
      </c>
      <c r="AGO142" s="109" t="n">
        <f aca="false">AVERAGE(AGC142:AGN142)</f>
        <v>23.8833333333333</v>
      </c>
      <c r="AHA142" s="1" t="n">
        <v>1992</v>
      </c>
      <c r="AHB142" s="110" t="s">
        <v>195</v>
      </c>
      <c r="AHC142" s="108" t="n">
        <v>32.7</v>
      </c>
      <c r="AHD142" s="108" t="n">
        <v>29.4</v>
      </c>
      <c r="AHE142" s="108" t="n">
        <v>27.3</v>
      </c>
      <c r="AHF142" s="108" t="n">
        <v>23.6</v>
      </c>
      <c r="AHG142" s="108" t="n">
        <v>18.4</v>
      </c>
      <c r="AHH142" s="108" t="n">
        <v>16.4</v>
      </c>
      <c r="AHI142" s="108" t="n">
        <v>16.6</v>
      </c>
      <c r="AHJ142" s="108" t="n">
        <v>15.5</v>
      </c>
      <c r="AHK142" s="108" t="n">
        <v>16.2</v>
      </c>
      <c r="AHL142" s="108" t="n">
        <v>21.7</v>
      </c>
      <c r="AHM142" s="108" t="n">
        <v>23.7</v>
      </c>
      <c r="AHN142" s="108" t="n">
        <v>29.4</v>
      </c>
      <c r="AHO142" s="109" t="n">
        <f aca="false">AVERAGE(AHC142:AHN142)</f>
        <v>22.575</v>
      </c>
      <c r="AIA142" s="1" t="n">
        <v>1992</v>
      </c>
      <c r="AIB142" s="110" t="s">
        <v>195</v>
      </c>
      <c r="AIC142" s="108" t="n">
        <v>36.3</v>
      </c>
      <c r="AID142" s="108" t="n">
        <v>38.3</v>
      </c>
      <c r="AIE142" s="108" t="n">
        <v>33.6</v>
      </c>
      <c r="AIF142" s="108" t="n">
        <v>26.4</v>
      </c>
      <c r="AIG142" s="108" t="n">
        <v>21.3</v>
      </c>
      <c r="AIH142" s="108" t="n">
        <v>17.8</v>
      </c>
      <c r="AII142" s="108" t="n">
        <v>21.3</v>
      </c>
      <c r="AIJ142" s="108" t="n">
        <v>19.7</v>
      </c>
      <c r="AIK142" s="108" t="n">
        <v>24</v>
      </c>
      <c r="AIL142" s="108" t="n">
        <v>28.5</v>
      </c>
      <c r="AIM142" s="108" t="n">
        <v>31.3</v>
      </c>
      <c r="AIN142" s="108" t="n">
        <v>35.9</v>
      </c>
      <c r="AIO142" s="109" t="n">
        <f aca="false">AVERAGE(AIC142:AIN142)</f>
        <v>27.8666666666667</v>
      </c>
      <c r="AJA142" s="1" t="n">
        <v>1992</v>
      </c>
      <c r="AJB142" s="110" t="s">
        <v>195</v>
      </c>
      <c r="AJC142" s="108" t="n">
        <v>40</v>
      </c>
      <c r="AJD142" s="108" t="n">
        <v>37.5</v>
      </c>
      <c r="AJE142" s="108" t="n">
        <v>39</v>
      </c>
      <c r="AJF142" s="108" t="n">
        <v>36.8</v>
      </c>
      <c r="AJG142" s="108" t="n">
        <v>36</v>
      </c>
      <c r="AJH142" s="108" t="n">
        <v>32.5</v>
      </c>
      <c r="AJI142" s="108" t="n">
        <v>31.6</v>
      </c>
      <c r="AJJ142" s="108" t="n">
        <v>35</v>
      </c>
      <c r="AJK142" s="108" t="n">
        <v>38.6</v>
      </c>
      <c r="AJL142" s="108" t="n">
        <v>39.3</v>
      </c>
      <c r="AJM142" s="108" t="n">
        <v>39.9</v>
      </c>
      <c r="AJN142" s="108" t="n">
        <v>41.2</v>
      </c>
      <c r="AJO142" s="109" t="n">
        <f aca="false">AVERAGE(AJC142:AJN142)</f>
        <v>37.2833333333333</v>
      </c>
      <c r="AKA142" s="1" t="n">
        <v>1992</v>
      </c>
      <c r="AKB142" s="110" t="s">
        <v>195</v>
      </c>
      <c r="AKC142" s="108" t="n">
        <v>34.5</v>
      </c>
      <c r="AKD142" s="108" t="n">
        <v>31.1</v>
      </c>
      <c r="AKE142" s="108" t="n">
        <v>29.3</v>
      </c>
      <c r="AKF142" s="108" t="n">
        <v>25.9</v>
      </c>
      <c r="AKG142" s="108" t="n">
        <v>20.3</v>
      </c>
      <c r="AKH142" s="108" t="n">
        <v>18.6</v>
      </c>
      <c r="AKI142" s="108" t="n">
        <v>18.3</v>
      </c>
      <c r="AKJ142" s="108" t="n">
        <v>16.9</v>
      </c>
      <c r="AKK142" s="108" t="n">
        <v>17.7</v>
      </c>
      <c r="AKL142" s="108" t="n">
        <v>24.4</v>
      </c>
      <c r="AKM142" s="108" t="n">
        <v>26</v>
      </c>
      <c r="AKN142" s="108" t="n">
        <v>31.5</v>
      </c>
      <c r="AKO142" s="109" t="n">
        <f aca="false">AVERAGE(AKC142:AKN142)</f>
        <v>24.5416666666667</v>
      </c>
      <c r="ALA142" s="35" t="n">
        <f aca="false">(ACO142+AO142+EO142+NO142+AKO142+AFO142+AEO142+IO142+MO142)/9</f>
        <v>24.3700617283951</v>
      </c>
      <c r="ALB142" s="77" t="n">
        <f aca="false">(ABO142+KO142+DO142+AGO142)/4</f>
        <v>30.38125</v>
      </c>
      <c r="ALC142" s="19" t="n">
        <f aca="false">(QO142+PO142+AAO142+AJO142+FO142+SO142+BO142+CO142+JO142+OO142+TO142+HO142)/12</f>
        <v>26.06875</v>
      </c>
      <c r="AMA142" s="28" t="n">
        <f aca="false">MAX(ACC142:ACN142,AC142:AN142,EC142:EN142,NC142:NN142,AKC142:AKN142,AFC142:AFN142,AEC142:AEN142,IC142:IN142,MC142:MN142)</f>
        <v>39.5</v>
      </c>
      <c r="AMB142" s="28" t="n">
        <f aca="false">MIN(ACC142:ACN142,AC142:AN142,EC142:EN142,NC142:NN142,AKC142:AKN142,AFC142:AFN142,AEC142:AEN142,IC142:IN142,MC142:MN142)</f>
        <v>15.2</v>
      </c>
      <c r="AMC142" s="81" t="n">
        <f aca="false">MAX(ABC142:ABN142,KC142:KN142,DC142:DN142,AGC142:AGN142)</f>
        <v>37.6</v>
      </c>
      <c r="AMD142" s="81" t="n">
        <f aca="false">MIN(ABC142:ABN142,KC142:KN142,DC142:DN142,AGC142:AGN142)</f>
        <v>15.6</v>
      </c>
      <c r="AME142" s="60" t="n">
        <f aca="false">MAX(QC142:QN142,PC142:PN142,AJC142:AJN142,AAC142:AAN142,FC142:FN142,SC142:SN142)</f>
        <v>41.2</v>
      </c>
      <c r="AMF142" s="60" t="n">
        <f aca="false">MIN(QC142:QN142,PC142:PN142,AJC142:AJN142,AAC142:AAN142,FC142:FN142,SC142:SN142)</f>
        <v>14.4</v>
      </c>
    </row>
    <row r="143" customFormat="false" ht="12.8" hidden="false" customHeight="false" outlineLevel="0" collapsed="false">
      <c r="A143" s="104"/>
      <c r="B143" s="29" t="n">
        <f aca="false">AVERAGE(AO143,BO143,CO143,DO143,EO143,FO143,GO143,HO143,IO143,JO143,KO143,LO143,MO143,NO143,OO143,PO143,QO143,RO143,SO143,TO143,UO143,VO143,WO143,YO143,ZO143,AAO143,ABO143,ACO143,ADO143,AEO143,AFO143,AGO143,AHO143,AIO143,AJO143,AKO143)</f>
        <v>25.7162808641975</v>
      </c>
      <c r="C143" s="30" t="n">
        <f aca="false">AVERAGE(B139:B143)</f>
        <v>25.9201967592593</v>
      </c>
      <c r="D143" s="31" t="n">
        <f aca="false">AVERAGE(B134:B143)</f>
        <v>25.9751530934343</v>
      </c>
      <c r="E143" s="29" t="n">
        <f aca="false">AVERAGE(B124:B143)</f>
        <v>26.0243454510382</v>
      </c>
      <c r="F143" s="32" t="n">
        <f aca="false">AVERAGE(B94:B143)</f>
        <v>25.90186703844</v>
      </c>
      <c r="G143" s="3" t="n">
        <f aca="false">MAX(AC143:AN143,BC143:BN143,CC143:CN143,DC143:DN143,EC143:EN143,FC143:FN143,GC143:GN143,HC143:HN143,IC143:IN143,JC143:JN143,KC143:KN143,LC143:LN143,MC143:MN143,NC143:NN143,OC143:ON143,PC143:PN143,QC143:QN143,RC143:RN143,SC143:SN143,TC143:TN143,UC143:UN143,VC143:VN143,WC143:WN143,YC143:YN143,ZC143:ZN143,AAC143:AAN143,ABC143:ABN143,ACC143:ACN143,ADC143:ADN143,AEC143:AEN143,AFC143:AFN143,AGC143:AGN143,AHC143:AHN143,AIC143:AIN143,AJC143:AJN143,AKC143:AKN143)</f>
        <v>42.7</v>
      </c>
      <c r="H143" s="105" t="n">
        <f aca="false">MEDIAN(AC143:AN143,BC143:BN143,CC143:CN143,DC143:DN143,EC143:EN143,FC143:FN143,GC143:GN143,HC143:HN143,IC143:IN143,JC143:JN143,KC143:KN143,LC143:LN143,MC143:MN143,NC143:NN143,OC143:ON143,PC143:PN143,QC143:QN143,RC143:RN143,SC143:SN143,TC143:TN143,UC143:UN143,VC143:VN143,WC143:WN143,YC143:YN143,ZC143:ZN143,AAC143:AAN143,ABC143:ABN143,ACC143:ACN143,ADC143:ADN143,AEC143:AEN143,AFC143:AFN143,AGC143:AGN143,AHC143:AHN143,AIC143:AIN143,AJC143:AJN143,AKC143:AKN143)</f>
        <v>25.55</v>
      </c>
      <c r="I143" s="5" t="n">
        <f aca="false">MIN(AC143:AN143,BC143:BN143,CC143:CN143,DC143:DN143,EC143:EN143,FC143:FN143,GC143:GN143,HC143:HN143,IC143:IN143,JC143:JN143,KC143:KN143,LC143:LN143,MC143:MN143,NC143:NN143,OC143:ON143,PC143:PN143,QC143:QN143,RC143:RN143,SC143:SN143,TC143:TN143,UC143:UN143,VC143:VN143,WC143:WN143,YC143:YN143,ZC143:ZN143,AAC143:AAN143,ABC143:ABN143,ACC143:ACN143,ADC143:ADN143,AEC143:AEN143,AFC143:AFN143,AGC143:AGN143,AHC143:AHN143,AIC143:AIN143,AJC143:AJN143,AKC143:AKN143)</f>
        <v>13.7</v>
      </c>
      <c r="J143" s="106" t="n">
        <f aca="false">(G143+I143)/2</f>
        <v>28.2</v>
      </c>
      <c r="AB143" s="107" t="n">
        <v>1993</v>
      </c>
      <c r="AC143" s="108" t="n">
        <v>24.4</v>
      </c>
      <c r="AD143" s="108" t="n">
        <v>23.6</v>
      </c>
      <c r="AE143" s="108" t="n">
        <v>22.8</v>
      </c>
      <c r="AF143" s="108" t="n">
        <v>21.1</v>
      </c>
      <c r="AG143" s="108" t="n">
        <v>17.2</v>
      </c>
      <c r="AH143" s="108" t="n">
        <v>15.6</v>
      </c>
      <c r="AI143" s="108" t="n">
        <v>15.2</v>
      </c>
      <c r="AJ143" s="108" t="n">
        <v>15.8</v>
      </c>
      <c r="AK143" s="108" t="n">
        <v>17.3</v>
      </c>
      <c r="AL143" s="108" t="n">
        <v>17.2</v>
      </c>
      <c r="AM143" s="108" t="n">
        <v>19.6</v>
      </c>
      <c r="AN143" s="108" t="n">
        <v>23.8</v>
      </c>
      <c r="AO143" s="109" t="n">
        <f aca="false">AVERAGE(AC143:AN143)</f>
        <v>19.4666666666667</v>
      </c>
      <c r="BA143" s="1" t="n">
        <v>1993</v>
      </c>
      <c r="BB143" s="110" t="s">
        <v>196</v>
      </c>
      <c r="BC143" s="108" t="n">
        <v>34.9</v>
      </c>
      <c r="BD143" s="108" t="n">
        <v>29.4</v>
      </c>
      <c r="BE143" s="108" t="n">
        <v>27.3</v>
      </c>
      <c r="BF143" s="108" t="n">
        <v>27.3</v>
      </c>
      <c r="BG143" s="108" t="n">
        <v>20.5</v>
      </c>
      <c r="BH143" s="108" t="n">
        <v>16.7</v>
      </c>
      <c r="BI143" s="108" t="n">
        <v>17.7</v>
      </c>
      <c r="BJ143" s="108" t="n">
        <v>20.5</v>
      </c>
      <c r="BK143" s="108" t="n">
        <v>21.9</v>
      </c>
      <c r="BL143" s="108" t="n">
        <v>24</v>
      </c>
      <c r="BM143" s="108" t="n">
        <v>28.2</v>
      </c>
      <c r="BN143" s="108" t="n">
        <v>28.8</v>
      </c>
      <c r="BO143" s="109" t="n">
        <f aca="false">AVERAGE(BC143:BN143)</f>
        <v>24.7666666666667</v>
      </c>
      <c r="CA143" s="1" t="n">
        <v>1993</v>
      </c>
      <c r="CB143" s="110" t="s">
        <v>196</v>
      </c>
      <c r="CC143" s="108" t="n">
        <v>30.3</v>
      </c>
      <c r="CD143" s="108" t="n">
        <v>28.6</v>
      </c>
      <c r="CE143" s="108" t="n">
        <v>24.8</v>
      </c>
      <c r="CF143" s="108" t="n">
        <v>21</v>
      </c>
      <c r="CG143" s="108" t="n">
        <v>17.9</v>
      </c>
      <c r="CH143" s="108" t="n">
        <v>15.6</v>
      </c>
      <c r="CI143" s="108" t="n">
        <v>14.9</v>
      </c>
      <c r="CJ143" s="108" t="n">
        <v>15.5</v>
      </c>
      <c r="CK143" s="108" t="n">
        <v>17.9</v>
      </c>
      <c r="CL143" s="108" t="n">
        <v>18.5</v>
      </c>
      <c r="CM143" s="108" t="n">
        <v>24.8</v>
      </c>
      <c r="CN143" s="108" t="n">
        <v>28.1</v>
      </c>
      <c r="CO143" s="109" t="n">
        <f aca="false">AVERAGE(CC143:CN143)</f>
        <v>21.4916666666667</v>
      </c>
      <c r="DA143" s="1" t="n">
        <v>1993</v>
      </c>
      <c r="DB143" s="110" t="s">
        <v>196</v>
      </c>
      <c r="DC143" s="108" t="n">
        <v>33</v>
      </c>
      <c r="DD143" s="108" t="n">
        <v>31.5</v>
      </c>
      <c r="DE143" s="108" t="n">
        <v>34.6</v>
      </c>
      <c r="DF143" s="108" t="n">
        <v>35.8</v>
      </c>
      <c r="DG143" s="108" t="n">
        <v>31.5</v>
      </c>
      <c r="DH143" s="108" t="n">
        <v>28.3</v>
      </c>
      <c r="DI143" s="108" t="n">
        <v>27.4</v>
      </c>
      <c r="DJ143" s="108" t="n">
        <v>30.4</v>
      </c>
      <c r="DK143" s="108" t="n">
        <v>31.1</v>
      </c>
      <c r="DL143" s="108" t="n">
        <v>31.1</v>
      </c>
      <c r="DM143" s="108" t="n">
        <v>33.3</v>
      </c>
      <c r="DN143" s="108" t="n">
        <v>33</v>
      </c>
      <c r="DO143" s="109" t="n">
        <f aca="false">AVERAGE(DC143:DN143)</f>
        <v>31.75</v>
      </c>
      <c r="EA143" s="1" t="n">
        <v>1993</v>
      </c>
      <c r="EB143" s="107" t="n">
        <v>1993</v>
      </c>
      <c r="EC143" s="108" t="n">
        <v>29.5</v>
      </c>
      <c r="ED143" s="108" t="n">
        <v>29.2</v>
      </c>
      <c r="EE143" s="108" t="n">
        <v>28.2</v>
      </c>
      <c r="EF143" s="108" t="n">
        <v>23</v>
      </c>
      <c r="EG143" s="108" t="n">
        <v>21.9</v>
      </c>
      <c r="EH143" s="108" t="n">
        <v>17.6</v>
      </c>
      <c r="EI143" s="108" t="n">
        <v>16.3</v>
      </c>
      <c r="EJ143" s="108" t="n">
        <v>18.4</v>
      </c>
      <c r="EK143" s="108" t="n">
        <v>17.9</v>
      </c>
      <c r="EL143" s="108" t="n">
        <v>20.8</v>
      </c>
      <c r="EM143" s="108" t="n">
        <v>23.4</v>
      </c>
      <c r="EN143" s="108" t="n">
        <v>27.3</v>
      </c>
      <c r="EO143" s="109" t="n">
        <f aca="false">AVERAGE(EC143:EN143)</f>
        <v>22.7916666666667</v>
      </c>
      <c r="FA143" s="1" t="n">
        <v>1993</v>
      </c>
      <c r="FB143" s="119" t="s">
        <v>196</v>
      </c>
      <c r="FC143" s="108" t="n">
        <v>29.8</v>
      </c>
      <c r="FD143" s="108" t="n">
        <v>29.2</v>
      </c>
      <c r="FE143" s="108" t="n">
        <v>28.7</v>
      </c>
      <c r="FF143" s="108" t="n">
        <v>24.1</v>
      </c>
      <c r="FG143" s="108" t="n">
        <v>22.1</v>
      </c>
      <c r="FH143" s="108" t="n">
        <v>17.9</v>
      </c>
      <c r="FI143" s="108" t="n">
        <v>16.9</v>
      </c>
      <c r="FJ143" s="108" t="n">
        <v>16.6</v>
      </c>
      <c r="FK143" s="108" t="n">
        <v>17.8</v>
      </c>
      <c r="FL143" s="108" t="n">
        <v>20.5</v>
      </c>
      <c r="FM143" s="108" t="n">
        <v>26.1</v>
      </c>
      <c r="FN143" s="108" t="n">
        <v>28</v>
      </c>
      <c r="FO143" s="109" t="n">
        <f aca="false">AVERAGE(FC143:FN143)</f>
        <v>23.1416666666667</v>
      </c>
      <c r="GA143" s="1" t="n">
        <v>1993</v>
      </c>
      <c r="GB143" s="110" t="s">
        <v>196</v>
      </c>
      <c r="GC143" s="108" t="n">
        <v>23.1</v>
      </c>
      <c r="GD143" s="108" t="n">
        <v>23.2</v>
      </c>
      <c r="GE143" s="108" t="n">
        <v>22.3</v>
      </c>
      <c r="GF143" s="108" t="n">
        <v>20.6</v>
      </c>
      <c r="GG143" s="108" t="n">
        <v>18.4</v>
      </c>
      <c r="GH143" s="108" t="n">
        <v>17</v>
      </c>
      <c r="GI143" s="108" t="n">
        <v>16.3</v>
      </c>
      <c r="GJ143" s="108" t="n">
        <v>16.2</v>
      </c>
      <c r="GK143" s="108" t="n">
        <v>17.5</v>
      </c>
      <c r="GL143" s="108" t="n">
        <v>17.6</v>
      </c>
      <c r="GM143" s="108" t="n">
        <v>20.2</v>
      </c>
      <c r="GN143" s="108" t="n">
        <v>22.1</v>
      </c>
      <c r="GO143" s="109" t="n">
        <f aca="false">AVERAGE(GC143:GN143)</f>
        <v>19.5416666666667</v>
      </c>
      <c r="HA143" s="1" t="n">
        <v>1993</v>
      </c>
      <c r="HB143" s="110" t="s">
        <v>196</v>
      </c>
      <c r="HC143" s="108" t="n">
        <v>25.1</v>
      </c>
      <c r="HD143" s="108" t="n">
        <v>25</v>
      </c>
      <c r="HE143" s="108" t="n">
        <v>23.7</v>
      </c>
      <c r="HF143" s="108" t="n">
        <v>21.2</v>
      </c>
      <c r="HG143" s="108" t="n">
        <v>19</v>
      </c>
      <c r="HH143" s="108" t="n">
        <v>17.2</v>
      </c>
      <c r="HI143" s="108" t="n">
        <v>16</v>
      </c>
      <c r="HJ143" s="108" t="n">
        <v>16.5</v>
      </c>
      <c r="HK143" s="108" t="n">
        <v>17.9</v>
      </c>
      <c r="HL143" s="108" t="n">
        <v>18.7</v>
      </c>
      <c r="HM143" s="108" t="n">
        <v>21.9</v>
      </c>
      <c r="HN143" s="108" t="n">
        <v>24.4</v>
      </c>
      <c r="HO143" s="109" t="n">
        <f aca="false">AVERAGE(HC143:HN143)</f>
        <v>20.55</v>
      </c>
      <c r="IA143" s="1" t="n">
        <v>1993</v>
      </c>
      <c r="IB143" s="110" t="s">
        <v>196</v>
      </c>
      <c r="IC143" s="108" t="n">
        <v>31.9</v>
      </c>
      <c r="ID143" s="108" t="n">
        <v>30.7</v>
      </c>
      <c r="IE143" s="108" t="n">
        <v>29.6</v>
      </c>
      <c r="IF143" s="108" t="n">
        <v>28.2</v>
      </c>
      <c r="IG143" s="108" t="n">
        <v>25.9</v>
      </c>
      <c r="IH143" s="108" t="n">
        <v>22.1</v>
      </c>
      <c r="II143" s="108" t="n">
        <v>22.1</v>
      </c>
      <c r="IJ143" s="108" t="n">
        <v>23.4</v>
      </c>
      <c r="IK143" s="108" t="n">
        <v>24.1</v>
      </c>
      <c r="IL143" s="108" t="n">
        <v>25.1</v>
      </c>
      <c r="IM143" s="108" t="n">
        <v>26.8</v>
      </c>
      <c r="IN143" s="108" t="n">
        <v>29</v>
      </c>
      <c r="IO143" s="109" t="n">
        <f aca="false">AVERAGE(IC143:IN143)</f>
        <v>26.575</v>
      </c>
      <c r="JA143" s="1" t="n">
        <v>1993</v>
      </c>
      <c r="JB143" s="119" t="s">
        <v>196</v>
      </c>
      <c r="JC143" s="108" t="n">
        <v>29.1</v>
      </c>
      <c r="JD143" s="108" t="n">
        <v>29.8</v>
      </c>
      <c r="JE143" s="108" t="n">
        <v>28.3</v>
      </c>
      <c r="JF143" s="108" t="n">
        <v>23.4</v>
      </c>
      <c r="JG143" s="108" t="n">
        <v>18</v>
      </c>
      <c r="JH143" s="108" t="n">
        <v>17</v>
      </c>
      <c r="JI143" s="108" t="n">
        <v>16.3</v>
      </c>
      <c r="JJ143" s="108" t="n">
        <v>16.6</v>
      </c>
      <c r="JK143" s="108" t="n">
        <v>17.5</v>
      </c>
      <c r="JL143" s="108" t="n">
        <v>20.6</v>
      </c>
      <c r="JM143" s="108" t="n">
        <v>27</v>
      </c>
      <c r="JN143" s="108" t="n">
        <v>25.8</v>
      </c>
      <c r="JO143" s="109" t="n">
        <f aca="false">AVERAGE(JC143:JN143)</f>
        <v>22.45</v>
      </c>
      <c r="KA143" s="1" t="n">
        <v>1993</v>
      </c>
      <c r="KB143" s="110" t="s">
        <v>196</v>
      </c>
      <c r="KC143" s="108" t="n">
        <v>35.7</v>
      </c>
      <c r="KD143" s="108" t="n">
        <v>33.1</v>
      </c>
      <c r="KE143" s="108" t="n">
        <v>36.6</v>
      </c>
      <c r="KF143" s="108" t="n">
        <v>37.1</v>
      </c>
      <c r="KG143" s="108" t="n">
        <v>34.1</v>
      </c>
      <c r="KH143" s="108" t="n">
        <v>30.4</v>
      </c>
      <c r="KI143" s="108" t="n">
        <v>29.8</v>
      </c>
      <c r="KJ143" s="108" t="n">
        <v>32.5</v>
      </c>
      <c r="KK143" s="108" t="n">
        <v>34.6</v>
      </c>
      <c r="KL143" s="108" t="n">
        <v>35.7</v>
      </c>
      <c r="KM143" s="108" t="n">
        <v>38.1</v>
      </c>
      <c r="KN143" s="108" t="n">
        <v>36.3</v>
      </c>
      <c r="KO143" s="109" t="n">
        <f aca="false">AVERAGE(KC143:KN143)</f>
        <v>34.5</v>
      </c>
      <c r="LA143" s="1" t="n">
        <v>1993</v>
      </c>
      <c r="LB143" s="110" t="s">
        <v>196</v>
      </c>
      <c r="LC143" s="108" t="n">
        <v>31</v>
      </c>
      <c r="LD143" s="108" t="n">
        <v>29.7</v>
      </c>
      <c r="LE143" s="108" t="n">
        <v>29.3</v>
      </c>
      <c r="LF143" s="108" t="n">
        <v>22.6</v>
      </c>
      <c r="LG143" s="108" t="n">
        <v>19.7</v>
      </c>
      <c r="LH143" s="108" t="n">
        <v>16.9</v>
      </c>
      <c r="LI143" s="108" t="n">
        <v>16.1</v>
      </c>
      <c r="LJ143" s="108" t="n">
        <v>16.7</v>
      </c>
      <c r="LK143" s="108" t="n">
        <v>18.9</v>
      </c>
      <c r="LL143" s="108" t="n">
        <v>19.3</v>
      </c>
      <c r="LM143" s="108" t="n">
        <v>25.8</v>
      </c>
      <c r="LN143" s="108" t="n">
        <v>29</v>
      </c>
      <c r="LO143" s="109" t="n">
        <f aca="false">AVERAGE(LC143:LN143)</f>
        <v>22.9166666666667</v>
      </c>
      <c r="MA143" s="1" t="n">
        <v>1993</v>
      </c>
      <c r="MB143" s="110" t="s">
        <v>196</v>
      </c>
      <c r="MC143" s="108" t="n">
        <v>26.7</v>
      </c>
      <c r="MD143" s="108" t="n">
        <v>25.1</v>
      </c>
      <c r="ME143" s="108" t="n">
        <v>24</v>
      </c>
      <c r="MF143" s="108" t="n">
        <v>23.7</v>
      </c>
      <c r="MG143" s="108" t="n">
        <v>19.3</v>
      </c>
      <c r="MH143" s="108" t="n">
        <v>16.4</v>
      </c>
      <c r="MI143" s="108" t="n">
        <v>16.2</v>
      </c>
      <c r="MJ143" s="108" t="n">
        <v>18.1</v>
      </c>
      <c r="MK143" s="108" t="n">
        <v>19.2</v>
      </c>
      <c r="ML143" s="108" t="n">
        <v>19.9</v>
      </c>
      <c r="MM143" s="108" t="n">
        <v>23</v>
      </c>
      <c r="MN143" s="108" t="n">
        <v>25.5</v>
      </c>
      <c r="MO143" s="109" t="n">
        <f aca="false">AVERAGE(MC143:MN143)</f>
        <v>21.425</v>
      </c>
      <c r="NA143" s="1" t="n">
        <v>1993</v>
      </c>
      <c r="NB143" s="110" t="s">
        <v>196</v>
      </c>
      <c r="NC143" s="108" t="n">
        <v>31.2</v>
      </c>
      <c r="ND143" s="108" t="n">
        <v>32</v>
      </c>
      <c r="NE143" s="108" t="n">
        <v>28.1</v>
      </c>
      <c r="NF143" s="108" t="n">
        <v>26.5</v>
      </c>
      <c r="NG143" s="108" t="n">
        <v>23.7</v>
      </c>
      <c r="NH143" s="108" t="n">
        <v>19.4</v>
      </c>
      <c r="NI143" s="108" t="n">
        <v>19</v>
      </c>
      <c r="NJ143" s="108" t="n">
        <v>19.2</v>
      </c>
      <c r="NK143" s="108" t="n">
        <v>21.4</v>
      </c>
      <c r="NL143" s="108" t="n">
        <v>22.9</v>
      </c>
      <c r="NM143" s="108" t="n">
        <v>25.5</v>
      </c>
      <c r="NN143" s="108" t="n">
        <v>30.4</v>
      </c>
      <c r="NO143" s="109" t="n">
        <f aca="false">AVERAGE(NC143:NN143)</f>
        <v>24.9416666666667</v>
      </c>
      <c r="OA143" s="1" t="n">
        <v>1993</v>
      </c>
      <c r="OB143" s="110" t="s">
        <v>196</v>
      </c>
      <c r="OC143" s="108" t="n">
        <v>30.1</v>
      </c>
      <c r="OD143" s="108" t="n">
        <v>30</v>
      </c>
      <c r="OE143" s="108" t="n">
        <v>26.8</v>
      </c>
      <c r="OF143" s="108" t="n">
        <v>23.4</v>
      </c>
      <c r="OG143" s="108" t="n">
        <v>21.4</v>
      </c>
      <c r="OH143" s="108" t="n">
        <v>17.9</v>
      </c>
      <c r="OI143" s="108" t="n">
        <v>17.1</v>
      </c>
      <c r="OJ143" s="108" t="n">
        <v>17.6</v>
      </c>
      <c r="OK143" s="108" t="n">
        <v>19.7</v>
      </c>
      <c r="OL143" s="108" t="n">
        <v>20.6</v>
      </c>
      <c r="OM143" s="108" t="n">
        <v>26</v>
      </c>
      <c r="ON143" s="108" t="n">
        <v>28.3</v>
      </c>
      <c r="OO143" s="109" t="n">
        <f aca="false">AVERAGE(OC143:ON143)</f>
        <v>23.2416666666667</v>
      </c>
      <c r="PA143" s="16" t="n">
        <v>1993</v>
      </c>
      <c r="PB143" s="110" t="s">
        <v>196</v>
      </c>
      <c r="PC143" s="108" t="n">
        <v>36.1</v>
      </c>
      <c r="PD143" s="108" t="n">
        <v>30.7</v>
      </c>
      <c r="PE143" s="108" t="n">
        <v>28</v>
      </c>
      <c r="PF143" s="108" t="n">
        <v>26.6</v>
      </c>
      <c r="PG143" s="108" t="n">
        <v>19.1</v>
      </c>
      <c r="PH143" s="108" t="n">
        <v>15.5</v>
      </c>
      <c r="PI143" s="108" t="n">
        <v>16.5</v>
      </c>
      <c r="PJ143" s="108" t="n">
        <v>19</v>
      </c>
      <c r="PK143" s="108" t="n">
        <v>21.6</v>
      </c>
      <c r="PL143" s="108" t="n">
        <v>24.7</v>
      </c>
      <c r="PM143" s="108" t="n">
        <v>29.3</v>
      </c>
      <c r="PN143" s="108" t="n">
        <v>30.3</v>
      </c>
      <c r="PO143" s="109" t="n">
        <f aca="false">AVERAGE(PC143:PN143)</f>
        <v>24.7833333333333</v>
      </c>
      <c r="QA143" s="1" t="n">
        <v>1993</v>
      </c>
      <c r="QB143" s="110" t="s">
        <v>196</v>
      </c>
      <c r="QC143" s="108" t="n">
        <v>32.1</v>
      </c>
      <c r="QD143" s="108" t="n">
        <v>28.4</v>
      </c>
      <c r="QE143" s="108" t="n">
        <v>25.1</v>
      </c>
      <c r="QF143" s="108" t="n">
        <v>22.5</v>
      </c>
      <c r="QG143" s="108" t="n">
        <v>17.6</v>
      </c>
      <c r="QH143" s="108" t="n">
        <v>15.3</v>
      </c>
      <c r="QI143" s="108" t="n">
        <v>14.3</v>
      </c>
      <c r="QJ143" s="108" t="n">
        <v>15.2</v>
      </c>
      <c r="QK143" s="108" t="n">
        <v>17.6</v>
      </c>
      <c r="QL143" s="108" t="n">
        <v>19.3</v>
      </c>
      <c r="QM143" s="108" t="n">
        <v>25.5</v>
      </c>
      <c r="QN143" s="108" t="n">
        <v>28.8</v>
      </c>
      <c r="QO143" s="109" t="n">
        <f aca="false">AVERAGE(QC143:QN143)</f>
        <v>21.8083333333333</v>
      </c>
      <c r="RA143" s="1" t="n">
        <v>1993</v>
      </c>
      <c r="RB143" s="110" t="s">
        <v>196</v>
      </c>
      <c r="RC143" s="108" t="n">
        <v>35.6</v>
      </c>
      <c r="RD143" s="108" t="n">
        <v>31.6</v>
      </c>
      <c r="RE143" s="108" t="n">
        <v>28.3</v>
      </c>
      <c r="RF143" s="108" t="n">
        <v>25.9</v>
      </c>
      <c r="RG143" s="108" t="n">
        <v>19.6</v>
      </c>
      <c r="RH143" s="108" t="n">
        <v>15.4</v>
      </c>
      <c r="RI143" s="108" t="n">
        <v>15.7</v>
      </c>
      <c r="RJ143" s="108" t="n">
        <v>16.8</v>
      </c>
      <c r="RK143" s="108" t="n">
        <v>19.4</v>
      </c>
      <c r="RL143" s="108" t="n">
        <v>22.9</v>
      </c>
      <c r="RM143" s="108" t="n">
        <v>29.3</v>
      </c>
      <c r="RN143" s="108" t="n">
        <v>31.8</v>
      </c>
      <c r="RO143" s="109" t="n">
        <f aca="false">AVERAGE(RC143:RN143)</f>
        <v>24.3583333333333</v>
      </c>
      <c r="SA143" s="1" t="n">
        <v>1993</v>
      </c>
      <c r="SB143" s="110" t="s">
        <v>196</v>
      </c>
      <c r="SC143" s="108" t="n">
        <v>37.5</v>
      </c>
      <c r="SD143" s="108" t="n">
        <v>33.8</v>
      </c>
      <c r="SE143" s="108" t="n">
        <v>31.1</v>
      </c>
      <c r="SF143" s="108" t="n">
        <v>28.5</v>
      </c>
      <c r="SG143" s="108" t="n">
        <v>20.4</v>
      </c>
      <c r="SH143" s="108" t="n">
        <v>15.8</v>
      </c>
      <c r="SI143" s="108" t="n">
        <v>17</v>
      </c>
      <c r="SJ143" s="108" t="n">
        <v>20.1</v>
      </c>
      <c r="SK143" s="108" t="n">
        <v>22.3</v>
      </c>
      <c r="SL143" s="108" t="n">
        <v>26.1</v>
      </c>
      <c r="SM143" s="108" t="n">
        <v>32.2</v>
      </c>
      <c r="SN143" s="108" t="n">
        <v>30.9</v>
      </c>
      <c r="SO143" s="109" t="n">
        <f aca="false">AVERAGE(SC143:SN143)</f>
        <v>26.3083333333333</v>
      </c>
      <c r="TA143" s="1" t="n">
        <v>1993</v>
      </c>
      <c r="TB143" s="110" t="s">
        <v>196</v>
      </c>
      <c r="TC143" s="108" t="n">
        <v>42.7</v>
      </c>
      <c r="TD143" s="108" t="n">
        <v>39.8</v>
      </c>
      <c r="TE143" s="108" t="n">
        <v>41.5</v>
      </c>
      <c r="TF143" s="108" t="n">
        <v>38.1</v>
      </c>
      <c r="TG143" s="108" t="n">
        <v>28.9</v>
      </c>
      <c r="TH143" s="108" t="n">
        <v>26.1</v>
      </c>
      <c r="TI143" s="108" t="n">
        <v>26.4</v>
      </c>
      <c r="TJ143" s="108" t="n">
        <v>28.1</v>
      </c>
      <c r="TK143" s="108" t="n">
        <v>31.8</v>
      </c>
      <c r="TL143" s="108" t="n">
        <v>36.4</v>
      </c>
      <c r="TM143" s="108" t="n">
        <v>40.1</v>
      </c>
      <c r="TN143" s="108" t="n">
        <v>41.2</v>
      </c>
      <c r="TO143" s="109" t="n">
        <f aca="false">AVERAGE(TC143:TN143)</f>
        <v>35.0916666666667</v>
      </c>
      <c r="UA143" s="1" t="n">
        <v>1993</v>
      </c>
      <c r="UB143" s="110" t="s">
        <v>196</v>
      </c>
      <c r="UC143" s="108" t="n">
        <v>36</v>
      </c>
      <c r="UD143" s="108" t="n">
        <v>31.7</v>
      </c>
      <c r="UE143" s="108" t="n">
        <v>28.7</v>
      </c>
      <c r="UF143" s="108" t="n">
        <v>26.6</v>
      </c>
      <c r="UG143" s="108" t="n">
        <v>19.8</v>
      </c>
      <c r="UH143" s="108" t="n">
        <v>15.3</v>
      </c>
      <c r="UI143" s="108" t="n">
        <v>15.7</v>
      </c>
      <c r="UJ143" s="108" t="n">
        <v>16.7</v>
      </c>
      <c r="UK143" s="108" t="n">
        <v>19.6</v>
      </c>
      <c r="UL143" s="108" t="n">
        <v>23.1</v>
      </c>
      <c r="UM143" s="108" t="n">
        <v>29.3</v>
      </c>
      <c r="UN143" s="108" t="n">
        <v>31.7</v>
      </c>
      <c r="UO143" s="109" t="n">
        <f aca="false">AVERAGE(UC143:UN143)</f>
        <v>24.5166666666667</v>
      </c>
      <c r="VA143" s="1" t="n">
        <v>1993</v>
      </c>
      <c r="VB143" s="119" t="s">
        <v>196</v>
      </c>
      <c r="VC143" s="108" t="n">
        <v>26.6</v>
      </c>
      <c r="VD143" s="108" t="n">
        <v>24.2</v>
      </c>
      <c r="VE143" s="108" t="n">
        <v>22.5</v>
      </c>
      <c r="VF143" s="108" t="n">
        <v>20.8</v>
      </c>
      <c r="VG143" s="108" t="n">
        <v>16.3</v>
      </c>
      <c r="VH143" s="108" t="n">
        <v>14.6</v>
      </c>
      <c r="VI143" s="108" t="n">
        <v>13.7</v>
      </c>
      <c r="VJ143" s="108" t="n">
        <v>14.4</v>
      </c>
      <c r="VK143" s="108" t="n">
        <v>16.8</v>
      </c>
      <c r="VL143" s="108" t="n">
        <v>16.8</v>
      </c>
      <c r="VM143" s="108" t="n">
        <v>20.7</v>
      </c>
      <c r="VN143" s="108" t="n">
        <v>24.6</v>
      </c>
      <c r="VO143" s="109" t="n">
        <f aca="false">AVERAGE(VC143:VN143)</f>
        <v>19.3333333333333</v>
      </c>
      <c r="WA143" s="1" t="n">
        <v>1993</v>
      </c>
      <c r="WB143" s="110" t="s">
        <v>196</v>
      </c>
      <c r="WC143" s="108" t="n">
        <v>40.3</v>
      </c>
      <c r="WD143" s="108" t="n">
        <v>39.1</v>
      </c>
      <c r="WE143" s="108" t="n">
        <v>33.8</v>
      </c>
      <c r="WF143" s="108" t="n">
        <v>31.6</v>
      </c>
      <c r="WG143" s="108" t="n">
        <v>23.4</v>
      </c>
      <c r="WH143" s="108" t="n">
        <v>19</v>
      </c>
      <c r="WI143" s="108" t="n">
        <v>19.4</v>
      </c>
      <c r="WJ143" s="108" t="n">
        <v>21.5</v>
      </c>
      <c r="WK143" s="108" t="n">
        <v>24.4</v>
      </c>
      <c r="WL143" s="108" t="n">
        <v>29.3</v>
      </c>
      <c r="WM143" s="108" t="n">
        <v>32.7</v>
      </c>
      <c r="WN143" s="108" t="n">
        <v>37.5</v>
      </c>
      <c r="WO143" s="109" t="n">
        <f aca="false">AVERAGE(WC143:WN143)</f>
        <v>29.3333333333333</v>
      </c>
      <c r="YA143" s="1" t="n">
        <v>1993</v>
      </c>
      <c r="YB143" s="110" t="s">
        <v>196</v>
      </c>
      <c r="YC143" s="108" t="n">
        <v>32.7</v>
      </c>
      <c r="YD143" s="108" t="n">
        <v>28.8</v>
      </c>
      <c r="YE143" s="108" t="n">
        <v>25.5</v>
      </c>
      <c r="YF143" s="108" t="n">
        <v>22.9</v>
      </c>
      <c r="YG143" s="108" t="n">
        <v>17.5</v>
      </c>
      <c r="YH143" s="108" t="n">
        <v>14.4</v>
      </c>
      <c r="YI143" s="108" t="n">
        <v>14.2</v>
      </c>
      <c r="YJ143" s="108" t="n">
        <v>15</v>
      </c>
      <c r="YK143" s="108" t="n">
        <v>17.4</v>
      </c>
      <c r="YL143" s="108" t="n">
        <v>19.5</v>
      </c>
      <c r="YM143" s="108" t="n">
        <v>25.8</v>
      </c>
      <c r="YN143" s="108" t="n">
        <v>29.3</v>
      </c>
      <c r="YO143" s="109" t="n">
        <f aca="false">AVERAGE(YC143:YN143)</f>
        <v>21.9166666666667</v>
      </c>
      <c r="ZA143" s="1" t="n">
        <v>1993</v>
      </c>
      <c r="ZB143" s="110" t="s">
        <v>196</v>
      </c>
      <c r="ZC143" s="108" t="n">
        <v>36.3</v>
      </c>
      <c r="ZD143" s="108" t="n">
        <v>33.3</v>
      </c>
      <c r="ZE143" s="108" t="n">
        <v>29.3</v>
      </c>
      <c r="ZF143" s="108" t="n">
        <v>26.7</v>
      </c>
      <c r="ZG143" s="108" t="n">
        <v>21.2</v>
      </c>
      <c r="ZH143" s="108" t="n">
        <v>16.9</v>
      </c>
      <c r="ZI143" s="108" t="n">
        <v>16.8</v>
      </c>
      <c r="ZJ143" s="108" t="n">
        <v>18.1</v>
      </c>
      <c r="ZK143" s="108" t="n">
        <v>20.4</v>
      </c>
      <c r="ZL143" s="108" t="n">
        <v>22.9</v>
      </c>
      <c r="ZM143" s="108" t="n">
        <v>30.3</v>
      </c>
      <c r="ZN143" s="108" t="n">
        <v>33.1</v>
      </c>
      <c r="ZO143" s="109" t="n">
        <f aca="false">AVERAGE(ZC143:ZN143)</f>
        <v>25.4416666666667</v>
      </c>
      <c r="AAA143" s="1" t="n">
        <v>1993</v>
      </c>
      <c r="AAB143" s="110" t="s">
        <v>196</v>
      </c>
      <c r="AAC143" s="108" t="n">
        <v>37.1</v>
      </c>
      <c r="AAD143" s="108" t="n">
        <v>31.4</v>
      </c>
      <c r="AAE143" s="108" t="n">
        <v>36.6</v>
      </c>
      <c r="AAF143" s="108" t="n">
        <v>34.2</v>
      </c>
      <c r="AAG143" s="108" t="n">
        <v>29.6</v>
      </c>
      <c r="AAH143" s="108" t="n">
        <v>25.5</v>
      </c>
      <c r="AAI143" s="108" t="n">
        <v>26.3</v>
      </c>
      <c r="AAJ143" s="108" t="n">
        <v>29.5</v>
      </c>
      <c r="AAK143" s="108" t="n">
        <v>33.1</v>
      </c>
      <c r="AAL143" s="108" t="n">
        <v>36.5</v>
      </c>
      <c r="AAM143" s="108" t="n">
        <v>38.7</v>
      </c>
      <c r="AAN143" s="108" t="n">
        <v>37.1</v>
      </c>
      <c r="AAO143" s="109" t="n">
        <f aca="false">AVERAGE(AAC143:AAN143)</f>
        <v>32.9666666666667</v>
      </c>
      <c r="ABA143" s="1" t="n">
        <v>1993</v>
      </c>
      <c r="ABB143" s="110" t="s">
        <v>196</v>
      </c>
      <c r="ABC143" s="108" t="n">
        <v>35.1</v>
      </c>
      <c r="ABD143" s="108" t="n">
        <v>34.5</v>
      </c>
      <c r="ABE143" s="108" t="n">
        <v>35.1</v>
      </c>
      <c r="ABF143" s="108" t="n">
        <v>33.5</v>
      </c>
      <c r="ABG143" s="108" t="n">
        <v>28.1</v>
      </c>
      <c r="ABH143" s="108" t="n">
        <v>25.2</v>
      </c>
      <c r="ABI143" s="108" t="n">
        <v>24.3</v>
      </c>
      <c r="ABJ143" s="108" t="n">
        <v>24.9</v>
      </c>
      <c r="ABK143" s="108" t="n">
        <v>28</v>
      </c>
      <c r="ABL143" s="108" t="n">
        <v>29.7</v>
      </c>
      <c r="ABM143" s="108" t="n">
        <v>32</v>
      </c>
      <c r="ABN143" s="108" t="n">
        <v>33.7</v>
      </c>
      <c r="ABO143" s="109" t="n">
        <f aca="false">AVERAGE(ABC143:ABN143)</f>
        <v>30.3416666666667</v>
      </c>
      <c r="ACA143" s="111" t="n">
        <v>1993</v>
      </c>
      <c r="ACB143" s="119" t="s">
        <v>196</v>
      </c>
      <c r="ACC143" s="112" t="n">
        <f aca="false">SUM(ACC142+ACC144)/2</f>
        <v>31</v>
      </c>
      <c r="ACD143" s="112" t="n">
        <f aca="false">SUM(ACD142+ACD144)/2</f>
        <v>29.2</v>
      </c>
      <c r="ACE143" s="112" t="n">
        <f aca="false">SUM(ACE142+ACE144)/2</f>
        <v>28.8</v>
      </c>
      <c r="ACF143" s="112" t="n">
        <f aca="false">SUM(ACF142+ACF144)/2</f>
        <v>26.4</v>
      </c>
      <c r="ACG143" s="113" t="n">
        <f aca="false">SUM(ACG144:ACG146)/3</f>
        <v>22.2666666666667</v>
      </c>
      <c r="ACH143" s="113" t="n">
        <f aca="false">SUM(ACH144:ACH146)/3</f>
        <v>18.6333333333333</v>
      </c>
      <c r="ACI143" s="113" t="n">
        <f aca="false">SUM(ACI144:ACI146)/3</f>
        <v>18.2333333333333</v>
      </c>
      <c r="ACJ143" s="113" t="n">
        <f aca="false">SUM(ACJ144:ACJ146)/3</f>
        <v>18.9333333333333</v>
      </c>
      <c r="ACK143" s="113" t="n">
        <f aca="false">SUM(ACK144:ACK146)/3</f>
        <v>20.5</v>
      </c>
      <c r="ACL143" s="113" t="n">
        <f aca="false">SUM(ACL144:ACL146)/3</f>
        <v>23.3333333333333</v>
      </c>
      <c r="ACM143" s="113" t="n">
        <f aca="false">SUM(ACM144:ACM146)/3</f>
        <v>25.6</v>
      </c>
      <c r="ACN143" s="113" t="n">
        <f aca="false">SUM(ACN144:ACN146)/3</f>
        <v>28.2333333333333</v>
      </c>
      <c r="ACO143" s="109" t="n">
        <f aca="false">AVERAGE(ACC143:ACN143)</f>
        <v>24.2611111111111</v>
      </c>
      <c r="ADA143" s="1" t="n">
        <v>1993</v>
      </c>
      <c r="ADB143" s="110" t="s">
        <v>196</v>
      </c>
      <c r="ADC143" s="108" t="n">
        <v>37.3</v>
      </c>
      <c r="ADD143" s="108" t="n">
        <v>36.6</v>
      </c>
      <c r="ADE143" s="108" t="n">
        <v>38.7</v>
      </c>
      <c r="ADF143" s="108" t="n">
        <v>37.2</v>
      </c>
      <c r="ADG143" s="108" t="n">
        <v>30</v>
      </c>
      <c r="ADH143" s="108" t="n">
        <v>26.7</v>
      </c>
      <c r="ADI143" s="108" t="n">
        <v>26.4</v>
      </c>
      <c r="ADJ143" s="108" t="n">
        <v>27.9</v>
      </c>
      <c r="ADK143" s="108" t="n">
        <v>30.6</v>
      </c>
      <c r="ADL143" s="108" t="n">
        <v>32.8</v>
      </c>
      <c r="ADM143" s="108" t="n">
        <v>34.7</v>
      </c>
      <c r="ADN143" s="108" t="n">
        <v>37.5</v>
      </c>
      <c r="ADO143" s="109" t="n">
        <f aca="false">AVERAGE(ADC143:ADN143)</f>
        <v>33.0333333333333</v>
      </c>
      <c r="AEA143" s="1" t="n">
        <v>1993</v>
      </c>
      <c r="AEB143" s="110" t="s">
        <v>196</v>
      </c>
      <c r="AEC143" s="108" t="n">
        <v>40</v>
      </c>
      <c r="AED143" s="108" t="n">
        <v>38.3</v>
      </c>
      <c r="AEE143" s="108" t="n">
        <v>40.6</v>
      </c>
      <c r="AEF143" s="108" t="n">
        <v>37.9</v>
      </c>
      <c r="AEG143" s="108" t="n">
        <v>30.4</v>
      </c>
      <c r="AEH143" s="108" t="n">
        <v>26.5</v>
      </c>
      <c r="AEI143" s="108" t="n">
        <v>26.6</v>
      </c>
      <c r="AEJ143" s="108" t="n">
        <v>28.4</v>
      </c>
      <c r="AEK143" s="108" t="n">
        <v>31.9</v>
      </c>
      <c r="AEL143" s="108" t="n">
        <v>34.7</v>
      </c>
      <c r="AEM143" s="108" t="n">
        <v>37.3</v>
      </c>
      <c r="AEN143" s="108" t="n">
        <v>39.4</v>
      </c>
      <c r="AEO143" s="109" t="n">
        <f aca="false">AVERAGE(AEC143:AEN143)</f>
        <v>34.3333333333333</v>
      </c>
      <c r="AFA143" s="1" t="n">
        <v>1993</v>
      </c>
      <c r="AFB143" s="110" t="s">
        <v>196</v>
      </c>
      <c r="AFC143" s="108" t="n">
        <v>26.1</v>
      </c>
      <c r="AFD143" s="108" t="n">
        <v>26.1</v>
      </c>
      <c r="AFE143" s="108" t="n">
        <v>24.3</v>
      </c>
      <c r="AFF143" s="108" t="n">
        <v>22.3</v>
      </c>
      <c r="AFG143" s="108" t="n">
        <v>19.9</v>
      </c>
      <c r="AFH143" s="108" t="n">
        <v>17</v>
      </c>
      <c r="AFI143" s="108" t="n">
        <v>16.9</v>
      </c>
      <c r="AFJ143" s="108" t="n">
        <v>17.5</v>
      </c>
      <c r="AFK143" s="108" t="n">
        <v>18.5</v>
      </c>
      <c r="AFL143" s="108" t="n">
        <v>18.8</v>
      </c>
      <c r="AFM143" s="108" t="n">
        <v>22.1</v>
      </c>
      <c r="AFN143" s="108" t="n">
        <v>25.1</v>
      </c>
      <c r="AFO143" s="109" t="n">
        <f aca="false">AVERAGE(AFC143:AFN143)</f>
        <v>21.2166666666667</v>
      </c>
      <c r="AGA143" s="1" t="n">
        <v>1993</v>
      </c>
      <c r="AGB143" s="110" t="s">
        <v>196</v>
      </c>
      <c r="AGC143" s="108" t="n">
        <v>36.2</v>
      </c>
      <c r="AGD143" s="108" t="n">
        <v>31.3</v>
      </c>
      <c r="AGE143" s="108" t="n">
        <v>28.5</v>
      </c>
      <c r="AGF143" s="108" t="n">
        <v>26.7</v>
      </c>
      <c r="AGG143" s="108" t="n">
        <v>19.6</v>
      </c>
      <c r="AGH143" s="108" t="n">
        <v>15.1</v>
      </c>
      <c r="AGI143" s="108" t="n">
        <v>15.6</v>
      </c>
      <c r="AGJ143" s="108" t="n">
        <v>16.8</v>
      </c>
      <c r="AGK143" s="108" t="n">
        <v>20.5</v>
      </c>
      <c r="AGL143" s="108" t="n">
        <v>23.5</v>
      </c>
      <c r="AGM143" s="108" t="n">
        <v>29</v>
      </c>
      <c r="AGN143" s="108" t="n">
        <v>31.3</v>
      </c>
      <c r="AGO143" s="109" t="n">
        <f aca="false">AVERAGE(AGC143:AGN143)</f>
        <v>24.5083333333333</v>
      </c>
      <c r="AHA143" s="1" t="n">
        <v>1993</v>
      </c>
      <c r="AHB143" s="110" t="s">
        <v>196</v>
      </c>
      <c r="AHC143" s="108" t="n">
        <v>33.8</v>
      </c>
      <c r="AHD143" s="108" t="n">
        <v>30</v>
      </c>
      <c r="AHE143" s="108" t="n">
        <v>27.7</v>
      </c>
      <c r="AHF143" s="108" t="n">
        <v>23.7</v>
      </c>
      <c r="AHG143" s="108" t="n">
        <v>18.6</v>
      </c>
      <c r="AHH143" s="108" t="n">
        <v>15.4</v>
      </c>
      <c r="AHI143" s="108" t="n">
        <v>15</v>
      </c>
      <c r="AHJ143" s="108" t="n">
        <v>16.3</v>
      </c>
      <c r="AHK143" s="108" t="n">
        <v>18.5</v>
      </c>
      <c r="AHL143" s="108" t="n">
        <v>20.5</v>
      </c>
      <c r="AHM143" s="108" t="n">
        <v>27.1</v>
      </c>
      <c r="AHN143" s="108" t="n">
        <v>30.4</v>
      </c>
      <c r="AHO143" s="109" t="n">
        <f aca="false">AVERAGE(AHC143:AHN143)</f>
        <v>23.0833333333333</v>
      </c>
      <c r="AIA143" s="1" t="n">
        <v>1993</v>
      </c>
      <c r="AIB143" s="110" t="s">
        <v>196</v>
      </c>
      <c r="AIC143" s="108" t="n">
        <v>39.6</v>
      </c>
      <c r="AID143" s="108" t="n">
        <v>35.7</v>
      </c>
      <c r="AIE143" s="108" t="n">
        <v>34.4</v>
      </c>
      <c r="AIF143" s="108" t="n">
        <v>30.1</v>
      </c>
      <c r="AIG143" s="108" t="n">
        <v>22.1</v>
      </c>
      <c r="AIH143" s="108" t="n">
        <v>17</v>
      </c>
      <c r="AII143" s="108" t="n">
        <v>19.7</v>
      </c>
      <c r="AIJ143" s="108" t="n">
        <v>21.5</v>
      </c>
      <c r="AIK143" s="108" t="n">
        <v>25.3</v>
      </c>
      <c r="AIL143" s="108" t="n">
        <v>29.4</v>
      </c>
      <c r="AIM143" s="108" t="n">
        <v>34.7</v>
      </c>
      <c r="AIN143" s="108" t="n">
        <v>36.2</v>
      </c>
      <c r="AIO143" s="109" t="n">
        <f aca="false">AVERAGE(AIC143:AIN143)</f>
        <v>28.8083333333333</v>
      </c>
      <c r="AJA143" s="1" t="n">
        <v>1993</v>
      </c>
      <c r="AJB143" s="110" t="s">
        <v>196</v>
      </c>
      <c r="AJC143" s="108" t="n">
        <v>37.3</v>
      </c>
      <c r="AJD143" s="108" t="n">
        <v>34.6</v>
      </c>
      <c r="AJE143" s="108" t="n">
        <v>36.4</v>
      </c>
      <c r="AJF143" s="108" t="n">
        <v>36.8</v>
      </c>
      <c r="AJG143" s="108" t="n">
        <v>34.1</v>
      </c>
      <c r="AJH143" s="108" t="n">
        <v>30.9</v>
      </c>
      <c r="AJI143" s="108" t="n">
        <v>31.4</v>
      </c>
      <c r="AJJ143" s="108" t="n">
        <v>34</v>
      </c>
      <c r="AJK143" s="108" t="n">
        <v>36.8</v>
      </c>
      <c r="AJL143" s="108" t="n">
        <v>39.1</v>
      </c>
      <c r="AJM143" s="108" t="n">
        <v>40</v>
      </c>
      <c r="AJN143" s="108" t="n">
        <v>36.8</v>
      </c>
      <c r="AJO143" s="109" t="n">
        <f aca="false">AVERAGE(AJC143:AJN143)</f>
        <v>35.6833333333333</v>
      </c>
      <c r="AKA143" s="1" t="n">
        <v>1993</v>
      </c>
      <c r="AKB143" s="110" t="s">
        <v>196</v>
      </c>
      <c r="AKC143" s="108" t="n">
        <v>36.2</v>
      </c>
      <c r="AKD143" s="108" t="n">
        <v>32.9</v>
      </c>
      <c r="AKE143" s="108" t="n">
        <v>29</v>
      </c>
      <c r="AKF143" s="108" t="n">
        <v>26.4</v>
      </c>
      <c r="AKG143" s="108" t="n">
        <v>20.7</v>
      </c>
      <c r="AKH143" s="108" t="n">
        <v>16.6</v>
      </c>
      <c r="AKI143" s="108" t="n">
        <v>16.7</v>
      </c>
      <c r="AKJ143" s="108" t="n">
        <v>17.8</v>
      </c>
      <c r="AKK143" s="108" t="n">
        <v>20.1</v>
      </c>
      <c r="AKL143" s="108" t="n">
        <v>22.4</v>
      </c>
      <c r="AKM143" s="108" t="n">
        <v>29.8</v>
      </c>
      <c r="AKN143" s="108" t="n">
        <v>32.7</v>
      </c>
      <c r="AKO143" s="109" t="n">
        <f aca="false">AVERAGE(AKC143:AKN143)</f>
        <v>25.1083333333333</v>
      </c>
      <c r="ALA143" s="35" t="n">
        <f aca="false">(ACO143+AO143+EO143+NO143+AKO143+AFO143+AEO143+IO143+MO143)/9</f>
        <v>24.4577160493827</v>
      </c>
      <c r="ALB143" s="77" t="n">
        <f aca="false">(ABO143+KO143+DO143+AGO143)/4</f>
        <v>30.275</v>
      </c>
      <c r="ALC143" s="19" t="n">
        <f aca="false">(QO143+PO143+AAO143+AJO143+FO143+SO143+BO143+CO143+JO143+OO143+TO143+HO143)/12</f>
        <v>26.0236111111111</v>
      </c>
      <c r="AMA143" s="28" t="n">
        <f aca="false">MAX(ACC143:ACN143,AC143:AN143,EC143:EN143,NC143:NN143,AKC143:AKN143,AFC143:AFN143,AEC143:AEN143,IC143:IN143,MC143:MN143)</f>
        <v>40.6</v>
      </c>
      <c r="AMB143" s="28" t="n">
        <f aca="false">MIN(ACC143:ACN143,AC143:AN143,EC143:EN143,NC143:NN143,AKC143:AKN143,AFC143:AFN143,AEC143:AEN143,IC143:IN143,MC143:MN143)</f>
        <v>15.2</v>
      </c>
      <c r="AMC143" s="81" t="n">
        <f aca="false">MAX(ABC143:ABN143,KC143:KN143,DC143:DN143,AGC143:AGN143)</f>
        <v>38.1</v>
      </c>
      <c r="AMD143" s="81" t="n">
        <f aca="false">MIN(ABC143:ABN143,KC143:KN143,DC143:DN143,AGC143:AGN143)</f>
        <v>15.1</v>
      </c>
      <c r="AME143" s="60" t="n">
        <f aca="false">MAX(QC143:QN143,PC143:PN143,AJC143:AJN143,AAC143:AAN143,FC143:FN143,SC143:SN143)</f>
        <v>40</v>
      </c>
      <c r="AMF143" s="60" t="n">
        <f aca="false">MIN(QC143:QN143,PC143:PN143,AJC143:AJN143,AAC143:AAN143,FC143:FN143,SC143:SN143)</f>
        <v>14.3</v>
      </c>
    </row>
    <row r="144" customFormat="false" ht="12.8" hidden="false" customHeight="false" outlineLevel="0" collapsed="false">
      <c r="A144" s="104"/>
      <c r="B144" s="29" t="n">
        <f aca="false">AVERAGE(AO144,BO144,CO144,DO144,EO144,FO144,GO144,HO144,IO144,JO144,KO144,LO144,MO144,NO144,OO144,PO144,QO144,RO144,SO144,TO144,UO144,VO144,WO144,YO144,ZO144,AAO144,ABO144,ACO144,ADO144,AEO144,AFO144,AGO144,AHO144,AIO144,AJO144,AKO144)</f>
        <v>27.0009259259259</v>
      </c>
      <c r="C144" s="30" t="n">
        <f aca="false">AVERAGE(B140:B144)</f>
        <v>26.1130092592593</v>
      </c>
      <c r="D144" s="31" t="n">
        <f aca="false">AVERAGE(B135:B144)</f>
        <v>26.1049679082492</v>
      </c>
      <c r="E144" s="29" t="n">
        <f aca="false">AVERAGE(B125:B144)</f>
        <v>26.0964268553591</v>
      </c>
      <c r="F144" s="32" t="n">
        <f aca="false">AVERAGE(B95:B144)</f>
        <v>25.9228762976992</v>
      </c>
      <c r="G144" s="3" t="n">
        <f aca="false">MAX(AC144:AN144,BC144:BN144,CC144:CN144,DC144:DN144,EC144:EN144,FC144:FN144,GC144:GN144,HC144:HN144,IC144:IN144,JC144:JN144,KC144:KN144,LC144:LN144,MC144:MN144,NC144:NN144,OC144:ON144,PC144:PN144,QC144:QN144,RC144:RN144,SC144:SN144,TC144:TN144,UC144:UN144,VC144:VN144,WC144:WN144,YC144:YN144,ZC144:ZN144,AAC144:AAN144,ABC144:ABN144,ACC144:ACN144,ADC144:ADN144,AEC144:AEN144,AFC144:AFN144,AGC144:AGN144,AHC144:AHN144,AIC144:AIN144,AJC144:AJN144,AKC144:AKN144)</f>
        <v>42.8</v>
      </c>
      <c r="H144" s="105" t="n">
        <f aca="false">MEDIAN(AC144:AN144,BC144:BN144,CC144:CN144,DC144:DN144,EC144:EN144,FC144:FN144,GC144:GN144,HC144:HN144,IC144:IN144,JC144:JN144,KC144:KN144,LC144:LN144,MC144:MN144,NC144:NN144,OC144:ON144,PC144:PN144,QC144:QN144,RC144:RN144,SC144:SN144,TC144:TN144,UC144:UN144,VC144:VN144,WC144:WN144,YC144:YN144,ZC144:ZN144,AAC144:AAN144,ABC144:ABN144,ACC144:ACN144,ADC144:ADN144,AEC144:AEN144,AFC144:AFN144,AGC144:AGN144,AHC144:AHN144,AIC144:AIN144,AJC144:AJN144,AKC144:AKN144)</f>
        <v>27</v>
      </c>
      <c r="I144" s="5" t="n">
        <f aca="false">MIN(AC144:AN144,BC144:BN144,CC144:CN144,DC144:DN144,EC144:EN144,FC144:FN144,GC144:GN144,HC144:HN144,IC144:IN144,JC144:JN144,KC144:KN144,LC144:LN144,MC144:MN144,NC144:NN144,OC144:ON144,PC144:PN144,QC144:QN144,RC144:RN144,SC144:SN144,TC144:TN144,UC144:UN144,VC144:VN144,WC144:WN144,YC144:YN144,ZC144:ZN144,AAC144:AAN144,ABC144:ABN144,ACC144:ACN144,ADC144:ADN144,AEC144:AEN144,AFC144:AFN144,AGC144:AGN144,AHC144:AHN144,AIC144:AIN144,AJC144:AJN144,AKC144:AKN144)</f>
        <v>15</v>
      </c>
      <c r="J144" s="106" t="n">
        <f aca="false">(G144+I144)/2</f>
        <v>28.9</v>
      </c>
      <c r="AB144" s="107" t="n">
        <v>1994</v>
      </c>
      <c r="AC144" s="108" t="n">
        <v>24.3</v>
      </c>
      <c r="AD144" s="108" t="n">
        <v>24.1</v>
      </c>
      <c r="AE144" s="108" t="n">
        <v>25.7</v>
      </c>
      <c r="AF144" s="108" t="n">
        <v>24.2</v>
      </c>
      <c r="AG144" s="108" t="n">
        <v>19.7</v>
      </c>
      <c r="AH144" s="108" t="n">
        <v>16.6</v>
      </c>
      <c r="AI144" s="108" t="n">
        <v>16.2</v>
      </c>
      <c r="AJ144" s="108" t="n">
        <v>16.8</v>
      </c>
      <c r="AK144" s="108" t="n">
        <v>18</v>
      </c>
      <c r="AL144" s="108" t="n">
        <v>18.3</v>
      </c>
      <c r="AM144" s="108" t="n">
        <v>21.7</v>
      </c>
      <c r="AN144" s="108" t="n">
        <v>24</v>
      </c>
      <c r="AO144" s="109" t="n">
        <f aca="false">AVERAGE(AC144:AN144)</f>
        <v>20.8</v>
      </c>
      <c r="BA144" s="1" t="n">
        <v>1994</v>
      </c>
      <c r="BB144" s="110" t="s">
        <v>197</v>
      </c>
      <c r="BC144" s="108" t="n">
        <v>32.5</v>
      </c>
      <c r="BD144" s="108" t="n">
        <v>29.6</v>
      </c>
      <c r="BE144" s="108" t="n">
        <v>33</v>
      </c>
      <c r="BF144" s="108" t="n">
        <v>28.4</v>
      </c>
      <c r="BG144" s="108" t="n">
        <v>23.8</v>
      </c>
      <c r="BH144" s="108" t="n">
        <v>19.6</v>
      </c>
      <c r="BI144" s="108" t="n">
        <v>21.1</v>
      </c>
      <c r="BJ144" s="108" t="n">
        <v>21.4</v>
      </c>
      <c r="BK144" s="108" t="n">
        <v>23.4</v>
      </c>
      <c r="BL144" s="108" t="n">
        <v>28.2</v>
      </c>
      <c r="BM144" s="108" t="n">
        <v>28.6</v>
      </c>
      <c r="BN144" s="108" t="n">
        <v>32.3</v>
      </c>
      <c r="BO144" s="109" t="n">
        <f aca="false">AVERAGE(BC144:BN144)</f>
        <v>26.825</v>
      </c>
      <c r="CA144" s="1" t="n">
        <v>1994</v>
      </c>
      <c r="CB144" s="110" t="s">
        <v>197</v>
      </c>
      <c r="CC144" s="108" t="n">
        <v>29.6</v>
      </c>
      <c r="CD144" s="108" t="n">
        <v>28.3</v>
      </c>
      <c r="CE144" s="108" t="n">
        <v>29.5</v>
      </c>
      <c r="CF144" s="108" t="n">
        <v>25.8</v>
      </c>
      <c r="CG144" s="108" t="n">
        <v>20.8</v>
      </c>
      <c r="CH144" s="108" t="n">
        <v>17.1</v>
      </c>
      <c r="CI144" s="108" t="n">
        <v>16.9</v>
      </c>
      <c r="CJ144" s="108" t="n">
        <v>18.1</v>
      </c>
      <c r="CK144" s="108" t="n">
        <v>19.4</v>
      </c>
      <c r="CL144" s="108" t="n">
        <v>21.1</v>
      </c>
      <c r="CM144" s="108" t="n">
        <v>26</v>
      </c>
      <c r="CN144" s="108" t="n">
        <v>29.5</v>
      </c>
      <c r="CO144" s="109" t="n">
        <f aca="false">AVERAGE(CC144:CN144)</f>
        <v>23.5083333333333</v>
      </c>
      <c r="DA144" s="1" t="n">
        <v>1994</v>
      </c>
      <c r="DB144" s="110" t="s">
        <v>197</v>
      </c>
      <c r="DC144" s="108" t="n">
        <v>33.7</v>
      </c>
      <c r="DD144" s="108" t="n">
        <v>32.9</v>
      </c>
      <c r="DE144" s="108" t="n">
        <v>34.9</v>
      </c>
      <c r="DF144" s="108" t="n">
        <v>35.5</v>
      </c>
      <c r="DG144" s="108" t="n">
        <v>33.1</v>
      </c>
      <c r="DH144" s="108" t="n">
        <v>29.4</v>
      </c>
      <c r="DI144" s="108" t="n">
        <v>30.2</v>
      </c>
      <c r="DJ144" s="108" t="n">
        <v>31.6</v>
      </c>
      <c r="DK144" s="108" t="n">
        <v>32.3</v>
      </c>
      <c r="DL144" s="108" t="n">
        <v>32.6</v>
      </c>
      <c r="DM144" s="108" t="n">
        <v>34.3</v>
      </c>
      <c r="DN144" s="108" t="n">
        <v>33.9</v>
      </c>
      <c r="DO144" s="109" t="n">
        <f aca="false">AVERAGE(DC144:DN144)</f>
        <v>32.8666666666667</v>
      </c>
      <c r="EA144" s="1" t="n">
        <v>1994</v>
      </c>
      <c r="EB144" s="107" t="n">
        <v>1994</v>
      </c>
      <c r="EC144" s="108" t="n">
        <v>28.7</v>
      </c>
      <c r="ED144" s="108" t="n">
        <v>30.9</v>
      </c>
      <c r="EE144" s="108" t="n">
        <v>27.2</v>
      </c>
      <c r="EF144" s="108" t="n">
        <v>26.5</v>
      </c>
      <c r="EG144" s="108" t="n">
        <v>20.8</v>
      </c>
      <c r="EH144" s="108" t="n">
        <v>18.1</v>
      </c>
      <c r="EI144" s="108" t="n">
        <v>17.8</v>
      </c>
      <c r="EJ144" s="108" t="n">
        <v>17.5</v>
      </c>
      <c r="EK144" s="108" t="n">
        <v>18.2</v>
      </c>
      <c r="EL144" s="108" t="n">
        <v>19.9</v>
      </c>
      <c r="EM144" s="108" t="n">
        <v>25.2</v>
      </c>
      <c r="EN144" s="108" t="n">
        <v>29.6</v>
      </c>
      <c r="EO144" s="109" t="n">
        <f aca="false">AVERAGE(EC144:EN144)</f>
        <v>23.3666666666667</v>
      </c>
      <c r="FA144" s="1" t="n">
        <v>1994</v>
      </c>
      <c r="FB144" s="119" t="s">
        <v>197</v>
      </c>
      <c r="FC144" s="108" t="n">
        <v>30.5</v>
      </c>
      <c r="FD144" s="108" t="n">
        <v>30.2</v>
      </c>
      <c r="FE144" s="108" t="n">
        <v>27.5</v>
      </c>
      <c r="FF144" s="108" t="n">
        <v>24.7</v>
      </c>
      <c r="FG144" s="108" t="n">
        <v>20.2</v>
      </c>
      <c r="FH144" s="108" t="n">
        <v>18.1</v>
      </c>
      <c r="FI144" s="108" t="n">
        <v>16.6</v>
      </c>
      <c r="FJ144" s="108" t="n">
        <v>16.1</v>
      </c>
      <c r="FK144" s="108" t="n">
        <v>18.3</v>
      </c>
      <c r="FL144" s="108" t="n">
        <v>20.8</v>
      </c>
      <c r="FM144" s="108" t="n">
        <v>24</v>
      </c>
      <c r="FN144" s="108" t="n">
        <v>29.1</v>
      </c>
      <c r="FO144" s="109" t="n">
        <f aca="false">AVERAGE(FC144:FN144)</f>
        <v>23.0083333333333</v>
      </c>
      <c r="GA144" s="1" t="n">
        <v>1994</v>
      </c>
      <c r="GB144" s="110" t="s">
        <v>197</v>
      </c>
      <c r="GC144" s="108" t="n">
        <v>22.8</v>
      </c>
      <c r="GD144" s="108" t="n">
        <v>22.7</v>
      </c>
      <c r="GE144" s="108" t="n">
        <v>23.8</v>
      </c>
      <c r="GF144" s="108" t="n">
        <v>22.9</v>
      </c>
      <c r="GG144" s="108" t="n">
        <v>20.2</v>
      </c>
      <c r="GH144" s="108" t="n">
        <v>17.7</v>
      </c>
      <c r="GI144" s="108" t="n">
        <v>16.8</v>
      </c>
      <c r="GJ144" s="108" t="n">
        <v>17.3</v>
      </c>
      <c r="GK144" s="108" t="n">
        <v>18.1</v>
      </c>
      <c r="GL144" s="108" t="n">
        <v>18.5</v>
      </c>
      <c r="GM144" s="108" t="n">
        <v>21.3</v>
      </c>
      <c r="GN144" s="108" t="n">
        <v>23</v>
      </c>
      <c r="GO144" s="109" t="n">
        <f aca="false">AVERAGE(GC144:GN144)</f>
        <v>20.425</v>
      </c>
      <c r="HA144" s="1" t="n">
        <v>1994</v>
      </c>
      <c r="HB144" s="110" t="s">
        <v>197</v>
      </c>
      <c r="HC144" s="108" t="n">
        <v>24.8</v>
      </c>
      <c r="HD144" s="108" t="n">
        <v>25.6</v>
      </c>
      <c r="HE144" s="108" t="n">
        <v>26.1</v>
      </c>
      <c r="HF144" s="108" t="n">
        <v>23.7</v>
      </c>
      <c r="HG144" s="108" t="n">
        <v>21</v>
      </c>
      <c r="HH144" s="108" t="n">
        <v>17.9</v>
      </c>
      <c r="HI144" s="108" t="n">
        <v>17.3</v>
      </c>
      <c r="HJ144" s="108" t="n">
        <v>17.8</v>
      </c>
      <c r="HK144" s="108" t="n">
        <v>18.8</v>
      </c>
      <c r="HL144" s="108" t="n">
        <v>19.9</v>
      </c>
      <c r="HM144" s="108" t="n">
        <v>23.2</v>
      </c>
      <c r="HN144" s="108" t="n">
        <v>25.7</v>
      </c>
      <c r="HO144" s="109" t="n">
        <f aca="false">AVERAGE(HC144:HN144)</f>
        <v>21.8166666666667</v>
      </c>
      <c r="IA144" s="1" t="n">
        <v>1994</v>
      </c>
      <c r="IB144" s="110" t="s">
        <v>197</v>
      </c>
      <c r="IC144" s="108" t="n">
        <v>31.7</v>
      </c>
      <c r="ID144" s="108" t="n">
        <v>31.1</v>
      </c>
      <c r="IE144" s="108" t="n">
        <v>33.1</v>
      </c>
      <c r="IF144" s="108" t="n">
        <v>32</v>
      </c>
      <c r="IG144" s="108" t="n">
        <v>28.9</v>
      </c>
      <c r="IH144" s="108" t="n">
        <v>24</v>
      </c>
      <c r="II144" s="108" t="n">
        <v>23.5</v>
      </c>
      <c r="IJ144" s="108" t="n">
        <v>25.2</v>
      </c>
      <c r="IK144" s="108" t="n">
        <v>25.4</v>
      </c>
      <c r="IL144" s="108" t="n">
        <v>26.7</v>
      </c>
      <c r="IM144" s="108" t="n">
        <v>29.4</v>
      </c>
      <c r="IN144" s="108" t="n">
        <v>30.8</v>
      </c>
      <c r="IO144" s="109" t="n">
        <f aca="false">AVERAGE(IC144:IN144)</f>
        <v>28.4833333333333</v>
      </c>
      <c r="JA144" s="1" t="n">
        <v>1994</v>
      </c>
      <c r="JB144" s="119" t="s">
        <v>197</v>
      </c>
      <c r="JC144" s="108" t="n">
        <v>30.6</v>
      </c>
      <c r="JD144" s="108" t="n">
        <v>30.4</v>
      </c>
      <c r="JE144" s="108" t="n">
        <v>27.3</v>
      </c>
      <c r="JF144" s="108" t="n">
        <v>21.8</v>
      </c>
      <c r="JG144" s="108" t="n">
        <v>19.6</v>
      </c>
      <c r="JH144" s="108" t="n">
        <v>17.3</v>
      </c>
      <c r="JI144" s="108" t="n">
        <v>15.5</v>
      </c>
      <c r="JJ144" s="108" t="n">
        <v>17.2</v>
      </c>
      <c r="JK144" s="108" t="n">
        <v>18.2</v>
      </c>
      <c r="JL144" s="108" t="n">
        <v>21.5</v>
      </c>
      <c r="JM144" s="108" t="n">
        <v>21.8</v>
      </c>
      <c r="JN144" s="108" t="n">
        <v>27</v>
      </c>
      <c r="JO144" s="109" t="n">
        <f aca="false">AVERAGE(JC144:JN144)</f>
        <v>22.35</v>
      </c>
      <c r="KA144" s="1" t="n">
        <v>1994</v>
      </c>
      <c r="KB144" s="110" t="s">
        <v>197</v>
      </c>
      <c r="KC144" s="108" t="n">
        <v>35.7</v>
      </c>
      <c r="KD144" s="108" t="n">
        <v>34.3</v>
      </c>
      <c r="KE144" s="108" t="n">
        <v>36.2</v>
      </c>
      <c r="KF144" s="108" t="n">
        <v>36</v>
      </c>
      <c r="KG144" s="108" t="n">
        <v>34.1</v>
      </c>
      <c r="KH144" s="108" t="n">
        <v>31.4</v>
      </c>
      <c r="KI144" s="108" t="n">
        <v>31.5</v>
      </c>
      <c r="KJ144" s="108" t="n">
        <v>32.7</v>
      </c>
      <c r="KK144" s="108" t="n">
        <v>35.1</v>
      </c>
      <c r="KL144" s="108" t="n">
        <v>35.8</v>
      </c>
      <c r="KM144" s="108" t="n">
        <v>37.8</v>
      </c>
      <c r="KN144" s="108" t="n">
        <v>36.1</v>
      </c>
      <c r="KO144" s="109" t="n">
        <f aca="false">AVERAGE(KC144:KN144)</f>
        <v>34.725</v>
      </c>
      <c r="LA144" s="1" t="n">
        <v>1994</v>
      </c>
      <c r="LB144" s="110" t="s">
        <v>197</v>
      </c>
      <c r="LC144" s="108" t="n">
        <v>30.7</v>
      </c>
      <c r="LD144" s="108" t="n">
        <v>28.7</v>
      </c>
      <c r="LE144" s="108" t="n">
        <v>30</v>
      </c>
      <c r="LF144" s="108" t="n">
        <v>26.4</v>
      </c>
      <c r="LG144" s="108" t="n">
        <v>20.9</v>
      </c>
      <c r="LH144" s="108" t="n">
        <v>17.7</v>
      </c>
      <c r="LI144" s="108" t="n">
        <v>17.1</v>
      </c>
      <c r="LJ144" s="108" t="n">
        <v>18.4</v>
      </c>
      <c r="LK144" s="108" t="n">
        <v>19.8</v>
      </c>
      <c r="LL144" s="108" t="n">
        <v>21.8</v>
      </c>
      <c r="LM144" s="108" t="n">
        <v>26.9</v>
      </c>
      <c r="LN144" s="108" t="n">
        <v>30.1</v>
      </c>
      <c r="LO144" s="109" t="n">
        <f aca="false">AVERAGE(LC144:LN144)</f>
        <v>24.0416666666667</v>
      </c>
      <c r="MA144" s="1" t="n">
        <v>1994</v>
      </c>
      <c r="MB144" s="110" t="s">
        <v>197</v>
      </c>
      <c r="MC144" s="108" t="n">
        <v>24.9</v>
      </c>
      <c r="MD144" s="108" t="n">
        <v>25</v>
      </c>
      <c r="ME144" s="108" t="n">
        <v>26.6</v>
      </c>
      <c r="MF144" s="108" t="n">
        <v>25.1</v>
      </c>
      <c r="MG144" s="108" t="n">
        <v>22.1</v>
      </c>
      <c r="MH144" s="108" t="n">
        <v>18.7</v>
      </c>
      <c r="MI144" s="108" t="n">
        <v>18.9</v>
      </c>
      <c r="MJ144" s="108" t="n">
        <v>19</v>
      </c>
      <c r="MK144" s="108" t="n">
        <v>20.1</v>
      </c>
      <c r="ML144" s="108" t="n">
        <v>20.7</v>
      </c>
      <c r="MM144" s="108" t="n">
        <v>23.7</v>
      </c>
      <c r="MN144" s="108" t="n">
        <v>25.7</v>
      </c>
      <c r="MO144" s="109" t="n">
        <f aca="false">AVERAGE(MC144:MN144)</f>
        <v>22.5416666666667</v>
      </c>
      <c r="NA144" s="1" t="n">
        <v>1994</v>
      </c>
      <c r="NB144" s="110" t="s">
        <v>197</v>
      </c>
      <c r="NC144" s="108" t="n">
        <v>30.3</v>
      </c>
      <c r="ND144" s="108" t="n">
        <v>30.9</v>
      </c>
      <c r="NE144" s="108" t="n">
        <v>32.2</v>
      </c>
      <c r="NF144" s="108" t="n">
        <v>29.8</v>
      </c>
      <c r="NG144" s="108" t="n">
        <v>26.3</v>
      </c>
      <c r="NH144" s="108" t="n">
        <v>21.2</v>
      </c>
      <c r="NI144" s="108" t="n">
        <v>20.4</v>
      </c>
      <c r="NJ144" s="108" t="n">
        <v>21.5</v>
      </c>
      <c r="NK144" s="108" t="n">
        <v>23.8</v>
      </c>
      <c r="NL144" s="108" t="n">
        <v>25.1</v>
      </c>
      <c r="NM144" s="108" t="n">
        <v>28.6</v>
      </c>
      <c r="NN144" s="108" t="n">
        <v>30.9</v>
      </c>
      <c r="NO144" s="109" t="n">
        <f aca="false">AVERAGE(NC144:NN144)</f>
        <v>26.75</v>
      </c>
      <c r="OA144" s="1" t="n">
        <v>1994</v>
      </c>
      <c r="OB144" s="110" t="s">
        <v>197</v>
      </c>
      <c r="OC144" s="108" t="n">
        <v>28.7</v>
      </c>
      <c r="OD144" s="108" t="n">
        <v>28.8</v>
      </c>
      <c r="OE144" s="108" t="n">
        <v>29.6</v>
      </c>
      <c r="OF144" s="108" t="n">
        <v>25.9</v>
      </c>
      <c r="OG144" s="108" t="n">
        <v>22.7</v>
      </c>
      <c r="OH144" s="108" t="n">
        <v>18.4</v>
      </c>
      <c r="OI144" s="108" t="n">
        <v>17.8</v>
      </c>
      <c r="OJ144" s="108" t="n">
        <v>19.1</v>
      </c>
      <c r="OK144" s="108" t="n">
        <v>20.7</v>
      </c>
      <c r="OL144" s="108" t="n">
        <v>21.8</v>
      </c>
      <c r="OM144" s="108" t="n">
        <v>26.5</v>
      </c>
      <c r="ON144" s="108" t="n">
        <v>29.5</v>
      </c>
      <c r="OO144" s="109" t="n">
        <f aca="false">AVERAGE(OC144:ON144)</f>
        <v>24.125</v>
      </c>
      <c r="PA144" s="16" t="n">
        <v>1994</v>
      </c>
      <c r="PB144" s="110" t="s">
        <v>197</v>
      </c>
      <c r="PC144" s="108" t="n">
        <v>34.7</v>
      </c>
      <c r="PD144" s="108" t="n">
        <v>29.8</v>
      </c>
      <c r="PE144" s="108" t="n">
        <v>32.3</v>
      </c>
      <c r="PF144" s="108" t="n">
        <v>28.1</v>
      </c>
      <c r="PG144" s="108" t="n">
        <v>23.6</v>
      </c>
      <c r="PH144" s="108" t="n">
        <v>18.2</v>
      </c>
      <c r="PI144" s="108" t="n">
        <v>20.2</v>
      </c>
      <c r="PJ144" s="108" t="n">
        <v>19.9</v>
      </c>
      <c r="PK144" s="108" t="n">
        <v>23.3</v>
      </c>
      <c r="PL144" s="108" t="n">
        <v>26.7</v>
      </c>
      <c r="PM144" s="108" t="n">
        <v>30.3</v>
      </c>
      <c r="PN144" s="108" t="n">
        <v>33.2</v>
      </c>
      <c r="PO144" s="109" t="n">
        <f aca="false">AVERAGE(PC144:PN144)</f>
        <v>26.6916666666667</v>
      </c>
      <c r="QA144" s="1" t="n">
        <v>1994</v>
      </c>
      <c r="QB144" s="110" t="s">
        <v>197</v>
      </c>
      <c r="QC144" s="108" t="n">
        <v>30.6</v>
      </c>
      <c r="QD144" s="108" t="n">
        <v>28.3</v>
      </c>
      <c r="QE144" s="108" t="n">
        <v>30.2</v>
      </c>
      <c r="QF144" s="108" t="n">
        <v>26</v>
      </c>
      <c r="QG144" s="108" t="n">
        <v>20.2</v>
      </c>
      <c r="QH144" s="108" t="n">
        <v>16.3</v>
      </c>
      <c r="QI144" s="108" t="n">
        <v>15.7</v>
      </c>
      <c r="QJ144" s="108" t="n">
        <v>16.6</v>
      </c>
      <c r="QK144" s="108" t="n">
        <v>18.6</v>
      </c>
      <c r="QL144" s="108" t="n">
        <v>21.8</v>
      </c>
      <c r="QM144" s="108" t="n">
        <v>26.9</v>
      </c>
      <c r="QN144" s="108" t="n">
        <v>30.2</v>
      </c>
      <c r="QO144" s="109" t="n">
        <f aca="false">AVERAGE(QC144:QN144)</f>
        <v>23.45</v>
      </c>
      <c r="RA144" s="1" t="n">
        <v>1994</v>
      </c>
      <c r="RB144" s="110" t="s">
        <v>197</v>
      </c>
      <c r="RC144" s="108" t="n">
        <v>34</v>
      </c>
      <c r="RD144" s="108" t="n">
        <v>30.4</v>
      </c>
      <c r="RE144" s="108" t="n">
        <v>33</v>
      </c>
      <c r="RF144" s="108" t="n">
        <v>28.1</v>
      </c>
      <c r="RG144" s="108" t="n">
        <v>23.1</v>
      </c>
      <c r="RH144" s="108" t="n">
        <v>17.9</v>
      </c>
      <c r="RI144" s="108" t="n">
        <v>17.9</v>
      </c>
      <c r="RJ144" s="108" t="n">
        <v>18.8</v>
      </c>
      <c r="RK144" s="108" t="n">
        <v>22.3</v>
      </c>
      <c r="RL144" s="108" t="n">
        <v>25.2</v>
      </c>
      <c r="RM144" s="108" t="n">
        <v>29.7</v>
      </c>
      <c r="RN144" s="108" t="n">
        <v>33.2</v>
      </c>
      <c r="RO144" s="109" t="n">
        <f aca="false">AVERAGE(RC144:RN144)</f>
        <v>26.1333333333333</v>
      </c>
      <c r="SA144" s="1" t="n">
        <v>1994</v>
      </c>
      <c r="SB144" s="110" t="s">
        <v>197</v>
      </c>
      <c r="SC144" s="108" t="n">
        <v>36.9</v>
      </c>
      <c r="SD144" s="108" t="n">
        <v>32.3</v>
      </c>
      <c r="SE144" s="108" t="n">
        <v>33.5</v>
      </c>
      <c r="SF144" s="108" t="n">
        <v>29.2</v>
      </c>
      <c r="SG144" s="108" t="n">
        <v>25</v>
      </c>
      <c r="SH144" s="108" t="n">
        <v>19.2</v>
      </c>
      <c r="SI144" s="108" t="n">
        <v>20.9</v>
      </c>
      <c r="SJ144" s="108" t="n">
        <v>21.4</v>
      </c>
      <c r="SK144" s="108" t="n">
        <v>25.3</v>
      </c>
      <c r="SL144" s="108" t="n">
        <v>28.1</v>
      </c>
      <c r="SM144" s="108" t="n">
        <v>30.4</v>
      </c>
      <c r="SN144" s="108" t="n">
        <v>32.8</v>
      </c>
      <c r="SO144" s="109" t="n">
        <f aca="false">AVERAGE(SC144:SN144)</f>
        <v>27.9166666666667</v>
      </c>
      <c r="TA144" s="1" t="n">
        <v>1994</v>
      </c>
      <c r="TB144" s="110" t="s">
        <v>197</v>
      </c>
      <c r="TC144" s="108" t="n">
        <v>42.8</v>
      </c>
      <c r="TD144" s="108" t="n">
        <v>38.3</v>
      </c>
      <c r="TE144" s="108" t="n">
        <v>39.1</v>
      </c>
      <c r="TF144" s="108" t="n">
        <v>36.6</v>
      </c>
      <c r="TG144" s="108" t="n">
        <v>32.7</v>
      </c>
      <c r="TH144" s="108" t="n">
        <v>28</v>
      </c>
      <c r="TI144" s="108" t="n">
        <v>28.3</v>
      </c>
      <c r="TJ144" s="108" t="n">
        <v>30.9</v>
      </c>
      <c r="TK144" s="108" t="n">
        <v>36.6</v>
      </c>
      <c r="TL144" s="108" t="n">
        <v>40</v>
      </c>
      <c r="TM144" s="108" t="n">
        <v>42</v>
      </c>
      <c r="TN144" s="108" t="n">
        <v>41.3</v>
      </c>
      <c r="TO144" s="109" t="n">
        <f aca="false">AVERAGE(TC144:TN144)</f>
        <v>36.3833333333333</v>
      </c>
      <c r="UA144" s="1" t="n">
        <v>1994</v>
      </c>
      <c r="UB144" s="110" t="s">
        <v>197</v>
      </c>
      <c r="UC144" s="108" t="n">
        <v>34.5</v>
      </c>
      <c r="UD144" s="108" t="n">
        <v>29.9</v>
      </c>
      <c r="UE144" s="108" t="n">
        <v>33.5</v>
      </c>
      <c r="UF144" s="108" t="n">
        <v>28.6</v>
      </c>
      <c r="UG144" s="108" t="n">
        <v>23.1</v>
      </c>
      <c r="UH144" s="108" t="n">
        <v>17.8</v>
      </c>
      <c r="UI144" s="108" t="n">
        <v>18</v>
      </c>
      <c r="UJ144" s="108" t="n">
        <v>18.6</v>
      </c>
      <c r="UK144" s="108" t="n">
        <v>22.7</v>
      </c>
      <c r="UL144" s="108" t="n">
        <v>25.5</v>
      </c>
      <c r="UM144" s="108" t="n">
        <v>29.9</v>
      </c>
      <c r="UN144" s="108" t="n">
        <v>33.3</v>
      </c>
      <c r="UO144" s="109" t="n">
        <f aca="false">AVERAGE(UC144:UN144)</f>
        <v>26.2833333333333</v>
      </c>
      <c r="VA144" s="1" t="n">
        <v>1994</v>
      </c>
      <c r="VB144" s="119" t="s">
        <v>197</v>
      </c>
      <c r="VC144" s="108" t="n">
        <v>26.4</v>
      </c>
      <c r="VD144" s="108" t="n">
        <v>24.7</v>
      </c>
      <c r="VE144" s="108" t="n">
        <v>27.2</v>
      </c>
      <c r="VF144" s="108" t="n">
        <v>24</v>
      </c>
      <c r="VG144" s="108" t="n">
        <v>18.8</v>
      </c>
      <c r="VH144" s="108" t="n">
        <v>15.4</v>
      </c>
      <c r="VI144" s="108" t="n">
        <v>15</v>
      </c>
      <c r="VJ144" s="108" t="n">
        <v>15.7</v>
      </c>
      <c r="VK144" s="108" t="n">
        <v>17.2</v>
      </c>
      <c r="VL144" s="108" t="n">
        <v>18.6</v>
      </c>
      <c r="VM144" s="108" t="n">
        <v>22.9</v>
      </c>
      <c r="VN144" s="108" t="n">
        <v>26.3</v>
      </c>
      <c r="VO144" s="109" t="n">
        <f aca="false">AVERAGE(VC144:VN144)</f>
        <v>21.0166666666667</v>
      </c>
      <c r="WA144" s="1" t="n">
        <v>1994</v>
      </c>
      <c r="WB144" s="110" t="s">
        <v>197</v>
      </c>
      <c r="WC144" s="108" t="n">
        <v>40.3</v>
      </c>
      <c r="WD144" s="108" t="n">
        <v>35.9</v>
      </c>
      <c r="WE144" s="108" t="n">
        <v>36.2</v>
      </c>
      <c r="WF144" s="108" t="n">
        <v>33</v>
      </c>
      <c r="WG144" s="108" t="n">
        <v>29</v>
      </c>
      <c r="WH144" s="108" t="n">
        <v>21.7</v>
      </c>
      <c r="WI144" s="108" t="n">
        <v>23.2</v>
      </c>
      <c r="WJ144" s="108" t="n">
        <v>24.4</v>
      </c>
      <c r="WK144" s="108" t="n">
        <v>28.8</v>
      </c>
      <c r="WL144" s="108" t="n">
        <v>30.7</v>
      </c>
      <c r="WM144" s="108" t="n">
        <v>34.5</v>
      </c>
      <c r="WN144" s="108" t="n">
        <v>37.3</v>
      </c>
      <c r="WO144" s="109" t="n">
        <f aca="false">AVERAGE(WC144:WN144)</f>
        <v>31.25</v>
      </c>
      <c r="YA144" s="1" t="n">
        <v>1994</v>
      </c>
      <c r="YB144" s="110" t="s">
        <v>197</v>
      </c>
      <c r="YC144" s="108" t="n">
        <v>31.2</v>
      </c>
      <c r="YD144" s="108" t="n">
        <v>28.2</v>
      </c>
      <c r="YE144" s="108" t="n">
        <v>30.4</v>
      </c>
      <c r="YF144" s="108" t="n">
        <v>26.2</v>
      </c>
      <c r="YG144" s="108" t="n">
        <v>20.1</v>
      </c>
      <c r="YH144" s="108" t="n">
        <v>15.8</v>
      </c>
      <c r="YI144" s="108" t="n">
        <v>15.1</v>
      </c>
      <c r="YJ144" s="108" t="n">
        <v>16.4</v>
      </c>
      <c r="YK144" s="108" t="n">
        <v>18.9</v>
      </c>
      <c r="YL144" s="108" t="n">
        <v>22.1</v>
      </c>
      <c r="YM144" s="108" t="n">
        <v>27.6</v>
      </c>
      <c r="YN144" s="108" t="n">
        <v>30.8</v>
      </c>
      <c r="YO144" s="109" t="n">
        <f aca="false">AVERAGE(YC144:YN144)</f>
        <v>23.5666666666667</v>
      </c>
      <c r="ZA144" s="1" t="n">
        <v>1994</v>
      </c>
      <c r="ZB144" s="110" t="s">
        <v>197</v>
      </c>
      <c r="ZC144" s="108" t="n">
        <v>34.7</v>
      </c>
      <c r="ZD144" s="108" t="n">
        <v>31.4</v>
      </c>
      <c r="ZE144" s="108" t="n">
        <v>34.4</v>
      </c>
      <c r="ZF144" s="108" t="n">
        <v>29.5</v>
      </c>
      <c r="ZG144" s="108" t="n">
        <v>24.5</v>
      </c>
      <c r="ZH144" s="108" t="n">
        <v>18.4</v>
      </c>
      <c r="ZI144" s="108" t="n">
        <v>18.4</v>
      </c>
      <c r="ZJ144" s="108" t="n">
        <v>19.7</v>
      </c>
      <c r="ZK144" s="108" t="n">
        <v>22.9</v>
      </c>
      <c r="ZL144" s="108" t="n">
        <v>26.2</v>
      </c>
      <c r="ZM144" s="108" t="n">
        <v>30.6</v>
      </c>
      <c r="ZN144" s="108" t="n">
        <v>33.8</v>
      </c>
      <c r="ZO144" s="109" t="n">
        <f aca="false">AVERAGE(ZC144:ZN144)</f>
        <v>27.0416666666667</v>
      </c>
      <c r="AAA144" s="1" t="n">
        <v>1994</v>
      </c>
      <c r="AAB144" s="110" t="s">
        <v>197</v>
      </c>
      <c r="AAC144" s="108" t="n">
        <v>37</v>
      </c>
      <c r="AAD144" s="108" t="n">
        <v>34.2</v>
      </c>
      <c r="AAE144" s="108" t="n">
        <v>34</v>
      </c>
      <c r="AAF144" s="108" t="n">
        <v>32.9</v>
      </c>
      <c r="AAG144" s="108" t="n">
        <v>29.9</v>
      </c>
      <c r="AAH144" s="108" t="n">
        <v>27.2</v>
      </c>
      <c r="AAI144" s="108" t="n">
        <v>26.7</v>
      </c>
      <c r="AAJ144" s="108" t="n">
        <v>28.3</v>
      </c>
      <c r="AAK144" s="108" t="n">
        <v>34.4</v>
      </c>
      <c r="AAL144" s="108" t="n">
        <v>37.7</v>
      </c>
      <c r="AAM144" s="108" t="n">
        <v>38.5</v>
      </c>
      <c r="AAN144" s="108" t="n">
        <v>36.8</v>
      </c>
      <c r="AAO144" s="109" t="n">
        <f aca="false">AVERAGE(AAC144:AAN144)</f>
        <v>33.1333333333333</v>
      </c>
      <c r="ABA144" s="1" t="n">
        <v>1994</v>
      </c>
      <c r="ABB144" s="110" t="s">
        <v>197</v>
      </c>
      <c r="ABC144" s="108" t="n">
        <v>36.1</v>
      </c>
      <c r="ABD144" s="108" t="n">
        <v>34.9</v>
      </c>
      <c r="ABE144" s="108" t="n">
        <v>35</v>
      </c>
      <c r="ABF144" s="108" t="n">
        <v>33.3</v>
      </c>
      <c r="ABG144" s="108" t="n">
        <v>30.4</v>
      </c>
      <c r="ABH144" s="108" t="n">
        <v>25.2</v>
      </c>
      <c r="ABI144" s="108" t="n">
        <v>26</v>
      </c>
      <c r="ABJ144" s="108" t="n">
        <v>26.9</v>
      </c>
      <c r="ABK144" s="108" t="n">
        <v>29.9</v>
      </c>
      <c r="ABL144" s="108" t="n">
        <v>33.9</v>
      </c>
      <c r="ABM144" s="108" t="n">
        <v>35.5</v>
      </c>
      <c r="ABN144" s="108" t="n">
        <v>36</v>
      </c>
      <c r="ABO144" s="109" t="n">
        <f aca="false">AVERAGE(ABC144:ABN144)</f>
        <v>31.925</v>
      </c>
      <c r="ACA144" s="111" t="n">
        <v>1994</v>
      </c>
      <c r="ACB144" s="110" t="s">
        <v>197</v>
      </c>
      <c r="ACC144" s="108" t="n">
        <v>29.2</v>
      </c>
      <c r="ACD144" s="108" t="n">
        <v>29</v>
      </c>
      <c r="ACE144" s="108" t="n">
        <v>30.3</v>
      </c>
      <c r="ACF144" s="108" t="n">
        <v>26.8</v>
      </c>
      <c r="ACG144" s="108" t="n">
        <v>22.8</v>
      </c>
      <c r="ACH144" s="108" t="n">
        <v>18.6</v>
      </c>
      <c r="ACI144" s="108" t="n">
        <v>18.6</v>
      </c>
      <c r="ACJ144" s="108" t="n">
        <v>19.5</v>
      </c>
      <c r="ACK144" s="108" t="n">
        <v>21.5</v>
      </c>
      <c r="ACL144" s="108" t="n">
        <v>22.9</v>
      </c>
      <c r="ACM144" s="108" t="n">
        <v>27</v>
      </c>
      <c r="ACN144" s="108" t="n">
        <v>29.8</v>
      </c>
      <c r="ACO144" s="109" t="n">
        <f aca="false">AVERAGE(ACC144:ACN144)</f>
        <v>24.6666666666667</v>
      </c>
      <c r="ADA144" s="1" t="n">
        <v>1994</v>
      </c>
      <c r="ADB144" s="110" t="s">
        <v>197</v>
      </c>
      <c r="ADC144" s="108" t="n">
        <v>37.8</v>
      </c>
      <c r="ADD144" s="108" t="n">
        <v>36.4</v>
      </c>
      <c r="ADE144" s="108" t="n">
        <v>37.7</v>
      </c>
      <c r="ADF144" s="108" t="n">
        <v>36.4</v>
      </c>
      <c r="ADG144" s="108" t="n">
        <v>32.6</v>
      </c>
      <c r="ADH144" s="108" t="n">
        <v>27.8</v>
      </c>
      <c r="ADI144" s="108" t="n">
        <v>28.8</v>
      </c>
      <c r="ADJ144" s="108" t="n">
        <v>30.5</v>
      </c>
      <c r="ADK144" s="108" t="n">
        <v>34.4</v>
      </c>
      <c r="ADL144" s="108" t="n">
        <v>36.3</v>
      </c>
      <c r="ADM144" s="108" t="n">
        <v>38.8</v>
      </c>
      <c r="ADN144" s="108" t="n">
        <v>37.2</v>
      </c>
      <c r="ADO144" s="109" t="n">
        <f aca="false">AVERAGE(ADC144:ADN144)</f>
        <v>34.5583333333333</v>
      </c>
      <c r="AEA144" s="1" t="n">
        <v>1994</v>
      </c>
      <c r="AEB144" s="110" t="s">
        <v>197</v>
      </c>
      <c r="AEC144" s="108" t="n">
        <v>40.4</v>
      </c>
      <c r="AED144" s="108" t="n">
        <v>39</v>
      </c>
      <c r="AEE144" s="108" t="n">
        <v>38.9</v>
      </c>
      <c r="AEF144" s="108" t="n">
        <v>37</v>
      </c>
      <c r="AEG144" s="108" t="n">
        <v>32.6</v>
      </c>
      <c r="AEH144" s="108" t="n">
        <v>28</v>
      </c>
      <c r="AEI144" s="108" t="n">
        <v>28.7</v>
      </c>
      <c r="AEJ144" s="108" t="n">
        <v>30.3</v>
      </c>
      <c r="AEK144" s="108" t="n">
        <v>35.1</v>
      </c>
      <c r="AEL144" s="108" t="n">
        <v>37.6</v>
      </c>
      <c r="AEM144" s="108" t="n">
        <v>41</v>
      </c>
      <c r="AEN144" s="108" t="n">
        <v>40</v>
      </c>
      <c r="AEO144" s="109" t="n">
        <f aca="false">AVERAGE(AEC144:AEN144)</f>
        <v>35.7166666666667</v>
      </c>
      <c r="AFA144" s="1" t="n">
        <v>1994</v>
      </c>
      <c r="AFB144" s="110" t="s">
        <v>197</v>
      </c>
      <c r="AFC144" s="108" t="n">
        <v>25.3</v>
      </c>
      <c r="AFD144" s="108" t="n">
        <v>26</v>
      </c>
      <c r="AFE144" s="108" t="n">
        <v>26.7</v>
      </c>
      <c r="AFF144" s="108" t="n">
        <v>24.8</v>
      </c>
      <c r="AFG144" s="108" t="n">
        <v>21.9</v>
      </c>
      <c r="AFH144" s="108" t="n">
        <v>19</v>
      </c>
      <c r="AFI144" s="108" t="n">
        <v>18.1</v>
      </c>
      <c r="AFJ144" s="108" t="n">
        <v>18.5</v>
      </c>
      <c r="AFK144" s="108" t="n">
        <v>19.9</v>
      </c>
      <c r="AFL144" s="108" t="n">
        <v>19.9</v>
      </c>
      <c r="AFM144" s="108" t="n">
        <v>23.6</v>
      </c>
      <c r="AFN144" s="108" t="n">
        <v>25.7</v>
      </c>
      <c r="AFO144" s="109" t="n">
        <f aca="false">AVERAGE(AFC144:AFN144)</f>
        <v>22.45</v>
      </c>
      <c r="AGA144" s="1" t="n">
        <v>1994</v>
      </c>
      <c r="AGB144" s="110" t="s">
        <v>197</v>
      </c>
      <c r="AGC144" s="108" t="n">
        <v>34.6</v>
      </c>
      <c r="AGD144" s="108" t="n">
        <v>29.7</v>
      </c>
      <c r="AGE144" s="108" t="n">
        <v>33</v>
      </c>
      <c r="AGF144" s="108" t="n">
        <v>28.4</v>
      </c>
      <c r="AGG144" s="108" t="n">
        <v>23.1</v>
      </c>
      <c r="AGH144" s="108" t="n">
        <v>17.7</v>
      </c>
      <c r="AGI144" s="108" t="n">
        <v>18.6</v>
      </c>
      <c r="AGJ144" s="108" t="n">
        <v>18.9</v>
      </c>
      <c r="AGK144" s="108" t="n">
        <v>23</v>
      </c>
      <c r="AGL144" s="108" t="n">
        <v>25.4</v>
      </c>
      <c r="AGM144" s="108" t="n">
        <v>29.9</v>
      </c>
      <c r="AGN144" s="108" t="n">
        <v>33.3</v>
      </c>
      <c r="AGO144" s="109" t="n">
        <f aca="false">AVERAGE(AGC144:AGN144)</f>
        <v>26.3</v>
      </c>
      <c r="AHA144" s="1" t="n">
        <v>1994</v>
      </c>
      <c r="AHB144" s="110" t="s">
        <v>197</v>
      </c>
      <c r="AHC144" s="108" t="n">
        <v>32.3</v>
      </c>
      <c r="AHD144" s="108" t="n">
        <v>29.5</v>
      </c>
      <c r="AHE144" s="108" t="n">
        <v>31.9</v>
      </c>
      <c r="AHF144" s="108" t="n">
        <v>27</v>
      </c>
      <c r="AHG144" s="108" t="n">
        <v>21.6</v>
      </c>
      <c r="AHH144" s="108" t="n">
        <v>17</v>
      </c>
      <c r="AHI144" s="108" t="n">
        <v>16.5</v>
      </c>
      <c r="AHJ144" s="108" t="n">
        <v>17.7</v>
      </c>
      <c r="AHK144" s="108" t="n">
        <v>19.7</v>
      </c>
      <c r="AHL144" s="108" t="n">
        <v>23</v>
      </c>
      <c r="AHM144" s="108" t="n">
        <v>28</v>
      </c>
      <c r="AHN144" s="108" t="n">
        <v>31.8</v>
      </c>
      <c r="AHO144" s="109" t="n">
        <f aca="false">AVERAGE(AHC144:AHN144)</f>
        <v>24.6666666666667</v>
      </c>
      <c r="AIA144" s="1" t="n">
        <v>1994</v>
      </c>
      <c r="AIB144" s="110" t="s">
        <v>197</v>
      </c>
      <c r="AIC144" s="108" t="n">
        <v>40.4</v>
      </c>
      <c r="AID144" s="108" t="n">
        <v>35.2</v>
      </c>
      <c r="AIE144" s="108" t="n">
        <v>35.7</v>
      </c>
      <c r="AIF144" s="108" t="n">
        <v>31.6</v>
      </c>
      <c r="AIG144" s="108" t="n">
        <v>27.7</v>
      </c>
      <c r="AIH144" s="108" t="n">
        <v>20.7</v>
      </c>
      <c r="AII144" s="108" t="n">
        <v>22.6</v>
      </c>
      <c r="AIJ144" s="108" t="n">
        <v>24.7</v>
      </c>
      <c r="AIK144" s="108" t="n">
        <v>29.2</v>
      </c>
      <c r="AIL144" s="108" t="n">
        <v>31.8</v>
      </c>
      <c r="AIM144" s="108" t="n">
        <v>35</v>
      </c>
      <c r="AIN144" s="108" t="n">
        <v>37.1</v>
      </c>
      <c r="AIO144" s="109" t="n">
        <f aca="false">AVERAGE(AIC144:AIN144)</f>
        <v>30.975</v>
      </c>
      <c r="AJA144" s="1" t="n">
        <v>1994</v>
      </c>
      <c r="AJB144" s="110" t="s">
        <v>197</v>
      </c>
      <c r="AJC144" s="108" t="n">
        <v>38.5</v>
      </c>
      <c r="AJD144" s="108" t="n">
        <v>36.3</v>
      </c>
      <c r="AJE144" s="108" t="n">
        <v>35.3</v>
      </c>
      <c r="AJF144" s="108" t="n">
        <v>35.9</v>
      </c>
      <c r="AJG144" s="108" t="n">
        <v>33.5</v>
      </c>
      <c r="AJH144" s="108" t="n">
        <v>31.3</v>
      </c>
      <c r="AJI144" s="108" t="n">
        <v>30.8</v>
      </c>
      <c r="AJJ144" s="108" t="n">
        <v>31.9</v>
      </c>
      <c r="AJK144" s="108" t="n">
        <v>36.7</v>
      </c>
      <c r="AJL144" s="108" t="n">
        <v>39.8</v>
      </c>
      <c r="AJM144" s="108" t="n">
        <v>40.2</v>
      </c>
      <c r="AJN144" s="108" t="n">
        <v>37.8</v>
      </c>
      <c r="AJO144" s="109" t="n">
        <f aca="false">AVERAGE(AJC144:AJN144)</f>
        <v>35.6666666666667</v>
      </c>
      <c r="AKA144" s="1" t="n">
        <v>1994</v>
      </c>
      <c r="AKB144" s="110" t="s">
        <v>197</v>
      </c>
      <c r="AKC144" s="108" t="n">
        <v>34.5</v>
      </c>
      <c r="AKD144" s="108" t="n">
        <v>31.2</v>
      </c>
      <c r="AKE144" s="108" t="n">
        <v>33.7</v>
      </c>
      <c r="AKF144" s="108" t="n">
        <v>29</v>
      </c>
      <c r="AKG144" s="108" t="n">
        <v>23.7</v>
      </c>
      <c r="AKH144" s="108" t="n">
        <v>18.4</v>
      </c>
      <c r="AKI144" s="108" t="n">
        <v>18.2</v>
      </c>
      <c r="AKJ144" s="108" t="n">
        <v>19.4</v>
      </c>
      <c r="AKK144" s="108" t="n">
        <v>22.2</v>
      </c>
      <c r="AKL144" s="108" t="n">
        <v>25.5</v>
      </c>
      <c r="AKM144" s="108" t="n">
        <v>30</v>
      </c>
      <c r="AKN144" s="108" t="n">
        <v>33.5</v>
      </c>
      <c r="AKO144" s="109" t="n">
        <f aca="false">AVERAGE(AKC144:AKN144)</f>
        <v>26.6083333333333</v>
      </c>
      <c r="ALA144" s="35" t="n">
        <f aca="false">(ACO144+AO144+EO144+NO144+AKO144+AFO144+AEO144+IO144+MO144)/9</f>
        <v>25.7092592592593</v>
      </c>
      <c r="ALB144" s="77" t="n">
        <f aca="false">(ABO144+KO144+DO144+AGO144)/4</f>
        <v>31.4541666666667</v>
      </c>
      <c r="ALC144" s="19" t="n">
        <f aca="false">(QO144+PO144+AAO144+AJO144+FO144+SO144+BO144+CO144+JO144+OO144+TO144+HO144)/12</f>
        <v>27.0729166666667</v>
      </c>
      <c r="AMA144" s="28" t="n">
        <f aca="false">MAX(ACC144:ACN144,AC144:AN144,EC144:EN144,NC144:NN144,AKC144:AKN144,AFC144:AFN144,AEC144:AEN144,IC144:IN144,MC144:MN144)</f>
        <v>41</v>
      </c>
      <c r="AMB144" s="28" t="n">
        <f aca="false">MIN(ACC144:ACN144,AC144:AN144,EC144:EN144,NC144:NN144,AKC144:AKN144,AFC144:AFN144,AEC144:AEN144,IC144:IN144,MC144:MN144)</f>
        <v>16.2</v>
      </c>
      <c r="AMC144" s="81" t="n">
        <f aca="false">MAX(ABC144:ABN144,KC144:KN144,DC144:DN144,AGC144:AGN144)</f>
        <v>37.8</v>
      </c>
      <c r="AMD144" s="81" t="n">
        <f aca="false">MIN(ABC144:ABN144,KC144:KN144,DC144:DN144,AGC144:AGN144)</f>
        <v>17.7</v>
      </c>
      <c r="AME144" s="60" t="n">
        <f aca="false">MAX(QC144:QN144,PC144:PN144,AJC144:AJN144,AAC144:AAN144,FC144:FN144,SC144:SN144)</f>
        <v>40.2</v>
      </c>
      <c r="AMF144" s="60" t="n">
        <f aca="false">MIN(QC144:QN144,PC144:PN144,AJC144:AJN144,AAC144:AAN144,FC144:FN144,SC144:SN144)</f>
        <v>15.7</v>
      </c>
    </row>
    <row r="145" customFormat="false" ht="12.8" hidden="false" customHeight="false" outlineLevel="0" collapsed="false">
      <c r="A145" s="104" t="n">
        <f aca="false">A140+5</f>
        <v>1995</v>
      </c>
      <c r="B145" s="29" t="n">
        <f aca="false">AVERAGE(AO145,BO145,CO145,DO145,EO145,FO145,GO145,HO145,IO145,JO145,KO145,LO145,MO145,NO145,OO145,PO145,QO145,RO145,SO145,TO145,UO145,VO145,WO145,YO145,ZO145,AAO145,ABO145,ACO145,ADO145,AEO145,AFO145,AGO145,AHO145,AIO145,AJO145,AKO145)</f>
        <v>25.8884259259259</v>
      </c>
      <c r="C145" s="30" t="n">
        <f aca="false">AVERAGE(B141:B145)</f>
        <v>26.1268055555556</v>
      </c>
      <c r="D145" s="31" t="n">
        <f aca="false">AVERAGE(B136:B145)</f>
        <v>26.0482896675084</v>
      </c>
      <c r="E145" s="29" t="n">
        <f aca="false">AVERAGE(B126:B145)</f>
        <v>26.1017952967172</v>
      </c>
      <c r="F145" s="32" t="n">
        <f aca="false">AVERAGE(B96:B145)</f>
        <v>25.9232188902918</v>
      </c>
      <c r="G145" s="3" t="n">
        <f aca="false">MAX(AC145:AN145,BC145:BN145,CC145:CN145,DC145:DN145,EC145:EN145,FC145:FN145,GC145:GN145,HC145:HN145,IC145:IN145,JC145:JN145,KC145:KN145,LC145:LN145,MC145:MN145,NC145:NN145,OC145:ON145,PC145:PN145,QC145:QN145,RC145:RN145,SC145:SN145,TC145:TN145,UC145:UN145,VC145:VN145,WC145:WN145,YC145:YN145,ZC145:ZN145,AAC145:AAN145,ABC145:ABN145,ACC145:ACN145,ADC145:ADN145,AEC145:AEN145,AFC145:AFN145,AGC145:AGN145,AHC145:AHN145,AIC145:AIN145,AJC145:AJN145,AKC145:AKN145)</f>
        <v>42</v>
      </c>
      <c r="H145" s="105" t="n">
        <f aca="false">MEDIAN(AC145:AN145,BC145:BN145,CC145:CN145,DC145:DN145,EC145:EN145,FC145:FN145,GC145:GN145,HC145:HN145,IC145:IN145,JC145:JN145,KC145:KN145,LC145:LN145,MC145:MN145,NC145:NN145,OC145:ON145,PC145:PN145,QC145:QN145,RC145:RN145,SC145:SN145,TC145:TN145,UC145:UN145,VC145:VN145,WC145:WN145,YC145:YN145,ZC145:ZN145,AAC145:AAN145,ABC145:ABN145,ACC145:ACN145,ADC145:ADN145,AEC145:AEN145,AFC145:AFN145,AGC145:AGN145,AHC145:AHN145,AIC145:AIN145,AJC145:AJN145,AKC145:AKN145)</f>
        <v>25.75</v>
      </c>
      <c r="I145" s="5" t="n">
        <f aca="false">MIN(AC145:AN145,BC145:BN145,CC145:CN145,DC145:DN145,EC145:EN145,FC145:FN145,GC145:GN145,HC145:HN145,IC145:IN145,JC145:JN145,KC145:KN145,LC145:LN145,MC145:MN145,NC145:NN145,OC145:ON145,PC145:PN145,QC145:QN145,RC145:RN145,SC145:SN145,TC145:TN145,UC145:UN145,VC145:VN145,WC145:WN145,YC145:YN145,ZC145:ZN145,AAC145:AAN145,ABC145:ABN145,ACC145:ACN145,ADC145:ADN145,AEC145:AEN145,AFC145:AFN145,AGC145:AGN145,AHC145:AHN145,AIC145:AIN145,AJC145:AJN145,AKC145:AKN145)</f>
        <v>14.6</v>
      </c>
      <c r="J145" s="106" t="n">
        <f aca="false">(G145+I145)/2</f>
        <v>28.3</v>
      </c>
      <c r="AB145" s="107" t="n">
        <v>1995</v>
      </c>
      <c r="AC145" s="108" t="n">
        <v>24.2</v>
      </c>
      <c r="AD145" s="108" t="n">
        <v>25.2</v>
      </c>
      <c r="AE145" s="108" t="n">
        <v>24</v>
      </c>
      <c r="AF145" s="108" t="n">
        <v>21.1</v>
      </c>
      <c r="AG145" s="108" t="n">
        <v>18.3</v>
      </c>
      <c r="AH145" s="108" t="n">
        <v>15.8</v>
      </c>
      <c r="AI145" s="108" t="n">
        <v>15.7</v>
      </c>
      <c r="AJ145" s="108" t="n">
        <v>17.1</v>
      </c>
      <c r="AK145" s="108" t="n">
        <v>17</v>
      </c>
      <c r="AL145" s="108" t="n">
        <v>19.5</v>
      </c>
      <c r="AM145" s="108" t="n">
        <v>20.2</v>
      </c>
      <c r="AN145" s="108" t="n">
        <v>21</v>
      </c>
      <c r="AO145" s="109" t="n">
        <f aca="false">AVERAGE(AC145:AN145)</f>
        <v>19.925</v>
      </c>
      <c r="BA145" s="1" t="n">
        <v>1995</v>
      </c>
      <c r="BB145" s="110" t="s">
        <v>198</v>
      </c>
      <c r="BC145" s="108" t="n">
        <v>32</v>
      </c>
      <c r="BD145" s="108" t="n">
        <v>31</v>
      </c>
      <c r="BE145" s="108" t="n">
        <v>26.8</v>
      </c>
      <c r="BF145" s="108" t="n">
        <v>22.7</v>
      </c>
      <c r="BG145" s="108" t="n">
        <v>19.9</v>
      </c>
      <c r="BH145" s="108" t="n">
        <v>17.4</v>
      </c>
      <c r="BI145" s="108" t="n">
        <v>17.1</v>
      </c>
      <c r="BJ145" s="108" t="n">
        <v>20.9</v>
      </c>
      <c r="BK145" s="108" t="n">
        <v>23.1</v>
      </c>
      <c r="BL145" s="108" t="n">
        <v>25.8</v>
      </c>
      <c r="BM145" s="108" t="n">
        <v>27.5</v>
      </c>
      <c r="BN145" s="108" t="n">
        <v>27.2</v>
      </c>
      <c r="BO145" s="109" t="n">
        <f aca="false">AVERAGE(BC145:BN145)</f>
        <v>24.2833333333333</v>
      </c>
      <c r="CA145" s="1" t="n">
        <v>1995</v>
      </c>
      <c r="CB145" s="110" t="s">
        <v>198</v>
      </c>
      <c r="CC145" s="108" t="n">
        <v>30.5</v>
      </c>
      <c r="CD145" s="108" t="n">
        <v>31</v>
      </c>
      <c r="CE145" s="108" t="n">
        <v>29.7</v>
      </c>
      <c r="CF145" s="108" t="n">
        <v>24.4</v>
      </c>
      <c r="CG145" s="108" t="n">
        <v>19.4</v>
      </c>
      <c r="CH145" s="108" t="n">
        <v>16.2</v>
      </c>
      <c r="CI145" s="108" t="n">
        <v>15.7</v>
      </c>
      <c r="CJ145" s="108" t="n">
        <v>17.5</v>
      </c>
      <c r="CK145" s="108" t="n">
        <v>18.5</v>
      </c>
      <c r="CL145" s="108" t="n">
        <v>21.6</v>
      </c>
      <c r="CM145" s="108" t="n">
        <v>23.1</v>
      </c>
      <c r="CN145" s="108" t="n">
        <v>25.5</v>
      </c>
      <c r="CO145" s="109" t="n">
        <f aca="false">AVERAGE(CC145:CN145)</f>
        <v>22.7583333333333</v>
      </c>
      <c r="DA145" s="1" t="n">
        <v>1995</v>
      </c>
      <c r="DB145" s="110" t="s">
        <v>198</v>
      </c>
      <c r="DC145" s="108" t="n">
        <v>33.8</v>
      </c>
      <c r="DD145" s="108" t="n">
        <v>32</v>
      </c>
      <c r="DE145" s="108" t="n">
        <v>35.6</v>
      </c>
      <c r="DF145" s="108" t="n">
        <v>34.5</v>
      </c>
      <c r="DG145" s="108" t="n">
        <v>31.6</v>
      </c>
      <c r="DH145" s="108" t="n">
        <v>28.6</v>
      </c>
      <c r="DI145" s="108" t="n">
        <v>29.6</v>
      </c>
      <c r="DJ145" s="108" t="n">
        <v>31.6</v>
      </c>
      <c r="DK145" s="108" t="n">
        <v>30.2</v>
      </c>
      <c r="DL145" s="108" t="n">
        <v>32</v>
      </c>
      <c r="DM145" s="108" t="n">
        <v>34.5</v>
      </c>
      <c r="DN145" s="108" t="n">
        <v>32.5</v>
      </c>
      <c r="DO145" s="109" t="n">
        <f aca="false">AVERAGE(DC145:DN145)</f>
        <v>32.2083333333333</v>
      </c>
      <c r="EA145" s="1" t="n">
        <v>1995</v>
      </c>
      <c r="EB145" s="107" t="n">
        <v>1995</v>
      </c>
      <c r="EC145" s="108" t="n">
        <v>29.4</v>
      </c>
      <c r="ED145" s="108" t="n">
        <v>29.9</v>
      </c>
      <c r="EE145" s="108" t="n">
        <v>27.2</v>
      </c>
      <c r="EF145" s="108" t="n">
        <v>24.6</v>
      </c>
      <c r="EG145" s="108" t="n">
        <v>20.6</v>
      </c>
      <c r="EH145" s="108" t="n">
        <v>18.9</v>
      </c>
      <c r="EI145" s="108" t="n">
        <v>17</v>
      </c>
      <c r="EJ145" s="108" t="n">
        <v>16.5</v>
      </c>
      <c r="EK145" s="108" t="n">
        <v>18.5</v>
      </c>
      <c r="EL145" s="108" t="n">
        <v>21.4</v>
      </c>
      <c r="EM145" s="108" t="n">
        <v>24.2</v>
      </c>
      <c r="EN145" s="108" t="n">
        <v>28.5</v>
      </c>
      <c r="EO145" s="109" t="n">
        <f aca="false">AVERAGE(EC145:EN145)</f>
        <v>23.0583333333333</v>
      </c>
      <c r="FA145" s="1" t="n">
        <v>1995</v>
      </c>
      <c r="FB145" s="119" t="s">
        <v>198</v>
      </c>
      <c r="FC145" s="108" t="n">
        <v>29.7</v>
      </c>
      <c r="FD145" s="108" t="n">
        <v>29.1</v>
      </c>
      <c r="FE145" s="108" t="n">
        <v>29.3</v>
      </c>
      <c r="FF145" s="108" t="n">
        <v>22.5</v>
      </c>
      <c r="FG145" s="108" t="n">
        <v>21.8</v>
      </c>
      <c r="FH145" s="108" t="n">
        <v>16.7</v>
      </c>
      <c r="FI145" s="108" t="n">
        <v>16.6</v>
      </c>
      <c r="FJ145" s="108" t="n">
        <v>16.9</v>
      </c>
      <c r="FK145" s="108" t="n">
        <v>17.3</v>
      </c>
      <c r="FL145" s="108" t="n">
        <v>18.4</v>
      </c>
      <c r="FM145" s="108" t="n">
        <v>22.8</v>
      </c>
      <c r="FN145" s="108" t="n">
        <v>22.7</v>
      </c>
      <c r="FO145" s="109" t="n">
        <f aca="false">AVERAGE(FC145:FN145)</f>
        <v>21.9833333333333</v>
      </c>
      <c r="GA145" s="1" t="n">
        <v>1995</v>
      </c>
      <c r="GB145" s="110" t="s">
        <v>198</v>
      </c>
      <c r="GC145" s="108" t="n">
        <v>23.4</v>
      </c>
      <c r="GD145" s="108" t="n">
        <v>24.4</v>
      </c>
      <c r="GE145" s="108" t="n">
        <v>23</v>
      </c>
      <c r="GF145" s="108" t="n">
        <v>21.8</v>
      </c>
      <c r="GG145" s="108" t="n">
        <v>19</v>
      </c>
      <c r="GH145" s="108" t="n">
        <v>16.8</v>
      </c>
      <c r="GI145" s="108" t="n">
        <v>16.6</v>
      </c>
      <c r="GJ145" s="108" t="n">
        <v>17.1</v>
      </c>
      <c r="GK145" s="108" t="n">
        <v>17.5</v>
      </c>
      <c r="GL145" s="108" t="n">
        <v>19.3</v>
      </c>
      <c r="GM145" s="108" t="n">
        <v>20.1</v>
      </c>
      <c r="GN145" s="108" t="n">
        <v>21.7</v>
      </c>
      <c r="GO145" s="109" t="n">
        <f aca="false">AVERAGE(GC145:GN145)</f>
        <v>20.0583333333333</v>
      </c>
      <c r="HA145" s="1" t="n">
        <v>1995</v>
      </c>
      <c r="HB145" s="110" t="s">
        <v>198</v>
      </c>
      <c r="HC145" s="108" t="n">
        <v>26.6</v>
      </c>
      <c r="HD145" s="108" t="n">
        <v>27.6</v>
      </c>
      <c r="HE145" s="108" t="n">
        <v>26.8</v>
      </c>
      <c r="HF145" s="108" t="n">
        <v>22.9</v>
      </c>
      <c r="HG145" s="108" t="n">
        <v>19.6</v>
      </c>
      <c r="HH145" s="108" t="n">
        <v>17</v>
      </c>
      <c r="HI145" s="108" t="n">
        <v>16.7</v>
      </c>
      <c r="HJ145" s="108" t="n">
        <v>17.6</v>
      </c>
      <c r="HK145" s="108" t="n">
        <v>18.3</v>
      </c>
      <c r="HL145" s="108" t="n">
        <v>20.3</v>
      </c>
      <c r="HM145" s="108" t="n">
        <v>21.2</v>
      </c>
      <c r="HN145" s="108" t="n">
        <v>24.9</v>
      </c>
      <c r="HO145" s="109" t="n">
        <f aca="false">AVERAGE(HC145:HN145)</f>
        <v>21.625</v>
      </c>
      <c r="IA145" s="1" t="n">
        <v>1995</v>
      </c>
      <c r="IB145" s="110" t="s">
        <v>198</v>
      </c>
      <c r="IC145" s="108" t="n">
        <v>30.8</v>
      </c>
      <c r="ID145" s="108" t="n">
        <v>34</v>
      </c>
      <c r="IE145" s="108" t="n">
        <v>33.4</v>
      </c>
      <c r="IF145" s="108" t="n">
        <v>29.3</v>
      </c>
      <c r="IG145" s="108" t="n">
        <v>25.3</v>
      </c>
      <c r="IH145" s="108" t="n">
        <v>22.2</v>
      </c>
      <c r="II145" s="108" t="n">
        <v>22.1</v>
      </c>
      <c r="IJ145" s="108" t="n">
        <v>24.1</v>
      </c>
      <c r="IK145" s="108" t="n">
        <v>24.2</v>
      </c>
      <c r="IL145" s="108" t="n">
        <v>27</v>
      </c>
      <c r="IM145" s="108" t="n">
        <v>28.3</v>
      </c>
      <c r="IN145" s="108" t="n">
        <v>30.1</v>
      </c>
      <c r="IO145" s="109" t="n">
        <f aca="false">AVERAGE(IC145:IN145)</f>
        <v>27.5666666666667</v>
      </c>
      <c r="JA145" s="1" t="n">
        <v>1995</v>
      </c>
      <c r="JB145" s="119" t="s">
        <v>198</v>
      </c>
      <c r="JC145" s="108" t="n">
        <v>31.2</v>
      </c>
      <c r="JD145" s="108" t="n">
        <v>29.7</v>
      </c>
      <c r="JE145" s="108" t="n">
        <v>26.9</v>
      </c>
      <c r="JF145" s="108" t="n">
        <v>25.8</v>
      </c>
      <c r="JG145" s="108" t="n">
        <v>21.7</v>
      </c>
      <c r="JH145" s="108" t="n">
        <v>16.2</v>
      </c>
      <c r="JI145" s="108" t="n">
        <v>15.8</v>
      </c>
      <c r="JJ145" s="108" t="n">
        <v>16.4</v>
      </c>
      <c r="JK145" s="108" t="n">
        <v>16</v>
      </c>
      <c r="JL145" s="108" t="n">
        <v>22.1</v>
      </c>
      <c r="JM145" s="108" t="n">
        <v>25.4</v>
      </c>
      <c r="JN145" s="108" t="n">
        <v>30.5</v>
      </c>
      <c r="JO145" s="109" t="n">
        <f aca="false">AVERAGE(JC145:JN145)</f>
        <v>23.1416666666667</v>
      </c>
      <c r="KA145" s="1" t="n">
        <v>1995</v>
      </c>
      <c r="KB145" s="110" t="s">
        <v>198</v>
      </c>
      <c r="KC145" s="108" t="n">
        <v>35.8</v>
      </c>
      <c r="KD145" s="108" t="n">
        <v>32.8</v>
      </c>
      <c r="KE145" s="108" t="n">
        <v>36.1</v>
      </c>
      <c r="KF145" s="108" t="n">
        <v>34.9</v>
      </c>
      <c r="KG145" s="108" t="n">
        <v>32.8</v>
      </c>
      <c r="KH145" s="108" t="n">
        <v>29.9</v>
      </c>
      <c r="KI145" s="108" t="n">
        <v>31.6</v>
      </c>
      <c r="KJ145" s="108" t="n">
        <v>32.9</v>
      </c>
      <c r="KK145" s="108" t="n">
        <v>35.7</v>
      </c>
      <c r="KL145" s="108" t="n">
        <v>36.4</v>
      </c>
      <c r="KM145" s="108" t="n">
        <v>38.9</v>
      </c>
      <c r="KN145" s="108" t="n">
        <v>35.4</v>
      </c>
      <c r="KO145" s="109" t="n">
        <f aca="false">AVERAGE(KC145:KN145)</f>
        <v>34.4333333333333</v>
      </c>
      <c r="LA145" s="1" t="n">
        <v>1995</v>
      </c>
      <c r="LB145" s="110" t="s">
        <v>198</v>
      </c>
      <c r="LC145" s="108" t="n">
        <v>31.7</v>
      </c>
      <c r="LD145" s="108" t="n">
        <v>31.6</v>
      </c>
      <c r="LE145" s="108" t="n">
        <v>30</v>
      </c>
      <c r="LF145" s="108" t="n">
        <v>24.4</v>
      </c>
      <c r="LG145" s="108" t="n">
        <v>19.7</v>
      </c>
      <c r="LH145" s="108" t="n">
        <v>16.9</v>
      </c>
      <c r="LI145" s="108" t="n">
        <v>16.4</v>
      </c>
      <c r="LJ145" s="108" t="n">
        <v>17.8</v>
      </c>
      <c r="LK145" s="108" t="n">
        <v>19</v>
      </c>
      <c r="LL145" s="108" t="n">
        <v>21.7</v>
      </c>
      <c r="LM145" s="108" t="n">
        <v>23.8</v>
      </c>
      <c r="LN145" s="108" t="n">
        <v>26.8</v>
      </c>
      <c r="LO145" s="109" t="n">
        <f aca="false">AVERAGE(LC145:LN145)</f>
        <v>23.3166666666667</v>
      </c>
      <c r="MA145" s="1" t="n">
        <v>1995</v>
      </c>
      <c r="MB145" s="110" t="s">
        <v>198</v>
      </c>
      <c r="MC145" s="108" t="n">
        <v>26.9</v>
      </c>
      <c r="MD145" s="108" t="n">
        <v>26</v>
      </c>
      <c r="ME145" s="108" t="n">
        <v>24.5</v>
      </c>
      <c r="MF145" s="108" t="n">
        <v>22.1</v>
      </c>
      <c r="MG145" s="108" t="n">
        <v>19.6</v>
      </c>
      <c r="MH145" s="108" t="n">
        <v>17.1</v>
      </c>
      <c r="MI145" s="108" t="n">
        <v>17.3</v>
      </c>
      <c r="MJ145" s="108" t="n">
        <v>19.4</v>
      </c>
      <c r="MK145" s="108" t="n">
        <v>19.2</v>
      </c>
      <c r="ML145" s="108" t="n">
        <v>21.9</v>
      </c>
      <c r="MM145" s="108" t="n">
        <v>23.3</v>
      </c>
      <c r="MN145" s="108" t="n">
        <v>22.3</v>
      </c>
      <c r="MO145" s="109" t="n">
        <f aca="false">AVERAGE(MC145:MN145)</f>
        <v>21.6333333333333</v>
      </c>
      <c r="NA145" s="1" t="n">
        <v>1995</v>
      </c>
      <c r="NB145" s="110" t="s">
        <v>198</v>
      </c>
      <c r="NC145" s="108" t="n">
        <v>31</v>
      </c>
      <c r="ND145" s="108" t="n">
        <v>34.1</v>
      </c>
      <c r="NE145" s="108" t="n">
        <v>33.5</v>
      </c>
      <c r="NF145" s="108" t="n">
        <v>27.7</v>
      </c>
      <c r="NG145" s="108" t="n">
        <v>22.8</v>
      </c>
      <c r="NH145" s="108" t="n">
        <v>19.5</v>
      </c>
      <c r="NI145" s="108" t="n">
        <v>19.5</v>
      </c>
      <c r="NJ145" s="108" t="n">
        <v>20.8</v>
      </c>
      <c r="NK145" s="108" t="n">
        <v>22.4</v>
      </c>
      <c r="NL145" s="108" t="n">
        <v>25.7</v>
      </c>
      <c r="NM145" s="108" t="n">
        <v>26.6</v>
      </c>
      <c r="NN145" s="108" t="n">
        <v>29.5</v>
      </c>
      <c r="NO145" s="109" t="n">
        <f aca="false">AVERAGE(NC145:NN145)</f>
        <v>26.0916666666667</v>
      </c>
      <c r="OA145" s="1" t="n">
        <v>1995</v>
      </c>
      <c r="OB145" s="110" t="s">
        <v>198</v>
      </c>
      <c r="OC145" s="108" t="n">
        <v>31.3</v>
      </c>
      <c r="OD145" s="108" t="n">
        <v>31.4</v>
      </c>
      <c r="OE145" s="108" t="n">
        <v>31</v>
      </c>
      <c r="OF145" s="108" t="n">
        <v>25</v>
      </c>
      <c r="OG145" s="108" t="n">
        <v>20.8</v>
      </c>
      <c r="OH145" s="108" t="n">
        <v>18</v>
      </c>
      <c r="OI145" s="108" t="n">
        <v>17.9</v>
      </c>
      <c r="OJ145" s="108" t="n">
        <v>18.7</v>
      </c>
      <c r="OK145" s="108" t="n">
        <v>19.7</v>
      </c>
      <c r="OL145" s="108" t="n">
        <v>22.5</v>
      </c>
      <c r="OM145" s="108" t="n">
        <v>24.3</v>
      </c>
      <c r="ON145" s="108" t="n">
        <v>28</v>
      </c>
      <c r="OO145" s="109" t="n">
        <f aca="false">AVERAGE(OC145:ON145)</f>
        <v>24.05</v>
      </c>
      <c r="PA145" s="16" t="n">
        <v>1995</v>
      </c>
      <c r="PB145" s="110" t="s">
        <v>198</v>
      </c>
      <c r="PC145" s="108" t="n">
        <v>33.8</v>
      </c>
      <c r="PD145" s="108" t="n">
        <v>30.2</v>
      </c>
      <c r="PE145" s="108" t="n">
        <v>26.6</v>
      </c>
      <c r="PF145" s="108" t="n">
        <v>21.9</v>
      </c>
      <c r="PG145" s="108" t="n">
        <v>18.6</v>
      </c>
      <c r="PH145" s="108" t="n">
        <v>16.3</v>
      </c>
      <c r="PI145" s="108" t="n">
        <v>16.9</v>
      </c>
      <c r="PJ145" s="108" t="n">
        <v>20.7</v>
      </c>
      <c r="PK145" s="108" t="n">
        <v>23.3</v>
      </c>
      <c r="PL145" s="108" t="n">
        <v>26.6</v>
      </c>
      <c r="PM145" s="108" t="n">
        <v>28.7</v>
      </c>
      <c r="PN145" s="108" t="n">
        <v>30</v>
      </c>
      <c r="PO145" s="109" t="n">
        <f aca="false">AVERAGE(PC145:PN145)</f>
        <v>24.4666666666667</v>
      </c>
      <c r="QA145" s="1" t="n">
        <v>1995</v>
      </c>
      <c r="QB145" s="110" t="s">
        <v>198</v>
      </c>
      <c r="QC145" s="108" t="n">
        <v>30</v>
      </c>
      <c r="QD145" s="108" t="n">
        <v>30.5</v>
      </c>
      <c r="QE145" s="108" t="n">
        <v>28.3</v>
      </c>
      <c r="QF145" s="108" t="n">
        <v>23.1</v>
      </c>
      <c r="QG145" s="108" t="n">
        <v>18.7</v>
      </c>
      <c r="QH145" s="108" t="n">
        <v>14.9</v>
      </c>
      <c r="QI145" s="108" t="n">
        <v>14.9</v>
      </c>
      <c r="QJ145" s="108" t="n">
        <v>16.8</v>
      </c>
      <c r="QK145" s="108" t="n">
        <v>17.5</v>
      </c>
      <c r="QL145" s="108" t="n">
        <v>22</v>
      </c>
      <c r="QM145" s="108" t="n">
        <v>24.3</v>
      </c>
      <c r="QN145" s="108" t="n">
        <v>26</v>
      </c>
      <c r="QO145" s="109" t="n">
        <f aca="false">AVERAGE(QC145:QN145)</f>
        <v>22.25</v>
      </c>
      <c r="RA145" s="1" t="n">
        <v>1995</v>
      </c>
      <c r="RB145" s="110" t="s">
        <v>198</v>
      </c>
      <c r="RC145" s="108" t="n">
        <v>34.2</v>
      </c>
      <c r="RD145" s="108" t="n">
        <v>32.7</v>
      </c>
      <c r="RE145" s="108" t="n">
        <v>30</v>
      </c>
      <c r="RF145" s="108" t="n">
        <v>24.2</v>
      </c>
      <c r="RG145" s="108" t="n">
        <v>19.5</v>
      </c>
      <c r="RH145" s="108" t="n">
        <v>15.7</v>
      </c>
      <c r="RI145" s="108" t="n">
        <v>16.2</v>
      </c>
      <c r="RJ145" s="108" t="n">
        <v>18.5</v>
      </c>
      <c r="RK145" s="108" t="n">
        <v>20.1</v>
      </c>
      <c r="RL145" s="108" t="n">
        <v>28.1</v>
      </c>
      <c r="RM145" s="108" t="n">
        <v>28</v>
      </c>
      <c r="RN145" s="108" t="n">
        <v>29.3</v>
      </c>
      <c r="RO145" s="109" t="n">
        <f aca="false">AVERAGE(RC145:RN145)</f>
        <v>24.7083333333333</v>
      </c>
      <c r="SA145" s="1" t="n">
        <v>1995</v>
      </c>
      <c r="SB145" s="110" t="s">
        <v>198</v>
      </c>
      <c r="SC145" s="108" t="n">
        <v>34.3</v>
      </c>
      <c r="SD145" s="108" t="n">
        <v>29.3</v>
      </c>
      <c r="SE145" s="108" t="n">
        <v>26.7</v>
      </c>
      <c r="SF145" s="108" t="n">
        <v>22.5</v>
      </c>
      <c r="SG145" s="108" t="n">
        <v>18.6</v>
      </c>
      <c r="SH145" s="108" t="n">
        <v>16.9</v>
      </c>
      <c r="SI145" s="108" t="n">
        <v>17</v>
      </c>
      <c r="SJ145" s="108" t="n">
        <v>20.8</v>
      </c>
      <c r="SK145" s="108" t="n">
        <v>24.3</v>
      </c>
      <c r="SL145" s="108" t="n">
        <v>27.5</v>
      </c>
      <c r="SM145" s="108" t="n">
        <v>29</v>
      </c>
      <c r="SN145" s="108" t="n">
        <v>32.7</v>
      </c>
      <c r="SO145" s="109" t="n">
        <f aca="false">AVERAGE(SC145:SN145)</f>
        <v>24.9666666666667</v>
      </c>
      <c r="TA145" s="1" t="n">
        <v>1995</v>
      </c>
      <c r="TB145" s="110" t="s">
        <v>198</v>
      </c>
      <c r="TC145" s="108" t="n">
        <v>42</v>
      </c>
      <c r="TD145" s="108" t="n">
        <v>34.9</v>
      </c>
      <c r="TE145" s="108" t="n">
        <v>36.7</v>
      </c>
      <c r="TF145" s="108" t="n">
        <v>35.5</v>
      </c>
      <c r="TG145" s="108" t="n">
        <v>29.9</v>
      </c>
      <c r="TH145" s="108" t="n">
        <v>26</v>
      </c>
      <c r="TI145" s="108" t="n">
        <v>27</v>
      </c>
      <c r="TJ145" s="108" t="n">
        <v>31.2</v>
      </c>
      <c r="TK145" s="108" t="n">
        <v>34.9</v>
      </c>
      <c r="TL145" s="108" t="n">
        <v>37.9</v>
      </c>
      <c r="TM145" s="108" t="n">
        <v>40.5</v>
      </c>
      <c r="TN145" s="108" t="n">
        <v>39</v>
      </c>
      <c r="TO145" s="109" t="n">
        <f aca="false">AVERAGE(TC145:TN145)</f>
        <v>34.625</v>
      </c>
      <c r="UA145" s="1" t="n">
        <v>1995</v>
      </c>
      <c r="UB145" s="110" t="s">
        <v>198</v>
      </c>
      <c r="UC145" s="108" t="n">
        <v>34.6</v>
      </c>
      <c r="UD145" s="108" t="n">
        <v>32.4</v>
      </c>
      <c r="UE145" s="108" t="n">
        <v>29.4</v>
      </c>
      <c r="UF145" s="108" t="n">
        <v>23.7</v>
      </c>
      <c r="UG145" s="108" t="n">
        <v>19</v>
      </c>
      <c r="UH145" s="108" t="n">
        <v>15.4</v>
      </c>
      <c r="UI145" s="108" t="n">
        <v>16</v>
      </c>
      <c r="UJ145" s="108" t="n">
        <v>18.1</v>
      </c>
      <c r="UK145" s="108" t="n">
        <v>20.6</v>
      </c>
      <c r="UL145" s="108" t="n">
        <v>25.7</v>
      </c>
      <c r="UM145" s="108" t="n">
        <v>28.1</v>
      </c>
      <c r="UN145" s="108" t="n">
        <v>29.2</v>
      </c>
      <c r="UO145" s="109" t="n">
        <f aca="false">AVERAGE(UC145:UN145)</f>
        <v>24.35</v>
      </c>
      <c r="VA145" s="1" t="n">
        <v>1995</v>
      </c>
      <c r="VB145" s="119" t="s">
        <v>198</v>
      </c>
      <c r="VC145" s="108" t="n">
        <v>25.7</v>
      </c>
      <c r="VD145" s="108" t="n">
        <v>26.5</v>
      </c>
      <c r="VE145" s="108" t="n">
        <v>24.8</v>
      </c>
      <c r="VF145" s="108" t="n">
        <v>21.6</v>
      </c>
      <c r="VG145" s="108" t="n">
        <v>17.7</v>
      </c>
      <c r="VH145" s="108" t="n">
        <v>14.6</v>
      </c>
      <c r="VI145" s="108" t="n">
        <v>14.8</v>
      </c>
      <c r="VJ145" s="108" t="n">
        <v>16.2</v>
      </c>
      <c r="VK145" s="108" t="n">
        <v>16.5</v>
      </c>
      <c r="VL145" s="108" t="n">
        <v>19.5</v>
      </c>
      <c r="VM145" s="108" t="n">
        <v>20.8</v>
      </c>
      <c r="VN145" s="108" t="n">
        <v>22.1</v>
      </c>
      <c r="VO145" s="109" t="n">
        <f aca="false">AVERAGE(VC145:VN145)</f>
        <v>20.0666666666667</v>
      </c>
      <c r="WA145" s="1" t="n">
        <v>1995</v>
      </c>
      <c r="WB145" s="110" t="s">
        <v>198</v>
      </c>
      <c r="WC145" s="108" t="n">
        <v>39.6</v>
      </c>
      <c r="WD145" s="108" t="n">
        <v>35.9</v>
      </c>
      <c r="WE145" s="108" t="n">
        <v>33.4</v>
      </c>
      <c r="WF145" s="108" t="n">
        <v>27</v>
      </c>
      <c r="WG145" s="108" t="n">
        <v>23.3</v>
      </c>
      <c r="WH145" s="108" t="n">
        <v>20.2</v>
      </c>
      <c r="WI145" s="108" t="n">
        <v>20.6</v>
      </c>
      <c r="WJ145" s="108" t="n">
        <v>24.2</v>
      </c>
      <c r="WK145" s="108" t="n">
        <v>27.3</v>
      </c>
      <c r="WL145" s="108" t="n">
        <v>30.3</v>
      </c>
      <c r="WM145" s="108" t="n">
        <v>32.6</v>
      </c>
      <c r="WN145" s="108" t="n">
        <v>35</v>
      </c>
      <c r="WO145" s="109" t="n">
        <f aca="false">AVERAGE(WC145:WN145)</f>
        <v>29.1166666666667</v>
      </c>
      <c r="YA145" s="1" t="n">
        <v>1995</v>
      </c>
      <c r="YB145" s="110" t="s">
        <v>198</v>
      </c>
      <c r="YC145" s="108" t="n">
        <v>31.3</v>
      </c>
      <c r="YD145" s="108" t="n">
        <v>30.7</v>
      </c>
      <c r="YE145" s="108" t="n">
        <v>28.6</v>
      </c>
      <c r="YF145" s="108" t="n">
        <v>22.8</v>
      </c>
      <c r="YG145" s="108" t="n">
        <v>18</v>
      </c>
      <c r="YH145" s="108" t="n">
        <v>14.6</v>
      </c>
      <c r="YI145" s="108" t="n">
        <v>14.6</v>
      </c>
      <c r="YJ145" s="108" t="n">
        <v>16.6</v>
      </c>
      <c r="YK145" s="108" t="n">
        <v>17.7</v>
      </c>
      <c r="YL145" s="108" t="n">
        <v>22.3</v>
      </c>
      <c r="YM145" s="108" t="n">
        <v>24.6</v>
      </c>
      <c r="YN145" s="108" t="n">
        <v>26.3</v>
      </c>
      <c r="YO145" s="109" t="n">
        <f aca="false">AVERAGE(YC145:YN145)</f>
        <v>22.3416666666667</v>
      </c>
      <c r="ZA145" s="1" t="n">
        <v>1995</v>
      </c>
      <c r="ZB145" s="110" t="s">
        <v>198</v>
      </c>
      <c r="ZC145" s="108" t="n">
        <v>35.7</v>
      </c>
      <c r="ZD145" s="108" t="n">
        <v>34.6</v>
      </c>
      <c r="ZE145" s="108" t="n">
        <v>32.5</v>
      </c>
      <c r="ZF145" s="108" t="n">
        <v>26.5</v>
      </c>
      <c r="ZG145" s="108" t="n">
        <v>21.1</v>
      </c>
      <c r="ZH145" s="108" t="n">
        <v>17.3</v>
      </c>
      <c r="ZI145" s="108" t="n">
        <v>17.7</v>
      </c>
      <c r="ZJ145" s="108" t="n">
        <v>19.3</v>
      </c>
      <c r="ZK145" s="108" t="n">
        <v>21.1</v>
      </c>
      <c r="ZL145" s="108" t="n">
        <v>24.4</v>
      </c>
      <c r="ZM145" s="108" t="n">
        <v>27.3</v>
      </c>
      <c r="ZN145" s="108" t="n">
        <v>29.8</v>
      </c>
      <c r="ZO145" s="109" t="n">
        <f aca="false">AVERAGE(ZC145:ZN145)</f>
        <v>25.6083333333333</v>
      </c>
      <c r="AAA145" s="1" t="n">
        <v>1995</v>
      </c>
      <c r="AAB145" s="110" t="s">
        <v>198</v>
      </c>
      <c r="AAC145" s="108" t="n">
        <v>36.1</v>
      </c>
      <c r="AAD145" s="108" t="n">
        <v>33.9</v>
      </c>
      <c r="AAE145" s="108" t="n">
        <v>34.1</v>
      </c>
      <c r="AAF145" s="108" t="n">
        <v>33.6</v>
      </c>
      <c r="AAG145" s="108" t="n">
        <v>29.2</v>
      </c>
      <c r="AAH145" s="108" t="n">
        <v>27</v>
      </c>
      <c r="AAI145" s="108" t="n">
        <v>28.1</v>
      </c>
      <c r="AAJ145" s="108" t="n">
        <v>29.6</v>
      </c>
      <c r="AAK145" s="108" t="n">
        <v>36.3</v>
      </c>
      <c r="AAL145" s="108" t="n">
        <v>36.1</v>
      </c>
      <c r="AAM145" s="108" t="n">
        <v>38.1</v>
      </c>
      <c r="AAN145" s="108" t="n">
        <v>36.8</v>
      </c>
      <c r="AAO145" s="109" t="n">
        <f aca="false">AVERAGE(AAC145:AAN145)</f>
        <v>33.2416666666667</v>
      </c>
      <c r="ABA145" s="1" t="n">
        <v>1995</v>
      </c>
      <c r="ABB145" s="110" t="s">
        <v>198</v>
      </c>
      <c r="ABC145" s="108" t="n">
        <v>34.6</v>
      </c>
      <c r="ABD145" s="108" t="n">
        <v>32</v>
      </c>
      <c r="ABE145" s="108" t="n">
        <v>34.9</v>
      </c>
      <c r="ABF145" s="108" t="n">
        <v>31.3</v>
      </c>
      <c r="ABG145" s="108" t="n">
        <v>28</v>
      </c>
      <c r="ABH145" s="108" t="n">
        <v>24.4</v>
      </c>
      <c r="ABI145" s="108" t="n">
        <v>24.1</v>
      </c>
      <c r="ABJ145" s="108" t="n">
        <v>27.4</v>
      </c>
      <c r="ABK145" s="108" t="n">
        <v>27.8</v>
      </c>
      <c r="ABL145" s="108" t="n">
        <v>32.2</v>
      </c>
      <c r="ABM145" s="108" t="n">
        <v>31.5</v>
      </c>
      <c r="ABN145" s="108" t="n">
        <v>33</v>
      </c>
      <c r="ABO145" s="109" t="n">
        <f aca="false">AVERAGE(ABC145:ABN145)</f>
        <v>30.1</v>
      </c>
      <c r="ACA145" s="111" t="n">
        <v>1995</v>
      </c>
      <c r="ACB145" s="110" t="s">
        <v>198</v>
      </c>
      <c r="ACC145" s="108" t="n">
        <v>31.3</v>
      </c>
      <c r="ACD145" s="108" t="n">
        <v>31.5</v>
      </c>
      <c r="ACE145" s="108" t="n">
        <v>30.9</v>
      </c>
      <c r="ACF145" s="108" t="n">
        <v>24.9</v>
      </c>
      <c r="ACG145" s="108" t="n">
        <v>20.9</v>
      </c>
      <c r="ACH145" s="108" t="n">
        <v>17.9</v>
      </c>
      <c r="ACI145" s="108" t="n">
        <v>18</v>
      </c>
      <c r="ACJ145" s="108" t="n">
        <v>19.1</v>
      </c>
      <c r="ACK145" s="108" t="n">
        <v>20.5</v>
      </c>
      <c r="ACL145" s="108" t="n">
        <v>23.6</v>
      </c>
      <c r="ACM145" s="108" t="n">
        <v>24.4</v>
      </c>
      <c r="ACN145" s="108" t="n">
        <v>27.7</v>
      </c>
      <c r="ACO145" s="109" t="n">
        <f aca="false">AVERAGE(ACC145:ACN145)</f>
        <v>24.225</v>
      </c>
      <c r="ADA145" s="1" t="n">
        <v>1995</v>
      </c>
      <c r="ADB145" s="110" t="s">
        <v>198</v>
      </c>
      <c r="ADC145" s="108" t="n">
        <v>36.3</v>
      </c>
      <c r="ADD145" s="108" t="n">
        <v>33.7</v>
      </c>
      <c r="ADE145" s="108" t="n">
        <v>37</v>
      </c>
      <c r="ADF145" s="108" t="n">
        <v>35</v>
      </c>
      <c r="ADG145" s="108" t="n">
        <v>29.9</v>
      </c>
      <c r="ADH145" s="108" t="n">
        <v>26.5</v>
      </c>
      <c r="ADI145" s="108" t="n">
        <v>27.4</v>
      </c>
      <c r="ADJ145" s="108" t="n">
        <v>31.1</v>
      </c>
      <c r="ADK145" s="108" t="n">
        <v>32.2</v>
      </c>
      <c r="ADL145" s="108" t="n">
        <v>33.8</v>
      </c>
      <c r="ADM145" s="108" t="n">
        <v>36.7</v>
      </c>
      <c r="ADN145" s="108" t="n">
        <v>34.5</v>
      </c>
      <c r="ADO145" s="109" t="n">
        <f aca="false">AVERAGE(ADC145:ADN145)</f>
        <v>32.8416666666667</v>
      </c>
      <c r="AEA145" s="1" t="n">
        <v>1995</v>
      </c>
      <c r="AEB145" s="110" t="s">
        <v>198</v>
      </c>
      <c r="AEC145" s="108" t="n">
        <v>38.7</v>
      </c>
      <c r="AED145" s="108" t="n">
        <v>34.2</v>
      </c>
      <c r="AEE145" s="108" t="n">
        <v>37.8</v>
      </c>
      <c r="AEF145" s="108" t="n">
        <v>34.7</v>
      </c>
      <c r="AEG145" s="108" t="n">
        <v>30.6</v>
      </c>
      <c r="AEH145" s="108" t="n">
        <v>25.8</v>
      </c>
      <c r="AEI145" s="108" t="n">
        <v>27</v>
      </c>
      <c r="AEJ145" s="108" t="n">
        <v>31</v>
      </c>
      <c r="AEK145" s="108" t="n">
        <v>32.7</v>
      </c>
      <c r="AEL145" s="108" t="n">
        <v>35.7</v>
      </c>
      <c r="AEM145" s="108" t="n">
        <v>38.4</v>
      </c>
      <c r="AEN145" s="108" t="n">
        <v>37.2</v>
      </c>
      <c r="AEO145" s="109" t="n">
        <f aca="false">AVERAGE(AEC145:AEN145)</f>
        <v>33.65</v>
      </c>
      <c r="AFA145" s="1" t="n">
        <v>1995</v>
      </c>
      <c r="AFB145" s="110" t="s">
        <v>198</v>
      </c>
      <c r="AFC145" s="108" t="n">
        <v>26.4</v>
      </c>
      <c r="AFD145" s="108" t="n">
        <v>28.4</v>
      </c>
      <c r="AFE145" s="108" t="n">
        <v>27.6</v>
      </c>
      <c r="AFF145" s="108" t="n">
        <v>23.4</v>
      </c>
      <c r="AFG145" s="108" t="n">
        <v>20.2</v>
      </c>
      <c r="AFH145" s="108" t="n">
        <v>17.5</v>
      </c>
      <c r="AFI145" s="108" t="n">
        <v>17.7</v>
      </c>
      <c r="AFJ145" s="108" t="n">
        <v>18.1</v>
      </c>
      <c r="AFK145" s="108" t="n">
        <v>18.7</v>
      </c>
      <c r="AFL145" s="108" t="n">
        <v>21.3</v>
      </c>
      <c r="AFM145" s="108" t="n">
        <v>21.5</v>
      </c>
      <c r="AFN145" s="108" t="n">
        <v>24.3</v>
      </c>
      <c r="AFO145" s="109" t="n">
        <f aca="false">AVERAGE(AFC145:AFN145)</f>
        <v>22.0916666666667</v>
      </c>
      <c r="AGA145" s="1" t="n">
        <v>1995</v>
      </c>
      <c r="AGB145" s="110" t="s">
        <v>198</v>
      </c>
      <c r="AGC145" s="108" t="n">
        <v>34.6</v>
      </c>
      <c r="AGD145" s="108" t="n">
        <v>31.9</v>
      </c>
      <c r="AGE145" s="108" t="n">
        <v>29.2</v>
      </c>
      <c r="AGF145" s="108" t="n">
        <v>23.1</v>
      </c>
      <c r="AGG145" s="108" t="n">
        <v>18.7</v>
      </c>
      <c r="AGH145" s="108" t="n">
        <v>15.9</v>
      </c>
      <c r="AGI145" s="108" t="n">
        <v>16.4</v>
      </c>
      <c r="AGJ145" s="108" t="n">
        <v>19.3</v>
      </c>
      <c r="AGK145" s="108" t="n">
        <v>22.3</v>
      </c>
      <c r="AGL145" s="108" t="n">
        <v>26.2</v>
      </c>
      <c r="AGM145" s="108" t="n">
        <v>28.4</v>
      </c>
      <c r="AGN145" s="108" t="n">
        <v>29</v>
      </c>
      <c r="AGO145" s="109" t="n">
        <f aca="false">AVERAGE(AGC145:AGN145)</f>
        <v>24.5833333333333</v>
      </c>
      <c r="AHA145" s="1" t="n">
        <v>1995</v>
      </c>
      <c r="AHB145" s="110" t="s">
        <v>198</v>
      </c>
      <c r="AHC145" s="108" t="n">
        <v>32.6</v>
      </c>
      <c r="AHD145" s="108" t="n">
        <v>32</v>
      </c>
      <c r="AHE145" s="108" t="n">
        <v>30.2</v>
      </c>
      <c r="AHF145" s="108" t="n">
        <v>24.1</v>
      </c>
      <c r="AHG145" s="108" t="n">
        <v>19.3</v>
      </c>
      <c r="AHH145" s="108" t="n">
        <v>15.7</v>
      </c>
      <c r="AHI145" s="108" t="n">
        <v>16</v>
      </c>
      <c r="AHJ145" s="108" t="n">
        <v>17.5</v>
      </c>
      <c r="AHK145" s="108" t="n">
        <v>19</v>
      </c>
      <c r="AHL145" s="108" t="n">
        <v>23.2</v>
      </c>
      <c r="AHM145" s="108" t="n">
        <v>25.7</v>
      </c>
      <c r="AHN145" s="108" t="n">
        <v>28.1</v>
      </c>
      <c r="AHO145" s="109" t="n">
        <f aca="false">AVERAGE(AHC145:AHN145)</f>
        <v>23.6166666666667</v>
      </c>
      <c r="AIA145" s="1" t="n">
        <v>1995</v>
      </c>
      <c r="AIB145" s="110" t="s">
        <v>198</v>
      </c>
      <c r="AIC145" s="108" t="n">
        <v>39.4</v>
      </c>
      <c r="AID145" s="108" t="n">
        <v>31.7</v>
      </c>
      <c r="AIE145" s="108" t="n">
        <v>29.8</v>
      </c>
      <c r="AIF145" s="108" t="n">
        <v>25.3</v>
      </c>
      <c r="AIG145" s="108" t="n">
        <v>21.7</v>
      </c>
      <c r="AIH145" s="108" t="n">
        <v>19.5</v>
      </c>
      <c r="AII145" s="108" t="n">
        <v>19.8</v>
      </c>
      <c r="AIJ145" s="108" t="n">
        <v>24.6</v>
      </c>
      <c r="AIK145" s="108" t="n">
        <v>28.2</v>
      </c>
      <c r="AIL145" s="108" t="n">
        <v>31.6</v>
      </c>
      <c r="AIM145" s="108" t="n">
        <v>33.1</v>
      </c>
      <c r="AIN145" s="108" t="n">
        <v>36.4</v>
      </c>
      <c r="AIO145" s="109" t="n">
        <f aca="false">AVERAGE(AIC145:AIN145)</f>
        <v>28.425</v>
      </c>
      <c r="AJA145" s="1" t="n">
        <v>1995</v>
      </c>
      <c r="AJB145" s="110" t="s">
        <v>198</v>
      </c>
      <c r="AJC145" s="108" t="n">
        <v>36.3</v>
      </c>
      <c r="AJD145" s="108" t="n">
        <v>35.5</v>
      </c>
      <c r="AJE145" s="108" t="n">
        <v>35.3</v>
      </c>
      <c r="AJF145" s="108" t="n">
        <v>34.6</v>
      </c>
      <c r="AJG145" s="108" t="n">
        <v>32.9</v>
      </c>
      <c r="AJH145" s="108" t="n">
        <v>30.7</v>
      </c>
      <c r="AJI145" s="108" t="n">
        <v>32.4</v>
      </c>
      <c r="AJJ145" s="108" t="n">
        <v>32.5</v>
      </c>
      <c r="AJK145" s="108" t="n">
        <v>37.9</v>
      </c>
      <c r="AJL145" s="108" t="n">
        <v>38.5</v>
      </c>
      <c r="AJM145" s="108" t="n">
        <v>40.5</v>
      </c>
      <c r="AJN145" s="108" t="n">
        <v>37.1</v>
      </c>
      <c r="AJO145" s="109" t="n">
        <f aca="false">AVERAGE(AJC145:AJN145)</f>
        <v>35.35</v>
      </c>
      <c r="AKA145" s="1" t="n">
        <v>1995</v>
      </c>
      <c r="AKB145" s="110" t="s">
        <v>198</v>
      </c>
      <c r="AKC145" s="108" t="n">
        <v>34.9</v>
      </c>
      <c r="AKD145" s="108" t="n">
        <v>33.8</v>
      </c>
      <c r="AKE145" s="108" t="n">
        <v>31.7</v>
      </c>
      <c r="AKF145" s="108" t="n">
        <v>25.5</v>
      </c>
      <c r="AKG145" s="108" t="n">
        <v>20.7</v>
      </c>
      <c r="AKH145" s="108" t="n">
        <v>16.7</v>
      </c>
      <c r="AKI145" s="108" t="n">
        <v>17.1</v>
      </c>
      <c r="AKJ145" s="108" t="n">
        <v>19</v>
      </c>
      <c r="AKK145" s="108" t="n">
        <v>20.8</v>
      </c>
      <c r="AKL145" s="108" t="n">
        <v>25</v>
      </c>
      <c r="AKM145" s="108" t="n">
        <v>27.7</v>
      </c>
      <c r="AKN145" s="108" t="n">
        <v>29.8</v>
      </c>
      <c r="AKO145" s="109" t="n">
        <f aca="false">AVERAGE(AKC145:AKN145)</f>
        <v>25.225</v>
      </c>
      <c r="ALA145" s="35" t="n">
        <f aca="false">(ACO145+AO145+EO145+NO145+AKO145+AFO145+AEO145+IO145+MO145)/9</f>
        <v>24.8296296296296</v>
      </c>
      <c r="ALB145" s="77" t="n">
        <f aca="false">(ABO145+KO145+DO145+AGO145)/4</f>
        <v>30.33125</v>
      </c>
      <c r="ALC145" s="19" t="n">
        <f aca="false">(QO145+PO145+AAO145+AJO145+FO145+SO145+BO145+CO145+JO145+OO145+TO145+HO145)/12</f>
        <v>26.0618055555556</v>
      </c>
      <c r="AMA145" s="28" t="n">
        <f aca="false">MAX(ACC145:ACN145,AC145:AN145,EC145:EN145,NC145:NN145,AKC145:AKN145,AFC145:AFN145,AEC145:AEN145,IC145:IN145,MC145:MN145)</f>
        <v>38.7</v>
      </c>
      <c r="AMB145" s="28" t="n">
        <f aca="false">MIN(ACC145:ACN145,AC145:AN145,EC145:EN145,NC145:NN145,AKC145:AKN145,AFC145:AFN145,AEC145:AEN145,IC145:IN145,MC145:MN145)</f>
        <v>15.7</v>
      </c>
      <c r="AMC145" s="81" t="n">
        <f aca="false">MAX(ABC145:ABN145,KC145:KN145,DC145:DN145,AGC145:AGN145)</f>
        <v>38.9</v>
      </c>
      <c r="AMD145" s="81" t="n">
        <f aca="false">MIN(ABC145:ABN145,KC145:KN145,DC145:DN145,AGC145:AGN145)</f>
        <v>15.9</v>
      </c>
      <c r="AME145" s="60" t="n">
        <f aca="false">MAX(QC145:QN145,PC145:PN145,AJC145:AJN145,AAC145:AAN145,FC145:FN145,SC145:SN145)</f>
        <v>40.5</v>
      </c>
      <c r="AMF145" s="60" t="n">
        <f aca="false">MIN(QC145:QN145,PC145:PN145,AJC145:AJN145,AAC145:AAN145,FC145:FN145,SC145:SN145)</f>
        <v>14.9</v>
      </c>
    </row>
    <row r="146" customFormat="false" ht="12.8" hidden="false" customHeight="false" outlineLevel="0" collapsed="false">
      <c r="A146" s="104"/>
      <c r="B146" s="29" t="n">
        <f aca="false">AVERAGE(AO146,BO146,CO146,DO146,EO146,FO146,GO146,HO146,IO146,JO146,KO146,LO146,MO146,NO146,OO146,PO146,QO146,RO146,SO146,TO146,UO146,VO146,WO146,YO146,ZO146,AAO146,ABO146,ACO146,ADO146,AEO146,AFO146,AGO146,AHO146,AIO146,AJO146,AKO146)</f>
        <v>26.5648148148148</v>
      </c>
      <c r="C146" s="30" t="n">
        <f aca="false">AVERAGE(B142:B146)</f>
        <v>26.1578703703704</v>
      </c>
      <c r="D146" s="31" t="n">
        <f aca="false">AVERAGE(B137:B146)</f>
        <v>26.1532086489899</v>
      </c>
      <c r="E146" s="29" t="n">
        <f aca="false">AVERAGE(B127:B146)</f>
        <v>26.1187571022727</v>
      </c>
      <c r="F146" s="32" t="n">
        <f aca="false">AVERAGE(B97:B146)</f>
        <v>25.945029075477</v>
      </c>
      <c r="G146" s="3" t="n">
        <f aca="false">MAX(AC146:AN146,BC146:BN146,CC146:CN146,DC146:DN146,EC146:EN146,FC146:FN146,GC146:GN146,HC146:HN146,IC146:IN146,JC146:JN146,KC146:KN146,LC146:LN146,MC146:MN146,NC146:NN146,OC146:ON146,PC146:PN146,QC146:QN146,RC146:RN146,SC146:SN146,TC146:TN146,UC146:UN146,VC146:VN146,WC146:WN146,YC146:YN146,ZC146:ZN146,AAC146:AAN146,ABC146:ABN146,ACC146:ACN146,ADC146:ADN146,AEC146:AEN146,AFC146:AFN146,AGC146:AGN146,AHC146:AHN146,AIC146:AIN146,AJC146:AJN146,AKC146:AKN146)</f>
        <v>43.4</v>
      </c>
      <c r="H146" s="105" t="n">
        <f aca="false">MEDIAN(AC146:AN146,BC146:BN146,CC146:CN146,DC146:DN146,EC146:EN146,FC146:FN146,GC146:GN146,HC146:HN146,IC146:IN146,JC146:JN146,KC146:KN146,LC146:LN146,MC146:MN146,NC146:NN146,OC146:ON146,PC146:PN146,QC146:QN146,RC146:RN146,SC146:SN146,TC146:TN146,UC146:UN146,VC146:VN146,WC146:WN146,YC146:YN146,ZC146:ZN146,AAC146:AAN146,ABC146:ABN146,ACC146:ACN146,ADC146:ADN146,AEC146:AEN146,AFC146:AFN146,AGC146:AGN146,AHC146:AHN146,AIC146:AIN146,AJC146:AJN146,AKC146:AKN146)</f>
        <v>26.15</v>
      </c>
      <c r="I146" s="5" t="n">
        <f aca="false">MIN(AC146:AN146,BC146:BN146,CC146:CN146,DC146:DN146,EC146:EN146,FC146:FN146,GC146:GN146,HC146:HN146,IC146:IN146,JC146:JN146,KC146:KN146,LC146:LN146,MC146:MN146,NC146:NN146,OC146:ON146,PC146:PN146,QC146:QN146,RC146:RN146,SC146:SN146,TC146:TN146,UC146:UN146,VC146:VN146,WC146:WN146,YC146:YN146,ZC146:ZN146,AAC146:AAN146,ABC146:ABN146,ACC146:ACN146,ADC146:ADN146,AEC146:AEN146,AFC146:AFN146,AGC146:AGN146,AHC146:AHN146,AIC146:AIN146,AJC146:AJN146,AKC146:AKN146)</f>
        <v>14.5</v>
      </c>
      <c r="J146" s="106" t="n">
        <f aca="false">(G146+I146)/2</f>
        <v>28.95</v>
      </c>
      <c r="AB146" s="107" t="n">
        <v>1996</v>
      </c>
      <c r="AC146" s="108" t="n">
        <v>23</v>
      </c>
      <c r="AD146" s="108" t="n">
        <v>25.5</v>
      </c>
      <c r="AE146" s="108" t="n">
        <v>22.9</v>
      </c>
      <c r="AF146" s="108" t="n">
        <v>22.8</v>
      </c>
      <c r="AG146" s="108" t="n">
        <v>20.4</v>
      </c>
      <c r="AH146" s="108" t="n">
        <v>16.8</v>
      </c>
      <c r="AI146" s="108" t="n">
        <v>15.7</v>
      </c>
      <c r="AJ146" s="108" t="n">
        <v>15.9</v>
      </c>
      <c r="AK146" s="108" t="n">
        <v>16.9</v>
      </c>
      <c r="AL146" s="108" t="n">
        <v>18.9</v>
      </c>
      <c r="AM146" s="108" t="n">
        <v>21</v>
      </c>
      <c r="AN146" s="108" t="n">
        <v>20.7</v>
      </c>
      <c r="AO146" s="109" t="n">
        <f aca="false">AVERAGE(AC146:AN146)</f>
        <v>20.0416666666667</v>
      </c>
      <c r="BA146" s="1" t="n">
        <v>1996</v>
      </c>
      <c r="BB146" s="110" t="s">
        <v>199</v>
      </c>
      <c r="BC146" s="108" t="n">
        <v>31.7</v>
      </c>
      <c r="BD146" s="108" t="n">
        <v>33.8</v>
      </c>
      <c r="BE146" s="108" t="n">
        <v>28.1</v>
      </c>
      <c r="BF146" s="108" t="n">
        <v>24.7</v>
      </c>
      <c r="BG146" s="108" t="n">
        <v>22.3</v>
      </c>
      <c r="BH146" s="108" t="n">
        <v>18.9</v>
      </c>
      <c r="BI146" s="108" t="n">
        <v>18.3</v>
      </c>
      <c r="BJ146" s="108" t="n">
        <v>19.4</v>
      </c>
      <c r="BK146" s="108" t="n">
        <v>23.1</v>
      </c>
      <c r="BL146" s="108" t="n">
        <v>27.6</v>
      </c>
      <c r="BM146" s="108" t="n">
        <v>29.4</v>
      </c>
      <c r="BN146" s="108" t="n">
        <v>30.2</v>
      </c>
      <c r="BO146" s="109" t="n">
        <f aca="false">AVERAGE(BC146:BN146)</f>
        <v>25.625</v>
      </c>
      <c r="CA146" s="1" t="n">
        <v>1996</v>
      </c>
      <c r="CB146" s="110" t="s">
        <v>199</v>
      </c>
      <c r="CC146" s="108" t="n">
        <v>28.8</v>
      </c>
      <c r="CD146" s="108" t="n">
        <v>32.5</v>
      </c>
      <c r="CE146" s="108" t="n">
        <v>26.5</v>
      </c>
      <c r="CF146" s="108" t="n">
        <v>24.5</v>
      </c>
      <c r="CG146" s="108" t="n">
        <v>21.4</v>
      </c>
      <c r="CH146" s="108" t="n">
        <v>17.2</v>
      </c>
      <c r="CI146" s="108" t="n">
        <v>15.8</v>
      </c>
      <c r="CJ146" s="108" t="n">
        <v>16.4</v>
      </c>
      <c r="CK146" s="108" t="n">
        <v>17.4</v>
      </c>
      <c r="CL146" s="108" t="n">
        <v>21.1</v>
      </c>
      <c r="CM146" s="108" t="n">
        <v>25</v>
      </c>
      <c r="CN146" s="108" t="n">
        <v>25.3</v>
      </c>
      <c r="CO146" s="109" t="n">
        <f aca="false">AVERAGE(CC146:CN146)</f>
        <v>22.6583333333333</v>
      </c>
      <c r="DA146" s="1" t="n">
        <v>1996</v>
      </c>
      <c r="DB146" s="110" t="s">
        <v>199</v>
      </c>
      <c r="DC146" s="108" t="n">
        <v>33.8</v>
      </c>
      <c r="DD146" s="108" t="n">
        <v>32.9</v>
      </c>
      <c r="DE146" s="108" t="n">
        <v>32.5</v>
      </c>
      <c r="DF146" s="108" t="n">
        <v>34</v>
      </c>
      <c r="DG146" s="108" t="n">
        <v>31.9</v>
      </c>
      <c r="DH146" s="108" t="n">
        <v>31</v>
      </c>
      <c r="DI146" s="108" t="n">
        <v>29.4</v>
      </c>
      <c r="DJ146" s="108" t="n">
        <v>30.5</v>
      </c>
      <c r="DK146" s="108" t="n">
        <v>31.7</v>
      </c>
      <c r="DL146" s="108" t="n">
        <v>33.7</v>
      </c>
      <c r="DM146" s="108" t="n">
        <v>33.5</v>
      </c>
      <c r="DN146" s="108" t="n">
        <v>32.8</v>
      </c>
      <c r="DO146" s="109" t="n">
        <f aca="false">AVERAGE(DC146:DN146)</f>
        <v>32.3083333333333</v>
      </c>
      <c r="EA146" s="1" t="n">
        <v>1996</v>
      </c>
      <c r="EB146" s="110" t="s">
        <v>199</v>
      </c>
      <c r="EC146" s="108" t="n">
        <v>28.9</v>
      </c>
      <c r="ED146" s="108" t="n">
        <v>32.3</v>
      </c>
      <c r="EE146" s="108" t="n">
        <v>26.8</v>
      </c>
      <c r="EF146" s="108" t="n">
        <v>24.5</v>
      </c>
      <c r="EG146" s="108" t="n">
        <v>22</v>
      </c>
      <c r="EH146" s="108" t="n">
        <v>18.4</v>
      </c>
      <c r="EI146" s="108" t="n">
        <v>17.1</v>
      </c>
      <c r="EJ146" s="108" t="n">
        <v>17.1</v>
      </c>
      <c r="EK146" s="108" t="n">
        <v>18.1</v>
      </c>
      <c r="EL146" s="108" t="n">
        <v>21</v>
      </c>
      <c r="EM146" s="108" t="n">
        <v>23.5</v>
      </c>
      <c r="EN146" s="108" t="n">
        <v>25.4</v>
      </c>
      <c r="EO146" s="109" t="n">
        <f aca="false">AVERAGE(EC146:EN146)</f>
        <v>22.925</v>
      </c>
      <c r="FA146" s="1" t="n">
        <v>1996</v>
      </c>
      <c r="FB146" s="119" t="s">
        <v>199</v>
      </c>
      <c r="FC146" s="108" t="n">
        <v>28.1</v>
      </c>
      <c r="FD146" s="108" t="n">
        <v>29.9</v>
      </c>
      <c r="FE146" s="108" t="n">
        <v>28.5</v>
      </c>
      <c r="FF146" s="108" t="n">
        <v>22.1</v>
      </c>
      <c r="FG146" s="108" t="n">
        <v>20.7</v>
      </c>
      <c r="FH146" s="108" t="n">
        <v>18.3</v>
      </c>
      <c r="FI146" s="108" t="n">
        <v>17.4</v>
      </c>
      <c r="FJ146" s="108" t="n">
        <v>18.3</v>
      </c>
      <c r="FK146" s="108" t="n">
        <v>18.7</v>
      </c>
      <c r="FL146" s="108" t="n">
        <v>22.3</v>
      </c>
      <c r="FM146" s="108" t="n">
        <v>26.1</v>
      </c>
      <c r="FN146" s="108" t="n">
        <v>28.9</v>
      </c>
      <c r="FO146" s="109" t="n">
        <f aca="false">AVERAGE(FC146:FN146)</f>
        <v>23.275</v>
      </c>
      <c r="GA146" s="1" t="n">
        <v>1996</v>
      </c>
      <c r="GB146" s="110" t="s">
        <v>199</v>
      </c>
      <c r="GC146" s="108" t="n">
        <v>23</v>
      </c>
      <c r="GD146" s="108" t="n">
        <v>24.9</v>
      </c>
      <c r="GE146" s="108" t="n">
        <v>23.4</v>
      </c>
      <c r="GF146" s="108" t="n">
        <v>22.6</v>
      </c>
      <c r="GG146" s="108" t="n">
        <v>20.7</v>
      </c>
      <c r="GH146" s="108" t="n">
        <v>18.1</v>
      </c>
      <c r="GI146" s="108" t="n">
        <v>17.2</v>
      </c>
      <c r="GJ146" s="108" t="n">
        <v>16.9</v>
      </c>
      <c r="GK146" s="108" t="n">
        <v>17.5</v>
      </c>
      <c r="GL146" s="108" t="n">
        <v>19</v>
      </c>
      <c r="GM146" s="108" t="n">
        <v>21.8</v>
      </c>
      <c r="GN146" s="108" t="n">
        <v>21.5</v>
      </c>
      <c r="GO146" s="109" t="n">
        <f aca="false">AVERAGE(GC146:GN146)</f>
        <v>20.55</v>
      </c>
      <c r="HA146" s="1" t="n">
        <v>1996</v>
      </c>
      <c r="HB146" s="110" t="s">
        <v>199</v>
      </c>
      <c r="HC146" s="108" t="n">
        <v>26.1</v>
      </c>
      <c r="HD146" s="108" t="n">
        <v>29.1</v>
      </c>
      <c r="HE146" s="108" t="n">
        <v>24.9</v>
      </c>
      <c r="HF146" s="108" t="n">
        <v>23.1</v>
      </c>
      <c r="HG146" s="108" t="n">
        <v>21.2</v>
      </c>
      <c r="HH146" s="108" t="n">
        <v>18.3</v>
      </c>
      <c r="HI146" s="108" t="n">
        <v>17.2</v>
      </c>
      <c r="HJ146" s="108" t="n">
        <v>17.2</v>
      </c>
      <c r="HK146" s="108" t="n">
        <v>17.7</v>
      </c>
      <c r="HL146" s="108" t="n">
        <v>19.8</v>
      </c>
      <c r="HM146" s="108" t="n">
        <v>22.5</v>
      </c>
      <c r="HN146" s="108" t="n">
        <v>22.8</v>
      </c>
      <c r="HO146" s="109" t="n">
        <f aca="false">AVERAGE(HC146:HN146)</f>
        <v>21.6583333333333</v>
      </c>
      <c r="IA146" s="1" t="n">
        <v>1996</v>
      </c>
      <c r="IB146" s="110" t="s">
        <v>199</v>
      </c>
      <c r="IC146" s="108" t="n">
        <v>31.8</v>
      </c>
      <c r="ID146" s="108" t="n">
        <v>35.6</v>
      </c>
      <c r="IE146" s="108" t="n">
        <v>31.8</v>
      </c>
      <c r="IF146" s="108" t="n">
        <v>30.5</v>
      </c>
      <c r="IG146" s="108" t="n">
        <v>27.9</v>
      </c>
      <c r="IH146" s="108" t="n">
        <v>23</v>
      </c>
      <c r="II146" s="108" t="n">
        <v>22.9</v>
      </c>
      <c r="IJ146" s="108" t="n">
        <v>21.8</v>
      </c>
      <c r="IK146" s="108" t="n">
        <v>24.4</v>
      </c>
      <c r="IL146" s="108" t="n">
        <v>28</v>
      </c>
      <c r="IM146" s="108" t="n">
        <v>29.7</v>
      </c>
      <c r="IN146" s="108" t="n">
        <v>29.7</v>
      </c>
      <c r="IO146" s="109" t="n">
        <f aca="false">AVERAGE(IC146:IN146)</f>
        <v>28.0916666666667</v>
      </c>
      <c r="JA146" s="1" t="n">
        <v>1996</v>
      </c>
      <c r="JB146" s="119" t="s">
        <v>199</v>
      </c>
      <c r="JC146" s="108" t="n">
        <v>32.5</v>
      </c>
      <c r="JD146" s="108" t="n">
        <v>32.4</v>
      </c>
      <c r="JE146" s="108" t="n">
        <v>28.9</v>
      </c>
      <c r="JF146" s="108" t="n">
        <v>24</v>
      </c>
      <c r="JG146" s="108" t="n">
        <v>20.5</v>
      </c>
      <c r="JH146" s="108" t="n">
        <v>17.6</v>
      </c>
      <c r="JI146" s="108" t="n">
        <v>16.8</v>
      </c>
      <c r="JJ146" s="108" t="n">
        <v>17.9</v>
      </c>
      <c r="JK146" s="108" t="n">
        <v>20.4</v>
      </c>
      <c r="JL146" s="108" t="n">
        <v>23.5</v>
      </c>
      <c r="JM146" s="108" t="n">
        <v>28</v>
      </c>
      <c r="JN146" s="108" t="n">
        <v>29</v>
      </c>
      <c r="JO146" s="109" t="n">
        <f aca="false">AVERAGE(JC146:JN146)</f>
        <v>24.2916666666667</v>
      </c>
      <c r="KA146" s="1" t="n">
        <v>1996</v>
      </c>
      <c r="KB146" s="110" t="s">
        <v>199</v>
      </c>
      <c r="KC146" s="108" t="n">
        <v>38.2</v>
      </c>
      <c r="KD146" s="108" t="n">
        <v>35.7</v>
      </c>
      <c r="KE146" s="108" t="n">
        <v>35</v>
      </c>
      <c r="KF146" s="108" t="n">
        <v>35.1</v>
      </c>
      <c r="KG146" s="108" t="n">
        <v>33.1</v>
      </c>
      <c r="KH146" s="108" t="n">
        <v>33.4</v>
      </c>
      <c r="KI146" s="108" t="n">
        <v>31.5</v>
      </c>
      <c r="KJ146" s="108" t="n">
        <v>33.2</v>
      </c>
      <c r="KK146" s="108" t="n">
        <v>34.5</v>
      </c>
      <c r="KL146" s="108" t="n">
        <v>37.6</v>
      </c>
      <c r="KM146" s="108" t="n">
        <v>38.3</v>
      </c>
      <c r="KN146" s="108" t="n">
        <v>35.6</v>
      </c>
      <c r="KO146" s="109" t="n">
        <f aca="false">AVERAGE(KC146:KN146)</f>
        <v>35.1</v>
      </c>
      <c r="LA146" s="1" t="n">
        <v>1996</v>
      </c>
      <c r="LB146" s="110" t="s">
        <v>199</v>
      </c>
      <c r="LC146" s="108" t="n">
        <v>29.8</v>
      </c>
      <c r="LD146" s="108" t="n">
        <v>33.4</v>
      </c>
      <c r="LE146" s="108" t="n">
        <v>27.1</v>
      </c>
      <c r="LF146" s="108" t="n">
        <v>25</v>
      </c>
      <c r="LG146" s="108" t="n">
        <v>21.8</v>
      </c>
      <c r="LH146" s="108" t="n">
        <v>17.7</v>
      </c>
      <c r="LI146" s="108" t="n">
        <v>16.5</v>
      </c>
      <c r="LJ146" s="108" t="n">
        <v>16.7</v>
      </c>
      <c r="LK146" s="108" t="n">
        <v>17.8</v>
      </c>
      <c r="LL146" s="108" t="n">
        <v>21.7</v>
      </c>
      <c r="LM146" s="108" t="n">
        <v>25.5</v>
      </c>
      <c r="LN146" s="108" t="n">
        <v>26.6</v>
      </c>
      <c r="LO146" s="109" t="n">
        <f aca="false">AVERAGE(LC146:LN146)</f>
        <v>23.3</v>
      </c>
      <c r="MA146" s="1" t="n">
        <v>1996</v>
      </c>
      <c r="MB146" s="110" t="s">
        <v>199</v>
      </c>
      <c r="MC146" s="108" t="n">
        <v>25</v>
      </c>
      <c r="MD146" s="108" t="n">
        <v>26.7</v>
      </c>
      <c r="ME146" s="108" t="n">
        <v>24.4</v>
      </c>
      <c r="MF146" s="108" t="n">
        <v>22.9</v>
      </c>
      <c r="MG146" s="108" t="n">
        <v>21.9</v>
      </c>
      <c r="MH146" s="108" t="n">
        <v>18.6</v>
      </c>
      <c r="MI146" s="108" t="n">
        <v>17.4</v>
      </c>
      <c r="MJ146" s="108" t="n">
        <v>17.6</v>
      </c>
      <c r="MK146" s="108" t="n">
        <v>19.5</v>
      </c>
      <c r="ML146" s="108" t="n">
        <v>22</v>
      </c>
      <c r="MM146" s="108" t="n">
        <v>23.7</v>
      </c>
      <c r="MN146" s="108" t="n">
        <v>23.1</v>
      </c>
      <c r="MO146" s="109" t="n">
        <f aca="false">AVERAGE(MC146:MN146)</f>
        <v>21.9</v>
      </c>
      <c r="NA146" s="1" t="n">
        <v>1996</v>
      </c>
      <c r="NB146" s="110" t="s">
        <v>199</v>
      </c>
      <c r="NC146" s="108" t="n">
        <v>32.1</v>
      </c>
      <c r="ND146" s="108" t="n">
        <v>36.3</v>
      </c>
      <c r="NE146" s="108" t="n">
        <v>30.7</v>
      </c>
      <c r="NF146" s="108" t="n">
        <v>28.7</v>
      </c>
      <c r="NG146" s="108" t="n">
        <v>26</v>
      </c>
      <c r="NH146" s="108" t="n">
        <v>21.5</v>
      </c>
      <c r="NI146" s="108" t="n">
        <v>19.9</v>
      </c>
      <c r="NJ146" s="108" t="n">
        <v>18.8</v>
      </c>
      <c r="NK146" s="108" t="n">
        <v>21.2</v>
      </c>
      <c r="NL146" s="108" t="n">
        <v>26.4</v>
      </c>
      <c r="NM146" s="108" t="n">
        <v>28</v>
      </c>
      <c r="NN146" s="108" t="n">
        <v>29.8</v>
      </c>
      <c r="NO146" s="109" t="n">
        <f aca="false">AVERAGE(NC146:NN146)</f>
        <v>26.6166666666667</v>
      </c>
      <c r="OA146" s="1" t="n">
        <v>1996</v>
      </c>
      <c r="OB146" s="110" t="s">
        <v>199</v>
      </c>
      <c r="OC146" s="108" t="n">
        <v>30.3</v>
      </c>
      <c r="OD146" s="108" t="n">
        <v>34.7</v>
      </c>
      <c r="OE146" s="108" t="n">
        <v>28.5</v>
      </c>
      <c r="OF146" s="108" t="n">
        <v>26.1</v>
      </c>
      <c r="OG146" s="108" t="n">
        <v>23.9</v>
      </c>
      <c r="OH146" s="108" t="n">
        <v>20.3</v>
      </c>
      <c r="OI146" s="108" t="n">
        <v>18.7</v>
      </c>
      <c r="OJ146" s="108" t="n">
        <v>18.5</v>
      </c>
      <c r="OK146" s="108" t="n">
        <v>18.3</v>
      </c>
      <c r="OL146" s="108" t="n">
        <v>22.4</v>
      </c>
      <c r="OM146" s="108" t="n">
        <v>24.9</v>
      </c>
      <c r="ON146" s="108" t="n">
        <v>27</v>
      </c>
      <c r="OO146" s="109" t="n">
        <f aca="false">AVERAGE(OC146:ON146)</f>
        <v>24.4666666666667</v>
      </c>
      <c r="PA146" s="16" t="n">
        <v>1996</v>
      </c>
      <c r="PB146" s="110" t="s">
        <v>199</v>
      </c>
      <c r="PC146" s="108" t="n">
        <v>33.7</v>
      </c>
      <c r="PD146" s="108" t="n">
        <v>35</v>
      </c>
      <c r="PE146" s="108" t="n">
        <v>29.7</v>
      </c>
      <c r="PF146" s="108" t="n">
        <v>25.1</v>
      </c>
      <c r="PG146" s="108" t="n">
        <v>23</v>
      </c>
      <c r="PH146" s="108" t="n">
        <v>18.2</v>
      </c>
      <c r="PI146" s="108" t="n">
        <v>17.6</v>
      </c>
      <c r="PJ146" s="108" t="n">
        <v>18.2</v>
      </c>
      <c r="PK146" s="108" t="n">
        <v>22.8</v>
      </c>
      <c r="PL146" s="108" t="n">
        <v>27.4</v>
      </c>
      <c r="PM146" s="108" t="n">
        <v>30.2</v>
      </c>
      <c r="PN146" s="108" t="n">
        <v>30.7</v>
      </c>
      <c r="PO146" s="109" t="n">
        <f aca="false">AVERAGE(PC146:PN146)</f>
        <v>25.9666666666667</v>
      </c>
      <c r="QA146" s="1" t="n">
        <v>1996</v>
      </c>
      <c r="QB146" s="110" t="s">
        <v>199</v>
      </c>
      <c r="QC146" s="108" t="n">
        <v>29.7</v>
      </c>
      <c r="QD146" s="108" t="n">
        <v>32.2</v>
      </c>
      <c r="QE146" s="108" t="n">
        <v>26</v>
      </c>
      <c r="QF146" s="108" t="n">
        <v>24.2</v>
      </c>
      <c r="QG146" s="108" t="n">
        <v>21</v>
      </c>
      <c r="QH146" s="108" t="n">
        <v>16.6</v>
      </c>
      <c r="QI146" s="108" t="n">
        <v>14.9</v>
      </c>
      <c r="QJ146" s="108" t="n">
        <v>15.7</v>
      </c>
      <c r="QK146" s="108" t="n">
        <v>17.1</v>
      </c>
      <c r="QL146" s="108" t="n">
        <v>21.2</v>
      </c>
      <c r="QM146" s="108" t="n">
        <v>26.2</v>
      </c>
      <c r="QN146" s="108" t="n">
        <v>26.5</v>
      </c>
      <c r="QO146" s="109" t="n">
        <f aca="false">AVERAGE(QC146:QN146)</f>
        <v>22.6083333333333</v>
      </c>
      <c r="RA146" s="1" t="n">
        <v>1996</v>
      </c>
      <c r="RB146" s="110" t="s">
        <v>199</v>
      </c>
      <c r="RC146" s="108" t="n">
        <v>33.6</v>
      </c>
      <c r="RD146" s="108" t="n">
        <v>36.3</v>
      </c>
      <c r="RE146" s="108" t="n">
        <v>29.3</v>
      </c>
      <c r="RF146" s="108" t="n">
        <v>25.9</v>
      </c>
      <c r="RG146" s="108" t="n">
        <v>22.9</v>
      </c>
      <c r="RH146" s="108" t="n">
        <v>18.4</v>
      </c>
      <c r="RI146" s="108" t="n">
        <v>16.8</v>
      </c>
      <c r="RJ146" s="108" t="n">
        <v>17</v>
      </c>
      <c r="RK146" s="108" t="n">
        <v>19.8</v>
      </c>
      <c r="RL146" s="108" t="n">
        <v>25.3</v>
      </c>
      <c r="RM146" s="108" t="n">
        <v>29.4</v>
      </c>
      <c r="RN146" s="108" t="n">
        <v>30.6</v>
      </c>
      <c r="RO146" s="109" t="n">
        <f aca="false">AVERAGE(RC146:RN146)</f>
        <v>25.4416666666667</v>
      </c>
      <c r="SA146" s="1" t="n">
        <v>1996</v>
      </c>
      <c r="SB146" s="110" t="s">
        <v>199</v>
      </c>
      <c r="SC146" s="108" t="n">
        <v>32.9</v>
      </c>
      <c r="SD146" s="108" t="n">
        <v>35.5</v>
      </c>
      <c r="SE146" s="108" t="n">
        <v>30.6</v>
      </c>
      <c r="SF146" s="108" t="n">
        <v>25</v>
      </c>
      <c r="SG146" s="108" t="n">
        <v>22.5</v>
      </c>
      <c r="SH146" s="108" t="n">
        <v>17</v>
      </c>
      <c r="SI146" s="108" t="n">
        <v>17.1</v>
      </c>
      <c r="SJ146" s="108" t="n">
        <v>18</v>
      </c>
      <c r="SK146" s="108" t="n">
        <v>23.1</v>
      </c>
      <c r="SL146" s="108" t="n">
        <v>27.9</v>
      </c>
      <c r="SM146" s="108" t="n">
        <v>31.7</v>
      </c>
      <c r="SN146" s="108" t="n">
        <v>32.6</v>
      </c>
      <c r="SO146" s="109" t="n">
        <f aca="false">AVERAGE(SC146:SN146)</f>
        <v>26.1583333333333</v>
      </c>
      <c r="TA146" s="1" t="n">
        <v>1996</v>
      </c>
      <c r="TB146" s="110" t="s">
        <v>199</v>
      </c>
      <c r="TC146" s="108" t="n">
        <v>43.4</v>
      </c>
      <c r="TD146" s="108" t="n">
        <v>40.3</v>
      </c>
      <c r="TE146" s="108" t="n">
        <v>38.9</v>
      </c>
      <c r="TF146" s="108" t="n">
        <v>36.3</v>
      </c>
      <c r="TG146" s="108" t="n">
        <v>32</v>
      </c>
      <c r="TH146" s="108" t="n">
        <v>29.7</v>
      </c>
      <c r="TI146" s="108" t="n">
        <v>29.1</v>
      </c>
      <c r="TJ146" s="108" t="n">
        <v>31.2</v>
      </c>
      <c r="TK146" s="108" t="n">
        <v>35.2</v>
      </c>
      <c r="TL146" s="108" t="n">
        <v>39.7</v>
      </c>
      <c r="TM146" s="108" t="n">
        <v>41.8</v>
      </c>
      <c r="TN146" s="108" t="n">
        <v>41.4</v>
      </c>
      <c r="TO146" s="109" t="n">
        <f aca="false">AVERAGE(TC146:TN146)</f>
        <v>36.5833333333333</v>
      </c>
      <c r="UA146" s="1" t="n">
        <v>1996</v>
      </c>
      <c r="UB146" s="110" t="s">
        <v>199</v>
      </c>
      <c r="UC146" s="108" t="n">
        <v>33.5</v>
      </c>
      <c r="UD146" s="108" t="n">
        <v>36.3</v>
      </c>
      <c r="UE146" s="108" t="n">
        <v>29.4</v>
      </c>
      <c r="UF146" s="108" t="n">
        <v>25.4</v>
      </c>
      <c r="UG146" s="108" t="n">
        <v>22.6</v>
      </c>
      <c r="UH146" s="108" t="n">
        <v>18.1</v>
      </c>
      <c r="UI146" s="108" t="n">
        <v>16.4</v>
      </c>
      <c r="UJ146" s="108" t="n">
        <v>16.6</v>
      </c>
      <c r="UK146" s="108" t="n">
        <v>19.6</v>
      </c>
      <c r="UL146" s="108" t="n">
        <v>25.3</v>
      </c>
      <c r="UM146" s="108" t="n">
        <v>29.2</v>
      </c>
      <c r="UN146" s="108" t="n">
        <v>30.9</v>
      </c>
      <c r="UO146" s="109" t="n">
        <f aca="false">AVERAGE(UC146:UN146)</f>
        <v>25.275</v>
      </c>
      <c r="VA146" s="1" t="n">
        <v>1996</v>
      </c>
      <c r="VB146" s="119" t="s">
        <v>199</v>
      </c>
      <c r="VC146" s="108" t="n">
        <v>25</v>
      </c>
      <c r="VD146" s="108" t="n">
        <v>27.4</v>
      </c>
      <c r="VE146" s="108" t="n">
        <v>22.8</v>
      </c>
      <c r="VF146" s="108" t="n">
        <v>22.6</v>
      </c>
      <c r="VG146" s="108" t="n">
        <v>20.1</v>
      </c>
      <c r="VH146" s="108" t="n">
        <v>16.1</v>
      </c>
      <c r="VI146" s="108" t="n">
        <v>14.5</v>
      </c>
      <c r="VJ146" s="108" t="n">
        <v>15</v>
      </c>
      <c r="VK146" s="108" t="n">
        <v>16.1</v>
      </c>
      <c r="VL146" s="108" t="n">
        <v>19</v>
      </c>
      <c r="VM146" s="108" t="n">
        <v>22.8</v>
      </c>
      <c r="VN146" s="108" t="n">
        <v>21.9</v>
      </c>
      <c r="VO146" s="109" t="n">
        <f aca="false">AVERAGE(VC146:VN146)</f>
        <v>20.275</v>
      </c>
      <c r="WA146" s="1" t="n">
        <v>1996</v>
      </c>
      <c r="WB146" s="110" t="s">
        <v>199</v>
      </c>
      <c r="WC146" s="108" t="n">
        <v>39.5</v>
      </c>
      <c r="WD146" s="108" t="n">
        <v>41</v>
      </c>
      <c r="WE146" s="108" t="n">
        <v>35.1</v>
      </c>
      <c r="WF146" s="108" t="n">
        <v>30.5</v>
      </c>
      <c r="WG146" s="108" t="n">
        <v>27.7</v>
      </c>
      <c r="WH146" s="108" t="n">
        <v>21.5</v>
      </c>
      <c r="WI146" s="108" t="n">
        <v>20.3</v>
      </c>
      <c r="WJ146" s="108" t="n">
        <v>19.9</v>
      </c>
      <c r="WK146" s="108" t="n">
        <v>25.2</v>
      </c>
      <c r="WL146" s="108" t="n">
        <v>31</v>
      </c>
      <c r="WM146" s="108" t="n">
        <v>35</v>
      </c>
      <c r="WN146" s="108" t="n">
        <v>36.9</v>
      </c>
      <c r="WO146" s="109" t="n">
        <f aca="false">AVERAGE(WC146:WN146)</f>
        <v>30.3</v>
      </c>
      <c r="YA146" s="1" t="n">
        <v>1996</v>
      </c>
      <c r="YB146" s="110" t="s">
        <v>199</v>
      </c>
      <c r="YC146" s="108" t="n">
        <v>30.6</v>
      </c>
      <c r="YD146" s="108" t="n">
        <v>32.8</v>
      </c>
      <c r="YE146" s="108" t="n">
        <v>26</v>
      </c>
      <c r="YF146" s="108" t="n">
        <v>24</v>
      </c>
      <c r="YG146" s="108" t="n">
        <v>21</v>
      </c>
      <c r="YH146" s="108" t="n">
        <v>16.3</v>
      </c>
      <c r="YI146" s="108" t="n">
        <v>14.7</v>
      </c>
      <c r="YJ146" s="108" t="n">
        <v>15.6</v>
      </c>
      <c r="YK146" s="108" t="n">
        <v>17.5</v>
      </c>
      <c r="YL146" s="108" t="n">
        <v>21.5</v>
      </c>
      <c r="YM146" s="108" t="n">
        <v>26.4</v>
      </c>
      <c r="YN146" s="108" t="n">
        <v>27.1</v>
      </c>
      <c r="YO146" s="109" t="n">
        <f aca="false">AVERAGE(YC146:YN146)</f>
        <v>22.7916666666667</v>
      </c>
      <c r="ZA146" s="1" t="n">
        <v>1996</v>
      </c>
      <c r="ZB146" s="110" t="s">
        <v>199</v>
      </c>
      <c r="ZC146" s="108" t="n">
        <v>34</v>
      </c>
      <c r="ZD146" s="108" t="n">
        <v>36.6</v>
      </c>
      <c r="ZE146" s="108" t="n">
        <v>29.5</v>
      </c>
      <c r="ZF146" s="108" t="n">
        <v>27</v>
      </c>
      <c r="ZG146" s="108" t="n">
        <v>23.4</v>
      </c>
      <c r="ZH146" s="108" t="n">
        <v>18.8</v>
      </c>
      <c r="ZI146" s="108" t="n">
        <v>17.1</v>
      </c>
      <c r="ZJ146" s="108" t="n">
        <v>17.5</v>
      </c>
      <c r="ZK146" s="108" t="n">
        <v>19.7</v>
      </c>
      <c r="ZL146" s="108" t="n">
        <v>24.5</v>
      </c>
      <c r="ZM146" s="108" t="n">
        <v>28.5</v>
      </c>
      <c r="ZN146" s="108" t="n">
        <v>30.2</v>
      </c>
      <c r="ZO146" s="109" t="n">
        <f aca="false">AVERAGE(ZC146:ZN146)</f>
        <v>25.5666666666667</v>
      </c>
      <c r="AAA146" s="1" t="n">
        <v>1996</v>
      </c>
      <c r="AAB146" s="110" t="s">
        <v>199</v>
      </c>
      <c r="AAC146" s="108" t="n">
        <v>39.7</v>
      </c>
      <c r="AAD146" s="108" t="n">
        <v>37.6</v>
      </c>
      <c r="AAE146" s="108" t="n">
        <v>33.9</v>
      </c>
      <c r="AAF146" s="108" t="n">
        <v>31.6</v>
      </c>
      <c r="AAG146" s="108" t="n">
        <v>29</v>
      </c>
      <c r="AAH146" s="108" t="n">
        <v>30.1</v>
      </c>
      <c r="AAI146" s="108" t="n">
        <v>28.8</v>
      </c>
      <c r="AAJ146" s="108" t="n">
        <v>31.1</v>
      </c>
      <c r="AAK146" s="108" t="n">
        <v>34.8</v>
      </c>
      <c r="AAL146" s="108" t="n">
        <v>37.9</v>
      </c>
      <c r="AAM146" s="108" t="n">
        <v>38.3</v>
      </c>
      <c r="AAN146" s="108" t="n">
        <v>36.6</v>
      </c>
      <c r="AAO146" s="109" t="n">
        <f aca="false">AVERAGE(AAC146:AAN146)</f>
        <v>34.1166666666667</v>
      </c>
      <c r="ABA146" s="1" t="n">
        <v>1996</v>
      </c>
      <c r="ABB146" s="110" t="s">
        <v>199</v>
      </c>
      <c r="ABC146" s="108" t="n">
        <v>35.8</v>
      </c>
      <c r="ABD146" s="108" t="n">
        <v>33.7</v>
      </c>
      <c r="ABE146" s="108" t="n">
        <v>35.4</v>
      </c>
      <c r="ABF146" s="108" t="n">
        <v>33.2</v>
      </c>
      <c r="ABG146" s="108" t="n">
        <v>29.9</v>
      </c>
      <c r="ABH146" s="108" t="n">
        <v>26.7</v>
      </c>
      <c r="ABI146" s="108" t="n">
        <v>25.7</v>
      </c>
      <c r="ABJ146" s="108" t="n">
        <v>27</v>
      </c>
      <c r="ABK146" s="108" t="n">
        <v>28.8</v>
      </c>
      <c r="ABL146" s="108" t="n">
        <v>32</v>
      </c>
      <c r="ABM146" s="108" t="n">
        <v>33.1</v>
      </c>
      <c r="ABN146" s="108" t="n">
        <v>35.4</v>
      </c>
      <c r="ABO146" s="109" t="n">
        <f aca="false">AVERAGE(ABC146:ABN146)</f>
        <v>31.3916666666667</v>
      </c>
      <c r="ACA146" s="111" t="n">
        <v>1996</v>
      </c>
      <c r="ACB146" s="110" t="s">
        <v>199</v>
      </c>
      <c r="ACC146" s="108" t="n">
        <v>30.3</v>
      </c>
      <c r="ACD146" s="108" t="n">
        <v>34.6</v>
      </c>
      <c r="ACE146" s="108" t="n">
        <v>28</v>
      </c>
      <c r="ACF146" s="108" t="n">
        <v>25.8</v>
      </c>
      <c r="ACG146" s="108" t="n">
        <v>23.1</v>
      </c>
      <c r="ACH146" s="108" t="n">
        <v>19.4</v>
      </c>
      <c r="ACI146" s="108" t="n">
        <v>18.1</v>
      </c>
      <c r="ACJ146" s="108" t="n">
        <v>18.2</v>
      </c>
      <c r="ACK146" s="108" t="n">
        <v>19.5</v>
      </c>
      <c r="ACL146" s="108" t="n">
        <v>23.5</v>
      </c>
      <c r="ACM146" s="108" t="n">
        <v>25.4</v>
      </c>
      <c r="ACN146" s="108" t="n">
        <v>27.2</v>
      </c>
      <c r="ACO146" s="109" t="n">
        <f aca="false">AVERAGE(ACC146:ACN146)</f>
        <v>24.425</v>
      </c>
      <c r="ADA146" s="1" t="n">
        <v>1996</v>
      </c>
      <c r="ADB146" s="110" t="s">
        <v>199</v>
      </c>
      <c r="ADC146" s="108" t="n">
        <v>37.7</v>
      </c>
      <c r="ADD146" s="108" t="n">
        <v>36.7</v>
      </c>
      <c r="ADE146" s="108" t="n">
        <v>37.6</v>
      </c>
      <c r="ADF146" s="108" t="n">
        <v>35.6</v>
      </c>
      <c r="ADG146" s="108" t="n">
        <v>31.9</v>
      </c>
      <c r="ADH146" s="108" t="n">
        <v>29.8</v>
      </c>
      <c r="ADI146" s="108" t="n">
        <v>28.5</v>
      </c>
      <c r="ADJ146" s="108" t="n">
        <v>29.9</v>
      </c>
      <c r="ADK146" s="108" t="n">
        <v>33.3</v>
      </c>
      <c r="ADL146" s="108" t="n">
        <v>36.6</v>
      </c>
      <c r="ADM146" s="108" t="n">
        <v>35.7</v>
      </c>
      <c r="ADN146" s="108" t="n">
        <v>36.7</v>
      </c>
      <c r="ADO146" s="109" t="n">
        <f aca="false">AVERAGE(ADC146:ADN146)</f>
        <v>34.1666666666667</v>
      </c>
      <c r="AEA146" s="1" t="n">
        <v>1996</v>
      </c>
      <c r="AEB146" s="110" t="s">
        <v>199</v>
      </c>
      <c r="AEC146" s="108" t="n">
        <v>42</v>
      </c>
      <c r="AED146" s="108" t="n">
        <v>38.5</v>
      </c>
      <c r="AEE146" s="108" t="n">
        <v>40</v>
      </c>
      <c r="AEF146" s="108" t="n">
        <v>35.8</v>
      </c>
      <c r="AEG146" s="108" t="n">
        <v>32.4</v>
      </c>
      <c r="AEH146" s="108" t="n">
        <v>29.3</v>
      </c>
      <c r="AEI146" s="108" t="n">
        <v>28.6</v>
      </c>
      <c r="AEJ146" s="108" t="n">
        <v>30.7</v>
      </c>
      <c r="AEK146" s="108" t="n">
        <v>33.5</v>
      </c>
      <c r="AEL146" s="108" t="n">
        <v>38.1</v>
      </c>
      <c r="AEM146" s="108" t="n">
        <v>38.9</v>
      </c>
      <c r="AEN146" s="108" t="n">
        <v>39.9</v>
      </c>
      <c r="AEO146" s="109" t="n">
        <f aca="false">AVERAGE(AEC146:AEN146)</f>
        <v>35.6416666666667</v>
      </c>
      <c r="AFA146" s="1" t="n">
        <v>1996</v>
      </c>
      <c r="AFB146" s="110" t="s">
        <v>199</v>
      </c>
      <c r="AFC146" s="108" t="n">
        <v>26.7</v>
      </c>
      <c r="AFD146" s="108" t="n">
        <v>29.2</v>
      </c>
      <c r="AFE146" s="108" t="n">
        <v>25.2</v>
      </c>
      <c r="AFF146" s="108" t="n">
        <v>24.3</v>
      </c>
      <c r="AFG146" s="108" t="n">
        <v>21.7</v>
      </c>
      <c r="AFH146" s="108" t="n">
        <v>18.9</v>
      </c>
      <c r="AFI146" s="108" t="n">
        <v>17.9</v>
      </c>
      <c r="AFJ146" s="108" t="n">
        <v>17.6</v>
      </c>
      <c r="AFK146" s="108" t="n">
        <v>18.6</v>
      </c>
      <c r="AFL146" s="108" t="n">
        <v>20.8</v>
      </c>
      <c r="AFM146" s="108" t="n">
        <v>23</v>
      </c>
      <c r="AFN146" s="108" t="n">
        <v>24</v>
      </c>
      <c r="AFO146" s="109" t="n">
        <f aca="false">AVERAGE(AFC146:AFN146)</f>
        <v>22.325</v>
      </c>
      <c r="AGA146" s="1" t="n">
        <v>1996</v>
      </c>
      <c r="AGB146" s="110" t="s">
        <v>199</v>
      </c>
      <c r="AGC146" s="108" t="n">
        <v>33.9</v>
      </c>
      <c r="AGD146" s="108" t="n">
        <v>36.1</v>
      </c>
      <c r="AGE146" s="108" t="n">
        <v>29.8</v>
      </c>
      <c r="AGF146" s="108" t="n">
        <v>25.1</v>
      </c>
      <c r="AGG146" s="108" t="n">
        <v>22.4</v>
      </c>
      <c r="AGH146" s="108" t="n">
        <v>17.8</v>
      </c>
      <c r="AGI146" s="108" t="n">
        <v>16.4</v>
      </c>
      <c r="AGJ146" s="108" t="n">
        <v>16.8</v>
      </c>
      <c r="AGK146" s="108" t="n">
        <v>20.6</v>
      </c>
      <c r="AGL146" s="108" t="n">
        <v>26.1</v>
      </c>
      <c r="AGM146" s="108" t="n">
        <v>29.5</v>
      </c>
      <c r="AGN146" s="108" t="n">
        <v>31</v>
      </c>
      <c r="AGO146" s="109" t="n">
        <f aca="false">AVERAGE(AGC146:AGN146)</f>
        <v>25.4583333333333</v>
      </c>
      <c r="AHA146" s="1" t="n">
        <v>1996</v>
      </c>
      <c r="AHB146" s="110" t="s">
        <v>199</v>
      </c>
      <c r="AHC146" s="108" t="n">
        <v>31.9</v>
      </c>
      <c r="AHD146" s="108" t="n">
        <v>35.3</v>
      </c>
      <c r="AHE146" s="108" t="n">
        <v>28</v>
      </c>
      <c r="AHF146" s="108" t="n">
        <v>25.2</v>
      </c>
      <c r="AHG146" s="108" t="n">
        <v>22.3</v>
      </c>
      <c r="AHH146" s="108" t="n">
        <v>17.4</v>
      </c>
      <c r="AHI146" s="108" t="n">
        <v>16</v>
      </c>
      <c r="AHJ146" s="108" t="n">
        <v>16.9</v>
      </c>
      <c r="AHK146" s="108" t="n">
        <v>18.7</v>
      </c>
      <c r="AHL146" s="108" t="n">
        <v>23</v>
      </c>
      <c r="AHM146" s="108" t="n">
        <v>27.3</v>
      </c>
      <c r="AHN146" s="108" t="n">
        <v>28.7</v>
      </c>
      <c r="AHO146" s="109" t="n">
        <f aca="false">AVERAGE(AHC146:AHN146)</f>
        <v>24.225</v>
      </c>
      <c r="AIA146" s="1" t="n">
        <v>1996</v>
      </c>
      <c r="AIB146" s="110" t="s">
        <v>199</v>
      </c>
      <c r="AIC146" s="108" t="n">
        <v>39.5</v>
      </c>
      <c r="AID146" s="108" t="n">
        <v>38.8</v>
      </c>
      <c r="AIE146" s="108" t="n">
        <v>34</v>
      </c>
      <c r="AIF146" s="108" t="n">
        <v>28.3</v>
      </c>
      <c r="AIG146" s="108" t="n">
        <v>26.2</v>
      </c>
      <c r="AIH146" s="108" t="n">
        <v>19.7</v>
      </c>
      <c r="AII146" s="108" t="n">
        <v>19.5</v>
      </c>
      <c r="AIJ146" s="108" t="n">
        <v>20.9</v>
      </c>
      <c r="AIK146" s="108" t="n">
        <v>26.8</v>
      </c>
      <c r="AIL146" s="108" t="n">
        <v>31.6</v>
      </c>
      <c r="AIM146" s="108" t="n">
        <v>35.4</v>
      </c>
      <c r="AIN146" s="108" t="n">
        <v>35.6</v>
      </c>
      <c r="AIO146" s="109" t="n">
        <f aca="false">AVERAGE(AIC146:AIN146)</f>
        <v>29.6916666666667</v>
      </c>
      <c r="AJA146" s="1" t="n">
        <v>1996</v>
      </c>
      <c r="AJB146" s="110" t="s">
        <v>199</v>
      </c>
      <c r="AJC146" s="108" t="n">
        <v>39</v>
      </c>
      <c r="AJD146" s="108" t="n">
        <v>36.7</v>
      </c>
      <c r="AJE146" s="108" t="n">
        <v>36</v>
      </c>
      <c r="AJF146" s="108" t="n">
        <v>34.7</v>
      </c>
      <c r="AJG146" s="108" t="n">
        <v>32.9</v>
      </c>
      <c r="AJH146" s="108" t="n">
        <v>33.7</v>
      </c>
      <c r="AJI146" s="108" t="n">
        <v>32.5</v>
      </c>
      <c r="AJJ146" s="108" t="n">
        <v>34.5</v>
      </c>
      <c r="AJK146" s="108" t="n">
        <v>37.6</v>
      </c>
      <c r="AJL146" s="108" t="n">
        <v>38.7</v>
      </c>
      <c r="AJM146" s="108" t="n">
        <v>39.7</v>
      </c>
      <c r="AJN146" s="108" t="n">
        <v>36</v>
      </c>
      <c r="AJO146" s="109" t="n">
        <f aca="false">AVERAGE(AJC146:AJN146)</f>
        <v>36</v>
      </c>
      <c r="AKA146" s="1" t="n">
        <v>1996</v>
      </c>
      <c r="AKB146" s="110" t="s">
        <v>199</v>
      </c>
      <c r="AKC146" s="108" t="n">
        <v>34.4</v>
      </c>
      <c r="AKD146" s="108" t="n">
        <v>37</v>
      </c>
      <c r="AKE146" s="108" t="n">
        <v>30.1</v>
      </c>
      <c r="AKF146" s="108" t="n">
        <v>27.4</v>
      </c>
      <c r="AKG146" s="108" t="n">
        <v>26</v>
      </c>
      <c r="AKH146" s="108" t="n">
        <v>22.1</v>
      </c>
      <c r="AKI146" s="108" t="n">
        <v>18.3</v>
      </c>
      <c r="AKJ146" s="108" t="n">
        <v>16.9</v>
      </c>
      <c r="AKK146" s="108" t="n">
        <v>17.3</v>
      </c>
      <c r="AKL146" s="108" t="n">
        <v>19.1</v>
      </c>
      <c r="AKM146" s="108" t="n">
        <v>24.1</v>
      </c>
      <c r="AKN146" s="108" t="n">
        <v>28.7</v>
      </c>
      <c r="AKO146" s="109" t="n">
        <f aca="false">AVERAGE(AKC146:AKN146)</f>
        <v>25.1166666666667</v>
      </c>
      <c r="ALA146" s="35" t="n">
        <f aca="false">(ACO146+AO146+EO146+NO146+AKO146+AFO146+AEO146+IO146+MO146)/9</f>
        <v>25.2314814814815</v>
      </c>
      <c r="ALB146" s="77" t="n">
        <f aca="false">(ABO146+KO146+DO146+AGO146)/4</f>
        <v>31.0645833333333</v>
      </c>
      <c r="ALC146" s="19" t="n">
        <f aca="false">(QO146+PO146+AAO146+AJO146+FO146+SO146+BO146+CO146+JO146+OO146+TO146+HO146)/12</f>
        <v>26.9506944444444</v>
      </c>
      <c r="AMA146" s="28" t="n">
        <f aca="false">MAX(ACC146:ACN146,AC146:AN146,EC146:EN146,NC146:NN146,AKC146:AKN146,AFC146:AFN146,AEC146:AEN146,IC146:IN146,MC146:MN146)</f>
        <v>42</v>
      </c>
      <c r="AMB146" s="28" t="n">
        <f aca="false">MIN(ACC146:ACN146,AC146:AN146,EC146:EN146,NC146:NN146,AKC146:AKN146,AFC146:AFN146,AEC146:AEN146,IC146:IN146,MC146:MN146)</f>
        <v>15.7</v>
      </c>
      <c r="AMC146" s="81" t="n">
        <f aca="false">MAX(ABC146:ABN146,KC146:KN146,DC146:DN146,AGC146:AGN146)</f>
        <v>38.3</v>
      </c>
      <c r="AMD146" s="81" t="n">
        <f aca="false">MIN(ABC146:ABN146,KC146:KN146,DC146:DN146,AGC146:AGN146)</f>
        <v>16.4</v>
      </c>
      <c r="AME146" s="60" t="n">
        <f aca="false">MAX(QC146:QN146,PC146:PN146,AJC146:AJN146,AAC146:AAN146,FC146:FN146,SC146:SN146)</f>
        <v>39.7</v>
      </c>
      <c r="AMF146" s="60" t="n">
        <f aca="false">MIN(QC146:QN146,PC146:PN146,AJC146:AJN146,AAC146:AAN146,FC146:FN146,SC146:SN146)</f>
        <v>14.9</v>
      </c>
    </row>
    <row r="147" customFormat="false" ht="12.8" hidden="false" customHeight="false" outlineLevel="0" collapsed="false">
      <c r="A147" s="104"/>
      <c r="B147" s="29" t="n">
        <f aca="false">AVERAGE(AO147,BO147,CO147,DO147,EO147,FO147,GO147,HO147,IO147,JO147,KO147,LO147,MO147,NO147,OO147,PO147,QO147,RO147,SO147,TO147,UO147,VO147,WO147,YO147,ZO147,AAO147,ABO147,ACO147,ADO147,AEO147,AFO147,AGO147,AHO147,AIO147,AJO147,AKO147)</f>
        <v>26.258186026936</v>
      </c>
      <c r="C147" s="30" t="n">
        <f aca="false">AVERAGE(B143:B147)</f>
        <v>26.28572671156</v>
      </c>
      <c r="D147" s="31" t="n">
        <f aca="false">AVERAGE(B138:B147)</f>
        <v>26.1729817269921</v>
      </c>
      <c r="E147" s="29" t="n">
        <f aca="false">AVERAGE(B128:B147)</f>
        <v>26.1087439499158</v>
      </c>
      <c r="F147" s="32" t="n">
        <f aca="false">AVERAGE(B98:B147)</f>
        <v>25.9623733515713</v>
      </c>
      <c r="G147" s="3" t="n">
        <f aca="false">MAX(AC147:AN147,BC147:BN147,CC147:CN147,DC147:DN147,EC147:EN147,FC147:FN147,GC147:GN147,HC147:HN147,IC147:IN147,JC147:JN147,KC147:KN147,LC147:LN147,MC147:MN147,NC147:NN147,OC147:ON147,PC147:PN147,QC147:QN147,RC147:RN147,SC147:SN147,TC147:TN147,UC147:UN147,VC147:VN147,WC147:WN147,YC147:YN147,ZC147:ZN147,AAC147:AAN147,ABC147:ABN147,ACC147:ACN147,ADC147:ADN147,AEC147:AEN147,AFC147:AFN147,AGC147:AGN147,AHC147:AHN147,AIC147:AIN147,AJC147:AJN147,AKC147:AKN147)</f>
        <v>42.6</v>
      </c>
      <c r="H147" s="105" t="n">
        <f aca="false">MEDIAN(AC147:AN147,BC147:BN147,CC147:CN147,DC147:DN147,EC147:EN147,FC147:FN147,GC147:GN147,HC147:HN147,IC147:IN147,JC147:JN147,KC147:KN147,LC147:LN147,MC147:MN147,NC147:NN147,OC147:ON147,PC147:PN147,QC147:QN147,RC147:RN147,SC147:SN147,TC147:TN147,UC147:UN147,VC147:VN147,WC147:WN147,YC147:YN147,ZC147:ZN147,AAC147:AAN147,ABC147:ABN147,ACC147:ACN147,ADC147:ADN147,AEC147:AEN147,AFC147:AFN147,AGC147:AGN147,AHC147:AHN147,AIC147:AIN147,AJC147:AJN147,AKC147:AKN147)</f>
        <v>25.9</v>
      </c>
      <c r="I147" s="5" t="n">
        <f aca="false">MIN(AC147:AN147,BC147:BN147,CC147:CN147,DC147:DN147,EC147:EN147,FC147:FN147,GC147:GN147,HC147:HN147,IC147:IN147,JC147:JN147,KC147:KN147,LC147:LN147,MC147:MN147,NC147:NN147,OC147:ON147,PC147:PN147,QC147:QN147,RC147:RN147,SC147:SN147,TC147:TN147,UC147:UN147,VC147:VN147,WC147:WN147,YC147:YN147,ZC147:ZN147,AAC147:AAN147,ABC147:ABN147,ACC147:ACN147,ADC147:ADN147,AEC147:AEN147,AFC147:AFN147,AGC147:AGN147,AHC147:AHN147,AIC147:AIN147,AJC147:AJN147,AKC147:AKN147)</f>
        <v>15</v>
      </c>
      <c r="J147" s="106" t="n">
        <f aca="false">(G147+I147)/2</f>
        <v>28.8</v>
      </c>
      <c r="AB147" s="107" t="n">
        <v>1997</v>
      </c>
      <c r="AC147" s="108" t="n">
        <v>26.1</v>
      </c>
      <c r="AD147" s="108" t="n">
        <v>25</v>
      </c>
      <c r="AE147" s="108" t="n">
        <v>21.5</v>
      </c>
      <c r="AF147" s="108" t="n">
        <v>22.4</v>
      </c>
      <c r="AG147" s="108" t="n">
        <v>17.9</v>
      </c>
      <c r="AH147" s="108" t="n">
        <v>17</v>
      </c>
      <c r="AI147" s="108" t="n">
        <v>16</v>
      </c>
      <c r="AJ147" s="108" t="n">
        <v>15.9</v>
      </c>
      <c r="AK147" s="108" t="n">
        <v>17.1</v>
      </c>
      <c r="AL147" s="108" t="n">
        <v>18.7</v>
      </c>
      <c r="AM147" s="108" t="n">
        <v>21.1</v>
      </c>
      <c r="AN147" s="108" t="n">
        <v>23.6</v>
      </c>
      <c r="AO147" s="109" t="n">
        <f aca="false">AVERAGE(AC147:AN147)</f>
        <v>20.1916666666667</v>
      </c>
      <c r="BA147" s="1" t="n">
        <v>1997</v>
      </c>
      <c r="BB147" s="110" t="s">
        <v>200</v>
      </c>
      <c r="BC147" s="108" t="n">
        <v>32.1</v>
      </c>
      <c r="BD147" s="108" t="n">
        <v>32.6</v>
      </c>
      <c r="BE147" s="108" t="n">
        <v>27.9</v>
      </c>
      <c r="BF147" s="108" t="n">
        <v>27.7</v>
      </c>
      <c r="BG147" s="108" t="n">
        <v>19.7</v>
      </c>
      <c r="BH147" s="108" t="n">
        <v>18.6</v>
      </c>
      <c r="BI147" s="108" t="n">
        <v>17.6</v>
      </c>
      <c r="BJ147" s="108" t="n">
        <v>18.5</v>
      </c>
      <c r="BK147" s="108" t="n">
        <v>22.2</v>
      </c>
      <c r="BL147" s="108" t="n">
        <v>25.7</v>
      </c>
      <c r="BM147" s="108" t="n">
        <v>27.8</v>
      </c>
      <c r="BN147" s="108" t="n">
        <v>31.2</v>
      </c>
      <c r="BO147" s="109" t="n">
        <f aca="false">AVERAGE(BC147:BN147)</f>
        <v>25.1333333333333</v>
      </c>
      <c r="CA147" s="1" t="n">
        <v>1997</v>
      </c>
      <c r="CB147" s="110" t="s">
        <v>200</v>
      </c>
      <c r="CC147" s="108" t="n">
        <v>31.2</v>
      </c>
      <c r="CD147" s="108" t="n">
        <v>29.8</v>
      </c>
      <c r="CE147" s="108" t="n">
        <v>25.3</v>
      </c>
      <c r="CF147" s="108" t="n">
        <v>24.9</v>
      </c>
      <c r="CG147" s="108" t="n">
        <v>19</v>
      </c>
      <c r="CH147" s="108" t="n">
        <v>18</v>
      </c>
      <c r="CI147" s="108" t="n">
        <v>16.9</v>
      </c>
      <c r="CJ147" s="108" t="n">
        <v>16.6</v>
      </c>
      <c r="CK147" s="108" t="n">
        <v>18.7</v>
      </c>
      <c r="CL147" s="108" t="n">
        <v>21.6</v>
      </c>
      <c r="CM147" s="108" t="n">
        <v>23.7</v>
      </c>
      <c r="CN147" s="108" t="n">
        <v>29.2</v>
      </c>
      <c r="CO147" s="109" t="n">
        <f aca="false">AVERAGE(CC147:CN147)</f>
        <v>22.9083333333333</v>
      </c>
      <c r="DA147" s="1" t="n">
        <v>1997</v>
      </c>
      <c r="DB147" s="110" t="s">
        <v>200</v>
      </c>
      <c r="DC147" s="108" t="n">
        <v>31.8</v>
      </c>
      <c r="DD147" s="108" t="n">
        <v>31.5</v>
      </c>
      <c r="DE147" s="108" t="n">
        <v>33.7</v>
      </c>
      <c r="DF147" s="108" t="n">
        <v>35.1</v>
      </c>
      <c r="DG147" s="108" t="n">
        <v>29.4</v>
      </c>
      <c r="DH147" s="108" t="n">
        <v>28.5</v>
      </c>
      <c r="DI147" s="108" t="n">
        <v>27.9</v>
      </c>
      <c r="DJ147" s="108" t="n">
        <v>29.4</v>
      </c>
      <c r="DK147" s="108" t="n">
        <v>29.2</v>
      </c>
      <c r="DL147" s="108" t="n">
        <v>33.2</v>
      </c>
      <c r="DM147" s="108" t="n">
        <v>32.8</v>
      </c>
      <c r="DN147" s="108" t="n">
        <v>33.7</v>
      </c>
      <c r="DO147" s="109" t="n">
        <f aca="false">AVERAGE(DC147:DN147)</f>
        <v>31.35</v>
      </c>
      <c r="EA147" s="1" t="n">
        <v>1997</v>
      </c>
      <c r="EB147" s="110" t="s">
        <v>200</v>
      </c>
      <c r="EC147" s="108" t="n">
        <v>30.2</v>
      </c>
      <c r="ED147" s="108" t="n">
        <v>29.5</v>
      </c>
      <c r="EE147" s="108" t="n">
        <v>26.1</v>
      </c>
      <c r="EF147" s="108" t="n">
        <v>24.8</v>
      </c>
      <c r="EG147" s="108" t="n">
        <v>20.1</v>
      </c>
      <c r="EH147" s="108" t="n">
        <v>18.9</v>
      </c>
      <c r="EI147" s="108" t="n">
        <v>17.3</v>
      </c>
      <c r="EJ147" s="108" t="n">
        <v>17.1</v>
      </c>
      <c r="EK147" s="108" t="n">
        <v>18.7</v>
      </c>
      <c r="EL147" s="108" t="n">
        <v>21.5</v>
      </c>
      <c r="EM147" s="108" t="n">
        <v>23.5</v>
      </c>
      <c r="EN147" s="108" t="n">
        <v>28.3</v>
      </c>
      <c r="EO147" s="109" t="n">
        <f aca="false">AVERAGE(EC147:EN147)</f>
        <v>23</v>
      </c>
      <c r="FA147" s="1" t="n">
        <v>1997</v>
      </c>
      <c r="FB147" s="110" t="s">
        <v>200</v>
      </c>
      <c r="FC147" s="108" t="n">
        <v>28.8</v>
      </c>
      <c r="FD147" s="108" t="n">
        <v>29.2</v>
      </c>
      <c r="FE147" s="108" t="n">
        <v>27.9</v>
      </c>
      <c r="FF147" s="108" t="n">
        <v>23.4</v>
      </c>
      <c r="FG147" s="108" t="n">
        <v>19.3</v>
      </c>
      <c r="FH147" s="108" t="n">
        <v>18.9</v>
      </c>
      <c r="FI147" s="108" t="n">
        <v>17.5</v>
      </c>
      <c r="FJ147" s="108" t="n">
        <v>17.2</v>
      </c>
      <c r="FK147" s="108" t="n">
        <v>18.2</v>
      </c>
      <c r="FL147" s="108" t="n">
        <v>20.6</v>
      </c>
      <c r="FM147" s="108" t="n">
        <v>26.6</v>
      </c>
      <c r="FN147" s="108" t="n">
        <v>25.9</v>
      </c>
      <c r="FO147" s="109" t="n">
        <f aca="false">AVERAGE(FC147:FN147)</f>
        <v>22.7916666666667</v>
      </c>
      <c r="GA147" s="1" t="n">
        <v>1997</v>
      </c>
      <c r="GB147" s="110" t="s">
        <v>200</v>
      </c>
      <c r="GC147" s="108" t="n">
        <v>24</v>
      </c>
      <c r="GD147" s="108" t="n">
        <v>23.5</v>
      </c>
      <c r="GE147" s="108" t="n">
        <v>21.7</v>
      </c>
      <c r="GF147" s="108" t="n">
        <v>22.1</v>
      </c>
      <c r="GG147" s="108" t="n">
        <v>18.9</v>
      </c>
      <c r="GH147" s="108" t="n">
        <v>18.1</v>
      </c>
      <c r="GI147" s="108" t="n">
        <v>17</v>
      </c>
      <c r="GJ147" s="108" t="n">
        <v>16.3</v>
      </c>
      <c r="GK147" s="108" t="n">
        <v>17.4</v>
      </c>
      <c r="GL147" s="108" t="n">
        <v>19.3</v>
      </c>
      <c r="GM147" s="108" t="n">
        <v>20.1</v>
      </c>
      <c r="GN147" s="108" t="n">
        <v>22.7</v>
      </c>
      <c r="GO147" s="109" t="n">
        <f aca="false">AVERAGE(GC147:GN147)</f>
        <v>20.0916666666667</v>
      </c>
      <c r="HA147" s="1" t="n">
        <v>1997</v>
      </c>
      <c r="HB147" s="110" t="s">
        <v>200</v>
      </c>
      <c r="HC147" s="108" t="n">
        <v>27.5</v>
      </c>
      <c r="HD147" s="108" t="n">
        <v>26.3</v>
      </c>
      <c r="HE147" s="108" t="n">
        <v>24.7</v>
      </c>
      <c r="HF147" s="108" t="n">
        <v>23.6</v>
      </c>
      <c r="HG147" s="108" t="n">
        <v>19.5</v>
      </c>
      <c r="HH147" s="108" t="n">
        <v>18.4</v>
      </c>
      <c r="HI147" s="108" t="n">
        <v>17.1</v>
      </c>
      <c r="HJ147" s="108" t="n">
        <v>17</v>
      </c>
      <c r="HK147" s="108" t="n">
        <v>18.3</v>
      </c>
      <c r="HL147" s="108" t="n">
        <v>20.6</v>
      </c>
      <c r="HM147" s="108" t="n">
        <v>22.6</v>
      </c>
      <c r="HN147" s="108" t="n">
        <v>25.5</v>
      </c>
      <c r="HO147" s="109" t="n">
        <f aca="false">AVERAGE(HC147:HN147)</f>
        <v>21.7583333333333</v>
      </c>
      <c r="IA147" s="1" t="n">
        <v>1997</v>
      </c>
      <c r="IB147" s="110" t="s">
        <v>200</v>
      </c>
      <c r="IC147" s="108" t="n">
        <v>34.9</v>
      </c>
      <c r="ID147" s="108" t="n">
        <v>32.2</v>
      </c>
      <c r="IE147" s="108" t="n">
        <v>30.4</v>
      </c>
      <c r="IF147" s="108" t="n">
        <v>28.5</v>
      </c>
      <c r="IG147" s="108" t="n">
        <v>24.4</v>
      </c>
      <c r="IH147" s="108" t="n">
        <v>23.1</v>
      </c>
      <c r="II147" s="108" t="n">
        <v>22</v>
      </c>
      <c r="IJ147" s="108" t="n">
        <v>22.1</v>
      </c>
      <c r="IK147" s="108" t="n">
        <v>23.1</v>
      </c>
      <c r="IL147" s="108" t="n">
        <v>28.5</v>
      </c>
      <c r="IM147" s="108" t="n">
        <v>28.2</v>
      </c>
      <c r="IN147" s="108" t="n">
        <v>30.9</v>
      </c>
      <c r="IO147" s="109" t="n">
        <f aca="false">AVERAGE(IC147:IN147)</f>
        <v>27.3583333333333</v>
      </c>
      <c r="JA147" s="1" t="n">
        <v>1997</v>
      </c>
      <c r="JB147" s="119" t="s">
        <v>200</v>
      </c>
      <c r="JC147" s="108" t="n">
        <v>31.9</v>
      </c>
      <c r="JD147" s="108" t="n">
        <v>32.1</v>
      </c>
      <c r="JE147" s="108" t="n">
        <v>30.7</v>
      </c>
      <c r="JF147" s="108" t="n">
        <v>25</v>
      </c>
      <c r="JG147" s="108" t="n">
        <v>20.6</v>
      </c>
      <c r="JH147" s="108" t="n">
        <v>17.1</v>
      </c>
      <c r="JI147" s="108" t="n">
        <v>16</v>
      </c>
      <c r="JJ147" s="108" t="n">
        <v>18</v>
      </c>
      <c r="JK147" s="108" t="n">
        <v>18.5</v>
      </c>
      <c r="JL147" s="108" t="n">
        <v>22</v>
      </c>
      <c r="JM147" s="108" t="n">
        <v>23.9</v>
      </c>
      <c r="JN147" s="108" t="n">
        <v>28.2</v>
      </c>
      <c r="JO147" s="109" t="n">
        <f aca="false">AVERAGE(JC147:JN147)</f>
        <v>23.6666666666667</v>
      </c>
      <c r="KA147" s="1" t="n">
        <v>1997</v>
      </c>
      <c r="KB147" s="110" t="s">
        <v>200</v>
      </c>
      <c r="KC147" s="108" t="n">
        <v>32.6</v>
      </c>
      <c r="KD147" s="108" t="n">
        <v>33.2</v>
      </c>
      <c r="KE147" s="108" t="n">
        <v>36.3</v>
      </c>
      <c r="KF147" s="108" t="n">
        <v>35.9</v>
      </c>
      <c r="KG147" s="108" t="n">
        <v>31.2</v>
      </c>
      <c r="KH147" s="108" t="n">
        <v>30.3</v>
      </c>
      <c r="KI147" s="108" t="n">
        <v>29.8</v>
      </c>
      <c r="KJ147" s="108" t="n">
        <v>31.9</v>
      </c>
      <c r="KK147" s="108" t="n">
        <v>35.5</v>
      </c>
      <c r="KL147" s="108" t="n">
        <v>36.7</v>
      </c>
      <c r="KM147" s="108" t="n">
        <v>38.1</v>
      </c>
      <c r="KN147" s="108" t="n">
        <v>37.6</v>
      </c>
      <c r="KO147" s="109" t="n">
        <f aca="false">AVERAGE(KC147:KN147)</f>
        <v>34.0916666666667</v>
      </c>
      <c r="LA147" s="1" t="n">
        <v>1997</v>
      </c>
      <c r="LB147" s="110" t="s">
        <v>200</v>
      </c>
      <c r="LC147" s="108" t="n">
        <v>31.8</v>
      </c>
      <c r="LD147" s="108" t="n">
        <v>30.7</v>
      </c>
      <c r="LE147" s="108" t="n">
        <v>26.3</v>
      </c>
      <c r="LF147" s="108" t="n">
        <v>25.1</v>
      </c>
      <c r="LG147" s="108" t="n">
        <v>19.5</v>
      </c>
      <c r="LH147" s="108" t="n">
        <v>18.5</v>
      </c>
      <c r="LI147" s="108" t="n">
        <v>17.1</v>
      </c>
      <c r="LJ147" s="108" t="n">
        <v>17</v>
      </c>
      <c r="LK147" s="108" t="n">
        <v>19</v>
      </c>
      <c r="LL147" s="108" t="n">
        <v>21.9</v>
      </c>
      <c r="LM147" s="108" t="n">
        <v>24.2</v>
      </c>
      <c r="LN147" s="108" t="n">
        <v>30.3</v>
      </c>
      <c r="LO147" s="109" t="n">
        <f aca="false">AVERAGE(LC147:LN147)</f>
        <v>23.45</v>
      </c>
      <c r="MA147" s="1" t="n">
        <v>1997</v>
      </c>
      <c r="MB147" s="110" t="s">
        <v>200</v>
      </c>
      <c r="MC147" s="108" t="n">
        <v>28.3</v>
      </c>
      <c r="MD147" s="108" t="n">
        <v>27.3</v>
      </c>
      <c r="ME147" s="108" t="n">
        <v>23.8</v>
      </c>
      <c r="MF147" s="108" t="n">
        <v>23.8</v>
      </c>
      <c r="MG147" s="108" t="n">
        <v>18.7</v>
      </c>
      <c r="MH147" s="108" t="n">
        <v>18.4</v>
      </c>
      <c r="MI147" s="108" t="n">
        <v>17.1</v>
      </c>
      <c r="MJ147" s="108" t="n">
        <v>17.3</v>
      </c>
      <c r="MK147" s="108" t="n">
        <v>19</v>
      </c>
      <c r="ML147" s="108" t="n">
        <v>21.1</v>
      </c>
      <c r="MM147" s="108" t="n">
        <v>23.3</v>
      </c>
      <c r="MN147" s="108" t="n">
        <v>24.9</v>
      </c>
      <c r="MO147" s="109" t="n">
        <f aca="false">AVERAGE(MC147:MN147)</f>
        <v>21.9166666666667</v>
      </c>
      <c r="NA147" s="1" t="n">
        <v>1997</v>
      </c>
      <c r="NB147" s="110" t="s">
        <v>200</v>
      </c>
      <c r="NC147" s="108" t="n">
        <v>34.3</v>
      </c>
      <c r="ND147" s="108" t="n">
        <v>32.2</v>
      </c>
      <c r="NE147" s="108" t="n">
        <v>29.1</v>
      </c>
      <c r="NF147" s="108" t="n">
        <v>27.4</v>
      </c>
      <c r="NG147" s="108" t="n">
        <v>22.9</v>
      </c>
      <c r="NH147" s="108" t="n">
        <v>21.6</v>
      </c>
      <c r="NI147" s="108" t="n">
        <v>19.4</v>
      </c>
      <c r="NJ147" s="108" t="n">
        <v>19.8</v>
      </c>
      <c r="NK147" s="108" t="n">
        <v>21.3</v>
      </c>
      <c r="NL147" s="108" t="n">
        <v>25.6</v>
      </c>
      <c r="NM147" s="108" t="n">
        <v>27.2</v>
      </c>
      <c r="NN147" s="108" t="n">
        <v>30.7</v>
      </c>
      <c r="NO147" s="109" t="n">
        <f aca="false">AVERAGE(NC147:NN147)</f>
        <v>25.9583333333333</v>
      </c>
      <c r="OA147" s="1" t="n">
        <v>1997</v>
      </c>
      <c r="OB147" s="110" t="s">
        <v>200</v>
      </c>
      <c r="OC147" s="108" t="n">
        <v>31.9</v>
      </c>
      <c r="OD147" s="108" t="n">
        <v>30.6</v>
      </c>
      <c r="OE147" s="108" t="n">
        <v>27.7</v>
      </c>
      <c r="OF147" s="108" t="n">
        <v>25.5</v>
      </c>
      <c r="OG147" s="108" t="n">
        <v>20.6</v>
      </c>
      <c r="OH147" s="108" t="n">
        <v>19.3</v>
      </c>
      <c r="OI147" s="108" t="n">
        <v>18</v>
      </c>
      <c r="OJ147" s="108" t="n">
        <v>17.9</v>
      </c>
      <c r="OK147" s="108" t="n">
        <v>19.5</v>
      </c>
      <c r="OL147" s="108" t="n">
        <v>23</v>
      </c>
      <c r="OM147" s="108" t="n">
        <v>25.1</v>
      </c>
      <c r="ON147" s="108" t="n">
        <v>29.6</v>
      </c>
      <c r="OO147" s="109" t="n">
        <f aca="false">AVERAGE(OC147:ON147)</f>
        <v>24.0583333333333</v>
      </c>
      <c r="PA147" s="16" t="n">
        <v>1997</v>
      </c>
      <c r="PB147" s="110" t="s">
        <v>200</v>
      </c>
      <c r="PC147" s="108" t="n">
        <v>33.4</v>
      </c>
      <c r="PD147" s="108" t="n">
        <v>35.3</v>
      </c>
      <c r="PE147" s="108" t="n">
        <v>28.7</v>
      </c>
      <c r="PF147" s="108" t="n">
        <v>26</v>
      </c>
      <c r="PG147" s="108" t="n">
        <v>18</v>
      </c>
      <c r="PH147" s="108" t="n">
        <v>17.7</v>
      </c>
      <c r="PI147" s="108" t="n">
        <v>16.8</v>
      </c>
      <c r="PJ147" s="108" t="n">
        <v>17.5</v>
      </c>
      <c r="PK147" s="108" t="n">
        <v>22.8</v>
      </c>
      <c r="PL147" s="108" t="n">
        <v>25.9</v>
      </c>
      <c r="PM147" s="108" t="n">
        <v>28.7</v>
      </c>
      <c r="PN147" s="108" t="n">
        <v>33.5</v>
      </c>
      <c r="PO147" s="109" t="n">
        <f aca="false">AVERAGE(PC147:PN147)</f>
        <v>25.3583333333333</v>
      </c>
      <c r="QA147" s="1" t="n">
        <v>1997</v>
      </c>
      <c r="QB147" s="110" t="s">
        <v>200</v>
      </c>
      <c r="QC147" s="108" t="n">
        <v>32.1</v>
      </c>
      <c r="QD147" s="108" t="n">
        <v>30.1</v>
      </c>
      <c r="QE147" s="108" t="n">
        <v>25.3</v>
      </c>
      <c r="QF147" s="108" t="n">
        <v>24</v>
      </c>
      <c r="QG147" s="108" t="n">
        <v>17.8</v>
      </c>
      <c r="QH147" s="114"/>
      <c r="QI147" s="108" t="n">
        <v>16.9</v>
      </c>
      <c r="QJ147" s="108" t="n">
        <v>15.3</v>
      </c>
      <c r="QK147" s="108" t="n">
        <v>17.8</v>
      </c>
      <c r="QL147" s="108" t="n">
        <v>21.8</v>
      </c>
      <c r="QM147" s="108" t="n">
        <v>24.6</v>
      </c>
      <c r="QN147" s="108" t="n">
        <v>29.9</v>
      </c>
      <c r="QO147" s="109" t="n">
        <f aca="false">AVERAGE(QC147:QN147)</f>
        <v>23.2363636363636</v>
      </c>
      <c r="RA147" s="1" t="n">
        <v>1997</v>
      </c>
      <c r="RB147" s="110" t="s">
        <v>200</v>
      </c>
      <c r="RC147" s="108" t="n">
        <v>35.5</v>
      </c>
      <c r="RD147" s="108" t="n">
        <v>34.6</v>
      </c>
      <c r="RE147" s="108" t="n">
        <v>29.2</v>
      </c>
      <c r="RF147" s="108" t="n">
        <v>26.3</v>
      </c>
      <c r="RG147" s="108" t="n">
        <v>19.8</v>
      </c>
      <c r="RH147" s="108" t="n">
        <v>19.3</v>
      </c>
      <c r="RI147" s="108" t="n">
        <v>16.9</v>
      </c>
      <c r="RJ147" s="108" t="n">
        <v>17.2</v>
      </c>
      <c r="RK147" s="108" t="n">
        <v>20.8</v>
      </c>
      <c r="RL147" s="108" t="n">
        <v>25.7</v>
      </c>
      <c r="RM147" s="108" t="n">
        <v>28.3</v>
      </c>
      <c r="RN147" s="108" t="n">
        <v>34.4</v>
      </c>
      <c r="RO147" s="109" t="n">
        <f aca="false">AVERAGE(RC147:RN147)</f>
        <v>25.6666666666667</v>
      </c>
      <c r="SA147" s="1" t="n">
        <v>1997</v>
      </c>
      <c r="SB147" s="110" t="s">
        <v>200</v>
      </c>
      <c r="SC147" s="108" t="n">
        <v>33.1</v>
      </c>
      <c r="SD147" s="108" t="n">
        <v>36.9</v>
      </c>
      <c r="SE147" s="108" t="n">
        <v>30.3</v>
      </c>
      <c r="SF147" s="108" t="n">
        <v>27.2</v>
      </c>
      <c r="SG147" s="108" t="n">
        <v>20</v>
      </c>
      <c r="SH147" s="108" t="n">
        <v>18.5</v>
      </c>
      <c r="SI147" s="108" t="n">
        <v>17.8</v>
      </c>
      <c r="SJ147" s="108" t="n">
        <v>19.1</v>
      </c>
      <c r="SK147" s="108" t="n">
        <v>25.6</v>
      </c>
      <c r="SL147" s="108" t="n">
        <v>27.8</v>
      </c>
      <c r="SM147" s="108" t="n">
        <v>31.3</v>
      </c>
      <c r="SN147" s="108" t="n">
        <v>35.2</v>
      </c>
      <c r="SO147" s="109" t="n">
        <f aca="false">AVERAGE(SC147:SN147)</f>
        <v>26.9</v>
      </c>
      <c r="TA147" s="1" t="n">
        <v>1997</v>
      </c>
      <c r="TB147" s="110" t="s">
        <v>200</v>
      </c>
      <c r="TC147" s="108" t="n">
        <v>37.4</v>
      </c>
      <c r="TD147" s="108" t="n">
        <v>36.8</v>
      </c>
      <c r="TE147" s="108" t="n">
        <v>40.7</v>
      </c>
      <c r="TF147" s="108" t="n">
        <v>36.8</v>
      </c>
      <c r="TG147" s="108" t="n">
        <v>29.7</v>
      </c>
      <c r="TH147" s="108" t="n">
        <v>28.5</v>
      </c>
      <c r="TI147" s="108" t="n">
        <v>25.9</v>
      </c>
      <c r="TJ147" s="108" t="n">
        <v>30.3</v>
      </c>
      <c r="TK147" s="108" t="n">
        <v>35.4</v>
      </c>
      <c r="TL147" s="108" t="n">
        <v>38.9</v>
      </c>
      <c r="TM147" s="108" t="n">
        <v>39.9</v>
      </c>
      <c r="TN147" s="108" t="n">
        <v>42.6</v>
      </c>
      <c r="TO147" s="109" t="n">
        <f aca="false">AVERAGE(TC147:TN147)</f>
        <v>35.2416666666667</v>
      </c>
      <c r="UA147" s="1" t="n">
        <v>1997</v>
      </c>
      <c r="UB147" s="110" t="s">
        <v>200</v>
      </c>
      <c r="UC147" s="108" t="n">
        <v>35.6</v>
      </c>
      <c r="UD147" s="108" t="n">
        <v>34.4</v>
      </c>
      <c r="UE147" s="108" t="n">
        <v>29.1</v>
      </c>
      <c r="UF147" s="108" t="n">
        <v>25.4</v>
      </c>
      <c r="UG147" s="108" t="n">
        <v>19.1</v>
      </c>
      <c r="UH147" s="108" t="n">
        <v>18.5</v>
      </c>
      <c r="UI147" s="108" t="n">
        <v>16.4</v>
      </c>
      <c r="UJ147" s="108" t="n">
        <v>17.1</v>
      </c>
      <c r="UK147" s="108" t="n">
        <v>20.4</v>
      </c>
      <c r="UL147" s="108" t="n">
        <v>25.3</v>
      </c>
      <c r="UM147" s="108" t="n">
        <v>28.2</v>
      </c>
      <c r="UN147" s="108" t="n">
        <v>34.4</v>
      </c>
      <c r="UO147" s="109" t="n">
        <f aca="false">AVERAGE(UC147:UN147)</f>
        <v>25.325</v>
      </c>
      <c r="VA147" s="1" t="n">
        <v>1997</v>
      </c>
      <c r="VB147" s="119" t="s">
        <v>200</v>
      </c>
      <c r="VC147" s="108" t="n">
        <v>28.3</v>
      </c>
      <c r="VD147" s="108" t="n">
        <v>26.5</v>
      </c>
      <c r="VE147" s="108" t="n">
        <v>22.4</v>
      </c>
      <c r="VF147" s="108" t="n">
        <v>22.4</v>
      </c>
      <c r="VG147" s="108" t="n">
        <v>17.2</v>
      </c>
      <c r="VH147" s="108" t="n">
        <v>16.1</v>
      </c>
      <c r="VI147" s="108" t="n">
        <v>15.1</v>
      </c>
      <c r="VJ147" s="108" t="n">
        <v>15</v>
      </c>
      <c r="VK147" s="108" t="n">
        <v>16.8</v>
      </c>
      <c r="VL147" s="108" t="n">
        <v>19.3</v>
      </c>
      <c r="VM147" s="108" t="n">
        <v>21.7</v>
      </c>
      <c r="VN147" s="108" t="n">
        <v>25.6</v>
      </c>
      <c r="VO147" s="109" t="n">
        <f aca="false">AVERAGE(VC147:VN147)</f>
        <v>20.5333333333333</v>
      </c>
      <c r="WA147" s="1" t="n">
        <v>1997</v>
      </c>
      <c r="WB147" s="110" t="s">
        <v>200</v>
      </c>
      <c r="WC147" s="108" t="n">
        <v>40.4</v>
      </c>
      <c r="WD147" s="108" t="n">
        <v>37.9</v>
      </c>
      <c r="WE147" s="108" t="n">
        <v>34.8</v>
      </c>
      <c r="WF147" s="108" t="n">
        <v>29.7</v>
      </c>
      <c r="WG147" s="108" t="n">
        <v>23.1</v>
      </c>
      <c r="WH147" s="108" t="n">
        <v>21.8</v>
      </c>
      <c r="WI147" s="108" t="n">
        <v>20.6</v>
      </c>
      <c r="WJ147" s="108" t="n">
        <v>20.8</v>
      </c>
      <c r="WK147" s="108" t="n">
        <v>25.9</v>
      </c>
      <c r="WL147" s="108" t="n">
        <v>30.8</v>
      </c>
      <c r="WM147" s="108" t="n">
        <v>33.4</v>
      </c>
      <c r="WN147" s="108" t="n">
        <v>39.1</v>
      </c>
      <c r="WO147" s="109" t="n">
        <f aca="false">AVERAGE(WC147:WN147)</f>
        <v>29.8583333333333</v>
      </c>
      <c r="YA147" s="1" t="n">
        <v>1997</v>
      </c>
      <c r="YB147" s="110" t="s">
        <v>200</v>
      </c>
      <c r="YC147" s="108" t="n">
        <v>32.4</v>
      </c>
      <c r="YD147" s="108" t="n">
        <v>31</v>
      </c>
      <c r="YE147" s="108" t="n">
        <v>25.7</v>
      </c>
      <c r="YF147" s="108" t="n">
        <v>24.2</v>
      </c>
      <c r="YG147" s="108" t="n">
        <v>17.7</v>
      </c>
      <c r="YH147" s="108" t="n">
        <v>17</v>
      </c>
      <c r="YI147" s="108" t="n">
        <v>15.4</v>
      </c>
      <c r="YJ147" s="108" t="n">
        <v>15.4</v>
      </c>
      <c r="YK147" s="108" t="n">
        <v>18.2</v>
      </c>
      <c r="YL147" s="108" t="n">
        <v>22.4</v>
      </c>
      <c r="YM147" s="108" t="n">
        <v>25.2</v>
      </c>
      <c r="YN147" s="108" t="n">
        <v>30.8</v>
      </c>
      <c r="YO147" s="109" t="n">
        <f aca="false">AVERAGE(YC147:YN147)</f>
        <v>22.95</v>
      </c>
      <c r="ZA147" s="1" t="n">
        <v>1997</v>
      </c>
      <c r="ZB147" s="110" t="s">
        <v>200</v>
      </c>
      <c r="ZC147" s="108" t="n">
        <v>35.4</v>
      </c>
      <c r="ZD147" s="108" t="n">
        <v>34.2</v>
      </c>
      <c r="ZE147" s="108" t="n">
        <v>28.9</v>
      </c>
      <c r="ZF147" s="108" t="n">
        <v>25.6</v>
      </c>
      <c r="ZG147" s="108" t="n">
        <v>20.2</v>
      </c>
      <c r="ZH147" s="108" t="n">
        <v>19.2</v>
      </c>
      <c r="ZI147" s="108" t="n">
        <v>17.5</v>
      </c>
      <c r="ZJ147" s="108" t="n">
        <v>17.3</v>
      </c>
      <c r="ZK147" s="108" t="n">
        <v>20.1</v>
      </c>
      <c r="ZL147" s="108" t="n">
        <v>24.6</v>
      </c>
      <c r="ZM147" s="108" t="n">
        <v>27.6</v>
      </c>
      <c r="ZN147" s="108" t="n">
        <v>34</v>
      </c>
      <c r="ZO147" s="109" t="n">
        <f aca="false">AVERAGE(ZC147:ZN147)</f>
        <v>25.3833333333333</v>
      </c>
      <c r="AAA147" s="1" t="n">
        <v>1997</v>
      </c>
      <c r="AAB147" s="110" t="s">
        <v>200</v>
      </c>
      <c r="AAC147" s="108" t="n">
        <v>33.1</v>
      </c>
      <c r="AAD147" s="108" t="n">
        <v>33.3</v>
      </c>
      <c r="AAE147" s="108" t="n">
        <v>35.6</v>
      </c>
      <c r="AAF147" s="108" t="n">
        <v>33.6</v>
      </c>
      <c r="AAG147" s="108" t="n">
        <v>29.6</v>
      </c>
      <c r="AAH147" s="108" t="n">
        <v>26.1</v>
      </c>
      <c r="AAI147" s="108" t="n">
        <v>25.9</v>
      </c>
      <c r="AAJ147" s="108" t="n">
        <v>30.4</v>
      </c>
      <c r="AAK147" s="108" t="n">
        <v>36</v>
      </c>
      <c r="AAL147" s="108" t="n">
        <v>36.8</v>
      </c>
      <c r="AAM147" s="108" t="n">
        <v>38.9</v>
      </c>
      <c r="AAN147" s="108" t="n">
        <v>36.4</v>
      </c>
      <c r="AAO147" s="109" t="n">
        <f aca="false">AVERAGE(AAC147:AAN147)</f>
        <v>32.975</v>
      </c>
      <c r="ABA147" s="1" t="n">
        <v>1997</v>
      </c>
      <c r="ABB147" s="110" t="s">
        <v>200</v>
      </c>
      <c r="ABC147" s="108" t="n">
        <v>35.5</v>
      </c>
      <c r="ABD147" s="108" t="n">
        <v>33.9</v>
      </c>
      <c r="ABE147" s="108" t="n">
        <v>35.6</v>
      </c>
      <c r="ABF147" s="108" t="n">
        <v>32.3</v>
      </c>
      <c r="ABG147" s="108" t="n">
        <v>28.1</v>
      </c>
      <c r="ABH147" s="108" t="n">
        <v>25.6</v>
      </c>
      <c r="ABI147" s="108" t="n">
        <v>23.8</v>
      </c>
      <c r="ABJ147" s="108" t="n">
        <v>25.8</v>
      </c>
      <c r="ABK147" s="108" t="n">
        <v>27.8</v>
      </c>
      <c r="ABL147" s="108" t="n">
        <v>32.4</v>
      </c>
      <c r="ABM147" s="108" t="n">
        <v>34.2</v>
      </c>
      <c r="ABN147" s="108" t="n">
        <v>35.2</v>
      </c>
      <c r="ABO147" s="109" t="n">
        <f aca="false">AVERAGE(ABC147:ABN147)</f>
        <v>30.85</v>
      </c>
      <c r="ACA147" s="111" t="n">
        <v>1997</v>
      </c>
      <c r="ACB147" s="110" t="s">
        <v>200</v>
      </c>
      <c r="ACC147" s="108" t="n">
        <v>32.2</v>
      </c>
      <c r="ACD147" s="108" t="n">
        <v>31.2</v>
      </c>
      <c r="ACE147" s="108" t="n">
        <v>27.5</v>
      </c>
      <c r="ACF147" s="108" t="n">
        <v>25.6</v>
      </c>
      <c r="ACG147" s="108" t="n">
        <v>20.6</v>
      </c>
      <c r="ACH147" s="108" t="n">
        <v>19.6</v>
      </c>
      <c r="ACI147" s="108" t="n">
        <v>18.5</v>
      </c>
      <c r="ACJ147" s="108" t="n">
        <v>18.4</v>
      </c>
      <c r="ACK147" s="108" t="n">
        <v>20.2</v>
      </c>
      <c r="ACL147" s="108" t="n">
        <v>23.5</v>
      </c>
      <c r="ACM147" s="108" t="n">
        <v>25.6</v>
      </c>
      <c r="ACN147" s="108" t="n">
        <v>30</v>
      </c>
      <c r="ACO147" s="109" t="n">
        <f aca="false">AVERAGE(ACC147:ACN147)</f>
        <v>24.4083333333333</v>
      </c>
      <c r="ADA147" s="1" t="n">
        <v>1997</v>
      </c>
      <c r="ADB147" s="110" t="s">
        <v>200</v>
      </c>
      <c r="ADC147" s="108" t="n">
        <v>34.8</v>
      </c>
      <c r="ADD147" s="108" t="n">
        <v>33.9</v>
      </c>
      <c r="ADE147" s="108" t="n">
        <v>37.2</v>
      </c>
      <c r="ADF147" s="108" t="n">
        <v>35.3</v>
      </c>
      <c r="ADG147" s="108" t="n">
        <v>28.9</v>
      </c>
      <c r="ADH147" s="108" t="n">
        <v>27.6</v>
      </c>
      <c r="ADI147" s="108" t="n">
        <v>26</v>
      </c>
      <c r="ADJ147" s="108" t="n">
        <v>28.5</v>
      </c>
      <c r="ADK147" s="108" t="n">
        <v>31.3</v>
      </c>
      <c r="ADL147" s="108" t="n">
        <v>36.3</v>
      </c>
      <c r="ADM147" s="108" t="n">
        <v>36.1</v>
      </c>
      <c r="ADN147" s="108" t="n">
        <v>36.2</v>
      </c>
      <c r="ADO147" s="109" t="n">
        <f aca="false">AVERAGE(ADC147:ADN147)</f>
        <v>32.675</v>
      </c>
      <c r="AEA147" s="1" t="n">
        <v>1997</v>
      </c>
      <c r="AEB147" s="110" t="s">
        <v>200</v>
      </c>
      <c r="AEC147" s="108" t="n">
        <v>37</v>
      </c>
      <c r="AED147" s="108" t="n">
        <v>36.1</v>
      </c>
      <c r="AEE147" s="108" t="n">
        <v>39.3</v>
      </c>
      <c r="AEF147" s="108" t="n">
        <v>36.6</v>
      </c>
      <c r="AEG147" s="108" t="n">
        <v>30.4</v>
      </c>
      <c r="AEH147" s="108" t="n">
        <v>27.7</v>
      </c>
      <c r="AEI147" s="108" t="n">
        <v>26.2</v>
      </c>
      <c r="AEJ147" s="108" t="n">
        <v>28.8</v>
      </c>
      <c r="AEK147" s="108" t="n">
        <v>32.1</v>
      </c>
      <c r="AEL147" s="108" t="n">
        <v>37.3</v>
      </c>
      <c r="AEM147" s="108" t="n">
        <v>38.1</v>
      </c>
      <c r="AEN147" s="108" t="n">
        <v>40.2</v>
      </c>
      <c r="AEO147" s="109" t="n">
        <f aca="false">AVERAGE(AEC147:AEN147)</f>
        <v>34.15</v>
      </c>
      <c r="AFA147" s="1" t="n">
        <v>1997</v>
      </c>
      <c r="AFB147" s="110" t="s">
        <v>200</v>
      </c>
      <c r="AFC147" s="108" t="n">
        <v>28.3</v>
      </c>
      <c r="AFD147" s="108" t="n">
        <v>26.8</v>
      </c>
      <c r="AFE147" s="108" t="n">
        <v>24.5</v>
      </c>
      <c r="AFF147" s="108" t="n">
        <v>24.1</v>
      </c>
      <c r="AFG147" s="108" t="n">
        <v>20.3</v>
      </c>
      <c r="AFH147" s="108" t="n">
        <v>19.7</v>
      </c>
      <c r="AFI147" s="108" t="n">
        <v>18.1</v>
      </c>
      <c r="AFJ147" s="108" t="n">
        <v>17.8</v>
      </c>
      <c r="AFK147" s="108" t="n">
        <v>19.1</v>
      </c>
      <c r="AFL147" s="108" t="n">
        <v>21.8</v>
      </c>
      <c r="AFM147" s="108" t="n">
        <v>23</v>
      </c>
      <c r="AFN147" s="108" t="n">
        <v>25.7</v>
      </c>
      <c r="AFO147" s="109" t="n">
        <f aca="false">AVERAGE(AFC147:AFN147)</f>
        <v>22.4333333333333</v>
      </c>
      <c r="AGA147" s="1" t="n">
        <v>1997</v>
      </c>
      <c r="AGB147" s="110" t="s">
        <v>200</v>
      </c>
      <c r="AGC147" s="108" t="n">
        <v>35.6</v>
      </c>
      <c r="AGD147" s="108" t="n">
        <v>35.4</v>
      </c>
      <c r="AGE147" s="108" t="n">
        <v>29.5</v>
      </c>
      <c r="AGF147" s="108" t="n">
        <v>26.1</v>
      </c>
      <c r="AGG147" s="108" t="n">
        <v>19</v>
      </c>
      <c r="AGH147" s="108" t="n">
        <v>18.1</v>
      </c>
      <c r="AGI147" s="108" t="n">
        <v>16.3</v>
      </c>
      <c r="AGJ147" s="108" t="n">
        <v>17.3</v>
      </c>
      <c r="AGK147" s="108" t="n">
        <v>20.9</v>
      </c>
      <c r="AGL147" s="108" t="n">
        <v>26.2</v>
      </c>
      <c r="AGM147" s="108" t="n">
        <v>28.6</v>
      </c>
      <c r="AGN147" s="108" t="n">
        <v>34.5</v>
      </c>
      <c r="AGO147" s="109" t="n">
        <f aca="false">AVERAGE(AGC147:AGN147)</f>
        <v>25.625</v>
      </c>
      <c r="AHA147" s="1" t="n">
        <v>1997</v>
      </c>
      <c r="AHB147" s="110" t="s">
        <v>200</v>
      </c>
      <c r="AHC147" s="108" t="n">
        <v>34</v>
      </c>
      <c r="AHD147" s="108" t="n">
        <v>32.9</v>
      </c>
      <c r="AHE147" s="108" t="n">
        <v>27.7</v>
      </c>
      <c r="AHF147" s="108" t="n">
        <v>24.9</v>
      </c>
      <c r="AHG147" s="108" t="n">
        <v>18.6</v>
      </c>
      <c r="AHH147" s="108" t="n">
        <v>17.9</v>
      </c>
      <c r="AHI147" s="108" t="n">
        <v>16.6</v>
      </c>
      <c r="AHJ147" s="108" t="n">
        <v>16.2</v>
      </c>
      <c r="AHK147" s="108" t="n">
        <v>19.1</v>
      </c>
      <c r="AHL147" s="108" t="n">
        <v>23</v>
      </c>
      <c r="AHM147" s="108" t="n">
        <v>25.9</v>
      </c>
      <c r="AHN147" s="108" t="n">
        <v>32.4</v>
      </c>
      <c r="AHO147" s="109" t="n">
        <f aca="false">AVERAGE(AHC147:AHN147)</f>
        <v>24.1</v>
      </c>
      <c r="AIA147" s="1" t="n">
        <v>1997</v>
      </c>
      <c r="AIB147" s="110" t="s">
        <v>200</v>
      </c>
      <c r="AIC147" s="108" t="n">
        <v>35.8</v>
      </c>
      <c r="AID147" s="108" t="n">
        <v>36.2</v>
      </c>
      <c r="AIE147" s="108" t="n">
        <v>34.6</v>
      </c>
      <c r="AIF147" s="108" t="n">
        <v>29.7</v>
      </c>
      <c r="AIG147" s="108" t="n">
        <v>21.7</v>
      </c>
      <c r="AIH147" s="108" t="n">
        <v>20</v>
      </c>
      <c r="AII147" s="108" t="n">
        <v>18.7</v>
      </c>
      <c r="AIJ147" s="108" t="n">
        <v>21</v>
      </c>
      <c r="AIK147" s="108" t="n">
        <v>27.5</v>
      </c>
      <c r="AIL147" s="108" t="n">
        <v>30.5</v>
      </c>
      <c r="AIM147" s="108" t="n">
        <v>34.7</v>
      </c>
      <c r="AIN147" s="108" t="n">
        <v>39</v>
      </c>
      <c r="AIO147" s="109" t="n">
        <f aca="false">AVERAGE(AIC147:AIN147)</f>
        <v>29.1166666666667</v>
      </c>
      <c r="AJA147" s="1" t="n">
        <v>1997</v>
      </c>
      <c r="AJB147" s="110" t="s">
        <v>200</v>
      </c>
      <c r="AJC147" s="108" t="n">
        <v>34.1</v>
      </c>
      <c r="AJD147" s="108" t="n">
        <v>35.1</v>
      </c>
      <c r="AJE147" s="108" t="n">
        <v>37.7</v>
      </c>
      <c r="AJF147" s="108" t="n">
        <v>36.8</v>
      </c>
      <c r="AJG147" s="108" t="n">
        <v>34.3</v>
      </c>
      <c r="AJH147" s="108" t="n">
        <v>31</v>
      </c>
      <c r="AJI147" s="108" t="n">
        <v>30.5</v>
      </c>
      <c r="AJJ147" s="108" t="n">
        <v>33.6</v>
      </c>
      <c r="AJK147" s="108" t="n">
        <v>37.6</v>
      </c>
      <c r="AJL147" s="108" t="n">
        <v>39</v>
      </c>
      <c r="AJM147" s="108" t="n">
        <v>40.6</v>
      </c>
      <c r="AJN147" s="108" t="n">
        <v>36.7</v>
      </c>
      <c r="AJO147" s="109" t="n">
        <f aca="false">AVERAGE(AJC147:AJN147)</f>
        <v>35.5833333333333</v>
      </c>
      <c r="AKA147" s="1" t="n">
        <v>1997</v>
      </c>
      <c r="AKB147" s="110" t="s">
        <v>200</v>
      </c>
      <c r="AKC147" s="108" t="n">
        <v>35.6</v>
      </c>
      <c r="AKD147" s="108" t="n">
        <v>34.2</v>
      </c>
      <c r="AKE147" s="108" t="n">
        <v>28.6</v>
      </c>
      <c r="AKF147" s="108" t="n">
        <v>24.9</v>
      </c>
      <c r="AKG147" s="108" t="n">
        <v>19.6</v>
      </c>
      <c r="AKH147" s="108" t="n">
        <v>18.7</v>
      </c>
      <c r="AKI147" s="108" t="n">
        <v>16.9</v>
      </c>
      <c r="AKJ147" s="108" t="n">
        <v>16.9</v>
      </c>
      <c r="AKK147" s="108" t="n">
        <v>20.1</v>
      </c>
      <c r="AKL147" s="108" t="n">
        <v>24.8</v>
      </c>
      <c r="AKM147" s="108" t="n">
        <v>27.8</v>
      </c>
      <c r="AKN147" s="108" t="n">
        <v>34.3</v>
      </c>
      <c r="AKO147" s="109" t="n">
        <f aca="false">AVERAGE(AKC147:AKN147)</f>
        <v>25.2</v>
      </c>
      <c r="ALA147" s="35" t="n">
        <f aca="false">(ACO147+AO147+EO147+NO147+AKO147+AFO147+AEO147+IO147+MO147)/9</f>
        <v>24.9574074074074</v>
      </c>
      <c r="ALB147" s="77" t="n">
        <f aca="false">(ABO147+KO147+DO147+AGO147)/4</f>
        <v>30.4791666666667</v>
      </c>
      <c r="ALC147" s="19" t="n">
        <f aca="false">(QO147+PO147+AAO147+AJO147+FO147+SO147+BO147+CO147+JO147+OO147+TO147+HO147)/12</f>
        <v>26.6342803030303</v>
      </c>
      <c r="AMA147" s="28" t="n">
        <f aca="false">MAX(ACC147:ACN147,AC147:AN147,EC147:EN147,NC147:NN147,AKC147:AKN147,AFC147:AFN147,AEC147:AEN147,IC147:IN147,MC147:MN147)</f>
        <v>40.2</v>
      </c>
      <c r="AMB147" s="28" t="n">
        <f aca="false">MIN(ACC147:ACN147,AC147:AN147,EC147:EN147,NC147:NN147,AKC147:AKN147,AFC147:AFN147,AEC147:AEN147,IC147:IN147,MC147:MN147)</f>
        <v>15.9</v>
      </c>
      <c r="AMC147" s="81" t="n">
        <f aca="false">MAX(ABC147:ABN147,KC147:KN147,DC147:DN147,AGC147:AGN147)</f>
        <v>38.1</v>
      </c>
      <c r="AMD147" s="81" t="n">
        <f aca="false">MIN(ABC147:ABN147,KC147:KN147,DC147:DN147,AGC147:AGN147)</f>
        <v>16.3</v>
      </c>
      <c r="AME147" s="60" t="n">
        <f aca="false">MAX(QC147:QN147,PC147:PN147,AJC147:AJN147,AAC147:AAN147,FC147:FN147,SC147:SN147)</f>
        <v>40.6</v>
      </c>
      <c r="AMF147" s="60" t="n">
        <f aca="false">MIN(QC147:QN147,PC147:PN147,AJC147:AJN147,AAC147:AAN147,FC147:FN147,SC147:SN147)</f>
        <v>15.3</v>
      </c>
    </row>
    <row r="148" customFormat="false" ht="12.8" hidden="false" customHeight="false" outlineLevel="0" collapsed="false">
      <c r="A148" s="104"/>
      <c r="B148" s="29" t="n">
        <f aca="false">AVERAGE(AO148,BO148,CO148,DO148,EO148,FO148,GO148,HO148,IO148,JO148,KO148,LO148,MO148,NO148,OO148,PO148,QO148,RO148,SO148,TO148,UO148,VO148,WO148,YO148,ZO148,AAO148,ABO148,ACO148,ADO148,AEO148,AFO148,AGO148,AHO148,AIO148,AJO148,AKO148)</f>
        <v>26.4296296296296</v>
      </c>
      <c r="C148" s="30" t="n">
        <f aca="false">AVERAGE(B144:B148)</f>
        <v>26.4283964646465</v>
      </c>
      <c r="D148" s="31" t="n">
        <f aca="false">AVERAGE(B139:B148)</f>
        <v>26.1742966119529</v>
      </c>
      <c r="E148" s="29" t="n">
        <f aca="false">AVERAGE(B129:B148)</f>
        <v>26.1208504313973</v>
      </c>
      <c r="F148" s="32" t="n">
        <f aca="false">AVERAGE(B99:B148)</f>
        <v>25.9686603886083</v>
      </c>
      <c r="G148" s="3" t="n">
        <f aca="false">MAX(AC148:AN148,BC148:BN148,CC148:CN148,DC148:DN148,EC148:EN148,FC148:FN148,GC148:GN148,HC148:HN148,IC148:IN148,JC148:JN148,KC148:KN148,LC148:LN148,MC148:MN148,NC148:NN148,OC148:ON148,PC148:PN148,QC148:QN148,RC148:RN148,SC148:SN148,TC148:TN148,UC148:UN148,VC148:VN148,WC148:WN148,YC148:YN148,ZC148:ZN148,AAC148:AAN148,ABC148:ABN148,ACC148:ACN148,ADC148:ADN148,AEC148:AEN148,AFC148:AFN148,AGC148:AGN148,AHC148:AHN148,AIC148:AIN148,AJC148:AJN148,AKC148:AKN148)</f>
        <v>43</v>
      </c>
      <c r="H148" s="105" t="n">
        <f aca="false">MEDIAN(AC148:AN148,BC148:BN148,CC148:CN148,DC148:DN148,EC148:EN148,FC148:FN148,GC148:GN148,HC148:HN148,IC148:IN148,JC148:JN148,KC148:KN148,LC148:LN148,MC148:MN148,NC148:NN148,OC148:ON148,PC148:PN148,QC148:QN148,RC148:RN148,SC148:SN148,TC148:TN148,UC148:UN148,VC148:VN148,WC148:WN148,YC148:YN148,ZC148:ZN148,AAC148:AAN148,ABC148:ABN148,ACC148:ACN148,ADC148:ADN148,AEC148:AEN148,AFC148:AFN148,AGC148:AGN148,AHC148:AHN148,AIC148:AIN148,AJC148:AJN148,AKC148:AKN148)</f>
        <v>25.7</v>
      </c>
      <c r="I148" s="5" t="n">
        <f aca="false">MIN(AC148:AN148,BC148:BN148,CC148:CN148,DC148:DN148,EC148:EN148,FC148:FN148,GC148:GN148,HC148:HN148,IC148:IN148,JC148:JN148,KC148:KN148,LC148:LN148,MC148:MN148,NC148:NN148,OC148:ON148,PC148:PN148,QC148:QN148,RC148:RN148,SC148:SN148,TC148:TN148,UC148:UN148,VC148:VN148,WC148:WN148,YC148:YN148,ZC148:ZN148,AAC148:AAN148,ABC148:ABN148,ACC148:ACN148,ADC148:ADN148,AEC148:AEN148,AFC148:AFN148,AGC148:AGN148,AHC148:AHN148,AIC148:AIN148,AJC148:AJN148,AKC148:AKN148)</f>
        <v>13.5</v>
      </c>
      <c r="J148" s="106" t="n">
        <f aca="false">(G148+I148)/2</f>
        <v>28.25</v>
      </c>
      <c r="AB148" s="107" t="n">
        <v>1998</v>
      </c>
      <c r="AC148" s="108" t="n">
        <v>25</v>
      </c>
      <c r="AD148" s="108" t="n">
        <v>24.8</v>
      </c>
      <c r="AE148" s="108" t="n">
        <v>24</v>
      </c>
      <c r="AF148" s="108" t="n">
        <v>20.6</v>
      </c>
      <c r="AG148" s="108" t="n">
        <v>19.7</v>
      </c>
      <c r="AH148" s="108" t="n">
        <v>16.2</v>
      </c>
      <c r="AI148" s="108" t="n">
        <v>14.9</v>
      </c>
      <c r="AJ148" s="108" t="n">
        <v>17</v>
      </c>
      <c r="AK148" s="108" t="n">
        <v>16.8</v>
      </c>
      <c r="AL148" s="108" t="n">
        <v>18.4</v>
      </c>
      <c r="AM148" s="108" t="n">
        <v>20.5</v>
      </c>
      <c r="AN148" s="108" t="n">
        <v>22.8</v>
      </c>
      <c r="AO148" s="109" t="n">
        <f aca="false">AVERAGE(AC148:AN148)</f>
        <v>20.0583333333333</v>
      </c>
      <c r="BA148" s="1" t="n">
        <v>1998</v>
      </c>
      <c r="BB148" s="110" t="s">
        <v>201</v>
      </c>
      <c r="BC148" s="108" t="n">
        <v>33.5</v>
      </c>
      <c r="BD148" s="108" t="n">
        <v>32.8</v>
      </c>
      <c r="BE148" s="108" t="n">
        <v>30.5</v>
      </c>
      <c r="BF148" s="108" t="n">
        <v>23.6</v>
      </c>
      <c r="BG148" s="112" t="n">
        <f aca="false">SUM(BG147+BG149)/2</f>
        <v>20.95</v>
      </c>
      <c r="BH148" s="108" t="n">
        <v>18.5</v>
      </c>
      <c r="BI148" s="108" t="n">
        <v>15.7</v>
      </c>
      <c r="BJ148" s="108" t="n">
        <v>21</v>
      </c>
      <c r="BK148" s="108" t="n">
        <v>22.6</v>
      </c>
      <c r="BL148" s="108" t="n">
        <v>24</v>
      </c>
      <c r="BM148" s="108" t="n">
        <v>28.8</v>
      </c>
      <c r="BN148" s="108" t="n">
        <v>30.8</v>
      </c>
      <c r="BO148" s="109" t="n">
        <f aca="false">AVERAGE(BC148:BN148)</f>
        <v>25.2291666666667</v>
      </c>
      <c r="CA148" s="1" t="n">
        <v>1998</v>
      </c>
      <c r="CB148" s="110" t="s">
        <v>201</v>
      </c>
      <c r="CC148" s="112" t="n">
        <f aca="false">SUM(CC147+CC149)/2</f>
        <v>30.3</v>
      </c>
      <c r="CD148" s="112" t="n">
        <f aca="false">SUM(CD147+CD149)/2</f>
        <v>30.5</v>
      </c>
      <c r="CE148" s="108" t="n">
        <v>26.4</v>
      </c>
      <c r="CF148" s="108" t="n">
        <v>22.3</v>
      </c>
      <c r="CG148" s="108" t="n">
        <v>20.7</v>
      </c>
      <c r="CH148" s="108" t="n">
        <v>15.6</v>
      </c>
      <c r="CI148" s="108" t="n">
        <v>14.6</v>
      </c>
      <c r="CJ148" s="108" t="n">
        <v>16.7</v>
      </c>
      <c r="CK148" s="108" t="n">
        <v>16.2</v>
      </c>
      <c r="CL148" s="108" t="n">
        <v>19.3</v>
      </c>
      <c r="CM148" s="108" t="n">
        <v>22.9</v>
      </c>
      <c r="CN148" s="108" t="n">
        <v>27.6</v>
      </c>
      <c r="CO148" s="109" t="n">
        <f aca="false">AVERAGE(CC148:CN148)</f>
        <v>21.925</v>
      </c>
      <c r="DA148" s="1" t="n">
        <v>1998</v>
      </c>
      <c r="DB148" s="110" t="s">
        <v>201</v>
      </c>
      <c r="DC148" s="108" t="n">
        <v>33.2</v>
      </c>
      <c r="DD148" s="108" t="n">
        <v>33.4</v>
      </c>
      <c r="DE148" s="108" t="n">
        <v>34.8</v>
      </c>
      <c r="DF148" s="108" t="n">
        <v>35.1</v>
      </c>
      <c r="DG148" s="108" t="n">
        <v>33.7</v>
      </c>
      <c r="DH148" s="108" t="n">
        <v>29.7</v>
      </c>
      <c r="DI148" s="108" t="n">
        <v>28.3</v>
      </c>
      <c r="DJ148" s="108" t="n">
        <v>31.4</v>
      </c>
      <c r="DK148" s="108" t="n">
        <v>31.9</v>
      </c>
      <c r="DL148" s="108" t="n">
        <v>33.2</v>
      </c>
      <c r="DM148" s="108" t="n">
        <v>34.1</v>
      </c>
      <c r="DN148" s="108" t="n">
        <v>32.8</v>
      </c>
      <c r="DO148" s="109" t="n">
        <f aca="false">AVERAGE(DC148:DN148)</f>
        <v>32.6333333333333</v>
      </c>
      <c r="EA148" s="1" t="n">
        <v>1998</v>
      </c>
      <c r="EB148" s="110" t="s">
        <v>201</v>
      </c>
      <c r="EC148" s="108" t="n">
        <v>29.5</v>
      </c>
      <c r="ED148" s="108" t="n">
        <v>29.2</v>
      </c>
      <c r="EE148" s="108" t="n">
        <v>28.2</v>
      </c>
      <c r="EF148" s="108" t="n">
        <v>23</v>
      </c>
      <c r="EG148" s="108" t="n">
        <v>21.9</v>
      </c>
      <c r="EH148" s="108" t="n">
        <v>17.6</v>
      </c>
      <c r="EI148" s="108" t="n">
        <v>16.3</v>
      </c>
      <c r="EJ148" s="108" t="n">
        <v>18.4</v>
      </c>
      <c r="EK148" s="108" t="n">
        <v>17.9</v>
      </c>
      <c r="EL148" s="108" t="n">
        <v>20.8</v>
      </c>
      <c r="EM148" s="108" t="n">
        <v>23.4</v>
      </c>
      <c r="EN148" s="108" t="n">
        <v>27.3</v>
      </c>
      <c r="EO148" s="109" t="n">
        <f aca="false">AVERAGE(EC148:EN148)</f>
        <v>22.7916666666667</v>
      </c>
      <c r="FA148" s="1" t="n">
        <v>1998</v>
      </c>
      <c r="FB148" s="110" t="s">
        <v>201</v>
      </c>
      <c r="FC148" s="108" t="n">
        <v>30.3</v>
      </c>
      <c r="FD148" s="108" t="n">
        <v>30.1</v>
      </c>
      <c r="FE148" s="108" t="n">
        <v>27.9</v>
      </c>
      <c r="FF148" s="108" t="n">
        <v>23.1</v>
      </c>
      <c r="FG148" s="108" t="n">
        <v>21.3</v>
      </c>
      <c r="FH148" s="108" t="n">
        <v>16.8</v>
      </c>
      <c r="FI148" s="108" t="n">
        <v>15.4</v>
      </c>
      <c r="FJ148" s="108" t="n">
        <v>17.5</v>
      </c>
      <c r="FK148" s="108" t="n">
        <v>17.4</v>
      </c>
      <c r="FL148" s="108" t="n">
        <v>20</v>
      </c>
      <c r="FM148" s="108" t="n">
        <v>24.3</v>
      </c>
      <c r="FN148" s="108" t="n">
        <v>27.7</v>
      </c>
      <c r="FO148" s="109" t="n">
        <f aca="false">AVERAGE(FC148:FN148)</f>
        <v>22.65</v>
      </c>
      <c r="GA148" s="1" t="n">
        <v>1998</v>
      </c>
      <c r="GB148" s="110" t="s">
        <v>201</v>
      </c>
      <c r="GC148" s="108" t="n">
        <v>23.3</v>
      </c>
      <c r="GD148" s="108" t="n">
        <v>23.4</v>
      </c>
      <c r="GE148" s="108" t="n">
        <v>22.7</v>
      </c>
      <c r="GF148" s="108" t="n">
        <v>21.3</v>
      </c>
      <c r="GG148" s="108" t="n">
        <v>20.5</v>
      </c>
      <c r="GH148" s="108" t="n">
        <v>17.2</v>
      </c>
      <c r="GI148" s="108" t="n">
        <v>16.2</v>
      </c>
      <c r="GJ148" s="108" t="n">
        <v>17.7</v>
      </c>
      <c r="GK148" s="108" t="n">
        <v>17.1</v>
      </c>
      <c r="GL148" s="108" t="n">
        <v>18.6</v>
      </c>
      <c r="GM148" s="108" t="n">
        <v>20.4</v>
      </c>
      <c r="GN148" s="108" t="n">
        <v>22.2</v>
      </c>
      <c r="GO148" s="109" t="n">
        <f aca="false">AVERAGE(GC148:GN148)</f>
        <v>20.05</v>
      </c>
      <c r="HA148" s="1" t="n">
        <v>1998</v>
      </c>
      <c r="HB148" s="110" t="s">
        <v>201</v>
      </c>
      <c r="HC148" s="108" t="n">
        <v>26.3</v>
      </c>
      <c r="HD148" s="108" t="n">
        <v>26</v>
      </c>
      <c r="HE148" s="108" t="n">
        <v>26</v>
      </c>
      <c r="HF148" s="108" t="n">
        <v>22</v>
      </c>
      <c r="HG148" s="108" t="n">
        <v>20.9</v>
      </c>
      <c r="HH148" s="108" t="n">
        <v>17.3</v>
      </c>
      <c r="HI148" s="108" t="n">
        <v>16.4</v>
      </c>
      <c r="HJ148" s="108" t="n">
        <v>17.9</v>
      </c>
      <c r="HK148" s="108" t="n">
        <v>17.6</v>
      </c>
      <c r="HL148" s="108" t="n">
        <v>19.9</v>
      </c>
      <c r="HM148" s="108" t="n">
        <v>22.2</v>
      </c>
      <c r="HN148" s="108" t="n">
        <v>25.2</v>
      </c>
      <c r="HO148" s="109" t="n">
        <f aca="false">AVERAGE(HC148:HN148)</f>
        <v>21.475</v>
      </c>
      <c r="IA148" s="1" t="n">
        <v>1998</v>
      </c>
      <c r="IB148" s="110" t="s">
        <v>201</v>
      </c>
      <c r="IC148" s="108" t="n">
        <v>32.5</v>
      </c>
      <c r="ID148" s="108" t="n">
        <v>33.9</v>
      </c>
      <c r="IE148" s="108" t="n">
        <v>32.7</v>
      </c>
      <c r="IF148" s="108" t="n">
        <v>29.6</v>
      </c>
      <c r="IG148" s="108" t="n">
        <v>28.5</v>
      </c>
      <c r="IH148" s="108" t="n">
        <v>23.4</v>
      </c>
      <c r="II148" s="108" t="n">
        <v>20.9</v>
      </c>
      <c r="IJ148" s="108" t="n">
        <v>23.4</v>
      </c>
      <c r="IK148" s="108" t="n">
        <v>24</v>
      </c>
      <c r="IL148" s="108" t="n">
        <v>25.4</v>
      </c>
      <c r="IM148" s="108" t="n">
        <v>28.3</v>
      </c>
      <c r="IN148" s="108" t="n">
        <v>30.7</v>
      </c>
      <c r="IO148" s="109" t="n">
        <f aca="false">AVERAGE(IC148:IN148)</f>
        <v>27.775</v>
      </c>
      <c r="JA148" s="1" t="n">
        <v>1998</v>
      </c>
      <c r="JB148" s="119" t="s">
        <v>201</v>
      </c>
      <c r="JC148" s="108" t="n">
        <v>31.3</v>
      </c>
      <c r="JD148" s="108" t="n">
        <v>29.6</v>
      </c>
      <c r="JE148" s="108" t="n">
        <v>29.2</v>
      </c>
      <c r="JF148" s="108" t="n">
        <v>24</v>
      </c>
      <c r="JG148" s="108" t="n">
        <v>20.4</v>
      </c>
      <c r="JH148" s="108" t="n">
        <v>17.6</v>
      </c>
      <c r="JI148" s="108" t="n">
        <v>16.7</v>
      </c>
      <c r="JJ148" s="108" t="n">
        <v>17.7</v>
      </c>
      <c r="JK148" s="108" t="n">
        <v>18.9</v>
      </c>
      <c r="JL148" s="108" t="n">
        <v>22.8</v>
      </c>
      <c r="JM148" s="108" t="n">
        <v>24.3</v>
      </c>
      <c r="JN148" s="108" t="n">
        <v>29.3</v>
      </c>
      <c r="JO148" s="109" t="n">
        <f aca="false">AVERAGE(JC148:JN148)</f>
        <v>23.4833333333333</v>
      </c>
      <c r="KA148" s="1" t="n">
        <v>1998</v>
      </c>
      <c r="KB148" s="110" t="s">
        <v>201</v>
      </c>
      <c r="KC148" s="108" t="n">
        <v>35.6</v>
      </c>
      <c r="KD148" s="108" t="n">
        <v>35.7</v>
      </c>
      <c r="KE148" s="108" t="n">
        <v>36</v>
      </c>
      <c r="KF148" s="108" t="n">
        <v>36.5</v>
      </c>
      <c r="KG148" s="108" t="n">
        <v>34</v>
      </c>
      <c r="KH148" s="108" t="n">
        <v>31.4</v>
      </c>
      <c r="KI148" s="108" t="n">
        <v>30.3</v>
      </c>
      <c r="KJ148" s="108" t="n">
        <v>34.5</v>
      </c>
      <c r="KK148" s="108" t="n">
        <v>35.8</v>
      </c>
      <c r="KL148" s="108" t="n">
        <v>37.6</v>
      </c>
      <c r="KM148" s="108" t="n">
        <v>38.2</v>
      </c>
      <c r="KN148" s="108" t="n">
        <v>34.7</v>
      </c>
      <c r="KO148" s="109" t="n">
        <f aca="false">AVERAGE(KC148:KN148)</f>
        <v>35.025</v>
      </c>
      <c r="LA148" s="1" t="n">
        <v>1998</v>
      </c>
      <c r="LB148" s="110" t="s">
        <v>201</v>
      </c>
      <c r="LC148" s="108" t="n">
        <v>31.5</v>
      </c>
      <c r="LD148" s="108" t="n">
        <v>31.8</v>
      </c>
      <c r="LE148" s="108" t="n">
        <v>28.6</v>
      </c>
      <c r="LF148" s="108" t="n">
        <v>23</v>
      </c>
      <c r="LG148" s="108" t="n">
        <v>21.9</v>
      </c>
      <c r="LH148" s="108" t="n">
        <v>17</v>
      </c>
      <c r="LI148" s="108" t="n">
        <v>15.6</v>
      </c>
      <c r="LJ148" s="108" t="n">
        <v>17.9</v>
      </c>
      <c r="LK148" s="108" t="n">
        <v>17.6</v>
      </c>
      <c r="LL148" s="108" t="n">
        <v>21.3</v>
      </c>
      <c r="LM148" s="108" t="n">
        <v>25.2</v>
      </c>
      <c r="LN148" s="108" t="n">
        <v>28.9</v>
      </c>
      <c r="LO148" s="109" t="n">
        <f aca="false">AVERAGE(LC148:LN148)</f>
        <v>23.3583333333333</v>
      </c>
      <c r="MA148" s="1" t="n">
        <v>1998</v>
      </c>
      <c r="MB148" s="110" t="s">
        <v>201</v>
      </c>
      <c r="MC148" s="108" t="n">
        <v>27.2</v>
      </c>
      <c r="MD148" s="108" t="n">
        <v>25.4</v>
      </c>
      <c r="ME148" s="108" t="n">
        <v>26.6</v>
      </c>
      <c r="MF148" s="108" t="n">
        <v>22.1</v>
      </c>
      <c r="MG148" s="108" t="n">
        <v>21.3</v>
      </c>
      <c r="MH148" s="108" t="n">
        <v>17.6</v>
      </c>
      <c r="MI148" s="108" t="n">
        <v>15.2</v>
      </c>
      <c r="MJ148" s="108" t="n">
        <v>19.1</v>
      </c>
      <c r="MK148" s="108" t="n">
        <v>19.2</v>
      </c>
      <c r="ML148" s="108" t="n">
        <v>21</v>
      </c>
      <c r="MM148" s="108" t="n">
        <v>23.8</v>
      </c>
      <c r="MN148" s="108" t="n">
        <v>25</v>
      </c>
      <c r="MO148" s="109" t="n">
        <f aca="false">AVERAGE(MC148:MN148)</f>
        <v>21.9583333333333</v>
      </c>
      <c r="NA148" s="1" t="n">
        <v>1998</v>
      </c>
      <c r="NB148" s="110" t="s">
        <v>201</v>
      </c>
      <c r="NC148" s="108" t="n">
        <v>32.1</v>
      </c>
      <c r="ND148" s="108" t="n">
        <v>32.4</v>
      </c>
      <c r="NE148" s="108" t="n">
        <v>33.1</v>
      </c>
      <c r="NF148" s="108" t="n">
        <v>28.3</v>
      </c>
      <c r="NG148" s="108" t="n">
        <v>26.1</v>
      </c>
      <c r="NH148" s="108" t="n">
        <v>20.5</v>
      </c>
      <c r="NI148" s="108" t="n">
        <v>17.8</v>
      </c>
      <c r="NJ148" s="108" t="n">
        <v>20.6</v>
      </c>
      <c r="NK148" s="108" t="n">
        <v>21.2</v>
      </c>
      <c r="NL148" s="108" t="n">
        <v>23.8</v>
      </c>
      <c r="NM148" s="108" t="n">
        <v>27.7</v>
      </c>
      <c r="NN148" s="108" t="n">
        <v>30.3</v>
      </c>
      <c r="NO148" s="109" t="n">
        <f aca="false">AVERAGE(NC148:NN148)</f>
        <v>26.1583333333333</v>
      </c>
      <c r="OA148" s="1" t="n">
        <v>1998</v>
      </c>
      <c r="OB148" s="110" t="s">
        <v>201</v>
      </c>
      <c r="OC148" s="108" t="n">
        <v>30.5</v>
      </c>
      <c r="OD148" s="108" t="n">
        <v>30.6</v>
      </c>
      <c r="OE148" s="108" t="n">
        <v>29.6</v>
      </c>
      <c r="OF148" s="108" t="n">
        <v>24.4</v>
      </c>
      <c r="OG148" s="108" t="n">
        <v>23.4</v>
      </c>
      <c r="OH148" s="108" t="n">
        <v>17.9</v>
      </c>
      <c r="OI148" s="108" t="n">
        <v>16.8</v>
      </c>
      <c r="OJ148" s="108" t="n">
        <v>19</v>
      </c>
      <c r="OK148" s="108" t="n">
        <v>18.7</v>
      </c>
      <c r="OL148" s="108" t="n">
        <v>22.2</v>
      </c>
      <c r="OM148" s="108" t="n">
        <v>25.8</v>
      </c>
      <c r="ON148" s="108" t="n">
        <v>29</v>
      </c>
      <c r="OO148" s="109" t="n">
        <f aca="false">AVERAGE(OC148:ON148)</f>
        <v>23.9916666666667</v>
      </c>
      <c r="PA148" s="16" t="n">
        <v>1998</v>
      </c>
      <c r="PB148" s="110" t="s">
        <v>201</v>
      </c>
      <c r="PC148" s="108" t="n">
        <v>35.8</v>
      </c>
      <c r="PD148" s="108" t="n">
        <v>35.6</v>
      </c>
      <c r="PE148" s="108" t="n">
        <v>31.6</v>
      </c>
      <c r="PF148" s="108" t="n">
        <v>23.8</v>
      </c>
      <c r="PG148" s="108" t="n">
        <v>22.6</v>
      </c>
      <c r="PH148" s="108" t="n">
        <v>16.5</v>
      </c>
      <c r="PI148" s="108" t="n">
        <v>13.9</v>
      </c>
      <c r="PJ148" s="108" t="n">
        <v>19.7</v>
      </c>
      <c r="PK148" s="108" t="n">
        <v>20.8</v>
      </c>
      <c r="PL148" s="108" t="n">
        <v>24.6</v>
      </c>
      <c r="PM148" s="108" t="n">
        <v>29.9</v>
      </c>
      <c r="PN148" s="108" t="n">
        <v>30.9</v>
      </c>
      <c r="PO148" s="109" t="n">
        <f aca="false">AVERAGE(PC148:PN148)</f>
        <v>25.475</v>
      </c>
      <c r="QA148" s="1" t="n">
        <v>1998</v>
      </c>
      <c r="QB148" s="110" t="s">
        <v>201</v>
      </c>
      <c r="QC148" s="108" t="n">
        <v>31.7</v>
      </c>
      <c r="QD148" s="108" t="n">
        <v>31</v>
      </c>
      <c r="QE148" s="108" t="n">
        <v>27.6</v>
      </c>
      <c r="QF148" s="108" t="n">
        <v>21.2</v>
      </c>
      <c r="QG148" s="108" t="n">
        <v>20.4</v>
      </c>
      <c r="QH148" s="108" t="n">
        <v>15.2</v>
      </c>
      <c r="QI148" s="108" t="n">
        <v>13.9</v>
      </c>
      <c r="QJ148" s="108" t="n">
        <v>16.8</v>
      </c>
      <c r="QK148" s="108" t="n">
        <v>16.7</v>
      </c>
      <c r="QL148" s="108" t="n">
        <v>20.3</v>
      </c>
      <c r="QM148" s="108" t="n">
        <v>25</v>
      </c>
      <c r="QN148" s="108" t="n">
        <v>28.1</v>
      </c>
      <c r="QO148" s="109" t="n">
        <f aca="false">AVERAGE(QC148:QN148)</f>
        <v>22.325</v>
      </c>
      <c r="RA148" s="1" t="n">
        <v>1998</v>
      </c>
      <c r="RB148" s="110" t="s">
        <v>201</v>
      </c>
      <c r="RC148" s="108" t="n">
        <v>35.7</v>
      </c>
      <c r="RD148" s="108" t="n">
        <v>35.5</v>
      </c>
      <c r="RE148" s="108" t="n">
        <v>32.4</v>
      </c>
      <c r="RF148" s="108" t="n">
        <v>24.8</v>
      </c>
      <c r="RG148" s="108" t="n">
        <v>22.6</v>
      </c>
      <c r="RH148" s="108" t="n">
        <v>16.4</v>
      </c>
      <c r="RI148" s="108" t="n">
        <v>14.2</v>
      </c>
      <c r="RJ148" s="108" t="n">
        <v>18.2</v>
      </c>
      <c r="RK148" s="108" t="n">
        <v>19.8</v>
      </c>
      <c r="RL148" s="108" t="n">
        <v>25.6</v>
      </c>
      <c r="RM148" s="108" t="n">
        <v>30.9</v>
      </c>
      <c r="RN148" s="108" t="n">
        <v>32.8</v>
      </c>
      <c r="RO148" s="109" t="n">
        <f aca="false">AVERAGE(RC148:RN148)</f>
        <v>25.7416666666667</v>
      </c>
      <c r="SA148" s="1" t="n">
        <v>1998</v>
      </c>
      <c r="SB148" s="110" t="s">
        <v>201</v>
      </c>
      <c r="SC148" s="108" t="n">
        <v>36.7</v>
      </c>
      <c r="SD148" s="108" t="n">
        <v>36.9</v>
      </c>
      <c r="SE148" s="108" t="n">
        <v>31.4</v>
      </c>
      <c r="SF148" s="108" t="n">
        <v>25.3</v>
      </c>
      <c r="SG148" s="108" t="n">
        <v>24.3</v>
      </c>
      <c r="SH148" s="108" t="n">
        <v>16.2</v>
      </c>
      <c r="SI148" s="108" t="n">
        <v>14.1</v>
      </c>
      <c r="SJ148" s="108" t="n">
        <v>20.6</v>
      </c>
      <c r="SK148" s="108" t="n">
        <v>22.9</v>
      </c>
      <c r="SL148" s="108" t="n">
        <v>26.1</v>
      </c>
      <c r="SM148" s="108" t="n">
        <v>30.3</v>
      </c>
      <c r="SN148" s="108" t="n">
        <v>32.3</v>
      </c>
      <c r="SO148" s="109" t="n">
        <f aca="false">AVERAGE(SC148:SN148)</f>
        <v>26.425</v>
      </c>
      <c r="TA148" s="1" t="n">
        <v>1998</v>
      </c>
      <c r="TB148" s="110" t="s">
        <v>201</v>
      </c>
      <c r="TC148" s="108" t="n">
        <v>41.9</v>
      </c>
      <c r="TD148" s="108" t="n">
        <v>43</v>
      </c>
      <c r="TE148" s="108" t="n">
        <v>39.5</v>
      </c>
      <c r="TF148" s="108" t="n">
        <v>36.8</v>
      </c>
      <c r="TG148" s="108" t="n">
        <v>33.8</v>
      </c>
      <c r="TH148" s="108" t="n">
        <v>26.2</v>
      </c>
      <c r="TI148" s="108" t="n">
        <v>25</v>
      </c>
      <c r="TJ148" s="108" t="n">
        <v>30.4</v>
      </c>
      <c r="TK148" s="108" t="n">
        <v>33.8</v>
      </c>
      <c r="TL148" s="108" t="n">
        <v>39.1</v>
      </c>
      <c r="TM148" s="108" t="n">
        <v>40.6</v>
      </c>
      <c r="TN148" s="108" t="n">
        <v>37.6</v>
      </c>
      <c r="TO148" s="109" t="n">
        <f aca="false">AVERAGE(TC148:TN148)</f>
        <v>35.6416666666667</v>
      </c>
      <c r="UA148" s="1" t="n">
        <v>1998</v>
      </c>
      <c r="UB148" s="110" t="s">
        <v>201</v>
      </c>
      <c r="UC148" s="108" t="n">
        <v>36.1</v>
      </c>
      <c r="UD148" s="108" t="n">
        <v>36.1</v>
      </c>
      <c r="UE148" s="108" t="n">
        <v>32.4</v>
      </c>
      <c r="UF148" s="108" t="n">
        <v>24.8</v>
      </c>
      <c r="UG148" s="108" t="n">
        <v>22.4</v>
      </c>
      <c r="UH148" s="108" t="n">
        <v>16.6</v>
      </c>
      <c r="UI148" s="108" t="n">
        <v>14.5</v>
      </c>
      <c r="UJ148" s="108" t="n">
        <v>18.3</v>
      </c>
      <c r="UK148" s="108" t="n">
        <v>19.6</v>
      </c>
      <c r="UL148" s="108" t="n">
        <v>24.9</v>
      </c>
      <c r="UM148" s="108" t="n">
        <v>29.8</v>
      </c>
      <c r="UN148" s="108" t="n">
        <v>32.3</v>
      </c>
      <c r="UO148" s="109" t="n">
        <f aca="false">AVERAGE(UC148:UN148)</f>
        <v>25.65</v>
      </c>
      <c r="VA148" s="1" t="n">
        <v>1998</v>
      </c>
      <c r="VB148" s="119" t="s">
        <v>201</v>
      </c>
      <c r="VC148" s="108" t="n">
        <v>28.1</v>
      </c>
      <c r="VD148" s="108" t="n">
        <v>27.7</v>
      </c>
      <c r="VE148" s="108" t="n">
        <v>24.7</v>
      </c>
      <c r="VF148" s="108" t="n">
        <v>20</v>
      </c>
      <c r="VG148" s="108" t="n">
        <v>18.6</v>
      </c>
      <c r="VH148" s="108" t="n">
        <v>14.6</v>
      </c>
      <c r="VI148" s="108" t="n">
        <v>13.5</v>
      </c>
      <c r="VJ148" s="108" t="n">
        <v>16.1</v>
      </c>
      <c r="VK148" s="108" t="n">
        <v>15.7</v>
      </c>
      <c r="VL148" s="108" t="n">
        <v>18</v>
      </c>
      <c r="VM148" s="108" t="n">
        <v>21.5</v>
      </c>
      <c r="VN148" s="108" t="n">
        <v>23.8</v>
      </c>
      <c r="VO148" s="109" t="n">
        <f aca="false">AVERAGE(VC148:VN148)</f>
        <v>20.1916666666667</v>
      </c>
      <c r="WA148" s="1" t="n">
        <v>1998</v>
      </c>
      <c r="WB148" s="110" t="s">
        <v>201</v>
      </c>
      <c r="WC148" s="108" t="n">
        <v>40.8</v>
      </c>
      <c r="WD148" s="108" t="n">
        <v>42.6</v>
      </c>
      <c r="WE148" s="108" t="n">
        <v>36.4</v>
      </c>
      <c r="WF148" s="108" t="n">
        <v>31.5</v>
      </c>
      <c r="WG148" s="108" t="n">
        <v>28.3</v>
      </c>
      <c r="WH148" s="108" t="n">
        <v>20.4</v>
      </c>
      <c r="WI148" s="108" t="n">
        <v>17.5</v>
      </c>
      <c r="WJ148" s="108" t="n">
        <v>22.8</v>
      </c>
      <c r="WK148" s="108" t="n">
        <v>24.9</v>
      </c>
      <c r="WL148" s="108" t="n">
        <v>29.2</v>
      </c>
      <c r="WM148" s="108" t="n">
        <v>34.7</v>
      </c>
      <c r="WN148" s="108" t="n">
        <v>35.6</v>
      </c>
      <c r="WO148" s="109" t="n">
        <f aca="false">AVERAGE(WC148:WN148)</f>
        <v>30.3916666666667</v>
      </c>
      <c r="YA148" s="1" t="n">
        <v>1998</v>
      </c>
      <c r="YB148" s="110" t="s">
        <v>201</v>
      </c>
      <c r="YC148" s="108" t="n">
        <v>32.4</v>
      </c>
      <c r="YD148" s="108" t="n">
        <v>31.8</v>
      </c>
      <c r="YE148" s="112" t="n">
        <f aca="false">SUM(YE147+YE149)/2</f>
        <v>26.3</v>
      </c>
      <c r="YF148" s="112" t="n">
        <f aca="false">SUM(YF147+YF149)/2</f>
        <v>24.95</v>
      </c>
      <c r="YG148" s="112" t="n">
        <f aca="false">SUM(YG147+YG149)/2</f>
        <v>18.6</v>
      </c>
      <c r="YH148" s="112" t="n">
        <f aca="false">SUM(YH147+YH149)/2</f>
        <v>16.65</v>
      </c>
      <c r="YI148" s="112" t="n">
        <f aca="false">SUM(YI147+YI149)/2</f>
        <v>15.6</v>
      </c>
      <c r="YJ148" s="112" t="n">
        <f aca="false">SUM(YJ147+YJ149)/2</f>
        <v>15.6</v>
      </c>
      <c r="YK148" s="108" t="n">
        <v>16.8</v>
      </c>
      <c r="YL148" s="112" t="n">
        <f aca="false">SUM(YL147+YL149)/2</f>
        <v>21.3</v>
      </c>
      <c r="YM148" s="108" t="n">
        <v>25.4</v>
      </c>
      <c r="YN148" s="108" t="n">
        <v>28.8</v>
      </c>
      <c r="YO148" s="109" t="n">
        <f aca="false">AVERAGE(YC148:YN148)</f>
        <v>22.85</v>
      </c>
      <c r="ZA148" s="1" t="n">
        <v>1998</v>
      </c>
      <c r="ZB148" s="110" t="s">
        <v>201</v>
      </c>
      <c r="ZC148" s="108" t="n">
        <v>35.3</v>
      </c>
      <c r="ZD148" s="108" t="n">
        <v>35.1</v>
      </c>
      <c r="ZE148" s="108" t="n">
        <v>32.1</v>
      </c>
      <c r="ZF148" s="108" t="n">
        <v>25.6</v>
      </c>
      <c r="ZG148" s="108" t="n">
        <v>23.5</v>
      </c>
      <c r="ZH148" s="108" t="n">
        <v>17.9</v>
      </c>
      <c r="ZI148" s="108" t="n">
        <v>15.5</v>
      </c>
      <c r="ZJ148" s="108" t="n">
        <v>18.8</v>
      </c>
      <c r="ZK148" s="108" t="n">
        <v>18.9</v>
      </c>
      <c r="ZL148" s="108" t="n">
        <v>24.3</v>
      </c>
      <c r="ZM148" s="108" t="n">
        <v>28.7</v>
      </c>
      <c r="ZN148" s="108" t="n">
        <v>31.8</v>
      </c>
      <c r="ZO148" s="109" t="n">
        <f aca="false">AVERAGE(ZC148:ZN148)</f>
        <v>25.625</v>
      </c>
      <c r="AAA148" s="1" t="n">
        <v>1998</v>
      </c>
      <c r="AAB148" s="110" t="s">
        <v>201</v>
      </c>
      <c r="AAC148" s="108" t="n">
        <v>37.8</v>
      </c>
      <c r="AAD148" s="108" t="n">
        <v>38</v>
      </c>
      <c r="AAE148" s="108" t="n">
        <v>38.1</v>
      </c>
      <c r="AAF148" s="108" t="n">
        <v>34.6</v>
      </c>
      <c r="AAG148" s="108" t="n">
        <v>31.3</v>
      </c>
      <c r="AAH148" s="108" t="n">
        <v>29.1</v>
      </c>
      <c r="AAI148" s="108" t="n">
        <v>28.4</v>
      </c>
      <c r="AAJ148" s="108" t="n">
        <v>32</v>
      </c>
      <c r="AAK148" s="108" t="n">
        <v>34.9</v>
      </c>
      <c r="AAL148" s="108" t="n">
        <v>39</v>
      </c>
      <c r="AAM148" s="108" t="n">
        <v>37.1</v>
      </c>
      <c r="AAN148" s="108" t="n">
        <v>34.8</v>
      </c>
      <c r="AAO148" s="109" t="n">
        <f aca="false">AVERAGE(AAC148:AAN148)</f>
        <v>34.5916666666667</v>
      </c>
      <c r="ABA148" s="1" t="n">
        <v>1998</v>
      </c>
      <c r="ABB148" s="110" t="s">
        <v>201</v>
      </c>
      <c r="ABC148" s="108" t="n">
        <v>35.6</v>
      </c>
      <c r="ABD148" s="108" t="n">
        <v>36.6</v>
      </c>
      <c r="ABE148" s="108" t="n">
        <v>35.6</v>
      </c>
      <c r="ABF148" s="108" t="n">
        <v>32.4</v>
      </c>
      <c r="ABG148" s="108" t="n">
        <v>30.3</v>
      </c>
      <c r="ABH148" s="108" t="n">
        <v>25.1</v>
      </c>
      <c r="ABI148" s="108" t="n">
        <v>23</v>
      </c>
      <c r="ABJ148" s="108" t="n">
        <v>27.7</v>
      </c>
      <c r="ABK148" s="108" t="n">
        <v>28.6</v>
      </c>
      <c r="ABL148" s="108" t="n">
        <v>32.3</v>
      </c>
      <c r="ABM148" s="108" t="n">
        <v>30.9</v>
      </c>
      <c r="ABN148" s="108" t="n">
        <v>33.9</v>
      </c>
      <c r="ABO148" s="109" t="n">
        <f aca="false">AVERAGE(ABC148:ABN148)</f>
        <v>31</v>
      </c>
      <c r="ACA148" s="111" t="n">
        <v>1998</v>
      </c>
      <c r="ACB148" s="110" t="s">
        <v>201</v>
      </c>
      <c r="ACC148" s="108" t="n">
        <v>31.1</v>
      </c>
      <c r="ACD148" s="108" t="n">
        <v>31.2</v>
      </c>
      <c r="ACE148" s="108" t="n">
        <v>30.6</v>
      </c>
      <c r="ACF148" s="108" t="n">
        <v>24.9</v>
      </c>
      <c r="ACG148" s="108" t="n">
        <v>23.7</v>
      </c>
      <c r="ACH148" s="108" t="n">
        <v>18.4</v>
      </c>
      <c r="ACI148" s="108" t="n">
        <v>16.7</v>
      </c>
      <c r="ACJ148" s="108" t="n">
        <v>19.4</v>
      </c>
      <c r="ACK148" s="108" t="n">
        <v>19.1</v>
      </c>
      <c r="ACL148" s="108" t="n">
        <v>22.5</v>
      </c>
      <c r="ACM148" s="108" t="n">
        <v>26.2</v>
      </c>
      <c r="ACN148" s="108" t="n">
        <v>29.1</v>
      </c>
      <c r="ACO148" s="109" t="n">
        <f aca="false">AVERAGE(ACC148:ACN148)</f>
        <v>24.4083333333333</v>
      </c>
      <c r="ADA148" s="1" t="n">
        <v>1998</v>
      </c>
      <c r="ADB148" s="110" t="s">
        <v>201</v>
      </c>
      <c r="ADC148" s="108" t="n">
        <v>36</v>
      </c>
      <c r="ADD148" s="108" t="n">
        <v>38.6</v>
      </c>
      <c r="ADE148" s="108" t="n">
        <v>38.6</v>
      </c>
      <c r="ADF148" s="108" t="n">
        <v>36.2</v>
      </c>
      <c r="ADG148" s="108" t="n">
        <v>32.6</v>
      </c>
      <c r="ADH148" s="108" t="n">
        <v>26.7</v>
      </c>
      <c r="ADI148" s="108" t="n">
        <v>25.9</v>
      </c>
      <c r="ADJ148" s="108" t="n">
        <v>30.8</v>
      </c>
      <c r="ADK148" s="108" t="n">
        <v>33.3</v>
      </c>
      <c r="ADL148" s="108" t="n">
        <v>36.4</v>
      </c>
      <c r="ADM148" s="108" t="n">
        <v>35.7</v>
      </c>
      <c r="ADN148" s="108" t="n">
        <v>35.9</v>
      </c>
      <c r="ADO148" s="109" t="n">
        <f aca="false">AVERAGE(ADC148:ADN148)</f>
        <v>33.8916666666667</v>
      </c>
      <c r="AEA148" s="1" t="n">
        <v>1998</v>
      </c>
      <c r="AEB148" s="110" t="s">
        <v>201</v>
      </c>
      <c r="AEC148" s="108" t="n">
        <v>39.5</v>
      </c>
      <c r="AED148" s="108" t="n">
        <v>42</v>
      </c>
      <c r="AEE148" s="108" t="n">
        <v>40.2</v>
      </c>
      <c r="AEF148" s="108" t="n">
        <v>36.3</v>
      </c>
      <c r="AEG148" s="108" t="n">
        <v>33.2</v>
      </c>
      <c r="AEH148" s="108" t="n">
        <v>26.6</v>
      </c>
      <c r="AEI148" s="108" t="n">
        <v>25.4</v>
      </c>
      <c r="AEJ148" s="108" t="n">
        <v>31.1</v>
      </c>
      <c r="AEK148" s="108" t="n">
        <v>33.5</v>
      </c>
      <c r="AEL148" s="108" t="n">
        <v>38</v>
      </c>
      <c r="AEM148" s="108" t="n">
        <v>37.5</v>
      </c>
      <c r="AEN148" s="108" t="n">
        <v>38.3</v>
      </c>
      <c r="AEO148" s="109" t="n">
        <f aca="false">AVERAGE(AEC148:AEN148)</f>
        <v>35.1333333333333</v>
      </c>
      <c r="AFA148" s="1" t="n">
        <v>1998</v>
      </c>
      <c r="AFB148" s="110" t="s">
        <v>201</v>
      </c>
      <c r="AFC148" s="108" t="n">
        <v>26.7</v>
      </c>
      <c r="AFD148" s="108" t="n">
        <v>25.6</v>
      </c>
      <c r="AFE148" s="108" t="n">
        <v>26.3</v>
      </c>
      <c r="AFF148" s="108" t="n">
        <v>23</v>
      </c>
      <c r="AFG148" s="108" t="n">
        <v>22.5</v>
      </c>
      <c r="AFH148" s="108" t="n">
        <v>18.3</v>
      </c>
      <c r="AFI148" s="108" t="n">
        <v>16.8</v>
      </c>
      <c r="AFJ148" s="108" t="n">
        <v>19</v>
      </c>
      <c r="AFK148" s="108" t="n">
        <v>18.6</v>
      </c>
      <c r="AFL148" s="108" t="n">
        <v>20.2</v>
      </c>
      <c r="AFM148" s="108" t="n">
        <v>22.6</v>
      </c>
      <c r="AFN148" s="108" t="n">
        <v>25.2</v>
      </c>
      <c r="AFO148" s="109" t="n">
        <f aca="false">AVERAGE(AFC148:AFN148)</f>
        <v>22.0666666666667</v>
      </c>
      <c r="AGA148" s="1" t="n">
        <v>1998</v>
      </c>
      <c r="AGB148" s="110" t="s">
        <v>201</v>
      </c>
      <c r="AGC148" s="108" t="n">
        <v>36.5</v>
      </c>
      <c r="AGD148" s="108" t="n">
        <v>36.7</v>
      </c>
      <c r="AGE148" s="108" t="n">
        <v>32.7</v>
      </c>
      <c r="AGF148" s="108" t="n">
        <v>25.2</v>
      </c>
      <c r="AGG148" s="108" t="n">
        <v>22.8</v>
      </c>
      <c r="AGH148" s="108" t="n">
        <v>17</v>
      </c>
      <c r="AGI148" s="108" t="n">
        <v>14.5</v>
      </c>
      <c r="AGJ148" s="108" t="n">
        <v>18.5</v>
      </c>
      <c r="AGK148" s="108" t="n">
        <v>20.6</v>
      </c>
      <c r="AGL148" s="108" t="n">
        <v>25.3</v>
      </c>
      <c r="AGM148" s="108" t="n">
        <v>30.5</v>
      </c>
      <c r="AGN148" s="108" t="n">
        <v>33.2</v>
      </c>
      <c r="AGO148" s="109" t="n">
        <f aca="false">AVERAGE(AGC148:AGN148)</f>
        <v>26.125</v>
      </c>
      <c r="AHA148" s="1" t="n">
        <v>1998</v>
      </c>
      <c r="AHB148" s="110" t="s">
        <v>201</v>
      </c>
      <c r="AHC148" s="108" t="n">
        <v>33.8</v>
      </c>
      <c r="AHD148" s="108" t="n">
        <v>33.4</v>
      </c>
      <c r="AHE148" s="108" t="n">
        <v>29.7</v>
      </c>
      <c r="AHF148" s="108" t="n">
        <v>22.8</v>
      </c>
      <c r="AHG148" s="108" t="n">
        <v>21.7</v>
      </c>
      <c r="AHH148" s="108" t="n">
        <v>16.1</v>
      </c>
      <c r="AHI148" s="108" t="n">
        <v>14.8</v>
      </c>
      <c r="AHJ148" s="108" t="n">
        <v>17.8</v>
      </c>
      <c r="AHK148" s="108" t="n">
        <v>17.6</v>
      </c>
      <c r="AHL148" s="108" t="n">
        <v>21.8</v>
      </c>
      <c r="AHM148" s="108" t="n">
        <v>26.4</v>
      </c>
      <c r="AHN148" s="108" t="n">
        <v>29.5</v>
      </c>
      <c r="AHO148" s="109" t="n">
        <f aca="false">AVERAGE(AHC148:AHN148)</f>
        <v>23.7833333333333</v>
      </c>
      <c r="AIA148" s="1" t="n">
        <v>1998</v>
      </c>
      <c r="AIB148" s="110" t="s">
        <v>201</v>
      </c>
      <c r="AIC148" s="108" t="n">
        <v>40.7</v>
      </c>
      <c r="AID148" s="108" t="n">
        <v>40.7</v>
      </c>
      <c r="AIE148" s="108" t="n">
        <v>34.4</v>
      </c>
      <c r="AIF148" s="108" t="n">
        <v>29.6</v>
      </c>
      <c r="AIG148" s="108" t="n">
        <v>27.2</v>
      </c>
      <c r="AIH148" s="108" t="n">
        <v>18.8</v>
      </c>
      <c r="AII148" s="108" t="n">
        <v>16.9</v>
      </c>
      <c r="AIJ148" s="108" t="n">
        <v>24.3</v>
      </c>
      <c r="AIK148" s="108" t="n">
        <v>26.1</v>
      </c>
      <c r="AIL148" s="108" t="n">
        <v>30.2</v>
      </c>
      <c r="AIM148" s="112" t="n">
        <f aca="false">SUM(AIM147+AIM149)/2</f>
        <v>33.05</v>
      </c>
      <c r="AIN148" s="112" t="n">
        <f aca="false">SUM(AIN147+AIN149)/2</f>
        <v>36.9</v>
      </c>
      <c r="AIO148" s="109" t="n">
        <f aca="false">AVERAGE(AIC148:AIN148)</f>
        <v>29.9041666666667</v>
      </c>
      <c r="AJA148" s="1" t="n">
        <v>1998</v>
      </c>
      <c r="AJB148" s="110" t="s">
        <v>201</v>
      </c>
      <c r="AJC148" s="108" t="n">
        <v>36.3</v>
      </c>
      <c r="AJD148" s="108" t="n">
        <v>37.5</v>
      </c>
      <c r="AJE148" s="108" t="n">
        <v>38.6</v>
      </c>
      <c r="AJF148" s="108" t="n">
        <v>36.8</v>
      </c>
      <c r="AJG148" s="108" t="n">
        <v>34.4</v>
      </c>
      <c r="AJH148" s="108" t="n">
        <v>33</v>
      </c>
      <c r="AJI148" s="108" t="n">
        <v>32.7</v>
      </c>
      <c r="AJJ148" s="108" t="n">
        <v>34.9</v>
      </c>
      <c r="AJK148" s="108" t="n">
        <v>37.7</v>
      </c>
      <c r="AJL148" s="108" t="n">
        <v>39.4</v>
      </c>
      <c r="AJM148" s="108" t="n">
        <v>38.5</v>
      </c>
      <c r="AJN148" s="108" t="n">
        <v>35.4</v>
      </c>
      <c r="AJO148" s="109" t="n">
        <f aca="false">AVERAGE(AJC148:AJN148)</f>
        <v>36.2666666666667</v>
      </c>
      <c r="AKA148" s="1" t="n">
        <v>1998</v>
      </c>
      <c r="AKB148" s="110" t="s">
        <v>201</v>
      </c>
      <c r="AKC148" s="108" t="n">
        <v>35.4</v>
      </c>
      <c r="AKD148" s="108" t="n">
        <v>35.1</v>
      </c>
      <c r="AKE148" s="108" t="n">
        <v>32</v>
      </c>
      <c r="AKF148" s="108" t="n">
        <v>25.2</v>
      </c>
      <c r="AKG148" s="108" t="n">
        <v>23.1</v>
      </c>
      <c r="AKH148" s="108" t="n">
        <v>17.2</v>
      </c>
      <c r="AKI148" s="108" t="n">
        <v>15</v>
      </c>
      <c r="AKJ148" s="108" t="n">
        <v>18.5</v>
      </c>
      <c r="AKK148" s="108" t="n">
        <v>18.6</v>
      </c>
      <c r="AKL148" s="108" t="n">
        <v>24</v>
      </c>
      <c r="AKM148" s="108" t="n">
        <v>29.1</v>
      </c>
      <c r="AKN148" s="108" t="n">
        <v>31.8</v>
      </c>
      <c r="AKO148" s="109" t="n">
        <f aca="false">AVERAGE(AKC148:AKN148)</f>
        <v>25.4166666666667</v>
      </c>
      <c r="ALA148" s="35" t="n">
        <f aca="false">(ACO148+AO148+EO148+NO148+AKO148+AFO148+AEO148+IO148+MO148)/9</f>
        <v>25.0851851851852</v>
      </c>
      <c r="ALB148" s="77" t="n">
        <f aca="false">(ABO148+KO148+DO148+AGO148)/4</f>
        <v>31.1958333333333</v>
      </c>
      <c r="ALC148" s="19" t="n">
        <f aca="false">(QO148+PO148+AAO148+AJO148+FO148+SO148+BO148+CO148+JO148+OO148+TO148+HO148)/12</f>
        <v>26.6232638888889</v>
      </c>
      <c r="AMA148" s="28" t="n">
        <f aca="false">MAX(ACC148:ACN148,AC148:AN148,EC148:EN148,NC148:NN148,AKC148:AKN148,AFC148:AFN148,AEC148:AEN148,IC148:IN148,MC148:MN148)</f>
        <v>42</v>
      </c>
      <c r="AMB148" s="28" t="n">
        <f aca="false">MIN(ACC148:ACN148,AC148:AN148,EC148:EN148,NC148:NN148,AKC148:AKN148,AFC148:AFN148,AEC148:AEN148,IC148:IN148,MC148:MN148)</f>
        <v>14.9</v>
      </c>
      <c r="AMC148" s="81" t="n">
        <f aca="false">MAX(ABC148:ABN148,KC148:KN148,DC148:DN148,AGC148:AGN148)</f>
        <v>38.2</v>
      </c>
      <c r="AMD148" s="81" t="n">
        <f aca="false">MIN(ABC148:ABN148,KC148:KN148,DC148:DN148,AGC148:AGN148)</f>
        <v>14.5</v>
      </c>
      <c r="AME148" s="60" t="n">
        <f aca="false">MAX(QC148:QN148,PC148:PN148,AJC148:AJN148,AAC148:AAN148,FC148:FN148,SC148:SN148)</f>
        <v>39.4</v>
      </c>
      <c r="AMF148" s="60" t="n">
        <f aca="false">MIN(QC148:QN148,PC148:PN148,AJC148:AJN148,AAC148:AAN148,FC148:FN148,SC148:SN148)</f>
        <v>13.9</v>
      </c>
    </row>
    <row r="149" customFormat="false" ht="12.8" hidden="false" customHeight="false" outlineLevel="0" collapsed="false">
      <c r="A149" s="104"/>
      <c r="B149" s="29" t="n">
        <f aca="false">AVERAGE(AO149,BO149,CO149,DO149,EO149,FO149,GO149,HO149,IO149,JO149,KO149,LO149,MO149,NO149,OO149,PO149,QO149,RO149,SO149,TO149,UO149,VO149,WO149,YO149,ZO149,AAO149,ABO149,ACO149,ADO149,AEO149,AFO149,AGO149,AHO149,AIO149,AJO149,AKO149)</f>
        <v>26.2798611111111</v>
      </c>
      <c r="C149" s="30" t="n">
        <f aca="false">AVERAGE(B145:B149)</f>
        <v>26.2841835016835</v>
      </c>
      <c r="D149" s="31" t="n">
        <f aca="false">AVERAGE(B140:B149)</f>
        <v>26.1985963804714</v>
      </c>
      <c r="E149" s="29" t="n">
        <f aca="false">AVERAGE(B130:B149)</f>
        <v>26.127210385101</v>
      </c>
      <c r="F149" s="32" t="n">
        <f aca="false">AVERAGE(B100:B149)</f>
        <v>25.9725076108305</v>
      </c>
      <c r="G149" s="3" t="n">
        <f aca="false">MAX(AC149:AN149,BC149:BN149,CC149:CN149,DC149:DN149,EC149:EN149,FC149:FN149,GC149:GN149,HC149:HN149,IC149:IN149,JC149:JN149,KC149:KN149,LC149:LN149,MC149:MN149,NC149:NN149,OC149:ON149,PC149:PN149,QC149:QN149,RC149:RN149,SC149:SN149,TC149:TN149,UC149:UN149,VC149:VN149,WC149:WN149,YC149:YN149,ZC149:ZN149,AAC149:AAN149,ABC149:ABN149,ACC149:ACN149,ADC149:ADN149,AEC149:AEN149,AFC149:AFN149,AGC149:AGN149,AHC149:AHN149,AIC149:AIN149,AJC149:AJN149,AKC149:AKN149)</f>
        <v>43</v>
      </c>
      <c r="H149" s="105" t="n">
        <f aca="false">MEDIAN(AC149:AN149,BC149:BN149,CC149:CN149,DC149:DN149,EC149:EN149,FC149:FN149,GC149:GN149,HC149:HN149,IC149:IN149,JC149:JN149,KC149:KN149,LC149:LN149,MC149:MN149,NC149:NN149,OC149:ON149,PC149:PN149,QC149:QN149,RC149:RN149,SC149:SN149,TC149:TN149,UC149:UN149,VC149:VN149,WC149:WN149,YC149:YN149,ZC149:ZN149,AAC149:AAN149,ABC149:ABN149,ACC149:ACN149,ADC149:ADN149,AEC149:AEN149,AFC149:AFN149,AGC149:AGN149,AHC149:AHN149,AIC149:AIN149,AJC149:AJN149,AKC149:AKN149)</f>
        <v>26.6</v>
      </c>
      <c r="I149" s="5" t="n">
        <f aca="false">MIN(AC149:AN149,BC149:BN149,CC149:CN149,DC149:DN149,EC149:EN149,FC149:FN149,GC149:GN149,HC149:HN149,IC149:IN149,JC149:JN149,KC149:KN149,LC149:LN149,MC149:MN149,NC149:NN149,OC149:ON149,PC149:PN149,QC149:QN149,RC149:RN149,SC149:SN149,TC149:TN149,UC149:UN149,VC149:VN149,WC149:WN149,YC149:YN149,ZC149:ZN149,AAC149:AAN149,ABC149:ABN149,ACC149:ACN149,ADC149:ADN149,AEC149:AEN149,AFC149:AFN149,AGC149:AGN149,AHC149:AHN149,AIC149:AIN149,AJC149:AJN149,AKC149:AKN149)</f>
        <v>15.2</v>
      </c>
      <c r="J149" s="106" t="n">
        <f aca="false">(G149+I149)/2</f>
        <v>29.1</v>
      </c>
      <c r="AB149" s="107" t="n">
        <v>1999</v>
      </c>
      <c r="AC149" s="108" t="n">
        <v>23.1</v>
      </c>
      <c r="AD149" s="108" t="n">
        <v>24.3</v>
      </c>
      <c r="AE149" s="108" t="n">
        <v>23.2</v>
      </c>
      <c r="AF149" s="108" t="n">
        <v>24.2</v>
      </c>
      <c r="AG149" s="108" t="n">
        <v>19.5</v>
      </c>
      <c r="AH149" s="108" t="n">
        <v>16.8</v>
      </c>
      <c r="AI149" s="108" t="n">
        <v>16.7</v>
      </c>
      <c r="AJ149" s="108" t="n">
        <v>16.7</v>
      </c>
      <c r="AK149" s="108" t="n">
        <v>17.9</v>
      </c>
      <c r="AL149" s="108" t="n">
        <v>17.7</v>
      </c>
      <c r="AM149" s="108" t="n">
        <v>21.1</v>
      </c>
      <c r="AN149" s="108" t="n">
        <v>23</v>
      </c>
      <c r="AO149" s="109" t="n">
        <f aca="false">AVERAGE(AC149:AN149)</f>
        <v>20.35</v>
      </c>
      <c r="BA149" s="1" t="n">
        <v>1999</v>
      </c>
      <c r="BB149" s="110" t="s">
        <v>202</v>
      </c>
      <c r="BC149" s="108" t="n">
        <v>32.1</v>
      </c>
      <c r="BD149" s="108" t="n">
        <v>31.4</v>
      </c>
      <c r="BE149" s="108" t="n">
        <v>27.5</v>
      </c>
      <c r="BF149" s="108" t="n">
        <v>26</v>
      </c>
      <c r="BG149" s="108" t="n">
        <v>22.2</v>
      </c>
      <c r="BH149" s="108" t="n">
        <v>19.5</v>
      </c>
      <c r="BI149" s="108" t="n">
        <v>18.7</v>
      </c>
      <c r="BJ149" s="108" t="n">
        <v>21</v>
      </c>
      <c r="BK149" s="108" t="n">
        <v>23.5</v>
      </c>
      <c r="BL149" s="108" t="n">
        <v>24.7</v>
      </c>
      <c r="BM149" s="108" t="n">
        <v>26.3</v>
      </c>
      <c r="BN149" s="108" t="n">
        <v>28.6</v>
      </c>
      <c r="BO149" s="109" t="n">
        <f aca="false">AVERAGE(BC149:BN149)</f>
        <v>25.125</v>
      </c>
      <c r="CA149" s="1" t="n">
        <v>1999</v>
      </c>
      <c r="CB149" s="110" t="s">
        <v>202</v>
      </c>
      <c r="CC149" s="108" t="n">
        <v>29.4</v>
      </c>
      <c r="CD149" s="108" t="n">
        <v>31.2</v>
      </c>
      <c r="CE149" s="108" t="n">
        <v>26.4</v>
      </c>
      <c r="CF149" s="108" t="n">
        <v>26.6</v>
      </c>
      <c r="CG149" s="108" t="n">
        <v>19.1</v>
      </c>
      <c r="CH149" s="108" t="n">
        <v>16.6</v>
      </c>
      <c r="CI149" s="108" t="n">
        <v>16.2</v>
      </c>
      <c r="CJ149" s="108" t="n">
        <v>16.1</v>
      </c>
      <c r="CK149" s="108" t="n">
        <v>17.6</v>
      </c>
      <c r="CL149" s="108" t="n">
        <v>19.1</v>
      </c>
      <c r="CM149" s="108" t="n">
        <v>25.6</v>
      </c>
      <c r="CN149" s="108" t="n">
        <v>28.4</v>
      </c>
      <c r="CO149" s="109" t="n">
        <f aca="false">AVERAGE(CC149:CN149)</f>
        <v>22.6916666666667</v>
      </c>
      <c r="DA149" s="1" t="n">
        <v>1999</v>
      </c>
      <c r="DB149" s="110" t="s">
        <v>202</v>
      </c>
      <c r="DC149" s="108" t="n">
        <v>33.3</v>
      </c>
      <c r="DD149" s="108" t="n">
        <v>31.7</v>
      </c>
      <c r="DE149" s="108" t="n">
        <v>34</v>
      </c>
      <c r="DF149" s="108" t="n">
        <v>33.3</v>
      </c>
      <c r="DG149" s="108" t="n">
        <v>31.9</v>
      </c>
      <c r="DH149" s="108" t="n">
        <v>29.7</v>
      </c>
      <c r="DI149" s="108" t="n">
        <v>28.9</v>
      </c>
      <c r="DJ149" s="108" t="n">
        <v>31.4</v>
      </c>
      <c r="DK149" s="108" t="n">
        <v>32.2</v>
      </c>
      <c r="DL149" s="108" t="n">
        <v>32.4</v>
      </c>
      <c r="DM149" s="108" t="n">
        <v>32.7</v>
      </c>
      <c r="DN149" s="108" t="n">
        <v>33.5</v>
      </c>
      <c r="DO149" s="109" t="n">
        <f aca="false">AVERAGE(DC149:DN149)</f>
        <v>32.0833333333333</v>
      </c>
      <c r="EA149" s="1" t="n">
        <v>1999</v>
      </c>
      <c r="EB149" s="110" t="s">
        <v>202</v>
      </c>
      <c r="EC149" s="108" t="n">
        <v>28.7</v>
      </c>
      <c r="ED149" s="108" t="n">
        <v>30.9</v>
      </c>
      <c r="EE149" s="108" t="n">
        <v>27.2</v>
      </c>
      <c r="EF149" s="108" t="n">
        <v>26.5</v>
      </c>
      <c r="EG149" s="108" t="n">
        <v>20.8</v>
      </c>
      <c r="EH149" s="108" t="n">
        <v>18.1</v>
      </c>
      <c r="EI149" s="108" t="n">
        <v>17.8</v>
      </c>
      <c r="EJ149" s="108" t="n">
        <v>17.5</v>
      </c>
      <c r="EK149" s="108" t="n">
        <v>18.2</v>
      </c>
      <c r="EL149" s="108" t="n">
        <v>19.9</v>
      </c>
      <c r="EM149" s="108" t="n">
        <v>25.2</v>
      </c>
      <c r="EN149" s="108" t="n">
        <v>29.6</v>
      </c>
      <c r="EO149" s="109" t="n">
        <f aca="false">AVERAGE(EC149:EN149)</f>
        <v>23.3666666666667</v>
      </c>
      <c r="FA149" s="1" t="n">
        <v>1999</v>
      </c>
      <c r="FB149" s="110" t="s">
        <v>202</v>
      </c>
      <c r="FC149" s="108" t="n">
        <v>29.4</v>
      </c>
      <c r="FD149" s="108" t="n">
        <v>30.9</v>
      </c>
      <c r="FE149" s="108" t="n">
        <v>27</v>
      </c>
      <c r="FF149" s="108" t="n">
        <v>26.7</v>
      </c>
      <c r="FG149" s="108" t="n">
        <v>20.2</v>
      </c>
      <c r="FH149" s="108" t="n">
        <v>17.4</v>
      </c>
      <c r="FI149" s="108" t="n">
        <v>17</v>
      </c>
      <c r="FJ149" s="108" t="n">
        <v>17.1</v>
      </c>
      <c r="FK149" s="108" t="n">
        <v>17.8</v>
      </c>
      <c r="FL149" s="108" t="n">
        <v>19.8</v>
      </c>
      <c r="FM149" s="108" t="n">
        <v>25.3</v>
      </c>
      <c r="FN149" s="108" t="n">
        <v>29.5</v>
      </c>
      <c r="FO149" s="109" t="n">
        <f aca="false">AVERAGE(FC149:FN149)</f>
        <v>23.175</v>
      </c>
      <c r="GA149" s="1" t="n">
        <v>1999</v>
      </c>
      <c r="GB149" s="110" t="s">
        <v>202</v>
      </c>
      <c r="GC149" s="108" t="n">
        <v>23</v>
      </c>
      <c r="GD149" s="108" t="n">
        <v>23.6</v>
      </c>
      <c r="GE149" s="108" t="n">
        <v>23.4</v>
      </c>
      <c r="GF149" s="108" t="n">
        <v>24</v>
      </c>
      <c r="GG149" s="108" t="n">
        <v>20.2</v>
      </c>
      <c r="GH149" s="108" t="n">
        <v>18.1</v>
      </c>
      <c r="GI149" s="108" t="n">
        <v>17.8</v>
      </c>
      <c r="GJ149" s="108" t="n">
        <v>17.1</v>
      </c>
      <c r="GK149" s="108" t="n">
        <v>17.6</v>
      </c>
      <c r="GL149" s="108" t="n">
        <v>18.2</v>
      </c>
      <c r="GM149" s="108" t="n">
        <v>20.7</v>
      </c>
      <c r="GN149" s="108" t="n">
        <v>22.7</v>
      </c>
      <c r="GO149" s="109" t="n">
        <f aca="false">AVERAGE(GC149:GN149)</f>
        <v>20.5333333333333</v>
      </c>
      <c r="HA149" s="1" t="n">
        <v>1999</v>
      </c>
      <c r="HB149" s="110" t="s">
        <v>202</v>
      </c>
      <c r="HC149" s="108" t="n">
        <v>26.5</v>
      </c>
      <c r="HD149" s="108" t="n">
        <v>28</v>
      </c>
      <c r="HE149" s="108" t="n">
        <v>26.3</v>
      </c>
      <c r="HF149" s="108" t="n">
        <v>25.8</v>
      </c>
      <c r="HG149" s="108" t="n">
        <v>21.1</v>
      </c>
      <c r="HH149" s="108" t="n">
        <v>18.4</v>
      </c>
      <c r="HI149" s="108" t="n">
        <v>17.8</v>
      </c>
      <c r="HJ149" s="108" t="n">
        <v>17.5</v>
      </c>
      <c r="HK149" s="108" t="n">
        <v>18.2</v>
      </c>
      <c r="HL149" s="108" t="n">
        <v>19.4</v>
      </c>
      <c r="HM149" s="108" t="n">
        <v>23.8</v>
      </c>
      <c r="HN149" s="108" t="n">
        <v>28</v>
      </c>
      <c r="HO149" s="109" t="n">
        <f aca="false">AVERAGE(HC149:HN149)</f>
        <v>22.5666666666667</v>
      </c>
      <c r="IA149" s="1" t="n">
        <v>1999</v>
      </c>
      <c r="IB149" s="110" t="s">
        <v>202</v>
      </c>
      <c r="IC149" s="108" t="n">
        <v>29.5</v>
      </c>
      <c r="ID149" s="108" t="n">
        <v>32.6</v>
      </c>
      <c r="IE149" s="108" t="n">
        <v>31.4</v>
      </c>
      <c r="IF149" s="108" t="n">
        <v>30.8</v>
      </c>
      <c r="IG149" s="108" t="n">
        <v>27.7</v>
      </c>
      <c r="IH149" s="108" t="n">
        <v>23.9</v>
      </c>
      <c r="II149" s="108" t="n">
        <v>23.7</v>
      </c>
      <c r="IJ149" s="108" t="n">
        <v>24.4</v>
      </c>
      <c r="IK149" s="108" t="n">
        <v>24.5</v>
      </c>
      <c r="IL149" s="108" t="n">
        <v>26.6</v>
      </c>
      <c r="IM149" s="108" t="n">
        <v>29.3</v>
      </c>
      <c r="IN149" s="108" t="n">
        <v>30.4</v>
      </c>
      <c r="IO149" s="109" t="n">
        <f aca="false">AVERAGE(IC149:IN149)</f>
        <v>27.9</v>
      </c>
      <c r="JA149" s="1" t="n">
        <v>1999</v>
      </c>
      <c r="JB149" s="119" t="s">
        <v>202</v>
      </c>
      <c r="JC149" s="108" t="n">
        <v>30.3</v>
      </c>
      <c r="JD149" s="108" t="n">
        <v>32.3</v>
      </c>
      <c r="JE149" s="108" t="n">
        <v>25.7</v>
      </c>
      <c r="JF149" s="108" t="n">
        <v>25.7</v>
      </c>
      <c r="JG149" s="108" t="n">
        <v>19.2</v>
      </c>
      <c r="JH149" s="108" t="n">
        <v>17.7</v>
      </c>
      <c r="JI149" s="108" t="n">
        <v>16.2</v>
      </c>
      <c r="JJ149" s="108" t="n">
        <v>17.4</v>
      </c>
      <c r="JK149" s="108" t="n">
        <v>17.7</v>
      </c>
      <c r="JL149" s="108" t="n">
        <v>21.7</v>
      </c>
      <c r="JM149" s="108" t="n">
        <v>26.8</v>
      </c>
      <c r="JN149" s="108" t="n">
        <v>29.4</v>
      </c>
      <c r="JO149" s="109" t="n">
        <f aca="false">AVERAGE(JC149:JN149)</f>
        <v>23.3416666666667</v>
      </c>
      <c r="KA149" s="1" t="n">
        <v>1999</v>
      </c>
      <c r="KB149" s="110" t="s">
        <v>202</v>
      </c>
      <c r="KC149" s="108" t="n">
        <v>34.6</v>
      </c>
      <c r="KD149" s="108" t="n">
        <v>32.5</v>
      </c>
      <c r="KE149" s="108" t="n">
        <v>35</v>
      </c>
      <c r="KF149" s="108" t="n">
        <v>34.1</v>
      </c>
      <c r="KG149" s="108" t="n">
        <v>33.2</v>
      </c>
      <c r="KH149" s="108" t="n">
        <v>31.2</v>
      </c>
      <c r="KI149" s="108" t="n">
        <v>30.8</v>
      </c>
      <c r="KJ149" s="108" t="n">
        <v>33.4</v>
      </c>
      <c r="KK149" s="108" t="n">
        <v>36</v>
      </c>
      <c r="KL149" s="108" t="n">
        <v>37.1</v>
      </c>
      <c r="KM149" s="108" t="n">
        <v>37.4</v>
      </c>
      <c r="KN149" s="108" t="n">
        <v>35.1</v>
      </c>
      <c r="KO149" s="109" t="n">
        <f aca="false">AVERAGE(KC149:KN149)</f>
        <v>34.2</v>
      </c>
      <c r="LA149" s="1" t="n">
        <v>1999</v>
      </c>
      <c r="LB149" s="110" t="s">
        <v>202</v>
      </c>
      <c r="LC149" s="108" t="n">
        <v>30.4</v>
      </c>
      <c r="LD149" s="108" t="n">
        <v>32.4</v>
      </c>
      <c r="LE149" s="108" t="n">
        <v>27.5</v>
      </c>
      <c r="LF149" s="108" t="n">
        <v>27.5</v>
      </c>
      <c r="LG149" s="108" t="n">
        <v>20.4</v>
      </c>
      <c r="LH149" s="108" t="n">
        <v>17.8</v>
      </c>
      <c r="LI149" s="108" t="n">
        <v>17.7</v>
      </c>
      <c r="LJ149" s="108" t="n">
        <v>17.8</v>
      </c>
      <c r="LK149" s="108" t="n">
        <v>18.8</v>
      </c>
      <c r="LL149" s="108" t="n">
        <v>20.8</v>
      </c>
      <c r="LM149" s="108" t="n">
        <v>27.2</v>
      </c>
      <c r="LN149" s="108" t="n">
        <v>30</v>
      </c>
      <c r="LO149" s="109" t="n">
        <f aca="false">AVERAGE(LC149:LN149)</f>
        <v>24.025</v>
      </c>
      <c r="MA149" s="1" t="n">
        <v>1999</v>
      </c>
      <c r="MB149" s="110" t="s">
        <v>202</v>
      </c>
      <c r="MC149" s="108" t="n">
        <v>26.4</v>
      </c>
      <c r="MD149" s="108" t="n">
        <v>25.3</v>
      </c>
      <c r="ME149" s="108" t="n">
        <v>23.7</v>
      </c>
      <c r="MF149" s="108" t="n">
        <v>24</v>
      </c>
      <c r="MG149" s="108" t="n">
        <v>21.2</v>
      </c>
      <c r="MH149" s="108" t="n">
        <v>18.7</v>
      </c>
      <c r="MI149" s="108" t="n">
        <v>17.9</v>
      </c>
      <c r="MJ149" s="108" t="n">
        <v>18</v>
      </c>
      <c r="MK149" s="108" t="n">
        <v>20.2</v>
      </c>
      <c r="ML149" s="108" t="n">
        <v>20</v>
      </c>
      <c r="MM149" s="108" t="n">
        <v>23.4</v>
      </c>
      <c r="MN149" s="108" t="n">
        <v>23.5</v>
      </c>
      <c r="MO149" s="109" t="n">
        <f aca="false">AVERAGE(MC149:MN149)</f>
        <v>21.8583333333333</v>
      </c>
      <c r="NA149" s="1" t="n">
        <v>1999</v>
      </c>
      <c r="NB149" s="110" t="s">
        <v>202</v>
      </c>
      <c r="NC149" s="108" t="n">
        <v>29.2</v>
      </c>
      <c r="ND149" s="108" t="n">
        <v>33.6</v>
      </c>
      <c r="NE149" s="108" t="n">
        <v>29.4</v>
      </c>
      <c r="NF149" s="108" t="n">
        <v>29.4</v>
      </c>
      <c r="NG149" s="108" t="n">
        <v>24</v>
      </c>
      <c r="NH149" s="108" t="n">
        <v>21.1</v>
      </c>
      <c r="NI149" s="108" t="n">
        <v>20.1</v>
      </c>
      <c r="NJ149" s="108" t="n">
        <v>20.2</v>
      </c>
      <c r="NK149" s="108" t="n">
        <v>21.5</v>
      </c>
      <c r="NL149" s="108" t="n">
        <v>25</v>
      </c>
      <c r="NM149" s="108" t="n">
        <v>29.2</v>
      </c>
      <c r="NN149" s="108" t="n">
        <v>32.8</v>
      </c>
      <c r="NO149" s="109" t="n">
        <f aca="false">AVERAGE(NC149:NN149)</f>
        <v>26.2916666666667</v>
      </c>
      <c r="OA149" s="1" t="n">
        <v>1999</v>
      </c>
      <c r="OB149" s="110" t="s">
        <v>202</v>
      </c>
      <c r="OC149" s="108" t="n">
        <v>30.4</v>
      </c>
      <c r="OD149" s="108" t="n">
        <v>32.1</v>
      </c>
      <c r="OE149" s="108" t="n">
        <v>28.4</v>
      </c>
      <c r="OF149" s="108" t="n">
        <v>28</v>
      </c>
      <c r="OG149" s="108" t="n">
        <v>21.7</v>
      </c>
      <c r="OH149" s="108" t="n">
        <v>19.2</v>
      </c>
      <c r="OI149" s="108" t="n">
        <v>18.7</v>
      </c>
      <c r="OJ149" s="108" t="n">
        <v>18.1</v>
      </c>
      <c r="OK149" s="108" t="n">
        <v>19.2</v>
      </c>
      <c r="OL149" s="108" t="n">
        <v>20.8</v>
      </c>
      <c r="OM149" s="108" t="n">
        <v>26.2</v>
      </c>
      <c r="ON149" s="108" t="n">
        <v>30.9</v>
      </c>
      <c r="OO149" s="109" t="n">
        <f aca="false">AVERAGE(OC149:ON149)</f>
        <v>24.475</v>
      </c>
      <c r="PA149" s="16" t="n">
        <v>1999</v>
      </c>
      <c r="PB149" s="110" t="s">
        <v>202</v>
      </c>
      <c r="PC149" s="108" t="n">
        <v>34.4</v>
      </c>
      <c r="PD149" s="108" t="n">
        <v>32.8</v>
      </c>
      <c r="PE149" s="108" t="n">
        <v>27</v>
      </c>
      <c r="PF149" s="108" t="n">
        <v>24.7</v>
      </c>
      <c r="PG149" s="108" t="n">
        <v>20.7</v>
      </c>
      <c r="PH149" s="108" t="n">
        <v>17.6</v>
      </c>
      <c r="PI149" s="108" t="n">
        <v>17.6</v>
      </c>
      <c r="PJ149" s="108" t="n">
        <v>19.7</v>
      </c>
      <c r="PK149" s="108" t="n">
        <v>22.9</v>
      </c>
      <c r="PL149" s="108" t="n">
        <v>25.6</v>
      </c>
      <c r="PM149" s="108" t="n">
        <v>25.9</v>
      </c>
      <c r="PN149" s="108" t="n">
        <v>30.1</v>
      </c>
      <c r="PO149" s="109" t="n">
        <f aca="false">AVERAGE(PC149:PN149)</f>
        <v>24.9166666666667</v>
      </c>
      <c r="QA149" s="1" t="n">
        <v>1999</v>
      </c>
      <c r="QB149" s="110" t="s">
        <v>202</v>
      </c>
      <c r="QC149" s="108" t="n">
        <v>30.3</v>
      </c>
      <c r="QD149" s="108" t="n">
        <v>30.5</v>
      </c>
      <c r="QE149" s="108" t="n">
        <v>26.2</v>
      </c>
      <c r="QF149" s="108" t="n">
        <v>25.7</v>
      </c>
      <c r="QG149" s="108" t="n">
        <v>20.3</v>
      </c>
      <c r="QH149" s="108" t="n">
        <v>15.8</v>
      </c>
      <c r="QI149" s="108" t="n">
        <v>15.2</v>
      </c>
      <c r="QJ149" s="108" t="n">
        <v>15.2</v>
      </c>
      <c r="QK149" s="108" t="n">
        <v>16.9</v>
      </c>
      <c r="QL149" s="108" t="n">
        <v>19.6</v>
      </c>
      <c r="QM149" s="108" t="n">
        <v>25.7</v>
      </c>
      <c r="QN149" s="108" t="n">
        <v>28.3</v>
      </c>
      <c r="QO149" s="109" t="n">
        <f aca="false">AVERAGE(QC149:QN149)</f>
        <v>22.475</v>
      </c>
      <c r="RA149" s="1" t="n">
        <v>1999</v>
      </c>
      <c r="RB149" s="110" t="s">
        <v>202</v>
      </c>
      <c r="RC149" s="108" t="n">
        <v>34.8</v>
      </c>
      <c r="RD149" s="108" t="n">
        <v>34.6</v>
      </c>
      <c r="RE149" s="108" t="n">
        <v>29</v>
      </c>
      <c r="RF149" s="108" t="n">
        <v>27</v>
      </c>
      <c r="RG149" s="108" t="n">
        <v>21.2</v>
      </c>
      <c r="RH149" s="108" t="n">
        <v>18.2</v>
      </c>
      <c r="RI149" s="108" t="n">
        <v>17.4</v>
      </c>
      <c r="RJ149" s="108" t="n">
        <v>17.5</v>
      </c>
      <c r="RK149" s="108" t="n">
        <v>20</v>
      </c>
      <c r="RL149" s="108" t="n">
        <v>23.5</v>
      </c>
      <c r="RM149" s="108" t="n">
        <v>29.5</v>
      </c>
      <c r="RN149" s="108" t="n">
        <v>32.6</v>
      </c>
      <c r="RO149" s="109" t="n">
        <f aca="false">AVERAGE(RC149:RN149)</f>
        <v>25.4416666666667</v>
      </c>
      <c r="SA149" s="1" t="n">
        <v>1999</v>
      </c>
      <c r="SB149" s="110" t="s">
        <v>202</v>
      </c>
      <c r="SC149" s="108" t="n">
        <v>36.9</v>
      </c>
      <c r="SD149" s="108" t="n">
        <v>32.5</v>
      </c>
      <c r="SE149" s="108" t="n">
        <v>28.9</v>
      </c>
      <c r="SF149" s="108" t="n">
        <v>24.5</v>
      </c>
      <c r="SG149" s="108" t="n">
        <v>22.3</v>
      </c>
      <c r="SH149" s="108" t="n">
        <v>19.6</v>
      </c>
      <c r="SI149" s="108" t="n">
        <v>20.5</v>
      </c>
      <c r="SJ149" s="108" t="n">
        <v>22.2</v>
      </c>
      <c r="SK149" s="108" t="n">
        <v>26.3</v>
      </c>
      <c r="SL149" s="108" t="n">
        <v>27.7</v>
      </c>
      <c r="SM149" s="108" t="n">
        <v>27.2</v>
      </c>
      <c r="SN149" s="108" t="n">
        <v>31.9</v>
      </c>
      <c r="SO149" s="109" t="n">
        <f aca="false">AVERAGE(SC149:SN149)</f>
        <v>26.7083333333333</v>
      </c>
      <c r="TA149" s="1" t="n">
        <v>1999</v>
      </c>
      <c r="TB149" s="110" t="s">
        <v>202</v>
      </c>
      <c r="TC149" s="108" t="n">
        <v>40.7</v>
      </c>
      <c r="TD149" s="108" t="n">
        <v>34.7</v>
      </c>
      <c r="TE149" s="108" t="n">
        <v>36.9</v>
      </c>
      <c r="TF149" s="108" t="n">
        <v>31.3</v>
      </c>
      <c r="TG149" s="108" t="n">
        <v>31.5</v>
      </c>
      <c r="TH149" s="108" t="n">
        <v>27.4</v>
      </c>
      <c r="TI149" s="108" t="n">
        <v>27.2</v>
      </c>
      <c r="TJ149" s="108" t="n">
        <v>30.7</v>
      </c>
      <c r="TK149" s="108" t="n">
        <v>34.6</v>
      </c>
      <c r="TL149" s="108" t="n">
        <v>37.1</v>
      </c>
      <c r="TM149" s="108" t="n">
        <v>38.4</v>
      </c>
      <c r="TN149" s="108" t="n">
        <v>38.2</v>
      </c>
      <c r="TO149" s="109" t="n">
        <f aca="false">AVERAGE(TC149:TN149)</f>
        <v>34.0583333333333</v>
      </c>
      <c r="UA149" s="1" t="n">
        <v>1999</v>
      </c>
      <c r="UB149" s="110" t="s">
        <v>202</v>
      </c>
      <c r="UC149" s="108" t="n">
        <v>34.9</v>
      </c>
      <c r="UD149" s="108" t="n">
        <v>34.4</v>
      </c>
      <c r="UE149" s="108" t="n">
        <v>28.9</v>
      </c>
      <c r="UF149" s="108" t="n">
        <v>26.4</v>
      </c>
      <c r="UG149" s="108" t="n">
        <v>20.7</v>
      </c>
      <c r="UH149" s="108" t="n">
        <v>17.6</v>
      </c>
      <c r="UI149" s="108" t="n">
        <v>17</v>
      </c>
      <c r="UJ149" s="108" t="n">
        <v>17.5</v>
      </c>
      <c r="UK149" s="108" t="n">
        <v>20.1</v>
      </c>
      <c r="UL149" s="108" t="n">
        <v>24.1</v>
      </c>
      <c r="UM149" s="108" t="n">
        <v>29</v>
      </c>
      <c r="UN149" s="108" t="n">
        <v>31.6</v>
      </c>
      <c r="UO149" s="109" t="n">
        <f aca="false">AVERAGE(UC149:UN149)</f>
        <v>25.1833333333333</v>
      </c>
      <c r="VA149" s="1" t="n">
        <v>1999</v>
      </c>
      <c r="VB149" s="119" t="s">
        <v>202</v>
      </c>
      <c r="VC149" s="108" t="n">
        <v>24.5</v>
      </c>
      <c r="VD149" s="108" t="n">
        <v>25.6</v>
      </c>
      <c r="VE149" s="108" t="n">
        <v>22.8</v>
      </c>
      <c r="VF149" s="108" t="n">
        <v>24</v>
      </c>
      <c r="VG149" s="108" t="n">
        <v>18.1</v>
      </c>
      <c r="VH149" s="108" t="n">
        <v>15.3</v>
      </c>
      <c r="VI149" s="108" t="n">
        <v>15.3</v>
      </c>
      <c r="VJ149" s="108" t="n">
        <v>15.2</v>
      </c>
      <c r="VK149" s="108" t="n">
        <v>16.5</v>
      </c>
      <c r="VL149" s="108" t="n">
        <v>17.1</v>
      </c>
      <c r="VM149" s="108" t="n">
        <v>21.5</v>
      </c>
      <c r="VN149" s="108" t="n">
        <v>24.3</v>
      </c>
      <c r="VO149" s="109" t="n">
        <f aca="false">AVERAGE(VC149:VN149)</f>
        <v>20.0166666666667</v>
      </c>
      <c r="WA149" s="1" t="n">
        <v>1999</v>
      </c>
      <c r="WB149" s="110" t="s">
        <v>202</v>
      </c>
      <c r="WC149" s="108" t="n">
        <v>39.1</v>
      </c>
      <c r="WD149" s="108" t="n">
        <v>36.6</v>
      </c>
      <c r="WE149" s="108" t="n">
        <v>34</v>
      </c>
      <c r="WF149" s="108" t="n">
        <v>29.2</v>
      </c>
      <c r="WG149" s="108" t="n">
        <v>25.3</v>
      </c>
      <c r="WH149" s="108" t="n">
        <v>21.2</v>
      </c>
      <c r="WI149" s="108" t="n">
        <v>21.1</v>
      </c>
      <c r="WJ149" s="108" t="n">
        <v>23.1</v>
      </c>
      <c r="WK149" s="108" t="n">
        <v>25.6</v>
      </c>
      <c r="WL149" s="108" t="n">
        <v>30.6</v>
      </c>
      <c r="WM149" s="108" t="n">
        <v>34.5</v>
      </c>
      <c r="WN149" s="108" t="n">
        <v>38</v>
      </c>
      <c r="WO149" s="109" t="n">
        <f aca="false">AVERAGE(WC149:WN149)</f>
        <v>29.8583333333333</v>
      </c>
      <c r="YA149" s="1" t="n">
        <v>1999</v>
      </c>
      <c r="YB149" s="110" t="s">
        <v>202</v>
      </c>
      <c r="YC149" s="112" t="n">
        <f aca="false">SUM(YC148+YC150)/2</f>
        <v>30.35</v>
      </c>
      <c r="YD149" s="108" t="n">
        <v>31.9</v>
      </c>
      <c r="YE149" s="108" t="n">
        <v>26.9</v>
      </c>
      <c r="YF149" s="108" t="n">
        <v>25.7</v>
      </c>
      <c r="YG149" s="108" t="n">
        <v>19.5</v>
      </c>
      <c r="YH149" s="108" t="n">
        <v>16.3</v>
      </c>
      <c r="YI149" s="108" t="n">
        <v>15.8</v>
      </c>
      <c r="YJ149" s="108" t="n">
        <v>15.8</v>
      </c>
      <c r="YK149" s="108" t="n">
        <v>17.8</v>
      </c>
      <c r="YL149" s="108" t="n">
        <v>20.2</v>
      </c>
      <c r="YM149" s="108" t="n">
        <v>26.7</v>
      </c>
      <c r="YN149" s="108" t="n">
        <v>29.3</v>
      </c>
      <c r="YO149" s="109" t="n">
        <f aca="false">AVERAGE(YC149:YN149)</f>
        <v>23.0208333333333</v>
      </c>
      <c r="ZA149" s="1" t="n">
        <v>1999</v>
      </c>
      <c r="ZB149" s="110" t="s">
        <v>202</v>
      </c>
      <c r="ZC149" s="108" t="n">
        <v>34</v>
      </c>
      <c r="ZD149" s="108" t="n">
        <v>34.7</v>
      </c>
      <c r="ZE149" s="108" t="n">
        <v>29.1</v>
      </c>
      <c r="ZF149" s="108" t="n">
        <v>27.7</v>
      </c>
      <c r="ZG149" s="108" t="n">
        <v>21.8</v>
      </c>
      <c r="ZH149" s="108" t="n">
        <v>18.5</v>
      </c>
      <c r="ZI149" s="108" t="n">
        <v>17.8</v>
      </c>
      <c r="ZJ149" s="108" t="n">
        <v>17.9</v>
      </c>
      <c r="ZK149" s="108" t="n">
        <v>19.8</v>
      </c>
      <c r="ZL149" s="108" t="n">
        <v>22.7</v>
      </c>
      <c r="ZM149" s="108" t="n">
        <v>29.7</v>
      </c>
      <c r="ZN149" s="108" t="n">
        <v>32.8</v>
      </c>
      <c r="ZO149" s="109" t="n">
        <f aca="false">AVERAGE(ZC149:ZN149)</f>
        <v>25.5416666666667</v>
      </c>
      <c r="AAA149" s="1" t="n">
        <v>1999</v>
      </c>
      <c r="AAB149" s="110" t="s">
        <v>202</v>
      </c>
      <c r="AAC149" s="108" t="n">
        <v>35.7</v>
      </c>
      <c r="AAD149" s="108" t="n">
        <v>33.7</v>
      </c>
      <c r="AAE149" s="108" t="n">
        <v>35.4</v>
      </c>
      <c r="AAF149" s="108" t="n">
        <v>32.6</v>
      </c>
      <c r="AAG149" s="108" t="n">
        <v>31.2</v>
      </c>
      <c r="AAH149" s="108" t="n">
        <v>28</v>
      </c>
      <c r="AAI149" s="108" t="n">
        <v>27.4</v>
      </c>
      <c r="AAJ149" s="108" t="n">
        <v>30.6</v>
      </c>
      <c r="AAK149" s="108" t="n">
        <v>35.4</v>
      </c>
      <c r="AAL149" s="108" t="n">
        <v>35.6</v>
      </c>
      <c r="AAM149" s="108" t="n">
        <v>35.9</v>
      </c>
      <c r="AAN149" s="108" t="n">
        <v>35.6</v>
      </c>
      <c r="AAO149" s="109" t="n">
        <f aca="false">AVERAGE(AAC149:AAN149)</f>
        <v>33.0916666666667</v>
      </c>
      <c r="ABA149" s="1" t="n">
        <v>1999</v>
      </c>
      <c r="ABB149" s="110" t="s">
        <v>202</v>
      </c>
      <c r="ABC149" s="108" t="n">
        <v>35.6</v>
      </c>
      <c r="ABD149" s="108" t="n">
        <v>33.7</v>
      </c>
      <c r="ABE149" s="108" t="n">
        <v>35.1</v>
      </c>
      <c r="ABF149" s="108" t="n">
        <v>32.1</v>
      </c>
      <c r="ABG149" s="108" t="n">
        <v>29.2</v>
      </c>
      <c r="ABH149" s="108" t="n">
        <v>27</v>
      </c>
      <c r="ABI149" s="108" t="n">
        <v>25.5</v>
      </c>
      <c r="ABJ149" s="108" t="n">
        <v>27.6</v>
      </c>
      <c r="ABK149" s="108" t="n">
        <v>28.1</v>
      </c>
      <c r="ABL149" s="108" t="n">
        <v>31.6</v>
      </c>
      <c r="ABM149" s="108" t="n">
        <v>32.3</v>
      </c>
      <c r="ABN149" s="108" t="n">
        <v>33.7</v>
      </c>
      <c r="ABO149" s="109" t="n">
        <f aca="false">AVERAGE(ABC149:ABN149)</f>
        <v>30.9583333333333</v>
      </c>
      <c r="ACA149" s="111" t="n">
        <v>1999</v>
      </c>
      <c r="ACB149" s="110" t="s">
        <v>202</v>
      </c>
      <c r="ACC149" s="108" t="n">
        <v>30.4</v>
      </c>
      <c r="ACD149" s="108" t="n">
        <v>32.3</v>
      </c>
      <c r="ACE149" s="108" t="n">
        <v>27.8</v>
      </c>
      <c r="ACF149" s="108" t="n">
        <v>28.2</v>
      </c>
      <c r="ACG149" s="108" t="n">
        <v>21.9</v>
      </c>
      <c r="ACH149" s="108" t="n">
        <v>19.6</v>
      </c>
      <c r="ACI149" s="108" t="n">
        <v>19</v>
      </c>
      <c r="ACJ149" s="108" t="n">
        <v>18.8</v>
      </c>
      <c r="ACK149" s="108" t="n">
        <v>20</v>
      </c>
      <c r="ACL149" s="108" t="n">
        <v>21.9</v>
      </c>
      <c r="ACM149" s="108" t="n">
        <v>27</v>
      </c>
      <c r="ACN149" s="108" t="n">
        <v>31.4</v>
      </c>
      <c r="ACO149" s="109" t="n">
        <f aca="false">AVERAGE(ACC149:ACN149)</f>
        <v>24.8583333333333</v>
      </c>
      <c r="ADA149" s="1" t="n">
        <v>1999</v>
      </c>
      <c r="ADB149" s="110" t="s">
        <v>202</v>
      </c>
      <c r="ADC149" s="108" t="n">
        <v>36.5</v>
      </c>
      <c r="ADD149" s="108" t="n">
        <v>33.6</v>
      </c>
      <c r="ADE149" s="108" t="n">
        <v>35.9</v>
      </c>
      <c r="ADF149" s="108" t="n">
        <v>32.1</v>
      </c>
      <c r="ADG149" s="108" t="n">
        <v>31</v>
      </c>
      <c r="ADH149" s="108" t="n">
        <v>28.1</v>
      </c>
      <c r="ADI149" s="108" t="n">
        <v>27.4</v>
      </c>
      <c r="ADJ149" s="108" t="n">
        <v>30.1</v>
      </c>
      <c r="ADK149" s="108" t="n">
        <v>33.5</v>
      </c>
      <c r="ADL149" s="108" t="n">
        <v>33.1</v>
      </c>
      <c r="ADM149" s="108" t="n">
        <v>34.4</v>
      </c>
      <c r="ADN149" s="108" t="n">
        <v>35.1</v>
      </c>
      <c r="ADO149" s="109" t="n">
        <f aca="false">AVERAGE(ADC149:ADN149)</f>
        <v>32.5666666666667</v>
      </c>
      <c r="AEA149" s="1" t="n">
        <v>1999</v>
      </c>
      <c r="AEB149" s="110" t="s">
        <v>202</v>
      </c>
      <c r="AEC149" s="108" t="n">
        <v>39.8</v>
      </c>
      <c r="AED149" s="108" t="n">
        <v>34.6</v>
      </c>
      <c r="AEE149" s="108" t="n">
        <v>36.9</v>
      </c>
      <c r="AEF149" s="108" t="n">
        <v>32.7</v>
      </c>
      <c r="AEG149" s="108" t="n">
        <v>31</v>
      </c>
      <c r="AEH149" s="108" t="n">
        <v>28.5</v>
      </c>
      <c r="AEI149" s="108" t="n">
        <v>28</v>
      </c>
      <c r="AEJ149" s="108" t="n">
        <v>30.8</v>
      </c>
      <c r="AEK149" s="108" t="n">
        <v>34.3</v>
      </c>
      <c r="AEL149" s="108" t="n">
        <v>35.6</v>
      </c>
      <c r="AEM149" s="108" t="n">
        <v>36.6</v>
      </c>
      <c r="AEN149" s="108" t="n">
        <v>38.2</v>
      </c>
      <c r="AEO149" s="109" t="n">
        <f aca="false">AVERAGE(AEC149:AEN149)</f>
        <v>33.9166666666667</v>
      </c>
      <c r="AFA149" s="1" t="n">
        <v>1999</v>
      </c>
      <c r="AFB149" s="110" t="s">
        <v>202</v>
      </c>
      <c r="AFC149" s="108" t="n">
        <v>25.6</v>
      </c>
      <c r="AFD149" s="108" t="n">
        <v>27.3</v>
      </c>
      <c r="AFE149" s="108" t="n">
        <v>25.7</v>
      </c>
      <c r="AFF149" s="108" t="n">
        <v>26</v>
      </c>
      <c r="AFG149" s="108" t="n">
        <v>21.9</v>
      </c>
      <c r="AFH149" s="108" t="n">
        <v>19.3</v>
      </c>
      <c r="AFI149" s="108" t="n">
        <v>18.6</v>
      </c>
      <c r="AFJ149" s="108" t="n">
        <v>18.1</v>
      </c>
      <c r="AFK149" s="108" t="n">
        <v>18.8</v>
      </c>
      <c r="AFL149" s="108" t="n">
        <v>19.6</v>
      </c>
      <c r="AFM149" s="108" t="n">
        <v>23.3</v>
      </c>
      <c r="AFN149" s="108" t="n">
        <v>27.8</v>
      </c>
      <c r="AFO149" s="109" t="n">
        <f aca="false">AVERAGE(AFC149:AFN149)</f>
        <v>22.6666666666667</v>
      </c>
      <c r="AGA149" s="1" t="n">
        <v>1999</v>
      </c>
      <c r="AGB149" s="110" t="s">
        <v>202</v>
      </c>
      <c r="AGC149" s="108" t="n">
        <v>35.3</v>
      </c>
      <c r="AGD149" s="108" t="n">
        <v>34.5</v>
      </c>
      <c r="AGE149" s="108" t="n">
        <v>29</v>
      </c>
      <c r="AGF149" s="108" t="n">
        <v>25.9</v>
      </c>
      <c r="AGG149" s="108" t="n">
        <v>19.9</v>
      </c>
      <c r="AGH149" s="108" t="n">
        <v>17.1</v>
      </c>
      <c r="AGI149" s="108" t="n">
        <v>16.7</v>
      </c>
      <c r="AGJ149" s="108" t="n">
        <v>17.9</v>
      </c>
      <c r="AGK149" s="108" t="n">
        <v>21.7</v>
      </c>
      <c r="AGL149" s="108" t="n">
        <v>25</v>
      </c>
      <c r="AGM149" s="108" t="n">
        <v>29.4</v>
      </c>
      <c r="AGN149" s="108" t="n">
        <v>30.8</v>
      </c>
      <c r="AGO149" s="109" t="n">
        <f aca="false">AVERAGE(AGC149:AGN149)</f>
        <v>25.2666666666667</v>
      </c>
      <c r="AHA149" s="1" t="n">
        <v>1999</v>
      </c>
      <c r="AHB149" s="110" t="s">
        <v>202</v>
      </c>
      <c r="AHC149" s="108" t="n">
        <v>31.9</v>
      </c>
      <c r="AHD149" s="108" t="n">
        <v>32.7</v>
      </c>
      <c r="AHE149" s="108" t="n">
        <v>27.7</v>
      </c>
      <c r="AHF149" s="108" t="n">
        <v>26.6</v>
      </c>
      <c r="AHG149" s="108" t="n">
        <v>20.2</v>
      </c>
      <c r="AHH149" s="108" t="n">
        <v>16.9</v>
      </c>
      <c r="AHI149" s="108" t="n">
        <v>16.4</v>
      </c>
      <c r="AHJ149" s="108" t="n">
        <v>16</v>
      </c>
      <c r="AHK149" s="108" t="n">
        <v>18.2</v>
      </c>
      <c r="AHL149" s="108" t="n">
        <v>19.8</v>
      </c>
      <c r="AHM149" s="108" t="n">
        <v>27.4</v>
      </c>
      <c r="AHN149" s="108" t="n">
        <v>31.1</v>
      </c>
      <c r="AHO149" s="109" t="n">
        <f aca="false">AVERAGE(AHC149:AHN149)</f>
        <v>23.7416666666667</v>
      </c>
      <c r="AIA149" s="1" t="n">
        <v>1999</v>
      </c>
      <c r="AIB149" s="110" t="s">
        <v>202</v>
      </c>
      <c r="AIC149" s="108" t="n">
        <v>43</v>
      </c>
      <c r="AID149" s="112" t="n">
        <f aca="false">SUM(AID148+AID150)/2</f>
        <v>36.55</v>
      </c>
      <c r="AIE149" s="112" t="n">
        <f aca="false">SUM(AIE148+AIE150)/2</f>
        <v>32.35</v>
      </c>
      <c r="AIF149" s="112" t="n">
        <f aca="false">SUM(AIF148+AIF150)/2</f>
        <v>28</v>
      </c>
      <c r="AIG149" s="112" t="n">
        <f aca="false">SUM(AIG148+AIG150)/2</f>
        <v>24.55</v>
      </c>
      <c r="AIH149" s="108" t="n">
        <v>21.7</v>
      </c>
      <c r="AII149" s="108" t="n">
        <v>21.1</v>
      </c>
      <c r="AIJ149" s="108" t="n">
        <v>22.9</v>
      </c>
      <c r="AIK149" s="108" t="n">
        <v>27.5</v>
      </c>
      <c r="AIL149" s="108" t="n">
        <v>31.1</v>
      </c>
      <c r="AIM149" s="108" t="n">
        <v>31.4</v>
      </c>
      <c r="AIN149" s="108" t="n">
        <v>34.8</v>
      </c>
      <c r="AIO149" s="109" t="n">
        <f aca="false">AVERAGE(AIC149:AIN149)</f>
        <v>29.5791666666667</v>
      </c>
      <c r="AJA149" s="1" t="n">
        <v>1999</v>
      </c>
      <c r="AJB149" s="110" t="s">
        <v>202</v>
      </c>
      <c r="AJC149" s="108" t="n">
        <v>36.4</v>
      </c>
      <c r="AJD149" s="108" t="n">
        <v>34.8</v>
      </c>
      <c r="AJE149" s="108" t="n">
        <v>35.1</v>
      </c>
      <c r="AJF149" s="108" t="n">
        <v>34.7</v>
      </c>
      <c r="AJG149" s="108" t="n">
        <v>33.4</v>
      </c>
      <c r="AJH149" s="108" t="n">
        <v>31.5</v>
      </c>
      <c r="AJI149" s="108" t="n">
        <v>30.7</v>
      </c>
      <c r="AJJ149" s="108" t="n">
        <v>33.3</v>
      </c>
      <c r="AJK149" s="108" t="n">
        <v>36.4</v>
      </c>
      <c r="AJL149" s="108" t="n">
        <v>37</v>
      </c>
      <c r="AJM149" s="108" t="n">
        <v>37.5</v>
      </c>
      <c r="AJN149" s="108" t="n">
        <v>36.4</v>
      </c>
      <c r="AJO149" s="109" t="n">
        <f aca="false">AVERAGE(AJC149:AJN149)</f>
        <v>34.7666666666667</v>
      </c>
      <c r="AKA149" s="1" t="n">
        <v>1999</v>
      </c>
      <c r="AKB149" s="110" t="s">
        <v>202</v>
      </c>
      <c r="AKC149" s="108" t="n">
        <v>34.1</v>
      </c>
      <c r="AKD149" s="108" t="n">
        <v>34.8</v>
      </c>
      <c r="AKE149" s="108" t="n">
        <v>29.2</v>
      </c>
      <c r="AKF149" s="108" t="n">
        <v>27.9</v>
      </c>
      <c r="AKG149" s="108" t="n">
        <v>21.6</v>
      </c>
      <c r="AKH149" s="108" t="n">
        <v>17.9</v>
      </c>
      <c r="AKI149" s="108" t="n">
        <v>17.4</v>
      </c>
      <c r="AKJ149" s="108" t="n">
        <v>17.6</v>
      </c>
      <c r="AKK149" s="108" t="n">
        <v>19.6</v>
      </c>
      <c r="AKL149" s="108" t="n">
        <v>22.6</v>
      </c>
      <c r="AKM149" s="108" t="n">
        <v>29.7</v>
      </c>
      <c r="AKN149" s="108" t="n">
        <v>33.1</v>
      </c>
      <c r="AKO149" s="109" t="n">
        <f aca="false">AVERAGE(AKC149:AKN149)</f>
        <v>25.4583333333333</v>
      </c>
      <c r="ALA149" s="35" t="n">
        <f aca="false">(ACO149+AO149+EO149+NO149+AKO149+AFO149+AEO149+IO149+MO149)/9</f>
        <v>25.1851851851852</v>
      </c>
      <c r="ALB149" s="77" t="n">
        <f aca="false">(ABO149+KO149+DO149+AGO149)/4</f>
        <v>30.6270833333333</v>
      </c>
      <c r="ALC149" s="19" t="n">
        <f aca="false">(QO149+PO149+AAO149+AJO149+FO149+SO149+BO149+CO149+JO149+OO149+TO149+HO149)/12</f>
        <v>26.4493055555556</v>
      </c>
      <c r="AMA149" s="28" t="n">
        <f aca="false">MAX(ACC149:ACN149,AC149:AN149,EC149:EN149,NC149:NN149,AKC149:AKN149,AFC149:AFN149,AEC149:AEN149,IC149:IN149,MC149:MN149)</f>
        <v>39.8</v>
      </c>
      <c r="AMB149" s="28" t="n">
        <f aca="false">MIN(ACC149:ACN149,AC149:AN149,EC149:EN149,NC149:NN149,AKC149:AKN149,AFC149:AFN149,AEC149:AEN149,IC149:IN149,MC149:MN149)</f>
        <v>16.7</v>
      </c>
      <c r="AMC149" s="81" t="n">
        <f aca="false">MAX(ABC149:ABN149,KC149:KN149,DC149:DN149,AGC149:AGN149)</f>
        <v>37.4</v>
      </c>
      <c r="AMD149" s="81" t="n">
        <f aca="false">MIN(ABC149:ABN149,KC149:KN149,DC149:DN149,AGC149:AGN149)</f>
        <v>16.7</v>
      </c>
      <c r="AME149" s="60" t="n">
        <f aca="false">MAX(QC149:QN149,PC149:PN149,AJC149:AJN149,AAC149:AAN149,FC149:FN149,SC149:SN149)</f>
        <v>37.5</v>
      </c>
      <c r="AMF149" s="60" t="n">
        <f aca="false">MIN(QC149:QN149,PC149:PN149,AJC149:AJN149,AAC149:AAN149,FC149:FN149,SC149:SN149)</f>
        <v>15.2</v>
      </c>
    </row>
    <row r="150" customFormat="false" ht="12.8" hidden="false" customHeight="false" outlineLevel="0" collapsed="false">
      <c r="A150" s="104" t="n">
        <f aca="false">A145+5</f>
        <v>2000</v>
      </c>
      <c r="B150" s="29" t="n">
        <f aca="false">AVERAGE(AO150,BO150,CO150,DO150,EO150,FO150,GO150,HO150,IO150,JO150,KO150,LO150,MO150,NO150,OO150,PO150,QO150,RO150,SO150,TO150,UO150,VO150,WO150,YO150,ZO150,AAO150,ABO150,ACO150,ADO150,AEO150,AFO150,AGO150,AHO150,AIO150,AJO150,AKO150)</f>
        <v>25.9576388888889</v>
      </c>
      <c r="C150" s="30" t="n">
        <f aca="false">AVERAGE(B146:B150)</f>
        <v>26.2980260942761</v>
      </c>
      <c r="D150" s="31" t="n">
        <f aca="false">AVERAGE(B141:B150)</f>
        <v>26.2124158249158</v>
      </c>
      <c r="E150" s="29" t="n">
        <f aca="false">AVERAGE(B131:B150)</f>
        <v>26.1196062184343</v>
      </c>
      <c r="F150" s="32" t="n">
        <f aca="false">AVERAGE(B101:B150)</f>
        <v>25.9697668700898</v>
      </c>
      <c r="G150" s="3" t="n">
        <f aca="false">MAX(AC150:AN150,BC150:BN150,CC150:CN150,DC150:DN150,EC150:EN150,FC150:FN150,GC150:GN150,HC150:HN150,IC150:IN150,JC150:JN150,KC150:KN150,LC150:LN150,MC150:MN150,NC150:NN150,OC150:ON150,PC150:PN150,QC150:QN150,RC150:RN150,SC150:SN150,TC150:TN150,UC150:UN150,VC150:VN150,WC150:WN150,YC150:YN150,ZC150:ZN150,AAC150:AAN150,ABC150:ABN150,ACC150:ACN150,ADC150:ADN150,AEC150:AEN150,AFC150:AFN150,AGC150:AGN150,AHC150:AHN150,AIC150:AIN150,AJC150:AJN150,AKC150:AKN150)</f>
        <v>40.6</v>
      </c>
      <c r="H150" s="105" t="n">
        <f aca="false">MEDIAN(AC150:AN150,BC150:BN150,CC150:CN150,DC150:DN150,EC150:EN150,FC150:FN150,GC150:GN150,HC150:HN150,IC150:IN150,JC150:JN150,KC150:KN150,LC150:LN150,MC150:MN150,NC150:NN150,OC150:ON150,PC150:PN150,QC150:QN150,RC150:RN150,SC150:SN150,TC150:TN150,UC150:UN150,VC150:VN150,WC150:WN150,YC150:YN150,ZC150:ZN150,AAC150:AAN150,ABC150:ABN150,ACC150:ACN150,ADC150:ADN150,AEC150:AEN150,AFC150:AFN150,AGC150:AGN150,AHC150:AHN150,AIC150:AIN150,AJC150:AJN150,AKC150:AKN150)</f>
        <v>26.05</v>
      </c>
      <c r="I150" s="5" t="n">
        <f aca="false">MIN(AC150:AN150,BC150:BN150,CC150:CN150,DC150:DN150,EC150:EN150,FC150:FN150,GC150:GN150,HC150:HN150,IC150:IN150,JC150:JN150,KC150:KN150,LC150:LN150,MC150:MN150,NC150:NN150,OC150:ON150,PC150:PN150,QC150:QN150,RC150:RN150,SC150:SN150,TC150:TN150,UC150:UN150,VC150:VN150,WC150:WN150,YC150:YN150,ZC150:ZN150,AAC150:AAN150,ABC150:ABN150,ACC150:ACN150,ADC150:ADN150,AEC150:AEN150,AFC150:AFN150,AGC150:AGN150,AHC150:AHN150,AIC150:AIN150,AJC150:AJN150,AKC150:AKN150)</f>
        <v>13.5</v>
      </c>
      <c r="J150" s="106" t="n">
        <f aca="false">(G150+I150)/2</f>
        <v>27.05</v>
      </c>
      <c r="AB150" s="107" t="n">
        <v>2000</v>
      </c>
      <c r="AC150" s="108" t="n">
        <v>24.5</v>
      </c>
      <c r="AD150" s="108" t="n">
        <v>24.8</v>
      </c>
      <c r="AE150" s="108" t="n">
        <v>22.5</v>
      </c>
      <c r="AF150" s="108" t="n">
        <v>21.9</v>
      </c>
      <c r="AG150" s="108" t="n">
        <v>18.9</v>
      </c>
      <c r="AH150" s="108" t="n">
        <v>17.8</v>
      </c>
      <c r="AI150" s="108" t="n">
        <v>15.4</v>
      </c>
      <c r="AJ150" s="108" t="n">
        <v>15.3</v>
      </c>
      <c r="AK150" s="108" t="n">
        <v>17.9</v>
      </c>
      <c r="AL150" s="108" t="n">
        <v>19.8</v>
      </c>
      <c r="AM150" s="108" t="n">
        <v>23.2</v>
      </c>
      <c r="AN150" s="108" t="n">
        <v>23.6</v>
      </c>
      <c r="AO150" s="109" t="n">
        <f aca="false">AVERAGE(AC150:AN150)</f>
        <v>20.4666666666667</v>
      </c>
      <c r="BA150" s="1" t="n">
        <v>2000</v>
      </c>
      <c r="BB150" s="110" t="s">
        <v>203</v>
      </c>
      <c r="BC150" s="108" t="n">
        <v>30.3</v>
      </c>
      <c r="BD150" s="108" t="n">
        <v>28.5</v>
      </c>
      <c r="BE150" s="108" t="n">
        <v>24.8</v>
      </c>
      <c r="BF150" s="108" t="n">
        <v>23.5</v>
      </c>
      <c r="BG150" s="108" t="n">
        <v>20.3</v>
      </c>
      <c r="BH150" s="108" t="n">
        <v>20.2</v>
      </c>
      <c r="BI150" s="108" t="n">
        <v>18.6</v>
      </c>
      <c r="BJ150" s="108" t="n">
        <v>18.3</v>
      </c>
      <c r="BK150" s="108" t="n">
        <v>24.3</v>
      </c>
      <c r="BL150" s="108" t="n">
        <v>25.5</v>
      </c>
      <c r="BM150" s="108" t="n">
        <v>28.9</v>
      </c>
      <c r="BN150" s="108" t="n">
        <v>31.9</v>
      </c>
      <c r="BO150" s="109" t="n">
        <f aca="false">AVERAGE(BC150:BN150)</f>
        <v>24.5916666666667</v>
      </c>
      <c r="CA150" s="1" t="n">
        <v>2000</v>
      </c>
      <c r="CB150" s="110" t="s">
        <v>203</v>
      </c>
      <c r="CC150" s="108" t="n">
        <v>29.2</v>
      </c>
      <c r="CD150" s="108" t="n">
        <v>28.9</v>
      </c>
      <c r="CE150" s="108" t="n">
        <v>26</v>
      </c>
      <c r="CF150" s="108" t="n">
        <v>22.5</v>
      </c>
      <c r="CG150" s="108" t="n">
        <v>19.3</v>
      </c>
      <c r="CH150" s="108" t="n">
        <v>17.2</v>
      </c>
      <c r="CI150" s="108" t="n">
        <v>15.5</v>
      </c>
      <c r="CJ150" s="108" t="n">
        <v>15.3</v>
      </c>
      <c r="CK150" s="108" t="n">
        <v>18.2</v>
      </c>
      <c r="CL150" s="108" t="n">
        <v>21.5</v>
      </c>
      <c r="CM150" s="108" t="n">
        <v>25.8</v>
      </c>
      <c r="CN150" s="108" t="n">
        <v>29.5</v>
      </c>
      <c r="CO150" s="109" t="n">
        <f aca="false">AVERAGE(CC150:CN150)</f>
        <v>22.4083333333333</v>
      </c>
      <c r="DA150" s="1" t="n">
        <v>2000</v>
      </c>
      <c r="DB150" s="110" t="s">
        <v>203</v>
      </c>
      <c r="DC150" s="108" t="n">
        <v>32.3</v>
      </c>
      <c r="DD150" s="108" t="n">
        <v>32.1</v>
      </c>
      <c r="DE150" s="108" t="n">
        <v>31.5</v>
      </c>
      <c r="DF150" s="108" t="n">
        <v>32</v>
      </c>
      <c r="DG150" s="108" t="n">
        <v>29.3</v>
      </c>
      <c r="DH150" s="108" t="n">
        <v>27.8</v>
      </c>
      <c r="DI150" s="108" t="n">
        <v>29.7</v>
      </c>
      <c r="DJ150" s="108" t="n">
        <v>29.5</v>
      </c>
      <c r="DK150" s="108" t="n">
        <v>32.4</v>
      </c>
      <c r="DL150" s="108" t="n">
        <v>32.5</v>
      </c>
      <c r="DM150" s="108" t="n">
        <v>31.2</v>
      </c>
      <c r="DN150" s="108" t="n">
        <v>32.1</v>
      </c>
      <c r="DO150" s="109" t="n">
        <f aca="false">AVERAGE(DC150:DN150)</f>
        <v>31.0333333333333</v>
      </c>
      <c r="EA150" s="1" t="n">
        <v>2000</v>
      </c>
      <c r="EB150" s="110" t="s">
        <v>203</v>
      </c>
      <c r="EC150" s="108" t="n">
        <v>29.4</v>
      </c>
      <c r="ED150" s="108" t="n">
        <v>29.9</v>
      </c>
      <c r="EE150" s="108" t="n">
        <v>27.2</v>
      </c>
      <c r="EF150" s="108" t="n">
        <v>24.6</v>
      </c>
      <c r="EG150" s="108" t="n">
        <v>20.6</v>
      </c>
      <c r="EH150" s="108" t="n">
        <v>18.9</v>
      </c>
      <c r="EI150" s="108" t="n">
        <v>17</v>
      </c>
      <c r="EJ150" s="108" t="n">
        <v>16.5</v>
      </c>
      <c r="EK150" s="108" t="n">
        <v>18.5</v>
      </c>
      <c r="EL150" s="108" t="n">
        <v>21.4</v>
      </c>
      <c r="EM150" s="108" t="n">
        <v>24.2</v>
      </c>
      <c r="EN150" s="108" t="n">
        <v>28.5</v>
      </c>
      <c r="EO150" s="109" t="n">
        <f aca="false">AVERAGE(EC150:EN150)</f>
        <v>23.0583333333333</v>
      </c>
      <c r="FA150" s="1" t="n">
        <v>2000</v>
      </c>
      <c r="FB150" s="110" t="s">
        <v>203</v>
      </c>
      <c r="FC150" s="108" t="n">
        <v>29.1</v>
      </c>
      <c r="FD150" s="108" t="n">
        <v>29.5</v>
      </c>
      <c r="FE150" s="108" t="n">
        <v>26.8</v>
      </c>
      <c r="FF150" s="108" t="n">
        <v>23.9</v>
      </c>
      <c r="FG150" s="108" t="n">
        <v>20.1</v>
      </c>
      <c r="FH150" s="108" t="n">
        <v>18.3</v>
      </c>
      <c r="FI150" s="108" t="n">
        <v>16.5</v>
      </c>
      <c r="FJ150" s="108" t="n">
        <v>16.1</v>
      </c>
      <c r="FK150" s="108" t="n">
        <v>18.6</v>
      </c>
      <c r="FL150" s="108" t="n">
        <v>21.5</v>
      </c>
      <c r="FM150" s="108" t="n">
        <v>25.1</v>
      </c>
      <c r="FN150" s="108" t="n">
        <v>29</v>
      </c>
      <c r="FO150" s="109" t="n">
        <f aca="false">AVERAGE(FC150:FN150)</f>
        <v>22.875</v>
      </c>
      <c r="GA150" s="1" t="n">
        <v>2000</v>
      </c>
      <c r="GB150" s="110" t="s">
        <v>203</v>
      </c>
      <c r="GC150" s="108" t="n">
        <v>23.9</v>
      </c>
      <c r="GD150" s="108" t="n">
        <v>23.8</v>
      </c>
      <c r="GE150" s="108" t="n">
        <v>22.7</v>
      </c>
      <c r="GF150" s="108" t="n">
        <v>22.2</v>
      </c>
      <c r="GG150" s="108" t="n">
        <v>20.1</v>
      </c>
      <c r="GH150" s="108" t="n">
        <v>18.8</v>
      </c>
      <c r="GI150" s="108" t="n">
        <v>16.5</v>
      </c>
      <c r="GJ150" s="108" t="n">
        <v>16.3</v>
      </c>
      <c r="GK150" s="108" t="n">
        <v>17.5</v>
      </c>
      <c r="GL150" s="108" t="n">
        <v>18.6</v>
      </c>
      <c r="GM150" s="108" t="n">
        <v>21.5</v>
      </c>
      <c r="GN150" s="108" t="n">
        <v>22.1</v>
      </c>
      <c r="GO150" s="109" t="n">
        <f aca="false">AVERAGE(GC150:GN150)</f>
        <v>20.3333333333333</v>
      </c>
      <c r="HA150" s="1" t="n">
        <v>2000</v>
      </c>
      <c r="HB150" s="110" t="s">
        <v>203</v>
      </c>
      <c r="HC150" s="108" t="n">
        <v>28.1</v>
      </c>
      <c r="HD150" s="108" t="n">
        <v>28</v>
      </c>
      <c r="HE150" s="108" t="n">
        <v>26.1</v>
      </c>
      <c r="HF150" s="108" t="n">
        <v>23.7</v>
      </c>
      <c r="HG150" s="108" t="n">
        <v>20.2</v>
      </c>
      <c r="HH150" s="108" t="n">
        <v>18.8</v>
      </c>
      <c r="HI150" s="108" t="n">
        <v>16.9</v>
      </c>
      <c r="HJ150" s="108" t="n">
        <v>16.7</v>
      </c>
      <c r="HK150" s="108" t="n">
        <v>18.4</v>
      </c>
      <c r="HL150" s="108" t="n">
        <v>19.7</v>
      </c>
      <c r="HM150" s="108" t="n">
        <v>23.8</v>
      </c>
      <c r="HN150" s="108" t="n">
        <v>25.3</v>
      </c>
      <c r="HO150" s="109" t="n">
        <f aca="false">AVERAGE(HC150:HN150)</f>
        <v>22.1416666666667</v>
      </c>
      <c r="IA150" s="1" t="n">
        <v>2000</v>
      </c>
      <c r="IB150" s="110" t="s">
        <v>203</v>
      </c>
      <c r="IC150" s="108" t="n">
        <v>32.6</v>
      </c>
      <c r="ID150" s="108" t="n">
        <v>35.6</v>
      </c>
      <c r="IE150" s="108" t="n">
        <v>32.1</v>
      </c>
      <c r="IF150" s="108" t="n">
        <v>28.7</v>
      </c>
      <c r="IG150" s="108" t="n">
        <v>26</v>
      </c>
      <c r="IH150" s="108" t="n">
        <v>24.5</v>
      </c>
      <c r="II150" s="108" t="n">
        <v>22.4</v>
      </c>
      <c r="IJ150" s="108" t="n">
        <v>23.4</v>
      </c>
      <c r="IK150" s="108" t="n">
        <v>25.2</v>
      </c>
      <c r="IL150" s="108" t="n">
        <v>27</v>
      </c>
      <c r="IM150" s="108" t="n">
        <v>28</v>
      </c>
      <c r="IN150" s="108" t="n">
        <v>30.3</v>
      </c>
      <c r="IO150" s="109" t="n">
        <f aca="false">AVERAGE(IC150:IN150)</f>
        <v>27.9833333333333</v>
      </c>
      <c r="JA150" s="1" t="n">
        <v>2000</v>
      </c>
      <c r="JB150" s="119" t="s">
        <v>203</v>
      </c>
      <c r="JC150" s="108" t="n">
        <v>31.8</v>
      </c>
      <c r="JD150" s="108" t="n">
        <v>31.5</v>
      </c>
      <c r="JE150" s="108" t="n">
        <v>28.7</v>
      </c>
      <c r="JF150" s="108" t="n">
        <v>25</v>
      </c>
      <c r="JG150" s="108" t="n">
        <v>19.2</v>
      </c>
      <c r="JH150" s="108" t="n">
        <v>17.3</v>
      </c>
      <c r="JI150" s="108" t="n">
        <v>16.3</v>
      </c>
      <c r="JJ150" s="108" t="n">
        <v>19</v>
      </c>
      <c r="JK150" s="108" t="n">
        <v>19.9</v>
      </c>
      <c r="JL150" s="108" t="n">
        <v>22.4</v>
      </c>
      <c r="JM150" s="108" t="n">
        <v>24.4</v>
      </c>
      <c r="JN150" s="108" t="n">
        <v>28.2</v>
      </c>
      <c r="JO150" s="109" t="n">
        <f aca="false">AVERAGE(JC150:JN150)</f>
        <v>23.6416666666667</v>
      </c>
      <c r="KA150" s="1" t="n">
        <v>2000</v>
      </c>
      <c r="KB150" s="110" t="s">
        <v>203</v>
      </c>
      <c r="KC150" s="108" t="n">
        <v>34</v>
      </c>
      <c r="KD150" s="108" t="n">
        <v>33.8</v>
      </c>
      <c r="KE150" s="108" t="n">
        <v>32.5</v>
      </c>
      <c r="KF150" s="108" t="n">
        <v>33.4</v>
      </c>
      <c r="KG150" s="108" t="n">
        <v>30.6</v>
      </c>
      <c r="KH150" s="108" t="n">
        <v>29</v>
      </c>
      <c r="KI150" s="108" t="n">
        <v>31.1</v>
      </c>
      <c r="KJ150" s="108" t="n">
        <v>32.5</v>
      </c>
      <c r="KK150" s="108" t="n">
        <v>35.8</v>
      </c>
      <c r="KL150" s="108" t="n">
        <v>35.9</v>
      </c>
      <c r="KM150" s="108" t="n">
        <v>36.4</v>
      </c>
      <c r="KN150" s="108" t="n">
        <v>35.8</v>
      </c>
      <c r="KO150" s="109" t="n">
        <f aca="false">AVERAGE(KC150:KN150)</f>
        <v>33.4</v>
      </c>
      <c r="LA150" s="1" t="n">
        <v>2000</v>
      </c>
      <c r="LB150" s="110" t="s">
        <v>203</v>
      </c>
      <c r="LC150" s="108" t="n">
        <v>29.6</v>
      </c>
      <c r="LD150" s="108" t="n">
        <v>30</v>
      </c>
      <c r="LE150" s="108" t="n">
        <v>27.1</v>
      </c>
      <c r="LF150" s="108" t="n">
        <v>24.4</v>
      </c>
      <c r="LG150" s="108" t="n">
        <v>20.5</v>
      </c>
      <c r="LH150" s="108" t="n">
        <v>18.4</v>
      </c>
      <c r="LI150" s="108" t="n">
        <v>16.6</v>
      </c>
      <c r="LJ150" s="108" t="n">
        <v>16.4</v>
      </c>
      <c r="LK150" s="108" t="n">
        <v>19.1</v>
      </c>
      <c r="LL150" s="108" t="n">
        <v>22.4</v>
      </c>
      <c r="LM150" s="108" t="n">
        <v>25.8</v>
      </c>
      <c r="LN150" s="108" t="n">
        <v>30.4</v>
      </c>
      <c r="LO150" s="109" t="n">
        <f aca="false">AVERAGE(LC150:LN150)</f>
        <v>23.3916666666667</v>
      </c>
      <c r="MA150" s="1" t="n">
        <v>2000</v>
      </c>
      <c r="MB150" s="110" t="s">
        <v>203</v>
      </c>
      <c r="MC150" s="108" t="n">
        <v>25.3</v>
      </c>
      <c r="MD150" s="108" t="n">
        <v>25.2</v>
      </c>
      <c r="ME150" s="108" t="n">
        <v>23.3</v>
      </c>
      <c r="MF150" s="108" t="n">
        <v>22.4</v>
      </c>
      <c r="MG150" s="108" t="n">
        <v>19.3</v>
      </c>
      <c r="MH150" s="108" t="n">
        <v>18.5</v>
      </c>
      <c r="MI150" s="108" t="n">
        <v>16.7</v>
      </c>
      <c r="MJ150" s="108" t="n">
        <v>16.5</v>
      </c>
      <c r="MK150" s="108" t="n">
        <v>19.7</v>
      </c>
      <c r="ML150" s="108" t="n">
        <v>21.8</v>
      </c>
      <c r="MM150" s="108" t="n">
        <v>24</v>
      </c>
      <c r="MN150" s="108" t="n">
        <v>25.1</v>
      </c>
      <c r="MO150" s="109" t="n">
        <f aca="false">AVERAGE(MC150:MN150)</f>
        <v>21.4833333333333</v>
      </c>
      <c r="NA150" s="1" t="n">
        <v>2000</v>
      </c>
      <c r="NB150" s="110" t="s">
        <v>203</v>
      </c>
      <c r="NC150" s="108" t="n">
        <v>33</v>
      </c>
      <c r="ND150" s="108" t="n">
        <v>34.6</v>
      </c>
      <c r="NE150" s="108" t="n">
        <v>31.2</v>
      </c>
      <c r="NF150" s="108" t="n">
        <v>28.2</v>
      </c>
      <c r="NG150" s="108" t="n">
        <v>24.9</v>
      </c>
      <c r="NH150" s="108" t="n">
        <v>22.3</v>
      </c>
      <c r="NI150" s="108" t="n">
        <v>20</v>
      </c>
      <c r="NJ150" s="108" t="n">
        <v>19.7</v>
      </c>
      <c r="NK150" s="108" t="n">
        <v>22.6</v>
      </c>
      <c r="NL150" s="108" t="n">
        <v>26.3</v>
      </c>
      <c r="NM150" s="108" t="n">
        <v>28</v>
      </c>
      <c r="NN150" s="108" t="n">
        <v>30.9</v>
      </c>
      <c r="NO150" s="109" t="n">
        <f aca="false">AVERAGE(NC150:NN150)</f>
        <v>26.8083333333333</v>
      </c>
      <c r="OA150" s="1" t="n">
        <v>2000</v>
      </c>
      <c r="OB150" s="110" t="s">
        <v>203</v>
      </c>
      <c r="OC150" s="108" t="n">
        <v>30.2</v>
      </c>
      <c r="OD150" s="108" t="n">
        <v>31.1</v>
      </c>
      <c r="OE150" s="108" t="n">
        <v>28.8</v>
      </c>
      <c r="OF150" s="108" t="n">
        <v>25.7</v>
      </c>
      <c r="OG150" s="108" t="n">
        <v>21.8</v>
      </c>
      <c r="OH150" s="108" t="n">
        <v>19.9</v>
      </c>
      <c r="OI150" s="108" t="n">
        <v>17.7</v>
      </c>
      <c r="OJ150" s="108" t="n">
        <v>17.2</v>
      </c>
      <c r="OK150" s="108" t="n">
        <v>20.3</v>
      </c>
      <c r="OL150" s="108" t="n">
        <v>23.4</v>
      </c>
      <c r="OM150" s="108" t="n">
        <v>26.3</v>
      </c>
      <c r="ON150" s="108" t="n">
        <v>30.1</v>
      </c>
      <c r="OO150" s="109" t="n">
        <f aca="false">AVERAGE(OC150:ON150)</f>
        <v>24.375</v>
      </c>
      <c r="PA150" s="16" t="n">
        <v>2000</v>
      </c>
      <c r="PB150" s="110" t="s">
        <v>203</v>
      </c>
      <c r="PC150" s="108" t="n">
        <v>29.9</v>
      </c>
      <c r="PD150" s="108" t="n">
        <v>29.6</v>
      </c>
      <c r="PE150" s="108" t="n">
        <v>24.2</v>
      </c>
      <c r="PF150" s="108" t="n">
        <v>23.2</v>
      </c>
      <c r="PG150" s="108" t="n">
        <v>19.6</v>
      </c>
      <c r="PH150" s="108" t="n">
        <v>18.3</v>
      </c>
      <c r="PI150" s="108" t="n">
        <v>17.2</v>
      </c>
      <c r="PJ150" s="108" t="n">
        <v>18.1</v>
      </c>
      <c r="PK150" s="108" t="n">
        <v>24.7</v>
      </c>
      <c r="PL150" s="108" t="n">
        <v>25.3</v>
      </c>
      <c r="PM150" s="108" t="n">
        <v>29.6</v>
      </c>
      <c r="PN150" s="108" t="n">
        <v>33.3</v>
      </c>
      <c r="PO150" s="109" t="n">
        <f aca="false">AVERAGE(PC150:PN150)</f>
        <v>24.4166666666667</v>
      </c>
      <c r="QA150" s="1" t="n">
        <v>2000</v>
      </c>
      <c r="QB150" s="110" t="s">
        <v>203</v>
      </c>
      <c r="QC150" s="108" t="n">
        <v>28</v>
      </c>
      <c r="QD150" s="108" t="n">
        <v>29.4</v>
      </c>
      <c r="QE150" s="108" t="n">
        <v>25.6</v>
      </c>
      <c r="QF150" s="108" t="n">
        <v>23.3</v>
      </c>
      <c r="QG150" s="108" t="n">
        <v>19</v>
      </c>
      <c r="QH150" s="108" t="n">
        <v>16.3</v>
      </c>
      <c r="QI150" s="108" t="n">
        <v>14.3</v>
      </c>
      <c r="QJ150" s="108" t="n">
        <v>14.1</v>
      </c>
      <c r="QK150" s="108" t="n">
        <v>18.2</v>
      </c>
      <c r="QL150" s="108" t="n">
        <v>23.7</v>
      </c>
      <c r="QM150" s="108" t="n">
        <v>26.6</v>
      </c>
      <c r="QN150" s="108" t="n">
        <v>30.4</v>
      </c>
      <c r="QO150" s="109" t="n">
        <f aca="false">AVERAGE(QC150:QN150)</f>
        <v>22.4083333333333</v>
      </c>
      <c r="RA150" s="1" t="n">
        <v>2000</v>
      </c>
      <c r="RB150" s="110" t="s">
        <v>203</v>
      </c>
      <c r="RC150" s="108" t="n">
        <v>30.4</v>
      </c>
      <c r="RD150" s="108" t="n">
        <v>31.8</v>
      </c>
      <c r="RE150" s="108" t="n">
        <v>28</v>
      </c>
      <c r="RF150" s="108" t="n">
        <v>25.6</v>
      </c>
      <c r="RG150" s="108" t="n">
        <v>20.9</v>
      </c>
      <c r="RH150" s="108" t="n">
        <v>19</v>
      </c>
      <c r="RI150" s="108" t="n">
        <v>17.2</v>
      </c>
      <c r="RJ150" s="108" t="n">
        <v>17.7</v>
      </c>
      <c r="RK150" s="108" t="n">
        <v>22.6</v>
      </c>
      <c r="RL150" s="108" t="n">
        <v>27.1</v>
      </c>
      <c r="RM150" s="108" t="n">
        <v>29.8</v>
      </c>
      <c r="RN150" s="108" t="n">
        <v>34.8</v>
      </c>
      <c r="RO150" s="109" t="n">
        <f aca="false">AVERAGE(RC150:RN150)</f>
        <v>25.4083333333333</v>
      </c>
      <c r="SA150" s="1" t="n">
        <v>2000</v>
      </c>
      <c r="SB150" s="110" t="s">
        <v>203</v>
      </c>
      <c r="SC150" s="108" t="n">
        <v>32</v>
      </c>
      <c r="SD150" s="108" t="n">
        <v>30.5</v>
      </c>
      <c r="SE150" s="108" t="n">
        <v>26.7</v>
      </c>
      <c r="SF150" s="108" t="n">
        <v>24.4</v>
      </c>
      <c r="SG150" s="108" t="n">
        <v>20.2</v>
      </c>
      <c r="SH150" s="108" t="n">
        <v>18.8</v>
      </c>
      <c r="SI150" s="108" t="n">
        <v>18.8</v>
      </c>
      <c r="SJ150" s="108" t="n">
        <v>19.2</v>
      </c>
      <c r="SK150" s="108" t="n">
        <v>26.2</v>
      </c>
      <c r="SL150" s="108" t="n">
        <v>27</v>
      </c>
      <c r="SM150" s="108" t="n">
        <v>31.9</v>
      </c>
      <c r="SN150" s="108" t="n">
        <v>34.9</v>
      </c>
      <c r="SO150" s="109" t="n">
        <f aca="false">AVERAGE(SC150:SN150)</f>
        <v>25.8833333333333</v>
      </c>
      <c r="TA150" s="1" t="n">
        <v>2000</v>
      </c>
      <c r="TB150" s="110" t="s">
        <v>203</v>
      </c>
      <c r="TC150" s="108" t="n">
        <v>36.2</v>
      </c>
      <c r="TD150" s="108" t="n">
        <v>37.3</v>
      </c>
      <c r="TE150" s="108" t="n">
        <v>34.9</v>
      </c>
      <c r="TF150" s="108" t="n">
        <v>32.9</v>
      </c>
      <c r="TG150" s="108" t="n">
        <v>26.9</v>
      </c>
      <c r="TH150" s="108" t="n">
        <v>25.9</v>
      </c>
      <c r="TI150" s="108" t="n">
        <v>28.6</v>
      </c>
      <c r="TJ150" s="108" t="n">
        <v>28.5</v>
      </c>
      <c r="TK150" s="108" t="n">
        <v>35.7</v>
      </c>
      <c r="TL150" s="108" t="n">
        <v>36.7</v>
      </c>
      <c r="TM150" s="108" t="n">
        <v>39</v>
      </c>
      <c r="TN150" s="108" t="n">
        <v>40.2</v>
      </c>
      <c r="TO150" s="109" t="n">
        <f aca="false">AVERAGE(TC150:TN150)</f>
        <v>33.5666666666667</v>
      </c>
      <c r="UA150" s="1" t="n">
        <v>2000</v>
      </c>
      <c r="UB150" s="110" t="s">
        <v>203</v>
      </c>
      <c r="UC150" s="108" t="n">
        <v>30.9</v>
      </c>
      <c r="UD150" s="108" t="n">
        <v>32.4</v>
      </c>
      <c r="UE150" s="108" t="n">
        <v>27.5</v>
      </c>
      <c r="UF150" s="108" t="n">
        <v>24.6</v>
      </c>
      <c r="UG150" s="108" t="n">
        <v>20.5</v>
      </c>
      <c r="UH150" s="108" t="n">
        <v>18.5</v>
      </c>
      <c r="UI150" s="108" t="n">
        <v>16.3</v>
      </c>
      <c r="UJ150" s="108" t="n">
        <v>16.7</v>
      </c>
      <c r="UK150" s="108" t="n">
        <v>22.8</v>
      </c>
      <c r="UL150" s="108" t="n">
        <v>26.6</v>
      </c>
      <c r="UM150" s="108" t="n">
        <v>29.6</v>
      </c>
      <c r="UN150" s="108" t="n">
        <v>34.8</v>
      </c>
      <c r="UO150" s="109" t="n">
        <f aca="false">AVERAGE(UC150:UN150)</f>
        <v>25.1</v>
      </c>
      <c r="VA150" s="1" t="n">
        <v>2000</v>
      </c>
      <c r="VB150" s="119" t="s">
        <v>203</v>
      </c>
      <c r="VC150" s="108" t="n">
        <v>24.7</v>
      </c>
      <c r="VD150" s="108" t="n">
        <v>25.4</v>
      </c>
      <c r="VE150" s="108" t="n">
        <v>22.6</v>
      </c>
      <c r="VF150" s="108" t="n">
        <v>21.5</v>
      </c>
      <c r="VG150" s="108" t="n">
        <v>18.1</v>
      </c>
      <c r="VH150" s="108" t="n">
        <v>16.4</v>
      </c>
      <c r="VI150" s="108" t="n">
        <v>14.1</v>
      </c>
      <c r="VJ150" s="108" t="n">
        <v>13.5</v>
      </c>
      <c r="VK150" s="108" t="n">
        <v>17.2</v>
      </c>
      <c r="VL150" s="108" t="n">
        <v>19.5</v>
      </c>
      <c r="VM150" s="108" t="n">
        <v>23.4</v>
      </c>
      <c r="VN150" s="108" t="n">
        <v>25.7</v>
      </c>
      <c r="VO150" s="109" t="n">
        <f aca="false">AVERAGE(VC150:VN150)</f>
        <v>20.175</v>
      </c>
      <c r="WA150" s="1" t="n">
        <v>2000</v>
      </c>
      <c r="WB150" s="110" t="s">
        <v>203</v>
      </c>
      <c r="WC150" s="108" t="n">
        <v>36</v>
      </c>
      <c r="WD150" s="108" t="n">
        <v>37.6</v>
      </c>
      <c r="WE150" s="108" t="n">
        <v>31.1</v>
      </c>
      <c r="WF150" s="108" t="n">
        <v>28.4</v>
      </c>
      <c r="WG150" s="108" t="n">
        <v>23.8</v>
      </c>
      <c r="WH150" s="108" t="n">
        <v>22.2</v>
      </c>
      <c r="WI150" s="108" t="n">
        <v>20.4</v>
      </c>
      <c r="WJ150" s="108" t="n">
        <v>21.7</v>
      </c>
      <c r="WK150" s="108" t="n">
        <v>27.5</v>
      </c>
      <c r="WL150" s="108" t="n">
        <v>31.4</v>
      </c>
      <c r="WM150" s="108" t="n">
        <v>33.1</v>
      </c>
      <c r="WN150" s="108" t="n">
        <v>39.5</v>
      </c>
      <c r="WO150" s="109" t="n">
        <f aca="false">AVERAGE(WC150:WN150)</f>
        <v>29.3916666666667</v>
      </c>
      <c r="YA150" s="1" t="n">
        <v>2000</v>
      </c>
      <c r="YB150" s="110" t="s">
        <v>203</v>
      </c>
      <c r="YC150" s="108" t="n">
        <v>28.3</v>
      </c>
      <c r="YD150" s="108" t="n">
        <v>29.7</v>
      </c>
      <c r="YE150" s="108" t="n">
        <v>26.6</v>
      </c>
      <c r="YF150" s="108" t="n">
        <v>23.6</v>
      </c>
      <c r="YG150" s="108" t="n">
        <v>19.7</v>
      </c>
      <c r="YH150" s="108" t="n">
        <v>17</v>
      </c>
      <c r="YI150" s="108" t="n">
        <v>14.9</v>
      </c>
      <c r="YJ150" s="108" t="n">
        <v>14.8</v>
      </c>
      <c r="YK150" s="108" t="n">
        <v>19.1</v>
      </c>
      <c r="YL150" s="108" t="n">
        <v>23.1</v>
      </c>
      <c r="YM150" s="108" t="n">
        <v>26.7</v>
      </c>
      <c r="YN150" s="108" t="n">
        <v>31.1</v>
      </c>
      <c r="YO150" s="109" t="n">
        <f aca="false">AVERAGE(YC150:YN150)</f>
        <v>22.8833333333333</v>
      </c>
      <c r="ZA150" s="1" t="n">
        <v>2000</v>
      </c>
      <c r="ZB150" s="110" t="s">
        <v>203</v>
      </c>
      <c r="ZC150" s="108" t="n">
        <v>30.2</v>
      </c>
      <c r="ZD150" s="108" t="n">
        <v>32.4</v>
      </c>
      <c r="ZE150" s="108" t="n">
        <v>28.9</v>
      </c>
      <c r="ZF150" s="108" t="n">
        <v>25.8</v>
      </c>
      <c r="ZG150" s="108" t="n">
        <v>21.9</v>
      </c>
      <c r="ZH150" s="108" t="n">
        <v>19.4</v>
      </c>
      <c r="ZI150" s="108" t="n">
        <v>17.2</v>
      </c>
      <c r="ZJ150" s="108" t="n">
        <v>17</v>
      </c>
      <c r="ZK150" s="108" t="n">
        <v>21.5</v>
      </c>
      <c r="ZL150" s="108" t="n">
        <v>26.1</v>
      </c>
      <c r="ZM150" s="108" t="n">
        <v>28.9</v>
      </c>
      <c r="ZN150" s="108" t="n">
        <v>33.9</v>
      </c>
      <c r="ZO150" s="109" t="n">
        <f aca="false">AVERAGE(ZC150:ZN150)</f>
        <v>25.2666666666667</v>
      </c>
      <c r="AAA150" s="1" t="n">
        <v>2000</v>
      </c>
      <c r="AAB150" s="110" t="s">
        <v>203</v>
      </c>
      <c r="AAC150" s="108" t="n">
        <v>33.7</v>
      </c>
      <c r="AAD150" s="108" t="n">
        <v>33.7</v>
      </c>
      <c r="AAE150" s="108" t="n">
        <v>32.3</v>
      </c>
      <c r="AAF150" s="108" t="n">
        <v>31.4</v>
      </c>
      <c r="AAG150" s="108" t="n">
        <v>26.6</v>
      </c>
      <c r="AAH150" s="108" t="n">
        <v>24.4</v>
      </c>
      <c r="AAI150" s="108" t="n">
        <v>28.2</v>
      </c>
      <c r="AAJ150" s="108" t="n">
        <v>30.6</v>
      </c>
      <c r="AAK150" s="108" t="n">
        <v>34.9</v>
      </c>
      <c r="AAL150" s="108" t="n">
        <v>34.5</v>
      </c>
      <c r="AAM150" s="108" t="n">
        <v>38</v>
      </c>
      <c r="AAN150" s="108" t="n">
        <v>35.2</v>
      </c>
      <c r="AAO150" s="109" t="n">
        <f aca="false">AVERAGE(AAC150:AAN150)</f>
        <v>31.9583333333333</v>
      </c>
      <c r="ABA150" s="1" t="n">
        <v>2000</v>
      </c>
      <c r="ABB150" s="110" t="s">
        <v>203</v>
      </c>
      <c r="ABC150" s="108" t="n">
        <v>32.9</v>
      </c>
      <c r="ABD150" s="108" t="n">
        <v>35.8</v>
      </c>
      <c r="ABE150" s="108" t="n">
        <v>33.3</v>
      </c>
      <c r="ABF150" s="108" t="n">
        <v>32.1</v>
      </c>
      <c r="ABG150" s="108" t="n">
        <v>27.3</v>
      </c>
      <c r="ABH150" s="108" t="n">
        <v>25.5</v>
      </c>
      <c r="ABI150" s="108" t="n">
        <v>26.1</v>
      </c>
      <c r="ABJ150" s="108" t="n">
        <v>26</v>
      </c>
      <c r="ABK150" s="108" t="n">
        <v>30.7</v>
      </c>
      <c r="ABL150" s="108" t="n">
        <v>31.3</v>
      </c>
      <c r="ABM150" s="108" t="n">
        <v>32.3</v>
      </c>
      <c r="ABN150" s="108" t="n">
        <v>33.4</v>
      </c>
      <c r="ABO150" s="109" t="n">
        <f aca="false">AVERAGE(ABC150:ABN150)</f>
        <v>30.5583333333333</v>
      </c>
      <c r="ACA150" s="111" t="n">
        <v>2000</v>
      </c>
      <c r="ACB150" s="110" t="s">
        <v>203</v>
      </c>
      <c r="ACC150" s="108" t="n">
        <v>30.4</v>
      </c>
      <c r="ACD150" s="108" t="n">
        <v>31.2</v>
      </c>
      <c r="ACE150" s="108" t="n">
        <v>28.8</v>
      </c>
      <c r="ACF150" s="108" t="n">
        <v>25.7</v>
      </c>
      <c r="ACG150" s="108" t="n">
        <v>22.2</v>
      </c>
      <c r="ACH150" s="108" t="n">
        <v>19.9</v>
      </c>
      <c r="ACI150" s="108" t="n">
        <v>18.1</v>
      </c>
      <c r="ACJ150" s="108" t="n">
        <v>17.7</v>
      </c>
      <c r="ACK150" s="108" t="n">
        <v>20.7</v>
      </c>
      <c r="ACL150" s="108" t="n">
        <v>24</v>
      </c>
      <c r="ACM150" s="108" t="n">
        <v>26.4</v>
      </c>
      <c r="ACN150" s="108" t="n">
        <v>30.1</v>
      </c>
      <c r="ACO150" s="109" t="n">
        <f aca="false">AVERAGE(ACC150:ACN150)</f>
        <v>24.6</v>
      </c>
      <c r="ADA150" s="1" t="n">
        <v>2000</v>
      </c>
      <c r="ADB150" s="110" t="s">
        <v>203</v>
      </c>
      <c r="ADC150" s="108" t="n">
        <v>33.7</v>
      </c>
      <c r="ADD150" s="108" t="n">
        <v>35.8</v>
      </c>
      <c r="ADE150" s="108" t="n">
        <v>33.4</v>
      </c>
      <c r="ADF150" s="108" t="n">
        <v>33.2</v>
      </c>
      <c r="ADG150" s="108" t="n">
        <v>27.7</v>
      </c>
      <c r="ADH150" s="108" t="n">
        <v>26.8</v>
      </c>
      <c r="ADI150" s="108" t="n">
        <v>28.3</v>
      </c>
      <c r="ADJ150" s="108" t="n">
        <v>28.9</v>
      </c>
      <c r="ADK150" s="108" t="n">
        <v>34.1</v>
      </c>
      <c r="ADL150" s="108" t="n">
        <v>34.3</v>
      </c>
      <c r="ADM150" s="108" t="n">
        <v>34</v>
      </c>
      <c r="ADN150" s="108" t="n">
        <v>37.1</v>
      </c>
      <c r="ADO150" s="109" t="n">
        <f aca="false">AVERAGE(ADC150:ADN150)</f>
        <v>32.275</v>
      </c>
      <c r="AEA150" s="1" t="n">
        <v>2000</v>
      </c>
      <c r="AEB150" s="110" t="s">
        <v>203</v>
      </c>
      <c r="AEC150" s="108" t="n">
        <v>35.4</v>
      </c>
      <c r="AED150" s="108" t="n">
        <v>37.8</v>
      </c>
      <c r="AEE150" s="108" t="n">
        <v>33.9</v>
      </c>
      <c r="AEF150" s="108" t="n">
        <v>33.8</v>
      </c>
      <c r="AEG150" s="108" t="n">
        <v>28.2</v>
      </c>
      <c r="AEH150" s="108" t="n">
        <v>26.7</v>
      </c>
      <c r="AEI150" s="108" t="n">
        <v>29</v>
      </c>
      <c r="AEJ150" s="108" t="n">
        <v>29.7</v>
      </c>
      <c r="AEK150" s="108" t="n">
        <v>35.4</v>
      </c>
      <c r="AEL150" s="108" t="n">
        <v>35.1</v>
      </c>
      <c r="AEM150" s="108" t="n">
        <v>35.9</v>
      </c>
      <c r="AEN150" s="108" t="n">
        <v>39.2</v>
      </c>
      <c r="AEO150" s="109" t="n">
        <f aca="false">AVERAGE(AEC150:AEN150)</f>
        <v>33.3416666666667</v>
      </c>
      <c r="AFA150" s="1" t="n">
        <v>2000</v>
      </c>
      <c r="AFB150" s="110" t="s">
        <v>203</v>
      </c>
      <c r="AFC150" s="108" t="n">
        <v>27.5</v>
      </c>
      <c r="AFD150" s="108" t="n">
        <v>27.9</v>
      </c>
      <c r="AFE150" s="108" t="n">
        <v>26.2</v>
      </c>
      <c r="AFF150" s="108" t="n">
        <v>24</v>
      </c>
      <c r="AFG150" s="108" t="n">
        <v>21.4</v>
      </c>
      <c r="AFH150" s="108" t="n">
        <v>19.6</v>
      </c>
      <c r="AFI150" s="108" t="n">
        <v>18</v>
      </c>
      <c r="AFJ150" s="108" t="n">
        <v>17.5</v>
      </c>
      <c r="AFK150" s="108" t="n">
        <v>19.3</v>
      </c>
      <c r="AFL150" s="108" t="n">
        <v>20.8</v>
      </c>
      <c r="AFM150" s="108" t="n">
        <v>24.2</v>
      </c>
      <c r="AFN150" s="108" t="n">
        <v>24.7</v>
      </c>
      <c r="AFO150" s="109" t="n">
        <f aca="false">AVERAGE(AFC150:AFN150)</f>
        <v>22.5916666666667</v>
      </c>
      <c r="AGA150" s="1" t="n">
        <v>2000</v>
      </c>
      <c r="AGB150" s="110" t="s">
        <v>203</v>
      </c>
      <c r="AGC150" s="108" t="n">
        <v>31</v>
      </c>
      <c r="AGD150" s="108" t="n">
        <v>31.8</v>
      </c>
      <c r="AGE150" s="108" t="n">
        <v>26.7</v>
      </c>
      <c r="AGF150" s="108" t="n">
        <v>24.5</v>
      </c>
      <c r="AGG150" s="108" t="n">
        <v>20.7</v>
      </c>
      <c r="AGH150" s="108" t="n">
        <v>19.3</v>
      </c>
      <c r="AGI150" s="108" t="n">
        <v>16.8</v>
      </c>
      <c r="AGJ150" s="108" t="n">
        <v>17.4</v>
      </c>
      <c r="AGK150" s="108" t="n">
        <v>23.7</v>
      </c>
      <c r="AGL150" s="108" t="n">
        <v>26.9</v>
      </c>
      <c r="AGM150" s="108" t="n">
        <v>30.5</v>
      </c>
      <c r="AGN150" s="108" t="n">
        <v>35.7</v>
      </c>
      <c r="AGO150" s="109" t="n">
        <f aca="false">AVERAGE(AGC150:AGN150)</f>
        <v>25.4166666666667</v>
      </c>
      <c r="AHA150" s="1" t="n">
        <v>2000</v>
      </c>
      <c r="AHB150" s="110" t="s">
        <v>203</v>
      </c>
      <c r="AHC150" s="108" t="n">
        <v>29.1</v>
      </c>
      <c r="AHD150" s="108" t="n">
        <v>30.5</v>
      </c>
      <c r="AHE150" s="108" t="n">
        <v>27.3</v>
      </c>
      <c r="AHF150" s="108" t="n">
        <v>24.1</v>
      </c>
      <c r="AHG150" s="108" t="n">
        <v>19.8</v>
      </c>
      <c r="AHH150" s="108" t="n">
        <v>17.5</v>
      </c>
      <c r="AHI150" s="108" t="n">
        <v>15.1</v>
      </c>
      <c r="AHJ150" s="108" t="n">
        <v>15.3</v>
      </c>
      <c r="AHK150" s="108" t="n">
        <v>19.1</v>
      </c>
      <c r="AHL150" s="108" t="n">
        <v>23.5</v>
      </c>
      <c r="AHM150" s="108" t="n">
        <v>27.4</v>
      </c>
      <c r="AHN150" s="108" t="n">
        <v>32.2</v>
      </c>
      <c r="AHO150" s="109" t="n">
        <f aca="false">AVERAGE(AHC150:AHN150)</f>
        <v>23.4083333333333</v>
      </c>
      <c r="AIA150" s="1" t="n">
        <v>2000</v>
      </c>
      <c r="AIB150" s="110" t="s">
        <v>203</v>
      </c>
      <c r="AIC150" s="108" t="n">
        <v>33.9</v>
      </c>
      <c r="AID150" s="108" t="n">
        <v>32.4</v>
      </c>
      <c r="AIE150" s="108" t="n">
        <v>30.3</v>
      </c>
      <c r="AIF150" s="108" t="n">
        <v>26.4</v>
      </c>
      <c r="AIG150" s="108" t="n">
        <v>21.9</v>
      </c>
      <c r="AIH150" s="108" t="n">
        <v>21.4</v>
      </c>
      <c r="AII150" s="108" t="n">
        <v>20.6</v>
      </c>
      <c r="AIJ150" s="108" t="n">
        <v>21.5</v>
      </c>
      <c r="AIK150" s="108" t="n">
        <v>29</v>
      </c>
      <c r="AIL150" s="108" t="n">
        <v>30.3</v>
      </c>
      <c r="AIM150" s="108" t="n">
        <v>34.1</v>
      </c>
      <c r="AIN150" s="108" t="n">
        <v>38.3</v>
      </c>
      <c r="AIO150" s="109" t="n">
        <f aca="false">AVERAGE(AIC150:AIN150)</f>
        <v>28.3416666666667</v>
      </c>
      <c r="AJA150" s="1" t="n">
        <v>2000</v>
      </c>
      <c r="AJB150" s="110" t="s">
        <v>203</v>
      </c>
      <c r="AJC150" s="108" t="n">
        <v>34.9</v>
      </c>
      <c r="AJD150" s="108" t="n">
        <v>34.1</v>
      </c>
      <c r="AJE150" s="108" t="n">
        <v>33.3</v>
      </c>
      <c r="AJF150" s="108" t="n">
        <v>33.5</v>
      </c>
      <c r="AJG150" s="108" t="n">
        <v>30.8</v>
      </c>
      <c r="AJH150" s="108" t="n">
        <v>28.8</v>
      </c>
      <c r="AJI150" s="108" t="n">
        <v>31.5</v>
      </c>
      <c r="AJJ150" s="108" t="n">
        <v>34.2</v>
      </c>
      <c r="AJK150" s="108" t="n">
        <v>36.7</v>
      </c>
      <c r="AJL150" s="108" t="n">
        <v>36.7</v>
      </c>
      <c r="AJM150" s="108" t="n">
        <v>40.6</v>
      </c>
      <c r="AJN150" s="108" t="n">
        <v>35.8</v>
      </c>
      <c r="AJO150" s="109" t="n">
        <f aca="false">AVERAGE(AJC150:AJN150)</f>
        <v>34.2416666666667</v>
      </c>
      <c r="AKA150" s="1" t="n">
        <v>2000</v>
      </c>
      <c r="AKB150" s="110" t="s">
        <v>203</v>
      </c>
      <c r="AKC150" s="108" t="n">
        <v>30.8</v>
      </c>
      <c r="AKD150" s="108" t="n">
        <v>32.3</v>
      </c>
      <c r="AKE150" s="108" t="n">
        <v>28.6</v>
      </c>
      <c r="AKF150" s="108" t="n">
        <v>26.3</v>
      </c>
      <c r="AKG150" s="108" t="n">
        <v>21.8</v>
      </c>
      <c r="AKH150" s="108" t="n">
        <v>19.2</v>
      </c>
      <c r="AKI150" s="108" t="n">
        <v>16.8</v>
      </c>
      <c r="AKJ150" s="108" t="n">
        <v>16.5</v>
      </c>
      <c r="AKK150" s="108" t="n">
        <v>21.1</v>
      </c>
      <c r="AKL150" s="108" t="n">
        <v>26</v>
      </c>
      <c r="AKM150" s="108" t="n">
        <v>29</v>
      </c>
      <c r="AKN150" s="108" t="n">
        <v>34.6</v>
      </c>
      <c r="AKO150" s="109" t="n">
        <f aca="false">AVERAGE(AKC150:AKN150)</f>
        <v>25.25</v>
      </c>
      <c r="ALA150" s="35" t="n">
        <f aca="false">(ACO150+AO150+EO150+NO150+AKO150+AFO150+AEO150+IO150+MO150)/9</f>
        <v>25.0648148148148</v>
      </c>
      <c r="ALB150" s="77" t="n">
        <f aca="false">(ABO150+KO150+DO150+AGO150)/4</f>
        <v>30.1020833333333</v>
      </c>
      <c r="ALC150" s="19" t="n">
        <f aca="false">(QO150+PO150+AAO150+AJO150+FO150+SO150+BO150+CO150+JO150+OO150+TO150+HO150)/12</f>
        <v>26.0423611111111</v>
      </c>
      <c r="AMA150" s="28" t="n">
        <f aca="false">MAX(ACC150:ACN150,AC150:AN150,EC150:EN150,NC150:NN150,AKC150:AKN150,AFC150:AFN150,AEC150:AEN150,IC150:IN150,MC150:MN150)</f>
        <v>39.2</v>
      </c>
      <c r="AMB150" s="28" t="n">
        <f aca="false">MIN(ACC150:ACN150,AC150:AN150,EC150:EN150,NC150:NN150,AKC150:AKN150,AFC150:AFN150,AEC150:AEN150,IC150:IN150,MC150:MN150)</f>
        <v>15.3</v>
      </c>
      <c r="AMC150" s="81" t="n">
        <f aca="false">MAX(ABC150:ABN150,KC150:KN150,DC150:DN150,AGC150:AGN150)</f>
        <v>36.4</v>
      </c>
      <c r="AMD150" s="81" t="n">
        <f aca="false">MIN(ABC150:ABN150,KC150:KN150,DC150:DN150,AGC150:AGN150)</f>
        <v>16.8</v>
      </c>
      <c r="AME150" s="60" t="n">
        <f aca="false">MAX(QC150:QN150,PC150:PN150,AJC150:AJN150,AAC150:AAN150,FC150:FN150,SC150:SN150)</f>
        <v>40.6</v>
      </c>
      <c r="AMF150" s="60" t="n">
        <f aca="false">MIN(QC150:QN150,PC150:PN150,AJC150:AJN150,AAC150:AAN150,FC150:FN150,SC150:SN150)</f>
        <v>14.1</v>
      </c>
    </row>
    <row r="151" customFormat="false" ht="12.8" hidden="false" customHeight="false" outlineLevel="0" collapsed="false">
      <c r="A151" s="104"/>
      <c r="B151" s="29" t="n">
        <f aca="false">AVERAGE(AO151,BO151,CO151,DO151,EO151,FO151,GO151,HO151,IO151,JO151,KO151,LO151,MO151,NO151,OO151,PO151,QO151,RO151,SO151,TO151,UO151,VO151,WO151,YO151,ZO151,AAO151,ABO151,ACO151,ADO151,AEO151,AFO151,AGO151,AHO151,AIO151,AJO151,AKO151)</f>
        <v>25.8609953703704</v>
      </c>
      <c r="C151" s="30" t="n">
        <f aca="false">AVERAGE(B147:B151)</f>
        <v>26.1572622053872</v>
      </c>
      <c r="D151" s="31" t="n">
        <f aca="false">AVERAGE(B142:B151)</f>
        <v>26.1575662878788</v>
      </c>
      <c r="E151" s="29" t="n">
        <f aca="false">AVERAGE(B132:B151)</f>
        <v>26.1245425610269</v>
      </c>
      <c r="F151" s="32" t="n">
        <f aca="false">AVERAGE(B102:B151)</f>
        <v>25.978614092312</v>
      </c>
      <c r="G151" s="3" t="n">
        <f aca="false">MAX(AC151:AN151,BC151:BN151,CC151:CN151,DC151:DN151,EC151:EN151,FC151:FN151,GC151:GN151,HC151:HN151,IC151:IN151,JC151:JN151,KC151:KN151,LC151:LN151,MC151:MN151,NC151:NN151,OC151:ON151,PC151:PN151,QC151:QN151,RC151:RN151,SC151:SN151,TC151:TN151,UC151:UN151,VC151:VN151,WC151:WN151,YC151:YN151,ZC151:ZN151,AAC151:AAN151,ABC151:ABN151,ACC151:ACN151,ADC151:ADN151,AEC151:AEN151,AFC151:AFN151,AGC151:AGN151,AHC151:AHN151,AIC151:AIN151,AJC151:AJN151,AKC151:AKN151)</f>
        <v>40</v>
      </c>
      <c r="H151" s="105" t="n">
        <f aca="false">MEDIAN(AC151:AN151,BC151:BN151,CC151:CN151,DC151:DN151,EC151:EN151,FC151:FN151,GC151:GN151,HC151:HN151,IC151:IN151,JC151:JN151,KC151:KN151,LC151:LN151,MC151:MN151,NC151:NN151,OC151:ON151,PC151:PN151,QC151:QN151,RC151:RN151,SC151:SN151,TC151:TN151,UC151:UN151,VC151:VN151,WC151:WN151,YC151:YN151,ZC151:ZN151,AAC151:AAN151,ABC151:ABN151,ACC151:ACN151,ADC151:ADN151,AEC151:AEN151,AFC151:AFN151,AGC151:AGN151,AHC151:AHN151,AIC151:AIN151,AJC151:AJN151,AKC151:AKN151)</f>
        <v>25.9</v>
      </c>
      <c r="I151" s="5" t="n">
        <f aca="false">MIN(AC151:AN151,BC151:BN151,CC151:CN151,DC151:DN151,EC151:EN151,FC151:FN151,GC151:GN151,HC151:HN151,IC151:IN151,JC151:JN151,KC151:KN151,LC151:LN151,MC151:MN151,NC151:NN151,OC151:ON151,PC151:PN151,QC151:QN151,RC151:RN151,SC151:SN151,TC151:TN151,UC151:UN151,VC151:VN151,WC151:WN151,YC151:YN151,ZC151:ZN151,AAC151:AAN151,ABC151:ABN151,ACC151:ACN151,ADC151:ADN151,AEC151:AEN151,AFC151:AFN151,AGC151:AGN151,AHC151:AHN151,AIC151:AIN151,AJC151:AJN151,AKC151:AKN151)</f>
        <v>14.7</v>
      </c>
      <c r="J151" s="106" t="n">
        <f aca="false">(G151+I151)/2</f>
        <v>27.35</v>
      </c>
      <c r="AB151" s="107" t="n">
        <v>2001</v>
      </c>
      <c r="AC151" s="108" t="n">
        <v>24.3</v>
      </c>
      <c r="AD151" s="108" t="n">
        <v>24</v>
      </c>
      <c r="AE151" s="108" t="n">
        <v>23.1</v>
      </c>
      <c r="AF151" s="108" t="n">
        <v>23.4</v>
      </c>
      <c r="AG151" s="108" t="n">
        <v>19.7</v>
      </c>
      <c r="AH151" s="108" t="n">
        <v>17.2</v>
      </c>
      <c r="AI151" s="108" t="n">
        <v>16.3</v>
      </c>
      <c r="AJ151" s="108" t="n">
        <v>16.4</v>
      </c>
      <c r="AK151" s="108" t="n">
        <v>17.3</v>
      </c>
      <c r="AL151" s="108" t="n">
        <v>17</v>
      </c>
      <c r="AM151" s="108" t="n">
        <v>19.9</v>
      </c>
      <c r="AN151" s="108" t="n">
        <v>19.5</v>
      </c>
      <c r="AO151" s="109" t="n">
        <f aca="false">AVERAGE(AC151:AN151)</f>
        <v>19.8416666666667</v>
      </c>
      <c r="BA151" s="1" t="n">
        <v>2001</v>
      </c>
      <c r="BB151" s="110" t="s">
        <v>204</v>
      </c>
      <c r="BC151" s="108" t="n">
        <v>32.2</v>
      </c>
      <c r="BD151" s="108" t="n">
        <v>26.1</v>
      </c>
      <c r="BE151" s="108" t="n">
        <v>26.5</v>
      </c>
      <c r="BF151" s="108" t="n">
        <v>26.7</v>
      </c>
      <c r="BG151" s="108" t="n">
        <v>22.3</v>
      </c>
      <c r="BH151" s="108" t="n">
        <v>19.8</v>
      </c>
      <c r="BI151" s="108" t="n">
        <v>19.5</v>
      </c>
      <c r="BJ151" s="108" t="n">
        <v>21</v>
      </c>
      <c r="BK151" s="108" t="n">
        <v>24</v>
      </c>
      <c r="BL151" s="108" t="n">
        <v>23.3</v>
      </c>
      <c r="BM151" s="108" t="n">
        <v>26.6</v>
      </c>
      <c r="BN151" s="108" t="n">
        <v>28.5</v>
      </c>
      <c r="BO151" s="109" t="n">
        <f aca="false">AVERAGE(BC151:BN151)</f>
        <v>24.7083333333333</v>
      </c>
      <c r="CA151" s="1" t="n">
        <v>2001</v>
      </c>
      <c r="CB151" s="110" t="s">
        <v>204</v>
      </c>
      <c r="CC151" s="108" t="n">
        <v>29.8</v>
      </c>
      <c r="CD151" s="108" t="n">
        <v>28.6</v>
      </c>
      <c r="CE151" s="108" t="n">
        <v>27.2</v>
      </c>
      <c r="CF151" s="108" t="n">
        <v>24.9</v>
      </c>
      <c r="CG151" s="108" t="n">
        <v>19.6</v>
      </c>
      <c r="CH151" s="108" t="n">
        <v>17.2</v>
      </c>
      <c r="CI151" s="108" t="n">
        <v>15.9</v>
      </c>
      <c r="CJ151" s="108" t="n">
        <v>15.6</v>
      </c>
      <c r="CK151" s="108" t="n">
        <v>17.4</v>
      </c>
      <c r="CL151" s="108" t="n">
        <v>19.2</v>
      </c>
      <c r="CM151" s="108" t="n">
        <v>23.9</v>
      </c>
      <c r="CN151" s="108" t="n">
        <v>24.1</v>
      </c>
      <c r="CO151" s="109" t="n">
        <f aca="false">AVERAGE(CC151:CN151)</f>
        <v>21.95</v>
      </c>
      <c r="DA151" s="1" t="n">
        <v>2001</v>
      </c>
      <c r="DB151" s="110" t="s">
        <v>204</v>
      </c>
      <c r="DC151" s="108" t="n">
        <v>33.1</v>
      </c>
      <c r="DD151" s="108" t="n">
        <v>32.1</v>
      </c>
      <c r="DE151" s="108" t="n">
        <v>32.3</v>
      </c>
      <c r="DF151" s="108" t="n">
        <v>34.3</v>
      </c>
      <c r="DG151" s="108" t="n">
        <v>31.8</v>
      </c>
      <c r="DH151" s="108" t="n">
        <v>29.7</v>
      </c>
      <c r="DI151" s="108" t="n">
        <v>28.5</v>
      </c>
      <c r="DJ151" s="108" t="n">
        <v>30.7</v>
      </c>
      <c r="DK151" s="108" t="n">
        <v>31.2</v>
      </c>
      <c r="DL151" s="108" t="n">
        <v>30.7</v>
      </c>
      <c r="DM151" s="108" t="n">
        <v>31.9</v>
      </c>
      <c r="DN151" s="108" t="n">
        <v>32.1</v>
      </c>
      <c r="DO151" s="109" t="n">
        <f aca="false">AVERAGE(DC151:DN151)</f>
        <v>31.5333333333333</v>
      </c>
      <c r="EA151" s="1" t="n">
        <v>2001</v>
      </c>
      <c r="EB151" s="110" t="s">
        <v>204</v>
      </c>
      <c r="EC151" s="108" t="n">
        <v>29.1</v>
      </c>
      <c r="ED151" s="108" t="n">
        <v>28.5</v>
      </c>
      <c r="EE151" s="108" t="n">
        <v>27.4</v>
      </c>
      <c r="EF151" s="108" t="n">
        <v>24.2</v>
      </c>
      <c r="EG151" s="108" t="n">
        <v>20.3</v>
      </c>
      <c r="EH151" s="108" t="n">
        <v>19.2</v>
      </c>
      <c r="EI151" s="108" t="n">
        <v>17.7</v>
      </c>
      <c r="EJ151" s="108" t="n">
        <v>17</v>
      </c>
      <c r="EK151" s="108" t="n">
        <v>17.8</v>
      </c>
      <c r="EL151" s="108" t="n">
        <v>19.8</v>
      </c>
      <c r="EM151" s="108" t="n">
        <v>25.5</v>
      </c>
      <c r="EN151" s="108" t="n">
        <v>24.5</v>
      </c>
      <c r="EO151" s="109" t="n">
        <f aca="false">AVERAGE(EC151:EN151)</f>
        <v>22.5833333333333</v>
      </c>
      <c r="FA151" s="1" t="n">
        <v>2001</v>
      </c>
      <c r="FB151" s="110" t="s">
        <v>204</v>
      </c>
      <c r="FC151" s="108" t="n">
        <v>29.7</v>
      </c>
      <c r="FD151" s="108" t="n">
        <v>28.7</v>
      </c>
      <c r="FE151" s="108" t="n">
        <v>28.1</v>
      </c>
      <c r="FF151" s="108" t="n">
        <v>24.1</v>
      </c>
      <c r="FG151" s="108" t="n">
        <v>20</v>
      </c>
      <c r="FH151" s="108" t="n">
        <v>18.1</v>
      </c>
      <c r="FI151" s="108" t="n">
        <v>16.7</v>
      </c>
      <c r="FJ151" s="108" t="n">
        <v>16.8</v>
      </c>
      <c r="FK151" s="108" t="n">
        <v>18</v>
      </c>
      <c r="FL151" s="108" t="n">
        <v>20.4</v>
      </c>
      <c r="FM151" s="108" t="n">
        <v>25.4</v>
      </c>
      <c r="FN151" s="108" t="n">
        <v>25.2</v>
      </c>
      <c r="FO151" s="109" t="n">
        <f aca="false">AVERAGE(FC151:FN151)</f>
        <v>22.6</v>
      </c>
      <c r="GA151" s="1" t="n">
        <v>2001</v>
      </c>
      <c r="GB151" s="110" t="s">
        <v>204</v>
      </c>
      <c r="GC151" s="108" t="n">
        <v>22.6</v>
      </c>
      <c r="GD151" s="108" t="n">
        <v>23</v>
      </c>
      <c r="GE151" s="108" t="n">
        <v>22.4</v>
      </c>
      <c r="GF151" s="108" t="n">
        <v>21.3</v>
      </c>
      <c r="GG151" s="108" t="n">
        <v>19.8</v>
      </c>
      <c r="GH151" s="108" t="n">
        <v>17.9</v>
      </c>
      <c r="GI151" s="108" t="n">
        <v>17.3</v>
      </c>
      <c r="GJ151" s="108" t="n">
        <v>16.6</v>
      </c>
      <c r="GK151" s="108" t="n">
        <v>16.9</v>
      </c>
      <c r="GL151" s="108" t="n">
        <v>17.7</v>
      </c>
      <c r="GM151" s="108" t="n">
        <v>20</v>
      </c>
      <c r="GN151" s="108" t="n">
        <v>20.2</v>
      </c>
      <c r="GO151" s="109" t="n">
        <f aca="false">AVERAGE(GC151:GN151)</f>
        <v>19.6416666666667</v>
      </c>
      <c r="HA151" s="1" t="n">
        <v>2001</v>
      </c>
      <c r="HB151" s="110" t="s">
        <v>204</v>
      </c>
      <c r="HC151" s="108" t="n">
        <v>25.9</v>
      </c>
      <c r="HD151" s="108" t="n">
        <v>26.6</v>
      </c>
      <c r="HE151" s="108" t="n">
        <v>26</v>
      </c>
      <c r="HF151" s="108" t="n">
        <v>23.5</v>
      </c>
      <c r="HG151" s="108" t="n">
        <v>20.3</v>
      </c>
      <c r="HH151" s="108" t="n">
        <v>18.8</v>
      </c>
      <c r="HI151" s="108" t="n">
        <v>17.7</v>
      </c>
      <c r="HJ151" s="108" t="n">
        <v>17.1</v>
      </c>
      <c r="HK151" s="108" t="n">
        <v>18.1</v>
      </c>
      <c r="HL151" s="108" t="n">
        <v>19.3</v>
      </c>
      <c r="HM151" s="108" t="n">
        <v>23.7</v>
      </c>
      <c r="HN151" s="108" t="n">
        <v>23.2</v>
      </c>
      <c r="HO151" s="109" t="n">
        <f aca="false">AVERAGE(HC151:HN151)</f>
        <v>21.6833333333333</v>
      </c>
      <c r="IA151" s="1" t="n">
        <v>2001</v>
      </c>
      <c r="IB151" s="110" t="s">
        <v>204</v>
      </c>
      <c r="IC151" s="108" t="n">
        <v>30.3</v>
      </c>
      <c r="ID151" s="108" t="n">
        <v>32.7</v>
      </c>
      <c r="IE151" s="108" t="n">
        <v>32.1</v>
      </c>
      <c r="IF151" s="108" t="n">
        <v>30.7</v>
      </c>
      <c r="IG151" s="108" t="n">
        <v>26.2</v>
      </c>
      <c r="IH151" s="108" t="n">
        <v>24.6</v>
      </c>
      <c r="II151" s="108" t="n">
        <v>24.2</v>
      </c>
      <c r="IJ151" s="108" t="n">
        <v>23.9</v>
      </c>
      <c r="IK151" s="108" t="n">
        <v>24.2</v>
      </c>
      <c r="IL151" s="108" t="n">
        <v>25.6</v>
      </c>
      <c r="IM151" s="108" t="n">
        <v>28</v>
      </c>
      <c r="IN151" s="108" t="n">
        <v>29.1</v>
      </c>
      <c r="IO151" s="109" t="n">
        <f aca="false">AVERAGE(IC151:IN151)</f>
        <v>27.6333333333333</v>
      </c>
      <c r="JA151" s="1" t="n">
        <v>2001</v>
      </c>
      <c r="JB151" s="119" t="s">
        <v>204</v>
      </c>
      <c r="JC151" s="108" t="n">
        <v>32.7</v>
      </c>
      <c r="JD151" s="108" t="n">
        <v>32.5</v>
      </c>
      <c r="JE151" s="108" t="n">
        <v>28.1</v>
      </c>
      <c r="JF151" s="108" t="n">
        <v>22.8</v>
      </c>
      <c r="JG151" s="108" t="n">
        <v>18.8</v>
      </c>
      <c r="JH151" s="108" t="n">
        <v>18.5</v>
      </c>
      <c r="JI151" s="108" t="n">
        <v>17</v>
      </c>
      <c r="JJ151" s="108" t="n">
        <v>17.3</v>
      </c>
      <c r="JK151" s="108" t="n">
        <v>20.2</v>
      </c>
      <c r="JL151" s="108" t="n">
        <v>25.1</v>
      </c>
      <c r="JM151" s="108" t="n">
        <v>27.5</v>
      </c>
      <c r="JN151" s="108" t="n">
        <v>29.3</v>
      </c>
      <c r="JO151" s="109" t="n">
        <f aca="false">AVERAGE(JC151:JN151)</f>
        <v>24.15</v>
      </c>
      <c r="KA151" s="1" t="n">
        <v>2001</v>
      </c>
      <c r="KB151" s="110" t="s">
        <v>204</v>
      </c>
      <c r="KC151" s="108" t="n">
        <v>35.3</v>
      </c>
      <c r="KD151" s="108" t="n">
        <v>33.7</v>
      </c>
      <c r="KE151" s="108" t="n">
        <v>33.1</v>
      </c>
      <c r="KF151" s="108" t="n">
        <v>35.3</v>
      </c>
      <c r="KG151" s="108" t="n">
        <v>32.8</v>
      </c>
      <c r="KH151" s="108" t="n">
        <v>30.9</v>
      </c>
      <c r="KI151" s="108" t="n">
        <v>29.9</v>
      </c>
      <c r="KJ151" s="108" t="n">
        <v>32.3</v>
      </c>
      <c r="KK151" s="108" t="n">
        <v>35.4</v>
      </c>
      <c r="KL151" s="108" t="n">
        <v>36</v>
      </c>
      <c r="KM151" s="108" t="n">
        <v>37.7</v>
      </c>
      <c r="KN151" s="108" t="n">
        <v>36.8</v>
      </c>
      <c r="KO151" s="109" t="n">
        <f aca="false">AVERAGE(KC151:KN151)</f>
        <v>34.1</v>
      </c>
      <c r="LA151" s="1" t="n">
        <v>2001</v>
      </c>
      <c r="LB151" s="110" t="s">
        <v>204</v>
      </c>
      <c r="LC151" s="108" t="n">
        <v>31.5</v>
      </c>
      <c r="LD151" s="108" t="n">
        <v>29.8</v>
      </c>
      <c r="LE151" s="108" t="n">
        <v>27.2</v>
      </c>
      <c r="LF151" s="108" t="n">
        <v>24.9</v>
      </c>
      <c r="LG151" s="108" t="n">
        <v>20.2</v>
      </c>
      <c r="LH151" s="108" t="n">
        <v>18.5</v>
      </c>
      <c r="LI151" s="108" t="n">
        <v>17.2</v>
      </c>
      <c r="LJ151" s="108" t="n">
        <v>16.8</v>
      </c>
      <c r="LK151" s="108" t="n">
        <v>18.2</v>
      </c>
      <c r="LL151" s="108" t="n">
        <v>20.7</v>
      </c>
      <c r="LM151" s="108" t="n">
        <v>25.9</v>
      </c>
      <c r="LN151" s="108" t="n">
        <v>25.6</v>
      </c>
      <c r="LO151" s="109" t="n">
        <f aca="false">AVERAGE(LC151:LN151)</f>
        <v>23.0416666666667</v>
      </c>
      <c r="MA151" s="1" t="n">
        <v>2001</v>
      </c>
      <c r="MB151" s="110" t="s">
        <v>204</v>
      </c>
      <c r="MC151" s="108" t="n">
        <v>27.1</v>
      </c>
      <c r="MD151" s="108" t="n">
        <v>25</v>
      </c>
      <c r="ME151" s="108" t="n">
        <v>24.8</v>
      </c>
      <c r="MF151" s="108" t="n">
        <v>24</v>
      </c>
      <c r="MG151" s="108" t="n">
        <v>20.6</v>
      </c>
      <c r="MH151" s="108" t="n">
        <v>19.1</v>
      </c>
      <c r="MI151" s="108" t="n">
        <v>17.5</v>
      </c>
      <c r="MJ151" s="108" t="n">
        <v>17.9</v>
      </c>
      <c r="MK151" s="108" t="n">
        <v>19.5</v>
      </c>
      <c r="ML151" s="108" t="n">
        <v>18.4</v>
      </c>
      <c r="MM151" s="108" t="n">
        <v>21.2</v>
      </c>
      <c r="MN151" s="108" t="n">
        <v>21.4</v>
      </c>
      <c r="MO151" s="109" t="n">
        <f aca="false">AVERAGE(MC151:MN151)</f>
        <v>21.375</v>
      </c>
      <c r="NA151" s="1" t="n">
        <v>2001</v>
      </c>
      <c r="NB151" s="110" t="s">
        <v>204</v>
      </c>
      <c r="NC151" s="108" t="n">
        <v>29.6</v>
      </c>
      <c r="ND151" s="108" t="n">
        <v>32.6</v>
      </c>
      <c r="NE151" s="108" t="n">
        <v>31.7</v>
      </c>
      <c r="NF151" s="108" t="n">
        <v>29.8</v>
      </c>
      <c r="NG151" s="108" t="n">
        <v>23.9</v>
      </c>
      <c r="NH151" s="108" t="n">
        <v>21.7</v>
      </c>
      <c r="NI151" s="108" t="n">
        <v>20.3</v>
      </c>
      <c r="NJ151" s="108" t="n">
        <v>19.9</v>
      </c>
      <c r="NK151" s="108" t="n">
        <v>21.6</v>
      </c>
      <c r="NL151" s="108" t="n">
        <v>23.9</v>
      </c>
      <c r="NM151" s="108" t="n">
        <v>28.6</v>
      </c>
      <c r="NN151" s="108" t="n">
        <v>28.8</v>
      </c>
      <c r="NO151" s="109" t="n">
        <f aca="false">AVERAGE(NC151:NN151)</f>
        <v>26.0333333333333</v>
      </c>
      <c r="OA151" s="1" t="n">
        <v>2001</v>
      </c>
      <c r="OB151" s="110" t="s">
        <v>204</v>
      </c>
      <c r="OC151" s="108" t="n">
        <v>29.1</v>
      </c>
      <c r="OD151" s="108" t="n">
        <v>27.9</v>
      </c>
      <c r="OE151" s="108" t="n">
        <v>28.9</v>
      </c>
      <c r="OF151" s="108" t="n">
        <v>25.5</v>
      </c>
      <c r="OG151" s="108" t="n">
        <v>21</v>
      </c>
      <c r="OH151" s="108" t="n">
        <v>19.3</v>
      </c>
      <c r="OI151" s="108" t="n">
        <v>18.4</v>
      </c>
      <c r="OJ151" s="112" t="n">
        <f aca="false">SUM(OJ150+OJ152)/2</f>
        <v>17.3</v>
      </c>
      <c r="OK151" s="112" t="n">
        <f aca="false">SUM(OK150+OK152)/2</f>
        <v>19.45</v>
      </c>
      <c r="OL151" s="112" t="n">
        <f aca="false">SUM(OL150+OL152)/2</f>
        <v>21.8</v>
      </c>
      <c r="OM151" s="112" t="n">
        <f aca="false">SUM(OM150+OM152)/2</f>
        <v>25.5</v>
      </c>
      <c r="ON151" s="112" t="n">
        <f aca="false">SUM(ON150+ON152)/2</f>
        <v>29.3</v>
      </c>
      <c r="OO151" s="109" t="n">
        <f aca="false">AVERAGE(OC151:ON151)</f>
        <v>23.6208333333333</v>
      </c>
      <c r="PA151" s="16" t="n">
        <v>2001</v>
      </c>
      <c r="PB151" s="110" t="s">
        <v>204</v>
      </c>
      <c r="PC151" s="108" t="n">
        <v>36</v>
      </c>
      <c r="PD151" s="108" t="n">
        <v>26.8</v>
      </c>
      <c r="PE151" s="108" t="n">
        <v>27.4</v>
      </c>
      <c r="PF151" s="108" t="n">
        <v>27.2</v>
      </c>
      <c r="PG151" s="108" t="n">
        <v>21.7</v>
      </c>
      <c r="PH151" s="108" t="n">
        <v>19.7</v>
      </c>
      <c r="PI151" s="108" t="n">
        <v>18.3</v>
      </c>
      <c r="PJ151" s="108" t="n">
        <v>20.1</v>
      </c>
      <c r="PK151" s="108" t="n">
        <v>23.7</v>
      </c>
      <c r="PL151" s="108" t="n">
        <v>22.7</v>
      </c>
      <c r="PM151" s="108" t="n">
        <v>27.1</v>
      </c>
      <c r="PN151" s="108" t="n">
        <v>28.9</v>
      </c>
      <c r="PO151" s="109" t="n">
        <f aca="false">AVERAGE(PC151:PN151)</f>
        <v>24.9666666666667</v>
      </c>
      <c r="QA151" s="1" t="n">
        <v>2001</v>
      </c>
      <c r="QB151" s="110" t="s">
        <v>204</v>
      </c>
      <c r="QC151" s="108" t="n">
        <v>31</v>
      </c>
      <c r="QD151" s="108" t="n">
        <v>28.3</v>
      </c>
      <c r="QE151" s="108" t="n">
        <v>26.6</v>
      </c>
      <c r="QF151" s="108" t="n">
        <v>24.9</v>
      </c>
      <c r="QG151" s="108" t="n">
        <v>19.1</v>
      </c>
      <c r="QH151" s="108" t="n">
        <v>16.9</v>
      </c>
      <c r="QI151" s="108" t="n">
        <v>15.6</v>
      </c>
      <c r="QJ151" s="108" t="n">
        <v>15.1</v>
      </c>
      <c r="QK151" s="108" t="n">
        <v>17.6</v>
      </c>
      <c r="QL151" s="108" t="n">
        <v>20</v>
      </c>
      <c r="QM151" s="108" t="n">
        <v>24.7</v>
      </c>
      <c r="QN151" s="108" t="n">
        <v>24.6</v>
      </c>
      <c r="QO151" s="109" t="n">
        <f aca="false">AVERAGE(QC151:QN151)</f>
        <v>22.0333333333333</v>
      </c>
      <c r="RA151" s="1" t="n">
        <v>2001</v>
      </c>
      <c r="RB151" s="110" t="s">
        <v>204</v>
      </c>
      <c r="RC151" s="108" t="n">
        <v>34.6</v>
      </c>
      <c r="RD151" s="108" t="n">
        <v>30.3</v>
      </c>
      <c r="RE151" s="108" t="n">
        <v>28.9</v>
      </c>
      <c r="RF151" s="108" t="n">
        <v>27.2</v>
      </c>
      <c r="RG151" s="108" t="n">
        <v>22</v>
      </c>
      <c r="RH151" s="108" t="n">
        <v>19.4</v>
      </c>
      <c r="RI151" s="108" t="n">
        <v>17.4</v>
      </c>
      <c r="RJ151" s="108" t="n">
        <v>17.5</v>
      </c>
      <c r="RK151" s="108" t="n">
        <v>20.4</v>
      </c>
      <c r="RL151" s="108" t="n">
        <v>23.4</v>
      </c>
      <c r="RM151" s="108" t="n">
        <v>28.5</v>
      </c>
      <c r="RN151" s="108" t="n">
        <v>29.6</v>
      </c>
      <c r="RO151" s="109" t="n">
        <f aca="false">AVERAGE(RC151:RN151)</f>
        <v>24.9333333333333</v>
      </c>
      <c r="SA151" s="1" t="n">
        <v>2001</v>
      </c>
      <c r="SB151" s="110" t="s">
        <v>204</v>
      </c>
      <c r="SC151" s="108" t="n">
        <v>38.3</v>
      </c>
      <c r="SD151" s="108" t="n">
        <v>29.1</v>
      </c>
      <c r="SE151" s="108" t="n">
        <v>28.1</v>
      </c>
      <c r="SF151" s="108" t="n">
        <v>27.6</v>
      </c>
      <c r="SG151" s="108" t="n">
        <v>21.6</v>
      </c>
      <c r="SH151" s="108" t="n">
        <v>19.3</v>
      </c>
      <c r="SI151" s="108" t="n">
        <v>18.9</v>
      </c>
      <c r="SJ151" s="108" t="n">
        <v>21.4</v>
      </c>
      <c r="SK151" s="108" t="n">
        <v>25.7</v>
      </c>
      <c r="SL151" s="108" t="n">
        <v>24.4</v>
      </c>
      <c r="SM151" s="108" t="n">
        <v>29.3</v>
      </c>
      <c r="SN151" s="108" t="n">
        <v>30</v>
      </c>
      <c r="SO151" s="109" t="n">
        <f aca="false">AVERAGE(SC151:SN151)</f>
        <v>26.1416666666667</v>
      </c>
      <c r="TA151" s="1" t="n">
        <v>2001</v>
      </c>
      <c r="TB151" s="110" t="s">
        <v>204</v>
      </c>
      <c r="TC151" s="108" t="n">
        <v>39.4</v>
      </c>
      <c r="TD151" s="108" t="n">
        <v>37.4</v>
      </c>
      <c r="TE151" s="108" t="n">
        <v>35.3</v>
      </c>
      <c r="TF151" s="108" t="n">
        <v>35.6</v>
      </c>
      <c r="TG151" s="108" t="n">
        <v>30.2</v>
      </c>
      <c r="TH151" s="108" t="n">
        <v>27.1</v>
      </c>
      <c r="TI151" s="108" t="n">
        <v>25.9</v>
      </c>
      <c r="TJ151" s="108" t="n">
        <v>30.4</v>
      </c>
      <c r="TK151" s="108" t="n">
        <v>33</v>
      </c>
      <c r="TL151" s="108" t="n">
        <v>34.8</v>
      </c>
      <c r="TM151" s="108" t="n">
        <v>40</v>
      </c>
      <c r="TN151" s="108" t="n">
        <v>39.8</v>
      </c>
      <c r="TO151" s="109" t="n">
        <f aca="false">AVERAGE(TC151:TN151)</f>
        <v>34.075</v>
      </c>
      <c r="UA151" s="1" t="n">
        <v>2001</v>
      </c>
      <c r="UB151" s="110" t="s">
        <v>204</v>
      </c>
      <c r="UC151" s="108" t="n">
        <v>33.8</v>
      </c>
      <c r="UD151" s="108" t="n">
        <v>29.2</v>
      </c>
      <c r="UE151" s="108" t="n">
        <v>29.4</v>
      </c>
      <c r="UF151" s="108" t="n">
        <v>27.4</v>
      </c>
      <c r="UG151" s="108" t="n">
        <v>21.4</v>
      </c>
      <c r="UH151" s="108" t="n">
        <v>19.2</v>
      </c>
      <c r="UI151" s="108" t="n">
        <v>17</v>
      </c>
      <c r="UJ151" s="108" t="n">
        <v>17.6</v>
      </c>
      <c r="UK151" s="108" t="n">
        <v>20.1</v>
      </c>
      <c r="UL151" s="108" t="n">
        <v>23.1</v>
      </c>
      <c r="UM151" s="108" t="n">
        <v>28.2</v>
      </c>
      <c r="UN151" s="108" t="n">
        <v>29.2</v>
      </c>
      <c r="UO151" s="109" t="n">
        <f aca="false">AVERAGE(UC151:UN151)</f>
        <v>24.6333333333333</v>
      </c>
      <c r="VA151" s="1" t="n">
        <v>2001</v>
      </c>
      <c r="VB151" s="119" t="s">
        <v>204</v>
      </c>
      <c r="VC151" s="108" t="n">
        <v>25.4</v>
      </c>
      <c r="VD151" s="108" t="n">
        <v>25.1</v>
      </c>
      <c r="VE151" s="108" t="n">
        <v>23.1</v>
      </c>
      <c r="VF151" s="108" t="n">
        <v>23</v>
      </c>
      <c r="VG151" s="108" t="n">
        <v>18.6</v>
      </c>
      <c r="VH151" s="108" t="n">
        <v>15.6</v>
      </c>
      <c r="VI151" s="108" t="n">
        <v>15</v>
      </c>
      <c r="VJ151" s="108" t="n">
        <v>14.7</v>
      </c>
      <c r="VK151" s="108" t="n">
        <v>16.1</v>
      </c>
      <c r="VL151" s="108" t="n">
        <v>16.5</v>
      </c>
      <c r="VM151" s="108" t="n">
        <v>20.7</v>
      </c>
      <c r="VN151" s="108" t="n">
        <v>19.9</v>
      </c>
      <c r="VO151" s="109" t="n">
        <f aca="false">AVERAGE(VC151:VN151)</f>
        <v>19.475</v>
      </c>
      <c r="WA151" s="1" t="n">
        <v>2001</v>
      </c>
      <c r="WB151" s="110" t="s">
        <v>204</v>
      </c>
      <c r="WC151" s="108" t="n">
        <v>38</v>
      </c>
      <c r="WD151" s="108" t="n">
        <v>34.5</v>
      </c>
      <c r="WE151" s="108" t="n">
        <v>34.2</v>
      </c>
      <c r="WF151" s="108" t="n">
        <v>32.6</v>
      </c>
      <c r="WG151" s="108" t="n">
        <v>26</v>
      </c>
      <c r="WH151" s="108" t="n">
        <v>23.3</v>
      </c>
      <c r="WI151" s="108" t="n">
        <v>22.4</v>
      </c>
      <c r="WJ151" s="108" t="n">
        <v>23.7</v>
      </c>
      <c r="WK151" s="108" t="n">
        <v>26.4</v>
      </c>
      <c r="WL151" s="108" t="n">
        <v>27.4</v>
      </c>
      <c r="WM151" s="108" t="n">
        <v>33.1</v>
      </c>
      <c r="WN151" s="108" t="n">
        <v>35.1</v>
      </c>
      <c r="WO151" s="109" t="n">
        <f aca="false">AVERAGE(WC151:WN151)</f>
        <v>29.725</v>
      </c>
      <c r="YA151" s="1" t="n">
        <v>2001</v>
      </c>
      <c r="YB151" s="110" t="s">
        <v>204</v>
      </c>
      <c r="YC151" s="108" t="n">
        <v>32.3</v>
      </c>
      <c r="YD151" s="108" t="n">
        <v>28.7</v>
      </c>
      <c r="YE151" s="108" t="n">
        <v>27</v>
      </c>
      <c r="YF151" s="108" t="n">
        <v>25.5</v>
      </c>
      <c r="YG151" s="108" t="n">
        <v>19.4</v>
      </c>
      <c r="YH151" s="108" t="n">
        <v>17.5</v>
      </c>
      <c r="YI151" s="108" t="n">
        <v>16</v>
      </c>
      <c r="YJ151" s="108" t="n">
        <v>16.1</v>
      </c>
      <c r="YK151" s="108" t="n">
        <v>18.2</v>
      </c>
      <c r="YL151" s="108" t="n">
        <v>20.3</v>
      </c>
      <c r="YM151" s="108" t="n">
        <v>25.3</v>
      </c>
      <c r="YN151" s="108" t="n">
        <v>25.6</v>
      </c>
      <c r="YO151" s="109" t="n">
        <f aca="false">AVERAGE(YC151:YN151)</f>
        <v>22.6583333333333</v>
      </c>
      <c r="ZA151" s="1" t="n">
        <v>2001</v>
      </c>
      <c r="ZB151" s="110" t="s">
        <v>204</v>
      </c>
      <c r="ZC151" s="108" t="n">
        <v>34.1</v>
      </c>
      <c r="ZD151" s="108" t="n">
        <v>31</v>
      </c>
      <c r="ZE151" s="108" t="n">
        <v>30.2</v>
      </c>
      <c r="ZF151" s="108" t="n">
        <v>28.3</v>
      </c>
      <c r="ZG151" s="108" t="n">
        <v>21.6</v>
      </c>
      <c r="ZH151" s="108" t="n">
        <v>20.1</v>
      </c>
      <c r="ZI151" s="108" t="n">
        <v>18.1</v>
      </c>
      <c r="ZJ151" s="108" t="n">
        <v>17.8</v>
      </c>
      <c r="ZK151" s="108" t="n">
        <v>20.1</v>
      </c>
      <c r="ZL151" s="108" t="n">
        <v>23.2</v>
      </c>
      <c r="ZM151" s="108" t="n">
        <v>28.8</v>
      </c>
      <c r="ZN151" s="108" t="n">
        <v>29.5</v>
      </c>
      <c r="ZO151" s="109" t="n">
        <f aca="false">AVERAGE(ZC151:ZN151)</f>
        <v>25.2333333333333</v>
      </c>
      <c r="AAA151" s="1" t="n">
        <v>2001</v>
      </c>
      <c r="AAB151" s="110" t="s">
        <v>204</v>
      </c>
      <c r="AAC151" s="108" t="n">
        <v>36.4</v>
      </c>
      <c r="AAD151" s="108" t="n">
        <v>33.7</v>
      </c>
      <c r="AAE151" s="108" t="n">
        <v>31.8</v>
      </c>
      <c r="AAF151" s="108" t="n">
        <v>32.5</v>
      </c>
      <c r="AAG151" s="108" t="n">
        <v>29.1</v>
      </c>
      <c r="AAH151" s="108" t="n">
        <v>27.4</v>
      </c>
      <c r="AAI151" s="108" t="n">
        <v>26.7</v>
      </c>
      <c r="AAJ151" s="108" t="n">
        <v>29.3</v>
      </c>
      <c r="AAK151" s="108" t="n">
        <v>34.4</v>
      </c>
      <c r="AAL151" s="108" t="n">
        <v>36.1</v>
      </c>
      <c r="AAM151" s="108" t="n">
        <v>37.1</v>
      </c>
      <c r="AAN151" s="108" t="n">
        <v>36.9</v>
      </c>
      <c r="AAO151" s="109" t="n">
        <f aca="false">AVERAGE(AAC151:AAN151)</f>
        <v>32.6166666666667</v>
      </c>
      <c r="ABA151" s="1" t="n">
        <v>2001</v>
      </c>
      <c r="ABB151" s="110" t="s">
        <v>204</v>
      </c>
      <c r="ABC151" s="108" t="n">
        <v>34.8</v>
      </c>
      <c r="ABD151" s="108" t="n">
        <v>34.3</v>
      </c>
      <c r="ABE151" s="108" t="n">
        <v>34.3</v>
      </c>
      <c r="ABF151" s="108" t="n">
        <v>33</v>
      </c>
      <c r="ABG151" s="108" t="n">
        <v>29.2</v>
      </c>
      <c r="ABH151" s="108" t="n">
        <v>26.2</v>
      </c>
      <c r="ABI151" s="108" t="n">
        <v>25.7</v>
      </c>
      <c r="ABJ151" s="108" t="n">
        <v>27.4</v>
      </c>
      <c r="ABK151" s="108" t="n">
        <v>27.3</v>
      </c>
      <c r="ABL151" s="108" t="n">
        <v>28.6</v>
      </c>
      <c r="ABM151" s="108" t="n">
        <v>31</v>
      </c>
      <c r="ABN151" s="108" t="n">
        <v>32.3</v>
      </c>
      <c r="ABO151" s="109" t="n">
        <f aca="false">AVERAGE(ABC151:ABN151)</f>
        <v>30.3416666666667</v>
      </c>
      <c r="ACA151" s="111" t="n">
        <v>2001</v>
      </c>
      <c r="ACB151" s="110" t="s">
        <v>204</v>
      </c>
      <c r="ACC151" s="108" t="n">
        <v>29.9</v>
      </c>
      <c r="ACD151" s="108" t="n">
        <v>30.2</v>
      </c>
      <c r="ACE151" s="108" t="n">
        <v>29.3</v>
      </c>
      <c r="ACF151" s="108" t="n">
        <v>26.5</v>
      </c>
      <c r="ACG151" s="108" t="n">
        <v>21.4</v>
      </c>
      <c r="ACH151" s="108" t="n">
        <v>20.1</v>
      </c>
      <c r="ACI151" s="108" t="n">
        <v>18.8</v>
      </c>
      <c r="ACJ151" s="108" t="n">
        <v>18.5</v>
      </c>
      <c r="ACK151" s="108" t="n">
        <v>19.6</v>
      </c>
      <c r="ACL151" s="108" t="n">
        <v>22</v>
      </c>
      <c r="ACM151" s="108" t="n">
        <v>27.4</v>
      </c>
      <c r="ACN151" s="108" t="n">
        <v>26.6</v>
      </c>
      <c r="ACO151" s="109" t="n">
        <f aca="false">AVERAGE(ACC151:ACN151)</f>
        <v>24.1916666666667</v>
      </c>
      <c r="ADA151" s="1" t="n">
        <v>2001</v>
      </c>
      <c r="ADB151" s="110" t="s">
        <v>204</v>
      </c>
      <c r="ADC151" s="108" t="n">
        <v>36.6</v>
      </c>
      <c r="ADD151" s="108" t="n">
        <v>35</v>
      </c>
      <c r="ADE151" s="108" t="n">
        <v>35.8</v>
      </c>
      <c r="ADF151" s="108" t="n">
        <v>35.2</v>
      </c>
      <c r="ADG151" s="108" t="n">
        <v>31.1</v>
      </c>
      <c r="ADH151" s="108" t="n">
        <v>28.1</v>
      </c>
      <c r="ADI151" s="108" t="n">
        <v>26.8</v>
      </c>
      <c r="ADJ151" s="108" t="n">
        <v>30.6</v>
      </c>
      <c r="ADK151" s="108" t="n">
        <v>31.8</v>
      </c>
      <c r="ADL151" s="108" t="n">
        <v>31.4</v>
      </c>
      <c r="ADM151" s="108" t="n">
        <v>35</v>
      </c>
      <c r="ADN151" s="108" t="n">
        <v>33.7</v>
      </c>
      <c r="ADO151" s="109" t="n">
        <f aca="false">AVERAGE(ADC151:ADN151)</f>
        <v>32.5916666666667</v>
      </c>
      <c r="AEA151" s="1" t="n">
        <v>2001</v>
      </c>
      <c r="AEB151" s="110" t="s">
        <v>204</v>
      </c>
      <c r="AEC151" s="108" t="n">
        <v>38.8</v>
      </c>
      <c r="AED151" s="108" t="n">
        <v>36.6</v>
      </c>
      <c r="AEE151" s="108" t="n">
        <v>37.2</v>
      </c>
      <c r="AEF151" s="108" t="n">
        <v>36.3</v>
      </c>
      <c r="AEG151" s="108" t="n">
        <v>31.4</v>
      </c>
      <c r="AEH151" s="108" t="n">
        <v>28.6</v>
      </c>
      <c r="AEI151" s="108" t="n">
        <v>27.3</v>
      </c>
      <c r="AEJ151" s="108" t="n">
        <v>31.2</v>
      </c>
      <c r="AEK151" s="108" t="n">
        <v>32.2</v>
      </c>
      <c r="AEL151" s="108" t="n">
        <v>32.5</v>
      </c>
      <c r="AEM151" s="108" t="n">
        <v>36.9</v>
      </c>
      <c r="AEN151" s="108" t="n">
        <v>36.5</v>
      </c>
      <c r="AEO151" s="109" t="n">
        <f aca="false">AVERAGE(AEC151:AEN151)</f>
        <v>33.7916666666667</v>
      </c>
      <c r="AFA151" s="1" t="n">
        <v>2001</v>
      </c>
      <c r="AFB151" s="110" t="s">
        <v>204</v>
      </c>
      <c r="AFC151" s="108" t="n">
        <v>25.3</v>
      </c>
      <c r="AFD151" s="108" t="n">
        <v>26</v>
      </c>
      <c r="AFE151" s="108" t="n">
        <v>25.9</v>
      </c>
      <c r="AFF151" s="108" t="n">
        <v>24.1</v>
      </c>
      <c r="AFG151" s="108" t="n">
        <v>20.4</v>
      </c>
      <c r="AFH151" s="108" t="n">
        <v>19.3</v>
      </c>
      <c r="AFI151" s="108" t="n">
        <v>18.2</v>
      </c>
      <c r="AFJ151" s="108" t="n">
        <v>17.5</v>
      </c>
      <c r="AFK151" s="108" t="n">
        <v>18.2</v>
      </c>
      <c r="AFL151" s="108" t="n">
        <v>18.9</v>
      </c>
      <c r="AFM151" s="108" t="n">
        <v>23.6</v>
      </c>
      <c r="AFN151" s="108" t="n">
        <v>22.8</v>
      </c>
      <c r="AFO151" s="109" t="n">
        <f aca="false">AVERAGE(AFC151:AFN151)</f>
        <v>21.6833333333333</v>
      </c>
      <c r="AGA151" s="1" t="n">
        <v>2001</v>
      </c>
      <c r="AGB151" s="110" t="s">
        <v>204</v>
      </c>
      <c r="AGC151" s="108" t="n">
        <v>34.9</v>
      </c>
      <c r="AGD151" s="108" t="n">
        <v>29</v>
      </c>
      <c r="AGE151" s="108" t="n">
        <v>29.4</v>
      </c>
      <c r="AGF151" s="108" t="n">
        <v>28</v>
      </c>
      <c r="AGG151" s="108" t="n">
        <v>22.1</v>
      </c>
      <c r="AGH151" s="108" t="n">
        <v>19.4</v>
      </c>
      <c r="AGI151" s="108" t="n">
        <v>17.4</v>
      </c>
      <c r="AGJ151" s="108" t="n">
        <v>18.4</v>
      </c>
      <c r="AGK151" s="108" t="n">
        <v>21.1</v>
      </c>
      <c r="AGL151" s="108" t="n">
        <v>23.8</v>
      </c>
      <c r="AGM151" s="108" t="n">
        <v>28.2</v>
      </c>
      <c r="AGN151" s="108" t="n">
        <v>29.9</v>
      </c>
      <c r="AGO151" s="109" t="n">
        <f aca="false">AVERAGE(AGC151:AGN151)</f>
        <v>25.1333333333333</v>
      </c>
      <c r="AHA151" s="1" t="n">
        <v>2001</v>
      </c>
      <c r="AHB151" s="110" t="s">
        <v>204</v>
      </c>
      <c r="AHC151" s="108" t="n">
        <v>32.7</v>
      </c>
      <c r="AHD151" s="108" t="n">
        <v>29.5</v>
      </c>
      <c r="AHE151" s="108" t="n">
        <v>28.3</v>
      </c>
      <c r="AHF151" s="108" t="n">
        <v>26.1</v>
      </c>
      <c r="AHG151" s="108" t="n">
        <v>19.5</v>
      </c>
      <c r="AHH151" s="108" t="n">
        <v>17.6</v>
      </c>
      <c r="AHI151" s="108" t="n">
        <v>16.1</v>
      </c>
      <c r="AHJ151" s="108" t="n">
        <v>16.4</v>
      </c>
      <c r="AHK151" s="108" t="n">
        <v>18</v>
      </c>
      <c r="AHL151" s="108" t="n">
        <v>20.5</v>
      </c>
      <c r="AHM151" s="108" t="n">
        <v>26.4</v>
      </c>
      <c r="AHN151" s="108" t="n">
        <v>27</v>
      </c>
      <c r="AHO151" s="109" t="n">
        <f aca="false">AVERAGE(AHC151:AHN151)</f>
        <v>23.175</v>
      </c>
      <c r="AIA151" s="1" t="n">
        <v>2001</v>
      </c>
      <c r="AIB151" s="110" t="s">
        <v>204</v>
      </c>
      <c r="AIC151" s="108" t="n">
        <v>40</v>
      </c>
      <c r="AID151" s="108" t="n">
        <v>32.8</v>
      </c>
      <c r="AIE151" s="108" t="n">
        <v>31.9</v>
      </c>
      <c r="AIF151" s="108" t="n">
        <v>30.2</v>
      </c>
      <c r="AIG151" s="108" t="n">
        <v>24.1</v>
      </c>
      <c r="AIH151" s="108" t="n">
        <v>21.9</v>
      </c>
      <c r="AII151" s="108" t="n">
        <v>21.3</v>
      </c>
      <c r="AIJ151" s="108" t="n">
        <v>23.5</v>
      </c>
      <c r="AIK151" s="108" t="n">
        <v>27.5</v>
      </c>
      <c r="AIL151" s="108" t="n">
        <v>27.4</v>
      </c>
      <c r="AIM151" s="108" t="n">
        <v>33.2</v>
      </c>
      <c r="AIN151" s="108" t="n">
        <v>34.6</v>
      </c>
      <c r="AIO151" s="109" t="n">
        <f aca="false">AVERAGE(AIC151:AIN151)</f>
        <v>29.0333333333333</v>
      </c>
      <c r="AJA151" s="1" t="n">
        <v>2001</v>
      </c>
      <c r="AJB151" s="110" t="s">
        <v>204</v>
      </c>
      <c r="AJC151" s="108" t="n">
        <v>35.5</v>
      </c>
      <c r="AJD151" s="108" t="n">
        <v>34.4</v>
      </c>
      <c r="AJE151" s="108" t="n">
        <v>34.2</v>
      </c>
      <c r="AJF151" s="108" t="n">
        <v>35.7</v>
      </c>
      <c r="AJG151" s="108" t="n">
        <v>33.1</v>
      </c>
      <c r="AJH151" s="108" t="n">
        <v>31.6</v>
      </c>
      <c r="AJI151" s="108" t="n">
        <v>31.7</v>
      </c>
      <c r="AJJ151" s="108" t="n">
        <v>33.6</v>
      </c>
      <c r="AJK151" s="108" t="n">
        <v>37.6</v>
      </c>
      <c r="AJL151" s="108" t="n">
        <v>39.5</v>
      </c>
      <c r="AJM151" s="108" t="n">
        <v>38.5</v>
      </c>
      <c r="AJN151" s="108" t="n">
        <v>37.2</v>
      </c>
      <c r="AJO151" s="109" t="n">
        <f aca="false">AVERAGE(AJC151:AJN151)</f>
        <v>35.2166666666667</v>
      </c>
      <c r="AKA151" s="1" t="n">
        <v>2001</v>
      </c>
      <c r="AKB151" s="110" t="s">
        <v>204</v>
      </c>
      <c r="AKC151" s="108" t="n">
        <v>34.1</v>
      </c>
      <c r="AKD151" s="108" t="n">
        <v>30.7</v>
      </c>
      <c r="AKE151" s="108" t="n">
        <v>29.4</v>
      </c>
      <c r="AKF151" s="108" t="n">
        <v>27.7</v>
      </c>
      <c r="AKG151" s="108" t="n">
        <v>21.3</v>
      </c>
      <c r="AKH151" s="108" t="n">
        <v>19.6</v>
      </c>
      <c r="AKI151" s="108" t="n">
        <v>17.6</v>
      </c>
      <c r="AKJ151" s="108" t="n">
        <v>17.5</v>
      </c>
      <c r="AKK151" s="108" t="n">
        <v>20.1</v>
      </c>
      <c r="AKL151" s="108" t="n">
        <v>22.7</v>
      </c>
      <c r="AKM151" s="108" t="n">
        <v>28.4</v>
      </c>
      <c r="AKN151" s="108" t="n">
        <v>29.1</v>
      </c>
      <c r="AKO151" s="109" t="n">
        <f aca="false">AVERAGE(AKC151:AKN151)</f>
        <v>24.85</v>
      </c>
      <c r="ALA151" s="35" t="n">
        <f aca="false">(ACO151+AO151+EO151+NO151+AKO151+AFO151+AEO151+IO151+MO151)/9</f>
        <v>24.6648148148148</v>
      </c>
      <c r="ALB151" s="77" t="n">
        <f aca="false">(ABO151+KO151+DO151+AGO151)/4</f>
        <v>30.2770833333333</v>
      </c>
      <c r="ALC151" s="19" t="n">
        <f aca="false">(QO151+PO151+AAO151+AJO151+FO151+SO151+BO151+CO151+JO151+OO151+TO151+HO151)/12</f>
        <v>26.146875</v>
      </c>
      <c r="AMA151" s="28" t="n">
        <f aca="false">MAX(ACC151:ACN151,AC151:AN151,EC151:EN151,NC151:NN151,AKC151:AKN151,AFC151:AFN151,AEC151:AEN151,IC151:IN151,MC151:MN151)</f>
        <v>38.8</v>
      </c>
      <c r="AMB151" s="28" t="n">
        <f aca="false">MIN(ACC151:ACN151,AC151:AN151,EC151:EN151,NC151:NN151,AKC151:AKN151,AFC151:AFN151,AEC151:AEN151,IC151:IN151,MC151:MN151)</f>
        <v>16.3</v>
      </c>
      <c r="AMC151" s="81" t="n">
        <f aca="false">MAX(ABC151:ABN151,KC151:KN151,DC151:DN151,AGC151:AGN151)</f>
        <v>37.7</v>
      </c>
      <c r="AMD151" s="81" t="n">
        <f aca="false">MIN(ABC151:ABN151,KC151:KN151,DC151:DN151,AGC151:AGN151)</f>
        <v>17.4</v>
      </c>
      <c r="AME151" s="60" t="n">
        <f aca="false">MAX(QC151:QN151,PC151:PN151,AJC151:AJN151,AAC151:AAN151,FC151:FN151,SC151:SN151)</f>
        <v>39.5</v>
      </c>
      <c r="AMF151" s="60" t="n">
        <f aca="false">MIN(QC151:QN151,PC151:PN151,AJC151:AJN151,AAC151:AAN151,FC151:FN151,SC151:SN151)</f>
        <v>15.1</v>
      </c>
    </row>
    <row r="152" customFormat="false" ht="12.8" hidden="false" customHeight="false" outlineLevel="0" collapsed="false">
      <c r="A152" s="104"/>
      <c r="B152" s="29" t="n">
        <f aca="false">AVERAGE(AO152,BO152,CO152,DO152,EO152,FO152,GO152,HO152,IO152,JO152,KO152,LO152,MO152,NO152,OO152,PO152,QO152,RO152,SO152,TO152,UO152,VO152,WO152,YO152,ZO152,AAO152,ABO152,ACO152,ADO152,AEO152,AFO152,AGO152,AHO152,AIO152,AJO152,AKO152)</f>
        <v>26.6138888888889</v>
      </c>
      <c r="C152" s="30" t="n">
        <f aca="false">AVERAGE(B148:B152)</f>
        <v>26.2284027777778</v>
      </c>
      <c r="D152" s="31" t="n">
        <f aca="false">AVERAGE(B143:B152)</f>
        <v>26.2570647446689</v>
      </c>
      <c r="E152" s="29" t="n">
        <f aca="false">AVERAGE(B133:B152)</f>
        <v>26.151591172138</v>
      </c>
      <c r="F152" s="32" t="n">
        <f aca="false">AVERAGE(B103:B152)</f>
        <v>25.9983100799663</v>
      </c>
      <c r="G152" s="3" t="n">
        <f aca="false">MAX(AC152:AN152,BC152:BN152,CC152:CN152,DC152:DN152,EC152:EN152,FC152:FN152,GC152:GN152,HC152:HN152,IC152:IN152,JC152:JN152,KC152:KN152,LC152:LN152,MC152:MN152,NC152:NN152,OC152:ON152,PC152:PN152,QC152:QN152,RC152:RN152,SC152:SN152,TC152:TN152,UC152:UN152,VC152:VN152,WC152:WN152,YC152:YN152,ZC152:ZN152,AAC152:AAN152,ABC152:ABN152,ACC152:ACN152,ADC152:ADN152,AEC152:AEN152,AFC152:AFN152,AGC152:AGN152,AHC152:AHN152,AIC152:AIN152,AJC152:AJN152,AKC152:AKN152)</f>
        <v>42.3</v>
      </c>
      <c r="H152" s="105" t="n">
        <f aca="false">MEDIAN(AC152:AN152,BC152:BN152,CC152:CN152,DC152:DN152,EC152:EN152,FC152:FN152,GC152:GN152,HC152:HN152,IC152:IN152,JC152:JN152,KC152:KN152,LC152:LN152,MC152:MN152,NC152:NN152,OC152:ON152,PC152:PN152,QC152:QN152,RC152:RN152,SC152:SN152,TC152:TN152,UC152:UN152,VC152:VN152,WC152:WN152,YC152:YN152,ZC152:ZN152,AAC152:AAN152,ABC152:ABN152,ACC152:ACN152,ADC152:ADN152,AEC152:AEN152,AFC152:AFN152,AGC152:AGN152,AHC152:AHN152,AIC152:AIN152,AJC152:AJN152,AKC152:AKN152)</f>
        <v>26.7</v>
      </c>
      <c r="I152" s="5" t="n">
        <f aca="false">MIN(AC152:AN152,BC152:BN152,CC152:CN152,DC152:DN152,EC152:EN152,FC152:FN152,GC152:GN152,HC152:HN152,IC152:IN152,JC152:JN152,KC152:KN152,LC152:LN152,MC152:MN152,NC152:NN152,OC152:ON152,PC152:PN152,QC152:QN152,RC152:RN152,SC152:SN152,TC152:TN152,UC152:UN152,VC152:VN152,WC152:WN152,YC152:YN152,ZC152:ZN152,AAC152:AAN152,ABC152:ABN152,ACC152:ACN152,ADC152:ADN152,AEC152:AEN152,AFC152:AFN152,AGC152:AGN152,AHC152:AHN152,AIC152:AIN152,AJC152:AJN152,AKC152:AKN152)</f>
        <v>14.5</v>
      </c>
      <c r="J152" s="106" t="n">
        <f aca="false">(G152+I152)/2</f>
        <v>28.4</v>
      </c>
      <c r="AB152" s="107" t="n">
        <v>2002</v>
      </c>
      <c r="AC152" s="108" t="n">
        <v>21</v>
      </c>
      <c r="AD152" s="108" t="n">
        <v>23.1</v>
      </c>
      <c r="AE152" s="108" t="n">
        <v>21.8</v>
      </c>
      <c r="AF152" s="108" t="n">
        <v>21.7</v>
      </c>
      <c r="AG152" s="108" t="n">
        <v>19</v>
      </c>
      <c r="AH152" s="108" t="n">
        <v>17.4</v>
      </c>
      <c r="AI152" s="108" t="n">
        <v>16.1</v>
      </c>
      <c r="AJ152" s="108" t="n">
        <v>15.8</v>
      </c>
      <c r="AK152" s="108" t="n">
        <v>17.5</v>
      </c>
      <c r="AL152" s="108" t="n">
        <v>19</v>
      </c>
      <c r="AM152" s="108" t="n">
        <v>20.2</v>
      </c>
      <c r="AN152" s="108" t="n">
        <v>21.3</v>
      </c>
      <c r="AO152" s="109" t="n">
        <f aca="false">AVERAGE(AC152:AN152)</f>
        <v>19.4916666666667</v>
      </c>
      <c r="BA152" s="1" t="n">
        <v>2002</v>
      </c>
      <c r="BB152" s="110" t="s">
        <v>205</v>
      </c>
      <c r="BC152" s="108" t="n">
        <v>31.8</v>
      </c>
      <c r="BD152" s="108" t="n">
        <v>27.4</v>
      </c>
      <c r="BE152" s="108" t="n">
        <v>30.3</v>
      </c>
      <c r="BF152" s="108" t="n">
        <v>26.2</v>
      </c>
      <c r="BG152" s="108" t="n">
        <v>24.8</v>
      </c>
      <c r="BH152" s="108" t="n">
        <v>21.2</v>
      </c>
      <c r="BI152" s="108" t="n">
        <v>20.5</v>
      </c>
      <c r="BJ152" s="108" t="n">
        <v>21</v>
      </c>
      <c r="BK152" s="108" t="n">
        <v>24.4</v>
      </c>
      <c r="BL152" s="108" t="n">
        <v>26.8</v>
      </c>
      <c r="BM152" s="108" t="n">
        <v>29.4</v>
      </c>
      <c r="BN152" s="108" t="n">
        <v>29.8</v>
      </c>
      <c r="BO152" s="109" t="n">
        <f aca="false">AVERAGE(BC152:BN152)</f>
        <v>26.1333333333333</v>
      </c>
      <c r="CA152" s="1" t="n">
        <v>2002</v>
      </c>
      <c r="CB152" s="110" t="s">
        <v>205</v>
      </c>
      <c r="CC152" s="108" t="n">
        <v>29.8</v>
      </c>
      <c r="CD152" s="108" t="n">
        <v>28.9</v>
      </c>
      <c r="CE152" s="108" t="n">
        <v>28.4</v>
      </c>
      <c r="CF152" s="108" t="n">
        <v>22.8</v>
      </c>
      <c r="CG152" s="108" t="n">
        <v>20.1</v>
      </c>
      <c r="CH152" s="108" t="n">
        <v>16.7</v>
      </c>
      <c r="CI152" s="108" t="n">
        <v>15.9</v>
      </c>
      <c r="CJ152" s="108" t="n">
        <v>16.2</v>
      </c>
      <c r="CK152" s="108" t="n">
        <v>17.6</v>
      </c>
      <c r="CL152" s="108" t="n">
        <v>19.6</v>
      </c>
      <c r="CM152" s="108" t="n">
        <v>24.7</v>
      </c>
      <c r="CN152" s="108" t="n">
        <v>28.4</v>
      </c>
      <c r="CO152" s="109" t="n">
        <f aca="false">AVERAGE(CC152:CN152)</f>
        <v>22.425</v>
      </c>
      <c r="DA152" s="1" t="n">
        <v>2002</v>
      </c>
      <c r="DB152" s="110" t="s">
        <v>205</v>
      </c>
      <c r="DC152" s="108" t="n">
        <v>33.4</v>
      </c>
      <c r="DD152" s="108" t="n">
        <v>30.9</v>
      </c>
      <c r="DE152" s="108" t="n">
        <v>35.7</v>
      </c>
      <c r="DF152" s="108" t="n">
        <v>35</v>
      </c>
      <c r="DG152" s="108" t="n">
        <v>33.5</v>
      </c>
      <c r="DH152" s="108" t="n">
        <v>29.9</v>
      </c>
      <c r="DI152" s="108" t="n">
        <v>30.4</v>
      </c>
      <c r="DJ152" s="108" t="n">
        <v>31.2</v>
      </c>
      <c r="DK152" s="108" t="n">
        <v>29.5</v>
      </c>
      <c r="DL152" s="108" t="n">
        <v>34.4</v>
      </c>
      <c r="DM152" s="108" t="n">
        <v>35</v>
      </c>
      <c r="DN152" s="108" t="n">
        <v>34.8</v>
      </c>
      <c r="DO152" s="109" t="n">
        <f aca="false">AVERAGE(DC152:DN152)</f>
        <v>32.8083333333333</v>
      </c>
      <c r="EA152" s="1" t="n">
        <v>2002</v>
      </c>
      <c r="EB152" s="110" t="s">
        <v>205</v>
      </c>
      <c r="EC152" s="108" t="n">
        <v>28.8</v>
      </c>
      <c r="ED152" s="108" t="n">
        <v>29</v>
      </c>
      <c r="EE152" s="108" t="n">
        <v>26.9</v>
      </c>
      <c r="EF152" s="108" t="n">
        <v>23.7</v>
      </c>
      <c r="EG152" s="108" t="n">
        <v>21.3</v>
      </c>
      <c r="EH152" s="108" t="n">
        <v>18.1</v>
      </c>
      <c r="EI152" s="108" t="n">
        <v>17.2</v>
      </c>
      <c r="EJ152" s="108" t="n">
        <v>17</v>
      </c>
      <c r="EK152" s="108" t="n">
        <v>17.9</v>
      </c>
      <c r="EL152" s="108" t="n">
        <v>19.7</v>
      </c>
      <c r="EM152" s="108" t="n">
        <v>24.6</v>
      </c>
      <c r="EN152" s="108" t="n">
        <v>28.9</v>
      </c>
      <c r="EO152" s="109" t="n">
        <f aca="false">AVERAGE(EC152:EN152)</f>
        <v>22.7583333333333</v>
      </c>
      <c r="FA152" s="1" t="n">
        <v>2002</v>
      </c>
      <c r="FB152" s="110" t="s">
        <v>205</v>
      </c>
      <c r="FC152" s="108" t="n">
        <v>30</v>
      </c>
      <c r="FD152" s="108" t="n">
        <v>29.6</v>
      </c>
      <c r="FE152" s="108" t="n">
        <v>27.5</v>
      </c>
      <c r="FF152" s="108" t="n">
        <v>23.3</v>
      </c>
      <c r="FG152" s="108" t="n">
        <v>20.8</v>
      </c>
      <c r="FH152" s="108" t="n">
        <v>17.6</v>
      </c>
      <c r="FI152" s="108" t="n">
        <v>16.7</v>
      </c>
      <c r="FJ152" s="108" t="n">
        <v>17.1</v>
      </c>
      <c r="FK152" s="108" t="n">
        <v>17.9</v>
      </c>
      <c r="FL152" s="108" t="n">
        <v>20.1</v>
      </c>
      <c r="FM152" s="108" t="n">
        <v>25.1</v>
      </c>
      <c r="FN152" s="108" t="n">
        <v>29.6</v>
      </c>
      <c r="FO152" s="109" t="n">
        <f aca="false">AVERAGE(FC152:FN152)</f>
        <v>22.9416666666667</v>
      </c>
      <c r="GA152" s="1" t="n">
        <v>2002</v>
      </c>
      <c r="GB152" s="110" t="s">
        <v>205</v>
      </c>
      <c r="GC152" s="108" t="n">
        <v>21.7</v>
      </c>
      <c r="GD152" s="108" t="n">
        <v>22.5</v>
      </c>
      <c r="GE152" s="108" t="n">
        <v>22.7</v>
      </c>
      <c r="GF152" s="108" t="n">
        <v>21.5</v>
      </c>
      <c r="GG152" s="108" t="n">
        <v>20.2</v>
      </c>
      <c r="GH152" s="108" t="n">
        <v>17.6</v>
      </c>
      <c r="GI152" s="108" t="n">
        <v>16.7</v>
      </c>
      <c r="GJ152" s="108" t="n">
        <v>16.6</v>
      </c>
      <c r="GK152" s="108" t="n">
        <v>16.7</v>
      </c>
      <c r="GL152" s="108" t="n">
        <v>18.2</v>
      </c>
      <c r="GM152" s="108" t="n">
        <v>19.4</v>
      </c>
      <c r="GN152" s="108" t="n">
        <v>22.7</v>
      </c>
      <c r="GO152" s="109" t="n">
        <f aca="false">AVERAGE(GC152:GN152)</f>
        <v>19.7083333333333</v>
      </c>
      <c r="HA152" s="1" t="n">
        <v>2002</v>
      </c>
      <c r="HB152" s="110" t="s">
        <v>205</v>
      </c>
      <c r="HC152" s="108" t="n">
        <v>26.5</v>
      </c>
      <c r="HD152" s="108" t="n">
        <v>28</v>
      </c>
      <c r="HE152" s="108" t="n">
        <v>25.9</v>
      </c>
      <c r="HF152" s="108" t="n">
        <v>23.1</v>
      </c>
      <c r="HG152" s="108" t="n">
        <v>20.7</v>
      </c>
      <c r="HH152" s="108" t="n">
        <v>18.2</v>
      </c>
      <c r="HI152" s="108" t="n">
        <v>17.5</v>
      </c>
      <c r="HJ152" s="108" t="n">
        <v>17.4</v>
      </c>
      <c r="HK152" s="108" t="n">
        <v>18</v>
      </c>
      <c r="HL152" s="108" t="n">
        <v>20</v>
      </c>
      <c r="HM152" s="108" t="n">
        <v>23</v>
      </c>
      <c r="HN152" s="108" t="n">
        <v>27.6</v>
      </c>
      <c r="HO152" s="109" t="n">
        <f aca="false">AVERAGE(HC152:HN152)</f>
        <v>22.1583333333333</v>
      </c>
      <c r="IA152" s="1" t="n">
        <v>2002</v>
      </c>
      <c r="IB152" s="110" t="s">
        <v>205</v>
      </c>
      <c r="IC152" s="108" t="n">
        <v>29.6</v>
      </c>
      <c r="ID152" s="108" t="n">
        <v>33.8</v>
      </c>
      <c r="IE152" s="108" t="n">
        <v>32</v>
      </c>
      <c r="IF152" s="108" t="n">
        <v>29.3</v>
      </c>
      <c r="IG152" s="108" t="n">
        <v>27.2</v>
      </c>
      <c r="IH152" s="108" t="n">
        <v>24.8</v>
      </c>
      <c r="II152" s="108" t="n">
        <v>24.1</v>
      </c>
      <c r="IJ152" s="108" t="n">
        <v>23.4</v>
      </c>
      <c r="IK152" s="108" t="n">
        <v>24.7</v>
      </c>
      <c r="IL152" s="108" t="n">
        <v>24.7</v>
      </c>
      <c r="IM152" s="108" t="n">
        <v>28.2</v>
      </c>
      <c r="IN152" s="108" t="n">
        <v>29.9</v>
      </c>
      <c r="IO152" s="109" t="n">
        <f aca="false">AVERAGE(IC152:IN152)</f>
        <v>27.6416666666667</v>
      </c>
      <c r="JA152" s="1" t="n">
        <v>2002</v>
      </c>
      <c r="JB152" s="119" t="s">
        <v>205</v>
      </c>
      <c r="JC152" s="108" t="n">
        <v>30.5</v>
      </c>
      <c r="JD152" s="108" t="n">
        <v>30.8</v>
      </c>
      <c r="JE152" s="108" t="n">
        <v>27.7</v>
      </c>
      <c r="JF152" s="108" t="n">
        <v>22.5</v>
      </c>
      <c r="JG152" s="108" t="n">
        <v>18.7</v>
      </c>
      <c r="JH152" s="108" t="n">
        <v>16.6</v>
      </c>
      <c r="JI152" s="108" t="n">
        <v>15.5</v>
      </c>
      <c r="JJ152" s="108" t="n">
        <v>15.7</v>
      </c>
      <c r="JK152" s="108" t="n">
        <v>16.4</v>
      </c>
      <c r="JL152" s="108" t="n">
        <v>19.5</v>
      </c>
      <c r="JM152" s="108" t="n">
        <v>26.8</v>
      </c>
      <c r="JN152" s="108" t="n">
        <v>27.7</v>
      </c>
      <c r="JO152" s="109" t="n">
        <f aca="false">AVERAGE(JC152:JN152)</f>
        <v>22.3666666666667</v>
      </c>
      <c r="KA152" s="1" t="n">
        <v>2002</v>
      </c>
      <c r="KB152" s="110" t="s">
        <v>205</v>
      </c>
      <c r="KC152" s="108" t="n">
        <v>36.8</v>
      </c>
      <c r="KD152" s="108" t="n">
        <v>32.5</v>
      </c>
      <c r="KE152" s="108" t="n">
        <v>36.5</v>
      </c>
      <c r="KF152" s="108" t="n">
        <v>37.1</v>
      </c>
      <c r="KG152" s="108" t="n">
        <v>34.9</v>
      </c>
      <c r="KH152" s="108" t="n">
        <v>30.8</v>
      </c>
      <c r="KI152" s="108" t="n">
        <v>30.9</v>
      </c>
      <c r="KJ152" s="108" t="n">
        <v>32.6</v>
      </c>
      <c r="KK152" s="108" t="n">
        <v>34.7</v>
      </c>
      <c r="KL152" s="108" t="n">
        <v>37.4</v>
      </c>
      <c r="KM152" s="108" t="n">
        <v>38</v>
      </c>
      <c r="KN152" s="108" t="n">
        <v>38.5</v>
      </c>
      <c r="KO152" s="109" t="n">
        <f aca="false">AVERAGE(KC152:KN152)</f>
        <v>35.0583333333333</v>
      </c>
      <c r="LA152" s="1" t="n">
        <v>2002</v>
      </c>
      <c r="LB152" s="110" t="s">
        <v>205</v>
      </c>
      <c r="LC152" s="108" t="n">
        <v>30.5</v>
      </c>
      <c r="LD152" s="108" t="n">
        <v>29.5</v>
      </c>
      <c r="LE152" s="108" t="n">
        <v>28.4</v>
      </c>
      <c r="LF152" s="108" t="n">
        <v>23.7</v>
      </c>
      <c r="LG152" s="108" t="n">
        <v>21.3</v>
      </c>
      <c r="LH152" s="108" t="n">
        <v>17.9</v>
      </c>
      <c r="LI152" s="108" t="n">
        <v>16.9</v>
      </c>
      <c r="LJ152" s="108" t="n">
        <v>17.4</v>
      </c>
      <c r="LK152" s="108" t="n">
        <v>18.4</v>
      </c>
      <c r="LL152" s="108" t="n">
        <v>20.5</v>
      </c>
      <c r="LM152" s="108" t="n">
        <v>25.9</v>
      </c>
      <c r="LN152" s="108" t="n">
        <v>29.3</v>
      </c>
      <c r="LO152" s="109" t="n">
        <f aca="false">AVERAGE(LC152:LN152)</f>
        <v>23.3083333333333</v>
      </c>
      <c r="MA152" s="1" t="n">
        <v>2002</v>
      </c>
      <c r="MB152" s="110" t="s">
        <v>205</v>
      </c>
      <c r="MC152" s="108" t="n">
        <v>26.1</v>
      </c>
      <c r="MD152" s="108" t="n">
        <v>24</v>
      </c>
      <c r="ME152" s="108" t="n">
        <v>26.6</v>
      </c>
      <c r="MF152" s="108" t="n">
        <v>22.2</v>
      </c>
      <c r="MG152" s="108" t="n">
        <v>22.7</v>
      </c>
      <c r="MH152" s="108" t="n">
        <v>18.5</v>
      </c>
      <c r="MI152" s="108" t="n">
        <v>17.9</v>
      </c>
      <c r="MJ152" s="108" t="n">
        <v>18.7</v>
      </c>
      <c r="MK152" s="108" t="n">
        <v>19.2</v>
      </c>
      <c r="ML152" s="108" t="n">
        <v>22.2</v>
      </c>
      <c r="MM152" s="108" t="n">
        <v>23.3</v>
      </c>
      <c r="MN152" s="108" t="n">
        <v>22.7</v>
      </c>
      <c r="MO152" s="109" t="n">
        <f aca="false">AVERAGE(MC152:MN152)</f>
        <v>22.0083333333333</v>
      </c>
      <c r="NA152" s="1" t="n">
        <v>2002</v>
      </c>
      <c r="NB152" s="110" t="s">
        <v>205</v>
      </c>
      <c r="NC152" s="108" t="n">
        <v>30.9</v>
      </c>
      <c r="ND152" s="108" t="n">
        <v>34.2</v>
      </c>
      <c r="NE152" s="108" t="n">
        <v>31.2</v>
      </c>
      <c r="NF152" s="108" t="n">
        <v>27.7</v>
      </c>
      <c r="NG152" s="108" t="n">
        <v>26</v>
      </c>
      <c r="NH152" s="108" t="n">
        <v>22.1</v>
      </c>
      <c r="NI152" s="108" t="n">
        <v>20.4</v>
      </c>
      <c r="NJ152" s="108" t="n">
        <v>19.8</v>
      </c>
      <c r="NK152" s="108" t="n">
        <v>22.2</v>
      </c>
      <c r="NL152" s="108" t="n">
        <v>23.5</v>
      </c>
      <c r="NM152" s="108" t="n">
        <v>27.5</v>
      </c>
      <c r="NN152" s="108" t="n">
        <v>29.8</v>
      </c>
      <c r="NO152" s="109" t="n">
        <f aca="false">AVERAGE(NC152:NN152)</f>
        <v>26.275</v>
      </c>
      <c r="OA152" s="1" t="n">
        <v>2002</v>
      </c>
      <c r="OB152" s="110" t="s">
        <v>205</v>
      </c>
      <c r="OC152" s="108" t="n">
        <v>27.9</v>
      </c>
      <c r="OD152" s="108" t="n">
        <v>29.2</v>
      </c>
      <c r="OE152" s="108" t="n">
        <v>27</v>
      </c>
      <c r="OF152" s="108" t="n">
        <v>23.3</v>
      </c>
      <c r="OG152" s="108" t="n">
        <v>21.5</v>
      </c>
      <c r="OH152" s="108" t="n">
        <v>18.3</v>
      </c>
      <c r="OI152" s="108" t="n">
        <v>17.8</v>
      </c>
      <c r="OJ152" s="108" t="n">
        <v>17.4</v>
      </c>
      <c r="OK152" s="108" t="n">
        <v>18.6</v>
      </c>
      <c r="OL152" s="108" t="n">
        <v>20.2</v>
      </c>
      <c r="OM152" s="108" t="n">
        <v>24.7</v>
      </c>
      <c r="ON152" s="108" t="n">
        <v>28.5</v>
      </c>
      <c r="OO152" s="109" t="n">
        <f aca="false">AVERAGE(OC152:ON152)</f>
        <v>22.8666666666667</v>
      </c>
      <c r="PA152" s="16" t="n">
        <v>2002</v>
      </c>
      <c r="PB152" s="110" t="s">
        <v>205</v>
      </c>
      <c r="PC152" s="108" t="n">
        <v>32.4</v>
      </c>
      <c r="PD152" s="108" t="n">
        <v>29.8</v>
      </c>
      <c r="PE152" s="108" t="n">
        <v>31</v>
      </c>
      <c r="PF152" s="108" t="n">
        <v>25.8</v>
      </c>
      <c r="PG152" s="108" t="n">
        <v>24.3</v>
      </c>
      <c r="PH152" s="108" t="n">
        <v>19.6</v>
      </c>
      <c r="PI152" s="108" t="n">
        <v>19.7</v>
      </c>
      <c r="PJ152" s="108" t="n">
        <v>20.4</v>
      </c>
      <c r="PK152" s="108" t="n">
        <v>23.6</v>
      </c>
      <c r="PL152" s="108" t="n">
        <v>28.2</v>
      </c>
      <c r="PM152" s="108" t="n">
        <v>30.6</v>
      </c>
      <c r="PN152" s="108" t="n">
        <v>32.7</v>
      </c>
      <c r="PO152" s="109" t="n">
        <f aca="false">AVERAGE(PC152:PN152)</f>
        <v>26.5083333333333</v>
      </c>
      <c r="QA152" s="1" t="n">
        <v>2002</v>
      </c>
      <c r="QB152" s="110" t="s">
        <v>205</v>
      </c>
      <c r="QC152" s="108" t="n">
        <v>29.4</v>
      </c>
      <c r="QD152" s="108" t="n">
        <v>27.4</v>
      </c>
      <c r="QE152" s="108" t="n">
        <v>28.8</v>
      </c>
      <c r="QF152" s="108" t="n">
        <v>22.7</v>
      </c>
      <c r="QG152" s="108" t="n">
        <v>20.7</v>
      </c>
      <c r="QH152" s="108" t="n">
        <v>16</v>
      </c>
      <c r="QI152" s="108" t="n">
        <v>15.1</v>
      </c>
      <c r="QJ152" s="108" t="n">
        <v>15.5</v>
      </c>
      <c r="QK152" s="108" t="n">
        <v>17.6</v>
      </c>
      <c r="QL152" s="108" t="n">
        <v>21.7</v>
      </c>
      <c r="QM152" s="108" t="n">
        <v>27.6</v>
      </c>
      <c r="QN152" s="108" t="n">
        <v>29.3</v>
      </c>
      <c r="QO152" s="109" t="n">
        <f aca="false">AVERAGE(QC152:QN152)</f>
        <v>22.65</v>
      </c>
      <c r="RA152" s="1" t="n">
        <v>2002</v>
      </c>
      <c r="RB152" s="110" t="s">
        <v>205</v>
      </c>
      <c r="RC152" s="108" t="n">
        <v>33.3</v>
      </c>
      <c r="RD152" s="108" t="n">
        <v>32</v>
      </c>
      <c r="RE152" s="108" t="n">
        <v>31.9</v>
      </c>
      <c r="RF152" s="108" t="n">
        <v>25.8</v>
      </c>
      <c r="RG152" s="108" t="n">
        <v>24.1</v>
      </c>
      <c r="RH152" s="108" t="n">
        <v>18.7</v>
      </c>
      <c r="RI152" s="108" t="n">
        <v>17.4</v>
      </c>
      <c r="RJ152" s="108" t="n">
        <v>18.4</v>
      </c>
      <c r="RK152" s="108" t="n">
        <v>22.3</v>
      </c>
      <c r="RL152" s="108" t="n">
        <v>26.7</v>
      </c>
      <c r="RM152" s="108" t="n">
        <v>31.2</v>
      </c>
      <c r="RN152" s="108" t="n">
        <v>32.3</v>
      </c>
      <c r="RO152" s="109" t="n">
        <f aca="false">AVERAGE(RC152:RN152)</f>
        <v>26.175</v>
      </c>
      <c r="SA152" s="1" t="n">
        <v>2002</v>
      </c>
      <c r="SB152" s="110" t="s">
        <v>205</v>
      </c>
      <c r="SC152" s="108" t="n">
        <v>34.4</v>
      </c>
      <c r="SD152" s="108" t="n">
        <v>31.5</v>
      </c>
      <c r="SE152" s="108" t="n">
        <v>31.7</v>
      </c>
      <c r="SF152" s="108" t="n">
        <v>28.4</v>
      </c>
      <c r="SG152" s="108" t="n">
        <v>24.9</v>
      </c>
      <c r="SH152" s="108" t="n">
        <v>20</v>
      </c>
      <c r="SI152" s="108" t="n">
        <v>20.8</v>
      </c>
      <c r="SJ152" s="108" t="n">
        <v>22.2</v>
      </c>
      <c r="SK152" s="108" t="n">
        <v>25.2</v>
      </c>
      <c r="SL152" s="108" t="n">
        <v>31</v>
      </c>
      <c r="SM152" s="108" t="n">
        <v>32.5</v>
      </c>
      <c r="SN152" s="108" t="n">
        <v>34.5</v>
      </c>
      <c r="SO152" s="109" t="n">
        <f aca="false">AVERAGE(SC152:SN152)</f>
        <v>28.0916666666667</v>
      </c>
      <c r="TA152" s="1" t="n">
        <v>2002</v>
      </c>
      <c r="TB152" s="110" t="s">
        <v>205</v>
      </c>
      <c r="TC152" s="108" t="n">
        <v>41.7</v>
      </c>
      <c r="TD152" s="108" t="n">
        <v>36.1</v>
      </c>
      <c r="TE152" s="108" t="n">
        <v>37.7</v>
      </c>
      <c r="TF152" s="108" t="n">
        <v>37.7</v>
      </c>
      <c r="TG152" s="108" t="n">
        <v>33.9</v>
      </c>
      <c r="TH152" s="108" t="n">
        <v>27.5</v>
      </c>
      <c r="TI152" s="108" t="n">
        <v>28.6</v>
      </c>
      <c r="TJ152" s="108" t="n">
        <v>30.6</v>
      </c>
      <c r="TK152" s="108" t="n">
        <v>33.4</v>
      </c>
      <c r="TL152" s="108" t="n">
        <v>39.9</v>
      </c>
      <c r="TM152" s="108" t="n">
        <v>38.4</v>
      </c>
      <c r="TN152" s="108" t="n">
        <v>42.3</v>
      </c>
      <c r="TO152" s="109" t="n">
        <f aca="false">AVERAGE(TC152:TN152)</f>
        <v>35.65</v>
      </c>
      <c r="UA152" s="1" t="n">
        <v>2002</v>
      </c>
      <c r="UB152" s="110" t="s">
        <v>205</v>
      </c>
      <c r="UC152" s="108" t="n">
        <v>32.9</v>
      </c>
      <c r="UD152" s="108" t="n">
        <v>31.2</v>
      </c>
      <c r="UE152" s="108" t="n">
        <v>31.9</v>
      </c>
      <c r="UF152" s="108" t="n">
        <v>25.5</v>
      </c>
      <c r="UG152" s="108" t="n">
        <v>23.6</v>
      </c>
      <c r="UH152" s="108" t="n">
        <v>18.4</v>
      </c>
      <c r="UI152" s="108" t="n">
        <v>17.8</v>
      </c>
      <c r="UJ152" s="108" t="n">
        <v>18.3</v>
      </c>
      <c r="UK152" s="108" t="n">
        <v>21.4</v>
      </c>
      <c r="UL152" s="108" t="n">
        <v>25.8</v>
      </c>
      <c r="UM152" s="108" t="n">
        <v>30.8</v>
      </c>
      <c r="UN152" s="108" t="n">
        <v>31.7</v>
      </c>
      <c r="UO152" s="109" t="n">
        <f aca="false">AVERAGE(UC152:UN152)</f>
        <v>25.775</v>
      </c>
      <c r="VA152" s="1" t="n">
        <v>2002</v>
      </c>
      <c r="VB152" s="119" t="s">
        <v>205</v>
      </c>
      <c r="VC152" s="108" t="n">
        <v>24.6</v>
      </c>
      <c r="VD152" s="108" t="n">
        <v>23.9</v>
      </c>
      <c r="VE152" s="108" t="n">
        <v>25.9</v>
      </c>
      <c r="VF152" s="108" t="n">
        <v>21.3</v>
      </c>
      <c r="VG152" s="108" t="n">
        <v>19.4</v>
      </c>
      <c r="VH152" s="108" t="n">
        <v>15.5</v>
      </c>
      <c r="VI152" s="108" t="n">
        <v>14.5</v>
      </c>
      <c r="VJ152" s="108" t="n">
        <v>15</v>
      </c>
      <c r="VK152" s="108" t="n">
        <v>15.9</v>
      </c>
      <c r="VL152" s="108" t="n">
        <v>19</v>
      </c>
      <c r="VM152" s="108" t="n">
        <v>22.6</v>
      </c>
      <c r="VN152" s="108" t="n">
        <v>25.9</v>
      </c>
      <c r="VO152" s="109" t="n">
        <f aca="false">AVERAGE(VC152:VN152)</f>
        <v>20.2916666666667</v>
      </c>
      <c r="WA152" s="1" t="n">
        <v>2002</v>
      </c>
      <c r="WB152" s="110" t="s">
        <v>205</v>
      </c>
      <c r="WC152" s="108" t="n">
        <v>38.1</v>
      </c>
      <c r="WD152" s="108" t="n">
        <v>37.3</v>
      </c>
      <c r="WE152" s="108" t="n">
        <v>36.1</v>
      </c>
      <c r="WF152" s="108" t="n">
        <v>31.8</v>
      </c>
      <c r="WG152" s="108" t="n">
        <v>28</v>
      </c>
      <c r="WH152" s="108" t="n">
        <v>23.6</v>
      </c>
      <c r="WI152" s="108" t="n">
        <v>22.7</v>
      </c>
      <c r="WJ152" s="108" t="n">
        <v>23.4</v>
      </c>
      <c r="WK152" s="108" t="n">
        <v>26.5</v>
      </c>
      <c r="WL152" s="108" t="n">
        <v>31.2</v>
      </c>
      <c r="WM152" s="108" t="n">
        <v>35.9</v>
      </c>
      <c r="WN152" s="108" t="n">
        <v>38.4</v>
      </c>
      <c r="WO152" s="109" t="n">
        <f aca="false">AVERAGE(WC152:WN152)</f>
        <v>31.0833333333333</v>
      </c>
      <c r="YA152" s="1" t="n">
        <v>2002</v>
      </c>
      <c r="YB152" s="110" t="s">
        <v>205</v>
      </c>
      <c r="YC152" s="108" t="n">
        <v>30</v>
      </c>
      <c r="YD152" s="108" t="n">
        <v>28.2</v>
      </c>
      <c r="YE152" s="108" t="n">
        <v>28.4</v>
      </c>
      <c r="YF152" s="108" t="n">
        <v>23.1</v>
      </c>
      <c r="YG152" s="108" t="n">
        <v>21</v>
      </c>
      <c r="YH152" s="108" t="n">
        <v>16.5</v>
      </c>
      <c r="YI152" s="108" t="n">
        <v>15.9</v>
      </c>
      <c r="YJ152" s="108" t="n">
        <v>15.7</v>
      </c>
      <c r="YK152" s="108" t="n">
        <v>18.4</v>
      </c>
      <c r="YL152" s="108" t="n">
        <v>22.4</v>
      </c>
      <c r="YM152" s="108" t="n">
        <v>27.9</v>
      </c>
      <c r="YN152" s="108" t="n">
        <v>29.6</v>
      </c>
      <c r="YO152" s="109" t="n">
        <f aca="false">AVERAGE(YC152:YN152)</f>
        <v>23.0916666666667</v>
      </c>
      <c r="ZA152" s="1" t="n">
        <v>2002</v>
      </c>
      <c r="ZB152" s="110" t="s">
        <v>205</v>
      </c>
      <c r="ZC152" s="108" t="n">
        <v>33.3</v>
      </c>
      <c r="ZD152" s="108" t="n">
        <v>32</v>
      </c>
      <c r="ZE152" s="108" t="n">
        <v>31.8</v>
      </c>
      <c r="ZF152" s="108" t="n">
        <v>26</v>
      </c>
      <c r="ZG152" s="108" t="n">
        <v>23.7</v>
      </c>
      <c r="ZH152" s="108" t="n">
        <v>18.8</v>
      </c>
      <c r="ZI152" s="108" t="n">
        <v>17.9</v>
      </c>
      <c r="ZJ152" s="108" t="n">
        <v>18.3</v>
      </c>
      <c r="ZK152" s="108" t="n">
        <v>21.2</v>
      </c>
      <c r="ZL152" s="108" t="n">
        <v>24.8</v>
      </c>
      <c r="ZM152" s="108" t="n">
        <v>30.9</v>
      </c>
      <c r="ZN152" s="108" t="n">
        <v>32.7</v>
      </c>
      <c r="ZO152" s="109" t="n">
        <f aca="false">AVERAGE(ZC152:ZN152)</f>
        <v>25.95</v>
      </c>
      <c r="AAA152" s="1" t="n">
        <v>2002</v>
      </c>
      <c r="AAB152" s="110" t="s">
        <v>205</v>
      </c>
      <c r="AAC152" s="108" t="n">
        <v>37.5</v>
      </c>
      <c r="AAD152" s="108" t="n">
        <v>33.6</v>
      </c>
      <c r="AAE152" s="108" t="n">
        <v>36.1</v>
      </c>
      <c r="AAF152" s="108" t="n">
        <v>36.1</v>
      </c>
      <c r="AAG152" s="108" t="n">
        <v>31.8</v>
      </c>
      <c r="AAH152" s="108" t="n">
        <v>26.7</v>
      </c>
      <c r="AAI152" s="108" t="n">
        <v>27.2</v>
      </c>
      <c r="AAJ152" s="108" t="n">
        <v>29.9</v>
      </c>
      <c r="AAK152" s="108" t="n">
        <v>35.2</v>
      </c>
      <c r="AAL152" s="108" t="n">
        <v>39.3</v>
      </c>
      <c r="AAM152" s="108" t="n">
        <v>38.7</v>
      </c>
      <c r="AAN152" s="108" t="n">
        <v>37.5</v>
      </c>
      <c r="AAO152" s="109" t="n">
        <f aca="false">AVERAGE(AAC152:AAN152)</f>
        <v>34.1333333333333</v>
      </c>
      <c r="ABA152" s="1" t="n">
        <v>2002</v>
      </c>
      <c r="ABB152" s="110" t="s">
        <v>205</v>
      </c>
      <c r="ABC152" s="108" t="n">
        <v>32.8</v>
      </c>
      <c r="ABD152" s="108" t="n">
        <v>34.1</v>
      </c>
      <c r="ABE152" s="108" t="n">
        <v>35.7</v>
      </c>
      <c r="ABF152" s="108" t="n">
        <v>33.8</v>
      </c>
      <c r="ABG152" s="108" t="n">
        <v>29.9</v>
      </c>
      <c r="ABH152" s="108" t="n">
        <v>25.8</v>
      </c>
      <c r="ABI152" s="108" t="n">
        <v>25.9</v>
      </c>
      <c r="ABJ152" s="108" t="n">
        <v>26.5</v>
      </c>
      <c r="ABK152" s="108" t="n">
        <v>28.6</v>
      </c>
      <c r="ABL152" s="108" t="n">
        <v>33.9</v>
      </c>
      <c r="ABM152" s="108" t="n">
        <v>32.7</v>
      </c>
      <c r="ABN152" s="108" t="n">
        <v>34.2</v>
      </c>
      <c r="ABO152" s="109" t="n">
        <f aca="false">AVERAGE(ABC152:ABN152)</f>
        <v>31.1583333333333</v>
      </c>
      <c r="ACA152" s="111" t="n">
        <v>2002</v>
      </c>
      <c r="ACB152" s="110" t="s">
        <v>205</v>
      </c>
      <c r="ACC152" s="108" t="n">
        <v>30.6</v>
      </c>
      <c r="ACD152" s="108" t="n">
        <v>30.7</v>
      </c>
      <c r="ACE152" s="108" t="n">
        <v>29.1</v>
      </c>
      <c r="ACF152" s="108" t="n">
        <v>24.8</v>
      </c>
      <c r="ACG152" s="108" t="n">
        <v>22.9</v>
      </c>
      <c r="ACH152" s="108" t="n">
        <v>19.2</v>
      </c>
      <c r="ACI152" s="108" t="n">
        <v>18.7</v>
      </c>
      <c r="ACJ152" s="108" t="n">
        <v>18.6</v>
      </c>
      <c r="ACK152" s="108" t="n">
        <v>19.9</v>
      </c>
      <c r="ACL152" s="108" t="n">
        <v>22.3</v>
      </c>
      <c r="ACM152" s="108" t="n">
        <v>26.6</v>
      </c>
      <c r="ACN152" s="108" t="n">
        <v>30.4</v>
      </c>
      <c r="ACO152" s="109" t="n">
        <f aca="false">AVERAGE(ACC152:ACN152)</f>
        <v>24.4833333333333</v>
      </c>
      <c r="ADA152" s="1" t="n">
        <v>2002</v>
      </c>
      <c r="ADB152" s="110" t="s">
        <v>205</v>
      </c>
      <c r="ADC152" s="108" t="n">
        <v>36.2</v>
      </c>
      <c r="ADD152" s="108" t="n">
        <v>35.5</v>
      </c>
      <c r="ADE152" s="108" t="n">
        <v>38.5</v>
      </c>
      <c r="ADF152" s="108" t="n">
        <v>38.2</v>
      </c>
      <c r="ADG152" s="108" t="n">
        <v>34.3</v>
      </c>
      <c r="ADH152" s="108" t="n">
        <v>28.3</v>
      </c>
      <c r="ADI152" s="108" t="n">
        <v>28.6</v>
      </c>
      <c r="ADJ152" s="108" t="n">
        <v>30.4</v>
      </c>
      <c r="ADK152" s="108" t="n">
        <v>30.5</v>
      </c>
      <c r="ADL152" s="108" t="n">
        <v>38.7</v>
      </c>
      <c r="ADM152" s="108" t="n">
        <v>37.3</v>
      </c>
      <c r="ADN152" s="108" t="n">
        <v>37.1</v>
      </c>
      <c r="ADO152" s="109" t="n">
        <f aca="false">AVERAGE(ADC152:ADN152)</f>
        <v>34.4666666666667</v>
      </c>
      <c r="AEA152" s="1" t="n">
        <v>2002</v>
      </c>
      <c r="AEB152" s="110" t="s">
        <v>205</v>
      </c>
      <c r="AEC152" s="108" t="n">
        <v>38.4</v>
      </c>
      <c r="AED152" s="108" t="n">
        <v>38.1</v>
      </c>
      <c r="AEE152" s="108" t="n">
        <v>39.5</v>
      </c>
      <c r="AEF152" s="108" t="n">
        <v>39</v>
      </c>
      <c r="AEG152" s="108" t="n">
        <v>34.3</v>
      </c>
      <c r="AEH152" s="108" t="n">
        <v>28.1</v>
      </c>
      <c r="AEI152" s="108" t="n">
        <v>28.6</v>
      </c>
      <c r="AEJ152" s="108" t="n">
        <v>30.5</v>
      </c>
      <c r="AEK152" s="108" t="n">
        <v>32.1</v>
      </c>
      <c r="AEL152" s="108" t="n">
        <v>40</v>
      </c>
      <c r="AEM152" s="108" t="n">
        <v>39.6</v>
      </c>
      <c r="AEN152" s="108" t="n">
        <v>40</v>
      </c>
      <c r="AEO152" s="109" t="n">
        <f aca="false">AVERAGE(AEC152:AEN152)</f>
        <v>35.6833333333333</v>
      </c>
      <c r="AFA152" s="1" t="n">
        <v>2002</v>
      </c>
      <c r="AFB152" s="110" t="s">
        <v>205</v>
      </c>
      <c r="AFC152" s="108" t="n">
        <v>25.7</v>
      </c>
      <c r="AFD152" s="108" t="n">
        <v>27.7</v>
      </c>
      <c r="AFE152" s="108" t="n">
        <v>25.9</v>
      </c>
      <c r="AFF152" s="108" t="n">
        <v>23.2</v>
      </c>
      <c r="AFG152" s="108" t="n">
        <v>21.7</v>
      </c>
      <c r="AFH152" s="108" t="n">
        <v>18.9</v>
      </c>
      <c r="AFI152" s="108" t="n">
        <v>18.6</v>
      </c>
      <c r="AFJ152" s="108" t="n">
        <v>17.7</v>
      </c>
      <c r="AFK152" s="108" t="n">
        <v>18.3</v>
      </c>
      <c r="AFL152" s="108" t="n">
        <v>19.8</v>
      </c>
      <c r="AFM152" s="108" t="n">
        <v>22.2</v>
      </c>
      <c r="AFN152" s="108" t="n">
        <v>26.7</v>
      </c>
      <c r="AFO152" s="109" t="n">
        <f aca="false">AVERAGE(AFC152:AFN152)</f>
        <v>22.2</v>
      </c>
      <c r="AGA152" s="1" t="n">
        <v>2002</v>
      </c>
      <c r="AGB152" s="110" t="s">
        <v>205</v>
      </c>
      <c r="AGC152" s="108" t="n">
        <v>33.5</v>
      </c>
      <c r="AGD152" s="108" t="n">
        <v>31.7</v>
      </c>
      <c r="AGE152" s="108" t="n">
        <v>33.8</v>
      </c>
      <c r="AGF152" s="108" t="n">
        <v>26.4</v>
      </c>
      <c r="AGG152" s="108" t="n">
        <v>24.6</v>
      </c>
      <c r="AGH152" s="108" t="n">
        <v>18.8</v>
      </c>
      <c r="AGI152" s="108" t="n">
        <v>18</v>
      </c>
      <c r="AGJ152" s="108" t="n">
        <v>18.9</v>
      </c>
      <c r="AGK152" s="108" t="n">
        <v>22.4</v>
      </c>
      <c r="AGL152" s="108" t="n">
        <v>27.3</v>
      </c>
      <c r="AGM152" s="108" t="n">
        <v>31.6</v>
      </c>
      <c r="AGN152" s="108" t="n">
        <v>32.8</v>
      </c>
      <c r="AGO152" s="109" t="n">
        <f aca="false">AVERAGE(AGC152:AGN152)</f>
        <v>26.65</v>
      </c>
      <c r="AHA152" s="1" t="n">
        <v>2002</v>
      </c>
      <c r="AHB152" s="110" t="s">
        <v>205</v>
      </c>
      <c r="AHC152" s="108" t="n">
        <v>31.4</v>
      </c>
      <c r="AHD152" s="108" t="n">
        <v>29.8</v>
      </c>
      <c r="AHE152" s="108" t="n">
        <v>29.5</v>
      </c>
      <c r="AHF152" s="108" t="n">
        <v>23.9</v>
      </c>
      <c r="AHG152" s="108" t="n">
        <v>21</v>
      </c>
      <c r="AHH152" s="108" t="n">
        <v>16.7</v>
      </c>
      <c r="AHI152" s="108" t="n">
        <v>16.2</v>
      </c>
      <c r="AHJ152" s="108" t="n">
        <v>16.3</v>
      </c>
      <c r="AHK152" s="108" t="n">
        <v>18.4</v>
      </c>
      <c r="AHL152" s="108" t="n">
        <v>21.8</v>
      </c>
      <c r="AHM152" s="108" t="n">
        <v>28.7</v>
      </c>
      <c r="AHN152" s="108" t="n">
        <v>30.9</v>
      </c>
      <c r="AHO152" s="109" t="n">
        <f aca="false">AVERAGE(AHC152:AHN152)</f>
        <v>23.7166666666667</v>
      </c>
      <c r="AIA152" s="1" t="n">
        <v>2002</v>
      </c>
      <c r="AIB152" s="110" t="s">
        <v>205</v>
      </c>
      <c r="AIC152" s="108" t="n">
        <v>37</v>
      </c>
      <c r="AID152" s="108" t="n">
        <v>31.7</v>
      </c>
      <c r="AIE152" s="108" t="n">
        <v>33.7</v>
      </c>
      <c r="AIF152" s="108" t="n">
        <v>31.2</v>
      </c>
      <c r="AIG152" s="108" t="n">
        <v>27.1</v>
      </c>
      <c r="AIH152" s="108" t="n">
        <v>22.3</v>
      </c>
      <c r="AII152" s="108" t="n">
        <v>22.5</v>
      </c>
      <c r="AIJ152" s="108" t="n">
        <v>23.6</v>
      </c>
      <c r="AIK152" s="108" t="n">
        <v>26.9</v>
      </c>
      <c r="AIL152" s="108" t="n">
        <v>33.4</v>
      </c>
      <c r="AIM152" s="108" t="n">
        <v>35.6</v>
      </c>
      <c r="AIN152" s="108" t="n">
        <v>37.2</v>
      </c>
      <c r="AIO152" s="109" t="n">
        <f aca="false">AVERAGE(AIC152:AIN152)</f>
        <v>30.1833333333333</v>
      </c>
      <c r="AJA152" s="1" t="n">
        <v>2002</v>
      </c>
      <c r="AJB152" s="110" t="s">
        <v>205</v>
      </c>
      <c r="AJC152" s="108" t="n">
        <v>36.8</v>
      </c>
      <c r="AJD152" s="108" t="n">
        <v>34.1</v>
      </c>
      <c r="AJE152" s="108" t="n">
        <v>38.5</v>
      </c>
      <c r="AJF152" s="108" t="n">
        <v>38.6</v>
      </c>
      <c r="AJG152" s="108" t="n">
        <v>35.7</v>
      </c>
      <c r="AJH152" s="108" t="n">
        <v>31.6</v>
      </c>
      <c r="AJI152" s="108" t="n">
        <v>31.7</v>
      </c>
      <c r="AJJ152" s="108" t="n">
        <v>33.9</v>
      </c>
      <c r="AJK152" s="108" t="n">
        <v>37.6</v>
      </c>
      <c r="AJL152" s="108" t="n">
        <v>41</v>
      </c>
      <c r="AJM152" s="108" t="n">
        <v>39.5</v>
      </c>
      <c r="AJN152" s="108" t="n">
        <v>40.7</v>
      </c>
      <c r="AJO152" s="109" t="n">
        <f aca="false">AVERAGE(AJC152:AJN152)</f>
        <v>36.6416666666667</v>
      </c>
      <c r="AKA152" s="1" t="n">
        <v>2002</v>
      </c>
      <c r="AKB152" s="110" t="s">
        <v>205</v>
      </c>
      <c r="AKC152" s="108" t="n">
        <v>33.1</v>
      </c>
      <c r="AKD152" s="108" t="n">
        <v>31.8</v>
      </c>
      <c r="AKE152" s="108" t="n">
        <v>31.4</v>
      </c>
      <c r="AKF152" s="108" t="n">
        <v>25.6</v>
      </c>
      <c r="AKG152" s="108" t="n">
        <v>23.1</v>
      </c>
      <c r="AKH152" s="108" t="n">
        <v>18.2</v>
      </c>
      <c r="AKI152" s="108" t="n">
        <v>17.5</v>
      </c>
      <c r="AKJ152" s="108" t="n">
        <v>17.9</v>
      </c>
      <c r="AKK152" s="108" t="n">
        <v>20.8</v>
      </c>
      <c r="AKL152" s="108" t="n">
        <v>24.6</v>
      </c>
      <c r="AKM152" s="108" t="n">
        <v>30.3</v>
      </c>
      <c r="AKN152" s="108" t="n">
        <v>32.5</v>
      </c>
      <c r="AKO152" s="109" t="n">
        <f aca="false">AVERAGE(AKC152:AKN152)</f>
        <v>25.5666666666667</v>
      </c>
      <c r="ALA152" s="35" t="n">
        <f aca="false">(ACO152+AO152+EO152+NO152+AKO152+AFO152+AEO152+IO152+MO152)/9</f>
        <v>25.1231481481482</v>
      </c>
      <c r="ALB152" s="77" t="n">
        <f aca="false">(ABO152+KO152+DO152+AGO152)/4</f>
        <v>31.41875</v>
      </c>
      <c r="ALC152" s="19" t="n">
        <f aca="false">(QO152+PO152+AAO152+AJO152+FO152+SO152+BO152+CO152+JO152+OO152+TO152+HO152)/12</f>
        <v>26.8805555555556</v>
      </c>
      <c r="AMA152" s="28" t="n">
        <f aca="false">MAX(ACC152:ACN152,AC152:AN152,EC152:EN152,NC152:NN152,AKC152:AKN152,AFC152:AFN152,AEC152:AEN152,IC152:IN152,MC152:MN152)</f>
        <v>40</v>
      </c>
      <c r="AMB152" s="28" t="n">
        <f aca="false">MIN(ACC152:ACN152,AC152:AN152,EC152:EN152,NC152:NN152,AKC152:AKN152,AFC152:AFN152,AEC152:AEN152,IC152:IN152,MC152:MN152)</f>
        <v>15.8</v>
      </c>
      <c r="AMC152" s="81" t="n">
        <f aca="false">MAX(ABC152:ABN152,KC152:KN152,DC152:DN152,AGC152:AGN152)</f>
        <v>38.5</v>
      </c>
      <c r="AMD152" s="81" t="n">
        <f aca="false">MIN(ABC152:ABN152,KC152:KN152,DC152:DN152,AGC152:AGN152)</f>
        <v>18</v>
      </c>
      <c r="AME152" s="60" t="n">
        <f aca="false">MAX(QC152:QN152,PC152:PN152,AJC152:AJN152,AAC152:AAN152,FC152:FN152,SC152:SN152)</f>
        <v>41</v>
      </c>
      <c r="AMF152" s="60" t="n">
        <f aca="false">MIN(QC152:QN152,PC152:PN152,AJC152:AJN152,AAC152:AAN152,FC152:FN152,SC152:SN152)</f>
        <v>15.1</v>
      </c>
    </row>
    <row r="153" customFormat="false" ht="12.8" hidden="false" customHeight="false" outlineLevel="0" collapsed="false">
      <c r="A153" s="104"/>
      <c r="B153" s="29" t="n">
        <f aca="false">AVERAGE(AO153,BO153,CO153,DO153,EO153,FO153,GO153,HO153,IO153,JO153,KO153,LO153,MO153,NO153,OO153,PO153,QO153,RO153,SO153,TO153,UO153,VO153,WO153,YO153,ZO153,AAO153,ABO153,ACO153,ADO153,AEO153,AFO153,AGO153,AHO153,AIO153,AJO153,AKO153)</f>
        <v>26.4275462962963</v>
      </c>
      <c r="C153" s="30" t="n">
        <f aca="false">AVERAGE(B149:B153)</f>
        <v>26.2279861111111</v>
      </c>
      <c r="D153" s="31" t="n">
        <f aca="false">AVERAGE(B144:B153)</f>
        <v>26.3281912878788</v>
      </c>
      <c r="E153" s="29" t="n">
        <f aca="false">AVERAGE(B134:B153)</f>
        <v>26.1516721906566</v>
      </c>
      <c r="F153" s="32" t="n">
        <f aca="false">AVERAGE(B104:B153)</f>
        <v>26.0128702651515</v>
      </c>
      <c r="G153" s="3" t="n">
        <f aca="false">MAX(AC153:AN153,BC153:BN153,CC153:CN153,DC153:DN153,EC153:EN153,FC153:FN153,GC153:GN153,HC153:HN153,IC153:IN153,JC153:JN153,KC153:KN153,LC153:LN153,MC153:MN153,NC153:NN153,OC153:ON153,PC153:PN153,QC153:QN153,RC153:RN153,SC153:SN153,TC153:TN153,UC153:UN153,VC153:VN153,WC153:WN153,YC153:YN153,ZC153:ZN153,AAC153:AAN153,ABC153:ABN153,ACC153:ACN153,ADC153:ADN153,AEC153:AEN153,AFC153:AFN153,AGC153:AGN153,AHC153:AHN153,AIC153:AIN153,AJC153:AJN153,AKC153:AKN153)</f>
        <v>43</v>
      </c>
      <c r="H153" s="105" t="n">
        <f aca="false">MEDIAN(AC153:AN153,BC153:BN153,CC153:CN153,DC153:DN153,EC153:EN153,FC153:FN153,GC153:GN153,HC153:HN153,IC153:IN153,JC153:JN153,KC153:KN153,LC153:LN153,MC153:MN153,NC153:NN153,OC153:ON153,PC153:PN153,QC153:QN153,RC153:RN153,SC153:SN153,TC153:TN153,UC153:UN153,VC153:VN153,WC153:WN153,YC153:YN153,ZC153:ZN153,AAC153:AAN153,ABC153:ABN153,ACC153:ACN153,ADC153:ADN153,AEC153:AEN153,AFC153:AFN153,AGC153:AGN153,AHC153:AHN153,AIC153:AIN153,AJC153:AJN153,AKC153:AKN153)</f>
        <v>26.75</v>
      </c>
      <c r="I153" s="5" t="n">
        <f aca="false">MIN(AC153:AN153,BC153:BN153,CC153:CN153,DC153:DN153,EC153:EN153,FC153:FN153,GC153:GN153,HC153:HN153,IC153:IN153,JC153:JN153,KC153:KN153,LC153:LN153,MC153:MN153,NC153:NN153,OC153:ON153,PC153:PN153,QC153:QN153,RC153:RN153,SC153:SN153,TC153:TN153,UC153:UN153,VC153:VN153,WC153:WN153,YC153:YN153,ZC153:ZN153,AAC153:AAN153,ABC153:ABN153,ACC153:ACN153,ADC153:ADN153,AEC153:AEN153,AFC153:AFN153,AGC153:AGN153,AHC153:AHN153,AIC153:AIN153,AJC153:AJN153,AKC153:AKN153)</f>
        <v>14.3</v>
      </c>
      <c r="J153" s="106" t="n">
        <f aca="false">(G153+I153)/2</f>
        <v>28.65</v>
      </c>
      <c r="AB153" s="107" t="n">
        <v>2003</v>
      </c>
      <c r="AC153" s="108" t="n">
        <v>22.4</v>
      </c>
      <c r="AD153" s="108" t="n">
        <v>23.2</v>
      </c>
      <c r="AE153" s="108" t="n">
        <v>23.6</v>
      </c>
      <c r="AF153" s="108" t="n">
        <v>22</v>
      </c>
      <c r="AG153" s="108" t="n">
        <v>20.8</v>
      </c>
      <c r="AH153" s="108" t="n">
        <v>17.1</v>
      </c>
      <c r="AI153" s="108" t="n">
        <v>16.7</v>
      </c>
      <c r="AJ153" s="108" t="n">
        <v>16.1</v>
      </c>
      <c r="AK153" s="108" t="n">
        <v>17</v>
      </c>
      <c r="AL153" s="108" t="n">
        <v>18</v>
      </c>
      <c r="AM153" s="108" t="n">
        <v>19.5</v>
      </c>
      <c r="AN153" s="108" t="n">
        <v>21.4</v>
      </c>
      <c r="AO153" s="109" t="n">
        <f aca="false">AVERAGE(AC153:AN153)</f>
        <v>19.8166666666667</v>
      </c>
      <c r="BA153" s="1" t="n">
        <v>2003</v>
      </c>
      <c r="BB153" s="110" t="s">
        <v>206</v>
      </c>
      <c r="BC153" s="108" t="n">
        <v>32.2</v>
      </c>
      <c r="BD153" s="108" t="n">
        <v>31</v>
      </c>
      <c r="BE153" s="108" t="n">
        <v>30.7</v>
      </c>
      <c r="BF153" s="108" t="n">
        <v>28.6</v>
      </c>
      <c r="BG153" s="108" t="n">
        <v>22.9</v>
      </c>
      <c r="BH153" s="108" t="n">
        <v>19.2</v>
      </c>
      <c r="BI153" s="108" t="n">
        <v>19.9</v>
      </c>
      <c r="BJ153" s="108" t="n">
        <v>18.8</v>
      </c>
      <c r="BK153" s="108" t="n">
        <v>22.5</v>
      </c>
      <c r="BL153" s="108" t="n">
        <v>24</v>
      </c>
      <c r="BM153" s="108" t="n">
        <v>27.1</v>
      </c>
      <c r="BN153" s="108" t="n">
        <v>34.2</v>
      </c>
      <c r="BO153" s="109" t="n">
        <f aca="false">AVERAGE(BC153:BN153)</f>
        <v>25.925</v>
      </c>
      <c r="CA153" s="1" t="n">
        <v>2003</v>
      </c>
      <c r="CB153" s="110" t="s">
        <v>206</v>
      </c>
      <c r="CC153" s="108" t="n">
        <v>30.2</v>
      </c>
      <c r="CD153" s="108" t="n">
        <v>29.2</v>
      </c>
      <c r="CE153" s="108" t="n">
        <v>28.5</v>
      </c>
      <c r="CF153" s="108" t="n">
        <v>22.8</v>
      </c>
      <c r="CG153" s="108" t="n">
        <v>21.2</v>
      </c>
      <c r="CH153" s="108" t="n">
        <v>16.8</v>
      </c>
      <c r="CI153" s="108" t="n">
        <v>15.5</v>
      </c>
      <c r="CJ153" s="108" t="n">
        <v>15.9</v>
      </c>
      <c r="CK153" s="108" t="n">
        <v>17</v>
      </c>
      <c r="CL153" s="108" t="n">
        <v>19.5</v>
      </c>
      <c r="CM153" s="108" t="n">
        <v>25.1</v>
      </c>
      <c r="CN153" s="108" t="n">
        <v>27.5</v>
      </c>
      <c r="CO153" s="109" t="n">
        <f aca="false">AVERAGE(CC153:CN153)</f>
        <v>22.4333333333333</v>
      </c>
      <c r="DA153" s="1" t="n">
        <v>2003</v>
      </c>
      <c r="DB153" s="110" t="s">
        <v>206</v>
      </c>
      <c r="DC153" s="108" t="n">
        <v>34.3</v>
      </c>
      <c r="DD153" s="108" t="n">
        <v>33.2</v>
      </c>
      <c r="DE153" s="108" t="n">
        <v>33.4</v>
      </c>
      <c r="DF153" s="108" t="n">
        <v>34.3</v>
      </c>
      <c r="DG153" s="108" t="n">
        <v>32.3</v>
      </c>
      <c r="DH153" s="108" t="n">
        <v>30.2</v>
      </c>
      <c r="DI153" s="108" t="n">
        <v>30.7</v>
      </c>
      <c r="DJ153" s="108" t="n">
        <v>28.7</v>
      </c>
      <c r="DK153" s="108" t="n">
        <v>30.4</v>
      </c>
      <c r="DL153" s="108" t="n">
        <v>32.8</v>
      </c>
      <c r="DM153" s="108" t="n">
        <v>33.6</v>
      </c>
      <c r="DN153" s="108" t="n">
        <v>32.8</v>
      </c>
      <c r="DO153" s="109" t="n">
        <f aca="false">AVERAGE(DC153:DN153)</f>
        <v>32.225</v>
      </c>
      <c r="EA153" s="1" t="n">
        <v>2003</v>
      </c>
      <c r="EB153" s="110" t="s">
        <v>206</v>
      </c>
      <c r="EC153" s="108" t="n">
        <v>29.6</v>
      </c>
      <c r="ED153" s="108" t="n">
        <v>29</v>
      </c>
      <c r="EE153" s="108" t="n">
        <v>28.5</v>
      </c>
      <c r="EF153" s="108" t="n">
        <v>24</v>
      </c>
      <c r="EG153" s="108" t="n">
        <v>22.5</v>
      </c>
      <c r="EH153" s="108" t="n">
        <v>18.3</v>
      </c>
      <c r="EI153" s="108" t="n">
        <v>17.1</v>
      </c>
      <c r="EJ153" s="108" t="n">
        <v>16.9</v>
      </c>
      <c r="EK153" s="108" t="n">
        <v>18.2</v>
      </c>
      <c r="EL153" s="108" t="n">
        <v>20.6</v>
      </c>
      <c r="EM153" s="108" t="n">
        <v>25.5</v>
      </c>
      <c r="EN153" s="108" t="n">
        <v>26.9</v>
      </c>
      <c r="EO153" s="109" t="n">
        <f aca="false">AVERAGE(EC153:EN153)</f>
        <v>23.0916666666667</v>
      </c>
      <c r="FA153" s="1" t="n">
        <v>2003</v>
      </c>
      <c r="FB153" s="110" t="s">
        <v>206</v>
      </c>
      <c r="FC153" s="108" t="n">
        <v>29.8</v>
      </c>
      <c r="FD153" s="108" t="n">
        <v>29.2</v>
      </c>
      <c r="FE153" s="108" t="n">
        <v>28.7</v>
      </c>
      <c r="FF153" s="108" t="n">
        <v>24.1</v>
      </c>
      <c r="FG153" s="108" t="n">
        <v>22.1</v>
      </c>
      <c r="FH153" s="108" t="n">
        <v>17.9</v>
      </c>
      <c r="FI153" s="108" t="n">
        <v>16.9</v>
      </c>
      <c r="FJ153" s="108" t="n">
        <v>16.6</v>
      </c>
      <c r="FK153" s="108" t="n">
        <v>17.8</v>
      </c>
      <c r="FL153" s="108" t="n">
        <v>20.5</v>
      </c>
      <c r="FM153" s="108" t="n">
        <v>26.1</v>
      </c>
      <c r="FN153" s="108" t="n">
        <v>28</v>
      </c>
      <c r="FO153" s="109" t="n">
        <f aca="false">AVERAGE(FC153:FN153)</f>
        <v>23.1416666666667</v>
      </c>
      <c r="GA153" s="1" t="n">
        <v>2003</v>
      </c>
      <c r="GB153" s="110" t="s">
        <v>206</v>
      </c>
      <c r="GC153" s="108" t="n">
        <v>22.4</v>
      </c>
      <c r="GD153" s="108" t="n">
        <v>22.6</v>
      </c>
      <c r="GE153" s="108" t="n">
        <v>23.3</v>
      </c>
      <c r="GF153" s="108" t="n">
        <v>21.5</v>
      </c>
      <c r="GG153" s="108" t="n">
        <v>21.3</v>
      </c>
      <c r="GH153" s="108" t="n">
        <v>17.7</v>
      </c>
      <c r="GI153" s="108" t="n">
        <v>16.7</v>
      </c>
      <c r="GJ153" s="108" t="n">
        <v>16.4</v>
      </c>
      <c r="GK153" s="108" t="n">
        <v>16.9</v>
      </c>
      <c r="GL153" s="108" t="n">
        <v>17.8</v>
      </c>
      <c r="GM153" s="108" t="n">
        <v>21</v>
      </c>
      <c r="GN153" s="108" t="n">
        <v>21.1</v>
      </c>
      <c r="GO153" s="109" t="n">
        <f aca="false">AVERAGE(GC153:GN153)</f>
        <v>19.8916666666667</v>
      </c>
      <c r="HA153" s="1" t="n">
        <v>2003</v>
      </c>
      <c r="HB153" s="110" t="s">
        <v>206</v>
      </c>
      <c r="HC153" s="108" t="n">
        <v>27</v>
      </c>
      <c r="HD153" s="108" t="n">
        <v>27.9</v>
      </c>
      <c r="HE153" s="108" t="n">
        <v>27.4</v>
      </c>
      <c r="HF153" s="108" t="n">
        <v>23.8</v>
      </c>
      <c r="HG153" s="108" t="n">
        <v>22.2</v>
      </c>
      <c r="HH153" s="108" t="n">
        <v>18.3</v>
      </c>
      <c r="HI153" s="108" t="n">
        <v>17.5</v>
      </c>
      <c r="HJ153" s="108" t="n">
        <v>16.9</v>
      </c>
      <c r="HK153" s="108" t="n">
        <v>18.1</v>
      </c>
      <c r="HL153" s="108" t="n">
        <v>20</v>
      </c>
      <c r="HM153" s="108" t="n">
        <v>23.5</v>
      </c>
      <c r="HN153" s="108" t="n">
        <v>24.4</v>
      </c>
      <c r="HO153" s="109" t="n">
        <f aca="false">AVERAGE(HC153:HN153)</f>
        <v>22.25</v>
      </c>
      <c r="IA153" s="1" t="n">
        <v>2003</v>
      </c>
      <c r="IB153" s="110" t="s">
        <v>206</v>
      </c>
      <c r="IC153" s="108" t="n">
        <v>32.2</v>
      </c>
      <c r="ID153" s="108" t="n">
        <v>32.3</v>
      </c>
      <c r="IE153" s="108" t="n">
        <v>31.2</v>
      </c>
      <c r="IF153" s="108" t="n">
        <v>28.3</v>
      </c>
      <c r="IG153" s="108" t="n">
        <v>28.1</v>
      </c>
      <c r="IH153" s="108" t="n">
        <v>24.2</v>
      </c>
      <c r="II153" s="108" t="n">
        <v>22.4</v>
      </c>
      <c r="IJ153" s="108" t="n">
        <v>23.4</v>
      </c>
      <c r="IK153" s="108" t="n">
        <v>24.2</v>
      </c>
      <c r="IL153" s="108" t="n">
        <v>26.1</v>
      </c>
      <c r="IM153" s="108" t="n">
        <v>27.9</v>
      </c>
      <c r="IN153" s="108" t="n">
        <v>29.3</v>
      </c>
      <c r="IO153" s="109" t="n">
        <f aca="false">AVERAGE(IC153:IN153)</f>
        <v>27.4666666666667</v>
      </c>
      <c r="JA153" s="1" t="n">
        <v>2003</v>
      </c>
      <c r="JB153" s="110" t="s">
        <v>206</v>
      </c>
      <c r="JC153" s="108" t="n">
        <v>30.6</v>
      </c>
      <c r="JD153" s="108" t="n">
        <v>29.9</v>
      </c>
      <c r="JE153" s="108" t="n">
        <v>29.2</v>
      </c>
      <c r="JF153" s="108" t="n">
        <v>23.6</v>
      </c>
      <c r="JG153" s="108" t="n">
        <v>21.8</v>
      </c>
      <c r="JH153" s="108" t="n">
        <v>17.2</v>
      </c>
      <c r="JI153" s="108" t="n">
        <v>15.8</v>
      </c>
      <c r="JJ153" s="108" t="n">
        <v>16.5</v>
      </c>
      <c r="JK153" s="108" t="n">
        <v>17.7</v>
      </c>
      <c r="JL153" s="108" t="n">
        <v>20.4</v>
      </c>
      <c r="JM153" s="108" t="n">
        <v>26.1</v>
      </c>
      <c r="JN153" s="108" t="n">
        <v>28.6</v>
      </c>
      <c r="JO153" s="109" t="n">
        <f aca="false">AVERAGE(JC153:JN153)</f>
        <v>23.1166666666667</v>
      </c>
      <c r="KA153" s="1" t="n">
        <v>2003</v>
      </c>
      <c r="KB153" s="110" t="s">
        <v>206</v>
      </c>
      <c r="KC153" s="108" t="n">
        <v>36.9</v>
      </c>
      <c r="KD153" s="108" t="n">
        <v>35.3</v>
      </c>
      <c r="KE153" s="108" t="n">
        <v>35.4</v>
      </c>
      <c r="KF153" s="108" t="n">
        <v>35.1</v>
      </c>
      <c r="KG153" s="108" t="n">
        <v>33.7</v>
      </c>
      <c r="KH153" s="108" t="n">
        <v>32</v>
      </c>
      <c r="KI153" s="108" t="n">
        <v>31.7</v>
      </c>
      <c r="KJ153" s="108" t="n">
        <v>31.6</v>
      </c>
      <c r="KK153" s="108" t="n">
        <v>35</v>
      </c>
      <c r="KL153" s="108" t="n">
        <v>37.2</v>
      </c>
      <c r="KM153" s="108" t="n">
        <v>38.8</v>
      </c>
      <c r="KN153" s="108" t="n">
        <v>37.1</v>
      </c>
      <c r="KO153" s="109" t="n">
        <f aca="false">AVERAGE(KC153:KN153)</f>
        <v>34.9833333333333</v>
      </c>
      <c r="LA153" s="1" t="n">
        <v>2003</v>
      </c>
      <c r="LB153" s="110" t="s">
        <v>206</v>
      </c>
      <c r="LC153" s="108" t="n">
        <v>31</v>
      </c>
      <c r="LD153" s="108" t="n">
        <v>30.1</v>
      </c>
      <c r="LE153" s="108" t="n">
        <v>29.4</v>
      </c>
      <c r="LF153" s="108" t="n">
        <v>24.3</v>
      </c>
      <c r="LG153" s="108" t="n">
        <v>22.4</v>
      </c>
      <c r="LH153" s="108" t="n">
        <v>17.8</v>
      </c>
      <c r="LI153" s="108" t="n">
        <v>16.7</v>
      </c>
      <c r="LJ153" s="108" t="n">
        <v>17.1</v>
      </c>
      <c r="LK153" s="108" t="n">
        <v>18.5</v>
      </c>
      <c r="LL153" s="108" t="n">
        <v>21</v>
      </c>
      <c r="LM153" s="108" t="n">
        <v>26.7</v>
      </c>
      <c r="LN153" s="108" t="n">
        <v>28.7</v>
      </c>
      <c r="LO153" s="109" t="n">
        <f aca="false">AVERAGE(LC153:LN153)</f>
        <v>23.6416666666667</v>
      </c>
      <c r="MA153" s="1" t="n">
        <v>2003</v>
      </c>
      <c r="MB153" s="110" t="s">
        <v>206</v>
      </c>
      <c r="MC153" s="108" t="n">
        <v>25.9</v>
      </c>
      <c r="MD153" s="108" t="n">
        <v>27.7</v>
      </c>
      <c r="ME153" s="108" t="n">
        <v>26.4</v>
      </c>
      <c r="MF153" s="108" t="n">
        <v>24.1</v>
      </c>
      <c r="MG153" s="108" t="n">
        <v>21.9</v>
      </c>
      <c r="MH153" s="108" t="n">
        <v>17.6</v>
      </c>
      <c r="MI153" s="108" t="n">
        <v>16.6</v>
      </c>
      <c r="MJ153" s="108" t="n">
        <v>16.5</v>
      </c>
      <c r="MK153" s="108" t="n">
        <v>18.4</v>
      </c>
      <c r="ML153" s="108" t="n">
        <v>19.2</v>
      </c>
      <c r="MM153" s="108" t="n">
        <v>22.6</v>
      </c>
      <c r="MN153" s="108" t="n">
        <v>25.4</v>
      </c>
      <c r="MO153" s="109" t="n">
        <f aca="false">AVERAGE(MC153:MN153)</f>
        <v>21.8583333333333</v>
      </c>
      <c r="NA153" s="1" t="n">
        <v>2003</v>
      </c>
      <c r="NB153" s="110" t="s">
        <v>206</v>
      </c>
      <c r="NC153" s="108" t="n">
        <v>31.1</v>
      </c>
      <c r="ND153" s="108" t="n">
        <v>31</v>
      </c>
      <c r="NE153" s="108" t="n">
        <v>31.4</v>
      </c>
      <c r="NF153" s="108" t="n">
        <v>28</v>
      </c>
      <c r="NG153" s="108" t="n">
        <v>25.8</v>
      </c>
      <c r="NH153" s="108" t="n">
        <v>21.8</v>
      </c>
      <c r="NI153" s="108" t="n">
        <v>19</v>
      </c>
      <c r="NJ153" s="108" t="n">
        <v>19.5</v>
      </c>
      <c r="NK153" s="108" t="n">
        <v>21</v>
      </c>
      <c r="NL153" s="108" t="n">
        <v>23.5</v>
      </c>
      <c r="NM153" s="108" t="n">
        <v>28.9</v>
      </c>
      <c r="NN153" s="108" t="n">
        <v>29.6</v>
      </c>
      <c r="NO153" s="109" t="n">
        <f aca="false">AVERAGE(NC153:NN153)</f>
        <v>25.8833333333333</v>
      </c>
      <c r="OA153" s="1" t="n">
        <v>2003</v>
      </c>
      <c r="OB153" s="110" t="s">
        <v>206</v>
      </c>
      <c r="OC153" s="108" t="n">
        <v>28.8</v>
      </c>
      <c r="OD153" s="108" t="n">
        <v>29.1</v>
      </c>
      <c r="OE153" s="108" t="n">
        <v>27.8</v>
      </c>
      <c r="OF153" s="108" t="n">
        <v>24.2</v>
      </c>
      <c r="OG153" s="108" t="n">
        <v>22.1</v>
      </c>
      <c r="OH153" s="108" t="n">
        <v>18.6</v>
      </c>
      <c r="OI153" s="108" t="n">
        <v>17.2</v>
      </c>
      <c r="OJ153" s="108" t="n">
        <v>17.2</v>
      </c>
      <c r="OK153" s="108" t="n">
        <v>18.2</v>
      </c>
      <c r="OL153" s="108" t="n">
        <v>20.8</v>
      </c>
      <c r="OM153" s="108" t="n">
        <v>25.4</v>
      </c>
      <c r="ON153" s="108" t="n">
        <v>25.9</v>
      </c>
      <c r="OO153" s="109" t="n">
        <f aca="false">AVERAGE(OC153:ON153)</f>
        <v>22.9416666666667</v>
      </c>
      <c r="PA153" s="16" t="n">
        <v>2003</v>
      </c>
      <c r="PB153" s="110" t="s">
        <v>206</v>
      </c>
      <c r="PC153" s="108" t="n">
        <v>32.6</v>
      </c>
      <c r="PD153" s="108" t="n">
        <v>32.6</v>
      </c>
      <c r="PE153" s="108" t="n">
        <v>30.8</v>
      </c>
      <c r="PF153" s="108" t="n">
        <v>26.9</v>
      </c>
      <c r="PG153" s="108" t="n">
        <v>21.4</v>
      </c>
      <c r="PH153" s="108" t="n">
        <v>17.8</v>
      </c>
      <c r="PI153" s="108" t="n">
        <v>17.5</v>
      </c>
      <c r="PJ153" s="108" t="n">
        <v>18.1</v>
      </c>
      <c r="PK153" s="108" t="n">
        <v>21.7</v>
      </c>
      <c r="PL153" s="108" t="n">
        <v>25.5</v>
      </c>
      <c r="PM153" s="108" t="n">
        <v>28.7</v>
      </c>
      <c r="PN153" s="108" t="n">
        <v>33.7</v>
      </c>
      <c r="PO153" s="109" t="n">
        <f aca="false">AVERAGE(PC153:PN153)</f>
        <v>25.6083333333333</v>
      </c>
      <c r="QA153" s="1" t="n">
        <v>2003</v>
      </c>
      <c r="QB153" s="110" t="s">
        <v>206</v>
      </c>
      <c r="QC153" s="108" t="n">
        <v>30.8</v>
      </c>
      <c r="QD153" s="108" t="n">
        <v>29.6</v>
      </c>
      <c r="QE153" s="108" t="n">
        <v>28.8</v>
      </c>
      <c r="QF153" s="108" t="n">
        <v>23.1</v>
      </c>
      <c r="QG153" s="108" t="n">
        <v>20.7</v>
      </c>
      <c r="QH153" s="108" t="n">
        <v>16</v>
      </c>
      <c r="QI153" s="108" t="n">
        <v>14.5</v>
      </c>
      <c r="QJ153" s="108" t="n">
        <v>14.9</v>
      </c>
      <c r="QK153" s="108" t="n">
        <v>16.7</v>
      </c>
      <c r="QL153" s="108" t="n">
        <v>20.2</v>
      </c>
      <c r="QM153" s="108" t="n">
        <v>26.7</v>
      </c>
      <c r="QN153" s="108" t="n">
        <v>29.2</v>
      </c>
      <c r="QO153" s="109" t="n">
        <f aca="false">AVERAGE(QC153:QN153)</f>
        <v>22.6</v>
      </c>
      <c r="RA153" s="1" t="n">
        <v>2003</v>
      </c>
      <c r="RB153" s="110" t="s">
        <v>206</v>
      </c>
      <c r="RC153" s="108" t="n">
        <v>35.8</v>
      </c>
      <c r="RD153" s="108" t="n">
        <v>33.9</v>
      </c>
      <c r="RE153" s="108" t="n">
        <v>31.7</v>
      </c>
      <c r="RF153" s="108" t="n">
        <v>26</v>
      </c>
      <c r="RG153" s="108" t="n">
        <v>22.1</v>
      </c>
      <c r="RH153" s="108" t="n">
        <v>18.1</v>
      </c>
      <c r="RI153" s="108" t="n">
        <v>16.2</v>
      </c>
      <c r="RJ153" s="108" t="n">
        <v>16.1</v>
      </c>
      <c r="RK153" s="108" t="n">
        <v>19.8</v>
      </c>
      <c r="RL153" s="108" t="n">
        <v>24.7</v>
      </c>
      <c r="RM153" s="108" t="n">
        <v>30.1</v>
      </c>
      <c r="RN153" s="108" t="n">
        <v>33.5</v>
      </c>
      <c r="RO153" s="109" t="n">
        <f aca="false">AVERAGE(RC153:RN153)</f>
        <v>25.6666666666667</v>
      </c>
      <c r="SA153" s="1" t="n">
        <v>2003</v>
      </c>
      <c r="SB153" s="110" t="s">
        <v>206</v>
      </c>
      <c r="SC153" s="108" t="n">
        <v>35.1</v>
      </c>
      <c r="SD153" s="108" t="n">
        <v>34.6</v>
      </c>
      <c r="SE153" s="108" t="n">
        <v>30.6</v>
      </c>
      <c r="SF153" s="108" t="n">
        <v>27.1</v>
      </c>
      <c r="SG153" s="108" t="n">
        <v>22.9</v>
      </c>
      <c r="SH153" s="108" t="n">
        <v>18.7</v>
      </c>
      <c r="SI153" s="108" t="n">
        <v>19.2</v>
      </c>
      <c r="SJ153" s="108" t="n">
        <v>18.9</v>
      </c>
      <c r="SK153" s="108" t="n">
        <v>24.5</v>
      </c>
      <c r="SL153" s="108" t="n">
        <v>27.5</v>
      </c>
      <c r="SM153" s="108" t="n">
        <v>30.6</v>
      </c>
      <c r="SN153" s="108" t="n">
        <v>35.6</v>
      </c>
      <c r="SO153" s="109" t="n">
        <f aca="false">AVERAGE(SC153:SN153)</f>
        <v>27.1083333333333</v>
      </c>
      <c r="TA153" s="1" t="n">
        <v>2003</v>
      </c>
      <c r="TB153" s="110" t="s">
        <v>206</v>
      </c>
      <c r="TC153" s="108" t="n">
        <v>41.4</v>
      </c>
      <c r="TD153" s="108" t="n">
        <v>39.4</v>
      </c>
      <c r="TE153" s="108" t="n">
        <v>37.3</v>
      </c>
      <c r="TF153" s="108" t="n">
        <v>36</v>
      </c>
      <c r="TG153" s="108" t="n">
        <v>32.2</v>
      </c>
      <c r="TH153" s="108" t="n">
        <v>28.4</v>
      </c>
      <c r="TI153" s="108" t="n">
        <v>28.8</v>
      </c>
      <c r="TJ153" s="108" t="n">
        <v>28.8</v>
      </c>
      <c r="TK153" s="108" t="n">
        <v>34.2</v>
      </c>
      <c r="TL153" s="108" t="n">
        <v>36.7</v>
      </c>
      <c r="TM153" s="108" t="n">
        <v>40.6</v>
      </c>
      <c r="TN153" s="108" t="n">
        <v>43</v>
      </c>
      <c r="TO153" s="109" t="n">
        <f aca="false">AVERAGE(TC153:TN153)</f>
        <v>35.5666666666667</v>
      </c>
      <c r="UA153" s="1" t="n">
        <v>2003</v>
      </c>
      <c r="UB153" s="110" t="s">
        <v>206</v>
      </c>
      <c r="UC153" s="108" t="n">
        <v>33.5</v>
      </c>
      <c r="UD153" s="108" t="n">
        <v>33.8</v>
      </c>
      <c r="UE153" s="108" t="n">
        <v>31.4</v>
      </c>
      <c r="UF153" s="108" t="n">
        <v>26.3</v>
      </c>
      <c r="UG153" s="108" t="n">
        <v>21.7</v>
      </c>
      <c r="UH153" s="108" t="n">
        <v>17.4</v>
      </c>
      <c r="UI153" s="108" t="n">
        <v>15.9</v>
      </c>
      <c r="UJ153" s="108" t="n">
        <v>16.8</v>
      </c>
      <c r="UK153" s="108" t="n">
        <v>19.8</v>
      </c>
      <c r="UL153" s="108" t="n">
        <v>24.5</v>
      </c>
      <c r="UM153" s="108" t="n">
        <v>29.7</v>
      </c>
      <c r="UN153" s="108" t="n">
        <v>33</v>
      </c>
      <c r="UO153" s="109" t="n">
        <f aca="false">AVERAGE(UC153:UN153)</f>
        <v>25.3166666666667</v>
      </c>
      <c r="VA153" s="1" t="n">
        <v>2003</v>
      </c>
      <c r="VB153" s="119" t="s">
        <v>206</v>
      </c>
      <c r="VC153" s="108" t="n">
        <v>27.6</v>
      </c>
      <c r="VD153" s="108" t="n">
        <v>25.6</v>
      </c>
      <c r="VE153" s="108" t="n">
        <v>26.9</v>
      </c>
      <c r="VF153" s="108" t="n">
        <v>21.8</v>
      </c>
      <c r="VG153" s="108" t="n">
        <v>19.8</v>
      </c>
      <c r="VH153" s="108" t="n">
        <v>15.5</v>
      </c>
      <c r="VI153" s="108" t="n">
        <v>14.4</v>
      </c>
      <c r="VJ153" s="108" t="n">
        <v>14.3</v>
      </c>
      <c r="VK153" s="108" t="n">
        <v>15.7</v>
      </c>
      <c r="VL153" s="108" t="n">
        <v>17.2</v>
      </c>
      <c r="VM153" s="108" t="n">
        <v>22</v>
      </c>
      <c r="VN153" s="108" t="n">
        <v>24</v>
      </c>
      <c r="VO153" s="109" t="n">
        <f aca="false">AVERAGE(VC153:VN153)</f>
        <v>20.4</v>
      </c>
      <c r="WA153" s="1" t="n">
        <v>2003</v>
      </c>
      <c r="WB153" s="110" t="s">
        <v>206</v>
      </c>
      <c r="WC153" s="108" t="n">
        <v>39.1</v>
      </c>
      <c r="WD153" s="108" t="n">
        <v>38.3</v>
      </c>
      <c r="WE153" s="108" t="n">
        <v>35.8</v>
      </c>
      <c r="WF153" s="108" t="n">
        <v>31.7</v>
      </c>
      <c r="WG153" s="108" t="n">
        <v>27.5</v>
      </c>
      <c r="WH153" s="108" t="n">
        <v>22.1</v>
      </c>
      <c r="WI153" s="108" t="n">
        <v>21.4</v>
      </c>
      <c r="WJ153" s="108" t="n">
        <v>22.5</v>
      </c>
      <c r="WK153" s="108" t="n">
        <v>25.8</v>
      </c>
      <c r="WL153" s="108" t="n">
        <v>30.1</v>
      </c>
      <c r="WM153" s="108" t="n">
        <v>34.6</v>
      </c>
      <c r="WN153" s="108" t="n">
        <v>38</v>
      </c>
      <c r="WO153" s="109" t="n">
        <f aca="false">AVERAGE(WC153:WN153)</f>
        <v>30.575</v>
      </c>
      <c r="YA153" s="1" t="n">
        <v>2003</v>
      </c>
      <c r="YB153" s="110" t="s">
        <v>206</v>
      </c>
      <c r="YC153" s="108" t="n">
        <v>31.4</v>
      </c>
      <c r="YD153" s="108" t="n">
        <v>30.5</v>
      </c>
      <c r="YE153" s="108" t="n">
        <v>29.2</v>
      </c>
      <c r="YF153" s="108" t="n">
        <v>23.5</v>
      </c>
      <c r="YG153" s="108" t="n">
        <v>20.6</v>
      </c>
      <c r="YH153" s="108" t="n">
        <v>16.3</v>
      </c>
      <c r="YI153" s="108" t="n">
        <v>14.9</v>
      </c>
      <c r="YJ153" s="108" t="n">
        <v>15.3</v>
      </c>
      <c r="YK153" s="108" t="n">
        <v>17.4</v>
      </c>
      <c r="YL153" s="108" t="n">
        <v>21.1</v>
      </c>
      <c r="YM153" s="108" t="n">
        <v>26.9</v>
      </c>
      <c r="YN153" s="108" t="n">
        <v>29.6</v>
      </c>
      <c r="YO153" s="109" t="n">
        <f aca="false">AVERAGE(YC153:YN153)</f>
        <v>23.0583333333333</v>
      </c>
      <c r="ZA153" s="1" t="n">
        <v>2003</v>
      </c>
      <c r="ZB153" s="110" t="s">
        <v>206</v>
      </c>
      <c r="ZC153" s="108" t="n">
        <v>34.2</v>
      </c>
      <c r="ZD153" s="108" t="n">
        <v>33.7</v>
      </c>
      <c r="ZE153" s="108" t="n">
        <v>32.2</v>
      </c>
      <c r="ZF153" s="108" t="n">
        <v>26.5</v>
      </c>
      <c r="ZG153" s="108" t="n">
        <v>22.9</v>
      </c>
      <c r="ZH153" s="108" t="n">
        <v>18.4</v>
      </c>
      <c r="ZI153" s="108" t="n">
        <v>16.7</v>
      </c>
      <c r="ZJ153" s="108" t="n">
        <v>17.1</v>
      </c>
      <c r="ZK153" s="108" t="n">
        <v>19.6</v>
      </c>
      <c r="ZL153" s="108" t="n">
        <v>24</v>
      </c>
      <c r="ZM153" s="108" t="n">
        <v>29.8</v>
      </c>
      <c r="ZN153" s="108" t="n">
        <v>32.3</v>
      </c>
      <c r="ZO153" s="109" t="n">
        <f aca="false">AVERAGE(ZC153:ZN153)</f>
        <v>25.6166666666667</v>
      </c>
      <c r="AAA153" s="1" t="n">
        <v>2003</v>
      </c>
      <c r="AAB153" s="110" t="s">
        <v>206</v>
      </c>
      <c r="AAC153" s="108" t="n">
        <v>37.9</v>
      </c>
      <c r="AAD153" s="108" t="n">
        <v>35.6</v>
      </c>
      <c r="AAE153" s="108" t="n">
        <v>35.3</v>
      </c>
      <c r="AAF153" s="108" t="n">
        <v>34.7</v>
      </c>
      <c r="AAG153" s="108" t="n">
        <v>31.2</v>
      </c>
      <c r="AAH153" s="108" t="n">
        <v>28.5</v>
      </c>
      <c r="AAI153" s="108" t="n">
        <v>28.2</v>
      </c>
      <c r="AAJ153" s="108" t="n">
        <v>30.3</v>
      </c>
      <c r="AAK153" s="108" t="n">
        <v>35.2</v>
      </c>
      <c r="AAL153" s="108" t="n">
        <v>37.5</v>
      </c>
      <c r="AAM153" s="108" t="n">
        <v>38.5</v>
      </c>
      <c r="AAN153" s="108" t="n">
        <v>36.5</v>
      </c>
      <c r="AAO153" s="109" t="n">
        <f aca="false">AVERAGE(AAC153:AAN153)</f>
        <v>34.1166666666667</v>
      </c>
      <c r="ABA153" s="1" t="n">
        <v>2003</v>
      </c>
      <c r="ABB153" s="110" t="s">
        <v>206</v>
      </c>
      <c r="ABC153" s="108" t="n">
        <v>37.6</v>
      </c>
      <c r="ABD153" s="108" t="n">
        <v>35.6</v>
      </c>
      <c r="ABE153" s="108" t="n">
        <v>34.3</v>
      </c>
      <c r="ABF153" s="108" t="n">
        <v>32.3</v>
      </c>
      <c r="ABG153" s="108" t="n">
        <v>30.2</v>
      </c>
      <c r="ABH153" s="108" t="n">
        <v>26.3</v>
      </c>
      <c r="ABI153" s="108" t="n">
        <v>26.8</v>
      </c>
      <c r="ABJ153" s="108" t="n">
        <v>25.9</v>
      </c>
      <c r="ABK153" s="108" t="n">
        <v>28.6</v>
      </c>
      <c r="ABL153" s="108" t="n">
        <v>29.5</v>
      </c>
      <c r="ABM153" s="108" t="n">
        <v>32.1</v>
      </c>
      <c r="ABN153" s="108" t="n">
        <v>33.4</v>
      </c>
      <c r="ABO153" s="109" t="n">
        <f aca="false">AVERAGE(ABC153:ABN153)</f>
        <v>31.05</v>
      </c>
      <c r="ACA153" s="111" t="n">
        <v>2003</v>
      </c>
      <c r="ACB153" s="110" t="s">
        <v>206</v>
      </c>
      <c r="ACC153" s="108" t="n">
        <v>30.9</v>
      </c>
      <c r="ACD153" s="108" t="n">
        <v>30.6</v>
      </c>
      <c r="ACE153" s="108" t="n">
        <v>30.1</v>
      </c>
      <c r="ACF153" s="108" t="n">
        <v>25.6</v>
      </c>
      <c r="ACG153" s="108" t="n">
        <v>24</v>
      </c>
      <c r="ACH153" s="108" t="n">
        <v>19.1</v>
      </c>
      <c r="ACI153" s="108" t="n">
        <v>17.8</v>
      </c>
      <c r="ACJ153" s="108" t="n">
        <v>18.2</v>
      </c>
      <c r="ACK153" s="108" t="n">
        <v>19.8</v>
      </c>
      <c r="ACL153" s="108" t="n">
        <v>22.2</v>
      </c>
      <c r="ACM153" s="108" t="n">
        <v>27.6</v>
      </c>
      <c r="ACN153" s="108" t="n">
        <v>28.3</v>
      </c>
      <c r="ACO153" s="109" t="n">
        <f aca="false">AVERAGE(ACC153:ACN153)</f>
        <v>24.5166666666667</v>
      </c>
      <c r="ADA153" s="1" t="n">
        <v>2003</v>
      </c>
      <c r="ADB153" s="110" t="s">
        <v>206</v>
      </c>
      <c r="ADC153" s="108" t="n">
        <v>37.9</v>
      </c>
      <c r="ADD153" s="108" t="n">
        <v>37.2</v>
      </c>
      <c r="ADE153" s="108" t="n">
        <v>37.2</v>
      </c>
      <c r="ADF153" s="108" t="n">
        <v>35.5</v>
      </c>
      <c r="ADG153" s="108" t="n">
        <v>32.3</v>
      </c>
      <c r="ADH153" s="108" t="n">
        <v>29.1</v>
      </c>
      <c r="ADI153" s="108" t="n">
        <v>29.5</v>
      </c>
      <c r="ADJ153" s="108" t="n">
        <v>28.6</v>
      </c>
      <c r="ADK153" s="108" t="n">
        <v>31.5</v>
      </c>
      <c r="ADL153" s="108" t="n">
        <v>34.1</v>
      </c>
      <c r="ADM153" s="108" t="n">
        <v>36.5</v>
      </c>
      <c r="ADN153" s="108" t="n">
        <v>36.5</v>
      </c>
      <c r="ADO153" s="109" t="n">
        <f aca="false">AVERAGE(ADC153:ADN153)</f>
        <v>33.825</v>
      </c>
      <c r="AEA153" s="1" t="n">
        <v>2003</v>
      </c>
      <c r="AEB153" s="110" t="s">
        <v>206</v>
      </c>
      <c r="AEC153" s="108" t="n">
        <v>39.7</v>
      </c>
      <c r="AED153" s="108" t="n">
        <v>40.6</v>
      </c>
      <c r="AEE153" s="108" t="n">
        <v>38.5</v>
      </c>
      <c r="AEF153" s="108" t="n">
        <v>36.1</v>
      </c>
      <c r="AEG153" s="108" t="n">
        <v>32.2</v>
      </c>
      <c r="AEH153" s="108" t="n">
        <v>28.7</v>
      </c>
      <c r="AEI153" s="108" t="n">
        <v>28.9</v>
      </c>
      <c r="AEJ153" s="108" t="n">
        <v>28.3</v>
      </c>
      <c r="AEK153" s="108" t="n">
        <v>32.7</v>
      </c>
      <c r="AEL153" s="108" t="n">
        <v>34.3</v>
      </c>
      <c r="AEM153" s="108" t="n">
        <v>38</v>
      </c>
      <c r="AEN153" s="108" t="n">
        <v>38.7</v>
      </c>
      <c r="AEO153" s="109" t="n">
        <f aca="false">AVERAGE(AEC153:AEN153)</f>
        <v>34.725</v>
      </c>
      <c r="AFA153" s="1" t="n">
        <v>2003</v>
      </c>
      <c r="AFB153" s="110" t="s">
        <v>206</v>
      </c>
      <c r="AFC153" s="108" t="n">
        <v>26.1</v>
      </c>
      <c r="AFD153" s="108" t="n">
        <v>26.6</v>
      </c>
      <c r="AFE153" s="108" t="n">
        <v>27</v>
      </c>
      <c r="AFF153" s="108" t="n">
        <v>23.4</v>
      </c>
      <c r="AFG153" s="108" t="n">
        <v>22.5</v>
      </c>
      <c r="AFH153" s="108" t="n">
        <v>18.8</v>
      </c>
      <c r="AFI153" s="108" t="n">
        <v>17.5</v>
      </c>
      <c r="AFJ153" s="108" t="n">
        <v>17.1</v>
      </c>
      <c r="AFK153" s="108" t="n">
        <v>18.3</v>
      </c>
      <c r="AFL153" s="108" t="n">
        <v>19.5</v>
      </c>
      <c r="AFM153" s="108" t="n">
        <v>22.6</v>
      </c>
      <c r="AFN153" s="108" t="n">
        <v>23.9</v>
      </c>
      <c r="AFO153" s="109" t="n">
        <f aca="false">AVERAGE(AFC153:AFN153)</f>
        <v>21.9416666666667</v>
      </c>
      <c r="AGA153" s="1" t="n">
        <v>2003</v>
      </c>
      <c r="AGB153" s="110" t="s">
        <v>206</v>
      </c>
      <c r="AGC153" s="108" t="n">
        <v>34.1</v>
      </c>
      <c r="AGD153" s="108" t="n">
        <v>34.3</v>
      </c>
      <c r="AGE153" s="108" t="n">
        <v>31.3</v>
      </c>
      <c r="AGF153" s="108" t="n">
        <v>26.4</v>
      </c>
      <c r="AGG153" s="108" t="n">
        <v>21.5</v>
      </c>
      <c r="AGH153" s="108" t="n">
        <v>17.3</v>
      </c>
      <c r="AGI153" s="108" t="n">
        <v>15.5</v>
      </c>
      <c r="AGJ153" s="108" t="n">
        <v>16.6</v>
      </c>
      <c r="AGK153" s="108" t="n">
        <v>20.4</v>
      </c>
      <c r="AGL153" s="108" t="n">
        <v>25.7</v>
      </c>
      <c r="AGM153" s="108" t="n">
        <v>30.6</v>
      </c>
      <c r="AGN153" s="108" t="n">
        <v>34.1</v>
      </c>
      <c r="AGO153" s="109" t="n">
        <f aca="false">AVERAGE(AGC153:AGN153)</f>
        <v>25.65</v>
      </c>
      <c r="AHA153" s="1" t="n">
        <v>2003</v>
      </c>
      <c r="AHB153" s="110" t="s">
        <v>206</v>
      </c>
      <c r="AHC153" s="108" t="n">
        <v>32.3</v>
      </c>
      <c r="AHD153" s="108" t="n">
        <v>31.5</v>
      </c>
      <c r="AHE153" s="108" t="n">
        <v>30.1</v>
      </c>
      <c r="AHF153" s="108" t="n">
        <v>23.5</v>
      </c>
      <c r="AHG153" s="108" t="n">
        <v>21.1</v>
      </c>
      <c r="AHH153" s="108" t="n">
        <v>16.8</v>
      </c>
      <c r="AHI153" s="108" t="n">
        <v>15.7</v>
      </c>
      <c r="AHJ153" s="108" t="n">
        <v>15.8</v>
      </c>
      <c r="AHK153" s="108" t="n">
        <v>17.8</v>
      </c>
      <c r="AHL153" s="108" t="n">
        <v>21.2</v>
      </c>
      <c r="AHM153" s="108" t="n">
        <v>27.7</v>
      </c>
      <c r="AHN153" s="108" t="n">
        <v>30.5</v>
      </c>
      <c r="AHO153" s="109" t="n">
        <f aca="false">AVERAGE(AHC153:AHN153)</f>
        <v>23.6666666666667</v>
      </c>
      <c r="AIA153" s="1" t="n">
        <v>2003</v>
      </c>
      <c r="AIB153" s="110" t="s">
        <v>206</v>
      </c>
      <c r="AIC153" s="108" t="n">
        <v>37.3</v>
      </c>
      <c r="AID153" s="108" t="n">
        <v>36.8</v>
      </c>
      <c r="AIE153" s="108" t="n">
        <v>32.9</v>
      </c>
      <c r="AIF153" s="108" t="n">
        <v>28.9</v>
      </c>
      <c r="AIG153" s="108" t="n">
        <v>25.5</v>
      </c>
      <c r="AIH153" s="108" t="n">
        <v>20.5</v>
      </c>
      <c r="AII153" s="108" t="n">
        <v>21.4</v>
      </c>
      <c r="AIJ153" s="108" t="n">
        <v>21.5</v>
      </c>
      <c r="AIK153" s="108" t="n">
        <v>27.1</v>
      </c>
      <c r="AIL153" s="108" t="n">
        <v>31.1</v>
      </c>
      <c r="AIM153" s="108" t="n">
        <v>34.4</v>
      </c>
      <c r="AIN153" s="108" t="n">
        <v>39.3</v>
      </c>
      <c r="AIO153" s="109" t="n">
        <f aca="false">AVERAGE(AIC153:AIN153)</f>
        <v>29.725</v>
      </c>
      <c r="AJA153" s="1" t="n">
        <v>2003</v>
      </c>
      <c r="AJB153" s="110" t="s">
        <v>206</v>
      </c>
      <c r="AJC153" s="108" t="n">
        <v>39.4</v>
      </c>
      <c r="AJD153" s="108" t="n">
        <v>36.3</v>
      </c>
      <c r="AJE153" s="108" t="n">
        <v>36.6</v>
      </c>
      <c r="AJF153" s="108" t="n">
        <v>37.5</v>
      </c>
      <c r="AJG153" s="108" t="n">
        <v>34.9</v>
      </c>
      <c r="AJH153" s="108" t="n">
        <v>32.4</v>
      </c>
      <c r="AJI153" s="108" t="n">
        <v>32.4</v>
      </c>
      <c r="AJJ153" s="108" t="n">
        <v>33.7</v>
      </c>
      <c r="AJK153" s="108" t="n">
        <v>37.9</v>
      </c>
      <c r="AJL153" s="108" t="n">
        <v>40.1</v>
      </c>
      <c r="AJM153" s="108" t="n">
        <v>39.4</v>
      </c>
      <c r="AJN153" s="108" t="n">
        <v>37.1</v>
      </c>
      <c r="AJO153" s="109" t="n">
        <f aca="false">AVERAGE(AJC153:AJN153)</f>
        <v>36.475</v>
      </c>
      <c r="AKA153" s="1" t="n">
        <v>2003</v>
      </c>
      <c r="AKB153" s="110" t="s">
        <v>206</v>
      </c>
      <c r="AKC153" s="108" t="n">
        <v>34.5</v>
      </c>
      <c r="AKD153" s="108" t="n">
        <v>33.5</v>
      </c>
      <c r="AKE153" s="108" t="n">
        <v>32.1</v>
      </c>
      <c r="AKF153" s="108" t="n">
        <v>26.2</v>
      </c>
      <c r="AKG153" s="108" t="n">
        <v>22.4</v>
      </c>
      <c r="AKH153" s="108" t="n">
        <v>18.2</v>
      </c>
      <c r="AKI153" s="108" t="n">
        <v>16.6</v>
      </c>
      <c r="AKJ153" s="108" t="n">
        <v>16.9</v>
      </c>
      <c r="AKK153" s="108" t="n">
        <v>19.3</v>
      </c>
      <c r="AKL153" s="108" t="n">
        <v>24</v>
      </c>
      <c r="AKM153" s="108" t="n">
        <v>30.1</v>
      </c>
      <c r="AKN153" s="108" t="n">
        <v>32.4</v>
      </c>
      <c r="AKO153" s="109" t="n">
        <f aca="false">AVERAGE(AKC153:AKN153)</f>
        <v>25.5166666666667</v>
      </c>
      <c r="ALA153" s="35" t="n">
        <f aca="false">(ACO153+AO153+EO153+NO153+AKO153+AFO153+AEO153+IO153+MO153)/9</f>
        <v>24.9796296296296</v>
      </c>
      <c r="ALB153" s="77" t="n">
        <f aca="false">(ABO153+KO153+DO153+AGO153)/4</f>
        <v>30.9770833333333</v>
      </c>
      <c r="ALC153" s="19" t="n">
        <f aca="false">(QO153+PO153+AAO153+AJO153+FO153+SO153+BO153+CO153+JO153+OO153+TO153+HO153)/12</f>
        <v>26.7736111111111</v>
      </c>
      <c r="AMA153" s="28" t="n">
        <f aca="false">MAX(ACC153:ACN153,AC153:AN153,EC153:EN153,NC153:NN153,AKC153:AKN153,AFC153:AFN153,AEC153:AEN153,IC153:IN153,MC153:MN153)</f>
        <v>40.6</v>
      </c>
      <c r="AMB153" s="28" t="n">
        <f aca="false">MIN(ACC153:ACN153,AC153:AN153,EC153:EN153,NC153:NN153,AKC153:AKN153,AFC153:AFN153,AEC153:AEN153,IC153:IN153,MC153:MN153)</f>
        <v>16.1</v>
      </c>
      <c r="AMC153" s="81" t="n">
        <f aca="false">MAX(ABC153:ABN153,KC153:KN153,DC153:DN153,AGC153:AGN153)</f>
        <v>38.8</v>
      </c>
      <c r="AMD153" s="81" t="n">
        <f aca="false">MIN(ABC153:ABN153,KC153:KN153,DC153:DN153,AGC153:AGN153)</f>
        <v>15.5</v>
      </c>
      <c r="AME153" s="60" t="n">
        <f aca="false">MAX(QC153:QN153,PC153:PN153,AJC153:AJN153,AAC153:AAN153,FC153:FN153,SC153:SN153)</f>
        <v>40.1</v>
      </c>
      <c r="AMF153" s="60" t="n">
        <f aca="false">MIN(QC153:QN153,PC153:PN153,AJC153:AJN153,AAC153:AAN153,FC153:FN153,SC153:SN153)</f>
        <v>14.5</v>
      </c>
    </row>
    <row r="154" customFormat="false" ht="12.8" hidden="false" customHeight="false" outlineLevel="0" collapsed="false">
      <c r="A154" s="104"/>
      <c r="B154" s="29" t="n">
        <f aca="false">AVERAGE(AO154,BO154,CO154,DO154,EO154,FO154,GO154,HO154,IO154,JO154,KO154,LO154,MO154,NO154,OO154,PO154,QO154,RO154,SO154,TO154,UO154,VO154,WO154,YO154,ZO154,AAO154,ABO154,ACO154,ADO154,AEO154,AFO154,AGO154,AHO154,AIO154,AJO154,AKO154)</f>
        <v>26.2493055555556</v>
      </c>
      <c r="C154" s="30" t="n">
        <f aca="false">AVERAGE(B150:B154)</f>
        <v>26.221875</v>
      </c>
      <c r="D154" s="31" t="n">
        <f aca="false">AVERAGE(B145:B154)</f>
        <v>26.2530292508418</v>
      </c>
      <c r="E154" s="29" t="n">
        <f aca="false">AVERAGE(B135:B154)</f>
        <v>26.1789985795455</v>
      </c>
      <c r="F154" s="32" t="n">
        <f aca="false">AVERAGE(B105:B154)</f>
        <v>26.0179489688552</v>
      </c>
      <c r="G154" s="3" t="n">
        <f aca="false">MAX(AC154:AN154,BC154:BN154,CC154:CN154,DC154:DN154,EC154:EN154,FC154:FN154,GC154:GN154,HC154:HN154,IC154:IN154,JC154:JN154,KC154:KN154,LC154:LN154,MC154:MN154,NC154:NN154,OC154:ON154,PC154:PN154,QC154:QN154,RC154:RN154,SC154:SN154,TC154:TN154,UC154:UN154,VC154:VN154,WC154:WN154,YC154:YN154,ZC154:ZN154,AAC154:AAN154,ABC154:ABN154,ACC154:ACN154,ADC154:ADN154,AEC154:AEN154,AFC154:AFN154,AGC154:AGN154,AHC154:AHN154,AIC154:AIN154,AJC154:AJN154,AKC154:AKN154)</f>
        <v>42.8</v>
      </c>
      <c r="H154" s="105" t="n">
        <f aca="false">MEDIAN(AC154:AN154,BC154:BN154,CC154:CN154,DC154:DN154,EC154:EN154,FC154:FN154,GC154:GN154,HC154:HN154,IC154:IN154,JC154:JN154,KC154:KN154,LC154:LN154,MC154:MN154,NC154:NN154,OC154:ON154,PC154:PN154,QC154:QN154,RC154:RN154,SC154:SN154,TC154:TN154,UC154:UN154,VC154:VN154,WC154:WN154,YC154:YN154,ZC154:ZN154,AAC154:AAN154,ABC154:ABN154,ACC154:ACN154,ADC154:ADN154,AEC154:AEN154,AFC154:AFN154,AGC154:AGN154,AHC154:AHN154,AIC154:AIN154,AJC154:AJN154,AKC154:AKN154)</f>
        <v>26.6</v>
      </c>
      <c r="I154" s="5" t="n">
        <f aca="false">MIN(AC154:AN154,BC154:BN154,CC154:CN154,DC154:DN154,EC154:EN154,FC154:FN154,GC154:GN154,HC154:HN154,IC154:IN154,JC154:JN154,KC154:KN154,LC154:LN154,MC154:MN154,NC154:NN154,OC154:ON154,PC154:PN154,QC154:QN154,RC154:RN154,SC154:SN154,TC154:TN154,UC154:UN154,VC154:VN154,WC154:WN154,YC154:YN154,ZC154:ZN154,AAC154:AAN154,ABC154:ABN154,ACC154:ACN154,ADC154:ADN154,AEC154:AEN154,AFC154:AFN154,AGC154:AGN154,AHC154:AHN154,AIC154:AIN154,AJC154:AJN154,AKC154:AKN154)</f>
        <v>13.8</v>
      </c>
      <c r="J154" s="106" t="n">
        <f aca="false">(G154+I154)/2</f>
        <v>28.3</v>
      </c>
      <c r="AB154" s="107" t="n">
        <v>2004</v>
      </c>
      <c r="AC154" s="108" t="n">
        <v>21</v>
      </c>
      <c r="AD154" s="108" t="n">
        <v>23.1</v>
      </c>
      <c r="AE154" s="108" t="n">
        <v>21.8</v>
      </c>
      <c r="AF154" s="108" t="n">
        <v>21.7</v>
      </c>
      <c r="AG154" s="108" t="n">
        <v>19</v>
      </c>
      <c r="AH154" s="108" t="n">
        <v>17.4</v>
      </c>
      <c r="AI154" s="108" t="n">
        <v>16.1</v>
      </c>
      <c r="AJ154" s="108" t="n">
        <v>15.8</v>
      </c>
      <c r="AK154" s="108" t="n">
        <v>17.4</v>
      </c>
      <c r="AL154" s="108" t="n">
        <v>18.8</v>
      </c>
      <c r="AM154" s="108" t="n">
        <v>20.4</v>
      </c>
      <c r="AN154" s="108" t="n">
        <v>22.7</v>
      </c>
      <c r="AO154" s="109" t="n">
        <f aca="false">AVERAGE(AC154:AN154)</f>
        <v>19.6</v>
      </c>
      <c r="BA154" s="1" t="n">
        <v>2004</v>
      </c>
      <c r="BB154" s="110" t="s">
        <v>207</v>
      </c>
      <c r="BC154" s="108" t="n">
        <v>31.1</v>
      </c>
      <c r="BD154" s="108" t="n">
        <v>30.9</v>
      </c>
      <c r="BE154" s="108" t="n">
        <v>26.7</v>
      </c>
      <c r="BF154" s="108" t="n">
        <v>24.4</v>
      </c>
      <c r="BG154" s="108" t="n">
        <v>21.4</v>
      </c>
      <c r="BH154" s="108" t="n">
        <v>20.2</v>
      </c>
      <c r="BI154" s="108" t="n">
        <v>17.8</v>
      </c>
      <c r="BJ154" s="108" t="n">
        <v>19.1</v>
      </c>
      <c r="BK154" s="108" t="n">
        <v>22.3</v>
      </c>
      <c r="BL154" s="108" t="n">
        <v>29</v>
      </c>
      <c r="BM154" s="108" t="n">
        <v>29.3</v>
      </c>
      <c r="BN154" s="108" t="n">
        <v>30.7</v>
      </c>
      <c r="BO154" s="109" t="n">
        <f aca="false">AVERAGE(BC154:BN154)</f>
        <v>25.2416666666667</v>
      </c>
      <c r="CA154" s="1" t="n">
        <v>2004</v>
      </c>
      <c r="CB154" s="110" t="s">
        <v>207</v>
      </c>
      <c r="CC154" s="108" t="n">
        <v>29.4</v>
      </c>
      <c r="CD154" s="108" t="n">
        <v>31.3</v>
      </c>
      <c r="CE154" s="108" t="n">
        <v>27.4</v>
      </c>
      <c r="CF154" s="108" t="n">
        <v>24.9</v>
      </c>
      <c r="CG154" s="108" t="n">
        <v>19</v>
      </c>
      <c r="CH154" s="108" t="n">
        <v>17</v>
      </c>
      <c r="CI154" s="108" t="n">
        <v>15.4</v>
      </c>
      <c r="CJ154" s="108" t="n">
        <v>15</v>
      </c>
      <c r="CK154" s="108" t="n">
        <v>17.4</v>
      </c>
      <c r="CL154" s="108" t="n">
        <v>20.6</v>
      </c>
      <c r="CM154" s="108" t="n">
        <v>23.3</v>
      </c>
      <c r="CN154" s="108" t="n">
        <v>29.4</v>
      </c>
      <c r="CO154" s="109" t="n">
        <f aca="false">AVERAGE(CC154:CN154)</f>
        <v>22.5083333333333</v>
      </c>
      <c r="DA154" s="1" t="n">
        <v>2004</v>
      </c>
      <c r="DB154" s="110" t="s">
        <v>207</v>
      </c>
      <c r="DC154" s="108" t="n">
        <v>32.4</v>
      </c>
      <c r="DD154" s="108" t="n">
        <v>31.9</v>
      </c>
      <c r="DE154" s="108" t="n">
        <v>32.7</v>
      </c>
      <c r="DF154" s="108" t="n">
        <v>34.2</v>
      </c>
      <c r="DG154" s="108" t="n">
        <v>29.6</v>
      </c>
      <c r="DH154" s="108" t="n">
        <v>29.1</v>
      </c>
      <c r="DI154" s="108" t="n">
        <v>28.9</v>
      </c>
      <c r="DJ154" s="108" t="n">
        <v>28.1</v>
      </c>
      <c r="DK154" s="108" t="n">
        <v>30.3</v>
      </c>
      <c r="DL154" s="108" t="n">
        <v>32.7</v>
      </c>
      <c r="DM154" s="108" t="n">
        <v>34.3</v>
      </c>
      <c r="DN154" s="108" t="n">
        <v>34.7</v>
      </c>
      <c r="DO154" s="109" t="n">
        <f aca="false">AVERAGE(DC154:DN154)</f>
        <v>31.575</v>
      </c>
      <c r="EA154" s="1" t="n">
        <v>2004</v>
      </c>
      <c r="EB154" s="110" t="s">
        <v>207</v>
      </c>
      <c r="EC154" s="108" t="n">
        <v>30.1</v>
      </c>
      <c r="ED154" s="108" t="n">
        <v>30.2</v>
      </c>
      <c r="EE154" s="108" t="n">
        <v>27</v>
      </c>
      <c r="EF154" s="108" t="n">
        <v>24.5</v>
      </c>
      <c r="EG154" s="108" t="n">
        <v>20.7</v>
      </c>
      <c r="EH154" s="108" t="n">
        <v>18.5</v>
      </c>
      <c r="EI154" s="108" t="n">
        <v>17</v>
      </c>
      <c r="EJ154" s="108" t="n">
        <v>16.5</v>
      </c>
      <c r="EK154" s="108" t="n">
        <v>18.5</v>
      </c>
      <c r="EL154" s="108" t="n">
        <v>20.3</v>
      </c>
      <c r="EM154" s="108" t="n">
        <v>23.7</v>
      </c>
      <c r="EN154" s="108" t="n">
        <v>28.5</v>
      </c>
      <c r="EO154" s="109" t="n">
        <f aca="false">AVERAGE(EC154:EN154)</f>
        <v>22.9583333333333</v>
      </c>
      <c r="FA154" s="1" t="n">
        <v>2004</v>
      </c>
      <c r="FB154" s="110" t="s">
        <v>207</v>
      </c>
      <c r="FC154" s="108" t="n">
        <v>30.5</v>
      </c>
      <c r="FD154" s="108" t="n">
        <v>30.2</v>
      </c>
      <c r="FE154" s="108" t="n">
        <v>27.5</v>
      </c>
      <c r="FF154" s="108" t="n">
        <v>24.7</v>
      </c>
      <c r="FG154" s="108" t="n">
        <v>20.2</v>
      </c>
      <c r="FH154" s="108" t="n">
        <v>18.1</v>
      </c>
      <c r="FI154" s="108" t="n">
        <v>16.6</v>
      </c>
      <c r="FJ154" s="108" t="n">
        <v>16.1</v>
      </c>
      <c r="FK154" s="108" t="n">
        <v>18.3</v>
      </c>
      <c r="FL154" s="108" t="n">
        <v>20.8</v>
      </c>
      <c r="FM154" s="108" t="n">
        <v>24</v>
      </c>
      <c r="FN154" s="108" t="n">
        <v>29.1</v>
      </c>
      <c r="FO154" s="109" t="n">
        <f aca="false">AVERAGE(FC154:FN154)</f>
        <v>23.0083333333333</v>
      </c>
      <c r="GA154" s="1" t="n">
        <v>2004</v>
      </c>
      <c r="GB154" s="110" t="s">
        <v>207</v>
      </c>
      <c r="GC154" s="108" t="n">
        <v>22.2</v>
      </c>
      <c r="GD154" s="108" t="n">
        <v>23.1</v>
      </c>
      <c r="GE154" s="108" t="n">
        <v>22.4</v>
      </c>
      <c r="GF154" s="108" t="n">
        <v>21.9</v>
      </c>
      <c r="GG154" s="108" t="n">
        <v>19.6</v>
      </c>
      <c r="GH154" s="108" t="n">
        <v>18</v>
      </c>
      <c r="GI154" s="108" t="n">
        <v>16.6</v>
      </c>
      <c r="GJ154" s="108" t="n">
        <v>15.9</v>
      </c>
      <c r="GK154" s="108" t="n">
        <v>17.4</v>
      </c>
      <c r="GL154" s="108" t="n">
        <v>18.6</v>
      </c>
      <c r="GM154" s="108" t="n">
        <v>20.2</v>
      </c>
      <c r="GN154" s="108" t="n">
        <v>22.7</v>
      </c>
      <c r="GO154" s="109" t="n">
        <f aca="false">AVERAGE(GC154:GN154)</f>
        <v>19.8833333333333</v>
      </c>
      <c r="HA154" s="1" t="n">
        <v>2004</v>
      </c>
      <c r="HB154" s="110" t="s">
        <v>207</v>
      </c>
      <c r="HC154" s="108" t="n">
        <v>27.4</v>
      </c>
      <c r="HD154" s="108" t="n">
        <v>28.1</v>
      </c>
      <c r="HE154" s="108" t="n">
        <v>25.4</v>
      </c>
      <c r="HF154" s="108" t="n">
        <v>24</v>
      </c>
      <c r="HG154" s="108" t="n">
        <v>20.4</v>
      </c>
      <c r="HH154" s="108" t="n">
        <v>18.6</v>
      </c>
      <c r="HI154" s="108" t="n">
        <v>17.3</v>
      </c>
      <c r="HJ154" s="108" t="n">
        <v>16.5</v>
      </c>
      <c r="HK154" s="108" t="n">
        <v>18.3</v>
      </c>
      <c r="HL154" s="108" t="n">
        <v>20.3</v>
      </c>
      <c r="HM154" s="108" t="n">
        <v>22.8</v>
      </c>
      <c r="HN154" s="108" t="n">
        <v>26.3</v>
      </c>
      <c r="HO154" s="109" t="n">
        <f aca="false">AVERAGE(HC154:HN154)</f>
        <v>22.1166666666667</v>
      </c>
      <c r="IA154" s="1" t="n">
        <v>2004</v>
      </c>
      <c r="IB154" s="110" t="s">
        <v>207</v>
      </c>
      <c r="IC154" s="108" t="n">
        <v>29.4</v>
      </c>
      <c r="ID154" s="108" t="n">
        <v>31.8</v>
      </c>
      <c r="IE154" s="108" t="n">
        <v>31.4</v>
      </c>
      <c r="IF154" s="108" t="n">
        <v>30.9</v>
      </c>
      <c r="IG154" s="108" t="n">
        <v>25.5</v>
      </c>
      <c r="IH154" s="108" t="n">
        <v>25.4</v>
      </c>
      <c r="II154" s="108" t="n">
        <v>22</v>
      </c>
      <c r="IJ154" s="108" t="n">
        <v>21.7</v>
      </c>
      <c r="IK154" s="108" t="n">
        <v>23.6</v>
      </c>
      <c r="IL154" s="108" t="n">
        <v>25.3</v>
      </c>
      <c r="IM154" s="108" t="n">
        <v>27.1</v>
      </c>
      <c r="IN154" s="108" t="n">
        <v>28.2</v>
      </c>
      <c r="IO154" s="109" t="n">
        <f aca="false">AVERAGE(IC154:IN154)</f>
        <v>26.8583333333333</v>
      </c>
      <c r="JA154" s="1" t="n">
        <v>2004</v>
      </c>
      <c r="JB154" s="110" t="s">
        <v>207</v>
      </c>
      <c r="JC154" s="108" t="n">
        <v>30.4</v>
      </c>
      <c r="JD154" s="108" t="n">
        <v>31.5</v>
      </c>
      <c r="JE154" s="108" t="n">
        <v>28</v>
      </c>
      <c r="JF154" s="108" t="n">
        <v>24.5</v>
      </c>
      <c r="JG154" s="108" t="n">
        <v>19.4</v>
      </c>
      <c r="JH154" s="108" t="n">
        <v>17.5</v>
      </c>
      <c r="JI154" s="108" t="n">
        <v>15.9</v>
      </c>
      <c r="JJ154" s="108" t="n">
        <v>15.5</v>
      </c>
      <c r="JK154" s="108" t="n">
        <v>18.4</v>
      </c>
      <c r="JL154" s="108" t="n">
        <v>21.1</v>
      </c>
      <c r="JM154" s="108" t="n">
        <v>23.8</v>
      </c>
      <c r="JN154" s="108" t="n">
        <v>29.8</v>
      </c>
      <c r="JO154" s="109" t="n">
        <f aca="false">AVERAGE(JC154:JN154)</f>
        <v>22.9833333333333</v>
      </c>
      <c r="KA154" s="1" t="n">
        <v>2004</v>
      </c>
      <c r="KB154" s="110" t="s">
        <v>207</v>
      </c>
      <c r="KC154" s="108" t="n">
        <v>35.6</v>
      </c>
      <c r="KD154" s="108" t="n">
        <v>32.8</v>
      </c>
      <c r="KE154" s="108" t="n">
        <v>33.8</v>
      </c>
      <c r="KF154" s="108" t="n">
        <v>35.7</v>
      </c>
      <c r="KG154" s="108" t="n">
        <v>31.2</v>
      </c>
      <c r="KH154" s="108" t="n">
        <v>29.7</v>
      </c>
      <c r="KI154" s="108" t="n">
        <v>30.6</v>
      </c>
      <c r="KJ154" s="108" t="n">
        <v>31.4</v>
      </c>
      <c r="KK154" s="108" t="n">
        <v>33.8</v>
      </c>
      <c r="KL154" s="108" t="n">
        <v>37</v>
      </c>
      <c r="KM154" s="108" t="n">
        <v>37.7</v>
      </c>
      <c r="KN154" s="108" t="n">
        <v>38.5</v>
      </c>
      <c r="KO154" s="109" t="n">
        <f aca="false">AVERAGE(KC154:KN154)</f>
        <v>33.9833333333333</v>
      </c>
      <c r="LA154" s="1" t="n">
        <v>2004</v>
      </c>
      <c r="LB154" s="110" t="s">
        <v>207</v>
      </c>
      <c r="LC154" s="108" t="n">
        <v>31</v>
      </c>
      <c r="LD154" s="108" t="n">
        <v>31.9</v>
      </c>
      <c r="LE154" s="108" t="n">
        <v>28.5</v>
      </c>
      <c r="LF154" s="108" t="n">
        <v>25.4</v>
      </c>
      <c r="LG154" s="108" t="n">
        <v>20.3</v>
      </c>
      <c r="LH154" s="108" t="n">
        <v>18.3</v>
      </c>
      <c r="LI154" s="108" t="n">
        <v>16.8</v>
      </c>
      <c r="LJ154" s="108" t="n">
        <v>16.3</v>
      </c>
      <c r="LK154" s="108" t="n">
        <v>19.2</v>
      </c>
      <c r="LL154" s="108" t="n">
        <v>21.7</v>
      </c>
      <c r="LM154" s="108" t="n">
        <v>24.4</v>
      </c>
      <c r="LN154" s="108" t="n">
        <v>30.2</v>
      </c>
      <c r="LO154" s="109" t="n">
        <f aca="false">AVERAGE(LC154:LN154)</f>
        <v>23.6666666666667</v>
      </c>
      <c r="MA154" s="1" t="n">
        <v>2004</v>
      </c>
      <c r="MB154" s="110" t="s">
        <v>207</v>
      </c>
      <c r="MC154" s="108" t="n">
        <v>23.9</v>
      </c>
      <c r="MD154" s="108" t="n">
        <v>26.8</v>
      </c>
      <c r="ME154" s="108" t="n">
        <v>23.4</v>
      </c>
      <c r="MF154" s="108" t="n">
        <v>23.1</v>
      </c>
      <c r="MG154" s="108" t="n">
        <v>20.1</v>
      </c>
      <c r="MH154" s="108" t="n">
        <v>18.6</v>
      </c>
      <c r="MI154" s="108" t="n">
        <v>16.4</v>
      </c>
      <c r="MJ154" s="108" t="n">
        <v>16.8</v>
      </c>
      <c r="MK154" s="108" t="n">
        <v>18.7</v>
      </c>
      <c r="ML154" s="108" t="n">
        <v>22.5</v>
      </c>
      <c r="MM154" s="108" t="n">
        <v>23.1</v>
      </c>
      <c r="MN154" s="108" t="n">
        <v>27.1</v>
      </c>
      <c r="MO154" s="109" t="n">
        <f aca="false">AVERAGE(MC154:MN154)</f>
        <v>21.7083333333333</v>
      </c>
      <c r="NA154" s="1" t="n">
        <v>2004</v>
      </c>
      <c r="NB154" s="110" t="s">
        <v>207</v>
      </c>
      <c r="NC154" s="108" t="n">
        <v>30.7</v>
      </c>
      <c r="ND154" s="108" t="n">
        <v>32.4</v>
      </c>
      <c r="NE154" s="108" t="n">
        <v>31.1</v>
      </c>
      <c r="NF154" s="108" t="n">
        <v>29.2</v>
      </c>
      <c r="NG154" s="108" t="n">
        <v>23.2</v>
      </c>
      <c r="NH154" s="108" t="n">
        <v>21.6</v>
      </c>
      <c r="NI154" s="108" t="n">
        <v>19.2</v>
      </c>
      <c r="NJ154" s="108" t="n">
        <v>18.8</v>
      </c>
      <c r="NK154" s="108" t="n">
        <v>21.6</v>
      </c>
      <c r="NL154" s="108" t="n">
        <v>24.6</v>
      </c>
      <c r="NM154" s="108" t="n">
        <v>27.3</v>
      </c>
      <c r="NN154" s="108" t="n">
        <v>30.5</v>
      </c>
      <c r="NO154" s="109" t="n">
        <f aca="false">AVERAGE(NC154:NN154)</f>
        <v>25.85</v>
      </c>
      <c r="OA154" s="1" t="n">
        <v>2004</v>
      </c>
      <c r="OB154" s="110" t="s">
        <v>207</v>
      </c>
      <c r="OC154" s="108" t="n">
        <v>28.9</v>
      </c>
      <c r="OD154" s="108" t="n">
        <v>29.3</v>
      </c>
      <c r="OE154" s="108" t="n">
        <v>26.5</v>
      </c>
      <c r="OF154" s="108" t="n">
        <v>24.2</v>
      </c>
      <c r="OG154" s="108" t="n">
        <v>20.2</v>
      </c>
      <c r="OH154" s="108" t="n">
        <v>18.7</v>
      </c>
      <c r="OI154" s="108" t="n">
        <v>17</v>
      </c>
      <c r="OJ154" s="108" t="n">
        <v>16.6</v>
      </c>
      <c r="OK154" s="108" t="n">
        <v>18.7</v>
      </c>
      <c r="OL154" s="108" t="n">
        <v>20.7</v>
      </c>
      <c r="OM154" s="108" t="n">
        <v>23.6</v>
      </c>
      <c r="ON154" s="108" t="n">
        <v>27.6</v>
      </c>
      <c r="OO154" s="109" t="n">
        <f aca="false">AVERAGE(OC154:ON154)</f>
        <v>22.6666666666667</v>
      </c>
      <c r="PA154" s="16" t="n">
        <v>2004</v>
      </c>
      <c r="PB154" s="110" t="s">
        <v>207</v>
      </c>
      <c r="PC154" s="108" t="n">
        <v>33.9</v>
      </c>
      <c r="PD154" s="108" t="n">
        <v>33.4</v>
      </c>
      <c r="PE154" s="108" t="n">
        <v>27.4</v>
      </c>
      <c r="PF154" s="108" t="n">
        <v>25.8</v>
      </c>
      <c r="PG154" s="108" t="n">
        <v>20.2</v>
      </c>
      <c r="PH154" s="108" t="n">
        <v>19.4</v>
      </c>
      <c r="PI154" s="108" t="n">
        <v>16.1</v>
      </c>
      <c r="PJ154" s="108" t="n">
        <v>18.1</v>
      </c>
      <c r="PK154" s="108" t="n">
        <v>22.8</v>
      </c>
      <c r="PL154" s="108" t="n">
        <v>28.5</v>
      </c>
      <c r="PM154" s="108" t="n">
        <v>28.9</v>
      </c>
      <c r="PN154" s="108" t="n">
        <v>33.5</v>
      </c>
      <c r="PO154" s="109" t="n">
        <f aca="false">AVERAGE(PC154:PN154)</f>
        <v>25.6666666666667</v>
      </c>
      <c r="QA154" s="1" t="n">
        <v>2004</v>
      </c>
      <c r="QB154" s="110" t="s">
        <v>207</v>
      </c>
      <c r="QC154" s="108" t="n">
        <v>28.4</v>
      </c>
      <c r="QD154" s="108" t="n">
        <v>31.2</v>
      </c>
      <c r="QE154" s="108" t="n">
        <v>27</v>
      </c>
      <c r="QF154" s="108" t="n">
        <v>24.8</v>
      </c>
      <c r="QG154" s="108" t="n">
        <v>18.5</v>
      </c>
      <c r="QH154" s="108" t="n">
        <v>16.3</v>
      </c>
      <c r="QI154" s="108" t="n">
        <v>14.3</v>
      </c>
      <c r="QJ154" s="108" t="n">
        <v>14.1</v>
      </c>
      <c r="QK154" s="108" t="n">
        <v>17.1</v>
      </c>
      <c r="QL154" s="108" t="n">
        <v>22.2</v>
      </c>
      <c r="QM154" s="108" t="n">
        <v>25.3</v>
      </c>
      <c r="QN154" s="108" t="n">
        <v>31.2</v>
      </c>
      <c r="QO154" s="109" t="n">
        <f aca="false">AVERAGE(QC154:QN154)</f>
        <v>22.5333333333333</v>
      </c>
      <c r="RA154" s="1" t="n">
        <v>2004</v>
      </c>
      <c r="RB154" s="110" t="s">
        <v>207</v>
      </c>
      <c r="RC154" s="108" t="n">
        <v>35.2</v>
      </c>
      <c r="RD154" s="108" t="n">
        <v>36.2</v>
      </c>
      <c r="RE154" s="108" t="n">
        <v>29.7</v>
      </c>
      <c r="RF154" s="108" t="n">
        <v>27.2</v>
      </c>
      <c r="RG154" s="108" t="n">
        <v>20.3</v>
      </c>
      <c r="RH154" s="108" t="n">
        <v>18.1</v>
      </c>
      <c r="RI154" s="108" t="n">
        <v>16.2</v>
      </c>
      <c r="RJ154" s="108" t="n">
        <v>16.3</v>
      </c>
      <c r="RK154" s="108" t="n">
        <v>20.8</v>
      </c>
      <c r="RL154" s="108" t="n">
        <v>27.2</v>
      </c>
      <c r="RM154" s="108" t="n">
        <v>28.2</v>
      </c>
      <c r="RN154" s="108" t="n">
        <v>34.2</v>
      </c>
      <c r="RO154" s="109" t="n">
        <f aca="false">AVERAGE(RC154:RN154)</f>
        <v>25.8</v>
      </c>
      <c r="SA154" s="1" t="n">
        <v>2004</v>
      </c>
      <c r="SB154" s="110" t="s">
        <v>207</v>
      </c>
      <c r="SC154" s="108" t="n">
        <v>37.7</v>
      </c>
      <c r="SD154" s="108" t="n">
        <v>34.3</v>
      </c>
      <c r="SE154" s="108" t="n">
        <v>28.6</v>
      </c>
      <c r="SF154" s="108" t="n">
        <v>25.6</v>
      </c>
      <c r="SG154" s="108" t="n">
        <v>20.8</v>
      </c>
      <c r="SH154" s="108" t="n">
        <v>19.6</v>
      </c>
      <c r="SI154" s="108" t="n">
        <v>16.3</v>
      </c>
      <c r="SJ154" s="108" t="n">
        <v>18.3</v>
      </c>
      <c r="SK154" s="108" t="n">
        <v>24.2</v>
      </c>
      <c r="SL154" s="108" t="n">
        <v>31</v>
      </c>
      <c r="SM154" s="108" t="n">
        <v>30.4</v>
      </c>
      <c r="SN154" s="108" t="n">
        <v>34.6</v>
      </c>
      <c r="SO154" s="109" t="n">
        <f aca="false">AVERAGE(SC154:SN154)</f>
        <v>26.7833333333333</v>
      </c>
      <c r="TA154" s="1" t="n">
        <v>2004</v>
      </c>
      <c r="TB154" s="110" t="s">
        <v>207</v>
      </c>
      <c r="TC154" s="108" t="n">
        <v>42.1</v>
      </c>
      <c r="TD154" s="108" t="n">
        <v>37.1</v>
      </c>
      <c r="TE154" s="108" t="n">
        <v>35.8</v>
      </c>
      <c r="TF154" s="108" t="n">
        <v>34.8</v>
      </c>
      <c r="TG154" s="108" t="n">
        <v>28.5</v>
      </c>
      <c r="TH154" s="108" t="n">
        <v>28.3</v>
      </c>
      <c r="TI154" s="108" t="n">
        <v>26.9</v>
      </c>
      <c r="TJ154" s="108" t="n">
        <v>28.6</v>
      </c>
      <c r="TK154" s="108" t="n">
        <v>33</v>
      </c>
      <c r="TL154" s="108" t="n">
        <v>40.7</v>
      </c>
      <c r="TM154" s="108" t="n">
        <v>40.5</v>
      </c>
      <c r="TN154" s="108" t="n">
        <v>42.8</v>
      </c>
      <c r="TO154" s="109" t="n">
        <f aca="false">AVERAGE(TC154:TN154)</f>
        <v>34.925</v>
      </c>
      <c r="UA154" s="1" t="n">
        <v>2004</v>
      </c>
      <c r="UB154" s="110" t="s">
        <v>207</v>
      </c>
      <c r="UC154" s="108" t="n">
        <v>34.8</v>
      </c>
      <c r="UD154" s="108" t="n">
        <v>35.2</v>
      </c>
      <c r="UE154" s="108" t="n">
        <v>29.8</v>
      </c>
      <c r="UF154" s="108" t="n">
        <v>26.3</v>
      </c>
      <c r="UG154" s="108" t="n">
        <v>20.1</v>
      </c>
      <c r="UH154" s="108" t="n">
        <v>18</v>
      </c>
      <c r="UI154" s="108" t="n">
        <v>15.8</v>
      </c>
      <c r="UJ154" s="108" t="n">
        <v>16.2</v>
      </c>
      <c r="UK154" s="108" t="n">
        <v>21</v>
      </c>
      <c r="UL154" s="108" t="n">
        <v>26.3</v>
      </c>
      <c r="UM154" s="108" t="n">
        <v>28.1</v>
      </c>
      <c r="UN154" s="108" t="n">
        <v>33.9</v>
      </c>
      <c r="UO154" s="109" t="n">
        <f aca="false">AVERAGE(UC154:UN154)</f>
        <v>25.4583333333333</v>
      </c>
      <c r="VA154" s="1" t="n">
        <v>2004</v>
      </c>
      <c r="VB154" s="119" t="s">
        <v>207</v>
      </c>
      <c r="VC154" s="108" t="n">
        <v>23</v>
      </c>
      <c r="VD154" s="108" t="n">
        <v>27</v>
      </c>
      <c r="VE154" s="108" t="n">
        <v>23.5</v>
      </c>
      <c r="VF154" s="108" t="n">
        <v>23.2</v>
      </c>
      <c r="VG154" s="108" t="n">
        <v>17.4</v>
      </c>
      <c r="VH154" s="108" t="n">
        <v>15.3</v>
      </c>
      <c r="VI154" s="108" t="n">
        <v>14</v>
      </c>
      <c r="VJ154" s="108" t="n">
        <v>13.8</v>
      </c>
      <c r="VK154" s="108" t="n">
        <v>16.1</v>
      </c>
      <c r="VL154" s="108" t="n">
        <v>19.4</v>
      </c>
      <c r="VM154" s="108" t="n">
        <v>22.5</v>
      </c>
      <c r="VN154" s="108" t="n">
        <v>26.7</v>
      </c>
      <c r="VO154" s="109" t="n">
        <f aca="false">AVERAGE(VC154:VN154)</f>
        <v>20.1583333333333</v>
      </c>
      <c r="WA154" s="1" t="n">
        <v>2004</v>
      </c>
      <c r="WB154" s="110" t="s">
        <v>207</v>
      </c>
      <c r="WC154" s="108" t="n">
        <v>40.6</v>
      </c>
      <c r="WD154" s="108" t="n">
        <v>39.2</v>
      </c>
      <c r="WE154" s="108" t="n">
        <v>34.8</v>
      </c>
      <c r="WF154" s="108" t="n">
        <v>30.8</v>
      </c>
      <c r="WG154" s="108" t="n">
        <v>24.4</v>
      </c>
      <c r="WH154" s="108" t="n">
        <v>23.7</v>
      </c>
      <c r="WI154" s="108" t="n">
        <v>19.8</v>
      </c>
      <c r="WJ154" s="108" t="n">
        <v>20.7</v>
      </c>
      <c r="WK154" s="108" t="n">
        <v>25</v>
      </c>
      <c r="WL154" s="108" t="n">
        <v>32.5</v>
      </c>
      <c r="WM154" s="108" t="n">
        <v>32.1</v>
      </c>
      <c r="WN154" s="108" t="n">
        <v>38.6</v>
      </c>
      <c r="WO154" s="109" t="n">
        <f aca="false">AVERAGE(WC154:WN154)</f>
        <v>30.1833333333333</v>
      </c>
      <c r="YA154" s="1" t="n">
        <v>2004</v>
      </c>
      <c r="YB154" s="110" t="s">
        <v>207</v>
      </c>
      <c r="YC154" s="108" t="n">
        <v>30.8</v>
      </c>
      <c r="YD154" s="108" t="n">
        <v>31.9</v>
      </c>
      <c r="YE154" s="108" t="n">
        <v>27.6</v>
      </c>
      <c r="YF154" s="108" t="n">
        <v>24.8</v>
      </c>
      <c r="YG154" s="108" t="n">
        <v>18.5</v>
      </c>
      <c r="YH154" s="108" t="n">
        <v>16.8</v>
      </c>
      <c r="YI154" s="108" t="n">
        <v>14.5</v>
      </c>
      <c r="YJ154" s="108" t="n">
        <v>14.4</v>
      </c>
      <c r="YK154" s="108" t="n">
        <v>17.8</v>
      </c>
      <c r="YL154" s="108" t="n">
        <v>22.3</v>
      </c>
      <c r="YM154" s="108" t="n">
        <v>25</v>
      </c>
      <c r="YN154" s="108" t="n">
        <v>31.2</v>
      </c>
      <c r="YO154" s="109" t="n">
        <f aca="false">AVERAGE(YC154:YN154)</f>
        <v>22.9666666666667</v>
      </c>
      <c r="ZA154" s="1" t="n">
        <v>2004</v>
      </c>
      <c r="ZB154" s="110" t="s">
        <v>207</v>
      </c>
      <c r="ZC154" s="108" t="n">
        <v>34.4</v>
      </c>
      <c r="ZD154" s="108" t="n">
        <v>34.8</v>
      </c>
      <c r="ZE154" s="108" t="n">
        <v>30.2</v>
      </c>
      <c r="ZF154" s="108" t="n">
        <v>27.6</v>
      </c>
      <c r="ZG154" s="108" t="n">
        <v>20.5</v>
      </c>
      <c r="ZH154" s="108" t="n">
        <v>18.9</v>
      </c>
      <c r="ZI154" s="108" t="n">
        <v>16.7</v>
      </c>
      <c r="ZJ154" s="108" t="n">
        <v>17</v>
      </c>
      <c r="ZK154" s="108" t="n">
        <v>19.9</v>
      </c>
      <c r="ZL154" s="108" t="n">
        <v>25.4</v>
      </c>
      <c r="ZM154" s="108" t="n">
        <v>27.4</v>
      </c>
      <c r="ZN154" s="108" t="n">
        <v>33.6</v>
      </c>
      <c r="ZO154" s="109" t="n">
        <f aca="false">AVERAGE(ZC154:ZN154)</f>
        <v>25.5333333333333</v>
      </c>
      <c r="AAA154" s="1" t="n">
        <v>2004</v>
      </c>
      <c r="AAB154" s="110" t="s">
        <v>207</v>
      </c>
      <c r="AAC154" s="108" t="n">
        <v>36.1</v>
      </c>
      <c r="AAD154" s="108" t="n">
        <v>32.1</v>
      </c>
      <c r="AAE154" s="108" t="n">
        <v>34.1</v>
      </c>
      <c r="AAF154" s="108" t="n">
        <v>34.2</v>
      </c>
      <c r="AAG154" s="108" t="n">
        <v>29.1</v>
      </c>
      <c r="AAH154" s="108" t="n">
        <v>27.2</v>
      </c>
      <c r="AAI154" s="108" t="n">
        <v>28.3</v>
      </c>
      <c r="AAJ154" s="108" t="n">
        <v>30.6</v>
      </c>
      <c r="AAK154" s="108" t="n">
        <v>32.9</v>
      </c>
      <c r="AAL154" s="108" t="n">
        <v>39.4</v>
      </c>
      <c r="AAM154" s="108" t="n">
        <v>38.2</v>
      </c>
      <c r="AAN154" s="108" t="n">
        <v>40</v>
      </c>
      <c r="AAO154" s="109" t="n">
        <f aca="false">AVERAGE(AAC154:AAN154)</f>
        <v>33.5166666666667</v>
      </c>
      <c r="ABA154" s="1" t="n">
        <v>2004</v>
      </c>
      <c r="ABB154" s="110" t="s">
        <v>207</v>
      </c>
      <c r="ABC154" s="108" t="n">
        <v>35.9</v>
      </c>
      <c r="ABD154" s="108" t="n">
        <v>34.7</v>
      </c>
      <c r="ABE154" s="108" t="n">
        <v>35.5</v>
      </c>
      <c r="ABF154" s="108" t="n">
        <v>33.8</v>
      </c>
      <c r="ABG154" s="108" t="n">
        <v>28.8</v>
      </c>
      <c r="ABH154" s="108" t="n">
        <v>27.9</v>
      </c>
      <c r="ABI154" s="108" t="n">
        <v>25.2</v>
      </c>
      <c r="ABJ154" s="108" t="n">
        <v>26.4</v>
      </c>
      <c r="ABK154" s="108" t="n">
        <v>28.2</v>
      </c>
      <c r="ABL154" s="108" t="n">
        <v>34.4</v>
      </c>
      <c r="ABM154" s="108" t="n">
        <v>33.5</v>
      </c>
      <c r="ABN154" s="108" t="n">
        <v>35.6</v>
      </c>
      <c r="ABO154" s="109" t="n">
        <f aca="false">AVERAGE(ABC154:ABN154)</f>
        <v>31.6583333333333</v>
      </c>
      <c r="ACA154" s="111" t="n">
        <v>2004</v>
      </c>
      <c r="ACB154" s="110" t="s">
        <v>207</v>
      </c>
      <c r="ACC154" s="108" t="n">
        <v>31</v>
      </c>
      <c r="ACD154" s="108" t="n">
        <v>32</v>
      </c>
      <c r="ACE154" s="108" t="n">
        <v>29.1</v>
      </c>
      <c r="ACF154" s="108" t="n">
        <v>26.8</v>
      </c>
      <c r="ACG154" s="108" t="n">
        <v>21.3</v>
      </c>
      <c r="ACH154" s="108" t="n">
        <v>19.8</v>
      </c>
      <c r="ACI154" s="108" t="n">
        <v>18</v>
      </c>
      <c r="ACJ154" s="108" t="n">
        <v>17.6</v>
      </c>
      <c r="ACK154" s="108" t="n">
        <v>20.1</v>
      </c>
      <c r="ACL154" s="108" t="n">
        <v>22.8</v>
      </c>
      <c r="ACM154" s="108" t="n">
        <v>25.4</v>
      </c>
      <c r="ACN154" s="108" t="n">
        <v>30</v>
      </c>
      <c r="ACO154" s="109" t="n">
        <f aca="false">AVERAGE(ACC154:ACN154)</f>
        <v>24.4916666666667</v>
      </c>
      <c r="ADA154" s="1" t="n">
        <v>2004</v>
      </c>
      <c r="ADB154" s="110" t="s">
        <v>207</v>
      </c>
      <c r="ADC154" s="108" t="n">
        <v>37.2</v>
      </c>
      <c r="ADD154" s="108" t="n">
        <v>35.7</v>
      </c>
      <c r="ADE154" s="108" t="n">
        <v>36.6</v>
      </c>
      <c r="ADF154" s="108" t="n">
        <v>36.1</v>
      </c>
      <c r="ADG154" s="108" t="n">
        <v>29.8</v>
      </c>
      <c r="ADH154" s="108" t="n">
        <v>29.7</v>
      </c>
      <c r="ADI154" s="108" t="n">
        <v>27.6</v>
      </c>
      <c r="ADJ154" s="108" t="n">
        <v>28.8</v>
      </c>
      <c r="ADK154" s="108" t="n">
        <v>31.6</v>
      </c>
      <c r="ADL154" s="108" t="n">
        <v>37.6</v>
      </c>
      <c r="ADM154" s="108" t="n">
        <v>38.2</v>
      </c>
      <c r="ADN154" s="108" t="n">
        <v>38.8</v>
      </c>
      <c r="ADO154" s="109" t="n">
        <f aca="false">AVERAGE(ADC154:ADN154)</f>
        <v>33.975</v>
      </c>
      <c r="AEA154" s="1" t="n">
        <v>2004</v>
      </c>
      <c r="AEB154" s="110" t="s">
        <v>207</v>
      </c>
      <c r="AEC154" s="108" t="n">
        <v>39.8</v>
      </c>
      <c r="AED154" s="108" t="n">
        <v>35.3</v>
      </c>
      <c r="AEE154" s="108" t="n">
        <v>37.1</v>
      </c>
      <c r="AEF154" s="108" t="n">
        <v>36.8</v>
      </c>
      <c r="AEG154" s="108" t="n">
        <v>30.7</v>
      </c>
      <c r="AEH154" s="108" t="n">
        <v>30.2</v>
      </c>
      <c r="AEI154" s="108" t="n">
        <v>27.8</v>
      </c>
      <c r="AEJ154" s="108" t="n">
        <v>29.6</v>
      </c>
      <c r="AEK154" s="108" t="n">
        <v>32</v>
      </c>
      <c r="AEL154" s="108" t="n">
        <v>38.9</v>
      </c>
      <c r="AEM154" s="108" t="n">
        <v>39</v>
      </c>
      <c r="AEN154" s="108" t="n">
        <v>40.8</v>
      </c>
      <c r="AEO154" s="109" t="n">
        <f aca="false">AVERAGE(AEC154:AEN154)</f>
        <v>34.8333333333333</v>
      </c>
      <c r="AFA154" s="1" t="n">
        <v>2004</v>
      </c>
      <c r="AFB154" s="110" t="s">
        <v>207</v>
      </c>
      <c r="AFC154" s="108" t="n">
        <v>25.5</v>
      </c>
      <c r="AFD154" s="108" t="n">
        <v>27.2</v>
      </c>
      <c r="AFE154" s="108" t="n">
        <v>25.5</v>
      </c>
      <c r="AFF154" s="108" t="n">
        <v>24.2</v>
      </c>
      <c r="AFG154" s="108" t="n">
        <v>20.5</v>
      </c>
      <c r="AFH154" s="108" t="n">
        <v>19.4</v>
      </c>
      <c r="AFI154" s="108" t="n">
        <v>17.2</v>
      </c>
      <c r="AFJ154" s="108" t="n">
        <v>16.8</v>
      </c>
      <c r="AFK154" s="108" t="n">
        <v>18.2</v>
      </c>
      <c r="AFL154" s="108" t="n">
        <v>20.3</v>
      </c>
      <c r="AFM154" s="108" t="n">
        <v>23</v>
      </c>
      <c r="AFN154" s="108" t="n">
        <v>26.2</v>
      </c>
      <c r="AFO154" s="109" t="n">
        <f aca="false">AVERAGE(AFC154:AFN154)</f>
        <v>22</v>
      </c>
      <c r="AGA154" s="1" t="n">
        <v>2004</v>
      </c>
      <c r="AGB154" s="110" t="s">
        <v>207</v>
      </c>
      <c r="AGC154" s="108" t="n">
        <v>34.9</v>
      </c>
      <c r="AGD154" s="108" t="n">
        <v>34.6</v>
      </c>
      <c r="AGE154" s="108" t="n">
        <v>28.9</v>
      </c>
      <c r="AGF154" s="108" t="n">
        <v>26.2</v>
      </c>
      <c r="AGG154" s="108" t="n">
        <v>20.2</v>
      </c>
      <c r="AGH154" s="108" t="n">
        <v>18.4</v>
      </c>
      <c r="AGI154" s="108" t="n">
        <v>16.2</v>
      </c>
      <c r="AGJ154" s="108" t="n">
        <v>17.1</v>
      </c>
      <c r="AGK154" s="108" t="n">
        <v>22.3</v>
      </c>
      <c r="AGL154" s="108" t="n">
        <v>27.1</v>
      </c>
      <c r="AGM154" s="108" t="n">
        <v>29.3</v>
      </c>
      <c r="AGN154" s="108" t="n">
        <v>34.7</v>
      </c>
      <c r="AGO154" s="109" t="n">
        <f aca="false">AVERAGE(AGC154:AGN154)</f>
        <v>25.825</v>
      </c>
      <c r="AHA154" s="1" t="n">
        <v>2004</v>
      </c>
      <c r="AHB154" s="110" t="s">
        <v>207</v>
      </c>
      <c r="AHC154" s="108" t="n">
        <v>31.9</v>
      </c>
      <c r="AHD154" s="108" t="n">
        <v>32.6</v>
      </c>
      <c r="AHE154" s="108" t="n">
        <v>28.4</v>
      </c>
      <c r="AHF154" s="108" t="n">
        <v>25.6</v>
      </c>
      <c r="AHG154" s="108" t="n">
        <v>19.2</v>
      </c>
      <c r="AHH154" s="108" t="n">
        <v>17.3</v>
      </c>
      <c r="AHI154" s="108" t="n">
        <v>15</v>
      </c>
      <c r="AHJ154" s="108" t="n">
        <v>15</v>
      </c>
      <c r="AHK154" s="108" t="n">
        <v>18</v>
      </c>
      <c r="AHL154" s="108" t="n">
        <v>22.2</v>
      </c>
      <c r="AHM154" s="108" t="n">
        <v>26</v>
      </c>
      <c r="AHN154" s="108" t="n">
        <v>32.4</v>
      </c>
      <c r="AHO154" s="109" t="n">
        <f aca="false">AVERAGE(AHC154:AHN154)</f>
        <v>23.6333333333333</v>
      </c>
      <c r="AIA154" s="1" t="n">
        <v>2004</v>
      </c>
      <c r="AIB154" s="110" t="s">
        <v>207</v>
      </c>
      <c r="AIC154" s="108" t="n">
        <v>41</v>
      </c>
      <c r="AID154" s="108" t="n">
        <v>36.8</v>
      </c>
      <c r="AIE154" s="108" t="n">
        <v>32.1</v>
      </c>
      <c r="AIF154" s="108" t="n">
        <v>27.9</v>
      </c>
      <c r="AIG154" s="108" t="n">
        <v>23.2</v>
      </c>
      <c r="AIH154" s="108" t="n">
        <v>22.5</v>
      </c>
      <c r="AII154" s="108" t="n">
        <v>18.2</v>
      </c>
      <c r="AIJ154" s="108" t="n">
        <v>20.6</v>
      </c>
      <c r="AIK154" s="108" t="n">
        <v>26.8</v>
      </c>
      <c r="AIL154" s="108" t="n">
        <v>34.7</v>
      </c>
      <c r="AIM154" s="108" t="n">
        <v>32.7</v>
      </c>
      <c r="AIN154" s="108" t="n">
        <v>37.2</v>
      </c>
      <c r="AIO154" s="109" t="n">
        <f aca="false">AVERAGE(AIC154:AIN154)</f>
        <v>29.475</v>
      </c>
      <c r="AJA154" s="1" t="n">
        <v>2004</v>
      </c>
      <c r="AJB154" s="110" t="s">
        <v>207</v>
      </c>
      <c r="AJC154" s="108" t="n">
        <v>36.6</v>
      </c>
      <c r="AJD154" s="108" t="n">
        <v>33.2</v>
      </c>
      <c r="AJE154" s="108" t="n">
        <v>34.2</v>
      </c>
      <c r="AJF154" s="108" t="n">
        <v>36.8</v>
      </c>
      <c r="AJG154" s="108" t="n">
        <v>33.7</v>
      </c>
      <c r="AJH154" s="108" t="n">
        <v>30.5</v>
      </c>
      <c r="AJI154" s="108" t="n">
        <v>31.7</v>
      </c>
      <c r="AJJ154" s="108" t="n">
        <v>34.2</v>
      </c>
      <c r="AJK154" s="108" t="n">
        <v>35.6</v>
      </c>
      <c r="AJL154" s="108" t="n">
        <v>40.1</v>
      </c>
      <c r="AJM154" s="108" t="n">
        <v>40.2</v>
      </c>
      <c r="AJN154" s="108" t="n">
        <v>39.5</v>
      </c>
      <c r="AJO154" s="109" t="n">
        <f aca="false">AVERAGE(AJC154:AJN154)</f>
        <v>35.525</v>
      </c>
      <c r="AKA154" s="1" t="n">
        <v>2004</v>
      </c>
      <c r="AKB154" s="110" t="s">
        <v>207</v>
      </c>
      <c r="AKC154" s="108" t="n">
        <v>34.3</v>
      </c>
      <c r="AKD154" s="108" t="n">
        <v>34.6</v>
      </c>
      <c r="AKE154" s="108" t="n">
        <v>30.5</v>
      </c>
      <c r="AKF154" s="108" t="n">
        <v>27.2</v>
      </c>
      <c r="AKG154" s="108" t="n">
        <v>20.4</v>
      </c>
      <c r="AKH154" s="108" t="n">
        <v>18.5</v>
      </c>
      <c r="AKI154" s="108" t="n">
        <v>16.3</v>
      </c>
      <c r="AKJ154" s="108" t="n">
        <v>16.5</v>
      </c>
      <c r="AKK154" s="108" t="n">
        <v>19.6</v>
      </c>
      <c r="AKL154" s="108" t="n">
        <v>25.4</v>
      </c>
      <c r="AKM154" s="108" t="n">
        <v>27.8</v>
      </c>
      <c r="AKN154" s="108" t="n">
        <v>34</v>
      </c>
      <c r="AKO154" s="109" t="n">
        <f aca="false">AVERAGE(AKC154:AKN154)</f>
        <v>25.425</v>
      </c>
      <c r="ALA154" s="35" t="n">
        <f aca="false">(ACO154+AO154+EO154+NO154+AKO154+AFO154+AEO154+IO154+MO154)/9</f>
        <v>24.8583333333333</v>
      </c>
      <c r="ALB154" s="77" t="n">
        <f aca="false">(ABO154+KO154+DO154+AGO154)/4</f>
        <v>30.7604166666667</v>
      </c>
      <c r="ALC154" s="19" t="n">
        <f aca="false">(QO154+PO154+AAO154+AJO154+FO154+SO154+BO154+CO154+JO154+OO154+TO154+HO154)/12</f>
        <v>26.45625</v>
      </c>
      <c r="AMA154" s="28" t="n">
        <f aca="false">MAX(ACC154:ACN154,AC154:AN154,EC154:EN154,NC154:NN154,AKC154:AKN154,AFC154:AFN154,AEC154:AEN154,IC154:IN154,MC154:MN154)</f>
        <v>40.8</v>
      </c>
      <c r="AMB154" s="28" t="n">
        <f aca="false">MIN(ACC154:ACN154,AC154:AN154,EC154:EN154,NC154:NN154,AKC154:AKN154,AFC154:AFN154,AEC154:AEN154,IC154:IN154,MC154:MN154)</f>
        <v>15.8</v>
      </c>
      <c r="AMC154" s="81" t="n">
        <f aca="false">MAX(ABC154:ABN154,KC154:KN154,DC154:DN154,AGC154:AGN154)</f>
        <v>38.5</v>
      </c>
      <c r="AMD154" s="81" t="n">
        <f aca="false">MIN(ABC154:ABN154,KC154:KN154,DC154:DN154,AGC154:AGN154)</f>
        <v>16.2</v>
      </c>
      <c r="AME154" s="60" t="n">
        <f aca="false">MAX(QC154:QN154,PC154:PN154,AJC154:AJN154,AAC154:AAN154,FC154:FN154,SC154:SN154)</f>
        <v>40.2</v>
      </c>
      <c r="AMF154" s="60" t="n">
        <f aca="false">MIN(QC154:QN154,PC154:PN154,AJC154:AJN154,AAC154:AAN154,FC154:FN154,SC154:SN154)</f>
        <v>14.1</v>
      </c>
    </row>
    <row r="155" customFormat="false" ht="12.8" hidden="false" customHeight="false" outlineLevel="0" collapsed="false">
      <c r="A155" s="104" t="n">
        <f aca="false">A150+5</f>
        <v>2005</v>
      </c>
      <c r="B155" s="29" t="n">
        <f aca="false">AVERAGE(AO155,BO155,CO155,DO155,EO155,FO155,GO155,HO155,IO155,JO155,KO155,LO155,MO155,NO155,OO155,PO155,QO155,RO155,SO155,TO155,UO155,VO155,WO155,YO155,ZO155,AAO155,ABO155,ACO155,ADO155,AEO155,AFO155,AGO155,AHO155,AIO155,AJO155,AKO155)</f>
        <v>26.1222222222222</v>
      </c>
      <c r="C155" s="30" t="n">
        <f aca="false">AVERAGE(B151:B155)</f>
        <v>26.2547916666667</v>
      </c>
      <c r="D155" s="31" t="n">
        <f aca="false">AVERAGE(B146:B155)</f>
        <v>26.2764088804714</v>
      </c>
      <c r="E155" s="29" t="n">
        <f aca="false">AVERAGE(B136:B155)</f>
        <v>26.1623492739899</v>
      </c>
      <c r="F155" s="32" t="n">
        <f aca="false">AVERAGE(B106:B155)</f>
        <v>26.0385554503367</v>
      </c>
      <c r="G155" s="3" t="n">
        <f aca="false">MAX(AC155:AN155,BC155:BN155,CC155:CN155,DC155:DN155,EC155:EN155,FC155:FN155,GC155:GN155,HC155:HN155,IC155:IN155,JC155:JN155,KC155:KN155,LC155:LN155,MC155:MN155,NC155:NN155,OC155:ON155,PC155:PN155,QC155:QN155,RC155:RN155,SC155:SN155,TC155:TN155,UC155:UN155,VC155:VN155,WC155:WN155,YC155:YN155,ZC155:ZN155,AAC155:AAN155,ABC155:ABN155,ACC155:ACN155,ADC155:ADN155,AEC155:AEN155,AFC155:AFN155,AGC155:AGN155,AHC155:AHN155,AIC155:AIN155,AJC155:AJN155,AKC155:AKN155)</f>
        <v>44.6</v>
      </c>
      <c r="H155" s="105" t="n">
        <f aca="false">MEDIAN(AC155:AN155,BC155:BN155,CC155:CN155,DC155:DN155,EC155:EN155,FC155:FN155,GC155:GN155,HC155:HN155,IC155:IN155,JC155:JN155,KC155:KN155,LC155:LN155,MC155:MN155,NC155:NN155,OC155:ON155,PC155:PN155,QC155:QN155,RC155:RN155,SC155:SN155,TC155:TN155,UC155:UN155,VC155:VN155,WC155:WN155,YC155:YN155,ZC155:ZN155,AAC155:AAN155,ABC155:ABN155,ACC155:ACN155,ADC155:ADN155,AEC155:AEN155,AFC155:AFN155,AGC155:AGN155,AHC155:AHN155,AIC155:AIN155,AJC155:AJN155,AKC155:AKN155)</f>
        <v>25.65</v>
      </c>
      <c r="I155" s="5" t="n">
        <f aca="false">MIN(AC155:AN155,BC155:BN155,CC155:CN155,DC155:DN155,EC155:EN155,FC155:FN155,GC155:GN155,HC155:HN155,IC155:IN155,JC155:JN155,KC155:KN155,LC155:LN155,MC155:MN155,NC155:NN155,OC155:ON155,PC155:PN155,QC155:QN155,RC155:RN155,SC155:SN155,TC155:TN155,UC155:UN155,VC155:VN155,WC155:WN155,YC155:YN155,ZC155:ZN155,AAC155:AAN155,ABC155:ABN155,ACC155:ACN155,ADC155:ADN155,AEC155:AEN155,AFC155:AFN155,AGC155:AGN155,AHC155:AHN155,AIC155:AIN155,AJC155:AJN155,AKC155:AKN155)</f>
        <v>14.3</v>
      </c>
      <c r="J155" s="106" t="n">
        <f aca="false">(G155+I155)/2</f>
        <v>29.45</v>
      </c>
      <c r="AB155" s="107" t="n">
        <v>2005</v>
      </c>
      <c r="AC155" s="108" t="n">
        <v>22.1</v>
      </c>
      <c r="AD155" s="108" t="n">
        <v>21.9</v>
      </c>
      <c r="AE155" s="108" t="n">
        <v>23.6</v>
      </c>
      <c r="AF155" s="108" t="n">
        <v>20.4</v>
      </c>
      <c r="AG155" s="108" t="n">
        <v>20.9</v>
      </c>
      <c r="AH155" s="108" t="n">
        <v>16.7</v>
      </c>
      <c r="AI155" s="108" t="n">
        <v>16.8</v>
      </c>
      <c r="AJ155" s="108" t="n">
        <v>16.6</v>
      </c>
      <c r="AK155" s="108" t="n">
        <v>17.1</v>
      </c>
      <c r="AL155" s="108" t="n">
        <v>17.4</v>
      </c>
      <c r="AM155" s="108" t="n">
        <v>18.3</v>
      </c>
      <c r="AN155" s="108" t="n">
        <v>20.7</v>
      </c>
      <c r="AO155" s="109" t="n">
        <f aca="false">AVERAGE(AC155:AN155)</f>
        <v>19.375</v>
      </c>
      <c r="BA155" s="1" t="n">
        <v>2005</v>
      </c>
      <c r="BB155" s="110" t="s">
        <v>208</v>
      </c>
      <c r="BC155" s="108" t="n">
        <v>32.5</v>
      </c>
      <c r="BD155" s="108" t="n">
        <v>32.6</v>
      </c>
      <c r="BE155" s="108" t="n">
        <v>29.9</v>
      </c>
      <c r="BF155" s="108" t="n">
        <v>26.3</v>
      </c>
      <c r="BG155" s="108" t="n">
        <v>23</v>
      </c>
      <c r="BH155" s="108" t="n">
        <v>19</v>
      </c>
      <c r="BI155" s="108" t="n">
        <v>19.1</v>
      </c>
      <c r="BJ155" s="108" t="n">
        <v>21</v>
      </c>
      <c r="BK155" s="108" t="n">
        <v>23.7</v>
      </c>
      <c r="BL155" s="108" t="n">
        <v>23.5</v>
      </c>
      <c r="BM155" s="108" t="n">
        <v>27.9</v>
      </c>
      <c r="BN155" s="108" t="n">
        <v>32.7</v>
      </c>
      <c r="BO155" s="109" t="n">
        <f aca="false">AVERAGE(BC155:BN155)</f>
        <v>25.9333333333333</v>
      </c>
      <c r="CA155" s="1" t="n">
        <v>2005</v>
      </c>
      <c r="CB155" s="110" t="s">
        <v>208</v>
      </c>
      <c r="CC155" s="108" t="n">
        <v>29.8</v>
      </c>
      <c r="CD155" s="108" t="n">
        <v>29</v>
      </c>
      <c r="CE155" s="108" t="n">
        <v>29.1</v>
      </c>
      <c r="CF155" s="108" t="n">
        <v>21.3</v>
      </c>
      <c r="CG155" s="108" t="n">
        <v>20.4</v>
      </c>
      <c r="CH155" s="108" t="n">
        <v>15.2</v>
      </c>
      <c r="CI155" s="108" t="n">
        <v>15.9</v>
      </c>
      <c r="CJ155" s="108" t="n">
        <v>16</v>
      </c>
      <c r="CK155" s="108" t="n">
        <v>16.3</v>
      </c>
      <c r="CL155" s="108" t="n">
        <v>18</v>
      </c>
      <c r="CM155" s="108" t="n">
        <v>22</v>
      </c>
      <c r="CN155" s="108" t="n">
        <v>23.4</v>
      </c>
      <c r="CO155" s="109" t="n">
        <f aca="false">AVERAGE(CC155:CN155)</f>
        <v>21.3666666666667</v>
      </c>
      <c r="DA155" s="1" t="n">
        <v>2005</v>
      </c>
      <c r="DB155" s="110" t="s">
        <v>208</v>
      </c>
      <c r="DC155" s="108" t="n">
        <v>34</v>
      </c>
      <c r="DD155" s="108" t="n">
        <v>33.4</v>
      </c>
      <c r="DE155" s="108" t="n">
        <v>34.9</v>
      </c>
      <c r="DF155" s="108" t="n">
        <v>35.7</v>
      </c>
      <c r="DG155" s="108" t="n">
        <v>34.3</v>
      </c>
      <c r="DH155" s="108" t="n">
        <v>28</v>
      </c>
      <c r="DI155" s="108" t="n">
        <v>29.9</v>
      </c>
      <c r="DJ155" s="108" t="n">
        <v>29.8</v>
      </c>
      <c r="DK155" s="108" t="n">
        <v>29.4</v>
      </c>
      <c r="DL155" s="108" t="n">
        <v>31.5</v>
      </c>
      <c r="DM155" s="108" t="n">
        <v>33.5</v>
      </c>
      <c r="DN155" s="108" t="n">
        <v>34</v>
      </c>
      <c r="DO155" s="109" t="n">
        <f aca="false">AVERAGE(DC155:DN155)</f>
        <v>32.3666666666667</v>
      </c>
      <c r="EA155" s="1" t="n">
        <v>2005</v>
      </c>
      <c r="EB155" s="110" t="s">
        <v>208</v>
      </c>
      <c r="EC155" s="108" t="n">
        <v>28.7</v>
      </c>
      <c r="ED155" s="108" t="n">
        <v>28.4</v>
      </c>
      <c r="EE155" s="108" t="n">
        <v>29</v>
      </c>
      <c r="EF155" s="108" t="n">
        <v>22.7</v>
      </c>
      <c r="EG155" s="108" t="n">
        <v>21.9</v>
      </c>
      <c r="EH155" s="108" t="n">
        <v>17.1</v>
      </c>
      <c r="EI155" s="108" t="n">
        <v>17.2</v>
      </c>
      <c r="EJ155" s="108" t="n">
        <v>17.4</v>
      </c>
      <c r="EK155" s="108" t="n">
        <v>17.9</v>
      </c>
      <c r="EL155" s="108" t="n">
        <v>19</v>
      </c>
      <c r="EM155" s="108" t="n">
        <v>22.6</v>
      </c>
      <c r="EN155" s="108" t="n">
        <v>21.7</v>
      </c>
      <c r="EO155" s="109" t="n">
        <f aca="false">AVERAGE(EC155:EN155)</f>
        <v>21.9666666666667</v>
      </c>
      <c r="FA155" s="1" t="n">
        <v>2005</v>
      </c>
      <c r="FB155" s="110" t="s">
        <v>208</v>
      </c>
      <c r="FC155" s="108" t="n">
        <v>29.7</v>
      </c>
      <c r="FD155" s="108" t="n">
        <v>29.1</v>
      </c>
      <c r="FE155" s="108" t="n">
        <v>29.3</v>
      </c>
      <c r="FF155" s="108" t="n">
        <v>22.5</v>
      </c>
      <c r="FG155" s="108" t="n">
        <v>21.8</v>
      </c>
      <c r="FH155" s="108" t="n">
        <v>16.7</v>
      </c>
      <c r="FI155" s="108" t="n">
        <v>16.6</v>
      </c>
      <c r="FJ155" s="108" t="n">
        <v>16.9</v>
      </c>
      <c r="FK155" s="108" t="n">
        <v>17.3</v>
      </c>
      <c r="FL155" s="108" t="n">
        <v>18.4</v>
      </c>
      <c r="FM155" s="108" t="n">
        <v>22.8</v>
      </c>
      <c r="FN155" s="108" t="n">
        <v>22.7</v>
      </c>
      <c r="FO155" s="109" t="n">
        <f aca="false">AVERAGE(FC155:FN155)</f>
        <v>21.9833333333333</v>
      </c>
      <c r="GA155" s="1" t="n">
        <v>2005</v>
      </c>
      <c r="GB155" s="110" t="s">
        <v>208</v>
      </c>
      <c r="GC155" s="108" t="n">
        <v>22.7</v>
      </c>
      <c r="GD155" s="108" t="n">
        <v>22.5</v>
      </c>
      <c r="GE155" s="108" t="n">
        <v>24</v>
      </c>
      <c r="GF155" s="108" t="n">
        <v>20</v>
      </c>
      <c r="GG155" s="108" t="n">
        <v>20.9</v>
      </c>
      <c r="GH155" s="108" t="n">
        <v>17.2</v>
      </c>
      <c r="GI155" s="108" t="n">
        <v>16.9</v>
      </c>
      <c r="GJ155" s="108" t="n">
        <v>16.6</v>
      </c>
      <c r="GK155" s="108" t="n">
        <v>16.8</v>
      </c>
      <c r="GL155" s="108" t="n">
        <v>16.9</v>
      </c>
      <c r="GM155" s="108" t="n">
        <v>19.1</v>
      </c>
      <c r="GN155" s="108" t="n">
        <v>19.3</v>
      </c>
      <c r="GO155" s="109" t="n">
        <f aca="false">AVERAGE(GC155:GN155)</f>
        <v>19.4083333333333</v>
      </c>
      <c r="HA155" s="1" t="n">
        <v>2005</v>
      </c>
      <c r="HB155" s="110" t="s">
        <v>208</v>
      </c>
      <c r="HC155" s="108" t="n">
        <v>25.4</v>
      </c>
      <c r="HD155" s="108" t="n">
        <v>26.1</v>
      </c>
      <c r="HE155" s="108" t="n">
        <v>27.3</v>
      </c>
      <c r="HF155" s="108" t="n">
        <v>22.2</v>
      </c>
      <c r="HG155" s="108" t="n">
        <v>21.8</v>
      </c>
      <c r="HH155" s="108" t="n">
        <v>17.9</v>
      </c>
      <c r="HI155" s="108" t="n">
        <v>17.5</v>
      </c>
      <c r="HJ155" s="108" t="n">
        <v>17.4</v>
      </c>
      <c r="HK155" s="108" t="n">
        <v>17.6</v>
      </c>
      <c r="HL155" s="108" t="n">
        <v>18.2</v>
      </c>
      <c r="HM155" s="108" t="n">
        <v>21.2</v>
      </c>
      <c r="HN155" s="108" t="n">
        <v>21.3</v>
      </c>
      <c r="HO155" s="109" t="n">
        <f aca="false">AVERAGE(HC155:HN155)</f>
        <v>21.1583333333333</v>
      </c>
      <c r="IA155" s="1" t="n">
        <v>2005</v>
      </c>
      <c r="IB155" s="110" t="s">
        <v>208</v>
      </c>
      <c r="IC155" s="108" t="n">
        <v>32.3</v>
      </c>
      <c r="ID155" s="108" t="n">
        <v>30.8</v>
      </c>
      <c r="IE155" s="108" t="n">
        <v>32.2</v>
      </c>
      <c r="IF155" s="108" t="n">
        <v>28.2</v>
      </c>
      <c r="IG155" s="108" t="n">
        <v>27.7</v>
      </c>
      <c r="IH155" s="108" t="n">
        <v>22.2</v>
      </c>
      <c r="II155" s="108" t="n">
        <v>22.8</v>
      </c>
      <c r="IJ155" s="108" t="n">
        <v>22.7</v>
      </c>
      <c r="IK155" s="108" t="n">
        <v>23</v>
      </c>
      <c r="IL155" s="108" t="n">
        <v>24.1</v>
      </c>
      <c r="IM155" s="108" t="n">
        <v>25.9</v>
      </c>
      <c r="IN155" s="108" t="n">
        <v>28.2</v>
      </c>
      <c r="IO155" s="109" t="n">
        <f aca="false">AVERAGE(IC155:IN155)</f>
        <v>26.675</v>
      </c>
      <c r="JA155" s="1" t="n">
        <v>2005</v>
      </c>
      <c r="JB155" s="110" t="s">
        <v>208</v>
      </c>
      <c r="JC155" s="108" t="n">
        <v>30.7</v>
      </c>
      <c r="JD155" s="108" t="n">
        <v>29.9</v>
      </c>
      <c r="JE155" s="108" t="n">
        <v>29.4</v>
      </c>
      <c r="JF155" s="108" t="n">
        <v>22.3</v>
      </c>
      <c r="JG155" s="108" t="n">
        <v>21.1</v>
      </c>
      <c r="JH155" s="108" t="n">
        <v>16</v>
      </c>
      <c r="JI155" s="108" t="n">
        <v>16.5</v>
      </c>
      <c r="JJ155" s="108" t="n">
        <v>16.6</v>
      </c>
      <c r="JK155" s="108" t="n">
        <v>17.3</v>
      </c>
      <c r="JL155" s="108" t="n">
        <v>19.1</v>
      </c>
      <c r="JM155" s="108" t="n">
        <v>23.7</v>
      </c>
      <c r="JN155" s="108" t="n">
        <v>23.3</v>
      </c>
      <c r="JO155" s="109" t="n">
        <f aca="false">AVERAGE(JC155:JN155)</f>
        <v>22.1583333333333</v>
      </c>
      <c r="KA155" s="1" t="n">
        <v>2005</v>
      </c>
      <c r="KB155" s="110" t="s">
        <v>208</v>
      </c>
      <c r="KC155" s="108" t="n">
        <v>37.7</v>
      </c>
      <c r="KD155" s="108" t="n">
        <v>36.4</v>
      </c>
      <c r="KE155" s="108" t="n">
        <v>37.3</v>
      </c>
      <c r="KF155" s="108" t="n">
        <v>37.7</v>
      </c>
      <c r="KG155" s="108" t="n">
        <v>34.9</v>
      </c>
      <c r="KH155" s="108" t="n">
        <v>29.8</v>
      </c>
      <c r="KI155" s="108" t="n">
        <v>31.4</v>
      </c>
      <c r="KJ155" s="108" t="n">
        <v>32.2</v>
      </c>
      <c r="KK155" s="108" t="n">
        <v>35.6</v>
      </c>
      <c r="KL155" s="108" t="n">
        <v>37.5</v>
      </c>
      <c r="KM155" s="108" t="n">
        <v>39.2</v>
      </c>
      <c r="KN155" s="108" t="n">
        <v>37.3</v>
      </c>
      <c r="KO155" s="109" t="n">
        <f aca="false">AVERAGE(KC155:KN155)</f>
        <v>35.5833333333333</v>
      </c>
      <c r="LA155" s="1" t="n">
        <v>2005</v>
      </c>
      <c r="LB155" s="110" t="s">
        <v>208</v>
      </c>
      <c r="LC155" s="108" t="n">
        <v>30.8</v>
      </c>
      <c r="LD155" s="108" t="n">
        <v>29.7</v>
      </c>
      <c r="LE155" s="108" t="n">
        <v>30.2</v>
      </c>
      <c r="LF155" s="108" t="n">
        <v>22.8</v>
      </c>
      <c r="LG155" s="108" t="n">
        <v>22.1</v>
      </c>
      <c r="LH155" s="108" t="n">
        <v>16.6</v>
      </c>
      <c r="LI155" s="108" t="n">
        <v>17.2</v>
      </c>
      <c r="LJ155" s="108" t="n">
        <v>17.3</v>
      </c>
      <c r="LK155" s="108" t="n">
        <v>17.8</v>
      </c>
      <c r="LL155" s="108" t="n">
        <v>19.3</v>
      </c>
      <c r="LM155" s="108" t="n">
        <v>23.8</v>
      </c>
      <c r="LN155" s="108" t="n">
        <v>23.5</v>
      </c>
      <c r="LO155" s="109" t="n">
        <f aca="false">AVERAGE(LC155:LN155)</f>
        <v>22.5916666666667</v>
      </c>
      <c r="MA155" s="1" t="n">
        <v>2005</v>
      </c>
      <c r="MB155" s="110" t="s">
        <v>208</v>
      </c>
      <c r="MC155" s="108" t="n">
        <v>25.7</v>
      </c>
      <c r="MD155" s="108" t="n">
        <v>26.1</v>
      </c>
      <c r="ME155" s="108" t="n">
        <v>26.9</v>
      </c>
      <c r="MF155" s="108" t="n">
        <v>23.5</v>
      </c>
      <c r="MG155" s="108" t="n">
        <v>21.7</v>
      </c>
      <c r="MH155" s="108" t="n">
        <v>17.3</v>
      </c>
      <c r="MI155" s="108" t="n">
        <v>17.3</v>
      </c>
      <c r="MJ155" s="108" t="n">
        <v>17.4</v>
      </c>
      <c r="MK155" s="108" t="n">
        <v>19.1</v>
      </c>
      <c r="ML155" s="108" t="n">
        <v>19.9</v>
      </c>
      <c r="MM155" s="108" t="n">
        <v>22.4</v>
      </c>
      <c r="MN155" s="108" t="n">
        <v>23.6</v>
      </c>
      <c r="MO155" s="109" t="n">
        <f aca="false">AVERAGE(MC155:MN155)</f>
        <v>21.7416666666667</v>
      </c>
      <c r="NA155" s="1" t="n">
        <v>2005</v>
      </c>
      <c r="NB155" s="110" t="s">
        <v>208</v>
      </c>
      <c r="NC155" s="108" t="n">
        <v>31.4</v>
      </c>
      <c r="ND155" s="108" t="n">
        <v>30.2</v>
      </c>
      <c r="NE155" s="108" t="n">
        <v>31.6</v>
      </c>
      <c r="NF155" s="108" t="n">
        <v>27.3</v>
      </c>
      <c r="NG155" s="108" t="n">
        <v>25.9</v>
      </c>
      <c r="NH155" s="108" t="n">
        <v>20</v>
      </c>
      <c r="NI155" s="108" t="n">
        <v>20.5</v>
      </c>
      <c r="NJ155" s="108" t="n">
        <v>19.8</v>
      </c>
      <c r="NK155" s="108" t="n">
        <v>20.7</v>
      </c>
      <c r="NL155" s="108" t="n">
        <v>22.7</v>
      </c>
      <c r="NM155" s="108" t="n">
        <v>26.3</v>
      </c>
      <c r="NN155" s="108" t="n">
        <v>25.8</v>
      </c>
      <c r="NO155" s="109" t="n">
        <f aca="false">AVERAGE(NC155:NN155)</f>
        <v>25.1833333333333</v>
      </c>
      <c r="OA155" s="1" t="n">
        <v>2005</v>
      </c>
      <c r="OB155" s="110" t="s">
        <v>208</v>
      </c>
      <c r="OC155" s="108" t="n">
        <v>27.9</v>
      </c>
      <c r="OD155" s="108" t="n">
        <v>27.9</v>
      </c>
      <c r="OE155" s="108" t="n">
        <v>27.8</v>
      </c>
      <c r="OF155" s="108" t="n">
        <v>22.9</v>
      </c>
      <c r="OG155" s="108" t="n">
        <v>22.2</v>
      </c>
      <c r="OH155" s="108" t="n">
        <v>17.5</v>
      </c>
      <c r="OI155" s="108" t="n">
        <v>17.4</v>
      </c>
      <c r="OJ155" s="108" t="n">
        <v>17.6</v>
      </c>
      <c r="OK155" s="108" t="n">
        <v>17.7</v>
      </c>
      <c r="OL155" s="108" t="n">
        <v>18.9</v>
      </c>
      <c r="OM155" s="108" t="n">
        <v>22.9</v>
      </c>
      <c r="ON155" s="108" t="n">
        <v>22.1</v>
      </c>
      <c r="OO155" s="109" t="n">
        <f aca="false">AVERAGE(OC155:ON155)</f>
        <v>21.9</v>
      </c>
      <c r="PA155" s="16" t="n">
        <v>2005</v>
      </c>
      <c r="PB155" s="110" t="s">
        <v>208</v>
      </c>
      <c r="PC155" s="108" t="n">
        <v>34.3</v>
      </c>
      <c r="PD155" s="108" t="n">
        <v>35</v>
      </c>
      <c r="PE155" s="108" t="n">
        <v>31.8</v>
      </c>
      <c r="PF155" s="108" t="n">
        <v>27.4</v>
      </c>
      <c r="PG155" s="108" t="n">
        <v>22.4</v>
      </c>
      <c r="PH155" s="108" t="n">
        <v>17.6</v>
      </c>
      <c r="PI155" s="108" t="n">
        <v>18</v>
      </c>
      <c r="PJ155" s="108" t="n">
        <v>18.7</v>
      </c>
      <c r="PK155" s="108" t="n">
        <v>21.8</v>
      </c>
      <c r="PL155" s="108" t="n">
        <v>25.4</v>
      </c>
      <c r="PM155" s="108" t="n">
        <v>29.5</v>
      </c>
      <c r="PN155" s="108" t="n">
        <v>33</v>
      </c>
      <c r="PO155" s="109" t="n">
        <f aca="false">AVERAGE(PC155:PN155)</f>
        <v>26.2416666666667</v>
      </c>
      <c r="QA155" s="1" t="n">
        <v>2005</v>
      </c>
      <c r="QB155" s="110" t="s">
        <v>208</v>
      </c>
      <c r="QC155" s="108" t="n">
        <v>30.3</v>
      </c>
      <c r="QD155" s="108" t="n">
        <v>29.6</v>
      </c>
      <c r="QE155" s="108" t="n">
        <v>29.4</v>
      </c>
      <c r="QF155" s="108" t="n">
        <v>21.7</v>
      </c>
      <c r="QG155" s="108" t="n">
        <v>19.5</v>
      </c>
      <c r="QH155" s="108" t="n">
        <v>14.3</v>
      </c>
      <c r="QI155" s="108" t="n">
        <v>14.4</v>
      </c>
      <c r="QJ155" s="108" t="n">
        <v>14.8</v>
      </c>
      <c r="QK155" s="108" t="n">
        <v>16.2</v>
      </c>
      <c r="QL155" s="108" t="n">
        <v>19.1</v>
      </c>
      <c r="QM155" s="108" t="n">
        <v>23.6</v>
      </c>
      <c r="QN155" s="108" t="n">
        <v>26.1</v>
      </c>
      <c r="QO155" s="109" t="n">
        <f aca="false">AVERAGE(QC155:QN155)</f>
        <v>21.5833333333333</v>
      </c>
      <c r="RA155" s="1" t="n">
        <v>2005</v>
      </c>
      <c r="RB155" s="110" t="s">
        <v>208</v>
      </c>
      <c r="RC155" s="108" t="n">
        <v>35.4</v>
      </c>
      <c r="RD155" s="108" t="n">
        <v>34.8</v>
      </c>
      <c r="RE155" s="108" t="n">
        <v>32.6</v>
      </c>
      <c r="RF155" s="108" t="n">
        <v>26</v>
      </c>
      <c r="RG155" s="108" t="n">
        <v>21.9</v>
      </c>
      <c r="RH155" s="108" t="n">
        <v>16.4</v>
      </c>
      <c r="RI155" s="108" t="n">
        <v>17</v>
      </c>
      <c r="RJ155" s="108" t="n">
        <v>17.2</v>
      </c>
      <c r="RK155" s="108" t="n">
        <v>19.1</v>
      </c>
      <c r="RL155" s="108" t="n">
        <v>24.6</v>
      </c>
      <c r="RM155" s="108" t="n">
        <v>29.2</v>
      </c>
      <c r="RN155" s="108" t="n">
        <v>31.2</v>
      </c>
      <c r="RO155" s="109" t="n">
        <f aca="false">AVERAGE(RC155:RN155)</f>
        <v>25.45</v>
      </c>
      <c r="SA155" s="1" t="n">
        <v>2005</v>
      </c>
      <c r="SB155" s="110" t="s">
        <v>208</v>
      </c>
      <c r="SC155" s="108" t="n">
        <v>35.7</v>
      </c>
      <c r="SD155" s="108" t="n">
        <v>37.2</v>
      </c>
      <c r="SE155" s="108" t="n">
        <v>33.9</v>
      </c>
      <c r="SF155" s="108" t="n">
        <v>30.1</v>
      </c>
      <c r="SG155" s="108" t="n">
        <v>24.9</v>
      </c>
      <c r="SH155" s="108" t="n">
        <v>18.4</v>
      </c>
      <c r="SI155" s="108" t="n">
        <v>18.3</v>
      </c>
      <c r="SJ155" s="108" t="n">
        <v>20</v>
      </c>
      <c r="SK155" s="108" t="n">
        <v>23.9</v>
      </c>
      <c r="SL155" s="108" t="n">
        <v>28.4</v>
      </c>
      <c r="SM155" s="108" t="n">
        <v>32</v>
      </c>
      <c r="SN155" s="108" t="n">
        <v>34.7</v>
      </c>
      <c r="SO155" s="109" t="n">
        <f aca="false">AVERAGE(SC155:SN155)</f>
        <v>28.125</v>
      </c>
      <c r="TA155" s="1" t="n">
        <v>2005</v>
      </c>
      <c r="TB155" s="110" t="s">
        <v>208</v>
      </c>
      <c r="TC155" s="108" t="n">
        <v>44.6</v>
      </c>
      <c r="TD155" s="108" t="n">
        <v>42.7</v>
      </c>
      <c r="TE155" s="108" t="n">
        <v>40.5</v>
      </c>
      <c r="TF155" s="108" t="n">
        <v>39.2</v>
      </c>
      <c r="TG155" s="108" t="n">
        <v>33.5</v>
      </c>
      <c r="TH155" s="108" t="n">
        <v>25.7</v>
      </c>
      <c r="TI155" s="108" t="n">
        <v>26.6</v>
      </c>
      <c r="TJ155" s="108" t="n">
        <v>28.6</v>
      </c>
      <c r="TK155" s="108" t="n">
        <v>33.5</v>
      </c>
      <c r="TL155" s="108" t="n">
        <v>37.6</v>
      </c>
      <c r="TM155" s="108" t="n">
        <v>41.8</v>
      </c>
      <c r="TN155" s="108" t="n">
        <v>41.8</v>
      </c>
      <c r="TO155" s="109" t="n">
        <f aca="false">AVERAGE(TC155:TN155)</f>
        <v>36.3416666666667</v>
      </c>
      <c r="UA155" s="1" t="n">
        <v>2005</v>
      </c>
      <c r="UB155" s="110" t="s">
        <v>208</v>
      </c>
      <c r="UC155" s="108" t="n">
        <v>34.1</v>
      </c>
      <c r="UD155" s="108" t="n">
        <v>34.3</v>
      </c>
      <c r="UE155" s="108" t="n">
        <v>32.1</v>
      </c>
      <c r="UF155" s="108" t="n">
        <v>26.2</v>
      </c>
      <c r="UG155" s="108" t="n">
        <v>21.8</v>
      </c>
      <c r="UH155" s="108" t="n">
        <v>16.1</v>
      </c>
      <c r="UI155" s="108" t="n">
        <v>16.8</v>
      </c>
      <c r="UJ155" s="108" t="n">
        <v>17.2</v>
      </c>
      <c r="UK155" s="108" t="n">
        <v>19.7</v>
      </c>
      <c r="UL155" s="108" t="n">
        <v>23.2</v>
      </c>
      <c r="UM155" s="108" t="n">
        <v>28.7</v>
      </c>
      <c r="UN155" s="108" t="n">
        <v>30.2</v>
      </c>
      <c r="UO155" s="109" t="n">
        <f aca="false">AVERAGE(UC155:UN155)</f>
        <v>25.0333333333333</v>
      </c>
      <c r="VA155" s="1" t="n">
        <v>2005</v>
      </c>
      <c r="VB155" s="119" t="s">
        <v>208</v>
      </c>
      <c r="VC155" s="108" t="n">
        <v>26.3</v>
      </c>
      <c r="VD155" s="108" t="n">
        <v>25.9</v>
      </c>
      <c r="VE155" s="108" t="n">
        <v>27.3</v>
      </c>
      <c r="VF155" s="108" t="n">
        <v>19.7</v>
      </c>
      <c r="VG155" s="108" t="n">
        <v>19.4</v>
      </c>
      <c r="VH155" s="108" t="n">
        <v>14.5</v>
      </c>
      <c r="VI155" s="108" t="n">
        <v>14.4</v>
      </c>
      <c r="VJ155" s="108" t="n">
        <v>14.9</v>
      </c>
      <c r="VK155" s="108" t="n">
        <v>15.3</v>
      </c>
      <c r="VL155" s="108" t="n">
        <v>17.2</v>
      </c>
      <c r="VM155" s="108" t="n">
        <v>19.5</v>
      </c>
      <c r="VN155" s="108" t="n">
        <v>23</v>
      </c>
      <c r="VO155" s="109" t="n">
        <f aca="false">AVERAGE(VC155:VN155)</f>
        <v>19.7833333333333</v>
      </c>
      <c r="WA155" s="1" t="n">
        <v>2005</v>
      </c>
      <c r="WB155" s="110" t="s">
        <v>208</v>
      </c>
      <c r="WC155" s="108" t="n">
        <v>41.5</v>
      </c>
      <c r="WD155" s="108" t="n">
        <v>40.6</v>
      </c>
      <c r="WE155" s="108" t="n">
        <v>37.7</v>
      </c>
      <c r="WF155" s="108" t="n">
        <v>33.4</v>
      </c>
      <c r="WG155" s="108" t="n">
        <v>27.3</v>
      </c>
      <c r="WH155" s="108" t="n">
        <v>20.1</v>
      </c>
      <c r="WI155" s="108" t="n">
        <v>21</v>
      </c>
      <c r="WJ155" s="108" t="n">
        <v>22.4</v>
      </c>
      <c r="WK155" s="108" t="n">
        <v>25.3</v>
      </c>
      <c r="WL155" s="108" t="n">
        <v>28.4</v>
      </c>
      <c r="WM155" s="108" t="n">
        <v>34.8</v>
      </c>
      <c r="WN155" s="108" t="n">
        <v>34.2</v>
      </c>
      <c r="WO155" s="109" t="n">
        <f aca="false">AVERAGE(WC155:WN155)</f>
        <v>30.5583333333333</v>
      </c>
      <c r="YA155" s="1" t="n">
        <v>2005</v>
      </c>
      <c r="YB155" s="110" t="s">
        <v>208</v>
      </c>
      <c r="YC155" s="108" t="n">
        <v>31.1</v>
      </c>
      <c r="YD155" s="108" t="n">
        <v>30.5</v>
      </c>
      <c r="YE155" s="108" t="n">
        <v>29.8</v>
      </c>
      <c r="YF155" s="108" t="n">
        <v>22.8</v>
      </c>
      <c r="YG155" s="108" t="n">
        <v>20</v>
      </c>
      <c r="YH155" s="108" t="n">
        <v>14.9</v>
      </c>
      <c r="YI155" s="108" t="n">
        <v>15.3</v>
      </c>
      <c r="YJ155" s="108" t="n">
        <v>15.4</v>
      </c>
      <c r="YK155" s="108" t="n">
        <v>16.8</v>
      </c>
      <c r="YL155" s="108" t="n">
        <v>19.4</v>
      </c>
      <c r="YM155" s="108" t="n">
        <v>24.6</v>
      </c>
      <c r="YN155" s="108" t="n">
        <v>26</v>
      </c>
      <c r="YO155" s="109" t="n">
        <f aca="false">AVERAGE(YC155:YN155)</f>
        <v>22.2166666666667</v>
      </c>
      <c r="ZA155" s="1" t="n">
        <v>2005</v>
      </c>
      <c r="ZB155" s="110" t="s">
        <v>208</v>
      </c>
      <c r="ZC155" s="108" t="n">
        <v>34.4</v>
      </c>
      <c r="ZD155" s="108" t="n">
        <v>33.8</v>
      </c>
      <c r="ZE155" s="108" t="n">
        <v>32.7</v>
      </c>
      <c r="ZF155" s="108" t="n">
        <v>26.2</v>
      </c>
      <c r="ZG155" s="108" t="n">
        <v>22.7</v>
      </c>
      <c r="ZH155" s="108" t="n">
        <v>17.4</v>
      </c>
      <c r="ZI155" s="108" t="n">
        <v>17.6</v>
      </c>
      <c r="ZJ155" s="108" t="n">
        <v>17.8</v>
      </c>
      <c r="ZK155" s="108" t="n">
        <v>19.7</v>
      </c>
      <c r="ZL155" s="108" t="n">
        <v>22.4</v>
      </c>
      <c r="ZM155" s="108" t="n">
        <v>28</v>
      </c>
      <c r="ZN155" s="108" t="n">
        <v>28.7</v>
      </c>
      <c r="ZO155" s="109" t="n">
        <f aca="false">AVERAGE(ZC155:ZN155)</f>
        <v>25.1166666666667</v>
      </c>
      <c r="AAA155" s="1" t="n">
        <v>2005</v>
      </c>
      <c r="AAB155" s="110" t="s">
        <v>208</v>
      </c>
      <c r="AAC155" s="108" t="n">
        <v>38.8</v>
      </c>
      <c r="AAD155" s="108" t="n">
        <v>38.4</v>
      </c>
      <c r="AAE155" s="108" t="n">
        <v>36.9</v>
      </c>
      <c r="AAF155" s="108" t="n">
        <v>37.2</v>
      </c>
      <c r="AAG155" s="108" t="n">
        <v>31.9</v>
      </c>
      <c r="AAH155" s="108" t="n">
        <v>27.9</v>
      </c>
      <c r="AAI155" s="108" t="n">
        <v>28.6</v>
      </c>
      <c r="AAJ155" s="108" t="n">
        <v>30.1</v>
      </c>
      <c r="AAK155" s="108" t="n">
        <v>35.9</v>
      </c>
      <c r="AAL155" s="108" t="n">
        <v>39.3</v>
      </c>
      <c r="AAM155" s="108" t="n">
        <v>39.2</v>
      </c>
      <c r="AAN155" s="108" t="n">
        <v>36.2</v>
      </c>
      <c r="AAO155" s="109" t="n">
        <f aca="false">AVERAGE(AAC155:AAN155)</f>
        <v>35.0333333333333</v>
      </c>
      <c r="ABA155" s="1" t="n">
        <v>2005</v>
      </c>
      <c r="ABB155" s="110" t="s">
        <v>208</v>
      </c>
      <c r="ABC155" s="108" t="n">
        <v>36.3</v>
      </c>
      <c r="ABD155" s="108" t="n">
        <v>35.3</v>
      </c>
      <c r="ABE155" s="108" t="n">
        <v>35.4</v>
      </c>
      <c r="ABF155" s="108" t="n">
        <v>34.5</v>
      </c>
      <c r="ABG155" s="108" t="n">
        <v>30</v>
      </c>
      <c r="ABH155" s="108" t="n">
        <v>25</v>
      </c>
      <c r="ABI155" s="108" t="n">
        <v>25.7</v>
      </c>
      <c r="ABJ155" s="108" t="n">
        <v>26.4</v>
      </c>
      <c r="ABK155" s="108" t="n">
        <v>28.3</v>
      </c>
      <c r="ABL155" s="108" t="n">
        <v>30.2</v>
      </c>
      <c r="ABM155" s="108" t="n">
        <v>32.2</v>
      </c>
      <c r="ABN155" s="108" t="n">
        <v>36.3</v>
      </c>
      <c r="ABO155" s="109" t="n">
        <f aca="false">AVERAGE(ABC155:ABN155)</f>
        <v>31.3</v>
      </c>
      <c r="ACA155" s="111" t="n">
        <v>2005</v>
      </c>
      <c r="ACB155" s="110" t="s">
        <v>208</v>
      </c>
      <c r="ACC155" s="108" t="n">
        <v>30</v>
      </c>
      <c r="ACD155" s="108" t="n">
        <v>30</v>
      </c>
      <c r="ACE155" s="108" t="n">
        <v>30.5</v>
      </c>
      <c r="ACF155" s="108" t="n">
        <v>24.7</v>
      </c>
      <c r="ACG155" s="108" t="n">
        <v>23.3</v>
      </c>
      <c r="ACH155" s="108" t="n">
        <v>18</v>
      </c>
      <c r="ACI155" s="108" t="n">
        <v>18.6</v>
      </c>
      <c r="ACJ155" s="108" t="n">
        <v>18.4</v>
      </c>
      <c r="ACK155" s="108" t="n">
        <v>19.2</v>
      </c>
      <c r="ACL155" s="108" t="n">
        <v>20.7</v>
      </c>
      <c r="ACM155" s="108" t="n">
        <v>24.9</v>
      </c>
      <c r="ACN155" s="108" t="n">
        <v>23.7</v>
      </c>
      <c r="ACO155" s="109" t="n">
        <f aca="false">AVERAGE(ACC155:ACN155)</f>
        <v>23.5</v>
      </c>
      <c r="ADA155" s="1" t="n">
        <v>2005</v>
      </c>
      <c r="ADB155" s="110" t="s">
        <v>208</v>
      </c>
      <c r="ADC155" s="108" t="n">
        <v>39.4</v>
      </c>
      <c r="ADD155" s="108" t="n">
        <v>38.2</v>
      </c>
      <c r="ADE155" s="108" t="n">
        <v>38.4</v>
      </c>
      <c r="ADF155" s="108" t="n">
        <v>38.2</v>
      </c>
      <c r="ADG155" s="108" t="n">
        <v>33.3</v>
      </c>
      <c r="ADH155" s="108" t="n">
        <v>26.4</v>
      </c>
      <c r="ADI155" s="108" t="n">
        <v>27.9</v>
      </c>
      <c r="ADJ155" s="108" t="n">
        <v>28.6</v>
      </c>
      <c r="ADK155" s="108" t="n">
        <v>31.4</v>
      </c>
      <c r="ADL155" s="108" t="n">
        <v>33.6</v>
      </c>
      <c r="ADM155" s="108" t="n">
        <v>37.2</v>
      </c>
      <c r="ADN155" s="108" t="n">
        <v>36.3</v>
      </c>
      <c r="ADO155" s="109" t="n">
        <f aca="false">AVERAGE(ADC155:ADN155)</f>
        <v>34.075</v>
      </c>
      <c r="AEA155" s="1" t="n">
        <v>2005</v>
      </c>
      <c r="AEB155" s="110" t="s">
        <v>208</v>
      </c>
      <c r="AEC155" s="108" t="n">
        <v>40.8</v>
      </c>
      <c r="AED155" s="108" t="n">
        <v>39.8</v>
      </c>
      <c r="AEE155" s="108" t="n">
        <v>39.3</v>
      </c>
      <c r="AEF155" s="108" t="n">
        <v>38.4</v>
      </c>
      <c r="AEG155" s="108" t="n">
        <v>32.5</v>
      </c>
      <c r="AEH155" s="108" t="n">
        <v>26.2</v>
      </c>
      <c r="AEI155" s="108" t="n">
        <v>27.1</v>
      </c>
      <c r="AEJ155" s="108" t="n">
        <v>28.5</v>
      </c>
      <c r="AEK155" s="108" t="n">
        <v>31.6</v>
      </c>
      <c r="AEL155" s="108" t="n">
        <v>34.7</v>
      </c>
      <c r="AEM155" s="108" t="n">
        <v>39</v>
      </c>
      <c r="AEN155" s="108" t="n">
        <v>39.5</v>
      </c>
      <c r="AEO155" s="109" t="n">
        <f aca="false">AVERAGE(AEC155:AEN155)</f>
        <v>34.7833333333333</v>
      </c>
      <c r="AFA155" s="1" t="n">
        <v>2005</v>
      </c>
      <c r="AFB155" s="110" t="s">
        <v>208</v>
      </c>
      <c r="AFC155" s="108" t="n">
        <v>24.9</v>
      </c>
      <c r="AFD155" s="108" t="n">
        <v>25.6</v>
      </c>
      <c r="AFE155" s="108" t="n">
        <v>27.3</v>
      </c>
      <c r="AFF155" s="108" t="n">
        <v>22.7</v>
      </c>
      <c r="AFG155" s="108" t="n">
        <v>22.1</v>
      </c>
      <c r="AFH155" s="108" t="n">
        <v>17.9</v>
      </c>
      <c r="AFI155" s="108" t="n">
        <v>17.7</v>
      </c>
      <c r="AFJ155" s="108" t="n">
        <v>17.6</v>
      </c>
      <c r="AFK155" s="108" t="n">
        <v>17.9</v>
      </c>
      <c r="AFL155" s="108" t="n">
        <v>18.5</v>
      </c>
      <c r="AFM155" s="108" t="n">
        <v>21.1</v>
      </c>
      <c r="AFN155" s="108" t="n">
        <v>21.5</v>
      </c>
      <c r="AFO155" s="109" t="n">
        <f aca="false">AVERAGE(AFC155:AFN155)</f>
        <v>21.2333333333333</v>
      </c>
      <c r="AGA155" s="1" t="n">
        <v>2005</v>
      </c>
      <c r="AGB155" s="110" t="s">
        <v>208</v>
      </c>
      <c r="AGC155" s="108" t="n">
        <v>35.5</v>
      </c>
      <c r="AGD155" s="108" t="n">
        <v>35.6</v>
      </c>
      <c r="AGE155" s="108" t="n">
        <v>32.4</v>
      </c>
      <c r="AGF155" s="108" t="n">
        <v>27.1</v>
      </c>
      <c r="AGG155" s="108" t="n">
        <v>22.4</v>
      </c>
      <c r="AGH155" s="108" t="n">
        <v>16.4</v>
      </c>
      <c r="AGI155" s="108" t="n">
        <v>17</v>
      </c>
      <c r="AGJ155" s="108" t="n">
        <v>17.1</v>
      </c>
      <c r="AGK155" s="108" t="n">
        <v>19.9</v>
      </c>
      <c r="AGL155" s="108" t="n">
        <v>23.5</v>
      </c>
      <c r="AGM155" s="108" t="n">
        <v>29.3</v>
      </c>
      <c r="AGN155" s="108" t="n">
        <v>31.3</v>
      </c>
      <c r="AGO155" s="109" t="n">
        <f aca="false">AVERAGE(AGC155:AGN155)</f>
        <v>25.625</v>
      </c>
      <c r="AHA155" s="1" t="n">
        <v>2005</v>
      </c>
      <c r="AHB155" s="110" t="s">
        <v>208</v>
      </c>
      <c r="AHC155" s="108" t="n">
        <v>32.5</v>
      </c>
      <c r="AHD155" s="108" t="n">
        <v>31.7</v>
      </c>
      <c r="AHE155" s="108" t="n">
        <v>30.6</v>
      </c>
      <c r="AHF155" s="108" t="n">
        <v>23.4</v>
      </c>
      <c r="AHG155" s="108" t="n">
        <v>19.8</v>
      </c>
      <c r="AHH155" s="108" t="n">
        <v>15.5</v>
      </c>
      <c r="AHI155" s="108" t="n">
        <v>16.1</v>
      </c>
      <c r="AHJ155" s="108" t="n">
        <v>15.9</v>
      </c>
      <c r="AHK155" s="108" t="n">
        <v>17</v>
      </c>
      <c r="AHL155" s="108" t="n">
        <v>19.5</v>
      </c>
      <c r="AHM155" s="108" t="n">
        <v>25.6</v>
      </c>
      <c r="AHN155" s="108" t="n">
        <v>26.3</v>
      </c>
      <c r="AHO155" s="109" t="n">
        <f aca="false">AVERAGE(AHC155:AHN155)</f>
        <v>22.825</v>
      </c>
      <c r="AIA155" s="1" t="n">
        <v>2005</v>
      </c>
      <c r="AIB155" s="110" t="s">
        <v>208</v>
      </c>
      <c r="AIC155" s="108" t="n">
        <v>39.4</v>
      </c>
      <c r="AID155" s="108" t="n">
        <v>40.4</v>
      </c>
      <c r="AIE155" s="108" t="n">
        <v>36</v>
      </c>
      <c r="AIF155" s="108" t="n">
        <v>32.8</v>
      </c>
      <c r="AIG155" s="108" t="n">
        <v>26.9</v>
      </c>
      <c r="AIH155" s="108" t="n">
        <v>20</v>
      </c>
      <c r="AII155" s="108" t="n">
        <v>20.2</v>
      </c>
      <c r="AIJ155" s="108" t="n">
        <v>22.2</v>
      </c>
      <c r="AIK155" s="108" t="n">
        <v>26.3</v>
      </c>
      <c r="AIL155" s="108" t="n">
        <v>30.6</v>
      </c>
      <c r="AIM155" s="108" t="n">
        <v>35.3</v>
      </c>
      <c r="AIN155" s="108" t="n">
        <v>37.4</v>
      </c>
      <c r="AIO155" s="109" t="n">
        <f aca="false">AVERAGE(AIC155:AIN155)</f>
        <v>30.625</v>
      </c>
      <c r="AJA155" s="1" t="n">
        <v>2005</v>
      </c>
      <c r="AJB155" s="110" t="s">
        <v>208</v>
      </c>
      <c r="AJC155" s="108" t="n">
        <v>37.4</v>
      </c>
      <c r="AJD155" s="108" t="n">
        <v>38.4</v>
      </c>
      <c r="AJE155" s="108" t="n">
        <v>36.6</v>
      </c>
      <c r="AJF155" s="108" t="n">
        <v>38.3</v>
      </c>
      <c r="AJG155" s="108" t="n">
        <v>34.9</v>
      </c>
      <c r="AJH155" s="108" t="n">
        <v>32.2</v>
      </c>
      <c r="AJI155" s="108" t="n">
        <v>32.9</v>
      </c>
      <c r="AJJ155" s="108" t="n">
        <v>33.5</v>
      </c>
      <c r="AJK155" s="108" t="n">
        <v>38.1</v>
      </c>
      <c r="AJL155" s="108" t="n">
        <v>40.5</v>
      </c>
      <c r="AJM155" s="108" t="n">
        <v>40.1</v>
      </c>
      <c r="AJN155" s="108" t="n">
        <v>38</v>
      </c>
      <c r="AJO155" s="109" t="n">
        <f aca="false">AVERAGE(AJC155:AJN155)</f>
        <v>36.7416666666667</v>
      </c>
      <c r="AKA155" s="1" t="n">
        <v>2005</v>
      </c>
      <c r="AKB155" s="110" t="s">
        <v>208</v>
      </c>
      <c r="AKC155" s="108" t="n">
        <v>34.4</v>
      </c>
      <c r="AKD155" s="108" t="n">
        <v>33.9</v>
      </c>
      <c r="AKE155" s="108" t="n">
        <v>32.4</v>
      </c>
      <c r="AKF155" s="108" t="n">
        <v>25.6</v>
      </c>
      <c r="AKG155" s="108" t="n">
        <v>22</v>
      </c>
      <c r="AKH155" s="108" t="n">
        <v>16.8</v>
      </c>
      <c r="AKI155" s="108" t="n">
        <v>17.1</v>
      </c>
      <c r="AKJ155" s="108" t="n">
        <v>17.2</v>
      </c>
      <c r="AKK155" s="108" t="n">
        <v>19</v>
      </c>
      <c r="AKL155" s="108" t="n">
        <v>22.5</v>
      </c>
      <c r="AKM155" s="108" t="n">
        <v>28</v>
      </c>
      <c r="AKN155" s="108" t="n">
        <v>28.9</v>
      </c>
      <c r="AKO155" s="109" t="n">
        <f aca="false">AVERAGE(AKC155:AKN155)</f>
        <v>24.8166666666667</v>
      </c>
      <c r="ALA155" s="35" t="n">
        <f aca="false">(ACO155+AO155+EO155+NO155+AKO155+AFO155+AEO155+IO155+MO155)/9</f>
        <v>24.3638888888889</v>
      </c>
      <c r="ALB155" s="77" t="n">
        <f aca="false">(ABO155+KO155+DO155+AGO155)/4</f>
        <v>31.21875</v>
      </c>
      <c r="ALC155" s="19" t="n">
        <f aca="false">(QO155+PO155+AAO155+AJO155+FO155+SO155+BO155+CO155+JO155+OO155+TO155+HO155)/12</f>
        <v>26.5472222222222</v>
      </c>
      <c r="AMA155" s="28" t="n">
        <f aca="false">MAX(ACC155:ACN155,AC155:AN155,EC155:EN155,NC155:NN155,AKC155:AKN155,AFC155:AFN155,AEC155:AEN155,IC155:IN155,MC155:MN155)</f>
        <v>40.8</v>
      </c>
      <c r="AMB155" s="28" t="n">
        <f aca="false">MIN(ACC155:ACN155,AC155:AN155,EC155:EN155,NC155:NN155,AKC155:AKN155,AFC155:AFN155,AEC155:AEN155,IC155:IN155,MC155:MN155)</f>
        <v>16.6</v>
      </c>
      <c r="AMC155" s="81" t="n">
        <f aca="false">MAX(ABC155:ABN155,KC155:KN155,DC155:DN155,AGC155:AGN155)</f>
        <v>39.2</v>
      </c>
      <c r="AMD155" s="81" t="n">
        <f aca="false">MIN(ABC155:ABN155,KC155:KN155,DC155:DN155,AGC155:AGN155)</f>
        <v>16.4</v>
      </c>
      <c r="AME155" s="60" t="n">
        <f aca="false">MAX(QC155:QN155,PC155:PN155,AJC155:AJN155,AAC155:AAN155,FC155:FN155,SC155:SN155)</f>
        <v>40.5</v>
      </c>
      <c r="AMF155" s="60" t="n">
        <f aca="false">MIN(QC155:QN155,PC155:PN155,AJC155:AJN155,AAC155:AAN155,FC155:FN155,SC155:SN155)</f>
        <v>14.3</v>
      </c>
    </row>
    <row r="156" customFormat="false" ht="12.8" hidden="false" customHeight="false" outlineLevel="0" collapsed="false">
      <c r="A156" s="104"/>
      <c r="B156" s="29" t="n">
        <f aca="false">AVERAGE(AO156,BO156,CO156,DO156,EO156,FO156,GO156,HO156,IO156,JO156,KO156,LO156,MO156,NO156,OO156,PO156,QO156,RO156,SO156,TO156,UO156,VO156,WO156,YO156,ZO156,AAO156,ABO156,ACO156,ADO156,AEO156,AFO156,AGO156,AHO156,AIO156,AJO156,AKO156)</f>
        <v>26.4770833333333</v>
      </c>
      <c r="C156" s="30" t="n">
        <f aca="false">AVERAGE(B152:B156)</f>
        <v>26.3780092592593</v>
      </c>
      <c r="D156" s="31" t="n">
        <f aca="false">AVERAGE(B147:B156)</f>
        <v>26.2676357323232</v>
      </c>
      <c r="E156" s="29" t="n">
        <f aca="false">AVERAGE(B137:B156)</f>
        <v>26.2104221906566</v>
      </c>
      <c r="F156" s="32" t="n">
        <f aca="false">AVERAGE(B107:B156)</f>
        <v>26.0567776725589</v>
      </c>
      <c r="G156" s="3" t="n">
        <f aca="false">MAX(AC156:AN156,BC156:BN156,CC156:CN156,DC156:DN156,EC156:EN156,FC156:FN156,GC156:GN156,HC156:HN156,IC156:IN156,JC156:JN156,KC156:KN156,LC156:LN156,MC156:MN156,NC156:NN156,OC156:ON156,PC156:PN156,QC156:QN156,RC156:RN156,SC156:SN156,TC156:TN156,UC156:UN156,VC156:VN156,WC156:WN156,YC156:YN156,ZC156:ZN156,AAC156:AAN156,ABC156:ABN156,ACC156:ACN156,ADC156:ADN156,AEC156:AEN156,AFC156:AFN156,AGC156:AGN156,AHC156:AHN156,AIC156:AIN156,AJC156:AJN156,AKC156:AKN156)</f>
        <v>41.8</v>
      </c>
      <c r="H156" s="105" t="n">
        <f aca="false">MEDIAN(AC156:AN156,BC156:BN156,CC156:CN156,DC156:DN156,EC156:EN156,FC156:FN156,GC156:GN156,HC156:HN156,IC156:IN156,JC156:JN156,KC156:KN156,LC156:LN156,MC156:MN156,NC156:NN156,OC156:ON156,PC156:PN156,QC156:QN156,RC156:RN156,SC156:SN156,TC156:TN156,UC156:UN156,VC156:VN156,WC156:WN156,YC156:YN156,ZC156:ZN156,AAC156:AAN156,ABC156:ABN156,ACC156:ACN156,ADC156:ADN156,AEC156:AEN156,AFC156:AFN156,AGC156:AGN156,AHC156:AHN156,AIC156:AIN156,AJC156:AJN156,AKC156:AKN156)</f>
        <v>26.55</v>
      </c>
      <c r="I156" s="5" t="n">
        <f aca="false">MIN(AC156:AN156,BC156:BN156,CC156:CN156,DC156:DN156,EC156:EN156,FC156:FN156,GC156:GN156,HC156:HN156,IC156:IN156,JC156:JN156,KC156:KN156,LC156:LN156,MC156:MN156,NC156:NN156,OC156:ON156,PC156:PN156,QC156:QN156,RC156:RN156,SC156:SN156,TC156:TN156,UC156:UN156,VC156:VN156,WC156:WN156,YC156:YN156,ZC156:ZN156,AAC156:AAN156,ABC156:ABN156,ACC156:ACN156,ADC156:ADN156,AEC156:AEN156,AFC156:AFN156,AGC156:AGN156,AHC156:AHN156,AIC156:AIN156,AJC156:AJN156,AKC156:AKN156)</f>
        <v>15.4</v>
      </c>
      <c r="J156" s="106" t="n">
        <f aca="false">(G156+I156)/2</f>
        <v>28.6</v>
      </c>
      <c r="AB156" s="107" t="n">
        <v>2006</v>
      </c>
      <c r="AC156" s="108" t="n">
        <v>20.5</v>
      </c>
      <c r="AD156" s="108" t="n">
        <v>21.7</v>
      </c>
      <c r="AE156" s="108" t="n">
        <v>21.9</v>
      </c>
      <c r="AF156" s="108" t="n">
        <v>18.6</v>
      </c>
      <c r="AG156" s="108" t="n">
        <v>19</v>
      </c>
      <c r="AH156" s="108" t="n">
        <v>17.4</v>
      </c>
      <c r="AI156" s="108" t="n">
        <v>17</v>
      </c>
      <c r="AJ156" s="108" t="n">
        <v>19.2</v>
      </c>
      <c r="AK156" s="108" t="n">
        <v>18.1</v>
      </c>
      <c r="AL156" s="108" t="n">
        <v>18.8</v>
      </c>
      <c r="AM156" s="108" t="n">
        <v>21.2</v>
      </c>
      <c r="AN156" s="108" t="n">
        <v>21.8</v>
      </c>
      <c r="AO156" s="109" t="n">
        <f aca="false">AVERAGE(AC156:AN156)</f>
        <v>19.6</v>
      </c>
      <c r="BA156" s="1" t="n">
        <v>2006</v>
      </c>
      <c r="BB156" s="110" t="s">
        <v>209</v>
      </c>
      <c r="BC156" s="108" t="n">
        <v>26.6</v>
      </c>
      <c r="BD156" s="108" t="n">
        <v>30</v>
      </c>
      <c r="BE156" s="108" t="n">
        <v>29.3</v>
      </c>
      <c r="BF156" s="108" t="n">
        <v>23.6</v>
      </c>
      <c r="BG156" s="108" t="n">
        <v>20.9</v>
      </c>
      <c r="BH156" s="108" t="n">
        <v>18</v>
      </c>
      <c r="BI156" s="108" t="n">
        <v>17.9</v>
      </c>
      <c r="BJ156" s="108" t="n">
        <v>25.4</v>
      </c>
      <c r="BK156" s="108" t="n">
        <v>23.7</v>
      </c>
      <c r="BL156" s="108" t="n">
        <v>26.6</v>
      </c>
      <c r="BM156" s="108" t="n">
        <v>32.6</v>
      </c>
      <c r="BN156" s="108" t="n">
        <v>32.8</v>
      </c>
      <c r="BO156" s="109" t="n">
        <f aca="false">AVERAGE(BC156:BN156)</f>
        <v>25.6166666666667</v>
      </c>
      <c r="CA156" s="1" t="n">
        <v>2006</v>
      </c>
      <c r="CB156" s="110" t="s">
        <v>209</v>
      </c>
      <c r="CC156" s="108" t="n">
        <v>27.3</v>
      </c>
      <c r="CD156" s="108" t="n">
        <v>30.1</v>
      </c>
      <c r="CE156" s="108" t="n">
        <v>28.5</v>
      </c>
      <c r="CF156" s="108" t="n">
        <v>20.9</v>
      </c>
      <c r="CG156" s="108" t="n">
        <v>19.9</v>
      </c>
      <c r="CH156" s="108" t="n">
        <v>17.5</v>
      </c>
      <c r="CI156" s="108" t="n">
        <v>16.3</v>
      </c>
      <c r="CJ156" s="108" t="n">
        <v>17.9</v>
      </c>
      <c r="CK156" s="108" t="n">
        <v>18.1</v>
      </c>
      <c r="CL156" s="108" t="n">
        <v>21.4</v>
      </c>
      <c r="CM156" s="108" t="n">
        <v>26.6</v>
      </c>
      <c r="CN156" s="108" t="n">
        <v>29.6</v>
      </c>
      <c r="CO156" s="109" t="n">
        <f aca="false">AVERAGE(CC156:CN156)</f>
        <v>22.8416666666667</v>
      </c>
      <c r="DA156" s="1" t="n">
        <v>2006</v>
      </c>
      <c r="DB156" s="110" t="s">
        <v>209</v>
      </c>
      <c r="DC156" s="108" t="n">
        <v>31.7</v>
      </c>
      <c r="DD156" s="108" t="n">
        <v>33.4</v>
      </c>
      <c r="DE156" s="108" t="n">
        <v>33.4</v>
      </c>
      <c r="DF156" s="108" t="n">
        <v>32.4</v>
      </c>
      <c r="DG156" s="108" t="n">
        <v>31</v>
      </c>
      <c r="DH156" s="108" t="n">
        <v>28.5</v>
      </c>
      <c r="DI156" s="108" t="n">
        <v>27.6</v>
      </c>
      <c r="DJ156" s="108" t="n">
        <v>30.9</v>
      </c>
      <c r="DK156" s="108" t="n">
        <v>31.6</v>
      </c>
      <c r="DL156" s="108" t="n">
        <v>33.5</v>
      </c>
      <c r="DM156" s="108" t="n">
        <v>34.2</v>
      </c>
      <c r="DN156" s="108" t="n">
        <v>35.3</v>
      </c>
      <c r="DO156" s="109" t="n">
        <f aca="false">AVERAGE(DC156:DN156)</f>
        <v>31.9583333333333</v>
      </c>
      <c r="EA156" s="1" t="n">
        <v>2006</v>
      </c>
      <c r="EB156" s="110" t="s">
        <v>209</v>
      </c>
      <c r="EC156" s="108" t="n">
        <v>28.2</v>
      </c>
      <c r="ED156" s="108" t="n">
        <v>30</v>
      </c>
      <c r="EE156" s="108" t="n">
        <v>28.7</v>
      </c>
      <c r="EF156" s="108" t="n">
        <v>22.3</v>
      </c>
      <c r="EG156" s="108" t="n">
        <v>21.3</v>
      </c>
      <c r="EH156" s="108" t="n">
        <v>19.1</v>
      </c>
      <c r="EI156" s="108" t="n">
        <v>17.9</v>
      </c>
      <c r="EJ156" s="108" t="n">
        <v>18.7</v>
      </c>
      <c r="EK156" s="108" t="n">
        <v>18.7</v>
      </c>
      <c r="EL156" s="108" t="n">
        <v>21.5</v>
      </c>
      <c r="EM156" s="108" t="n">
        <v>25.6</v>
      </c>
      <c r="EN156" s="108" t="n">
        <v>28.7</v>
      </c>
      <c r="EO156" s="109" t="n">
        <f aca="false">AVERAGE(EC156:EN156)</f>
        <v>23.3916666666667</v>
      </c>
      <c r="FA156" s="1" t="n">
        <v>2006</v>
      </c>
      <c r="FB156" s="110" t="s">
        <v>209</v>
      </c>
      <c r="FC156" s="108" t="n">
        <v>28.1</v>
      </c>
      <c r="FD156" s="108" t="n">
        <v>29.9</v>
      </c>
      <c r="FE156" s="108" t="n">
        <v>28.5</v>
      </c>
      <c r="FF156" s="108" t="n">
        <v>22.1</v>
      </c>
      <c r="FG156" s="108" t="n">
        <v>20.7</v>
      </c>
      <c r="FH156" s="108" t="n">
        <v>18.3</v>
      </c>
      <c r="FI156" s="108" t="n">
        <v>17.4</v>
      </c>
      <c r="FJ156" s="108" t="n">
        <v>18.3</v>
      </c>
      <c r="FK156" s="108" t="n">
        <v>18.7</v>
      </c>
      <c r="FL156" s="108" t="n">
        <v>22.3</v>
      </c>
      <c r="FM156" s="108" t="n">
        <v>26.1</v>
      </c>
      <c r="FN156" s="108" t="n">
        <v>28.9</v>
      </c>
      <c r="FO156" s="109" t="n">
        <f aca="false">AVERAGE(FC156:FN156)</f>
        <v>23.275</v>
      </c>
      <c r="GA156" s="1" t="n">
        <v>2006</v>
      </c>
      <c r="GB156" s="110" t="s">
        <v>209</v>
      </c>
      <c r="GC156" s="108" t="n">
        <v>21.6</v>
      </c>
      <c r="GD156" s="108" t="n">
        <v>22.2</v>
      </c>
      <c r="GE156" s="108" t="n">
        <v>23.3</v>
      </c>
      <c r="GF156" s="108" t="n">
        <v>20</v>
      </c>
      <c r="GG156" s="108" t="n">
        <v>19.8</v>
      </c>
      <c r="GH156" s="108" t="n">
        <v>18</v>
      </c>
      <c r="GI156" s="108" t="n">
        <v>17.2</v>
      </c>
      <c r="GJ156" s="108" t="n">
        <v>18.2</v>
      </c>
      <c r="GK156" s="108" t="n">
        <v>17.6</v>
      </c>
      <c r="GL156" s="108" t="n">
        <v>18.8</v>
      </c>
      <c r="GM156" s="108" t="n">
        <v>21.6</v>
      </c>
      <c r="GN156" s="108" t="n">
        <v>22.4</v>
      </c>
      <c r="GO156" s="109" t="n">
        <f aca="false">AVERAGE(GC156:GN156)</f>
        <v>20.0583333333333</v>
      </c>
      <c r="HA156" s="1" t="n">
        <v>2006</v>
      </c>
      <c r="HB156" s="110" t="s">
        <v>209</v>
      </c>
      <c r="HC156" s="108" t="n">
        <v>25.2</v>
      </c>
      <c r="HD156" s="108" t="n">
        <v>26.6</v>
      </c>
      <c r="HE156" s="108" t="n">
        <v>26.8</v>
      </c>
      <c r="HF156" s="108" t="n">
        <v>21.7</v>
      </c>
      <c r="HG156" s="108" t="n">
        <v>20.1</v>
      </c>
      <c r="HH156" s="108" t="n">
        <v>18.6</v>
      </c>
      <c r="HI156" s="108" t="n">
        <v>17.9</v>
      </c>
      <c r="HJ156" s="108" t="n">
        <v>19</v>
      </c>
      <c r="HK156" s="108" t="n">
        <v>19</v>
      </c>
      <c r="HL156" s="108" t="n">
        <v>21.5</v>
      </c>
      <c r="HM156" s="108" t="n">
        <v>24.4</v>
      </c>
      <c r="HN156" s="108" t="n">
        <v>25.8</v>
      </c>
      <c r="HO156" s="109" t="n">
        <f aca="false">AVERAGE(HC156:HN156)</f>
        <v>22.2166666666667</v>
      </c>
      <c r="IA156" s="1" t="n">
        <v>2006</v>
      </c>
      <c r="IB156" s="110" t="s">
        <v>209</v>
      </c>
      <c r="IC156" s="108" t="n">
        <v>29.4</v>
      </c>
      <c r="ID156" s="108" t="n">
        <v>31.8</v>
      </c>
      <c r="IE156" s="108" t="n">
        <v>34.7</v>
      </c>
      <c r="IF156" s="108" t="n">
        <v>28.4</v>
      </c>
      <c r="IG156" s="108" t="n">
        <v>28.3</v>
      </c>
      <c r="IH156" s="108" t="n">
        <v>24.7</v>
      </c>
      <c r="II156" s="108" t="n">
        <v>23.1</v>
      </c>
      <c r="IJ156" s="108" t="n">
        <v>25</v>
      </c>
      <c r="IK156" s="108" t="n">
        <v>25.3</v>
      </c>
      <c r="IL156" s="108" t="n">
        <v>26.2</v>
      </c>
      <c r="IM156" s="108" t="n">
        <v>27</v>
      </c>
      <c r="IN156" s="108" t="n">
        <v>30.9</v>
      </c>
      <c r="IO156" s="109" t="n">
        <f aca="false">AVERAGE(IC156:IN156)</f>
        <v>27.9</v>
      </c>
      <c r="JA156" s="1" t="n">
        <v>2006</v>
      </c>
      <c r="JB156" s="110" t="s">
        <v>209</v>
      </c>
      <c r="JC156" s="108" t="n">
        <v>27.6</v>
      </c>
      <c r="JD156" s="108" t="n">
        <v>30.7</v>
      </c>
      <c r="JE156" s="108" t="n">
        <v>28.9</v>
      </c>
      <c r="JF156" s="108" t="n">
        <v>21.4</v>
      </c>
      <c r="JG156" s="108" t="n">
        <v>20.1</v>
      </c>
      <c r="JH156" s="108" t="n">
        <v>18.1</v>
      </c>
      <c r="JI156" s="108" t="n">
        <v>17</v>
      </c>
      <c r="JJ156" s="108" t="n">
        <v>18.2</v>
      </c>
      <c r="JK156" s="108" t="n">
        <v>18.8</v>
      </c>
      <c r="JL156" s="108" t="n">
        <v>22.3</v>
      </c>
      <c r="JM156" s="108" t="n">
        <v>26.8</v>
      </c>
      <c r="JN156" s="108" t="n">
        <v>30.2</v>
      </c>
      <c r="JO156" s="109" t="n">
        <f aca="false">AVERAGE(JC156:JN156)</f>
        <v>23.3416666666667</v>
      </c>
      <c r="KA156" s="1" t="n">
        <v>2006</v>
      </c>
      <c r="KB156" s="110" t="s">
        <v>209</v>
      </c>
      <c r="KC156" s="108" t="n">
        <v>33.3</v>
      </c>
      <c r="KD156" s="108" t="n">
        <v>35</v>
      </c>
      <c r="KE156" s="108" t="n">
        <v>34.4</v>
      </c>
      <c r="KF156" s="108" t="n">
        <v>34.4</v>
      </c>
      <c r="KG156" s="108" t="n">
        <v>32.1</v>
      </c>
      <c r="KH156" s="108" t="n">
        <v>29.5</v>
      </c>
      <c r="KI156" s="108" t="n">
        <v>29</v>
      </c>
      <c r="KJ156" s="108" t="n">
        <v>32.9</v>
      </c>
      <c r="KK156" s="108" t="n">
        <v>34.9</v>
      </c>
      <c r="KL156" s="108" t="n">
        <v>36.9</v>
      </c>
      <c r="KM156" s="108" t="n">
        <v>37.7</v>
      </c>
      <c r="KN156" s="108" t="n">
        <v>38</v>
      </c>
      <c r="KO156" s="109" t="n">
        <f aca="false">AVERAGE(KC156:KN156)</f>
        <v>34.0083333333333</v>
      </c>
      <c r="LA156" s="1" t="n">
        <v>2006</v>
      </c>
      <c r="LB156" s="110" t="s">
        <v>209</v>
      </c>
      <c r="LC156" s="108" t="n">
        <v>28.2</v>
      </c>
      <c r="LD156" s="108" t="n">
        <v>31.1</v>
      </c>
      <c r="LE156" s="108" t="n">
        <v>29</v>
      </c>
      <c r="LF156" s="108" t="n">
        <v>22.3</v>
      </c>
      <c r="LG156" s="108" t="n">
        <v>20.9</v>
      </c>
      <c r="LH156" s="108" t="n">
        <v>18.8</v>
      </c>
      <c r="LI156" s="108" t="n">
        <v>18</v>
      </c>
      <c r="LJ156" s="108" t="n">
        <v>19.3</v>
      </c>
      <c r="LK156" s="108" t="n">
        <v>19.7</v>
      </c>
      <c r="LL156" s="108" t="n">
        <v>23</v>
      </c>
      <c r="LM156" s="108" t="n">
        <v>27.1</v>
      </c>
      <c r="LN156" s="108" t="n">
        <v>30.4</v>
      </c>
      <c r="LO156" s="109" t="n">
        <f aca="false">AVERAGE(LC156:LN156)</f>
        <v>23.9833333333333</v>
      </c>
      <c r="MA156" s="1" t="n">
        <v>2006</v>
      </c>
      <c r="MB156" s="110" t="s">
        <v>209</v>
      </c>
      <c r="MC156" s="108" t="n">
        <v>23.5</v>
      </c>
      <c r="MD156" s="108" t="n">
        <v>26</v>
      </c>
      <c r="ME156" s="108" t="n">
        <v>25.3</v>
      </c>
      <c r="MF156" s="108" t="n">
        <v>20.8</v>
      </c>
      <c r="MG156" s="108" t="n">
        <v>19.9</v>
      </c>
      <c r="MH156" s="108" t="n">
        <v>17.7</v>
      </c>
      <c r="MI156" s="108" t="n">
        <v>17.1</v>
      </c>
      <c r="MJ156" s="108" t="n">
        <v>21.6</v>
      </c>
      <c r="MK156" s="108" t="n">
        <v>20.1</v>
      </c>
      <c r="ML156" s="108" t="n">
        <v>22.9</v>
      </c>
      <c r="MM156" s="108" t="n">
        <v>24.8</v>
      </c>
      <c r="MN156" s="108" t="n">
        <v>25.7</v>
      </c>
      <c r="MO156" s="109" t="n">
        <f aca="false">AVERAGE(MC156:MN156)</f>
        <v>22.1166666666667</v>
      </c>
      <c r="NA156" s="1" t="n">
        <v>2006</v>
      </c>
      <c r="NB156" s="110" t="s">
        <v>209</v>
      </c>
      <c r="NC156" s="108" t="n">
        <v>29.4</v>
      </c>
      <c r="ND156" s="108" t="n">
        <v>33</v>
      </c>
      <c r="NE156" s="108" t="n">
        <v>33.1</v>
      </c>
      <c r="NF156" s="108" t="n">
        <v>26.7</v>
      </c>
      <c r="NG156" s="108" t="n">
        <v>25.9</v>
      </c>
      <c r="NH156" s="108" t="n">
        <v>23.3</v>
      </c>
      <c r="NI156" s="108" t="n">
        <v>21.1</v>
      </c>
      <c r="NJ156" s="108" t="n">
        <v>22.3</v>
      </c>
      <c r="NK156" s="108" t="n">
        <v>23</v>
      </c>
      <c r="NL156" s="108" t="n">
        <v>25.8</v>
      </c>
      <c r="NM156" s="108" t="n">
        <v>27.7</v>
      </c>
      <c r="NN156" s="108" t="n">
        <v>31.3</v>
      </c>
      <c r="NO156" s="109" t="n">
        <f aca="false">AVERAGE(NC156:NN156)</f>
        <v>26.8833333333333</v>
      </c>
      <c r="OA156" s="1" t="n">
        <v>2006</v>
      </c>
      <c r="OB156" s="110" t="s">
        <v>209</v>
      </c>
      <c r="OC156" s="108" t="n">
        <v>27.6</v>
      </c>
      <c r="OD156" s="108" t="n">
        <v>28.8</v>
      </c>
      <c r="OE156" s="108" t="n">
        <v>28.4</v>
      </c>
      <c r="OF156" s="108" t="n">
        <v>22.2</v>
      </c>
      <c r="OG156" s="108" t="n">
        <v>21</v>
      </c>
      <c r="OH156" s="108" t="n">
        <v>19.4</v>
      </c>
      <c r="OI156" s="108" t="n">
        <v>17.7</v>
      </c>
      <c r="OJ156" s="108" t="n">
        <v>18.5</v>
      </c>
      <c r="OK156" s="108" t="n">
        <v>19.5</v>
      </c>
      <c r="OL156" s="108" t="n">
        <v>22.4</v>
      </c>
      <c r="OM156" s="108" t="n">
        <v>25.3</v>
      </c>
      <c r="ON156" s="108" t="n">
        <v>28.2</v>
      </c>
      <c r="OO156" s="109" t="n">
        <f aca="false">AVERAGE(OC156:ON156)</f>
        <v>23.25</v>
      </c>
      <c r="PA156" s="16" t="n">
        <v>2006</v>
      </c>
      <c r="PB156" s="110" t="s">
        <v>209</v>
      </c>
      <c r="PC156" s="108" t="n">
        <v>32</v>
      </c>
      <c r="PD156" s="108" t="n">
        <v>31.2</v>
      </c>
      <c r="PE156" s="108" t="n">
        <v>29.1</v>
      </c>
      <c r="PF156" s="108" t="n">
        <v>23.2</v>
      </c>
      <c r="PG156" s="108" t="n">
        <v>21.3</v>
      </c>
      <c r="PH156" s="108" t="n">
        <v>17.8</v>
      </c>
      <c r="PI156" s="108" t="n">
        <v>17.4</v>
      </c>
      <c r="PJ156" s="108" t="n">
        <v>23.9</v>
      </c>
      <c r="PK156" s="108" t="n">
        <v>23.7</v>
      </c>
      <c r="PL156" s="108" t="n">
        <v>28.2</v>
      </c>
      <c r="PM156" s="108" t="n">
        <v>32.7</v>
      </c>
      <c r="PN156" s="108" t="n">
        <v>31.9</v>
      </c>
      <c r="PO156" s="109" t="n">
        <f aca="false">AVERAGE(PC156:PN156)</f>
        <v>26.0333333333333</v>
      </c>
      <c r="QA156" s="1" t="n">
        <v>2006</v>
      </c>
      <c r="QB156" s="110" t="s">
        <v>209</v>
      </c>
      <c r="QC156" s="108" t="n">
        <v>26.1</v>
      </c>
      <c r="QD156" s="108" t="n">
        <v>30.3</v>
      </c>
      <c r="QE156" s="108" t="n">
        <v>27.9</v>
      </c>
      <c r="QF156" s="108" t="n">
        <v>20.4</v>
      </c>
      <c r="QG156" s="108" t="n">
        <v>19.3</v>
      </c>
      <c r="QH156" s="108" t="n">
        <v>16.8</v>
      </c>
      <c r="QI156" s="108" t="n">
        <v>15.4</v>
      </c>
      <c r="QJ156" s="108" t="n">
        <v>17.3</v>
      </c>
      <c r="QK156" s="108" t="n">
        <v>18</v>
      </c>
      <c r="QL156" s="108" t="n">
        <v>22.8</v>
      </c>
      <c r="QM156" s="108" t="n">
        <v>28.1</v>
      </c>
      <c r="QN156" s="108" t="n">
        <v>29.9</v>
      </c>
      <c r="QO156" s="109" t="n">
        <f aca="false">AVERAGE(QC156:QN156)</f>
        <v>22.6916666666667</v>
      </c>
      <c r="RA156" s="1" t="n">
        <v>2006</v>
      </c>
      <c r="RB156" s="110" t="s">
        <v>209</v>
      </c>
      <c r="RC156" s="108" t="n">
        <v>31.6</v>
      </c>
      <c r="RD156" s="108" t="n">
        <v>32.5</v>
      </c>
      <c r="RE156" s="108" t="n">
        <v>30.6</v>
      </c>
      <c r="RF156" s="108" t="n">
        <v>23</v>
      </c>
      <c r="RG156" s="108" t="n">
        <v>21.7</v>
      </c>
      <c r="RH156" s="108" t="n">
        <v>19.1</v>
      </c>
      <c r="RI156" s="108" t="n">
        <v>17.9</v>
      </c>
      <c r="RJ156" s="108" t="n">
        <v>20.9</v>
      </c>
      <c r="RK156" s="108" t="n">
        <v>21.4</v>
      </c>
      <c r="RL156" s="108" t="n">
        <v>26.7</v>
      </c>
      <c r="RM156" s="108" t="n">
        <v>32</v>
      </c>
      <c r="RN156" s="108" t="n">
        <v>33.1</v>
      </c>
      <c r="RO156" s="109" t="n">
        <f aca="false">AVERAGE(RC156:RN156)</f>
        <v>25.875</v>
      </c>
      <c r="SA156" s="1" t="n">
        <v>2006</v>
      </c>
      <c r="SB156" s="110" t="s">
        <v>209</v>
      </c>
      <c r="SC156" s="108" t="n">
        <v>32.6</v>
      </c>
      <c r="SD156" s="108" t="n">
        <v>31</v>
      </c>
      <c r="SE156" s="108" t="n">
        <v>29.8</v>
      </c>
      <c r="SF156" s="108" t="n">
        <v>24.1</v>
      </c>
      <c r="SG156" s="108" t="n">
        <v>22.2</v>
      </c>
      <c r="SH156" s="108" t="n">
        <v>18.6</v>
      </c>
      <c r="SI156" s="108" t="n">
        <v>18.2</v>
      </c>
      <c r="SJ156" s="108" t="n">
        <v>24.9</v>
      </c>
      <c r="SK156" s="108" t="n">
        <v>26.1</v>
      </c>
      <c r="SL156" s="108" t="n">
        <v>30.4</v>
      </c>
      <c r="SM156" s="108" t="n">
        <v>34.9</v>
      </c>
      <c r="SN156" s="108" t="n">
        <v>33.3</v>
      </c>
      <c r="SO156" s="109" t="n">
        <f aca="false">AVERAGE(SC156:SN156)</f>
        <v>27.175</v>
      </c>
      <c r="TA156" s="1" t="n">
        <v>2006</v>
      </c>
      <c r="TB156" s="110" t="s">
        <v>209</v>
      </c>
      <c r="TC156" s="108" t="n">
        <v>37.4</v>
      </c>
      <c r="TD156" s="108" t="n">
        <v>36.2</v>
      </c>
      <c r="TE156" s="108" t="n">
        <v>36.5</v>
      </c>
      <c r="TF156" s="108" t="n">
        <v>33.1</v>
      </c>
      <c r="TG156" s="108" t="n">
        <v>30</v>
      </c>
      <c r="TH156" s="108" t="n">
        <v>26.3</v>
      </c>
      <c r="TI156" s="108" t="n">
        <v>26.5</v>
      </c>
      <c r="TJ156" s="108" t="n">
        <v>32</v>
      </c>
      <c r="TK156" s="108" t="n">
        <v>35.5</v>
      </c>
      <c r="TL156" s="108" t="n">
        <v>39.7</v>
      </c>
      <c r="TM156" s="108" t="n">
        <v>41.8</v>
      </c>
      <c r="TN156" s="108" t="n">
        <v>41.5</v>
      </c>
      <c r="TO156" s="109" t="n">
        <f aca="false">AVERAGE(TC156:TN156)</f>
        <v>34.7083333333333</v>
      </c>
      <c r="UA156" s="1" t="n">
        <v>2006</v>
      </c>
      <c r="UB156" s="110" t="s">
        <v>209</v>
      </c>
      <c r="UC156" s="108" t="n">
        <v>31.4</v>
      </c>
      <c r="UD156" s="108" t="n">
        <v>32.2</v>
      </c>
      <c r="UE156" s="108" t="n">
        <v>30.4</v>
      </c>
      <c r="UF156" s="108" t="n">
        <v>22.7</v>
      </c>
      <c r="UG156" s="108" t="n">
        <v>21.3</v>
      </c>
      <c r="UH156" s="108" t="n">
        <v>18.4</v>
      </c>
      <c r="UI156" s="108" t="n">
        <v>17.3</v>
      </c>
      <c r="UJ156" s="108" t="n">
        <v>21.1</v>
      </c>
      <c r="UK156" s="108" t="n">
        <v>21.3</v>
      </c>
      <c r="UL156" s="108" t="n">
        <v>26.9</v>
      </c>
      <c r="UM156" s="108" t="n">
        <v>30.8</v>
      </c>
      <c r="UN156" s="108" t="n">
        <v>32.7</v>
      </c>
      <c r="UO156" s="109" t="n">
        <f aca="false">AVERAGE(UC156:UN156)</f>
        <v>25.5416666666667</v>
      </c>
      <c r="VA156" s="1" t="n">
        <v>2006</v>
      </c>
      <c r="VB156" s="119" t="s">
        <v>209</v>
      </c>
      <c r="VC156" s="108" t="n">
        <v>24.4</v>
      </c>
      <c r="VD156" s="108" t="n">
        <v>28.4</v>
      </c>
      <c r="VE156" s="108" t="n">
        <v>26</v>
      </c>
      <c r="VF156" s="108" t="n">
        <v>18.7</v>
      </c>
      <c r="VG156" s="108" t="n">
        <v>19.7</v>
      </c>
      <c r="VH156" s="108" t="n">
        <v>16.3</v>
      </c>
      <c r="VI156" s="108" t="n">
        <v>15.6</v>
      </c>
      <c r="VJ156" s="108" t="n">
        <v>17.4</v>
      </c>
      <c r="VK156" s="108" t="n">
        <v>18.5</v>
      </c>
      <c r="VL156" s="108" t="n">
        <v>21</v>
      </c>
      <c r="VM156" s="108" t="n">
        <v>25.2</v>
      </c>
      <c r="VN156" s="108" t="n">
        <v>26.1</v>
      </c>
      <c r="VO156" s="109" t="n">
        <f aca="false">AVERAGE(VC156:VN156)</f>
        <v>21.4416666666667</v>
      </c>
      <c r="WA156" s="1" t="n">
        <v>2006</v>
      </c>
      <c r="WB156" s="110" t="s">
        <v>209</v>
      </c>
      <c r="WC156" s="108" t="n">
        <v>36.2</v>
      </c>
      <c r="WD156" s="108" t="n">
        <v>34.4</v>
      </c>
      <c r="WE156" s="108" t="n">
        <v>33.5</v>
      </c>
      <c r="WF156" s="108" t="n">
        <v>26.6</v>
      </c>
      <c r="WG156" s="108" t="n">
        <v>26.2</v>
      </c>
      <c r="WH156" s="108" t="n">
        <v>23.5</v>
      </c>
      <c r="WI156" s="108" t="n">
        <v>21.8</v>
      </c>
      <c r="WJ156" s="108" t="n">
        <v>27.7</v>
      </c>
      <c r="WK156" s="108" t="n">
        <v>27.7</v>
      </c>
      <c r="WL156" s="108" t="n">
        <v>33.4</v>
      </c>
      <c r="WM156" s="108" t="n">
        <v>35.9</v>
      </c>
      <c r="WN156" s="108" t="n">
        <v>39.3</v>
      </c>
      <c r="WO156" s="109" t="n">
        <f aca="false">AVERAGE(WC156:WN156)</f>
        <v>30.5166666666667</v>
      </c>
      <c r="YA156" s="1" t="n">
        <v>2006</v>
      </c>
      <c r="YB156" s="110" t="s">
        <v>209</v>
      </c>
      <c r="YC156" s="108" t="n">
        <v>27.3</v>
      </c>
      <c r="YD156" s="108" t="n">
        <v>30.7</v>
      </c>
      <c r="YE156" s="108" t="n">
        <v>28.6</v>
      </c>
      <c r="YF156" s="108" t="n">
        <v>20.8</v>
      </c>
      <c r="YG156" s="108" t="n">
        <v>19.8</v>
      </c>
      <c r="YH156" s="108" t="n">
        <v>17.2</v>
      </c>
      <c r="YI156" s="108" t="n">
        <v>15.8</v>
      </c>
      <c r="YJ156" s="108" t="n">
        <v>17.9</v>
      </c>
      <c r="YK156" s="108" t="n">
        <v>18.8</v>
      </c>
      <c r="YL156" s="108" t="n">
        <v>23.5</v>
      </c>
      <c r="YM156" s="108" t="n">
        <v>28.3</v>
      </c>
      <c r="YN156" s="108" t="n">
        <v>30.6</v>
      </c>
      <c r="YO156" s="109" t="n">
        <f aca="false">AVERAGE(YC156:YN156)</f>
        <v>23.275</v>
      </c>
      <c r="ZA156" s="1" t="n">
        <v>2006</v>
      </c>
      <c r="ZB156" s="110" t="s">
        <v>209</v>
      </c>
      <c r="ZC156" s="108" t="n">
        <v>31.6</v>
      </c>
      <c r="ZD156" s="108" t="n">
        <v>32.8</v>
      </c>
      <c r="ZE156" s="108" t="n">
        <v>31.9</v>
      </c>
      <c r="ZF156" s="108" t="n">
        <v>24.2</v>
      </c>
      <c r="ZG156" s="108" t="n">
        <v>22.8</v>
      </c>
      <c r="ZH156" s="108" t="n">
        <v>20</v>
      </c>
      <c r="ZI156" s="108" t="n">
        <v>18.5</v>
      </c>
      <c r="ZJ156" s="108" t="n">
        <v>20.7</v>
      </c>
      <c r="ZK156" s="108" t="n">
        <v>20.8</v>
      </c>
      <c r="ZL156" s="108" t="n">
        <v>26.5</v>
      </c>
      <c r="ZM156" s="108" t="n">
        <v>30.6</v>
      </c>
      <c r="ZN156" s="108" t="n">
        <v>33.8</v>
      </c>
      <c r="ZO156" s="109" t="n">
        <f aca="false">AVERAGE(ZC156:ZN156)</f>
        <v>26.1833333333333</v>
      </c>
      <c r="AAA156" s="1" t="n">
        <v>2006</v>
      </c>
      <c r="AAB156" s="110" t="s">
        <v>209</v>
      </c>
      <c r="AAC156" s="108" t="n">
        <v>33.8</v>
      </c>
      <c r="AAD156" s="108" t="n">
        <v>35.4</v>
      </c>
      <c r="AAE156" s="108" t="n">
        <v>33.3</v>
      </c>
      <c r="AAF156" s="108" t="n">
        <v>33.2</v>
      </c>
      <c r="AAG156" s="108" t="n">
        <v>28.3</v>
      </c>
      <c r="AAH156" s="108" t="n">
        <v>25.3</v>
      </c>
      <c r="AAI156" s="108" t="n">
        <v>26.2</v>
      </c>
      <c r="AAJ156" s="108" t="n">
        <v>30.1</v>
      </c>
      <c r="AAK156" s="108" t="n">
        <v>34</v>
      </c>
      <c r="AAL156" s="108" t="n">
        <v>37.3</v>
      </c>
      <c r="AAM156" s="108" t="n">
        <v>40.3</v>
      </c>
      <c r="AAN156" s="108" t="n">
        <v>37.1</v>
      </c>
      <c r="AAO156" s="109" t="n">
        <f aca="false">AVERAGE(AAC156:AAN156)</f>
        <v>32.8583333333333</v>
      </c>
      <c r="ABA156" s="1" t="n">
        <v>2006</v>
      </c>
      <c r="ABB156" s="110" t="s">
        <v>209</v>
      </c>
      <c r="ABC156" s="108" t="n">
        <v>34.2</v>
      </c>
      <c r="ABD156" s="108" t="n">
        <v>34.3</v>
      </c>
      <c r="ABE156" s="108" t="n">
        <v>35.8</v>
      </c>
      <c r="ABF156" s="108" t="n">
        <v>31.8</v>
      </c>
      <c r="ABG156" s="108" t="n">
        <v>29.2</v>
      </c>
      <c r="ABH156" s="108" t="n">
        <v>26.4</v>
      </c>
      <c r="ABI156" s="108" t="n">
        <v>25.6</v>
      </c>
      <c r="ABJ156" s="108" t="n">
        <v>28.2</v>
      </c>
      <c r="ABK156" s="108" t="n">
        <v>30.1</v>
      </c>
      <c r="ABL156" s="108" t="n">
        <v>34.1</v>
      </c>
      <c r="ABM156" s="108" t="n">
        <v>35</v>
      </c>
      <c r="ABN156" s="108" t="n">
        <v>34.6</v>
      </c>
      <c r="ABO156" s="109" t="n">
        <f aca="false">AVERAGE(ABC156:ABN156)</f>
        <v>31.6083333333333</v>
      </c>
      <c r="ACA156" s="111" t="n">
        <v>2006</v>
      </c>
      <c r="ACB156" s="110" t="s">
        <v>209</v>
      </c>
      <c r="ACC156" s="108" t="n">
        <v>28.8</v>
      </c>
      <c r="ACD156" s="108" t="n">
        <v>31.4</v>
      </c>
      <c r="ACE156" s="108" t="n">
        <v>30.1</v>
      </c>
      <c r="ACF156" s="108" t="n">
        <v>23.3</v>
      </c>
      <c r="ACG156" s="108" t="n">
        <v>22.4</v>
      </c>
      <c r="ACH156" s="108" t="n">
        <v>20.3</v>
      </c>
      <c r="ACI156" s="108" t="n">
        <v>18.8</v>
      </c>
      <c r="ACJ156" s="108" t="n">
        <v>20.2</v>
      </c>
      <c r="ACK156" s="108" t="n">
        <v>20.6</v>
      </c>
      <c r="ACL156" s="108" t="n">
        <v>24.1</v>
      </c>
      <c r="ACM156" s="108" t="n">
        <v>27.4</v>
      </c>
      <c r="ACN156" s="108" t="n">
        <v>30.4</v>
      </c>
      <c r="ACO156" s="109" t="n">
        <f aca="false">AVERAGE(ACC156:ACN156)</f>
        <v>24.8166666666667</v>
      </c>
      <c r="ADA156" s="1" t="n">
        <v>2006</v>
      </c>
      <c r="ADB156" s="110" t="s">
        <v>209</v>
      </c>
      <c r="ADC156" s="108" t="n">
        <v>35.5</v>
      </c>
      <c r="ADD156" s="108" t="n">
        <v>36.7</v>
      </c>
      <c r="ADE156" s="108" t="n">
        <v>36.6</v>
      </c>
      <c r="ADF156" s="108" t="n">
        <v>33.1</v>
      </c>
      <c r="ADG156" s="108" t="n">
        <v>31.1</v>
      </c>
      <c r="ADH156" s="108" t="n">
        <v>27.5</v>
      </c>
      <c r="ADI156" s="108" t="n">
        <v>26.9</v>
      </c>
      <c r="ADJ156" s="108" t="n">
        <v>31.5</v>
      </c>
      <c r="ADK156" s="108" t="n">
        <v>33.8</v>
      </c>
      <c r="ADL156" s="108" t="n">
        <v>37.8</v>
      </c>
      <c r="ADM156" s="108" t="n">
        <v>38.8</v>
      </c>
      <c r="ADN156" s="108" t="n">
        <v>38.1</v>
      </c>
      <c r="ADO156" s="109" t="n">
        <f aca="false">AVERAGE(ADC156:ADN156)</f>
        <v>33.95</v>
      </c>
      <c r="AEA156" s="1" t="n">
        <v>2006</v>
      </c>
      <c r="AEB156" s="110" t="s">
        <v>209</v>
      </c>
      <c r="AEC156" s="108" t="n">
        <v>35.6</v>
      </c>
      <c r="AED156" s="108" t="n">
        <v>35.7</v>
      </c>
      <c r="AEE156" s="108" t="n">
        <v>35.7</v>
      </c>
      <c r="AEF156" s="108" t="n">
        <v>31.8</v>
      </c>
      <c r="AEG156" s="108" t="n">
        <v>30.5</v>
      </c>
      <c r="AEH156" s="108" t="n">
        <v>27.4</v>
      </c>
      <c r="AEI156" s="108" t="n">
        <v>26.9</v>
      </c>
      <c r="AEJ156" s="108" t="n">
        <v>31.7</v>
      </c>
      <c r="AEK156" s="108" t="n">
        <v>34.3</v>
      </c>
      <c r="AEL156" s="108" t="n">
        <v>39</v>
      </c>
      <c r="AEM156" s="108" t="n">
        <v>40.2</v>
      </c>
      <c r="AEN156" s="108" t="n">
        <v>39.8</v>
      </c>
      <c r="AEO156" s="109" t="n">
        <f aca="false">AVERAGE(AEC156:AEN156)</f>
        <v>34.05</v>
      </c>
      <c r="AFA156" s="1" t="n">
        <v>2006</v>
      </c>
      <c r="AFB156" s="110" t="s">
        <v>209</v>
      </c>
      <c r="AFC156" s="108" t="n">
        <v>24.6</v>
      </c>
      <c r="AFD156" s="108" t="n">
        <v>26.3</v>
      </c>
      <c r="AFE156" s="108" t="n">
        <v>26.9</v>
      </c>
      <c r="AFF156" s="108" t="n">
        <v>21.4</v>
      </c>
      <c r="AFG156" s="108" t="n">
        <v>21</v>
      </c>
      <c r="AFH156" s="108" t="n">
        <v>19.3</v>
      </c>
      <c r="AFI156" s="108" t="n">
        <v>18.1</v>
      </c>
      <c r="AFJ156" s="108" t="n">
        <v>19.2</v>
      </c>
      <c r="AFK156" s="108" t="n">
        <v>19.4</v>
      </c>
      <c r="AFL156" s="108" t="n">
        <v>21.1</v>
      </c>
      <c r="AFM156" s="108" t="n">
        <v>24</v>
      </c>
      <c r="AFN156" s="108" t="n">
        <v>25.9</v>
      </c>
      <c r="AFO156" s="109" t="n">
        <f aca="false">AVERAGE(AFC156:AFN156)</f>
        <v>22.2666666666667</v>
      </c>
      <c r="AGA156" s="1" t="n">
        <v>2006</v>
      </c>
      <c r="AGB156" s="110" t="s">
        <v>209</v>
      </c>
      <c r="AGC156" s="108" t="n">
        <v>32.5</v>
      </c>
      <c r="AGD156" s="108" t="n">
        <v>32.1</v>
      </c>
      <c r="AGE156" s="108" t="n">
        <v>29.9</v>
      </c>
      <c r="AGF156" s="108" t="n">
        <v>22.7</v>
      </c>
      <c r="AGG156" s="108" t="n">
        <v>21.1</v>
      </c>
      <c r="AGH156" s="108" t="n">
        <v>18.1</v>
      </c>
      <c r="AGI156" s="108" t="n">
        <v>16.8</v>
      </c>
      <c r="AGJ156" s="108" t="n">
        <v>22.4</v>
      </c>
      <c r="AGK156" s="108" t="n">
        <v>21.9</v>
      </c>
      <c r="AGL156" s="108" t="n">
        <v>27.9</v>
      </c>
      <c r="AGM156" s="108" t="n">
        <v>31.8</v>
      </c>
      <c r="AGN156" s="108" t="n">
        <v>33.1</v>
      </c>
      <c r="AGO156" s="109" t="n">
        <f aca="false">AVERAGE(AGC156:AGN156)</f>
        <v>25.8583333333333</v>
      </c>
      <c r="AHA156" s="1" t="n">
        <v>2006</v>
      </c>
      <c r="AHB156" s="110" t="s">
        <v>209</v>
      </c>
      <c r="AHC156" s="108" t="n">
        <v>29</v>
      </c>
      <c r="AHD156" s="108" t="n">
        <v>31.9</v>
      </c>
      <c r="AHE156" s="108" t="n">
        <v>29.7</v>
      </c>
      <c r="AHF156" s="108" t="n">
        <v>21.7</v>
      </c>
      <c r="AHG156" s="108" t="n">
        <v>20.5</v>
      </c>
      <c r="AHH156" s="108" t="n">
        <v>17.9</v>
      </c>
      <c r="AHI156" s="108" t="n">
        <v>16.5</v>
      </c>
      <c r="AHJ156" s="108" t="n">
        <v>18.3</v>
      </c>
      <c r="AHK156" s="108" t="n">
        <v>18.8</v>
      </c>
      <c r="AHL156" s="108" t="n">
        <v>23.8</v>
      </c>
      <c r="AHM156" s="108" t="n">
        <v>29</v>
      </c>
      <c r="AHN156" s="108" t="n">
        <v>31.8</v>
      </c>
      <c r="AHO156" s="109" t="n">
        <f aca="false">AVERAGE(AHC156:AHN156)</f>
        <v>24.075</v>
      </c>
      <c r="AIA156" s="1" t="n">
        <v>2006</v>
      </c>
      <c r="AIB156" s="110" t="s">
        <v>209</v>
      </c>
      <c r="AIC156" s="108" t="n">
        <v>33.8</v>
      </c>
      <c r="AID156" s="108" t="n">
        <v>32.6</v>
      </c>
      <c r="AIE156" s="108" t="n">
        <v>33.1</v>
      </c>
      <c r="AIF156" s="108" t="n">
        <v>25.7</v>
      </c>
      <c r="AIG156" s="108" t="n">
        <v>24.4</v>
      </c>
      <c r="AIH156" s="108" t="n">
        <v>21.3</v>
      </c>
      <c r="AII156" s="108" t="n">
        <v>20</v>
      </c>
      <c r="AIJ156" s="108" t="n">
        <v>27</v>
      </c>
      <c r="AIK156" s="108" t="n">
        <v>28.6</v>
      </c>
      <c r="AIL156" s="108" t="n">
        <v>33.3</v>
      </c>
      <c r="AIM156" s="108" t="n">
        <v>36.5</v>
      </c>
      <c r="AIN156" s="108" t="n">
        <v>36.1</v>
      </c>
      <c r="AIO156" s="109" t="n">
        <f aca="false">AVERAGE(AIC156:AIN156)</f>
        <v>29.3666666666667</v>
      </c>
      <c r="AJA156" s="1" t="n">
        <v>2006</v>
      </c>
      <c r="AJB156" s="110" t="s">
        <v>209</v>
      </c>
      <c r="AJC156" s="108" t="n">
        <v>33.9</v>
      </c>
      <c r="AJD156" s="108" t="n">
        <v>36.6</v>
      </c>
      <c r="AJE156" s="108" t="n">
        <v>32.7</v>
      </c>
      <c r="AJF156" s="108" t="n">
        <v>35.2</v>
      </c>
      <c r="AJG156" s="108" t="n">
        <v>31.8</v>
      </c>
      <c r="AJH156" s="108" t="n">
        <v>29.4</v>
      </c>
      <c r="AJI156" s="108" t="n">
        <v>30</v>
      </c>
      <c r="AJJ156" s="108" t="n">
        <v>33.4</v>
      </c>
      <c r="AJK156" s="108" t="n">
        <v>36.7</v>
      </c>
      <c r="AJL156" s="108" t="n">
        <v>38.2</v>
      </c>
      <c r="AJM156" s="108" t="n">
        <v>40.6</v>
      </c>
      <c r="AJN156" s="108" t="n">
        <v>38.3</v>
      </c>
      <c r="AJO156" s="109" t="n">
        <f aca="false">AVERAGE(AJC156:AJN156)</f>
        <v>34.7333333333333</v>
      </c>
      <c r="AKA156" s="1" t="n">
        <v>2006</v>
      </c>
      <c r="AKB156" s="110" t="s">
        <v>209</v>
      </c>
      <c r="AKC156" s="108" t="n">
        <v>30.5</v>
      </c>
      <c r="AKD156" s="108" t="n">
        <v>32.4</v>
      </c>
      <c r="AKE156" s="108" t="n">
        <v>31.2</v>
      </c>
      <c r="AKF156" s="108" t="n">
        <v>23.5</v>
      </c>
      <c r="AKG156" s="108" t="n">
        <v>22.4</v>
      </c>
      <c r="AKH156" s="108" t="n">
        <v>19.6</v>
      </c>
      <c r="AKI156" s="108" t="n">
        <v>18.1</v>
      </c>
      <c r="AKJ156" s="108" t="n">
        <v>20.2</v>
      </c>
      <c r="AKK156" s="108" t="n">
        <v>20.6</v>
      </c>
      <c r="AKL156" s="108" t="n">
        <v>26.4</v>
      </c>
      <c r="AKM156" s="108" t="n">
        <v>30.5</v>
      </c>
      <c r="AKN156" s="108" t="n">
        <v>33.1</v>
      </c>
      <c r="AKO156" s="109" t="n">
        <f aca="false">AVERAGE(AKC156:AKN156)</f>
        <v>25.7083333333333</v>
      </c>
      <c r="ALA156" s="35" t="n">
        <f aca="false">(ACO156+AO156+EO156+NO156+AKO156+AFO156+AEO156+IO156+MO156)/9</f>
        <v>25.1925925925926</v>
      </c>
      <c r="ALB156" s="77" t="n">
        <f aca="false">(ABO156+KO156+DO156+AGO156)/4</f>
        <v>30.8583333333333</v>
      </c>
      <c r="ALC156" s="19" t="n">
        <f aca="false">(QO156+PO156+AAO156+AJO156+FO156+SO156+BO156+CO156+JO156+OO156+TO156+HO156)/12</f>
        <v>26.5618055555556</v>
      </c>
      <c r="AMA156" s="28" t="n">
        <f aca="false">MAX(ACC156:ACN156,AC156:AN156,EC156:EN156,NC156:NN156,AKC156:AKN156,AFC156:AFN156,AEC156:AEN156,IC156:IN156,MC156:MN156)</f>
        <v>40.2</v>
      </c>
      <c r="AMB156" s="28" t="n">
        <f aca="false">MIN(ACC156:ACN156,AC156:AN156,EC156:EN156,NC156:NN156,AKC156:AKN156,AFC156:AFN156,AEC156:AEN156,IC156:IN156,MC156:MN156)</f>
        <v>17</v>
      </c>
      <c r="AMC156" s="81" t="n">
        <f aca="false">MAX(ABC156:ABN156,KC156:KN156,DC156:DN156,AGC156:AGN156)</f>
        <v>38</v>
      </c>
      <c r="AMD156" s="81" t="n">
        <f aca="false">MIN(ABC156:ABN156,KC156:KN156,DC156:DN156,AGC156:AGN156)</f>
        <v>16.8</v>
      </c>
      <c r="AME156" s="60" t="n">
        <f aca="false">MAX(QC156:QN156,PC156:PN156,AJC156:AJN156,AAC156:AAN156,FC156:FN156,SC156:SN156)</f>
        <v>40.6</v>
      </c>
      <c r="AMF156" s="60" t="n">
        <f aca="false">MIN(QC156:QN156,PC156:PN156,AJC156:AJN156,AAC156:AAN156,FC156:FN156,SC156:SN156)</f>
        <v>15.4</v>
      </c>
    </row>
    <row r="157" customFormat="false" ht="12.8" hidden="false" customHeight="false" outlineLevel="0" collapsed="false">
      <c r="A157" s="104"/>
      <c r="B157" s="29" t="n">
        <f aca="false">AVERAGE(AO157,BO157,CO157,DO157,EO157,FO157,GO157,HO157,IO157,JO157,KO157,LO157,MO157,NO157,OO157,PO157,QO157,RO157,SO157,TO157,UO157,VO157,WO157,YO157,ZO157,AAO157,ABO157,ACO157,ADO157,AEO157,AFO157,AGO157,AHO157,AIO157,AJO157,AKO157)</f>
        <v>26.4847222222222</v>
      </c>
      <c r="C157" s="30" t="n">
        <f aca="false">AVERAGE(B153:B157)</f>
        <v>26.3521759259259</v>
      </c>
      <c r="D157" s="31" t="n">
        <f aca="false">AVERAGE(B148:B157)</f>
        <v>26.2902893518519</v>
      </c>
      <c r="E157" s="29" t="n">
        <f aca="false">AVERAGE(B138:B157)</f>
        <v>26.231635539422</v>
      </c>
      <c r="F157" s="32" t="n">
        <f aca="false">AVERAGE(B108:B157)</f>
        <v>26.0625924873737</v>
      </c>
      <c r="G157" s="3" t="n">
        <f aca="false">MAX(AC157:AN157,BC157:BN157,CC157:CN157,DC157:DN157,EC157:EN157,FC157:FN157,GC157:GN157,HC157:HN157,IC157:IN157,JC157:JN157,KC157:KN157,LC157:LN157,MC157:MN157,NC157:NN157,OC157:ON157,PC157:PN157,QC157:QN157,RC157:RN157,SC157:SN157,TC157:TN157,UC157:UN157,VC157:VN157,WC157:WN157,YC157:YN157,ZC157:ZN157,AAC157:AAN157,ABC157:ABN157,ACC157:ACN157,ADC157:ADN157,AEC157:AEN157,AFC157:AFN157,AGC157:AGN157,AHC157:AHN157,AIC157:AIN157,AJC157:AJN157,AKC157:AKN157)</f>
        <v>44.9</v>
      </c>
      <c r="H157" s="105" t="n">
        <f aca="false">MEDIAN(AC157:AN157,BC157:BN157,CC157:CN157,DC157:DN157,EC157:EN157,FC157:FN157,GC157:GN157,HC157:HN157,IC157:IN157,JC157:JN157,KC157:KN157,LC157:LN157,MC157:MN157,NC157:NN157,OC157:ON157,PC157:PN157,QC157:QN157,RC157:RN157,SC157:SN157,TC157:TN157,UC157:UN157,VC157:VN157,WC157:WN157,YC157:YN157,ZC157:ZN157,AAC157:AAN157,ABC157:ABN157,ACC157:ACN157,ADC157:ADN157,AEC157:AEN157,AFC157:AFN157,AGC157:AGN157,AHC157:AHN157,AIC157:AIN157,AJC157:AJN157,AKC157:AKN157)</f>
        <v>26.35</v>
      </c>
      <c r="I157" s="5" t="n">
        <f aca="false">MIN(AC157:AN157,BC157:BN157,CC157:CN157,DC157:DN157,EC157:EN157,FC157:FN157,GC157:GN157,HC157:HN157,IC157:IN157,JC157:JN157,KC157:KN157,LC157:LN157,MC157:MN157,NC157:NN157,OC157:ON157,PC157:PN157,QC157:QN157,RC157:RN157,SC157:SN157,TC157:TN157,UC157:UN157,VC157:VN157,WC157:WN157,YC157:YN157,ZC157:ZN157,AAC157:AAN157,ABC157:ABN157,ACC157:ACN157,ADC157:ADN157,AEC157:AEN157,AFC157:AFN157,AGC157:AGN157,AHC157:AHN157,AIC157:AIN157,AJC157:AJN157,AKC157:AKN157)</f>
        <v>15.1</v>
      </c>
      <c r="J157" s="106" t="n">
        <f aca="false">(G157+I157)/2</f>
        <v>30</v>
      </c>
      <c r="AB157" s="107" t="n">
        <v>2007</v>
      </c>
      <c r="AC157" s="108" t="n">
        <v>22.1</v>
      </c>
      <c r="AD157" s="108" t="n">
        <v>22.9</v>
      </c>
      <c r="AE157" s="108" t="n">
        <v>22.8</v>
      </c>
      <c r="AF157" s="108" t="n">
        <v>20.9</v>
      </c>
      <c r="AG157" s="108" t="n">
        <v>18.3</v>
      </c>
      <c r="AH157" s="108" t="n">
        <v>17.6</v>
      </c>
      <c r="AI157" s="108" t="n">
        <v>17.6</v>
      </c>
      <c r="AJ157" s="108" t="n">
        <v>17.6</v>
      </c>
      <c r="AK157" s="108" t="n">
        <v>18.4</v>
      </c>
      <c r="AL157" s="108" t="n">
        <v>17.7</v>
      </c>
      <c r="AM157" s="108" t="n">
        <v>19.8</v>
      </c>
      <c r="AN157" s="108" t="n">
        <v>20.3</v>
      </c>
      <c r="AO157" s="109" t="n">
        <f aca="false">AVERAGE(AC157:AN157)</f>
        <v>19.6666666666667</v>
      </c>
      <c r="BA157" s="1" t="n">
        <v>2007</v>
      </c>
      <c r="BB157" s="110" t="s">
        <v>210</v>
      </c>
      <c r="BC157" s="108" t="n">
        <v>32.3</v>
      </c>
      <c r="BD157" s="108" t="n">
        <v>33.4</v>
      </c>
      <c r="BE157" s="108" t="n">
        <v>27.6</v>
      </c>
      <c r="BF157" s="108" t="n">
        <v>26.3</v>
      </c>
      <c r="BG157" s="108" t="n">
        <v>21.2</v>
      </c>
      <c r="BH157" s="108" t="n">
        <v>18.3</v>
      </c>
      <c r="BI157" s="108" t="n">
        <v>20.2</v>
      </c>
      <c r="BJ157" s="108" t="n">
        <v>22.5</v>
      </c>
      <c r="BK157" s="108" t="n">
        <v>24.9</v>
      </c>
      <c r="BL157" s="108" t="n">
        <v>25.2</v>
      </c>
      <c r="BM157" s="108" t="n">
        <v>30.2</v>
      </c>
      <c r="BN157" s="108" t="n">
        <v>27.9</v>
      </c>
      <c r="BO157" s="109" t="n">
        <f aca="false">AVERAGE(BC157:BN157)</f>
        <v>25.8333333333333</v>
      </c>
      <c r="CA157" s="1" t="n">
        <v>2007</v>
      </c>
      <c r="CB157" s="110" t="s">
        <v>210</v>
      </c>
      <c r="CC157" s="108" t="n">
        <v>29.4</v>
      </c>
      <c r="CD157" s="108" t="n">
        <v>29.3</v>
      </c>
      <c r="CE157" s="108" t="n">
        <v>28.2</v>
      </c>
      <c r="CF157" s="108" t="n">
        <v>23.3</v>
      </c>
      <c r="CG157" s="108" t="n">
        <v>18.2</v>
      </c>
      <c r="CH157" s="108" t="n">
        <v>17.3</v>
      </c>
      <c r="CI157" s="108" t="n">
        <v>16.6</v>
      </c>
      <c r="CJ157" s="108" t="n">
        <v>16.4</v>
      </c>
      <c r="CK157" s="108" t="n">
        <v>17.6</v>
      </c>
      <c r="CL157" s="108" t="n">
        <v>20</v>
      </c>
      <c r="CM157" s="108" t="n">
        <v>26.4</v>
      </c>
      <c r="CN157" s="108" t="n">
        <v>25.6</v>
      </c>
      <c r="CO157" s="109" t="n">
        <f aca="false">AVERAGE(CC157:CN157)</f>
        <v>22.3583333333333</v>
      </c>
      <c r="DA157" s="1" t="n">
        <v>2007</v>
      </c>
      <c r="DB157" s="110" t="s">
        <v>210</v>
      </c>
      <c r="DC157" s="108" t="n">
        <v>32.6</v>
      </c>
      <c r="DD157" s="108" t="n">
        <v>33.8</v>
      </c>
      <c r="DE157" s="108" t="n">
        <v>31.7</v>
      </c>
      <c r="DF157" s="108" t="n">
        <v>34.1</v>
      </c>
      <c r="DG157" s="108" t="n">
        <v>32.8</v>
      </c>
      <c r="DH157" s="108" t="n">
        <v>27.9</v>
      </c>
      <c r="DI157" s="108" t="n">
        <v>28.7</v>
      </c>
      <c r="DJ157" s="108" t="n">
        <v>30.1</v>
      </c>
      <c r="DK157" s="108" t="n">
        <v>33.3</v>
      </c>
      <c r="DL157" s="108" t="n">
        <v>33.4</v>
      </c>
      <c r="DM157" s="108" t="n">
        <v>34.6</v>
      </c>
      <c r="DN157" s="108" t="n">
        <v>34.4</v>
      </c>
      <c r="DO157" s="109" t="n">
        <f aca="false">AVERAGE(DC157:DN157)</f>
        <v>32.2833333333333</v>
      </c>
      <c r="EA157" s="1" t="n">
        <v>2007</v>
      </c>
      <c r="EB157" s="110" t="s">
        <v>210</v>
      </c>
      <c r="EC157" s="108" t="n">
        <v>27.7</v>
      </c>
      <c r="ED157" s="108" t="n">
        <v>28.8</v>
      </c>
      <c r="EE157" s="108" t="n">
        <v>27.8</v>
      </c>
      <c r="EF157" s="108" t="n">
        <v>23.4</v>
      </c>
      <c r="EG157" s="108" t="n">
        <v>19.4</v>
      </c>
      <c r="EH157" s="108" t="n">
        <v>19.2</v>
      </c>
      <c r="EI157" s="108" t="n">
        <v>18</v>
      </c>
      <c r="EJ157" s="108" t="n">
        <v>17.4</v>
      </c>
      <c r="EK157" s="108" t="n">
        <v>18.4</v>
      </c>
      <c r="EL157" s="108" t="n">
        <v>20.1</v>
      </c>
      <c r="EM157" s="108" t="n">
        <v>25.9</v>
      </c>
      <c r="EN157" s="108" t="n">
        <v>26.3</v>
      </c>
      <c r="EO157" s="109" t="n">
        <f aca="false">AVERAGE(EC157:EN157)</f>
        <v>22.7</v>
      </c>
      <c r="FA157" s="1" t="n">
        <v>2007</v>
      </c>
      <c r="FB157" s="110" t="s">
        <v>210</v>
      </c>
      <c r="FC157" s="108" t="n">
        <v>28.8</v>
      </c>
      <c r="FD157" s="108" t="n">
        <v>29.2</v>
      </c>
      <c r="FE157" s="108" t="n">
        <v>27.9</v>
      </c>
      <c r="FF157" s="108" t="n">
        <v>23.4</v>
      </c>
      <c r="FG157" s="108" t="n">
        <v>19.3</v>
      </c>
      <c r="FH157" s="108" t="n">
        <v>18.9</v>
      </c>
      <c r="FI157" s="108" t="n">
        <v>17.5</v>
      </c>
      <c r="FJ157" s="108" t="n">
        <v>17.2</v>
      </c>
      <c r="FK157" s="108" t="n">
        <v>18.2</v>
      </c>
      <c r="FL157" s="108" t="n">
        <v>20.6</v>
      </c>
      <c r="FM157" s="108" t="n">
        <v>26.6</v>
      </c>
      <c r="FN157" s="108" t="n">
        <v>25.9</v>
      </c>
      <c r="FO157" s="109" t="n">
        <f aca="false">AVERAGE(FC157:FN157)</f>
        <v>22.7916666666667</v>
      </c>
      <c r="GA157" s="1" t="n">
        <v>2007</v>
      </c>
      <c r="GB157" s="110" t="s">
        <v>210</v>
      </c>
      <c r="GC157" s="108" t="n">
        <v>22.6</v>
      </c>
      <c r="GD157" s="108" t="n">
        <v>22.9</v>
      </c>
      <c r="GE157" s="108" t="n">
        <v>23.7</v>
      </c>
      <c r="GF157" s="108" t="n">
        <v>20.8</v>
      </c>
      <c r="GG157" s="108" t="n">
        <v>18.8</v>
      </c>
      <c r="GH157" s="108" t="n">
        <v>18.4</v>
      </c>
      <c r="GI157" s="108" t="n">
        <v>17.5</v>
      </c>
      <c r="GJ157" s="108" t="n">
        <v>17.3</v>
      </c>
      <c r="GK157" s="108" t="n">
        <v>17.8</v>
      </c>
      <c r="GL157" s="108" t="n">
        <v>18.7</v>
      </c>
      <c r="GM157" s="108" t="n">
        <v>20.7</v>
      </c>
      <c r="GN157" s="108" t="n">
        <v>21.1</v>
      </c>
      <c r="GO157" s="109" t="n">
        <f aca="false">AVERAGE(GC157:GN157)</f>
        <v>20.025</v>
      </c>
      <c r="HA157" s="1" t="n">
        <v>2007</v>
      </c>
      <c r="HB157" s="110" t="s">
        <v>210</v>
      </c>
      <c r="HC157" s="108" t="n">
        <v>25.9</v>
      </c>
      <c r="HD157" s="108" t="n">
        <v>26.7</v>
      </c>
      <c r="HE157" s="108" t="n">
        <v>25.9</v>
      </c>
      <c r="HF157" s="108" t="n">
        <v>22.7</v>
      </c>
      <c r="HG157" s="108" t="n">
        <v>19.4</v>
      </c>
      <c r="HH157" s="108" t="n">
        <v>18.6</v>
      </c>
      <c r="HI157" s="108" t="n">
        <v>18</v>
      </c>
      <c r="HJ157" s="108" t="n">
        <v>17.8</v>
      </c>
      <c r="HK157" s="108" t="n">
        <v>18.5</v>
      </c>
      <c r="HL157" s="108" t="n">
        <v>19.9</v>
      </c>
      <c r="HM157" s="108" t="n">
        <v>24</v>
      </c>
      <c r="HN157" s="108" t="n">
        <v>24.3</v>
      </c>
      <c r="HO157" s="109" t="n">
        <f aca="false">AVERAGE(HC157:HN157)</f>
        <v>21.8083333333333</v>
      </c>
      <c r="IA157" s="1" t="n">
        <v>2007</v>
      </c>
      <c r="IB157" s="110" t="s">
        <v>210</v>
      </c>
      <c r="IC157" s="108" t="n">
        <v>29.7</v>
      </c>
      <c r="ID157" s="108" t="n">
        <v>30.7</v>
      </c>
      <c r="IE157" s="108" t="n">
        <v>34.1</v>
      </c>
      <c r="IF157" s="108" t="n">
        <v>27.9</v>
      </c>
      <c r="IG157" s="108" t="n">
        <v>26.1</v>
      </c>
      <c r="IH157" s="108" t="n">
        <v>24.6</v>
      </c>
      <c r="II157" s="108" t="n">
        <v>22.8</v>
      </c>
      <c r="IJ157" s="108" t="n">
        <v>23.6</v>
      </c>
      <c r="IK157" s="108" t="n">
        <v>25</v>
      </c>
      <c r="IL157" s="108" t="n">
        <v>25.9</v>
      </c>
      <c r="IM157" s="108" t="n">
        <v>30.4</v>
      </c>
      <c r="IN157" s="108" t="n">
        <v>29.1</v>
      </c>
      <c r="IO157" s="109" t="n">
        <f aca="false">AVERAGE(IC157:IN157)</f>
        <v>27.4916666666667</v>
      </c>
      <c r="JA157" s="1" t="n">
        <v>2007</v>
      </c>
      <c r="JB157" s="110" t="s">
        <v>210</v>
      </c>
      <c r="JC157" s="108" t="n">
        <v>29.1</v>
      </c>
      <c r="JD157" s="108" t="n">
        <v>29.8</v>
      </c>
      <c r="JE157" s="108" t="n">
        <v>28.3</v>
      </c>
      <c r="JF157" s="108" t="n">
        <v>23.4</v>
      </c>
      <c r="JG157" s="108" t="n">
        <v>18</v>
      </c>
      <c r="JH157" s="108" t="n">
        <v>17</v>
      </c>
      <c r="JI157" s="108" t="n">
        <v>16.3</v>
      </c>
      <c r="JJ157" s="108" t="n">
        <v>16.6</v>
      </c>
      <c r="JK157" s="108" t="n">
        <v>17.5</v>
      </c>
      <c r="JL157" s="108" t="n">
        <v>20.6</v>
      </c>
      <c r="JM157" s="108" t="n">
        <v>27</v>
      </c>
      <c r="JN157" s="108" t="n">
        <v>25.8</v>
      </c>
      <c r="JO157" s="109" t="n">
        <f aca="false">AVERAGE(JC157:JN157)</f>
        <v>22.45</v>
      </c>
      <c r="KA157" s="1" t="n">
        <v>2007</v>
      </c>
      <c r="KB157" s="110" t="s">
        <v>210</v>
      </c>
      <c r="KC157" s="108" t="n">
        <v>35.2</v>
      </c>
      <c r="KD157" s="108" t="n">
        <v>38.6</v>
      </c>
      <c r="KE157" s="108" t="n">
        <v>32.6</v>
      </c>
      <c r="KF157" s="108" t="n">
        <v>35.6</v>
      </c>
      <c r="KG157" s="108" t="n">
        <v>34.7</v>
      </c>
      <c r="KH157" s="108" t="n">
        <v>29.2</v>
      </c>
      <c r="KI157" s="108" t="n">
        <v>30.3</v>
      </c>
      <c r="KJ157" s="108" t="n">
        <v>32.3</v>
      </c>
      <c r="KK157" s="108" t="n">
        <v>36.3</v>
      </c>
      <c r="KL157" s="108" t="n">
        <v>37.4</v>
      </c>
      <c r="KM157" s="108" t="n">
        <v>38.9</v>
      </c>
      <c r="KN157" s="108" t="n">
        <v>36.5</v>
      </c>
      <c r="KO157" s="109" t="n">
        <f aca="false">AVERAGE(KC157:KN157)</f>
        <v>34.8</v>
      </c>
      <c r="LA157" s="1" t="n">
        <v>2007</v>
      </c>
      <c r="LB157" s="110" t="s">
        <v>210</v>
      </c>
      <c r="LC157" s="108" t="n">
        <v>29.7</v>
      </c>
      <c r="LD157" s="108" t="n">
        <v>30.1</v>
      </c>
      <c r="LE157" s="108" t="n">
        <v>29</v>
      </c>
      <c r="LF157" s="108" t="n">
        <v>24</v>
      </c>
      <c r="LG157" s="108" t="n">
        <v>19.2</v>
      </c>
      <c r="LH157" s="108" t="n">
        <v>18.8</v>
      </c>
      <c r="LI157" s="108" t="n">
        <v>17.8</v>
      </c>
      <c r="LJ157" s="108" t="n">
        <v>18</v>
      </c>
      <c r="LK157" s="108" t="n">
        <v>18.8</v>
      </c>
      <c r="LL157" s="108" t="n">
        <v>21.5</v>
      </c>
      <c r="LM157" s="108" t="n">
        <v>27.9</v>
      </c>
      <c r="LN157" s="108" t="n">
        <v>26.6</v>
      </c>
      <c r="LO157" s="109" t="n">
        <f aca="false">AVERAGE(LC157:LN157)</f>
        <v>23.45</v>
      </c>
      <c r="MA157" s="1" t="n">
        <v>2007</v>
      </c>
      <c r="MB157" s="110" t="s">
        <v>210</v>
      </c>
      <c r="MC157" s="108" t="n">
        <v>26.3</v>
      </c>
      <c r="MD157" s="108" t="n">
        <v>26.4</v>
      </c>
      <c r="ME157" s="108" t="n">
        <v>25.7</v>
      </c>
      <c r="MF157" s="108" t="n">
        <v>22.8</v>
      </c>
      <c r="MG157" s="108" t="n">
        <v>19.3</v>
      </c>
      <c r="MH157" s="108" t="n">
        <v>17.5</v>
      </c>
      <c r="MI157" s="108" t="n">
        <v>18.9</v>
      </c>
      <c r="MJ157" s="108" t="n">
        <v>19.5</v>
      </c>
      <c r="MK157" s="108" t="n">
        <v>19.9</v>
      </c>
      <c r="ML157" s="108" t="n">
        <v>20.3</v>
      </c>
      <c r="MM157" s="108" t="n">
        <v>24</v>
      </c>
      <c r="MN157" s="108" t="n">
        <v>23.2</v>
      </c>
      <c r="MO157" s="109" t="n">
        <f aca="false">AVERAGE(MC157:MN157)</f>
        <v>21.9833333333333</v>
      </c>
      <c r="NA157" s="1" t="n">
        <v>2007</v>
      </c>
      <c r="NB157" s="110" t="s">
        <v>210</v>
      </c>
      <c r="NC157" s="108" t="n">
        <v>28.9</v>
      </c>
      <c r="ND157" s="108" t="n">
        <v>29.8</v>
      </c>
      <c r="NE157" s="108" t="n">
        <v>32.6</v>
      </c>
      <c r="NF157" s="108" t="n">
        <v>27.3</v>
      </c>
      <c r="NG157" s="108" t="n">
        <v>23.7</v>
      </c>
      <c r="NH157" s="108" t="n">
        <v>22.6</v>
      </c>
      <c r="NI157" s="108" t="n">
        <v>21.7</v>
      </c>
      <c r="NJ157" s="108" t="n">
        <v>20.8</v>
      </c>
      <c r="NK157" s="108" t="n">
        <v>22.5</v>
      </c>
      <c r="NL157" s="108" t="n">
        <v>24.6</v>
      </c>
      <c r="NM157" s="108" t="n">
        <v>29.5</v>
      </c>
      <c r="NN157" s="108" t="n">
        <v>29.2</v>
      </c>
      <c r="NO157" s="109" t="n">
        <f aca="false">AVERAGE(NC157:NN157)</f>
        <v>26.1</v>
      </c>
      <c r="OA157" s="1" t="n">
        <v>2007</v>
      </c>
      <c r="OB157" s="110" t="s">
        <v>210</v>
      </c>
      <c r="OC157" s="108" t="n">
        <v>26.8</v>
      </c>
      <c r="OD157" s="108" t="n">
        <v>28.2</v>
      </c>
      <c r="OE157" s="108" t="n">
        <v>27.5</v>
      </c>
      <c r="OF157" s="108" t="n">
        <v>23.1</v>
      </c>
      <c r="OG157" s="108" t="n">
        <v>19.7</v>
      </c>
      <c r="OH157" s="108" t="n">
        <v>18.8</v>
      </c>
      <c r="OI157" s="108" t="n">
        <v>18.4</v>
      </c>
      <c r="OJ157" s="108" t="n">
        <v>17.9</v>
      </c>
      <c r="OK157" s="108" t="n">
        <v>18.9</v>
      </c>
      <c r="OL157" s="108" t="n">
        <v>21.4</v>
      </c>
      <c r="OM157" s="108" t="n">
        <v>25.9</v>
      </c>
      <c r="ON157" s="108" t="n">
        <v>26</v>
      </c>
      <c r="OO157" s="109" t="n">
        <f aca="false">AVERAGE(OC157:ON157)</f>
        <v>22.7166666666667</v>
      </c>
      <c r="PA157" s="16" t="n">
        <v>2007</v>
      </c>
      <c r="PB157" s="110" t="s">
        <v>210</v>
      </c>
      <c r="PC157" s="108" t="n">
        <v>32.7</v>
      </c>
      <c r="PD157" s="108" t="n">
        <v>37</v>
      </c>
      <c r="PE157" s="108" t="n">
        <v>28.8</v>
      </c>
      <c r="PF157" s="108" t="n">
        <v>27.1</v>
      </c>
      <c r="PG157" s="108" t="n">
        <v>20.9</v>
      </c>
      <c r="PH157" s="108" t="n">
        <v>17.2</v>
      </c>
      <c r="PI157" s="108" t="n">
        <v>19.5</v>
      </c>
      <c r="PJ157" s="108" t="n">
        <v>21.3</v>
      </c>
      <c r="PK157" s="108" t="n">
        <v>24.2</v>
      </c>
      <c r="PL157" s="108" t="n">
        <v>26.8</v>
      </c>
      <c r="PM157" s="108" t="n">
        <v>32.1</v>
      </c>
      <c r="PN157" s="108" t="n">
        <v>30.1</v>
      </c>
      <c r="PO157" s="109" t="n">
        <f aca="false">AVERAGE(PC157:PN157)</f>
        <v>26.475</v>
      </c>
      <c r="QA157" s="1" t="n">
        <v>2007</v>
      </c>
      <c r="QB157" s="110" t="s">
        <v>210</v>
      </c>
      <c r="QC157" s="108" t="n">
        <v>29.2</v>
      </c>
      <c r="QD157" s="108" t="n">
        <v>30</v>
      </c>
      <c r="QE157" s="108" t="n">
        <v>27.6</v>
      </c>
      <c r="QF157" s="108" t="n">
        <v>23.2</v>
      </c>
      <c r="QG157" s="108" t="n">
        <v>17.9</v>
      </c>
      <c r="QH157" s="108" t="n">
        <v>16.3</v>
      </c>
      <c r="QI157" s="108" t="n">
        <v>15.5</v>
      </c>
      <c r="QJ157" s="108" t="n">
        <v>15.5</v>
      </c>
      <c r="QK157" s="108" t="n">
        <v>17.5</v>
      </c>
      <c r="QL157" s="108" t="n">
        <v>20.7</v>
      </c>
      <c r="QM157" s="108" t="n">
        <v>27.6</v>
      </c>
      <c r="QN157" s="108" t="n">
        <v>26</v>
      </c>
      <c r="QO157" s="109" t="n">
        <f aca="false">AVERAGE(QC157:QN157)</f>
        <v>22.25</v>
      </c>
      <c r="RA157" s="1" t="n">
        <v>2007</v>
      </c>
      <c r="RB157" s="110" t="s">
        <v>210</v>
      </c>
      <c r="RC157" s="108" t="n">
        <v>32.9</v>
      </c>
      <c r="RD157" s="108" t="n">
        <v>35.7</v>
      </c>
      <c r="RE157" s="108" t="n">
        <v>31.5</v>
      </c>
      <c r="RF157" s="108" t="n">
        <v>25.9</v>
      </c>
      <c r="RG157" s="108" t="n">
        <v>21.2</v>
      </c>
      <c r="RH157" s="108" t="n">
        <v>18.9</v>
      </c>
      <c r="RI157" s="108" t="n">
        <v>18.7</v>
      </c>
      <c r="RJ157" s="108" t="n">
        <v>18.4</v>
      </c>
      <c r="RK157" s="108" t="n">
        <v>22.1</v>
      </c>
      <c r="RL157" s="108" t="n">
        <v>24.6</v>
      </c>
      <c r="RM157" s="108" t="n">
        <v>31.8</v>
      </c>
      <c r="RN157" s="108" t="n">
        <v>25.2</v>
      </c>
      <c r="RO157" s="109" t="n">
        <f aca="false">AVERAGE(RC157:RN157)</f>
        <v>25.575</v>
      </c>
      <c r="SA157" s="1" t="n">
        <v>2007</v>
      </c>
      <c r="SB157" s="110" t="s">
        <v>210</v>
      </c>
      <c r="SC157" s="108" t="n">
        <v>33.5</v>
      </c>
      <c r="SD157" s="108" t="n">
        <v>38.7</v>
      </c>
      <c r="SE157" s="108" t="n">
        <v>28.4</v>
      </c>
      <c r="SF157" s="108" t="n">
        <v>28.4</v>
      </c>
      <c r="SG157" s="108" t="n">
        <v>22.1</v>
      </c>
      <c r="SH157" s="108" t="n">
        <v>18.4</v>
      </c>
      <c r="SI157" s="108" t="n">
        <v>20.4</v>
      </c>
      <c r="SJ157" s="108" t="n">
        <v>22.2</v>
      </c>
      <c r="SK157" s="108" t="n">
        <v>25.9</v>
      </c>
      <c r="SL157" s="108" t="n">
        <v>29.5</v>
      </c>
      <c r="SM157" s="108" t="n">
        <v>33.3</v>
      </c>
      <c r="SN157" s="108" t="n">
        <v>32.2</v>
      </c>
      <c r="SO157" s="109" t="n">
        <f aca="false">AVERAGE(SC157:SN157)</f>
        <v>27.75</v>
      </c>
      <c r="TA157" s="1" t="n">
        <v>2007</v>
      </c>
      <c r="TB157" s="110" t="s">
        <v>210</v>
      </c>
      <c r="TC157" s="108" t="n">
        <v>42.7</v>
      </c>
      <c r="TD157" s="108" t="n">
        <v>44.9</v>
      </c>
      <c r="TE157" s="108" t="n">
        <v>34.4</v>
      </c>
      <c r="TF157" s="108" t="n">
        <v>35.8</v>
      </c>
      <c r="TG157" s="108" t="n">
        <v>32.5</v>
      </c>
      <c r="TH157" s="108" t="n">
        <v>24.6</v>
      </c>
      <c r="TI157" s="108" t="n">
        <v>27.6</v>
      </c>
      <c r="TJ157" s="108" t="n">
        <v>30.2</v>
      </c>
      <c r="TK157" s="108" t="n">
        <v>35.7</v>
      </c>
      <c r="TL157" s="108" t="n">
        <v>38.8</v>
      </c>
      <c r="TM157" s="108" t="n">
        <v>41.7</v>
      </c>
      <c r="TN157" s="108" t="n">
        <v>40.9</v>
      </c>
      <c r="TO157" s="109" t="n">
        <f aca="false">AVERAGE(TC157:TN157)</f>
        <v>35.8166666666667</v>
      </c>
      <c r="UA157" s="1" t="n">
        <v>2007</v>
      </c>
      <c r="UB157" s="110" t="s">
        <v>210</v>
      </c>
      <c r="UC157" s="108" t="n">
        <v>32.9</v>
      </c>
      <c r="UD157" s="108" t="n">
        <v>35.5</v>
      </c>
      <c r="UE157" s="108" t="n">
        <v>30.6</v>
      </c>
      <c r="UF157" s="108" t="n">
        <v>27.2</v>
      </c>
      <c r="UG157" s="108" t="n">
        <v>20.8</v>
      </c>
      <c r="UH157" s="108" t="n">
        <v>18.2</v>
      </c>
      <c r="UI157" s="108" t="n">
        <v>18.4</v>
      </c>
      <c r="UJ157" s="108" t="n">
        <v>18.9</v>
      </c>
      <c r="UK157" s="108" t="n">
        <v>21.6</v>
      </c>
      <c r="UL157" s="108" t="n">
        <v>26.2</v>
      </c>
      <c r="UM157" s="108" t="n">
        <v>32</v>
      </c>
      <c r="UN157" s="108" t="n">
        <v>30</v>
      </c>
      <c r="UO157" s="109" t="n">
        <f aca="false">AVERAGE(UC157:UN157)</f>
        <v>26.025</v>
      </c>
      <c r="VA157" s="1" t="n">
        <v>2007</v>
      </c>
      <c r="VB157" s="119" t="s">
        <v>210</v>
      </c>
      <c r="VC157" s="108" t="n">
        <v>26.1</v>
      </c>
      <c r="VD157" s="108" t="n">
        <v>27.9</v>
      </c>
      <c r="VE157" s="108" t="n">
        <v>28.8</v>
      </c>
      <c r="VF157" s="108" t="n">
        <v>21.3</v>
      </c>
      <c r="VG157" s="108" t="n">
        <v>17.3</v>
      </c>
      <c r="VH157" s="108" t="n">
        <v>16.2</v>
      </c>
      <c r="VI157" s="108" t="n">
        <v>15.1</v>
      </c>
      <c r="VJ157" s="108" t="n">
        <v>15.7</v>
      </c>
      <c r="VK157" s="108" t="n">
        <v>16.9</v>
      </c>
      <c r="VL157" s="108" t="n">
        <v>19.2</v>
      </c>
      <c r="VM157" s="108" t="n">
        <v>25.1</v>
      </c>
      <c r="VN157" s="108" t="n">
        <v>21.3</v>
      </c>
      <c r="VO157" s="109" t="n">
        <f aca="false">AVERAGE(VC157:VN157)</f>
        <v>20.9083333333333</v>
      </c>
      <c r="WA157" s="1" t="n">
        <v>2007</v>
      </c>
      <c r="WB157" s="110" t="s">
        <v>210</v>
      </c>
      <c r="WC157" s="108" t="n">
        <v>38.4</v>
      </c>
      <c r="WD157" s="108" t="n">
        <v>41.7</v>
      </c>
      <c r="WE157" s="108" t="n">
        <v>36</v>
      </c>
      <c r="WF157" s="108" t="n">
        <v>30.8</v>
      </c>
      <c r="WG157" s="108" t="n">
        <v>26.4</v>
      </c>
      <c r="WH157" s="108" t="n">
        <v>23.5</v>
      </c>
      <c r="WI157" s="108" t="n">
        <v>22.5</v>
      </c>
      <c r="WJ157" s="108" t="n">
        <v>24.5</v>
      </c>
      <c r="WK157" s="108" t="n">
        <v>27.6</v>
      </c>
      <c r="WL157" s="108" t="n">
        <v>30.7</v>
      </c>
      <c r="WM157" s="108" t="n">
        <v>37.4</v>
      </c>
      <c r="WN157" s="108" t="n">
        <v>35</v>
      </c>
      <c r="WO157" s="109" t="n">
        <f aca="false">AVERAGE(WC157:WN157)</f>
        <v>31.2083333333333</v>
      </c>
      <c r="YA157" s="1" t="n">
        <v>2007</v>
      </c>
      <c r="YB157" s="110" t="s">
        <v>210</v>
      </c>
      <c r="YC157" s="108" t="n">
        <v>29.9</v>
      </c>
      <c r="YD157" s="108" t="n">
        <v>31</v>
      </c>
      <c r="YE157" s="108" t="n">
        <v>28.3</v>
      </c>
      <c r="YF157" s="108" t="n">
        <v>24</v>
      </c>
      <c r="YG157" s="108" t="n">
        <v>18.2</v>
      </c>
      <c r="YH157" s="108" t="n">
        <v>16.5</v>
      </c>
      <c r="YI157" s="108" t="n">
        <v>16.2</v>
      </c>
      <c r="YJ157" s="108" t="n">
        <v>16.1</v>
      </c>
      <c r="YK157" s="108" t="n">
        <v>18</v>
      </c>
      <c r="YL157" s="108" t="n">
        <v>21.6</v>
      </c>
      <c r="YM157" s="108" t="n">
        <v>28.3</v>
      </c>
      <c r="YN157" s="108" t="n">
        <v>26.8</v>
      </c>
      <c r="YO157" s="109" t="n">
        <f aca="false">AVERAGE(YC157:YN157)</f>
        <v>22.9083333333333</v>
      </c>
      <c r="ZA157" s="1" t="n">
        <v>2007</v>
      </c>
      <c r="ZB157" s="110" t="s">
        <v>210</v>
      </c>
      <c r="ZC157" s="108" t="n">
        <v>33.4</v>
      </c>
      <c r="ZD157" s="108" t="n">
        <v>35</v>
      </c>
      <c r="ZE157" s="108" t="n">
        <v>31.3</v>
      </c>
      <c r="ZF157" s="108" t="n">
        <v>27.1</v>
      </c>
      <c r="ZG157" s="108" t="n">
        <v>21.4</v>
      </c>
      <c r="ZH157" s="108" t="n">
        <v>19.1</v>
      </c>
      <c r="ZI157" s="108" t="n">
        <v>19.1</v>
      </c>
      <c r="ZJ157" s="108" t="n">
        <v>18.7</v>
      </c>
      <c r="ZK157" s="108" t="n">
        <v>20.8</v>
      </c>
      <c r="ZL157" s="108" t="n">
        <v>24.7</v>
      </c>
      <c r="ZM157" s="108" t="n">
        <v>31.6</v>
      </c>
      <c r="ZN157" s="108" t="n">
        <v>30.1</v>
      </c>
      <c r="ZO157" s="109" t="n">
        <f aca="false">AVERAGE(ZC157:ZN157)</f>
        <v>26.025</v>
      </c>
      <c r="AAA157" s="1" t="n">
        <v>2007</v>
      </c>
      <c r="AAB157" s="110" t="s">
        <v>210</v>
      </c>
      <c r="AAC157" s="108" t="n">
        <v>35.3</v>
      </c>
      <c r="AAD157" s="108" t="n">
        <v>39.5</v>
      </c>
      <c r="AAE157" s="108" t="n">
        <v>33.2</v>
      </c>
      <c r="AAF157" s="108" t="n">
        <v>33.7</v>
      </c>
      <c r="AAG157" s="108" t="n">
        <v>31.7</v>
      </c>
      <c r="AAH157" s="108" t="n">
        <v>23.3</v>
      </c>
      <c r="AAI157" s="108" t="n">
        <v>26.3</v>
      </c>
      <c r="AAJ157" s="108" t="n">
        <v>29.3</v>
      </c>
      <c r="AAK157" s="108" t="n">
        <v>35.3</v>
      </c>
      <c r="AAL157" s="108" t="n">
        <v>38.1</v>
      </c>
      <c r="AAM157" s="108" t="n">
        <v>38.2</v>
      </c>
      <c r="AAN157" s="108" t="n">
        <v>36.5</v>
      </c>
      <c r="AAO157" s="109" t="n">
        <f aca="false">AVERAGE(AAC157:AAN157)</f>
        <v>33.3666666666667</v>
      </c>
      <c r="ABA157" s="1" t="n">
        <v>2007</v>
      </c>
      <c r="ABB157" s="110" t="s">
        <v>210</v>
      </c>
      <c r="ABC157" s="108" t="n">
        <v>35.3</v>
      </c>
      <c r="ABD157" s="108" t="n">
        <v>37</v>
      </c>
      <c r="ABE157" s="108" t="n">
        <v>35.3</v>
      </c>
      <c r="ABF157" s="108" t="n">
        <v>34.1</v>
      </c>
      <c r="ABG157" s="108" t="n">
        <v>30.8</v>
      </c>
      <c r="ABH157" s="108" t="n">
        <v>26.4</v>
      </c>
      <c r="ABI157" s="108" t="n">
        <v>25.9</v>
      </c>
      <c r="ABJ157" s="108" t="n">
        <v>28</v>
      </c>
      <c r="ABK157" s="108" t="n">
        <v>31.4</v>
      </c>
      <c r="ABL157" s="108" t="n">
        <v>32</v>
      </c>
      <c r="ABM157" s="108" t="n">
        <v>35.6</v>
      </c>
      <c r="ABN157" s="108" t="n">
        <v>33</v>
      </c>
      <c r="ABO157" s="109" t="n">
        <f aca="false">AVERAGE(ABC157:ABN157)</f>
        <v>32.0666666666667</v>
      </c>
      <c r="ACA157" s="111" t="n">
        <v>2007</v>
      </c>
      <c r="ACB157" s="110" t="s">
        <v>210</v>
      </c>
      <c r="ACC157" s="108" t="n">
        <v>29.1</v>
      </c>
      <c r="ACD157" s="108" t="n">
        <v>30.1</v>
      </c>
      <c r="ACE157" s="108" t="n">
        <v>30.2</v>
      </c>
      <c r="ACF157" s="108" t="n">
        <v>25.2</v>
      </c>
      <c r="ACG157" s="108" t="n">
        <v>21.1</v>
      </c>
      <c r="ACH157" s="108" t="n">
        <v>19.9</v>
      </c>
      <c r="ACI157" s="108" t="n">
        <v>19.5</v>
      </c>
      <c r="ACJ157" s="108" t="n">
        <v>19</v>
      </c>
      <c r="ACK157" s="108" t="n">
        <v>20.2</v>
      </c>
      <c r="ACL157" s="108" t="n">
        <v>22.8</v>
      </c>
      <c r="ACM157" s="108" t="n">
        <v>28.5</v>
      </c>
      <c r="ACN157" s="108" t="n">
        <v>27.7</v>
      </c>
      <c r="ACO157" s="109" t="n">
        <f aca="false">AVERAGE(ACC157:ACN157)</f>
        <v>24.4416666666667</v>
      </c>
      <c r="ADA157" s="1" t="n">
        <v>2007</v>
      </c>
      <c r="ADB157" s="110" t="s">
        <v>210</v>
      </c>
      <c r="ADC157" s="108" t="n">
        <v>37.9</v>
      </c>
      <c r="ADD157" s="108" t="n">
        <v>38.1</v>
      </c>
      <c r="ADE157" s="108" t="n">
        <v>33.6</v>
      </c>
      <c r="ADF157" s="108" t="n">
        <v>35.1</v>
      </c>
      <c r="ADG157" s="108" t="n">
        <v>32.4</v>
      </c>
      <c r="ADH157" s="108" t="n">
        <v>27</v>
      </c>
      <c r="ADI157" s="108" t="n">
        <v>27.6</v>
      </c>
      <c r="ADJ157" s="108" t="n">
        <v>30.2</v>
      </c>
      <c r="ADK157" s="108" t="n">
        <v>34.3</v>
      </c>
      <c r="ADL157" s="108" t="n">
        <v>35.6</v>
      </c>
      <c r="ADM157" s="108" t="n">
        <v>37.2</v>
      </c>
      <c r="ADN157" s="108" t="n">
        <v>36.3</v>
      </c>
      <c r="ADO157" s="109" t="n">
        <f aca="false">AVERAGE(ADC157:ADN157)</f>
        <v>33.775</v>
      </c>
      <c r="AEA157" s="1" t="n">
        <v>2007</v>
      </c>
      <c r="AEB157" s="110" t="s">
        <v>210</v>
      </c>
      <c r="AEC157" s="108" t="n">
        <v>40.1</v>
      </c>
      <c r="AED157" s="108" t="n">
        <v>41</v>
      </c>
      <c r="AEE157" s="108" t="n">
        <v>34.4</v>
      </c>
      <c r="AEF157" s="108" t="n">
        <v>35.8</v>
      </c>
      <c r="AEG157" s="108" t="n">
        <v>32.8</v>
      </c>
      <c r="AEH157" s="108" t="n">
        <v>27.2</v>
      </c>
      <c r="AEI157" s="108" t="n">
        <v>28</v>
      </c>
      <c r="AEJ157" s="108" t="n">
        <v>30.7</v>
      </c>
      <c r="AEK157" s="108" t="n">
        <v>35.1</v>
      </c>
      <c r="AEL157" s="108" t="n">
        <v>37.5</v>
      </c>
      <c r="AEM157" s="108" t="n">
        <v>40.3</v>
      </c>
      <c r="AEN157" s="108" t="n">
        <v>38.5</v>
      </c>
      <c r="AEO157" s="109" t="n">
        <f aca="false">AVERAGE(AEC157:AEN157)</f>
        <v>35.1166666666667</v>
      </c>
      <c r="AFA157" s="1" t="n">
        <v>2007</v>
      </c>
      <c r="AFB157" s="110" t="s">
        <v>210</v>
      </c>
      <c r="AFC157" s="108" t="n">
        <v>25.3</v>
      </c>
      <c r="AFD157" s="108" t="n">
        <v>25.9</v>
      </c>
      <c r="AFE157" s="108" t="n">
        <v>26.8</v>
      </c>
      <c r="AFF157" s="108" t="n">
        <v>22.5</v>
      </c>
      <c r="AFG157" s="108" t="n">
        <v>20</v>
      </c>
      <c r="AFH157" s="108" t="n">
        <v>18.8</v>
      </c>
      <c r="AFI157" s="108" t="n">
        <v>18.9</v>
      </c>
      <c r="AFJ157" s="108" t="n">
        <v>18.1</v>
      </c>
      <c r="AFK157" s="108" t="n">
        <v>19</v>
      </c>
      <c r="AFL157" s="108" t="n">
        <v>19.9</v>
      </c>
      <c r="AFM157" s="108" t="n">
        <v>23.3</v>
      </c>
      <c r="AFN157" s="108" t="n">
        <v>24</v>
      </c>
      <c r="AFO157" s="109" t="n">
        <f aca="false">AVERAGE(AFC157:AFN157)</f>
        <v>21.875</v>
      </c>
      <c r="AGA157" s="1" t="n">
        <v>2007</v>
      </c>
      <c r="AGB157" s="110" t="s">
        <v>210</v>
      </c>
      <c r="AGC157" s="108" t="n">
        <v>33.3</v>
      </c>
      <c r="AGD157" s="108" t="n">
        <v>36.7</v>
      </c>
      <c r="AGE157" s="108" t="n">
        <v>30.7</v>
      </c>
      <c r="AGF157" s="108" t="n">
        <v>27</v>
      </c>
      <c r="AGG157" s="108" t="n">
        <v>20.3</v>
      </c>
      <c r="AGH157" s="108" t="n">
        <v>17.8</v>
      </c>
      <c r="AGI157" s="108" t="n">
        <v>18.7</v>
      </c>
      <c r="AGJ157" s="108" t="n">
        <v>19.8</v>
      </c>
      <c r="AGK157" s="108" t="n">
        <v>22.5</v>
      </c>
      <c r="AGL157" s="108" t="n">
        <v>26.5</v>
      </c>
      <c r="AGM157" s="108" t="n">
        <v>32.5</v>
      </c>
      <c r="AGN157" s="108" t="n">
        <v>30.1</v>
      </c>
      <c r="AGO157" s="109" t="n">
        <f aca="false">AVERAGE(AGC157:AGN157)</f>
        <v>26.325</v>
      </c>
      <c r="AHA157" s="1" t="n">
        <v>2007</v>
      </c>
      <c r="AHB157" s="110" t="s">
        <v>210</v>
      </c>
      <c r="AHC157" s="108" t="n">
        <v>30.9</v>
      </c>
      <c r="AHD157" s="108" t="n">
        <v>32</v>
      </c>
      <c r="AHE157" s="108" t="n">
        <v>29.3</v>
      </c>
      <c r="AHF157" s="108" t="n">
        <v>24.7</v>
      </c>
      <c r="AHG157" s="108" t="n">
        <v>18.7</v>
      </c>
      <c r="AHH157" s="108" t="n">
        <v>16.7</v>
      </c>
      <c r="AHI157" s="108" t="n">
        <v>16.8</v>
      </c>
      <c r="AHJ157" s="108" t="n">
        <v>16.7</v>
      </c>
      <c r="AHK157" s="108" t="n">
        <v>18.3</v>
      </c>
      <c r="AHL157" s="108" t="n">
        <v>21.6</v>
      </c>
      <c r="AHM157" s="108" t="n">
        <v>29.5</v>
      </c>
      <c r="AHN157" s="108" t="n">
        <v>28.1</v>
      </c>
      <c r="AHO157" s="109" t="n">
        <f aca="false">AVERAGE(AHC157:AHN157)</f>
        <v>23.6083333333333</v>
      </c>
      <c r="AIA157" s="1" t="n">
        <v>2007</v>
      </c>
      <c r="AIB157" s="110" t="s">
        <v>210</v>
      </c>
      <c r="AIC157" s="108" t="n">
        <v>36.6</v>
      </c>
      <c r="AID157" s="108" t="n">
        <v>41.7</v>
      </c>
      <c r="AIE157" s="108" t="n">
        <v>32.8</v>
      </c>
      <c r="AIF157" s="108" t="n">
        <v>30.3</v>
      </c>
      <c r="AIG157" s="108" t="n">
        <v>24.3</v>
      </c>
      <c r="AIH157" s="108" t="n">
        <v>20.3</v>
      </c>
      <c r="AII157" s="108" t="n">
        <v>22.3</v>
      </c>
      <c r="AIJ157" s="108" t="n">
        <v>24.3</v>
      </c>
      <c r="AIK157" s="108" t="n">
        <v>28.6</v>
      </c>
      <c r="AIL157" s="108" t="n">
        <v>32.4</v>
      </c>
      <c r="AIM157" s="108" t="n">
        <v>35.7</v>
      </c>
      <c r="AIN157" s="108" t="n">
        <v>35.5</v>
      </c>
      <c r="AIO157" s="109" t="n">
        <f aca="false">AVERAGE(AIC157:AIN157)</f>
        <v>30.4</v>
      </c>
      <c r="AJA157" s="1" t="n">
        <v>2007</v>
      </c>
      <c r="AJB157" s="110" t="s">
        <v>210</v>
      </c>
      <c r="AJC157" s="108" t="n">
        <v>36.5</v>
      </c>
      <c r="AJD157" s="108" t="n">
        <v>39.4</v>
      </c>
      <c r="AJE157" s="108" t="n">
        <v>33.9</v>
      </c>
      <c r="AJF157" s="108" t="n">
        <v>36.6</v>
      </c>
      <c r="AJG157" s="108" t="n">
        <v>35.9</v>
      </c>
      <c r="AJH157" s="108" t="n">
        <v>27.6</v>
      </c>
      <c r="AJI157" s="108" t="n">
        <v>30.2</v>
      </c>
      <c r="AJJ157" s="108" t="n">
        <v>33.3</v>
      </c>
      <c r="AJK157" s="108" t="n">
        <v>37.8</v>
      </c>
      <c r="AJL157" s="108" t="n">
        <v>40.1</v>
      </c>
      <c r="AJM157" s="108" t="n">
        <v>40.4</v>
      </c>
      <c r="AJN157" s="108" t="n">
        <v>38.1</v>
      </c>
      <c r="AJO157" s="109" t="n">
        <f aca="false">AVERAGE(AJC157:AJN157)</f>
        <v>35.8166666666667</v>
      </c>
      <c r="AKA157" s="1" t="n">
        <v>2007</v>
      </c>
      <c r="AKB157" s="110" t="s">
        <v>210</v>
      </c>
      <c r="AKC157" s="108" t="n">
        <v>32.9</v>
      </c>
      <c r="AKD157" s="108" t="n">
        <v>34.1</v>
      </c>
      <c r="AKE157" s="108" t="n">
        <v>30.6</v>
      </c>
      <c r="AKF157" s="108" t="n">
        <v>26.4</v>
      </c>
      <c r="AKG157" s="108" t="n">
        <v>20.8</v>
      </c>
      <c r="AKH157" s="108" t="n">
        <v>18.7</v>
      </c>
      <c r="AKI157" s="108" t="n">
        <v>18.1</v>
      </c>
      <c r="AKJ157" s="108" t="n">
        <v>18</v>
      </c>
      <c r="AKK157" s="108" t="n">
        <v>20</v>
      </c>
      <c r="AKL157" s="108" t="n">
        <v>24</v>
      </c>
      <c r="AKM157" s="108" t="n">
        <v>31.2</v>
      </c>
      <c r="AKN157" s="108" t="n">
        <v>28.3</v>
      </c>
      <c r="AKO157" s="109" t="n">
        <f aca="false">AVERAGE(AKC157:AKN157)</f>
        <v>25.2583333333333</v>
      </c>
      <c r="ALA157" s="35" t="n">
        <f aca="false">(ACO157+AO157+EO157+NO157+AKO157+AFO157+AEO157+IO157+MO157)/9</f>
        <v>24.9592592592593</v>
      </c>
      <c r="ALB157" s="77" t="n">
        <f aca="false">(ABO157+KO157+DO157+AGO157)/4</f>
        <v>31.36875</v>
      </c>
      <c r="ALC157" s="19" t="n">
        <f aca="false">(QO157+PO157+AAO157+AJO157+FO157+SO157+BO157+CO157+JO157+OO157+TO157+HO157)/12</f>
        <v>26.6194444444444</v>
      </c>
      <c r="AMA157" s="28" t="n">
        <f aca="false">MAX(ACC157:ACN157,AC157:AN157,EC157:EN157,NC157:NN157,AKC157:AKN157,AFC157:AFN157,AEC157:AEN157,IC157:IN157,MC157:MN157)</f>
        <v>41</v>
      </c>
      <c r="AMB157" s="28" t="n">
        <f aca="false">MIN(ACC157:ACN157,AC157:AN157,EC157:EN157,NC157:NN157,AKC157:AKN157,AFC157:AFN157,AEC157:AEN157,IC157:IN157,MC157:MN157)</f>
        <v>17.4</v>
      </c>
      <c r="AMC157" s="81" t="n">
        <f aca="false">MAX(ABC157:ABN157,KC157:KN157,DC157:DN157,AGC157:AGN157)</f>
        <v>38.9</v>
      </c>
      <c r="AMD157" s="81" t="n">
        <f aca="false">MIN(ABC157:ABN157,KC157:KN157,DC157:DN157,AGC157:AGN157)</f>
        <v>17.8</v>
      </c>
      <c r="AME157" s="60" t="n">
        <f aca="false">MAX(QC157:QN157,PC157:PN157,AJC157:AJN157,AAC157:AAN157,FC157:FN157,SC157:SN157)</f>
        <v>40.4</v>
      </c>
      <c r="AMF157" s="60" t="n">
        <f aca="false">MIN(QC157:QN157,PC157:PN157,AJC157:AJN157,AAC157:AAN157,FC157:FN157,SC157:SN157)</f>
        <v>15.5</v>
      </c>
    </row>
    <row r="158" customFormat="false" ht="12.8" hidden="false" customHeight="false" outlineLevel="0" collapsed="false">
      <c r="A158" s="104"/>
      <c r="B158" s="29" t="n">
        <f aca="false">AVERAGE(AO158,BO158,CO158,DO158,EO158,FO158,GO158,HO158,IO158,JO158,KO158,LO158,MO158,NO158,OO158,PO158,QO158,RO158,SO158,TO158,UO158,VO158,WO158,YO158,ZO158,AAO158,ABO158,ACO158,ADO158,AEO158,AFO158,AGO158,AHO158,AIO158,AJO158,AKO158)</f>
        <v>26.3046296296296</v>
      </c>
      <c r="C158" s="30" t="n">
        <f aca="false">AVERAGE(B154:B158)</f>
        <v>26.3275925925926</v>
      </c>
      <c r="D158" s="31" t="n">
        <f aca="false">AVERAGE(B149:B158)</f>
        <v>26.2777893518519</v>
      </c>
      <c r="E158" s="29" t="n">
        <f aca="false">AVERAGE(B139:B158)</f>
        <v>26.2260429819024</v>
      </c>
      <c r="F158" s="32" t="n">
        <f aca="false">AVERAGE(B109:B158)</f>
        <v>26.0671526725589</v>
      </c>
      <c r="G158" s="3" t="n">
        <f aca="false">MAX(AC158:AN158,BC158:BN158,CC158:CN158,DC158:DN158,EC158:EN158,FC158:FN158,GC158:GN158,HC158:HN158,IC158:IN158,JC158:JN158,KC158:KN158,LC158:LN158,MC158:MN158,NC158:NN158,OC158:ON158,PC158:PN158,QC158:QN158,RC158:RN158,SC158:SN158,TC158:TN158,UC158:UN158,VC158:VN158,WC158:WN158,YC158:YN158,ZC158:ZN158,AAC158:AAN158,ABC158:ABN158,ACC158:ACN158,ADC158:ADN158,AEC158:AEN158,AFC158:AFN158,AGC158:AGN158,AHC158:AHN158,AIC158:AIN158,AJC158:AJN158,AKC158:AKN158)</f>
        <v>43.6</v>
      </c>
      <c r="H158" s="105" t="n">
        <f aca="false">MEDIAN(AC158:AN158,BC158:BN158,CC158:CN158,DC158:DN158,EC158:EN158,FC158:FN158,GC158:GN158,HC158:HN158,IC158:IN158,JC158:JN158,KC158:KN158,LC158:LN158,MC158:MN158,NC158:NN158,OC158:ON158,PC158:PN158,QC158:QN158,RC158:RN158,SC158:SN158,TC158:TN158,UC158:UN158,VC158:VN158,WC158:WN158,YC158:YN158,ZC158:ZN158,AAC158:AAN158,ABC158:ABN158,ACC158:ACN158,ADC158:ADN158,AEC158:AEN158,AFC158:AFN158,AGC158:AGN158,AHC158:AHN158,AIC158:AIN158,AJC158:AJN158,AKC158:AKN158)</f>
        <v>25.7</v>
      </c>
      <c r="I158" s="5" t="n">
        <f aca="false">MIN(AC158:AN158,BC158:BN158,CC158:CN158,DC158:DN158,EC158:EN158,FC158:FN158,GC158:GN158,HC158:HN158,IC158:IN158,JC158:JN158,KC158:KN158,LC158:LN158,MC158:MN158,NC158:NN158,OC158:ON158,PC158:PN158,QC158:QN158,RC158:RN158,SC158:SN158,TC158:TN158,UC158:UN158,VC158:VN158,WC158:WN158,YC158:YN158,ZC158:ZN158,AAC158:AAN158,ABC158:ABN158,ACC158:ACN158,ADC158:ADN158,AEC158:AEN158,AFC158:AFN158,AGC158:AGN158,AHC158:AHN158,AIC158:AIN158,AJC158:AJN158,AKC158:AKN158)</f>
        <v>14</v>
      </c>
      <c r="J158" s="106" t="n">
        <f aca="false">(G158+I158)/2</f>
        <v>28.8</v>
      </c>
      <c r="AB158" s="107" t="n">
        <v>2008</v>
      </c>
      <c r="AC158" s="108" t="n">
        <v>21.8</v>
      </c>
      <c r="AD158" s="108" t="n">
        <v>22.8</v>
      </c>
      <c r="AE158" s="108" t="n">
        <v>21.9</v>
      </c>
      <c r="AF158" s="108" t="n">
        <v>21.3</v>
      </c>
      <c r="AG158" s="108" t="n">
        <v>19.9</v>
      </c>
      <c r="AH158" s="108" t="n">
        <v>17.9</v>
      </c>
      <c r="AI158" s="108" t="n">
        <v>15.6</v>
      </c>
      <c r="AJ158" s="108" t="n">
        <v>16.6</v>
      </c>
      <c r="AK158" s="108" t="n">
        <v>17.9</v>
      </c>
      <c r="AL158" s="108" t="n">
        <v>18.4</v>
      </c>
      <c r="AM158" s="108" t="n">
        <v>18.6</v>
      </c>
      <c r="AN158" s="108" t="n">
        <v>20.7</v>
      </c>
      <c r="AO158" s="109" t="n">
        <f aca="false">AVERAGE(AC158:AN158)</f>
        <v>19.45</v>
      </c>
      <c r="BA158" s="1" t="n">
        <v>2008</v>
      </c>
      <c r="BB158" s="110" t="s">
        <v>211</v>
      </c>
      <c r="BC158" s="108" t="n">
        <v>32.6</v>
      </c>
      <c r="BD158" s="108" t="n">
        <v>28.4</v>
      </c>
      <c r="BE158" s="108" t="n">
        <v>31.2</v>
      </c>
      <c r="BF158" s="108" t="n">
        <v>24.6</v>
      </c>
      <c r="BG158" s="108" t="n">
        <v>24.4</v>
      </c>
      <c r="BH158" s="108" t="n">
        <v>20.1</v>
      </c>
      <c r="BI158" s="108" t="n">
        <v>17.6</v>
      </c>
      <c r="BJ158" s="108" t="n">
        <v>18.1</v>
      </c>
      <c r="BK158" s="108" t="n">
        <v>23.8</v>
      </c>
      <c r="BL158" s="108" t="n">
        <v>25.7</v>
      </c>
      <c r="BM158" s="108" t="n">
        <v>23.7</v>
      </c>
      <c r="BN158" s="108" t="n">
        <v>29.1</v>
      </c>
      <c r="BO158" s="109" t="n">
        <f aca="false">AVERAGE(BC158:BN158)</f>
        <v>24.9416666666667</v>
      </c>
      <c r="CA158" s="1" t="n">
        <v>2008</v>
      </c>
      <c r="CB158" s="110" t="s">
        <v>211</v>
      </c>
      <c r="CC158" s="108" t="n">
        <v>30.5</v>
      </c>
      <c r="CD158" s="108" t="n">
        <v>30.5</v>
      </c>
      <c r="CE158" s="108" t="n">
        <v>27.5</v>
      </c>
      <c r="CF158" s="108" t="n">
        <v>22.3</v>
      </c>
      <c r="CG158" s="108" t="n">
        <v>19.2</v>
      </c>
      <c r="CH158" s="108" t="n">
        <v>16.8</v>
      </c>
      <c r="CI158" s="108" t="n">
        <v>15.1</v>
      </c>
      <c r="CJ158" s="108" t="n">
        <v>16.7</v>
      </c>
      <c r="CK158" s="108" t="n">
        <v>17.6</v>
      </c>
      <c r="CL158" s="108" t="n">
        <v>20.7</v>
      </c>
      <c r="CM158" s="108" t="n">
        <v>21.3</v>
      </c>
      <c r="CN158" s="108" t="n">
        <v>26.1</v>
      </c>
      <c r="CO158" s="109" t="n">
        <f aca="false">AVERAGE(CC158:CN158)</f>
        <v>22.025</v>
      </c>
      <c r="DA158" s="1" t="n">
        <v>2008</v>
      </c>
      <c r="DB158" s="110" t="s">
        <v>211</v>
      </c>
      <c r="DC158" s="108" t="n">
        <v>33.4</v>
      </c>
      <c r="DD158" s="108" t="n">
        <v>31.8</v>
      </c>
      <c r="DE158" s="108" t="n">
        <v>33.6</v>
      </c>
      <c r="DF158" s="108" t="n">
        <v>34.6</v>
      </c>
      <c r="DG158" s="108" t="n">
        <v>33</v>
      </c>
      <c r="DH158" s="108" t="n">
        <v>29.7</v>
      </c>
      <c r="DI158" s="108" t="n">
        <v>28.9</v>
      </c>
      <c r="DJ158" s="108" t="n">
        <v>31.2</v>
      </c>
      <c r="DK158" s="108" t="n">
        <v>33.8</v>
      </c>
      <c r="DL158" s="108" t="n">
        <v>33.9</v>
      </c>
      <c r="DM158" s="108" t="n">
        <v>33.3</v>
      </c>
      <c r="DN158" s="108" t="n">
        <v>33.8</v>
      </c>
      <c r="DO158" s="109" t="n">
        <f aca="false">AVERAGE(DC158:DN158)</f>
        <v>32.5833333333333</v>
      </c>
      <c r="EA158" s="1" t="n">
        <v>2008</v>
      </c>
      <c r="EB158" s="110" t="s">
        <v>211</v>
      </c>
      <c r="EC158" s="108" t="n">
        <v>31.2</v>
      </c>
      <c r="ED158" s="108" t="n">
        <v>31.4</v>
      </c>
      <c r="EE158" s="108" t="n">
        <v>27.6</v>
      </c>
      <c r="EF158" s="108" t="n">
        <v>22.8</v>
      </c>
      <c r="EG158" s="108" t="n">
        <v>20.5</v>
      </c>
      <c r="EH158" s="108" t="n">
        <v>18.3</v>
      </c>
      <c r="EI158" s="108" t="n">
        <v>16.8</v>
      </c>
      <c r="EJ158" s="108" t="n">
        <v>17.9</v>
      </c>
      <c r="EK158" s="108" t="n">
        <v>18.7</v>
      </c>
      <c r="EL158" s="108" t="n">
        <v>22</v>
      </c>
      <c r="EM158" s="108" t="n">
        <v>22.1</v>
      </c>
      <c r="EN158" s="108" t="n">
        <v>25.8</v>
      </c>
      <c r="EO158" s="109" t="n">
        <f aca="false">AVERAGE(EC158:EN158)</f>
        <v>22.925</v>
      </c>
      <c r="FA158" s="1" t="n">
        <v>2008</v>
      </c>
      <c r="FB158" s="110" t="s">
        <v>211</v>
      </c>
      <c r="FC158" s="108" t="n">
        <v>30.8</v>
      </c>
      <c r="FD158" s="108" t="n">
        <v>31.3</v>
      </c>
      <c r="FE158" s="108" t="n">
        <v>27.8</v>
      </c>
      <c r="FF158" s="108" t="n">
        <v>22.7</v>
      </c>
      <c r="FG158" s="108" t="n">
        <v>20.2</v>
      </c>
      <c r="FH158" s="108" t="n">
        <v>18</v>
      </c>
      <c r="FI158" s="108" t="n">
        <v>16.7</v>
      </c>
      <c r="FJ158" s="108" t="n">
        <v>17.7</v>
      </c>
      <c r="FK158" s="108" t="n">
        <v>18.4</v>
      </c>
      <c r="FL158" s="108" t="n">
        <v>21.8</v>
      </c>
      <c r="FM158" s="108" t="n">
        <v>22.3</v>
      </c>
      <c r="FN158" s="108" t="n">
        <v>26.8</v>
      </c>
      <c r="FO158" s="109" t="n">
        <f aca="false">AVERAGE(FC158:FN158)</f>
        <v>22.875</v>
      </c>
      <c r="GA158" s="1" t="n">
        <v>2008</v>
      </c>
      <c r="GB158" s="110" t="s">
        <v>211</v>
      </c>
      <c r="GC158" s="108" t="n">
        <v>23</v>
      </c>
      <c r="GD158" s="108" t="n">
        <v>23.9</v>
      </c>
      <c r="GE158" s="108" t="n">
        <v>22.5</v>
      </c>
      <c r="GF158" s="108" t="n">
        <v>21.5</v>
      </c>
      <c r="GG158" s="108" t="n">
        <v>20.3</v>
      </c>
      <c r="GH158" s="108" t="n">
        <v>18.5</v>
      </c>
      <c r="GI158" s="108" t="n">
        <v>16.7</v>
      </c>
      <c r="GJ158" s="108" t="n">
        <v>17.4</v>
      </c>
      <c r="GK158" s="108" t="n">
        <v>17.7</v>
      </c>
      <c r="GL158" s="108" t="n">
        <v>19.4</v>
      </c>
      <c r="GM158" s="108" t="n">
        <v>19.4</v>
      </c>
      <c r="GN158" s="108" t="n">
        <v>21.5</v>
      </c>
      <c r="GO158" s="109" t="n">
        <f aca="false">AVERAGE(GC158:GN158)</f>
        <v>20.15</v>
      </c>
      <c r="HA158" s="1" t="n">
        <v>2008</v>
      </c>
      <c r="HB158" s="110" t="s">
        <v>211</v>
      </c>
      <c r="HC158" s="108" t="n">
        <v>27.8</v>
      </c>
      <c r="HD158" s="108" t="n">
        <v>29.2</v>
      </c>
      <c r="HE158" s="108" t="n">
        <v>26</v>
      </c>
      <c r="HF158" s="108" t="n">
        <v>22.4</v>
      </c>
      <c r="HG158" s="108" t="n">
        <v>20.9</v>
      </c>
      <c r="HH158" s="108" t="n">
        <v>18.6</v>
      </c>
      <c r="HI158" s="108" t="n">
        <v>16.8</v>
      </c>
      <c r="HJ158" s="108" t="n">
        <v>17.7</v>
      </c>
      <c r="HK158" s="108" t="n">
        <v>18.5</v>
      </c>
      <c r="HL158" s="108" t="n">
        <v>21.1</v>
      </c>
      <c r="HM158" s="108" t="n">
        <v>21.7</v>
      </c>
      <c r="HN158" s="108" t="n">
        <v>23.8</v>
      </c>
      <c r="HO158" s="109" t="n">
        <f aca="false">AVERAGE(HC158:HN158)</f>
        <v>22.0416666666667</v>
      </c>
      <c r="IA158" s="1" t="n">
        <v>2008</v>
      </c>
      <c r="IB158" s="110" t="s">
        <v>211</v>
      </c>
      <c r="IC158" s="108" t="n">
        <v>30.6</v>
      </c>
      <c r="ID158" s="108" t="n">
        <v>31.7</v>
      </c>
      <c r="IE158" s="108" t="n">
        <v>31.2</v>
      </c>
      <c r="IF158" s="108" t="n">
        <v>28.5</v>
      </c>
      <c r="IG158" s="108" t="n">
        <v>27.6</v>
      </c>
      <c r="IH158" s="108" t="n">
        <v>23.9</v>
      </c>
      <c r="II158" s="108" t="n">
        <v>23</v>
      </c>
      <c r="IJ158" s="108" t="n">
        <v>25</v>
      </c>
      <c r="IK158" s="108" t="n">
        <v>25.2</v>
      </c>
      <c r="IL158" s="108" t="n">
        <v>27.7</v>
      </c>
      <c r="IM158" s="108" t="n">
        <v>26</v>
      </c>
      <c r="IN158" s="108" t="n">
        <v>29.5</v>
      </c>
      <c r="IO158" s="109" t="n">
        <f aca="false">AVERAGE(IC158:IN158)</f>
        <v>27.4916666666667</v>
      </c>
      <c r="JA158" s="1" t="n">
        <v>2008</v>
      </c>
      <c r="JB158" s="110" t="s">
        <v>211</v>
      </c>
      <c r="JC158" s="108" t="n">
        <v>30.6</v>
      </c>
      <c r="JD158" s="108" t="n">
        <v>30.4</v>
      </c>
      <c r="JE158" s="108" t="n">
        <v>27.3</v>
      </c>
      <c r="JF158" s="108" t="n">
        <v>21.8</v>
      </c>
      <c r="JG158" s="108" t="n">
        <v>19.6</v>
      </c>
      <c r="JH158" s="108" t="n">
        <v>17.3</v>
      </c>
      <c r="JI158" s="108" t="n">
        <v>15.5</v>
      </c>
      <c r="JJ158" s="108" t="n">
        <v>17.2</v>
      </c>
      <c r="JK158" s="108" t="n">
        <v>18.2</v>
      </c>
      <c r="JL158" s="108" t="n">
        <v>21.5</v>
      </c>
      <c r="JM158" s="108" t="n">
        <v>21.8</v>
      </c>
      <c r="JN158" s="108" t="n">
        <v>27</v>
      </c>
      <c r="JO158" s="109" t="n">
        <f aca="false">AVERAGE(JC158:JN158)</f>
        <v>22.35</v>
      </c>
      <c r="KA158" s="1" t="n">
        <v>2008</v>
      </c>
      <c r="KB158" s="110" t="s">
        <v>211</v>
      </c>
      <c r="KC158" s="108" t="n">
        <v>36</v>
      </c>
      <c r="KD158" s="108" t="n">
        <v>32.9</v>
      </c>
      <c r="KE158" s="108" t="n">
        <v>35</v>
      </c>
      <c r="KF158" s="108" t="n">
        <v>35.2</v>
      </c>
      <c r="KG158" s="108" t="n">
        <v>33.8</v>
      </c>
      <c r="KH158" s="108" t="n">
        <v>30.9</v>
      </c>
      <c r="KI158" s="108" t="n">
        <v>30.7</v>
      </c>
      <c r="KJ158" s="108" t="n">
        <v>32.7</v>
      </c>
      <c r="KK158" s="108" t="n">
        <v>37.4</v>
      </c>
      <c r="KL158" s="108" t="n">
        <v>38.3</v>
      </c>
      <c r="KM158" s="108" t="n">
        <v>38.3</v>
      </c>
      <c r="KN158" s="108" t="n">
        <v>36.4</v>
      </c>
      <c r="KO158" s="109" t="n">
        <f aca="false">AVERAGE(KC158:KN158)</f>
        <v>34.8</v>
      </c>
      <c r="LA158" s="1" t="n">
        <v>2008</v>
      </c>
      <c r="LB158" s="110" t="s">
        <v>211</v>
      </c>
      <c r="LC158" s="108" t="n">
        <v>31.7</v>
      </c>
      <c r="LD158" s="108" t="n">
        <v>31.3</v>
      </c>
      <c r="LE158" s="108" t="n">
        <v>28.4</v>
      </c>
      <c r="LF158" s="108" t="n">
        <v>23.7</v>
      </c>
      <c r="LG158" s="108" t="n">
        <v>20.9</v>
      </c>
      <c r="LH158" s="108" t="n">
        <v>18.5</v>
      </c>
      <c r="LI158" s="108" t="n">
        <v>16.6</v>
      </c>
      <c r="LJ158" s="108" t="n">
        <v>18.5</v>
      </c>
      <c r="LK158" s="108" t="n">
        <v>19.3</v>
      </c>
      <c r="LL158" s="108" t="n">
        <v>22.9</v>
      </c>
      <c r="LM158" s="108" t="n">
        <v>22.7</v>
      </c>
      <c r="LN158" s="108" t="n">
        <v>27.8</v>
      </c>
      <c r="LO158" s="109" t="n">
        <f aca="false">AVERAGE(LC158:LN158)</f>
        <v>23.525</v>
      </c>
      <c r="MA158" s="1" t="n">
        <v>2008</v>
      </c>
      <c r="MB158" s="110" t="s">
        <v>211</v>
      </c>
      <c r="MC158" s="108" t="n">
        <v>25.4</v>
      </c>
      <c r="MD158" s="108" t="n">
        <v>26.2</v>
      </c>
      <c r="ME158" s="108" t="n">
        <v>24.9</v>
      </c>
      <c r="MF158" s="108" t="n">
        <v>23.5</v>
      </c>
      <c r="MG158" s="108" t="n">
        <v>22</v>
      </c>
      <c r="MH158" s="108" t="n">
        <v>19</v>
      </c>
      <c r="MI158" s="108" t="n">
        <v>16.3</v>
      </c>
      <c r="MJ158" s="108" t="n">
        <v>17.1</v>
      </c>
      <c r="MK158" s="108" t="n">
        <v>20</v>
      </c>
      <c r="ML158" s="108" t="n">
        <v>20.9</v>
      </c>
      <c r="MM158" s="108" t="n">
        <v>20.3</v>
      </c>
      <c r="MN158" s="108" t="n">
        <v>23.3</v>
      </c>
      <c r="MO158" s="109" t="n">
        <f aca="false">AVERAGE(MC158:MN158)</f>
        <v>21.575</v>
      </c>
      <c r="NA158" s="1" t="n">
        <v>2008</v>
      </c>
      <c r="NB158" s="110" t="s">
        <v>211</v>
      </c>
      <c r="NC158" s="108" t="n">
        <v>32.2</v>
      </c>
      <c r="ND158" s="108" t="n">
        <v>33.2</v>
      </c>
      <c r="NE158" s="108" t="n">
        <v>30.6</v>
      </c>
      <c r="NF158" s="108" t="n">
        <v>27.9</v>
      </c>
      <c r="NG158" s="108" t="n">
        <v>25.5</v>
      </c>
      <c r="NH158" s="108" t="n">
        <v>21.8</v>
      </c>
      <c r="NI158" s="108" t="n">
        <v>19.8</v>
      </c>
      <c r="NJ158" s="108" t="n">
        <v>21.2</v>
      </c>
      <c r="NK158" s="108" t="n">
        <v>22.6</v>
      </c>
      <c r="NL158" s="108" t="n">
        <v>26.3</v>
      </c>
      <c r="NM158" s="108" t="n">
        <v>25.2</v>
      </c>
      <c r="NN158" s="108" t="n">
        <v>28.2</v>
      </c>
      <c r="NO158" s="109" t="n">
        <f aca="false">AVERAGE(NC158:NN158)</f>
        <v>26.2083333333333</v>
      </c>
      <c r="OA158" s="1" t="n">
        <v>2008</v>
      </c>
      <c r="OB158" s="110" t="s">
        <v>211</v>
      </c>
      <c r="OC158" s="108" t="n">
        <v>30.8</v>
      </c>
      <c r="OD158" s="108" t="n">
        <v>31.2</v>
      </c>
      <c r="OE158" s="108" t="n">
        <v>27.8</v>
      </c>
      <c r="OF158" s="108" t="n">
        <v>23</v>
      </c>
      <c r="OG158" s="108" t="n">
        <v>21</v>
      </c>
      <c r="OH158" s="108" t="n">
        <v>19</v>
      </c>
      <c r="OI158" s="108" t="n">
        <v>17.1</v>
      </c>
      <c r="OJ158" s="108" t="n">
        <v>18.3</v>
      </c>
      <c r="OK158" s="108" t="n">
        <v>18.8</v>
      </c>
      <c r="OL158" s="108" t="n">
        <v>22.4</v>
      </c>
      <c r="OM158" s="108" t="n">
        <v>22.1</v>
      </c>
      <c r="ON158" s="108" t="n">
        <v>25.7</v>
      </c>
      <c r="OO158" s="109" t="n">
        <f aca="false">AVERAGE(OC158:ON158)</f>
        <v>23.1</v>
      </c>
      <c r="PA158" s="16" t="n">
        <v>2008</v>
      </c>
      <c r="PB158" s="110" t="s">
        <v>211</v>
      </c>
      <c r="PC158" s="108" t="n">
        <v>35.4</v>
      </c>
      <c r="PD158" s="108" t="n">
        <v>29.4</v>
      </c>
      <c r="PE158" s="108" t="n">
        <v>30.9</v>
      </c>
      <c r="PF158" s="108" t="n">
        <v>25.3</v>
      </c>
      <c r="PG158" s="108" t="n">
        <v>24.4</v>
      </c>
      <c r="PH158" s="108" t="n">
        <v>18.8</v>
      </c>
      <c r="PI158" s="108" t="n">
        <v>17.3</v>
      </c>
      <c r="PJ158" s="108" t="n">
        <v>17.4</v>
      </c>
      <c r="PK158" s="108" t="n">
        <v>22.7</v>
      </c>
      <c r="PL158" s="108" t="n">
        <v>26.9</v>
      </c>
      <c r="PM158" s="108" t="n">
        <v>25.5</v>
      </c>
      <c r="PN158" s="108" t="n">
        <v>31.8</v>
      </c>
      <c r="PO158" s="109" t="n">
        <f aca="false">AVERAGE(PC158:PN158)</f>
        <v>25.4833333333333</v>
      </c>
      <c r="QA158" s="1" t="n">
        <v>2008</v>
      </c>
      <c r="QB158" s="110" t="s">
        <v>211</v>
      </c>
      <c r="QC158" s="108" t="n">
        <v>30.3</v>
      </c>
      <c r="QD158" s="108" t="n">
        <v>29.9</v>
      </c>
      <c r="QE158" s="108" t="n">
        <v>26.8</v>
      </c>
      <c r="QF158" s="108" t="n">
        <v>21.3</v>
      </c>
      <c r="QG158" s="108" t="n">
        <v>19.4</v>
      </c>
      <c r="QH158" s="108" t="n">
        <v>15.8</v>
      </c>
      <c r="QI158" s="108" t="n">
        <v>14</v>
      </c>
      <c r="QJ158" s="108" t="n">
        <v>15.2</v>
      </c>
      <c r="QK158" s="108" t="n">
        <v>18.2</v>
      </c>
      <c r="QL158" s="108" t="n">
        <v>21.7</v>
      </c>
      <c r="QM158" s="108" t="n">
        <v>22.5</v>
      </c>
      <c r="QN158" s="108" t="n">
        <v>27.9</v>
      </c>
      <c r="QO158" s="109" t="n">
        <f aca="false">AVERAGE(QC158:QN158)</f>
        <v>21.9166666666667</v>
      </c>
      <c r="RA158" s="1" t="n">
        <v>2008</v>
      </c>
      <c r="RB158" s="110" t="s">
        <v>211</v>
      </c>
      <c r="RC158" s="108" t="n">
        <v>35.8</v>
      </c>
      <c r="RD158" s="108" t="n">
        <v>33.2</v>
      </c>
      <c r="RE158" s="108" t="n">
        <v>31.4</v>
      </c>
      <c r="RF158" s="108" t="n">
        <v>24.9</v>
      </c>
      <c r="RG158" s="108" t="n">
        <v>23.5</v>
      </c>
      <c r="RH158" s="108" t="n">
        <v>18.9</v>
      </c>
      <c r="RI158" s="108" t="n">
        <v>16.6</v>
      </c>
      <c r="RJ158" s="108" t="n">
        <v>17.3</v>
      </c>
      <c r="RK158" s="108" t="n">
        <v>21.2</v>
      </c>
      <c r="RL158" s="108" t="n">
        <v>25.5</v>
      </c>
      <c r="RM158" s="108" t="n">
        <v>26.2</v>
      </c>
      <c r="RN158" s="108" t="n">
        <v>32.6</v>
      </c>
      <c r="RO158" s="109" t="n">
        <f aca="false">AVERAGE(RC158:RN158)</f>
        <v>25.5916666666667</v>
      </c>
      <c r="SA158" s="1" t="n">
        <v>2008</v>
      </c>
      <c r="SB158" s="110" t="s">
        <v>211</v>
      </c>
      <c r="SC158" s="108" t="n">
        <v>38.2</v>
      </c>
      <c r="SD158" s="108" t="n">
        <v>30.8</v>
      </c>
      <c r="SE158" s="108" t="n">
        <v>33.9</v>
      </c>
      <c r="SF158" s="108" t="n">
        <v>27.9</v>
      </c>
      <c r="SG158" s="108" t="n">
        <v>25.6</v>
      </c>
      <c r="SH158" s="108" t="n">
        <v>19.2</v>
      </c>
      <c r="SI158" s="108" t="n">
        <v>19.2</v>
      </c>
      <c r="SJ158" s="108" t="n">
        <v>18.9</v>
      </c>
      <c r="SK158" s="108" t="n">
        <v>25.2</v>
      </c>
      <c r="SL158" s="108" t="n">
        <v>30.1</v>
      </c>
      <c r="SM158" s="108" t="n">
        <v>27.2</v>
      </c>
      <c r="SN158" s="108" t="n">
        <v>34.1</v>
      </c>
      <c r="SO158" s="109" t="n">
        <f aca="false">AVERAGE(SC158:SN158)</f>
        <v>27.525</v>
      </c>
      <c r="TA158" s="1" t="n">
        <v>2008</v>
      </c>
      <c r="TB158" s="110" t="s">
        <v>211</v>
      </c>
      <c r="TC158" s="108" t="n">
        <v>43.6</v>
      </c>
      <c r="TD158" s="108" t="n">
        <v>38.7</v>
      </c>
      <c r="TE158" s="108" t="n">
        <v>38.6</v>
      </c>
      <c r="TF158" s="108" t="n">
        <v>37.1</v>
      </c>
      <c r="TG158" s="108" t="n">
        <v>33.2</v>
      </c>
      <c r="TH158" s="108" t="n">
        <v>25.5</v>
      </c>
      <c r="TI158" s="108" t="n">
        <v>27.2</v>
      </c>
      <c r="TJ158" s="108" t="n">
        <v>28.1</v>
      </c>
      <c r="TK158" s="108" t="n">
        <v>35.2</v>
      </c>
      <c r="TL158" s="108" t="n">
        <v>39.2</v>
      </c>
      <c r="TM158" s="108" t="n">
        <v>39.3</v>
      </c>
      <c r="TN158" s="108" t="n">
        <v>40.9</v>
      </c>
      <c r="TO158" s="109" t="n">
        <f aca="false">AVERAGE(TC158:TN158)</f>
        <v>35.55</v>
      </c>
      <c r="UA158" s="1" t="n">
        <v>2008</v>
      </c>
      <c r="UB158" s="110" t="s">
        <v>211</v>
      </c>
      <c r="UC158" s="108" t="n">
        <v>35.9</v>
      </c>
      <c r="UD158" s="108" t="n">
        <v>31.9</v>
      </c>
      <c r="UE158" s="108" t="n">
        <v>31.7</v>
      </c>
      <c r="UF158" s="108" t="n">
        <v>24.8</v>
      </c>
      <c r="UG158" s="108" t="n">
        <v>23.5</v>
      </c>
      <c r="UH158" s="108" t="n">
        <v>18.8</v>
      </c>
      <c r="UI158" s="108" t="n">
        <v>16.5</v>
      </c>
      <c r="UJ158" s="108" t="n">
        <v>17.5</v>
      </c>
      <c r="UK158" s="108" t="n">
        <v>20.8</v>
      </c>
      <c r="UL158" s="108" t="n">
        <v>24.9</v>
      </c>
      <c r="UM158" s="108" t="n">
        <v>25.7</v>
      </c>
      <c r="UN158" s="108" t="n">
        <v>32.5</v>
      </c>
      <c r="UO158" s="109" t="n">
        <f aca="false">AVERAGE(UC158:UN158)</f>
        <v>25.375</v>
      </c>
      <c r="VA158" s="1" t="n">
        <v>2008</v>
      </c>
      <c r="VB158" s="119" t="s">
        <v>211</v>
      </c>
      <c r="VC158" s="108" t="n">
        <v>26.7</v>
      </c>
      <c r="VD158" s="108" t="n">
        <v>26.4</v>
      </c>
      <c r="VE158" s="108" t="n">
        <v>25.9</v>
      </c>
      <c r="VF158" s="108" t="n">
        <v>21.6</v>
      </c>
      <c r="VG158" s="108" t="n">
        <v>18.9</v>
      </c>
      <c r="VH158" s="108" t="n">
        <v>16</v>
      </c>
      <c r="VI158" s="108" t="n">
        <v>14</v>
      </c>
      <c r="VJ158" s="108" t="n">
        <v>15.8</v>
      </c>
      <c r="VK158" s="108" t="n">
        <v>17.7</v>
      </c>
      <c r="VL158" s="108" t="n">
        <v>19.9</v>
      </c>
      <c r="VM158" s="108" t="n">
        <v>18.9</v>
      </c>
      <c r="VN158" s="108" t="n">
        <v>22.6</v>
      </c>
      <c r="VO158" s="109" t="n">
        <f aca="false">AVERAGE(VC158:VN158)</f>
        <v>20.3666666666667</v>
      </c>
      <c r="WA158" s="1" t="n">
        <v>2008</v>
      </c>
      <c r="WB158" s="110" t="s">
        <v>211</v>
      </c>
      <c r="WC158" s="108" t="n">
        <v>41.9</v>
      </c>
      <c r="WD158" s="108" t="n">
        <v>37.1</v>
      </c>
      <c r="WE158" s="108" t="n">
        <v>35.6</v>
      </c>
      <c r="WF158" s="108" t="n">
        <v>29</v>
      </c>
      <c r="WG158" s="108" t="n">
        <v>27.8</v>
      </c>
      <c r="WH158" s="108" t="n">
        <v>22.4</v>
      </c>
      <c r="WI158" s="108" t="n">
        <v>21.7</v>
      </c>
      <c r="WJ158" s="108" t="n">
        <v>23</v>
      </c>
      <c r="WK158" s="108" t="n">
        <v>27.2</v>
      </c>
      <c r="WL158" s="108" t="n">
        <v>29.9</v>
      </c>
      <c r="WM158" s="108" t="n">
        <v>36.8</v>
      </c>
      <c r="WN158" s="108" t="n">
        <v>39.9</v>
      </c>
      <c r="WO158" s="109" t="n">
        <f aca="false">AVERAGE(WC158:WN158)</f>
        <v>31.025</v>
      </c>
      <c r="YA158" s="1" t="n">
        <v>2008</v>
      </c>
      <c r="YB158" s="110" t="s">
        <v>211</v>
      </c>
      <c r="YC158" s="108" t="n">
        <v>31.8</v>
      </c>
      <c r="YD158" s="108" t="n">
        <v>30.9</v>
      </c>
      <c r="YE158" s="108" t="n">
        <v>27.9</v>
      </c>
      <c r="YF158" s="108" t="n">
        <v>21.6</v>
      </c>
      <c r="YG158" s="108" t="n">
        <v>19.8</v>
      </c>
      <c r="YH158" s="108" t="n">
        <v>16.3</v>
      </c>
      <c r="YI158" s="108" t="n">
        <v>14.2</v>
      </c>
      <c r="YJ158" s="108" t="n">
        <v>15.6</v>
      </c>
      <c r="YK158" s="108" t="n">
        <v>18.4</v>
      </c>
      <c r="YL158" s="108" t="n">
        <v>22.6</v>
      </c>
      <c r="YM158" s="108" t="n">
        <v>23.2</v>
      </c>
      <c r="YN158" s="108" t="n">
        <v>28.5</v>
      </c>
      <c r="YO158" s="109" t="n">
        <f aca="false">AVERAGE(YC158:YN158)</f>
        <v>22.5666666666667</v>
      </c>
      <c r="ZA158" s="1" t="n">
        <v>2008</v>
      </c>
      <c r="ZB158" s="110" t="s">
        <v>211</v>
      </c>
      <c r="ZC158" s="108" t="n">
        <v>36.4</v>
      </c>
      <c r="ZD158" s="108" t="n">
        <v>33.8</v>
      </c>
      <c r="ZE158" s="108" t="n">
        <v>32</v>
      </c>
      <c r="ZF158" s="108" t="n">
        <v>24.5</v>
      </c>
      <c r="ZG158" s="108" t="n">
        <v>23.2</v>
      </c>
      <c r="ZH158" s="108" t="n">
        <v>19.1</v>
      </c>
      <c r="ZI158" s="108" t="n">
        <v>16.9</v>
      </c>
      <c r="ZJ158" s="108" t="n">
        <v>18.2</v>
      </c>
      <c r="ZK158" s="108" t="n">
        <v>20.7</v>
      </c>
      <c r="ZL158" s="108" t="n">
        <v>24.9</v>
      </c>
      <c r="ZM158" s="108" t="n">
        <v>25.7</v>
      </c>
      <c r="ZN158" s="108" t="n">
        <v>31.9</v>
      </c>
      <c r="ZO158" s="109" t="n">
        <f aca="false">AVERAGE(ZC158:ZN158)</f>
        <v>25.6083333333333</v>
      </c>
      <c r="AAA158" s="1" t="n">
        <v>2008</v>
      </c>
      <c r="AAB158" s="110" t="s">
        <v>211</v>
      </c>
      <c r="AAC158" s="108" t="n">
        <v>38.3</v>
      </c>
      <c r="AAD158" s="108" t="n">
        <v>34.4</v>
      </c>
      <c r="AAE158" s="108" t="n">
        <v>35.4</v>
      </c>
      <c r="AAF158" s="108" t="n">
        <v>34.4</v>
      </c>
      <c r="AAG158" s="108" t="n">
        <v>30.5</v>
      </c>
      <c r="AAH158" s="108" t="n">
        <v>26.3</v>
      </c>
      <c r="AAI158" s="108" t="n">
        <v>27.5</v>
      </c>
      <c r="AAJ158" s="108" t="n">
        <v>28.3</v>
      </c>
      <c r="AAK158" s="108" t="n">
        <v>35.3</v>
      </c>
      <c r="AAL158" s="108" t="n">
        <v>38</v>
      </c>
      <c r="AAM158" s="108" t="n">
        <v>38.4</v>
      </c>
      <c r="AAN158" s="108" t="n">
        <v>36.5</v>
      </c>
      <c r="AAO158" s="109" t="n">
        <f aca="false">AVERAGE(AAC158:AAN158)</f>
        <v>33.6083333333333</v>
      </c>
      <c r="ABA158" s="1" t="n">
        <v>2008</v>
      </c>
      <c r="ABB158" s="110" t="s">
        <v>211</v>
      </c>
      <c r="ABC158" s="108" t="n">
        <v>36.5</v>
      </c>
      <c r="ABD158" s="108" t="n">
        <v>34.9</v>
      </c>
      <c r="ABE158" s="108" t="n">
        <v>33.9</v>
      </c>
      <c r="ABF158" s="108" t="n">
        <v>34</v>
      </c>
      <c r="ABG158" s="108" t="n">
        <v>31.1</v>
      </c>
      <c r="ABH158" s="108" t="n">
        <v>27.3</v>
      </c>
      <c r="ABI158" s="108" t="n">
        <v>25.7</v>
      </c>
      <c r="ABJ158" s="108" t="n">
        <v>27.1</v>
      </c>
      <c r="ABK158" s="108" t="n">
        <v>30.8</v>
      </c>
      <c r="ABL158" s="108" t="n">
        <v>34.7</v>
      </c>
      <c r="ABM158" s="108" t="n">
        <v>31.2</v>
      </c>
      <c r="ABN158" s="108" t="n">
        <v>34.1</v>
      </c>
      <c r="ABO158" s="109" t="n">
        <f aca="false">AVERAGE(ABC158:ABN158)</f>
        <v>31.775</v>
      </c>
      <c r="ACA158" s="111" t="n">
        <v>2008</v>
      </c>
      <c r="ACB158" s="110" t="s">
        <v>211</v>
      </c>
      <c r="ACC158" s="108" t="n">
        <v>32.8</v>
      </c>
      <c r="ACD158" s="108" t="n">
        <v>32.5</v>
      </c>
      <c r="ACE158" s="108" t="n">
        <v>29.4</v>
      </c>
      <c r="ACF158" s="108" t="n">
        <v>24.2</v>
      </c>
      <c r="ACG158" s="108" t="n">
        <v>22.6</v>
      </c>
      <c r="ACH158" s="108" t="n">
        <v>19.7</v>
      </c>
      <c r="ACI158" s="108" t="n">
        <v>17.9</v>
      </c>
      <c r="ACJ158" s="108" t="n">
        <v>19.8</v>
      </c>
      <c r="ACK158" s="108" t="n">
        <v>20.4</v>
      </c>
      <c r="ACL158" s="108" t="n">
        <v>24</v>
      </c>
      <c r="ACM158" s="108" t="n">
        <v>23.6</v>
      </c>
      <c r="ACN158" s="108" t="n">
        <v>27.8</v>
      </c>
      <c r="ACO158" s="109" t="n">
        <f aca="false">AVERAGE(ACC158:ACN158)</f>
        <v>24.5583333333333</v>
      </c>
      <c r="ADA158" s="1" t="n">
        <v>2008</v>
      </c>
      <c r="ADB158" s="110" t="s">
        <v>211</v>
      </c>
      <c r="ADC158" s="108" t="n">
        <v>37.2</v>
      </c>
      <c r="ADD158" s="108" t="n">
        <v>36.4</v>
      </c>
      <c r="ADE158" s="108" t="n">
        <v>36.6</v>
      </c>
      <c r="ADF158" s="108" t="n">
        <v>36.3</v>
      </c>
      <c r="ADG158" s="108" t="n">
        <v>33.4</v>
      </c>
      <c r="ADH158" s="108" t="n">
        <v>27.7</v>
      </c>
      <c r="ADI158" s="108" t="n">
        <v>27.8</v>
      </c>
      <c r="ADJ158" s="108" t="n">
        <v>29.7</v>
      </c>
      <c r="ADK158" s="108" t="n">
        <v>34.2</v>
      </c>
      <c r="ADL158" s="108" t="n">
        <v>36.8</v>
      </c>
      <c r="ADM158" s="108" t="n">
        <v>34.3</v>
      </c>
      <c r="ADN158" s="108" t="n">
        <v>36.4</v>
      </c>
      <c r="ADO158" s="109" t="n">
        <f aca="false">AVERAGE(ADC158:ADN158)</f>
        <v>33.9</v>
      </c>
      <c r="AEA158" s="1" t="n">
        <v>2008</v>
      </c>
      <c r="AEB158" s="110" t="s">
        <v>211</v>
      </c>
      <c r="AEC158" s="108" t="n">
        <v>40.2</v>
      </c>
      <c r="AED158" s="108" t="n">
        <v>37.2</v>
      </c>
      <c r="AEE158" s="108" t="n">
        <v>36.3</v>
      </c>
      <c r="AEF158" s="108" t="n">
        <v>35.2</v>
      </c>
      <c r="AEG158" s="108" t="n">
        <v>33.6</v>
      </c>
      <c r="AEH158" s="108" t="n">
        <v>27.9</v>
      </c>
      <c r="AEI158" s="108" t="n">
        <v>28.2</v>
      </c>
      <c r="AEJ158" s="108" t="n">
        <v>29.6</v>
      </c>
      <c r="AEK158" s="108" t="n">
        <v>34.4</v>
      </c>
      <c r="AEL158" s="108" t="n">
        <v>37.8</v>
      </c>
      <c r="AEM158" s="108" t="n">
        <v>35.6</v>
      </c>
      <c r="AEN158" s="108" t="n">
        <v>38.5</v>
      </c>
      <c r="AEO158" s="109" t="n">
        <f aca="false">AVERAGE(AEC158:AEN158)</f>
        <v>34.5416666666667</v>
      </c>
      <c r="AFA158" s="1" t="n">
        <v>2008</v>
      </c>
      <c r="AFB158" s="110" t="s">
        <v>211</v>
      </c>
      <c r="AFC158" s="108" t="n">
        <v>26.2</v>
      </c>
      <c r="AFD158" s="108" t="n">
        <v>29.4</v>
      </c>
      <c r="AFE158" s="108" t="n">
        <v>25.8</v>
      </c>
      <c r="AFF158" s="108" t="n">
        <v>22.7</v>
      </c>
      <c r="AFG158" s="108" t="n">
        <v>21.2</v>
      </c>
      <c r="AFH158" s="108" t="n">
        <v>19.2</v>
      </c>
      <c r="AFI158" s="108" t="n">
        <v>17.4</v>
      </c>
      <c r="AFJ158" s="108" t="n">
        <v>17.9</v>
      </c>
      <c r="AFK158" s="108" t="n">
        <v>18.5</v>
      </c>
      <c r="AFL158" s="108" t="n">
        <v>21.1</v>
      </c>
      <c r="AFM158" s="108" t="n">
        <v>21.2</v>
      </c>
      <c r="AFN158" s="108" t="n">
        <v>23.3</v>
      </c>
      <c r="AFO158" s="109" t="n">
        <f aca="false">AVERAGE(AFC158:AFN158)</f>
        <v>21.9916666666667</v>
      </c>
      <c r="AGA158" s="1" t="n">
        <v>2008</v>
      </c>
      <c r="AGB158" s="110" t="s">
        <v>211</v>
      </c>
      <c r="AGC158" s="108" t="n">
        <v>36.1</v>
      </c>
      <c r="AGD158" s="108" t="n">
        <v>31.6</v>
      </c>
      <c r="AGE158" s="108" t="n">
        <v>32.2</v>
      </c>
      <c r="AGF158" s="108" t="n">
        <v>24.9</v>
      </c>
      <c r="AGG158" s="108" t="n">
        <v>23.7</v>
      </c>
      <c r="AGH158" s="108" t="n">
        <v>18.5</v>
      </c>
      <c r="AGI158" s="108" t="n">
        <v>16.4</v>
      </c>
      <c r="AGJ158" s="108" t="n">
        <v>17.1</v>
      </c>
      <c r="AGK158" s="108" t="n">
        <v>21.3</v>
      </c>
      <c r="AGL158" s="108" t="n">
        <v>25.5</v>
      </c>
      <c r="AGM158" s="108" t="n">
        <v>25.8</v>
      </c>
      <c r="AGN158" s="108" t="n">
        <v>32.6</v>
      </c>
      <c r="AGO158" s="109" t="n">
        <f aca="false">AVERAGE(AGC158:AGN158)</f>
        <v>25.475</v>
      </c>
      <c r="AHA158" s="1" t="n">
        <v>2008</v>
      </c>
      <c r="AHB158" s="110" t="s">
        <v>211</v>
      </c>
      <c r="AHC158" s="108" t="n">
        <v>33.3</v>
      </c>
      <c r="AHD158" s="108" t="n">
        <v>31.6</v>
      </c>
      <c r="AHE158" s="108" t="n">
        <v>29.1</v>
      </c>
      <c r="AHF158" s="108" t="n">
        <v>22.1</v>
      </c>
      <c r="AHG158" s="108" t="n">
        <v>20.3</v>
      </c>
      <c r="AHH158" s="108" t="n">
        <v>16.7</v>
      </c>
      <c r="AHI158" s="108" t="n">
        <v>15</v>
      </c>
      <c r="AHJ158" s="108" t="n">
        <v>16.1</v>
      </c>
      <c r="AHK158" s="108" t="n">
        <v>18.5</v>
      </c>
      <c r="AHL158" s="108" t="n">
        <v>23.1</v>
      </c>
      <c r="AHM158" s="108" t="n">
        <v>24.4</v>
      </c>
      <c r="AHN158" s="108" t="n">
        <v>29.6</v>
      </c>
      <c r="AHO158" s="109" t="n">
        <f aca="false">AVERAGE(AHC158:AHN158)</f>
        <v>23.3166666666667</v>
      </c>
      <c r="AIA158" s="1" t="n">
        <v>2008</v>
      </c>
      <c r="AIB158" s="110" t="s">
        <v>211</v>
      </c>
      <c r="AIC158" s="108" t="n">
        <v>41.7</v>
      </c>
      <c r="AID158" s="108" t="n">
        <v>35</v>
      </c>
      <c r="AIE158" s="108" t="n">
        <v>35.7</v>
      </c>
      <c r="AIF158" s="108" t="n">
        <v>30.4</v>
      </c>
      <c r="AIG158" s="108" t="n">
        <v>27.6</v>
      </c>
      <c r="AIH158" s="108" t="n">
        <v>21.4</v>
      </c>
      <c r="AII158" s="108" t="n">
        <v>21</v>
      </c>
      <c r="AIJ158" s="108" t="n">
        <v>21.3</v>
      </c>
      <c r="AIK158" s="108" t="n">
        <v>27.1</v>
      </c>
      <c r="AIL158" s="108" t="n">
        <v>31.9</v>
      </c>
      <c r="AIM158" s="108" t="n">
        <v>30.3</v>
      </c>
      <c r="AIN158" s="108" t="n">
        <v>37</v>
      </c>
      <c r="AIO158" s="109" t="n">
        <f aca="false">AVERAGE(AIC158:AIN158)</f>
        <v>30.0333333333333</v>
      </c>
      <c r="AJA158" s="1" t="n">
        <v>2008</v>
      </c>
      <c r="AJB158" s="110" t="s">
        <v>211</v>
      </c>
      <c r="AJC158" s="108" t="n">
        <v>36.8</v>
      </c>
      <c r="AJD158" s="108" t="n">
        <v>33.2</v>
      </c>
      <c r="AJE158" s="108" t="n">
        <v>35.9</v>
      </c>
      <c r="AJF158" s="108" t="n">
        <v>36.7</v>
      </c>
      <c r="AJG158" s="108" t="n">
        <v>34.1</v>
      </c>
      <c r="AJH158" s="108" t="n">
        <v>31.5</v>
      </c>
      <c r="AJI158" s="108" t="n">
        <v>31.9</v>
      </c>
      <c r="AJJ158" s="108" t="n">
        <v>32.9</v>
      </c>
      <c r="AJK158" s="108" t="n">
        <v>38</v>
      </c>
      <c r="AJL158" s="108" t="n">
        <v>39.6</v>
      </c>
      <c r="AJM158" s="108" t="n">
        <v>40.8</v>
      </c>
      <c r="AJN158" s="108" t="n">
        <v>35.9</v>
      </c>
      <c r="AJO158" s="109" t="n">
        <f aca="false">AVERAGE(AJC158:AJN158)</f>
        <v>35.6083333333333</v>
      </c>
      <c r="AKA158" s="1" t="n">
        <v>2008</v>
      </c>
      <c r="AKB158" s="110" t="s">
        <v>211</v>
      </c>
      <c r="AKC158" s="108" t="n">
        <v>35.4</v>
      </c>
      <c r="AKD158" s="108" t="n">
        <v>32.8</v>
      </c>
      <c r="AKE158" s="108" t="n">
        <v>30.7</v>
      </c>
      <c r="AKF158" s="108" t="n">
        <v>23.8</v>
      </c>
      <c r="AKG158" s="108" t="n">
        <v>22.8</v>
      </c>
      <c r="AKH158" s="108" t="n">
        <v>18.5</v>
      </c>
      <c r="AKI158" s="108" t="n">
        <v>16.7</v>
      </c>
      <c r="AKJ158" s="108" t="n">
        <v>17.4</v>
      </c>
      <c r="AKK158" s="108" t="n">
        <v>20.3</v>
      </c>
      <c r="AKL158" s="108" t="n">
        <v>25.3</v>
      </c>
      <c r="AKM158" s="108" t="n">
        <v>25.9</v>
      </c>
      <c r="AKN158" s="108" t="n">
        <v>31.7</v>
      </c>
      <c r="AKO158" s="109" t="n">
        <f aca="false">AVERAGE(AKC158:AKN158)</f>
        <v>25.1083333333333</v>
      </c>
      <c r="ALA158" s="35" t="n">
        <f aca="false">(ACO158+AO158+EO158+NO158+AKO158+AFO158+AEO158+IO158+MO158)/9</f>
        <v>24.8722222222222</v>
      </c>
      <c r="ALB158" s="77" t="n">
        <f aca="false">(ABO158+KO158+DO158+AGO158)/4</f>
        <v>31.1583333333333</v>
      </c>
      <c r="ALC158" s="19" t="n">
        <f aca="false">(QO158+PO158+AAO158+AJO158+FO158+SO158+BO158+CO158+JO158+OO158+TO158+HO158)/12</f>
        <v>26.41875</v>
      </c>
      <c r="AMA158" s="28" t="n">
        <f aca="false">MAX(ACC158:ACN158,AC158:AN158,EC158:EN158,NC158:NN158,AKC158:AKN158,AFC158:AFN158,AEC158:AEN158,IC158:IN158,MC158:MN158)</f>
        <v>40.2</v>
      </c>
      <c r="AMB158" s="28" t="n">
        <f aca="false">MIN(ACC158:ACN158,AC158:AN158,EC158:EN158,NC158:NN158,AKC158:AKN158,AFC158:AFN158,AEC158:AEN158,IC158:IN158,MC158:MN158)</f>
        <v>15.6</v>
      </c>
      <c r="AMC158" s="81" t="n">
        <f aca="false">MAX(ABC158:ABN158,KC158:KN158,DC158:DN158,AGC158:AGN158)</f>
        <v>38.3</v>
      </c>
      <c r="AMD158" s="81" t="n">
        <f aca="false">MIN(ABC158:ABN158,KC158:KN158,DC158:DN158,AGC158:AGN158)</f>
        <v>16.4</v>
      </c>
      <c r="AME158" s="60" t="n">
        <f aca="false">MAX(QC158:QN158,PC158:PN158,AJC158:AJN158,AAC158:AAN158,FC158:FN158,SC158:SN158)</f>
        <v>40.8</v>
      </c>
      <c r="AMF158" s="60" t="n">
        <f aca="false">MIN(QC158:QN158,PC158:PN158,AJC158:AJN158,AAC158:AAN158,FC158:FN158,SC158:SN158)</f>
        <v>14</v>
      </c>
    </row>
    <row r="159" customFormat="false" ht="12.8" hidden="false" customHeight="false" outlineLevel="0" collapsed="false">
      <c r="A159" s="104"/>
      <c r="B159" s="29" t="n">
        <f aca="false">AVERAGE(AO159,BO159,CO159,DO159,EO159,FO159,GO159,HO159,IO159,JO159,KO159,LO159,MO159,NO159,OO159,PO159,QO159,RO159,SO159,TO159,UO159,VO159,WO159,YO159,ZO159,AAO159,ABO159,ACO159,ADO159,AEO159,AFO159,AGO159,AHO159,AIO159,AJO159,AKO159)</f>
        <v>26.7078703703704</v>
      </c>
      <c r="C159" s="30" t="n">
        <f aca="false">AVERAGE(B155:B159)</f>
        <v>26.4193055555556</v>
      </c>
      <c r="D159" s="31" t="n">
        <f aca="false">AVERAGE(B150:B159)</f>
        <v>26.3205902777778</v>
      </c>
      <c r="E159" s="29" t="n">
        <f aca="false">AVERAGE(B140:B159)</f>
        <v>26.2595933291246</v>
      </c>
      <c r="F159" s="32" t="n">
        <f aca="false">AVERAGE(B110:B159)</f>
        <v>26.0755924873737</v>
      </c>
      <c r="G159" s="3" t="n">
        <f aca="false">MAX(AC159:AN159,BC159:BN159,CC159:CN159,DC159:DN159,EC159:EN159,FC159:FN159,GC159:GN159,HC159:HN159,IC159:IN159,JC159:JN159,KC159:KN159,LC159:LN159,MC159:MN159,NC159:NN159,OC159:ON159,PC159:PN159,QC159:QN159,RC159:RN159,SC159:SN159,TC159:TN159,UC159:UN159,VC159:VN159,WC159:WN159,YC159:YN159,ZC159:ZN159,AAC159:AAN159,ABC159:ABN159,ACC159:ACN159,ADC159:ADN159,AEC159:AEN159,AFC159:AFN159,AGC159:AGN159,AHC159:AHN159,AIC159:AIN159,AJC159:AJN159,AKC159:AKN159)</f>
        <v>42.1</v>
      </c>
      <c r="H159" s="105" t="n">
        <f aca="false">MEDIAN(AC159:AN159,BC159:BN159,CC159:CN159,DC159:DN159,EC159:EN159,FC159:FN159,GC159:GN159,HC159:HN159,IC159:IN159,JC159:JN159,KC159:KN159,LC159:LN159,MC159:MN159,NC159:NN159,OC159:ON159,PC159:PN159,QC159:QN159,RC159:RN159,SC159:SN159,TC159:TN159,UC159:UN159,VC159:VN159,WC159:WN159,YC159:YN159,ZC159:ZN159,AAC159:AAN159,ABC159:ABN159,ACC159:ACN159,ADC159:ADN159,AEC159:AEN159,AFC159:AFN159,AGC159:AGN159,AHC159:AHN159,AIC159:AIN159,AJC159:AJN159,AKC159:AKN159)</f>
        <v>26.7</v>
      </c>
      <c r="I159" s="5" t="n">
        <f aca="false">MIN(AC159:AN159,BC159:BN159,CC159:CN159,DC159:DN159,EC159:EN159,FC159:FN159,GC159:GN159,HC159:HN159,IC159:IN159,JC159:JN159,KC159:KN159,LC159:LN159,MC159:MN159,NC159:NN159,OC159:ON159,PC159:PN159,QC159:QN159,RC159:RN159,SC159:SN159,TC159:TN159,UC159:UN159,VC159:VN159,WC159:WN159,YC159:YN159,ZC159:ZN159,AAC159:AAN159,ABC159:ABN159,ACC159:ACN159,ADC159:ADN159,AEC159:AEN159,AFC159:AFN159,AGC159:AGN159,AHC159:AHN159,AIC159:AIN159,AJC159:AJN159,AKC159:AKN159)</f>
        <v>13.9</v>
      </c>
      <c r="J159" s="106" t="n">
        <f aca="false">(G159+I159)/2</f>
        <v>28</v>
      </c>
      <c r="AB159" s="107" t="n">
        <v>2009</v>
      </c>
      <c r="AC159" s="108" t="n">
        <v>23</v>
      </c>
      <c r="AD159" s="108" t="n">
        <v>23.2</v>
      </c>
      <c r="AE159" s="108" t="n">
        <v>22</v>
      </c>
      <c r="AF159" s="108" t="n">
        <v>20.6</v>
      </c>
      <c r="AG159" s="108" t="n">
        <v>20.3</v>
      </c>
      <c r="AH159" s="108" t="n">
        <v>16.7</v>
      </c>
      <c r="AI159" s="108" t="n">
        <v>16.2</v>
      </c>
      <c r="AJ159" s="108" t="n">
        <v>16.6</v>
      </c>
      <c r="AK159" s="108" t="n">
        <v>16.3</v>
      </c>
      <c r="AL159" s="108" t="n">
        <v>18.3</v>
      </c>
      <c r="AM159" s="108" t="n">
        <v>20.9</v>
      </c>
      <c r="AN159" s="108" t="n">
        <v>20.8</v>
      </c>
      <c r="AO159" s="109" t="n">
        <f aca="false">AVERAGE(AC159:AN159)</f>
        <v>19.575</v>
      </c>
      <c r="BA159" s="1" t="n">
        <v>2009</v>
      </c>
      <c r="BB159" s="110" t="s">
        <v>212</v>
      </c>
      <c r="BC159" s="108" t="n">
        <v>32.3</v>
      </c>
      <c r="BD159" s="108" t="n">
        <v>29.5</v>
      </c>
      <c r="BE159" s="108" t="n">
        <v>28.6</v>
      </c>
      <c r="BF159" s="108" t="n">
        <v>24.5</v>
      </c>
      <c r="BG159" s="108" t="n">
        <v>20.6</v>
      </c>
      <c r="BH159" s="108" t="n">
        <v>18.2</v>
      </c>
      <c r="BI159" s="108" t="n">
        <v>17</v>
      </c>
      <c r="BJ159" s="108" t="n">
        <v>21.1</v>
      </c>
      <c r="BK159" s="108" t="n">
        <v>21.7</v>
      </c>
      <c r="BL159" s="108" t="n">
        <v>26.5</v>
      </c>
      <c r="BM159" s="108" t="n">
        <v>30.3</v>
      </c>
      <c r="BN159" s="108" t="n">
        <v>32</v>
      </c>
      <c r="BO159" s="109" t="n">
        <f aca="false">AVERAGE(BC159:BN159)</f>
        <v>25.1916666666667</v>
      </c>
      <c r="CA159" s="1" t="n">
        <v>2009</v>
      </c>
      <c r="CB159" s="110" t="s">
        <v>212</v>
      </c>
      <c r="CC159" s="108" t="n">
        <v>30.5</v>
      </c>
      <c r="CD159" s="108" t="n">
        <v>29.2</v>
      </c>
      <c r="CE159" s="108" t="n">
        <v>26.3</v>
      </c>
      <c r="CF159" s="108" t="n">
        <v>25.3</v>
      </c>
      <c r="CG159" s="108" t="n">
        <v>21.7</v>
      </c>
      <c r="CH159" s="108" t="n">
        <v>15.7</v>
      </c>
      <c r="CI159" s="108" t="n">
        <v>15.5</v>
      </c>
      <c r="CJ159" s="108" t="n">
        <v>17.6</v>
      </c>
      <c r="CK159" s="112" t="n">
        <f aca="false">SUM(CK158+CK160)/2</f>
        <v>18.05</v>
      </c>
      <c r="CL159" s="112" t="n">
        <f aca="false">SUM(CL158+CL160)/2</f>
        <v>21.45</v>
      </c>
      <c r="CM159" s="112" t="n">
        <f aca="false">SUM(CM158+CM160)/2</f>
        <v>24.3</v>
      </c>
      <c r="CN159" s="112" t="n">
        <f aca="false">SUM(CN158+CN160)/2</f>
        <v>26.7</v>
      </c>
      <c r="CO159" s="109" t="n">
        <f aca="false">AVERAGE(CC159:CN159)</f>
        <v>22.6916666666667</v>
      </c>
      <c r="DA159" s="1" t="n">
        <v>2009</v>
      </c>
      <c r="DB159" s="110" t="s">
        <v>212</v>
      </c>
      <c r="DC159" s="108" t="n">
        <v>33.2</v>
      </c>
      <c r="DD159" s="108" t="n">
        <v>32.7</v>
      </c>
      <c r="DE159" s="108" t="n">
        <v>34.7</v>
      </c>
      <c r="DF159" s="108" t="n">
        <v>35.1</v>
      </c>
      <c r="DG159" s="108" t="n">
        <v>31.5</v>
      </c>
      <c r="DH159" s="108" t="n">
        <v>29.7</v>
      </c>
      <c r="DI159" s="108" t="n">
        <v>30.1</v>
      </c>
      <c r="DJ159" s="108" t="n">
        <v>29.7</v>
      </c>
      <c r="DK159" s="108" t="n">
        <v>32.5</v>
      </c>
      <c r="DL159" s="108" t="n">
        <v>34.2</v>
      </c>
      <c r="DM159" s="108" t="n">
        <v>35.5</v>
      </c>
      <c r="DN159" s="108" t="n">
        <v>33.9</v>
      </c>
      <c r="DO159" s="109" t="n">
        <f aca="false">AVERAGE(DC159:DN159)</f>
        <v>32.7333333333333</v>
      </c>
      <c r="EA159" s="1" t="n">
        <v>2009</v>
      </c>
      <c r="EB159" s="110" t="s">
        <v>212</v>
      </c>
      <c r="EC159" s="108" t="n">
        <v>30.9</v>
      </c>
      <c r="ED159" s="108" t="n">
        <v>29.5</v>
      </c>
      <c r="EE159" s="108" t="n">
        <v>26.6</v>
      </c>
      <c r="EF159" s="108" t="n">
        <v>25.9</v>
      </c>
      <c r="EG159" s="108" t="n">
        <v>22.4</v>
      </c>
      <c r="EH159" s="108" t="n">
        <v>17.8</v>
      </c>
      <c r="EI159" s="108" t="n">
        <v>16.7</v>
      </c>
      <c r="EJ159" s="108" t="n">
        <v>17.2</v>
      </c>
      <c r="EK159" s="108" t="n">
        <v>16.9</v>
      </c>
      <c r="EL159" s="108" t="n">
        <v>21.8</v>
      </c>
      <c r="EM159" s="108" t="n">
        <v>24.2</v>
      </c>
      <c r="EN159" s="108" t="n">
        <v>29.1</v>
      </c>
      <c r="EO159" s="109" t="n">
        <f aca="false">AVERAGE(EC159:EN159)</f>
        <v>23.25</v>
      </c>
      <c r="FA159" s="1" t="n">
        <v>2009</v>
      </c>
      <c r="FB159" s="110" t="s">
        <v>212</v>
      </c>
      <c r="FC159" s="108" t="n">
        <v>31.5</v>
      </c>
      <c r="FD159" s="108" t="n">
        <v>30.1</v>
      </c>
      <c r="FE159" s="108" t="n">
        <v>27</v>
      </c>
      <c r="FF159" s="108" t="n">
        <v>26</v>
      </c>
      <c r="FG159" s="108" t="n">
        <v>22.1</v>
      </c>
      <c r="FH159" s="108" t="n">
        <v>17.5</v>
      </c>
      <c r="FI159" s="108" t="n">
        <v>16.6</v>
      </c>
      <c r="FJ159" s="108" t="n">
        <v>17.3</v>
      </c>
      <c r="FK159" s="108" t="n">
        <v>16.7</v>
      </c>
      <c r="FL159" s="108" t="n">
        <v>21.7</v>
      </c>
      <c r="FM159" s="108" t="n">
        <v>24.4</v>
      </c>
      <c r="FN159" s="108" t="n">
        <v>29.1</v>
      </c>
      <c r="FO159" s="109" t="n">
        <f aca="false">AVERAGE(FC159:FN159)</f>
        <v>23.3333333333333</v>
      </c>
      <c r="GA159" s="1" t="n">
        <v>2009</v>
      </c>
      <c r="GB159" s="110" t="s">
        <v>212</v>
      </c>
      <c r="GC159" s="108" t="n">
        <v>23.7</v>
      </c>
      <c r="GD159" s="108" t="n">
        <v>23.9</v>
      </c>
      <c r="GE159" s="108" t="n">
        <v>22.4</v>
      </c>
      <c r="GF159" s="108" t="n">
        <v>21.4</v>
      </c>
      <c r="GG159" s="108" t="n">
        <v>20.8</v>
      </c>
      <c r="GH159" s="108" t="n">
        <v>17.4</v>
      </c>
      <c r="GI159" s="108" t="n">
        <v>16.7</v>
      </c>
      <c r="GJ159" s="108" t="n">
        <v>16.6</v>
      </c>
      <c r="GK159" s="108" t="n">
        <v>16.2</v>
      </c>
      <c r="GL159" s="108" t="n">
        <v>18.9</v>
      </c>
      <c r="GM159" s="108" t="n">
        <v>20.9</v>
      </c>
      <c r="GN159" s="108" t="n">
        <v>22</v>
      </c>
      <c r="GO159" s="109" t="n">
        <f aca="false">AVERAGE(GC159:GN159)</f>
        <v>20.075</v>
      </c>
      <c r="HA159" s="1" t="n">
        <v>2009</v>
      </c>
      <c r="HB159" s="110" t="s">
        <v>212</v>
      </c>
      <c r="HC159" s="108" t="n">
        <v>27.4</v>
      </c>
      <c r="HD159" s="108" t="n">
        <v>27.2</v>
      </c>
      <c r="HE159" s="108" t="n">
        <v>25.6</v>
      </c>
      <c r="HF159" s="108" t="n">
        <v>24.2</v>
      </c>
      <c r="HG159" s="108" t="n">
        <v>21.3</v>
      </c>
      <c r="HH159" s="108" t="n">
        <v>17.9</v>
      </c>
      <c r="HI159" s="108" t="n">
        <v>16.7</v>
      </c>
      <c r="HJ159" s="108" t="n">
        <v>17.1</v>
      </c>
      <c r="HK159" s="108" t="n">
        <v>16.9</v>
      </c>
      <c r="HL159" s="108" t="n">
        <v>20.5</v>
      </c>
      <c r="HM159" s="108" t="n">
        <v>22.6</v>
      </c>
      <c r="HN159" s="108" t="n">
        <v>25.4</v>
      </c>
      <c r="HO159" s="109" t="n">
        <f aca="false">AVERAGE(HC159:HN159)</f>
        <v>21.9</v>
      </c>
      <c r="IA159" s="1" t="n">
        <v>2009</v>
      </c>
      <c r="IB159" s="110" t="s">
        <v>212</v>
      </c>
      <c r="IC159" s="108" t="n">
        <v>31.4</v>
      </c>
      <c r="ID159" s="108" t="n">
        <v>32.1</v>
      </c>
      <c r="IE159" s="108" t="n">
        <v>31.6</v>
      </c>
      <c r="IF159" s="108" t="n">
        <v>30.2</v>
      </c>
      <c r="IG159" s="108" t="n">
        <v>28.1</v>
      </c>
      <c r="IH159" s="108" t="n">
        <v>23.8</v>
      </c>
      <c r="II159" s="108" t="n">
        <v>22.9</v>
      </c>
      <c r="IJ159" s="108" t="n">
        <v>23.6</v>
      </c>
      <c r="IK159" s="108" t="n">
        <v>23.9</v>
      </c>
      <c r="IL159" s="108" t="n">
        <v>25.5</v>
      </c>
      <c r="IM159" s="108" t="n">
        <v>30.4</v>
      </c>
      <c r="IN159" s="108" t="n">
        <v>31.8</v>
      </c>
      <c r="IO159" s="109" t="n">
        <f aca="false">AVERAGE(IC159:IN159)</f>
        <v>27.9416666666667</v>
      </c>
      <c r="JA159" s="1" t="n">
        <v>2009</v>
      </c>
      <c r="JB159" s="110" t="s">
        <v>212</v>
      </c>
      <c r="JC159" s="108" t="n">
        <v>31.2</v>
      </c>
      <c r="JD159" s="108" t="n">
        <v>29.7</v>
      </c>
      <c r="JE159" s="108" t="n">
        <v>26.9</v>
      </c>
      <c r="JF159" s="108" t="n">
        <v>25.8</v>
      </c>
      <c r="JG159" s="108" t="n">
        <v>21.7</v>
      </c>
      <c r="JH159" s="108" t="n">
        <v>16.2</v>
      </c>
      <c r="JI159" s="108" t="n">
        <v>15.8</v>
      </c>
      <c r="JJ159" s="108" t="n">
        <v>16.4</v>
      </c>
      <c r="JK159" s="108" t="n">
        <v>16</v>
      </c>
      <c r="JL159" s="108" t="n">
        <v>22.1</v>
      </c>
      <c r="JM159" s="108" t="n">
        <v>25.4</v>
      </c>
      <c r="JN159" s="108" t="n">
        <v>30.5</v>
      </c>
      <c r="JO159" s="109" t="n">
        <f aca="false">AVERAGE(JC159:JN159)</f>
        <v>23.1416666666667</v>
      </c>
      <c r="KA159" s="1" t="n">
        <v>2009</v>
      </c>
      <c r="KB159" s="110" t="s">
        <v>212</v>
      </c>
      <c r="KC159" s="108" t="n">
        <v>34.3</v>
      </c>
      <c r="KD159" s="108" t="n">
        <v>33.5</v>
      </c>
      <c r="KE159" s="108" t="n">
        <v>36.4</v>
      </c>
      <c r="KF159" s="108" t="n">
        <v>37.1</v>
      </c>
      <c r="KG159" s="108" t="n">
        <v>33</v>
      </c>
      <c r="KH159" s="108" t="n">
        <v>31.5</v>
      </c>
      <c r="KI159" s="108" t="n">
        <v>31.7</v>
      </c>
      <c r="KJ159" s="108" t="n">
        <v>33.2</v>
      </c>
      <c r="KK159" s="108" t="n">
        <v>36.5</v>
      </c>
      <c r="KL159" s="108" t="n">
        <v>37.7</v>
      </c>
      <c r="KM159" s="108" t="n">
        <v>39.5</v>
      </c>
      <c r="KN159" s="108" t="n">
        <v>36.5</v>
      </c>
      <c r="KO159" s="109" t="n">
        <f aca="false">AVERAGE(KC159:KN159)</f>
        <v>35.075</v>
      </c>
      <c r="LA159" s="1" t="n">
        <v>2009</v>
      </c>
      <c r="LB159" s="110" t="s">
        <v>212</v>
      </c>
      <c r="LC159" s="108" t="n">
        <v>32.2</v>
      </c>
      <c r="LD159" s="108" t="n">
        <v>30.5</v>
      </c>
      <c r="LE159" s="108" t="n">
        <v>27.7</v>
      </c>
      <c r="LF159" s="108" t="n">
        <v>26.9</v>
      </c>
      <c r="LG159" s="108" t="n">
        <v>23</v>
      </c>
      <c r="LH159" s="108" t="n">
        <v>17.2</v>
      </c>
      <c r="LI159" s="108" t="n">
        <v>16.9</v>
      </c>
      <c r="LJ159" s="108" t="n">
        <v>17.6</v>
      </c>
      <c r="LK159" s="108" t="n">
        <v>17.1</v>
      </c>
      <c r="LL159" s="108" t="n">
        <v>22.8</v>
      </c>
      <c r="LM159" s="108" t="n">
        <v>25.9</v>
      </c>
      <c r="LN159" s="108" t="n">
        <v>30.2</v>
      </c>
      <c r="LO159" s="109" t="n">
        <f aca="false">AVERAGE(LC159:LN159)</f>
        <v>24</v>
      </c>
      <c r="MA159" s="1" t="n">
        <v>2009</v>
      </c>
      <c r="MB159" s="110" t="s">
        <v>212</v>
      </c>
      <c r="MC159" s="108" t="n">
        <v>26.3</v>
      </c>
      <c r="MD159" s="108" t="n">
        <v>25.5</v>
      </c>
      <c r="ME159" s="108" t="n">
        <v>24.1</v>
      </c>
      <c r="MF159" s="108" t="n">
        <v>21.6</v>
      </c>
      <c r="MG159" s="108" t="n">
        <v>20.7</v>
      </c>
      <c r="MH159" s="108" t="n">
        <v>17.7</v>
      </c>
      <c r="MI159" s="108" t="n">
        <v>16.4</v>
      </c>
      <c r="MJ159" s="108" t="n">
        <v>18.1</v>
      </c>
      <c r="MK159" s="108" t="n">
        <v>18</v>
      </c>
      <c r="ML159" s="108" t="n">
        <v>21.6</v>
      </c>
      <c r="MM159" s="108" t="n">
        <v>26</v>
      </c>
      <c r="MN159" s="108" t="n">
        <v>26.6</v>
      </c>
      <c r="MO159" s="109" t="n">
        <f aca="false">AVERAGE(MC159:MN159)</f>
        <v>21.8833333333333</v>
      </c>
      <c r="NA159" s="1" t="n">
        <v>2009</v>
      </c>
      <c r="NB159" s="110" t="s">
        <v>212</v>
      </c>
      <c r="NC159" s="108" t="n">
        <v>31.8</v>
      </c>
      <c r="ND159" s="108" t="n">
        <v>33.7</v>
      </c>
      <c r="NE159" s="108" t="n">
        <v>30.9</v>
      </c>
      <c r="NF159" s="108" t="n">
        <v>29.5</v>
      </c>
      <c r="NG159" s="108" t="n">
        <v>26.3</v>
      </c>
      <c r="NH159" s="108" t="n">
        <v>20.6</v>
      </c>
      <c r="NI159" s="108" t="n">
        <v>18.8</v>
      </c>
      <c r="NJ159" s="108" t="n">
        <v>20.5</v>
      </c>
      <c r="NK159" s="108" t="n">
        <v>20.3</v>
      </c>
      <c r="NL159" s="108" t="n">
        <v>24.7</v>
      </c>
      <c r="NM159" s="108" t="n">
        <v>29.1</v>
      </c>
      <c r="NN159" s="108" t="n">
        <v>33</v>
      </c>
      <c r="NO159" s="109" t="n">
        <f aca="false">AVERAGE(NC159:NN159)</f>
        <v>26.6</v>
      </c>
      <c r="OA159" s="1" t="n">
        <v>2009</v>
      </c>
      <c r="OB159" s="110" t="s">
        <v>212</v>
      </c>
      <c r="OC159" s="108" t="n">
        <v>30</v>
      </c>
      <c r="OD159" s="108" t="n">
        <v>29.3</v>
      </c>
      <c r="OE159" s="108" t="n">
        <v>26.8</v>
      </c>
      <c r="OF159" s="108" t="n">
        <v>26</v>
      </c>
      <c r="OG159" s="108" t="n">
        <v>22.4</v>
      </c>
      <c r="OH159" s="108" t="n">
        <v>18.1</v>
      </c>
      <c r="OI159" s="108" t="n">
        <v>16.8</v>
      </c>
      <c r="OJ159" s="108" t="n">
        <v>17.8</v>
      </c>
      <c r="OK159" s="108" t="n">
        <v>17.5</v>
      </c>
      <c r="OL159" s="108" t="n">
        <v>22.2</v>
      </c>
      <c r="OM159" s="108" t="n">
        <v>24.4</v>
      </c>
      <c r="ON159" s="108" t="n">
        <v>28.5</v>
      </c>
      <c r="OO159" s="109" t="n">
        <f aca="false">AVERAGE(OC159:ON159)</f>
        <v>23.3166666666667</v>
      </c>
      <c r="PA159" s="16" t="n">
        <v>2009</v>
      </c>
      <c r="PB159" s="110" t="s">
        <v>212</v>
      </c>
      <c r="PC159" s="108" t="n">
        <v>35.5</v>
      </c>
      <c r="PD159" s="108" t="n">
        <v>32.7</v>
      </c>
      <c r="PE159" s="108" t="n">
        <v>29.9</v>
      </c>
      <c r="PF159" s="108" t="n">
        <v>25.6</v>
      </c>
      <c r="PG159" s="108" t="n">
        <v>20.7</v>
      </c>
      <c r="PH159" s="108" t="n">
        <v>17.4</v>
      </c>
      <c r="PI159" s="108" t="n">
        <v>16</v>
      </c>
      <c r="PJ159" s="108" t="n">
        <v>20.7</v>
      </c>
      <c r="PK159" s="108" t="n">
        <v>21.2</v>
      </c>
      <c r="PL159" s="108" t="n">
        <v>28.6</v>
      </c>
      <c r="PM159" s="108" t="n">
        <v>31.2</v>
      </c>
      <c r="PN159" s="108" t="n">
        <v>33.5</v>
      </c>
      <c r="PO159" s="109" t="n">
        <f aca="false">AVERAGE(PC159:PN159)</f>
        <v>26.0833333333333</v>
      </c>
      <c r="QA159" s="1" t="n">
        <v>2009</v>
      </c>
      <c r="QB159" s="110" t="s">
        <v>212</v>
      </c>
      <c r="QC159" s="108" t="n">
        <v>30.6</v>
      </c>
      <c r="QD159" s="108" t="n">
        <v>29.1</v>
      </c>
      <c r="QE159" s="108" t="n">
        <v>26.3</v>
      </c>
      <c r="QF159" s="108" t="n">
        <v>24.4</v>
      </c>
      <c r="QG159" s="108" t="n">
        <v>20.4</v>
      </c>
      <c r="QH159" s="108" t="n">
        <v>15.3</v>
      </c>
      <c r="QI159" s="108" t="n">
        <v>13.9</v>
      </c>
      <c r="QJ159" s="108" t="n">
        <v>15.1</v>
      </c>
      <c r="QK159" s="108" t="n">
        <v>15.1</v>
      </c>
      <c r="QL159" s="108" t="n">
        <v>22.5</v>
      </c>
      <c r="QM159" s="108" t="n">
        <v>27.4</v>
      </c>
      <c r="QN159" s="108" t="n">
        <v>29.8</v>
      </c>
      <c r="QO159" s="109" t="n">
        <f aca="false">AVERAGE(QC159:QN159)</f>
        <v>22.4916666666667</v>
      </c>
      <c r="RA159" s="1" t="n">
        <v>2009</v>
      </c>
      <c r="RB159" s="110" t="s">
        <v>212</v>
      </c>
      <c r="RC159" s="108" t="n">
        <v>35.9</v>
      </c>
      <c r="RD159" s="108" t="n">
        <v>34.9</v>
      </c>
      <c r="RE159" s="108" t="n">
        <v>30.5</v>
      </c>
      <c r="RF159" s="108" t="n">
        <v>27.9</v>
      </c>
      <c r="RG159" s="108" t="n">
        <v>23</v>
      </c>
      <c r="RH159" s="108" t="n">
        <v>18.5</v>
      </c>
      <c r="RI159" s="108" t="n">
        <v>16</v>
      </c>
      <c r="RJ159" s="108" t="n">
        <v>18.9</v>
      </c>
      <c r="RK159" s="108" t="n">
        <v>18.7</v>
      </c>
      <c r="RL159" s="108" t="n">
        <v>27.2</v>
      </c>
      <c r="RM159" s="108" t="n">
        <v>30.8</v>
      </c>
      <c r="RN159" s="108" t="n">
        <v>34.4</v>
      </c>
      <c r="RO159" s="109" t="n">
        <f aca="false">AVERAGE(RC159:RN159)</f>
        <v>26.3916666666667</v>
      </c>
      <c r="SA159" s="1" t="n">
        <v>2009</v>
      </c>
      <c r="SB159" s="110" t="s">
        <v>212</v>
      </c>
      <c r="SC159" s="108" t="n">
        <v>37.7</v>
      </c>
      <c r="SD159" s="108" t="n">
        <v>35.4</v>
      </c>
      <c r="SE159" s="108" t="n">
        <v>31.5</v>
      </c>
      <c r="SF159" s="108" t="n">
        <v>25.5</v>
      </c>
      <c r="SG159" s="108" t="n">
        <v>21</v>
      </c>
      <c r="SH159" s="108" t="n">
        <v>17.9</v>
      </c>
      <c r="SI159" s="108" t="n">
        <v>17.5</v>
      </c>
      <c r="SJ159" s="108" t="n">
        <v>22.9</v>
      </c>
      <c r="SK159" s="108" t="n">
        <v>23.4</v>
      </c>
      <c r="SL159" s="108" t="n">
        <v>30.6</v>
      </c>
      <c r="SM159" s="108" t="n">
        <v>31.4</v>
      </c>
      <c r="SN159" s="108" t="n">
        <v>35.5</v>
      </c>
      <c r="SO159" s="109" t="n">
        <f aca="false">AVERAGE(SC159:SN159)</f>
        <v>27.525</v>
      </c>
      <c r="TA159" s="1" t="n">
        <v>2009</v>
      </c>
      <c r="TB159" s="110" t="s">
        <v>212</v>
      </c>
      <c r="TC159" s="108" t="n">
        <v>42</v>
      </c>
      <c r="TD159" s="108" t="n">
        <v>39.4</v>
      </c>
      <c r="TE159" s="108" t="n">
        <v>38.6</v>
      </c>
      <c r="TF159" s="108" t="n">
        <v>35.7</v>
      </c>
      <c r="TG159" s="108" t="n">
        <v>29.6</v>
      </c>
      <c r="TH159" s="108" t="n">
        <v>26.7</v>
      </c>
      <c r="TI159" s="108" t="n">
        <v>27.7</v>
      </c>
      <c r="TJ159" s="108" t="n">
        <v>31.5</v>
      </c>
      <c r="TK159" s="108" t="n">
        <v>34.7</v>
      </c>
      <c r="TL159" s="108" t="n">
        <v>39.4</v>
      </c>
      <c r="TM159" s="108" t="n">
        <v>40.3</v>
      </c>
      <c r="TN159" s="108" t="n">
        <v>42.1</v>
      </c>
      <c r="TO159" s="109" t="n">
        <f aca="false">AVERAGE(TC159:TN159)</f>
        <v>35.6416666666667</v>
      </c>
      <c r="UA159" s="1" t="n">
        <v>2009</v>
      </c>
      <c r="UB159" s="110" t="s">
        <v>212</v>
      </c>
      <c r="UC159" s="108" t="n">
        <v>36.1</v>
      </c>
      <c r="UD159" s="108" t="n">
        <v>34.2</v>
      </c>
      <c r="UE159" s="108" t="n">
        <v>30.3</v>
      </c>
      <c r="UF159" s="108" t="n">
        <v>27.6</v>
      </c>
      <c r="UG159" s="108" t="n">
        <v>22</v>
      </c>
      <c r="UH159" s="108" t="n">
        <v>17.5</v>
      </c>
      <c r="UI159" s="108" t="n">
        <v>15.6</v>
      </c>
      <c r="UJ159" s="108" t="n">
        <v>18.1</v>
      </c>
      <c r="UK159" s="108" t="n">
        <v>18.6</v>
      </c>
      <c r="UL159" s="108" t="n">
        <v>26.9</v>
      </c>
      <c r="UM159" s="108" t="n">
        <v>30.3</v>
      </c>
      <c r="UN159" s="108" t="n">
        <v>34.1</v>
      </c>
      <c r="UO159" s="109" t="n">
        <f aca="false">AVERAGE(UC159:UN159)</f>
        <v>25.9416666666667</v>
      </c>
      <c r="VA159" s="1" t="n">
        <v>2009</v>
      </c>
      <c r="VB159" s="119" t="s">
        <v>212</v>
      </c>
      <c r="VC159" s="108" t="n">
        <v>26.5</v>
      </c>
      <c r="VD159" s="108" t="n">
        <v>27.3</v>
      </c>
      <c r="VE159" s="108" t="n">
        <v>25.1</v>
      </c>
      <c r="VF159" s="108" t="n">
        <v>22</v>
      </c>
      <c r="VG159" s="108" t="n">
        <v>20.4</v>
      </c>
      <c r="VH159" s="108" t="n">
        <v>15</v>
      </c>
      <c r="VI159" s="108" t="n">
        <v>14.4</v>
      </c>
      <c r="VJ159" s="108" t="n">
        <v>15.8</v>
      </c>
      <c r="VK159" s="108" t="n">
        <v>14.9</v>
      </c>
      <c r="VL159" s="108" t="n">
        <v>19</v>
      </c>
      <c r="VM159" s="108" t="n">
        <v>25</v>
      </c>
      <c r="VN159" s="108" t="n">
        <v>23.4</v>
      </c>
      <c r="VO159" s="109" t="n">
        <f aca="false">AVERAGE(VC159:VN159)</f>
        <v>20.7333333333333</v>
      </c>
      <c r="WA159" s="1" t="n">
        <v>2009</v>
      </c>
      <c r="WB159" s="110" t="s">
        <v>212</v>
      </c>
      <c r="WC159" s="108" t="n">
        <v>39.8</v>
      </c>
      <c r="WD159" s="108" t="n">
        <v>39.6</v>
      </c>
      <c r="WE159" s="108" t="n">
        <v>36.2</v>
      </c>
      <c r="WF159" s="108" t="n">
        <v>33</v>
      </c>
      <c r="WG159" s="108" t="n">
        <v>26.7</v>
      </c>
      <c r="WH159" s="108" t="n">
        <v>21.8</v>
      </c>
      <c r="WI159" s="108" t="n">
        <v>20.4</v>
      </c>
      <c r="WJ159" s="108" t="n">
        <v>24.7</v>
      </c>
      <c r="WK159" s="108" t="n">
        <v>25.3</v>
      </c>
      <c r="WL159" s="108" t="n">
        <v>32.7</v>
      </c>
      <c r="WM159" s="108" t="n">
        <v>34.8</v>
      </c>
      <c r="WN159" s="108" t="n">
        <v>39.7</v>
      </c>
      <c r="WO159" s="109" t="n">
        <f aca="false">AVERAGE(WC159:WN159)</f>
        <v>31.225</v>
      </c>
      <c r="YA159" s="1" t="n">
        <v>2009</v>
      </c>
      <c r="YB159" s="110" t="s">
        <v>212</v>
      </c>
      <c r="YC159" s="108" t="n">
        <v>32.3</v>
      </c>
      <c r="YD159" s="108" t="n">
        <v>30.4</v>
      </c>
      <c r="YE159" s="108" t="n">
        <v>27.1</v>
      </c>
      <c r="YF159" s="108" t="n">
        <v>25.4</v>
      </c>
      <c r="YG159" s="108" t="n">
        <v>20.8</v>
      </c>
      <c r="YH159" s="108" t="n">
        <v>15.8</v>
      </c>
      <c r="YI159" s="108" t="n">
        <v>14.3</v>
      </c>
      <c r="YJ159" s="108" t="n">
        <v>15.9</v>
      </c>
      <c r="YK159" s="108" t="n">
        <v>15.9</v>
      </c>
      <c r="YL159" s="108" t="n">
        <v>22.8</v>
      </c>
      <c r="YM159" s="108" t="n">
        <v>27.2</v>
      </c>
      <c r="YN159" s="108" t="n">
        <v>31</v>
      </c>
      <c r="YO159" s="109" t="n">
        <f aca="false">AVERAGE(YC159:YN159)</f>
        <v>23.2416666666667</v>
      </c>
      <c r="ZA159" s="1" t="n">
        <v>2009</v>
      </c>
      <c r="ZB159" s="110" t="s">
        <v>212</v>
      </c>
      <c r="ZC159" s="108" t="n">
        <v>36.4</v>
      </c>
      <c r="ZD159" s="108" t="n">
        <v>33.9</v>
      </c>
      <c r="ZE159" s="108" t="n">
        <v>30.7</v>
      </c>
      <c r="ZF159" s="108" t="n">
        <v>28.1</v>
      </c>
      <c r="ZG159" s="108" t="n">
        <v>23.7</v>
      </c>
      <c r="ZH159" s="108" t="n">
        <v>18.6</v>
      </c>
      <c r="ZI159" s="108" t="n">
        <v>16.7</v>
      </c>
      <c r="ZJ159" s="108" t="n">
        <v>18.7</v>
      </c>
      <c r="ZK159" s="108" t="n">
        <v>18.5</v>
      </c>
      <c r="ZL159" s="108" t="n">
        <v>25.2</v>
      </c>
      <c r="ZM159" s="108" t="n">
        <v>29.8</v>
      </c>
      <c r="ZN159" s="108" t="n">
        <v>34.4</v>
      </c>
      <c r="ZO159" s="109" t="n">
        <f aca="false">AVERAGE(ZC159:ZN159)</f>
        <v>26.225</v>
      </c>
      <c r="AAA159" s="1" t="n">
        <v>2009</v>
      </c>
      <c r="AAB159" s="110" t="s">
        <v>212</v>
      </c>
      <c r="AAC159" s="108" t="n">
        <v>36.5</v>
      </c>
      <c r="AAD159" s="108" t="n">
        <v>34.5</v>
      </c>
      <c r="AAE159" s="108" t="n">
        <v>37.3</v>
      </c>
      <c r="AAF159" s="108" t="n">
        <v>35.6</v>
      </c>
      <c r="AAG159" s="108" t="n">
        <v>29.8</v>
      </c>
      <c r="AAH159" s="108" t="n">
        <v>29.1</v>
      </c>
      <c r="AAI159" s="108" t="n">
        <v>28.5</v>
      </c>
      <c r="AAJ159" s="108" t="n">
        <v>33</v>
      </c>
      <c r="AAK159" s="108" t="n">
        <v>36.3</v>
      </c>
      <c r="AAL159" s="108" t="n">
        <v>37.4</v>
      </c>
      <c r="AAM159" s="108" t="n">
        <v>39.4</v>
      </c>
      <c r="AAN159" s="108" t="n">
        <v>38.5</v>
      </c>
      <c r="AAO159" s="109" t="n">
        <f aca="false">AVERAGE(AAC159:AAN159)</f>
        <v>34.6583333333333</v>
      </c>
      <c r="ABA159" s="1" t="n">
        <v>2009</v>
      </c>
      <c r="ABB159" s="110" t="s">
        <v>212</v>
      </c>
      <c r="ABC159" s="108" t="n">
        <v>35.8</v>
      </c>
      <c r="ABD159" s="108" t="n">
        <v>34.3</v>
      </c>
      <c r="ABE159" s="108" t="n">
        <v>36.9</v>
      </c>
      <c r="ABF159" s="108" t="n">
        <v>32.7</v>
      </c>
      <c r="ABG159" s="108" t="n">
        <v>29.8</v>
      </c>
      <c r="ABH159" s="108" t="n">
        <v>26.4</v>
      </c>
      <c r="ABI159" s="108" t="n">
        <v>25.5</v>
      </c>
      <c r="ABJ159" s="108" t="n">
        <v>27.4</v>
      </c>
      <c r="ABK159" s="108" t="n">
        <v>30.1</v>
      </c>
      <c r="ABL159" s="108" t="n">
        <v>32.6</v>
      </c>
      <c r="ABM159" s="108" t="n">
        <v>34.5</v>
      </c>
      <c r="ABN159" s="108" t="n">
        <v>35.8</v>
      </c>
      <c r="ABO159" s="109" t="n">
        <f aca="false">AVERAGE(ABC159:ABN159)</f>
        <v>31.8166666666667</v>
      </c>
      <c r="ACA159" s="111" t="n">
        <v>2009</v>
      </c>
      <c r="ACB159" s="110" t="s">
        <v>212</v>
      </c>
      <c r="ACC159" s="108" t="n">
        <v>32.5</v>
      </c>
      <c r="ACD159" s="108" t="n">
        <v>31.8</v>
      </c>
      <c r="ACE159" s="108" t="n">
        <v>29</v>
      </c>
      <c r="ACF159" s="108" t="n">
        <v>27.6</v>
      </c>
      <c r="ACG159" s="108" t="n">
        <v>24.4</v>
      </c>
      <c r="ACH159" s="108" t="n">
        <v>18.8</v>
      </c>
      <c r="ACI159" s="108" t="n">
        <v>17.8</v>
      </c>
      <c r="ACJ159" s="108" t="n">
        <v>18.9</v>
      </c>
      <c r="ACK159" s="108" t="n">
        <v>18.6</v>
      </c>
      <c r="ACL159" s="108" t="n">
        <v>23.3</v>
      </c>
      <c r="ACM159" s="108" t="n">
        <v>26.5</v>
      </c>
      <c r="ACN159" s="108" t="n">
        <v>30.8</v>
      </c>
      <c r="ACO159" s="109" t="n">
        <f aca="false">AVERAGE(ACC159:ACN159)</f>
        <v>25</v>
      </c>
      <c r="ADA159" s="1" t="n">
        <v>2009</v>
      </c>
      <c r="ADB159" s="110" t="s">
        <v>212</v>
      </c>
      <c r="ADC159" s="108" t="n">
        <v>36.8</v>
      </c>
      <c r="ADD159" s="108" t="n">
        <v>35.8</v>
      </c>
      <c r="ADE159" s="108" t="n">
        <v>37.2</v>
      </c>
      <c r="ADF159" s="108" t="n">
        <v>36.1</v>
      </c>
      <c r="ADG159" s="108" t="n">
        <v>30.7</v>
      </c>
      <c r="ADH159" s="108" t="n">
        <v>27.4</v>
      </c>
      <c r="ADI159" s="108" t="n">
        <v>28.4</v>
      </c>
      <c r="ADJ159" s="108" t="n">
        <v>29.8</v>
      </c>
      <c r="ADK159" s="108" t="n">
        <v>32.7</v>
      </c>
      <c r="ADL159" s="108" t="n">
        <v>37.3</v>
      </c>
      <c r="ADM159" s="108" t="n">
        <v>37.6</v>
      </c>
      <c r="ADN159" s="108" t="n">
        <v>39.4</v>
      </c>
      <c r="ADO159" s="109" t="n">
        <f aca="false">AVERAGE(ADC159:ADN159)</f>
        <v>34.1</v>
      </c>
      <c r="AEA159" s="1" t="n">
        <v>2009</v>
      </c>
      <c r="AEB159" s="110" t="s">
        <v>212</v>
      </c>
      <c r="AEC159" s="108" t="n">
        <v>40</v>
      </c>
      <c r="AED159" s="108" t="n">
        <v>35.3</v>
      </c>
      <c r="AEE159" s="108" t="n">
        <v>38.3</v>
      </c>
      <c r="AEF159" s="108" t="n">
        <v>36.4</v>
      </c>
      <c r="AEG159" s="108" t="n">
        <v>30.7</v>
      </c>
      <c r="AEH159" s="108" t="n">
        <v>27.1</v>
      </c>
      <c r="AEI159" s="108" t="n">
        <v>28.5</v>
      </c>
      <c r="AEJ159" s="108" t="n">
        <v>30.4</v>
      </c>
      <c r="AEK159" s="108" t="n">
        <v>33.1</v>
      </c>
      <c r="AEL159" s="108" t="n">
        <v>38.2</v>
      </c>
      <c r="AEM159" s="108" t="n">
        <v>39.3</v>
      </c>
      <c r="AEN159" s="108" t="n">
        <v>41.6</v>
      </c>
      <c r="AEO159" s="109" t="n">
        <f aca="false">AVERAGE(AEC159:AEN159)</f>
        <v>34.9083333333333</v>
      </c>
      <c r="AFA159" s="1" t="n">
        <v>2009</v>
      </c>
      <c r="AFB159" s="110" t="s">
        <v>212</v>
      </c>
      <c r="AFC159" s="108" t="n">
        <v>25.7</v>
      </c>
      <c r="AFD159" s="108" t="n">
        <v>27.2</v>
      </c>
      <c r="AFE159" s="108" t="n">
        <v>25.4</v>
      </c>
      <c r="AFF159" s="108" t="n">
        <v>24.4</v>
      </c>
      <c r="AFG159" s="108" t="n">
        <v>22.5</v>
      </c>
      <c r="AFH159" s="108" t="n">
        <v>18.4</v>
      </c>
      <c r="AFI159" s="108" t="n">
        <v>16.8</v>
      </c>
      <c r="AFJ159" s="108" t="n">
        <v>17.7</v>
      </c>
      <c r="AFK159" s="108" t="n">
        <v>17.6</v>
      </c>
      <c r="AFL159" s="108" t="n">
        <v>20.5</v>
      </c>
      <c r="AFM159" s="108" t="n">
        <v>23.6</v>
      </c>
      <c r="AFN159" s="108" t="n">
        <v>25.4</v>
      </c>
      <c r="AFO159" s="109" t="n">
        <f aca="false">AVERAGE(AFC159:AFN159)</f>
        <v>22.1</v>
      </c>
      <c r="AGA159" s="1" t="n">
        <v>2009</v>
      </c>
      <c r="AGB159" s="110" t="s">
        <v>212</v>
      </c>
      <c r="AGC159" s="108" t="n">
        <v>36.2</v>
      </c>
      <c r="AGD159" s="108" t="n">
        <v>33.4</v>
      </c>
      <c r="AGE159" s="108" t="n">
        <v>30.5</v>
      </c>
      <c r="AGF159" s="108" t="n">
        <v>27.1</v>
      </c>
      <c r="AGG159" s="108" t="n">
        <v>21.6</v>
      </c>
      <c r="AGH159" s="108" t="n">
        <v>16.9</v>
      </c>
      <c r="AGI159" s="108" t="n">
        <v>14.9</v>
      </c>
      <c r="AGJ159" s="108" t="n">
        <v>18.6</v>
      </c>
      <c r="AGK159" s="108" t="n">
        <v>19.4</v>
      </c>
      <c r="AGL159" s="108" t="n">
        <v>27.8</v>
      </c>
      <c r="AGM159" s="108" t="n">
        <v>31</v>
      </c>
      <c r="AGN159" s="108" t="n">
        <v>34.3</v>
      </c>
      <c r="AGO159" s="109" t="n">
        <f aca="false">AVERAGE(AGC159:AGN159)</f>
        <v>25.975</v>
      </c>
      <c r="AHA159" s="1" t="n">
        <v>2009</v>
      </c>
      <c r="AHB159" s="110" t="s">
        <v>212</v>
      </c>
      <c r="AHC159" s="108" t="n">
        <v>33.5</v>
      </c>
      <c r="AHD159" s="108" t="n">
        <v>31.5</v>
      </c>
      <c r="AHE159" s="108" t="n">
        <v>28.4</v>
      </c>
      <c r="AHF159" s="108" t="n">
        <v>26.5</v>
      </c>
      <c r="AHG159" s="108" t="n">
        <v>21.8</v>
      </c>
      <c r="AHH159" s="108" t="n">
        <v>16.5</v>
      </c>
      <c r="AHI159" s="108" t="n">
        <v>14.8</v>
      </c>
      <c r="AHJ159" s="108" t="n">
        <v>16.6</v>
      </c>
      <c r="AHK159" s="108" t="n">
        <v>16.5</v>
      </c>
      <c r="AHL159" s="108" t="n">
        <v>22.8</v>
      </c>
      <c r="AHM159" s="108" t="n">
        <v>27.9</v>
      </c>
      <c r="AHN159" s="108" t="n">
        <v>32.5</v>
      </c>
      <c r="AHO159" s="109" t="n">
        <f aca="false">AVERAGE(AHC159:AHN159)</f>
        <v>24.1083333333333</v>
      </c>
      <c r="AIA159" s="1" t="n">
        <v>2009</v>
      </c>
      <c r="AIB159" s="110" t="s">
        <v>212</v>
      </c>
      <c r="AIC159" s="108" t="n">
        <v>40.6</v>
      </c>
      <c r="AID159" s="108" t="n">
        <v>37.7</v>
      </c>
      <c r="AIE159" s="108" t="n">
        <v>34.5</v>
      </c>
      <c r="AIF159" s="108" t="n">
        <v>29.7</v>
      </c>
      <c r="AIG159" s="108" t="n">
        <v>23.7</v>
      </c>
      <c r="AIH159" s="108" t="n">
        <v>20.1</v>
      </c>
      <c r="AII159" s="108" t="n">
        <v>19.8</v>
      </c>
      <c r="AIJ159" s="108" t="n">
        <v>25.2</v>
      </c>
      <c r="AIK159" s="108" t="n">
        <v>25.8</v>
      </c>
      <c r="AIL159" s="108" t="n">
        <v>33.8</v>
      </c>
      <c r="AIM159" s="108" t="n">
        <v>34.2</v>
      </c>
      <c r="AIN159" s="108" t="n">
        <v>38.1</v>
      </c>
      <c r="AIO159" s="109" t="n">
        <f aca="false">AVERAGE(AIC159:AIN159)</f>
        <v>30.2666666666667</v>
      </c>
      <c r="AJA159" s="1" t="n">
        <v>2009</v>
      </c>
      <c r="AJB159" s="110" t="s">
        <v>212</v>
      </c>
      <c r="AJC159" s="108" t="n">
        <v>35.3</v>
      </c>
      <c r="AJD159" s="108" t="n">
        <v>34.1</v>
      </c>
      <c r="AJE159" s="108" t="n">
        <v>37.7</v>
      </c>
      <c r="AJF159" s="108" t="n">
        <v>38.3</v>
      </c>
      <c r="AJG159" s="108" t="n">
        <v>34</v>
      </c>
      <c r="AJH159" s="108" t="n">
        <v>32.4</v>
      </c>
      <c r="AJI159" s="108" t="n">
        <v>32.6</v>
      </c>
      <c r="AJJ159" s="108" t="n">
        <v>35.3</v>
      </c>
      <c r="AJK159" s="108" t="n">
        <v>38.8</v>
      </c>
      <c r="AJL159" s="108" t="n">
        <v>39.6</v>
      </c>
      <c r="AJM159" s="108" t="n">
        <v>40.6</v>
      </c>
      <c r="AJN159" s="108" t="n">
        <v>38.4</v>
      </c>
      <c r="AJO159" s="109" t="n">
        <f aca="false">AVERAGE(AJC159:AJN159)</f>
        <v>36.425</v>
      </c>
      <c r="AKA159" s="1" t="n">
        <v>2009</v>
      </c>
      <c r="AKB159" s="110" t="s">
        <v>212</v>
      </c>
      <c r="AKC159" s="108" t="n">
        <v>35.5</v>
      </c>
      <c r="AKD159" s="108" t="n">
        <v>33.1</v>
      </c>
      <c r="AKE159" s="108" t="n">
        <v>30.4</v>
      </c>
      <c r="AKF159" s="108" t="n">
        <v>27.9</v>
      </c>
      <c r="AKG159" s="108" t="n">
        <v>23.7</v>
      </c>
      <c r="AKH159" s="108" t="n">
        <v>18.3</v>
      </c>
      <c r="AKI159" s="108" t="n">
        <v>16.2</v>
      </c>
      <c r="AKJ159" s="108" t="n">
        <v>18.3</v>
      </c>
      <c r="AKK159" s="108" t="n">
        <v>18.2</v>
      </c>
      <c r="AKL159" s="108" t="n">
        <v>25.3</v>
      </c>
      <c r="AKM159" s="108" t="n">
        <v>30.1</v>
      </c>
      <c r="AKN159" s="108" t="n">
        <v>34</v>
      </c>
      <c r="AKO159" s="109" t="n">
        <f aca="false">AVERAGE(AKC159:AKN159)</f>
        <v>25.9166666666667</v>
      </c>
      <c r="ALA159" s="35" t="n">
        <f aca="false">(ACO159+AO159+EO159+NO159+AKO159+AFO159+AEO159+IO159+MO159)/9</f>
        <v>25.2416666666667</v>
      </c>
      <c r="ALB159" s="77" t="n">
        <f aca="false">(ABO159+KO159+DO159+AGO159)/4</f>
        <v>31.4</v>
      </c>
      <c r="ALC159" s="19" t="n">
        <f aca="false">(QO159+PO159+AAO159+AJO159+FO159+SO159+BO159+CO159+JO159+OO159+TO159+HO159)/12</f>
        <v>26.8666666666667</v>
      </c>
      <c r="AMA159" s="28" t="n">
        <f aca="false">MAX(ACC159:ACN159,AC159:AN159,EC159:EN159,NC159:NN159,AKC159:AKN159,AFC159:AFN159,AEC159:AEN159,IC159:IN159,MC159:MN159)</f>
        <v>41.6</v>
      </c>
      <c r="AMB159" s="28" t="n">
        <f aca="false">MIN(ACC159:ACN159,AC159:AN159,EC159:EN159,NC159:NN159,AKC159:AKN159,AFC159:AFN159,AEC159:AEN159,IC159:IN159,MC159:MN159)</f>
        <v>16.2</v>
      </c>
      <c r="AMC159" s="81" t="n">
        <f aca="false">MAX(ABC159:ABN159,KC159:KN159,DC159:DN159,AGC159:AGN159)</f>
        <v>39.5</v>
      </c>
      <c r="AMD159" s="81" t="n">
        <f aca="false">MIN(ABC159:ABN159,KC159:KN159,DC159:DN159,AGC159:AGN159)</f>
        <v>14.9</v>
      </c>
      <c r="AME159" s="60" t="n">
        <f aca="false">MAX(QC159:QN159,PC159:PN159,AJC159:AJN159,AAC159:AAN159,FC159:FN159,SC159:SN159)</f>
        <v>40.6</v>
      </c>
      <c r="AMF159" s="60" t="n">
        <f aca="false">MIN(QC159:QN159,PC159:PN159,AJC159:AJN159,AAC159:AAN159,FC159:FN159,SC159:SN159)</f>
        <v>13.9</v>
      </c>
    </row>
    <row r="160" customFormat="false" ht="12.8" hidden="false" customHeight="false" outlineLevel="0" collapsed="false">
      <c r="A160" s="104" t="n">
        <f aca="false">A155+5</f>
        <v>2010</v>
      </c>
      <c r="B160" s="29" t="n">
        <f aca="false">AVERAGE(AO160,BO160,CO160,DO160,EO160,FO160,GO160,HO160,IO160,JO160,KO160,LO160,MO160,NO160,OO160,PO160,QO160,RO160,SO160,TO160,UO160,VO160,WO160,YO160,ZO160,AAO160,ABO160,ACO160,ADO160,AEO160,AFO160,AGO160,AHO160,AIO160,AJO160,AKO160)</f>
        <v>26.9383101851852</v>
      </c>
      <c r="C160" s="30" t="n">
        <f aca="false">AVERAGE(B156:B160)</f>
        <v>26.5825231481482</v>
      </c>
      <c r="D160" s="31" t="n">
        <f aca="false">AVERAGE(B151:B160)</f>
        <v>26.4186574074074</v>
      </c>
      <c r="E160" s="29" t="n">
        <f aca="false">AVERAGE(B141:B160)</f>
        <v>26.3155366161616</v>
      </c>
      <c r="F160" s="32" t="n">
        <f aca="false">AVERAGE(B111:B160)</f>
        <v>26.1096372404602</v>
      </c>
      <c r="G160" s="3" t="n">
        <f aca="false">MAX(AC160:AN160,BC160:BN160,CC160:CN160,DC160:DN160,EC160:EN160,FC160:FN160,GC160:GN160,HC160:HN160,IC160:IN160,JC160:JN160,KC160:KN160,LC160:LN160,MC160:MN160,NC160:NN160,OC160:ON160,PC160:PN160,QC160:QN160,RC160:RN160,SC160:SN160,TC160:TN160,UC160:UN160,VC160:VN160,WC160:WN160,YC160:YN160,ZC160:ZN160,AAC160:AAN160,ABC160:ABN160,ACC160:ACN160,ADC160:ADN160,AEC160:AEN160,AFC160:AFN160,AGC160:AGN160,AHC160:AHN160,AIC160:AIN160,AJC160:AJN160,AKC160:AKN160)</f>
        <v>43.1</v>
      </c>
      <c r="H160" s="105" t="n">
        <f aca="false">MEDIAN(AC160:AN160,BC160:BN160,CC160:CN160,DC160:DN160,EC160:EN160,FC160:FN160,GC160:GN160,HC160:HN160,IC160:IN160,JC160:JN160,KC160:KN160,LC160:LN160,MC160:MN160,NC160:NN160,OC160:ON160,PC160:PN160,QC160:QN160,RC160:RN160,SC160:SN160,TC160:TN160,UC160:UN160,VC160:VN160,WC160:WN160,YC160:YN160,ZC160:ZN160,AAC160:AAN160,ABC160:ABN160,ACC160:ACN160,ADC160:ADN160,AEC160:AEN160,AFC160:AFN160,AGC160:AGN160,AHC160:AHN160,AIC160:AIN160,AJC160:AJN160,AKC160:AKN160)</f>
        <v>27.15</v>
      </c>
      <c r="I160" s="5" t="n">
        <f aca="false">MIN(AC160:AN160,BC160:BN160,CC160:CN160,DC160:DN160,EC160:EN160,FC160:FN160,GC160:GN160,HC160:HN160,IC160:IN160,JC160:JN160,KC160:KN160,LC160:LN160,MC160:MN160,NC160:NN160,OC160:ON160,PC160:PN160,QC160:QN160,RC160:RN160,SC160:SN160,TC160:TN160,UC160:UN160,VC160:VN160,WC160:WN160,YC160:YN160,ZC160:ZN160,AAC160:AAN160,ABC160:ABN160,ACC160:ACN160,ADC160:ADN160,AEC160:AEN160,AFC160:AFN160,AGC160:AGN160,AHC160:AHN160,AIC160:AIN160,AJC160:AJN160,AKC160:AKN160)</f>
        <v>14.7</v>
      </c>
      <c r="J160" s="106" t="n">
        <f aca="false">(G160+I160)/2</f>
        <v>28.9</v>
      </c>
      <c r="AB160" s="107" t="n">
        <v>2010</v>
      </c>
      <c r="AC160" s="108" t="n">
        <v>23</v>
      </c>
      <c r="AD160" s="108" t="n">
        <v>23.1</v>
      </c>
      <c r="AE160" s="108" t="n">
        <v>23.2</v>
      </c>
      <c r="AF160" s="108" t="n">
        <v>20.7</v>
      </c>
      <c r="AG160" s="108" t="n">
        <v>18.8</v>
      </c>
      <c r="AH160" s="108" t="n">
        <v>17.2</v>
      </c>
      <c r="AI160" s="108" t="n">
        <v>16.6</v>
      </c>
      <c r="AJ160" s="108" t="n">
        <v>16.6</v>
      </c>
      <c r="AK160" s="108" t="n">
        <v>17.2</v>
      </c>
      <c r="AL160" s="108" t="n">
        <v>19.8</v>
      </c>
      <c r="AM160" s="108" t="n">
        <v>21.6</v>
      </c>
      <c r="AN160" s="108" t="n">
        <v>20.3</v>
      </c>
      <c r="AO160" s="109" t="n">
        <f aca="false">AVERAGE(AC160:AN160)</f>
        <v>19.8416666666667</v>
      </c>
      <c r="BA160" s="1" t="n">
        <v>2010</v>
      </c>
      <c r="BB160" s="110" t="s">
        <v>213</v>
      </c>
      <c r="BC160" s="108" t="n">
        <v>34.1</v>
      </c>
      <c r="BD160" s="108" t="n">
        <v>32.5</v>
      </c>
      <c r="BE160" s="108" t="n">
        <v>29.2</v>
      </c>
      <c r="BF160" s="108" t="n">
        <v>26.5</v>
      </c>
      <c r="BG160" s="108" t="n">
        <v>21.8</v>
      </c>
      <c r="BH160" s="108" t="n">
        <v>18.5</v>
      </c>
      <c r="BI160" s="108" t="n">
        <v>17.5</v>
      </c>
      <c r="BJ160" s="108" t="n">
        <v>18.5</v>
      </c>
      <c r="BK160" s="108" t="n">
        <v>19.9</v>
      </c>
      <c r="BL160" s="108" t="n">
        <v>24.7</v>
      </c>
      <c r="BM160" s="108" t="n">
        <v>28.7</v>
      </c>
      <c r="BN160" s="108" t="n">
        <v>29.3</v>
      </c>
      <c r="BO160" s="109" t="n">
        <f aca="false">AVERAGE(BC160:BN160)</f>
        <v>25.1</v>
      </c>
      <c r="CA160" s="1" t="n">
        <v>2010</v>
      </c>
      <c r="CB160" s="110" t="s">
        <v>213</v>
      </c>
      <c r="CC160" s="112" t="n">
        <f aca="false">SUM(CC159+CC161)/2</f>
        <v>30.5</v>
      </c>
      <c r="CD160" s="108" t="n">
        <v>32.1</v>
      </c>
      <c r="CE160" s="108" t="n">
        <v>28.2</v>
      </c>
      <c r="CF160" s="108" t="n">
        <v>23</v>
      </c>
      <c r="CG160" s="108" t="n">
        <v>19.4</v>
      </c>
      <c r="CH160" s="108" t="n">
        <v>16.7</v>
      </c>
      <c r="CI160" s="108" t="n">
        <v>15.8</v>
      </c>
      <c r="CJ160" s="108" t="n">
        <v>16.7</v>
      </c>
      <c r="CK160" s="108" t="n">
        <v>18.5</v>
      </c>
      <c r="CL160" s="108" t="n">
        <v>22.2</v>
      </c>
      <c r="CM160" s="108" t="n">
        <v>27.3</v>
      </c>
      <c r="CN160" s="108" t="n">
        <v>27.3</v>
      </c>
      <c r="CO160" s="109" t="n">
        <f aca="false">AVERAGE(CC160:CN160)</f>
        <v>23.1416666666667</v>
      </c>
      <c r="DA160" s="1" t="n">
        <v>2010</v>
      </c>
      <c r="DB160" s="110" t="s">
        <v>213</v>
      </c>
      <c r="DC160" s="108" t="n">
        <v>33</v>
      </c>
      <c r="DD160" s="108" t="n">
        <v>34.1</v>
      </c>
      <c r="DE160" s="108" t="n">
        <v>36.1</v>
      </c>
      <c r="DF160" s="108" t="n">
        <v>35.2</v>
      </c>
      <c r="DG160" s="108" t="n">
        <v>31.9</v>
      </c>
      <c r="DH160" s="108" t="n">
        <v>31.1</v>
      </c>
      <c r="DI160" s="108" t="n">
        <v>28.9</v>
      </c>
      <c r="DJ160" s="108" t="n">
        <v>30.3</v>
      </c>
      <c r="DK160" s="108" t="n">
        <v>32.8</v>
      </c>
      <c r="DL160" s="108" t="n">
        <v>34.4</v>
      </c>
      <c r="DM160" s="108" t="n">
        <v>34.8</v>
      </c>
      <c r="DN160" s="108" t="n">
        <v>33.6</v>
      </c>
      <c r="DO160" s="109" t="n">
        <f aca="false">AVERAGE(DC160:DN160)</f>
        <v>33.0166666666667</v>
      </c>
      <c r="EA160" s="1" t="n">
        <v>2010</v>
      </c>
      <c r="EB160" s="110" t="s">
        <v>213</v>
      </c>
      <c r="EC160" s="108" t="n">
        <v>31.6</v>
      </c>
      <c r="ED160" s="108" t="n">
        <v>30.3</v>
      </c>
      <c r="EE160" s="108" t="n">
        <v>28.6</v>
      </c>
      <c r="EF160" s="108" t="n">
        <v>23.7</v>
      </c>
      <c r="EG160" s="108" t="n">
        <v>20.7</v>
      </c>
      <c r="EH160" s="108" t="n">
        <v>18</v>
      </c>
      <c r="EI160" s="108" t="n">
        <v>17.3</v>
      </c>
      <c r="EJ160" s="108" t="n">
        <v>18.4</v>
      </c>
      <c r="EK160" s="108" t="n">
        <v>20.1</v>
      </c>
      <c r="EL160" s="108" t="n">
        <v>21.9</v>
      </c>
      <c r="EM160" s="108" t="n">
        <v>26.9</v>
      </c>
      <c r="EN160" s="108" t="n">
        <v>28.5</v>
      </c>
      <c r="EO160" s="109" t="n">
        <f aca="false">AVERAGE(EC160:EN160)</f>
        <v>23.8333333333333</v>
      </c>
      <c r="FA160" s="1" t="n">
        <v>2010</v>
      </c>
      <c r="FB160" s="110" t="s">
        <v>213</v>
      </c>
      <c r="FC160" s="108" t="n">
        <v>31</v>
      </c>
      <c r="FD160" s="108" t="n">
        <v>30.6</v>
      </c>
      <c r="FE160" s="108" t="n">
        <v>28.4</v>
      </c>
      <c r="FF160" s="108" t="n">
        <v>23.9</v>
      </c>
      <c r="FG160" s="108" t="n">
        <v>20.2</v>
      </c>
      <c r="FH160" s="108" t="n">
        <v>17.4</v>
      </c>
      <c r="FI160" s="108" t="n">
        <v>16.5</v>
      </c>
      <c r="FJ160" s="108" t="n">
        <v>17.4</v>
      </c>
      <c r="FK160" s="108" t="n">
        <v>20</v>
      </c>
      <c r="FL160" s="108" t="n">
        <v>22.9</v>
      </c>
      <c r="FM160" s="108" t="n">
        <v>27.2</v>
      </c>
      <c r="FN160" s="108" t="n">
        <v>28.3</v>
      </c>
      <c r="FO160" s="109" t="n">
        <f aca="false">AVERAGE(FC160:FN160)</f>
        <v>23.65</v>
      </c>
      <c r="GA160" s="1" t="n">
        <v>2010</v>
      </c>
      <c r="GB160" s="110" t="s">
        <v>213</v>
      </c>
      <c r="GC160" s="108" t="n">
        <v>23.1</v>
      </c>
      <c r="GD160" s="108" t="n">
        <v>23.8</v>
      </c>
      <c r="GE160" s="108" t="n">
        <v>24.5</v>
      </c>
      <c r="GF160" s="108" t="n">
        <v>21.3</v>
      </c>
      <c r="GG160" s="108" t="n">
        <v>19.3</v>
      </c>
      <c r="GH160" s="108" t="n">
        <v>18.1</v>
      </c>
      <c r="GI160" s="108" t="n">
        <v>16.9</v>
      </c>
      <c r="GJ160" s="108" t="n">
        <v>17.3</v>
      </c>
      <c r="GK160" s="108" t="n">
        <v>18.4</v>
      </c>
      <c r="GL160" s="108" t="n">
        <v>19.8</v>
      </c>
      <c r="GM160" s="108" t="n">
        <v>22.3</v>
      </c>
      <c r="GN160" s="108" t="n">
        <v>21.9</v>
      </c>
      <c r="GO160" s="109" t="n">
        <f aca="false">AVERAGE(GC160:GN160)</f>
        <v>20.5583333333333</v>
      </c>
      <c r="HA160" s="1" t="n">
        <v>2010</v>
      </c>
      <c r="HB160" s="110" t="s">
        <v>213</v>
      </c>
      <c r="HC160" s="108" t="n">
        <v>27.6</v>
      </c>
      <c r="HD160" s="108" t="n">
        <v>27</v>
      </c>
      <c r="HE160" s="108" t="n">
        <v>25.9</v>
      </c>
      <c r="HF160" s="108" t="n">
        <v>22</v>
      </c>
      <c r="HG160" s="108" t="n">
        <v>19.6</v>
      </c>
      <c r="HH160" s="108" t="n">
        <v>17.6</v>
      </c>
      <c r="HI160" s="108" t="n">
        <v>16.9</v>
      </c>
      <c r="HJ160" s="108" t="n">
        <v>17.3</v>
      </c>
      <c r="HK160" s="108" t="n">
        <v>19.1</v>
      </c>
      <c r="HL160" s="108" t="n">
        <v>20.9</v>
      </c>
      <c r="HM160" s="108" t="n">
        <v>25</v>
      </c>
      <c r="HN160" s="108" t="n">
        <v>25.8</v>
      </c>
      <c r="HO160" s="109" t="n">
        <f aca="false">AVERAGE(HC160:HN160)</f>
        <v>22.0583333333333</v>
      </c>
      <c r="IA160" s="1" t="n">
        <v>2010</v>
      </c>
      <c r="IB160" s="110" t="s">
        <v>213</v>
      </c>
      <c r="IC160" s="108" t="n">
        <v>30.9</v>
      </c>
      <c r="ID160" s="108" t="n">
        <v>29.7</v>
      </c>
      <c r="IE160" s="108" t="n">
        <v>32</v>
      </c>
      <c r="IF160" s="108" t="n">
        <v>28.3</v>
      </c>
      <c r="IG160" s="108" t="n">
        <v>26.4</v>
      </c>
      <c r="IH160" s="108" t="n">
        <v>23.6</v>
      </c>
      <c r="II160" s="108" t="n">
        <v>22.9</v>
      </c>
      <c r="IJ160" s="108" t="n">
        <v>24.4</v>
      </c>
      <c r="IK160" s="108" t="n">
        <v>26.2</v>
      </c>
      <c r="IL160" s="108" t="n">
        <v>29.1</v>
      </c>
      <c r="IM160" s="108" t="n">
        <v>30.1</v>
      </c>
      <c r="IN160" s="108" t="n">
        <v>30.5</v>
      </c>
      <c r="IO160" s="109" t="n">
        <f aca="false">AVERAGE(IC160:IN160)</f>
        <v>27.8416666666667</v>
      </c>
      <c r="JA160" s="1" t="n">
        <v>2010</v>
      </c>
      <c r="JB160" s="110" t="s">
        <v>213</v>
      </c>
      <c r="JC160" s="108" t="n">
        <v>32.5</v>
      </c>
      <c r="JD160" s="108" t="n">
        <v>32.4</v>
      </c>
      <c r="JE160" s="108" t="n">
        <v>28.9</v>
      </c>
      <c r="JF160" s="108" t="n">
        <v>24</v>
      </c>
      <c r="JG160" s="108" t="n">
        <v>20.5</v>
      </c>
      <c r="JH160" s="108" t="n">
        <v>17.6</v>
      </c>
      <c r="JI160" s="108" t="n">
        <v>16.8</v>
      </c>
      <c r="JJ160" s="108" t="n">
        <v>17.9</v>
      </c>
      <c r="JK160" s="108" t="n">
        <v>20.4</v>
      </c>
      <c r="JL160" s="108" t="n">
        <v>23.5</v>
      </c>
      <c r="JM160" s="108" t="n">
        <v>28</v>
      </c>
      <c r="JN160" s="108" t="n">
        <v>29</v>
      </c>
      <c r="JO160" s="109" t="n">
        <f aca="false">AVERAGE(JC160:JN160)</f>
        <v>24.2916666666667</v>
      </c>
      <c r="KA160" s="1" t="n">
        <v>2010</v>
      </c>
      <c r="KB160" s="110" t="s">
        <v>213</v>
      </c>
      <c r="KC160" s="108" t="n">
        <v>34.8</v>
      </c>
      <c r="KD160" s="108" t="n">
        <v>36.5</v>
      </c>
      <c r="KE160" s="108" t="n">
        <v>38</v>
      </c>
      <c r="KF160" s="108" t="n">
        <v>37</v>
      </c>
      <c r="KG160" s="108" t="n">
        <v>32.2</v>
      </c>
      <c r="KH160" s="108" t="n">
        <v>30.9</v>
      </c>
      <c r="KI160" s="108" t="n">
        <v>29.9</v>
      </c>
      <c r="KJ160" s="108" t="n">
        <v>31.7</v>
      </c>
      <c r="KK160" s="108" t="n">
        <v>35.1</v>
      </c>
      <c r="KL160" s="108" t="n">
        <v>37.1</v>
      </c>
      <c r="KM160" s="108" t="n">
        <v>38.2</v>
      </c>
      <c r="KN160" s="108" t="n">
        <v>36.4</v>
      </c>
      <c r="KO160" s="109" t="n">
        <f aca="false">AVERAGE(KC160:KN160)</f>
        <v>34.8166666666667</v>
      </c>
      <c r="LA160" s="1" t="n">
        <v>2010</v>
      </c>
      <c r="LB160" s="110" t="s">
        <v>213</v>
      </c>
      <c r="LC160" s="108" t="n">
        <v>33</v>
      </c>
      <c r="LD160" s="108" t="n">
        <v>32.1</v>
      </c>
      <c r="LE160" s="108" t="n">
        <v>29.4</v>
      </c>
      <c r="LF160" s="108" t="n">
        <v>24.3</v>
      </c>
      <c r="LG160" s="108" t="n">
        <v>20.6</v>
      </c>
      <c r="LH160" s="108" t="n">
        <v>17.9</v>
      </c>
      <c r="LI160" s="108" t="n">
        <v>17.2</v>
      </c>
      <c r="LJ160" s="108" t="n">
        <v>18.3</v>
      </c>
      <c r="LK160" s="108" t="n">
        <v>20.6</v>
      </c>
      <c r="LL160" s="108" t="n">
        <v>23.8</v>
      </c>
      <c r="LM160" s="108" t="n">
        <v>28.2</v>
      </c>
      <c r="LN160" s="108" t="n">
        <v>28.7</v>
      </c>
      <c r="LO160" s="109" t="n">
        <f aca="false">AVERAGE(LC160:LN160)</f>
        <v>24.5083333333333</v>
      </c>
      <c r="MA160" s="1" t="n">
        <v>2010</v>
      </c>
      <c r="MB160" s="110" t="s">
        <v>213</v>
      </c>
      <c r="MC160" s="108" t="n">
        <v>27.6</v>
      </c>
      <c r="MD160" s="108" t="n">
        <v>28</v>
      </c>
      <c r="ME160" s="108" t="n">
        <v>26.7</v>
      </c>
      <c r="MF160" s="108" t="n">
        <v>24.4</v>
      </c>
      <c r="MG160" s="108" t="n">
        <v>20.8</v>
      </c>
      <c r="MH160" s="108" t="n">
        <v>18.1</v>
      </c>
      <c r="MI160" s="108" t="n">
        <v>17.4</v>
      </c>
      <c r="MJ160" s="108" t="n">
        <v>17.4</v>
      </c>
      <c r="MK160" s="108" t="n">
        <v>18.3</v>
      </c>
      <c r="ML160" s="108" t="n">
        <v>22.3</v>
      </c>
      <c r="MM160" s="108" t="n">
        <v>24.3</v>
      </c>
      <c r="MN160" s="108" t="n">
        <v>23.9</v>
      </c>
      <c r="MO160" s="109" t="n">
        <f aca="false">AVERAGE(MC160:MN160)</f>
        <v>22.4333333333333</v>
      </c>
      <c r="NA160" s="1" t="n">
        <v>2010</v>
      </c>
      <c r="NB160" s="110" t="s">
        <v>213</v>
      </c>
      <c r="NC160" s="108" t="n">
        <v>32.9</v>
      </c>
      <c r="ND160" s="108" t="n">
        <v>32.5</v>
      </c>
      <c r="NE160" s="108" t="n">
        <v>32.4</v>
      </c>
      <c r="NF160" s="108" t="n">
        <v>26.6</v>
      </c>
      <c r="NG160" s="108" t="n">
        <v>24.2</v>
      </c>
      <c r="NH160" s="108" t="n">
        <v>20.7</v>
      </c>
      <c r="NI160" s="108" t="n">
        <v>19.3</v>
      </c>
      <c r="NJ160" s="108" t="n">
        <v>20.8</v>
      </c>
      <c r="NK160" s="108" t="n">
        <v>24.1</v>
      </c>
      <c r="NL160" s="108" t="n">
        <v>27.1</v>
      </c>
      <c r="NM160" s="108" t="n">
        <v>31.7</v>
      </c>
      <c r="NN160" s="108" t="n">
        <v>30.4</v>
      </c>
      <c r="NO160" s="109" t="n">
        <f aca="false">AVERAGE(NC160:NN160)</f>
        <v>26.8916666666667</v>
      </c>
      <c r="OA160" s="1" t="n">
        <v>2010</v>
      </c>
      <c r="OB160" s="110" t="s">
        <v>213</v>
      </c>
      <c r="OC160" s="108" t="n">
        <v>31.5</v>
      </c>
      <c r="OD160" s="108" t="n">
        <v>30.1</v>
      </c>
      <c r="OE160" s="108" t="n">
        <v>28.6</v>
      </c>
      <c r="OF160" s="108" t="n">
        <v>23.8</v>
      </c>
      <c r="OG160" s="108" t="n">
        <v>20.8</v>
      </c>
      <c r="OH160" s="108" t="n">
        <v>18.3</v>
      </c>
      <c r="OI160" s="108" t="n">
        <v>17.1</v>
      </c>
      <c r="OJ160" s="108" t="n">
        <v>18</v>
      </c>
      <c r="OK160" s="108" t="n">
        <v>20.7</v>
      </c>
      <c r="OL160" s="108" t="n">
        <v>23.1</v>
      </c>
      <c r="OM160" s="108" t="n">
        <v>27.1</v>
      </c>
      <c r="ON160" s="108" t="n">
        <v>28</v>
      </c>
      <c r="OO160" s="109" t="n">
        <f aca="false">AVERAGE(OC160:ON160)</f>
        <v>23.925</v>
      </c>
      <c r="PA160" s="16" t="n">
        <v>2010</v>
      </c>
      <c r="PB160" s="110" t="s">
        <v>213</v>
      </c>
      <c r="PC160" s="108" t="n">
        <v>36.6</v>
      </c>
      <c r="PD160" s="108" t="n">
        <v>35.4</v>
      </c>
      <c r="PE160" s="108" t="n">
        <v>30.5</v>
      </c>
      <c r="PF160" s="108" t="n">
        <v>27.1</v>
      </c>
      <c r="PG160" s="108" t="n">
        <v>21.2</v>
      </c>
      <c r="PH160" s="108" t="n">
        <v>17.4</v>
      </c>
      <c r="PI160" s="108" t="n">
        <v>16.8</v>
      </c>
      <c r="PJ160" s="108" t="n">
        <v>18.3</v>
      </c>
      <c r="PK160" s="108" t="n">
        <v>20.1</v>
      </c>
      <c r="PL160" s="108" t="n">
        <v>25.6</v>
      </c>
      <c r="PM160" s="108" t="n">
        <v>30.4</v>
      </c>
      <c r="PN160" s="108" t="n">
        <v>31.6</v>
      </c>
      <c r="PO160" s="109" t="n">
        <f aca="false">AVERAGE(PC160:PN160)</f>
        <v>25.9166666666667</v>
      </c>
      <c r="QA160" s="1" t="n">
        <v>2010</v>
      </c>
      <c r="QB160" s="110" t="s">
        <v>213</v>
      </c>
      <c r="QC160" s="108" t="n">
        <v>31.1</v>
      </c>
      <c r="QD160" s="108" t="n">
        <v>31.1</v>
      </c>
      <c r="QE160" s="108" t="n">
        <v>26.8</v>
      </c>
      <c r="QF160" s="108" t="n">
        <v>23.4</v>
      </c>
      <c r="QG160" s="108" t="n">
        <v>19.1</v>
      </c>
      <c r="QH160" s="108" t="n">
        <v>15.9</v>
      </c>
      <c r="QI160" s="108" t="n">
        <v>14.7</v>
      </c>
      <c r="QJ160" s="108" t="n">
        <v>15.6</v>
      </c>
      <c r="QK160" s="108" t="n">
        <v>18.6</v>
      </c>
      <c r="QL160" s="108" t="n">
        <v>23.7</v>
      </c>
      <c r="QM160" s="108" t="n">
        <v>27.5</v>
      </c>
      <c r="QN160" s="108" t="n">
        <v>27.2</v>
      </c>
      <c r="QO160" s="109" t="n">
        <f aca="false">AVERAGE(QC160:QN160)</f>
        <v>22.8916666666667</v>
      </c>
      <c r="RA160" s="1" t="n">
        <v>2010</v>
      </c>
      <c r="RB160" s="110" t="s">
        <v>213</v>
      </c>
      <c r="RC160" s="108" t="n">
        <v>37.8</v>
      </c>
      <c r="RD160" s="108" t="n">
        <v>36</v>
      </c>
      <c r="RE160" s="108" t="n">
        <v>31.3</v>
      </c>
      <c r="RF160" s="108" t="n">
        <v>27.8</v>
      </c>
      <c r="RG160" s="108" t="n">
        <v>21.5</v>
      </c>
      <c r="RH160" s="108" t="n">
        <v>17.6</v>
      </c>
      <c r="RI160" s="108" t="n">
        <v>16.7</v>
      </c>
      <c r="RJ160" s="108" t="n">
        <v>18.9</v>
      </c>
      <c r="RK160" s="108" t="n">
        <v>21.7</v>
      </c>
      <c r="RL160" s="108" t="n">
        <v>26.8</v>
      </c>
      <c r="RM160" s="108" t="n">
        <v>31.3</v>
      </c>
      <c r="RN160" s="108" t="n">
        <v>32.3</v>
      </c>
      <c r="RO160" s="109" t="n">
        <f aca="false">AVERAGE(RC160:RN160)</f>
        <v>26.6416666666667</v>
      </c>
      <c r="SA160" s="1" t="n">
        <v>2010</v>
      </c>
      <c r="SB160" s="110" t="s">
        <v>213</v>
      </c>
      <c r="SC160" s="108" t="n">
        <v>37.7</v>
      </c>
      <c r="SD160" s="108" t="n">
        <v>37.5</v>
      </c>
      <c r="SE160" s="108" t="n">
        <v>32.6</v>
      </c>
      <c r="SF160" s="108" t="n">
        <v>28.6</v>
      </c>
      <c r="SG160" s="108" t="n">
        <v>22.2</v>
      </c>
      <c r="SH160" s="108" t="n">
        <v>17.9</v>
      </c>
      <c r="SI160" s="108" t="n">
        <v>17.3</v>
      </c>
      <c r="SJ160" s="108" t="n">
        <v>19.8</v>
      </c>
      <c r="SK160" s="108" t="n">
        <v>20.8</v>
      </c>
      <c r="SL160" s="108" t="n">
        <v>26.5</v>
      </c>
      <c r="SM160" s="108" t="n">
        <v>31.6</v>
      </c>
      <c r="SN160" s="108" t="n">
        <v>33.9</v>
      </c>
      <c r="SO160" s="109" t="n">
        <f aca="false">AVERAGE(SC160:SN160)</f>
        <v>27.2</v>
      </c>
      <c r="TA160" s="1" t="n">
        <v>2010</v>
      </c>
      <c r="TB160" s="110" t="s">
        <v>213</v>
      </c>
      <c r="TC160" s="108" t="n">
        <v>42</v>
      </c>
      <c r="TD160" s="108" t="n">
        <v>43.1</v>
      </c>
      <c r="TE160" s="108" t="n">
        <v>42</v>
      </c>
      <c r="TF160" s="108" t="n">
        <v>38.3</v>
      </c>
      <c r="TG160" s="108" t="n">
        <v>31.5</v>
      </c>
      <c r="TH160" s="108" t="n">
        <v>28.8</v>
      </c>
      <c r="TI160" s="108" t="n">
        <v>26.3</v>
      </c>
      <c r="TJ160" s="108" t="n">
        <v>28.9</v>
      </c>
      <c r="TK160" s="108" t="n">
        <v>30.9</v>
      </c>
      <c r="TL160" s="108" t="n">
        <v>37.6</v>
      </c>
      <c r="TM160" s="108" t="n">
        <v>41.3</v>
      </c>
      <c r="TN160" s="108" t="n">
        <v>41.7</v>
      </c>
      <c r="TO160" s="109" t="n">
        <f aca="false">AVERAGE(TC160:TN160)</f>
        <v>36.0333333333333</v>
      </c>
      <c r="UA160" s="1" t="n">
        <v>2010</v>
      </c>
      <c r="UB160" s="110" t="s">
        <v>213</v>
      </c>
      <c r="UC160" s="108" t="n">
        <v>37.4</v>
      </c>
      <c r="UD160" s="108" t="n">
        <v>36.1</v>
      </c>
      <c r="UE160" s="108" t="n">
        <v>32</v>
      </c>
      <c r="UF160" s="108" t="n">
        <v>27.4</v>
      </c>
      <c r="UG160" s="108" t="n">
        <v>21.4</v>
      </c>
      <c r="UH160" s="108" t="n">
        <v>17.3</v>
      </c>
      <c r="UI160" s="108" t="n">
        <v>16.3</v>
      </c>
      <c r="UJ160" s="108" t="n">
        <v>18.6</v>
      </c>
      <c r="UK160" s="108" t="n">
        <v>21.7</v>
      </c>
      <c r="UL160" s="108" t="n">
        <v>26.5</v>
      </c>
      <c r="UM160" s="108" t="n">
        <v>31.5</v>
      </c>
      <c r="UN160" s="108" t="n">
        <v>31.9</v>
      </c>
      <c r="UO160" s="109" t="n">
        <f aca="false">AVERAGE(UC160:UN160)</f>
        <v>26.5083333333333</v>
      </c>
      <c r="VA160" s="1" t="n">
        <v>2010</v>
      </c>
      <c r="VB160" s="119" t="s">
        <v>213</v>
      </c>
      <c r="VC160" s="108" t="n">
        <v>28.3</v>
      </c>
      <c r="VD160" s="108" t="n">
        <v>28.5</v>
      </c>
      <c r="VE160" s="108" t="n">
        <v>25.9</v>
      </c>
      <c r="VF160" s="108" t="n">
        <v>22.5</v>
      </c>
      <c r="VG160" s="108" t="n">
        <v>19.1</v>
      </c>
      <c r="VH160" s="108" t="n">
        <v>14.9</v>
      </c>
      <c r="VI160" s="108" t="n">
        <v>15</v>
      </c>
      <c r="VJ160" s="108" t="n">
        <v>15.4</v>
      </c>
      <c r="VK160" s="108" t="n">
        <v>18.6</v>
      </c>
      <c r="VL160" s="108" t="n">
        <v>22.7</v>
      </c>
      <c r="VM160" s="108" t="n">
        <v>24.4</v>
      </c>
      <c r="VN160" s="108" t="n">
        <v>20.6</v>
      </c>
      <c r="VO160" s="109" t="n">
        <f aca="false">AVERAGE(VC160:VN160)</f>
        <v>21.325</v>
      </c>
      <c r="WA160" s="1" t="n">
        <v>2010</v>
      </c>
      <c r="WB160" s="110" t="s">
        <v>213</v>
      </c>
      <c r="WC160" s="108" t="n">
        <v>41.9</v>
      </c>
      <c r="WD160" s="108" t="n">
        <v>41.4</v>
      </c>
      <c r="WE160" s="108" t="n">
        <v>38.1</v>
      </c>
      <c r="WF160" s="108" t="n">
        <v>33.2</v>
      </c>
      <c r="WG160" s="112" t="n">
        <f aca="false">SUM(WG159+WG161)/2</f>
        <v>25.9</v>
      </c>
      <c r="WH160" s="108" t="n">
        <v>26.2</v>
      </c>
      <c r="WI160" s="112" t="n">
        <f aca="false">SUM(WI159+WI161)/2</f>
        <v>21</v>
      </c>
      <c r="WJ160" s="108" t="n">
        <v>24.8</v>
      </c>
      <c r="WK160" s="108" t="n">
        <v>26.2</v>
      </c>
      <c r="WL160" s="112" t="n">
        <f aca="false">SUM(WL159+WL161)/2</f>
        <v>30.95</v>
      </c>
      <c r="WM160" s="112" t="n">
        <f aca="false">SUM(WM159+WM161)/2</f>
        <v>34</v>
      </c>
      <c r="WN160" s="112" t="n">
        <f aca="false">SUM(WN159+WN161)/2</f>
        <v>38.1</v>
      </c>
      <c r="WO160" s="109" t="n">
        <f aca="false">AVERAGE(WC160:WN160)</f>
        <v>31.8125</v>
      </c>
      <c r="YA160" s="1" t="n">
        <v>2010</v>
      </c>
      <c r="YB160" s="110" t="s">
        <v>213</v>
      </c>
      <c r="YC160" s="108" t="n">
        <v>32.9</v>
      </c>
      <c r="YD160" s="108" t="n">
        <v>32.6</v>
      </c>
      <c r="YE160" s="108" t="n">
        <v>28.2</v>
      </c>
      <c r="YF160" s="108" t="n">
        <v>23.8</v>
      </c>
      <c r="YG160" s="108" t="n">
        <v>19.6</v>
      </c>
      <c r="YH160" s="108" t="n">
        <v>16.1</v>
      </c>
      <c r="YI160" s="108" t="n">
        <v>14.8</v>
      </c>
      <c r="YJ160" s="108" t="n">
        <v>16.3</v>
      </c>
      <c r="YK160" s="108" t="n">
        <v>19.3</v>
      </c>
      <c r="YL160" s="108" t="n">
        <v>23.8</v>
      </c>
      <c r="YM160" s="108" t="n">
        <v>28</v>
      </c>
      <c r="YN160" s="108" t="n">
        <v>28.3</v>
      </c>
      <c r="YO160" s="109" t="n">
        <f aca="false">AVERAGE(YC160:YN160)</f>
        <v>23.6416666666667</v>
      </c>
      <c r="ZA160" s="1" t="n">
        <v>2010</v>
      </c>
      <c r="ZB160" s="110" t="s">
        <v>213</v>
      </c>
      <c r="ZC160" s="108" t="n">
        <v>37.3</v>
      </c>
      <c r="ZD160" s="108" t="n">
        <v>36.1</v>
      </c>
      <c r="ZE160" s="108" t="n">
        <v>32</v>
      </c>
      <c r="ZF160" s="108" t="n">
        <v>27.6</v>
      </c>
      <c r="ZG160" s="108" t="n">
        <v>22.3</v>
      </c>
      <c r="ZH160" s="108" t="n">
        <v>18.4</v>
      </c>
      <c r="ZI160" s="108" t="n">
        <v>17.1</v>
      </c>
      <c r="ZJ160" s="108" t="n">
        <v>18.6</v>
      </c>
      <c r="ZK160" s="108" t="n">
        <v>22.1</v>
      </c>
      <c r="ZL160" s="108" t="n">
        <v>26.6</v>
      </c>
      <c r="ZM160" s="108" t="n">
        <v>31.7</v>
      </c>
      <c r="ZN160" s="108" t="n">
        <v>32.1</v>
      </c>
      <c r="ZO160" s="109" t="n">
        <f aca="false">AVERAGE(ZC160:ZN160)</f>
        <v>26.825</v>
      </c>
      <c r="AAA160" s="1" t="n">
        <v>2010</v>
      </c>
      <c r="AAB160" s="110" t="s">
        <v>213</v>
      </c>
      <c r="AAC160" s="108" t="n">
        <v>37.1</v>
      </c>
      <c r="AAD160" s="108" t="n">
        <v>37</v>
      </c>
      <c r="AAE160" s="108" t="n">
        <v>35.5</v>
      </c>
      <c r="AAF160" s="108" t="n">
        <v>34.6</v>
      </c>
      <c r="AAG160" s="108" t="n">
        <v>28.5</v>
      </c>
      <c r="AAH160" s="108" t="n">
        <v>26.7</v>
      </c>
      <c r="AAI160" s="108" t="n">
        <v>26.5</v>
      </c>
      <c r="AAJ160" s="108" t="n">
        <v>29.3</v>
      </c>
      <c r="AAK160" s="108" t="n">
        <v>32</v>
      </c>
      <c r="AAL160" s="108" t="n">
        <v>33.5</v>
      </c>
      <c r="AAM160" s="108" t="n">
        <v>37.9</v>
      </c>
      <c r="AAN160" s="108" t="n">
        <v>37.1</v>
      </c>
      <c r="AAO160" s="109" t="n">
        <f aca="false">AVERAGE(AAC160:AAN160)</f>
        <v>32.975</v>
      </c>
      <c r="ABA160" s="1" t="n">
        <v>2010</v>
      </c>
      <c r="ABB160" s="110" t="s">
        <v>213</v>
      </c>
      <c r="ABC160" s="108" t="n">
        <v>35.5</v>
      </c>
      <c r="ABD160" s="108" t="n">
        <v>34.1</v>
      </c>
      <c r="ABE160" s="108" t="n">
        <v>36</v>
      </c>
      <c r="ABF160" s="108" t="n">
        <v>33.6</v>
      </c>
      <c r="ABG160" s="108" t="n">
        <v>31.2</v>
      </c>
      <c r="ABH160" s="108" t="n">
        <v>28.3</v>
      </c>
      <c r="ABI160" s="108" t="n">
        <v>26.7</v>
      </c>
      <c r="ABJ160" s="108" t="n">
        <v>27.1</v>
      </c>
      <c r="ABK160" s="108" t="n">
        <v>29.3</v>
      </c>
      <c r="ABL160" s="108" t="n">
        <v>34.2</v>
      </c>
      <c r="ABM160" s="108" t="n">
        <v>33.3</v>
      </c>
      <c r="ABN160" s="108" t="n">
        <v>33</v>
      </c>
      <c r="ABO160" s="109" t="n">
        <f aca="false">AVERAGE(ABC160:ABN160)</f>
        <v>31.8583333333333</v>
      </c>
      <c r="ACA160" s="111" t="n">
        <v>2010</v>
      </c>
      <c r="ACB160" s="110" t="s">
        <v>213</v>
      </c>
      <c r="ACC160" s="108" t="n">
        <v>33.4</v>
      </c>
      <c r="ACD160" s="108" t="n">
        <v>31.7</v>
      </c>
      <c r="ACE160" s="108" t="n">
        <v>30.2</v>
      </c>
      <c r="ACF160" s="108" t="n">
        <v>25</v>
      </c>
      <c r="ACG160" s="108" t="n">
        <v>21.7</v>
      </c>
      <c r="ACH160" s="108" t="n">
        <v>19</v>
      </c>
      <c r="ACI160" s="108" t="n">
        <v>18.2</v>
      </c>
      <c r="ACJ160" s="108" t="n">
        <v>19.1</v>
      </c>
      <c r="ACK160" s="108" t="n">
        <v>21.8</v>
      </c>
      <c r="ACL160" s="108" t="n">
        <v>24.6</v>
      </c>
      <c r="ACM160" s="108" t="n">
        <v>29.6</v>
      </c>
      <c r="ACN160" s="108" t="n">
        <v>29.3</v>
      </c>
      <c r="ACO160" s="109" t="n">
        <f aca="false">AVERAGE(ACC160:ACN160)</f>
        <v>25.3</v>
      </c>
      <c r="ADA160" s="1" t="n">
        <v>2010</v>
      </c>
      <c r="ADB160" s="110" t="s">
        <v>213</v>
      </c>
      <c r="ADC160" s="108" t="n">
        <v>37.1</v>
      </c>
      <c r="ADD160" s="108" t="n">
        <v>36.8</v>
      </c>
      <c r="ADE160" s="108" t="n">
        <v>38.4</v>
      </c>
      <c r="ADF160" s="108" t="n">
        <v>35.9</v>
      </c>
      <c r="ADG160" s="108" t="n">
        <v>32.2</v>
      </c>
      <c r="ADH160" s="108" t="n">
        <v>29.9</v>
      </c>
      <c r="ADI160" s="108" t="n">
        <v>27.6</v>
      </c>
      <c r="ADJ160" s="108" t="n">
        <v>29.6</v>
      </c>
      <c r="ADK160" s="108" t="n">
        <v>31</v>
      </c>
      <c r="ADL160" s="108" t="n">
        <v>36.1</v>
      </c>
      <c r="ADM160" s="108" t="n">
        <v>37.9</v>
      </c>
      <c r="ADN160" s="108" t="n">
        <v>35.5</v>
      </c>
      <c r="ADO160" s="109" t="n">
        <f aca="false">AVERAGE(ADC160:ADN160)</f>
        <v>34</v>
      </c>
      <c r="AEA160" s="1" t="n">
        <v>2010</v>
      </c>
      <c r="AEB160" s="110" t="s">
        <v>213</v>
      </c>
      <c r="AEC160" s="108" t="n">
        <v>39.8</v>
      </c>
      <c r="AED160" s="108" t="n">
        <v>40.5</v>
      </c>
      <c r="AEE160" s="108" t="n">
        <v>39.9</v>
      </c>
      <c r="AEF160" s="108" t="n">
        <v>37.2</v>
      </c>
      <c r="AEG160" s="108" t="n">
        <v>32.5</v>
      </c>
      <c r="AEH160" s="108" t="n">
        <v>29.6</v>
      </c>
      <c r="AEI160" s="108" t="n">
        <v>28.2</v>
      </c>
      <c r="AEJ160" s="108" t="n">
        <v>29.7</v>
      </c>
      <c r="AEK160" s="108" t="n">
        <v>30.7</v>
      </c>
      <c r="AEL160" s="108" t="n">
        <v>37.1</v>
      </c>
      <c r="AEM160" s="108" t="n">
        <v>39.5</v>
      </c>
      <c r="AEN160" s="108" t="n">
        <v>37.9</v>
      </c>
      <c r="AEO160" s="109" t="n">
        <f aca="false">AVERAGE(AEC160:AEN160)</f>
        <v>35.2166666666667</v>
      </c>
      <c r="AFA160" s="1" t="n">
        <v>2010</v>
      </c>
      <c r="AFB160" s="110" t="s">
        <v>213</v>
      </c>
      <c r="AFC160" s="108" t="n">
        <v>27.2</v>
      </c>
      <c r="AFD160" s="108" t="n">
        <v>27.2</v>
      </c>
      <c r="AFE160" s="108" t="n">
        <v>26.4</v>
      </c>
      <c r="AFF160" s="108" t="n">
        <v>22.8</v>
      </c>
      <c r="AFG160" s="108" t="n">
        <v>20</v>
      </c>
      <c r="AFH160" s="108" t="n">
        <v>18.1</v>
      </c>
      <c r="AFI160" s="108" t="n">
        <v>17.3</v>
      </c>
      <c r="AFJ160" s="108" t="n">
        <v>17.7</v>
      </c>
      <c r="AFK160" s="108" t="n">
        <v>19.6</v>
      </c>
      <c r="AFL160" s="108" t="n">
        <v>21.6</v>
      </c>
      <c r="AFM160" s="108" t="n">
        <v>25.9</v>
      </c>
      <c r="AFN160" s="108" t="n">
        <v>25.3</v>
      </c>
      <c r="AFO160" s="109" t="n">
        <f aca="false">AVERAGE(AFC160:AFN160)</f>
        <v>22.425</v>
      </c>
      <c r="AGA160" s="1" t="n">
        <v>2010</v>
      </c>
      <c r="AGB160" s="110" t="s">
        <v>213</v>
      </c>
      <c r="AGC160" s="108" t="n">
        <v>37.3</v>
      </c>
      <c r="AGD160" s="108" t="n">
        <v>36</v>
      </c>
      <c r="AGE160" s="108" t="n">
        <v>32.1</v>
      </c>
      <c r="AGF160" s="108" t="n">
        <v>27.7</v>
      </c>
      <c r="AGG160" s="108" t="n">
        <v>21.3</v>
      </c>
      <c r="AGH160" s="108" t="n">
        <v>17.3</v>
      </c>
      <c r="AGI160" s="108" t="n">
        <v>16.3</v>
      </c>
      <c r="AGJ160" s="108" t="n">
        <v>18.5</v>
      </c>
      <c r="AGK160" s="108" t="n">
        <v>21.2</v>
      </c>
      <c r="AGL160" s="108" t="n">
        <v>26.5</v>
      </c>
      <c r="AGM160" s="108" t="n">
        <v>31.4</v>
      </c>
      <c r="AGN160" s="108" t="n">
        <v>31.6</v>
      </c>
      <c r="AGO160" s="109" t="n">
        <f aca="false">AVERAGE(AGC160:AGN160)</f>
        <v>26.4333333333333</v>
      </c>
      <c r="AHA160" s="1" t="n">
        <v>2010</v>
      </c>
      <c r="AHB160" s="110" t="s">
        <v>213</v>
      </c>
      <c r="AHC160" s="108" t="n">
        <v>34.6</v>
      </c>
      <c r="AHD160" s="108" t="n">
        <v>33.9</v>
      </c>
      <c r="AHE160" s="108" t="n">
        <v>29.9</v>
      </c>
      <c r="AHF160" s="108" t="n">
        <v>24.9</v>
      </c>
      <c r="AHG160" s="108" t="n">
        <v>20.5</v>
      </c>
      <c r="AHH160" s="108" t="n">
        <v>16.9</v>
      </c>
      <c r="AHI160" s="108" t="n">
        <v>15.6</v>
      </c>
      <c r="AHJ160" s="108" t="n">
        <v>16.8</v>
      </c>
      <c r="AHK160" s="108" t="n">
        <v>19.8</v>
      </c>
      <c r="AHL160" s="108" t="n">
        <v>23.8</v>
      </c>
      <c r="AHM160" s="108" t="n">
        <v>29.3</v>
      </c>
      <c r="AHN160" s="108" t="n">
        <v>29.7</v>
      </c>
      <c r="AHO160" s="109" t="n">
        <f aca="false">AVERAGE(AHC160:AHN160)</f>
        <v>24.6416666666667</v>
      </c>
      <c r="AIA160" s="1" t="n">
        <v>2010</v>
      </c>
      <c r="AIB160" s="110" t="s">
        <v>213</v>
      </c>
      <c r="AIC160" s="108" t="n">
        <v>41.2</v>
      </c>
      <c r="AID160" s="108" t="n">
        <v>40.1</v>
      </c>
      <c r="AIE160" s="108" t="n">
        <v>35</v>
      </c>
      <c r="AIF160" s="108" t="n">
        <v>32.1</v>
      </c>
      <c r="AIG160" s="108" t="n">
        <v>25.1</v>
      </c>
      <c r="AIH160" s="108" t="n">
        <v>19.9</v>
      </c>
      <c r="AII160" s="108" t="n">
        <v>18.9</v>
      </c>
      <c r="AIJ160" s="108" t="n">
        <v>22.4</v>
      </c>
      <c r="AIK160" s="108" t="n">
        <v>24</v>
      </c>
      <c r="AIL160" s="108" t="n">
        <v>30.2</v>
      </c>
      <c r="AIM160" s="108" t="n">
        <v>34.5</v>
      </c>
      <c r="AIN160" s="108" t="n">
        <v>36.7</v>
      </c>
      <c r="AIO160" s="109" t="n">
        <f aca="false">AVERAGE(AIC160:AIN160)</f>
        <v>30.0083333333333</v>
      </c>
      <c r="AJA160" s="1" t="n">
        <v>2010</v>
      </c>
      <c r="AJB160" s="110" t="s">
        <v>213</v>
      </c>
      <c r="AJC160" s="108" t="n">
        <v>36.6</v>
      </c>
      <c r="AJD160" s="108" t="n">
        <v>37.9</v>
      </c>
      <c r="AJE160" s="108" t="n">
        <v>37.3</v>
      </c>
      <c r="AJF160" s="108" t="n">
        <v>36.4</v>
      </c>
      <c r="AJG160" s="108" t="n">
        <v>33</v>
      </c>
      <c r="AJH160" s="108" t="n">
        <v>31.2</v>
      </c>
      <c r="AJI160" s="108" t="n">
        <v>32.8</v>
      </c>
      <c r="AJJ160" s="108" t="n">
        <v>33.7</v>
      </c>
      <c r="AJK160" s="108" t="n">
        <v>37.8</v>
      </c>
      <c r="AJL160" s="108" t="n">
        <v>35.9</v>
      </c>
      <c r="AJM160" s="108" t="n">
        <v>39.1</v>
      </c>
      <c r="AJN160" s="108" t="n">
        <v>37.2</v>
      </c>
      <c r="AJO160" s="109" t="n">
        <f aca="false">AVERAGE(AJC160:AJN160)</f>
        <v>35.7416666666667</v>
      </c>
      <c r="AKA160" s="1" t="n">
        <v>2010</v>
      </c>
      <c r="AKB160" s="110" t="s">
        <v>213</v>
      </c>
      <c r="AKC160" s="108" t="n">
        <v>36.6</v>
      </c>
      <c r="AKD160" s="108" t="n">
        <v>35.5</v>
      </c>
      <c r="AKE160" s="108" t="n">
        <v>31.5</v>
      </c>
      <c r="AKF160" s="108" t="n">
        <v>27</v>
      </c>
      <c r="AKG160" s="108" t="n">
        <v>22</v>
      </c>
      <c r="AKH160" s="108" t="n">
        <v>18.3</v>
      </c>
      <c r="AKI160" s="108" t="n">
        <v>17</v>
      </c>
      <c r="AKJ160" s="108" t="n">
        <v>18.5</v>
      </c>
      <c r="AKK160" s="108" t="n">
        <v>21.9</v>
      </c>
      <c r="AKL160" s="108" t="n">
        <v>26.5</v>
      </c>
      <c r="AKM160" s="108" t="n">
        <v>31.4</v>
      </c>
      <c r="AKN160" s="108" t="n">
        <v>31.5</v>
      </c>
      <c r="AKO160" s="109" t="n">
        <f aca="false">AVERAGE(AKC160:AKN160)</f>
        <v>26.475</v>
      </c>
      <c r="ALA160" s="35" t="n">
        <f aca="false">(ACO160+AO160+EO160+NO160+AKO160+AFO160+AEO160+IO160+MO160)/9</f>
        <v>25.5842592592593</v>
      </c>
      <c r="ALB160" s="77" t="n">
        <f aca="false">(ABO160+KO160+DO160+AGO160)/4</f>
        <v>31.53125</v>
      </c>
      <c r="ALC160" s="19" t="n">
        <f aca="false">(QO160+PO160+AAO160+AJO160+FO160+SO160+BO160+CO160+JO160+OO160+TO160+HO160)/12</f>
        <v>26.9104166666667</v>
      </c>
      <c r="AMA160" s="28" t="n">
        <f aca="false">MAX(ACC160:ACN160,AC160:AN160,EC160:EN160,NC160:NN160,AKC160:AKN160,AFC160:AFN160,AEC160:AEN160,IC160:IN160,MC160:MN160)</f>
        <v>40.5</v>
      </c>
      <c r="AMB160" s="28" t="n">
        <f aca="false">MIN(ACC160:ACN160,AC160:AN160,EC160:EN160,NC160:NN160,AKC160:AKN160,AFC160:AFN160,AEC160:AEN160,IC160:IN160,MC160:MN160)</f>
        <v>16.6</v>
      </c>
      <c r="AMC160" s="81" t="n">
        <f aca="false">MAX(ABC160:ABN160,KC160:KN160,DC160:DN160,AGC160:AGN160)</f>
        <v>38.2</v>
      </c>
      <c r="AMD160" s="81" t="n">
        <f aca="false">MIN(ABC160:ABN160,KC160:KN160,DC160:DN160,AGC160:AGN160)</f>
        <v>16.3</v>
      </c>
      <c r="AME160" s="60" t="n">
        <f aca="false">MAX(QC160:QN160,PC160:PN160,AJC160:AJN160,AAC160:AAN160,FC160:FN160,SC160:SN160)</f>
        <v>39.1</v>
      </c>
      <c r="AMF160" s="60" t="n">
        <f aca="false">MIN(QC160:QN160,PC160:PN160,AJC160:AJN160,AAC160:AAN160,FC160:FN160,SC160:SN160)</f>
        <v>14.7</v>
      </c>
    </row>
    <row r="161" customFormat="false" ht="12.8" hidden="false" customHeight="false" outlineLevel="0" collapsed="false">
      <c r="A161" s="104"/>
      <c r="B161" s="29" t="n">
        <f aca="false">AVERAGE(AO161,BO161,CO161,DO161,EO161,FO161,GO161,HO161,IO161,JO161,KO161,LO161,MO161,NO161,OO161,PO161,QO161,RO161,SO161,TO161,UO161,VO161,WO161,YO161,ZO161,AAO161,ABO161,ACO161,ADO161,AEO161,AFO161,AGO161,AHO161,AIO161,AJO161,AKO161)</f>
        <v>26.4835648148148</v>
      </c>
      <c r="C161" s="30" t="n">
        <f aca="false">AVERAGE(B157:B161)</f>
        <v>26.5838194444444</v>
      </c>
      <c r="D161" s="31" t="n">
        <f aca="false">AVERAGE(B152:B161)</f>
        <v>26.4809143518519</v>
      </c>
      <c r="E161" s="29" t="n">
        <f aca="false">AVERAGE(B142:B161)</f>
        <v>26.3192403198653</v>
      </c>
      <c r="F161" s="32" t="n">
        <f aca="false">AVERAGE(B112:B161)</f>
        <v>26.110301592312</v>
      </c>
      <c r="G161" s="3" t="n">
        <f aca="false">MAX(AC161:AN161,BC161:BN161,CC161:CN161,DC161:DN161,EC161:EN161,FC161:FN161,GC161:GN161,HC161:HN161,IC161:IN161,JC161:JN161,KC161:KN161,LC161:LN161,MC161:MN161,NC161:NN161,OC161:ON161,PC161:PN161,QC161:QN161,RC161:RN161,SC161:SN161,TC161:TN161,UC161:UN161,VC161:VN161,WC161:WN161,YC161:YN161,ZC161:ZN161,AAC161:AAN161,ABC161:ABN161,ACC161:ACN161,ADC161:ADN161,AEC161:AEN161,AFC161:AFN161,AGC161:AGN161,AHC161:AHN161,AIC161:AIN161,AJC161:AJN161,AKC161:AKN161)</f>
        <v>42.5</v>
      </c>
      <c r="H161" s="105" t="n">
        <f aca="false">MEDIAN(AC161:AN161,BC161:BN161,CC161:CN161,DC161:DN161,EC161:EN161,FC161:FN161,GC161:GN161,HC161:HN161,IC161:IN161,JC161:JN161,KC161:KN161,LC161:LN161,MC161:MN161,NC161:NN161,OC161:ON161,PC161:PN161,QC161:QN161,RC161:RN161,SC161:SN161,TC161:TN161,UC161:UN161,VC161:VN161,WC161:WN161,YC161:YN161,ZC161:ZN161,AAC161:AAN161,ABC161:ABN161,ACC161:ACN161,ADC161:ADN161,AEC161:AEN161,AFC161:AFN161,AGC161:AGN161,AHC161:AHN161,AIC161:AIN161,AJC161:AJN161,AKC161:AKN161)</f>
        <v>26.6</v>
      </c>
      <c r="I161" s="5" t="n">
        <f aca="false">MIN(AC161:AN161,BC161:BN161,CC161:CN161,DC161:DN161,EC161:EN161,FC161:FN161,GC161:GN161,HC161:HN161,IC161:IN161,JC161:JN161,KC161:KN161,LC161:LN161,MC161:MN161,NC161:NN161,OC161:ON161,PC161:PN161,QC161:QN161,RC161:RN161,SC161:SN161,TC161:TN161,UC161:UN161,VC161:VN161,WC161:WN161,YC161:YN161,ZC161:ZN161,AAC161:AAN161,ABC161:ABN161,ACC161:ACN161,ADC161:ADN161,AEC161:AEN161,AFC161:AFN161,AGC161:AGN161,AHC161:AHN161,AIC161:AIN161,AJC161:AJN161,AKC161:AKN161)</f>
        <v>14.4</v>
      </c>
      <c r="J161" s="106" t="n">
        <f aca="false">(G161+I161)/2</f>
        <v>28.45</v>
      </c>
      <c r="AB161" s="107" t="n">
        <v>2011</v>
      </c>
      <c r="AC161" s="108" t="n">
        <v>23.6</v>
      </c>
      <c r="AD161" s="108" t="n">
        <v>22.5</v>
      </c>
      <c r="AE161" s="108" t="n">
        <v>23.4</v>
      </c>
      <c r="AF161" s="108" t="n">
        <v>23</v>
      </c>
      <c r="AG161" s="108" t="n">
        <v>19.9</v>
      </c>
      <c r="AH161" s="108" t="n">
        <v>18.2</v>
      </c>
      <c r="AI161" s="108" t="n">
        <v>16.7</v>
      </c>
      <c r="AJ161" s="108" t="n">
        <v>18.1</v>
      </c>
      <c r="AK161" s="108" t="n">
        <v>17.8</v>
      </c>
      <c r="AL161" s="108" t="n">
        <v>18.4</v>
      </c>
      <c r="AM161" s="108" t="n">
        <v>21.5</v>
      </c>
      <c r="AN161" s="108" t="n">
        <v>22.2</v>
      </c>
      <c r="AO161" s="109" t="n">
        <f aca="false">AVERAGE(AC161:AN161)</f>
        <v>20.4416666666667</v>
      </c>
      <c r="BA161" s="1" t="n">
        <v>2011</v>
      </c>
      <c r="BB161" s="110" t="s">
        <v>214</v>
      </c>
      <c r="BC161" s="108" t="n">
        <v>32.7</v>
      </c>
      <c r="BD161" s="108" t="n">
        <v>26.6</v>
      </c>
      <c r="BE161" s="108" t="n">
        <v>27.4</v>
      </c>
      <c r="BF161" s="108" t="n">
        <v>26.6</v>
      </c>
      <c r="BG161" s="108" t="n">
        <v>20.5</v>
      </c>
      <c r="BH161" s="108" t="n">
        <v>18.5</v>
      </c>
      <c r="BI161" s="108" t="n">
        <v>18.1</v>
      </c>
      <c r="BJ161" s="108" t="n">
        <v>21</v>
      </c>
      <c r="BK161" s="108" t="n">
        <v>22.9</v>
      </c>
      <c r="BL161" s="108" t="n">
        <v>23.4</v>
      </c>
      <c r="BM161" s="108" t="n">
        <v>28</v>
      </c>
      <c r="BN161" s="108" t="n">
        <v>29.2</v>
      </c>
      <c r="BO161" s="109" t="n">
        <f aca="false">AVERAGE(BC161:BN161)</f>
        <v>24.575</v>
      </c>
      <c r="CA161" s="1" t="n">
        <v>2011</v>
      </c>
      <c r="CB161" s="110" t="s">
        <v>214</v>
      </c>
      <c r="CC161" s="108" t="n">
        <v>30.5</v>
      </c>
      <c r="CD161" s="108" t="n">
        <v>30.5</v>
      </c>
      <c r="CE161" s="108" t="n">
        <v>29.1</v>
      </c>
      <c r="CF161" s="108" t="n">
        <v>24.4</v>
      </c>
      <c r="CG161" s="108" t="n">
        <v>19.9</v>
      </c>
      <c r="CH161" s="108" t="n">
        <v>17</v>
      </c>
      <c r="CI161" s="108" t="n">
        <v>15.5</v>
      </c>
      <c r="CJ161" s="108" t="n">
        <v>17.2</v>
      </c>
      <c r="CK161" s="108" t="n">
        <v>17.6</v>
      </c>
      <c r="CL161" s="108" t="n">
        <v>21</v>
      </c>
      <c r="CM161" s="108" t="n">
        <v>23.3</v>
      </c>
      <c r="CN161" s="108" t="n">
        <v>27.9</v>
      </c>
      <c r="CO161" s="109" t="n">
        <f aca="false">AVERAGE(CC161:CN161)</f>
        <v>22.825</v>
      </c>
      <c r="DA161" s="1" t="n">
        <v>2011</v>
      </c>
      <c r="DB161" s="110" t="s">
        <v>214</v>
      </c>
      <c r="DC161" s="108" t="n">
        <v>32.2</v>
      </c>
      <c r="DD161" s="108" t="n">
        <v>32.2</v>
      </c>
      <c r="DE161" s="108" t="n">
        <v>32.8</v>
      </c>
      <c r="DF161" s="108" t="n">
        <v>33</v>
      </c>
      <c r="DG161" s="108" t="n">
        <v>30.5</v>
      </c>
      <c r="DH161" s="108" t="n">
        <v>28.2</v>
      </c>
      <c r="DI161" s="108" t="n">
        <v>30.5</v>
      </c>
      <c r="DJ161" s="108" t="n">
        <v>31.7</v>
      </c>
      <c r="DK161" s="108" t="n">
        <v>32.3</v>
      </c>
      <c r="DL161" s="108" t="n">
        <v>31.5</v>
      </c>
      <c r="DM161" s="108" t="n">
        <v>34.3</v>
      </c>
      <c r="DN161" s="108" t="n">
        <v>34.5</v>
      </c>
      <c r="DO161" s="109" t="n">
        <f aca="false">AVERAGE(DC161:DN161)</f>
        <v>31.975</v>
      </c>
      <c r="EA161" s="1" t="n">
        <v>2011</v>
      </c>
      <c r="EB161" s="110" t="s">
        <v>214</v>
      </c>
      <c r="EC161" s="108" t="n">
        <v>30.4</v>
      </c>
      <c r="ED161" s="108" t="n">
        <v>32.9</v>
      </c>
      <c r="EE161" s="108" t="n">
        <v>30</v>
      </c>
      <c r="EF161" s="108" t="n">
        <v>25.4</v>
      </c>
      <c r="EG161" s="108" t="n">
        <v>21.7</v>
      </c>
      <c r="EH161" s="108" t="n">
        <v>18.7</v>
      </c>
      <c r="EI161" s="108" t="n">
        <v>17.2</v>
      </c>
      <c r="EJ161" s="108" t="n">
        <v>18.4</v>
      </c>
      <c r="EK161" s="108" t="n">
        <v>18.8</v>
      </c>
      <c r="EL161" s="108" t="n">
        <v>22</v>
      </c>
      <c r="EM161" s="108" t="n">
        <v>24</v>
      </c>
      <c r="EN161" s="108" t="n">
        <v>28.4</v>
      </c>
      <c r="EO161" s="109" t="n">
        <f aca="false">AVERAGE(EC161:EN161)</f>
        <v>23.9916666666667</v>
      </c>
      <c r="FA161" s="1" t="n">
        <v>2011</v>
      </c>
      <c r="FB161" s="110" t="s">
        <v>214</v>
      </c>
      <c r="FC161" s="108" t="n">
        <v>30.7</v>
      </c>
      <c r="FD161" s="108" t="n">
        <v>32.7</v>
      </c>
      <c r="FE161" s="108" t="n">
        <v>30.2</v>
      </c>
      <c r="FF161" s="108" t="n">
        <v>25.2</v>
      </c>
      <c r="FG161" s="108" t="n">
        <v>21.1</v>
      </c>
      <c r="FH161" s="108" t="n">
        <v>18.6</v>
      </c>
      <c r="FI161" s="108" t="n">
        <v>16.8</v>
      </c>
      <c r="FJ161" s="108" t="n">
        <v>18.4</v>
      </c>
      <c r="FK161" s="108" t="n">
        <v>19</v>
      </c>
      <c r="FL161" s="108" t="n">
        <v>22.9</v>
      </c>
      <c r="FM161" s="108" t="n">
        <v>24.4</v>
      </c>
      <c r="FN161" s="108" t="n">
        <v>29.3</v>
      </c>
      <c r="FO161" s="109" t="n">
        <f aca="false">AVERAGE(FC161:FN161)</f>
        <v>24.1083333333333</v>
      </c>
      <c r="GA161" s="1" t="n">
        <v>2011</v>
      </c>
      <c r="GB161" s="110" t="s">
        <v>214</v>
      </c>
      <c r="GC161" s="108" t="n">
        <v>24</v>
      </c>
      <c r="GD161" s="108" t="n">
        <v>25.4</v>
      </c>
      <c r="GE161" s="108" t="n">
        <v>25.4</v>
      </c>
      <c r="GF161" s="108" t="n">
        <v>23.5</v>
      </c>
      <c r="GG161" s="108" t="n">
        <v>20.4</v>
      </c>
      <c r="GH161" s="108" t="n">
        <v>18.5</v>
      </c>
      <c r="GI161" s="108" t="n">
        <v>16.9</v>
      </c>
      <c r="GJ161" s="108" t="n">
        <v>18</v>
      </c>
      <c r="GK161" s="108" t="n">
        <v>17.9</v>
      </c>
      <c r="GL161" s="108" t="n">
        <v>19.2</v>
      </c>
      <c r="GM161" s="108" t="n">
        <v>21.9</v>
      </c>
      <c r="GN161" s="108" t="n">
        <v>23.7</v>
      </c>
      <c r="GO161" s="109" t="n">
        <f aca="false">AVERAGE(GC161:GN161)</f>
        <v>21.2333333333333</v>
      </c>
      <c r="HA161" s="1" t="n">
        <v>2011</v>
      </c>
      <c r="HB161" s="110" t="s">
        <v>214</v>
      </c>
      <c r="HC161" s="108" t="n">
        <v>26.9</v>
      </c>
      <c r="HD161" s="108" t="n">
        <v>30.5</v>
      </c>
      <c r="HE161" s="108" t="n">
        <v>27.9</v>
      </c>
      <c r="HF161" s="108" t="n">
        <v>24.2</v>
      </c>
      <c r="HG161" s="108" t="n">
        <v>20.8</v>
      </c>
      <c r="HH161" s="108" t="n">
        <v>18.6</v>
      </c>
      <c r="HI161" s="108" t="n">
        <v>16.7</v>
      </c>
      <c r="HJ161" s="108" t="n">
        <v>18</v>
      </c>
      <c r="HK161" s="108" t="n">
        <v>18.6</v>
      </c>
      <c r="HL161" s="108" t="n">
        <v>21.3</v>
      </c>
      <c r="HM161" s="108" t="n">
        <v>22.9</v>
      </c>
      <c r="HN161" s="108" t="n">
        <v>27.1</v>
      </c>
      <c r="HO161" s="109" t="n">
        <f aca="false">AVERAGE(HC161:HN161)</f>
        <v>22.7916666666667</v>
      </c>
      <c r="IA161" s="1" t="n">
        <v>2011</v>
      </c>
      <c r="IB161" s="110" t="s">
        <v>214</v>
      </c>
      <c r="IC161" s="108" t="n">
        <v>33.4</v>
      </c>
      <c r="ID161" s="108" t="n">
        <v>34.1</v>
      </c>
      <c r="IE161" s="108" t="n">
        <v>33.8</v>
      </c>
      <c r="IF161" s="108" t="n">
        <v>31.4</v>
      </c>
      <c r="IG161" s="108" t="n">
        <v>26.8</v>
      </c>
      <c r="IH161" s="108" t="n">
        <v>24.2</v>
      </c>
      <c r="II161" s="108" t="n">
        <v>22.9</v>
      </c>
      <c r="IJ161" s="108" t="n">
        <v>24.3</v>
      </c>
      <c r="IK161" s="108" t="n">
        <v>25.6</v>
      </c>
      <c r="IL161" s="108" t="n">
        <v>26.6</v>
      </c>
      <c r="IM161" s="108" t="n">
        <v>29.8</v>
      </c>
      <c r="IN161" s="108" t="n">
        <v>30.4</v>
      </c>
      <c r="IO161" s="109" t="n">
        <f aca="false">AVERAGE(IC161:IN161)</f>
        <v>28.6083333333333</v>
      </c>
      <c r="JA161" s="1" t="n">
        <v>2011</v>
      </c>
      <c r="JB161" s="110" t="s">
        <v>214</v>
      </c>
      <c r="JC161" s="108" t="n">
        <v>31.9</v>
      </c>
      <c r="JD161" s="108" t="n">
        <v>32.1</v>
      </c>
      <c r="JE161" s="108" t="n">
        <v>30.7</v>
      </c>
      <c r="JF161" s="108" t="n">
        <v>25</v>
      </c>
      <c r="JG161" s="108" t="n">
        <v>20.6</v>
      </c>
      <c r="JH161" s="108" t="n">
        <v>17.1</v>
      </c>
      <c r="JI161" s="108" t="n">
        <v>16</v>
      </c>
      <c r="JJ161" s="108" t="n">
        <v>18</v>
      </c>
      <c r="JK161" s="108" t="n">
        <v>18.5</v>
      </c>
      <c r="JL161" s="108" t="n">
        <v>22</v>
      </c>
      <c r="JM161" s="108" t="n">
        <v>23.9</v>
      </c>
      <c r="JN161" s="108" t="n">
        <v>28.2</v>
      </c>
      <c r="JO161" s="109" t="n">
        <f aca="false">AVERAGE(JC161:JN161)</f>
        <v>23.6666666666667</v>
      </c>
      <c r="KA161" s="1" t="n">
        <v>2011</v>
      </c>
      <c r="KB161" s="110" t="s">
        <v>214</v>
      </c>
      <c r="KC161" s="108" t="n">
        <v>33</v>
      </c>
      <c r="KD161" s="108" t="n">
        <v>32.6</v>
      </c>
      <c r="KE161" s="108" t="n">
        <v>32.9</v>
      </c>
      <c r="KF161" s="108" t="n">
        <v>32.6</v>
      </c>
      <c r="KG161" s="108" t="n">
        <v>31.2</v>
      </c>
      <c r="KH161" s="108" t="n">
        <v>28.7</v>
      </c>
      <c r="KI161" s="108" t="n">
        <v>31.1</v>
      </c>
      <c r="KJ161" s="108" t="n">
        <v>32.6</v>
      </c>
      <c r="KK161" s="108" t="n">
        <v>34.7</v>
      </c>
      <c r="KL161" s="108" t="n">
        <v>36</v>
      </c>
      <c r="KM161" s="108" t="n">
        <v>37.9</v>
      </c>
      <c r="KN161" s="108" t="n">
        <v>39.1</v>
      </c>
      <c r="KO161" s="109" t="n">
        <f aca="false">AVERAGE(KC161:KN161)</f>
        <v>33.5333333333333</v>
      </c>
      <c r="LA161" s="1" t="n">
        <v>2011</v>
      </c>
      <c r="LB161" s="110" t="s">
        <v>214</v>
      </c>
      <c r="LC161" s="108" t="n">
        <v>32.1</v>
      </c>
      <c r="LD161" s="108" t="n">
        <v>33</v>
      </c>
      <c r="LE161" s="108" t="n">
        <v>31.3</v>
      </c>
      <c r="LF161" s="108" t="n">
        <v>26.1</v>
      </c>
      <c r="LG161" s="108" t="n">
        <v>21.6</v>
      </c>
      <c r="LH161" s="108" t="n">
        <v>18.5</v>
      </c>
      <c r="LI161" s="108" t="n">
        <v>17</v>
      </c>
      <c r="LJ161" s="108" t="n">
        <v>19.2</v>
      </c>
      <c r="LK161" s="108" t="n">
        <v>19.4</v>
      </c>
      <c r="LL161" s="108" t="n">
        <v>23</v>
      </c>
      <c r="LM161" s="108" t="n">
        <v>24.8</v>
      </c>
      <c r="LN161" s="108" t="n">
        <v>29.4</v>
      </c>
      <c r="LO161" s="109" t="n">
        <f aca="false">AVERAGE(LC161:LN161)</f>
        <v>24.6166666666667</v>
      </c>
      <c r="MA161" s="1" t="n">
        <v>2011</v>
      </c>
      <c r="MB161" s="110" t="s">
        <v>214</v>
      </c>
      <c r="MC161" s="108" t="n">
        <v>27.4</v>
      </c>
      <c r="MD161" s="108" t="n">
        <v>24.9</v>
      </c>
      <c r="ME161" s="108" t="n">
        <v>25.1</v>
      </c>
      <c r="MF161" s="108" t="n">
        <v>25.2</v>
      </c>
      <c r="MG161" s="108" t="n">
        <v>20.7</v>
      </c>
      <c r="MH161" s="108" t="n">
        <v>19.4</v>
      </c>
      <c r="MI161" s="108" t="n">
        <v>18.1</v>
      </c>
      <c r="MJ161" s="108" t="n">
        <v>19.7</v>
      </c>
      <c r="MK161" s="108" t="n">
        <v>20.3</v>
      </c>
      <c r="ML161" s="108" t="n">
        <v>21.6</v>
      </c>
      <c r="MM161" s="108" t="n">
        <v>24.3</v>
      </c>
      <c r="MN161" s="108" t="n">
        <v>24.6</v>
      </c>
      <c r="MO161" s="109" t="n">
        <f aca="false">AVERAGE(MC161:MN161)</f>
        <v>22.6083333333333</v>
      </c>
      <c r="NA161" s="1" t="n">
        <v>2011</v>
      </c>
      <c r="NB161" s="110" t="s">
        <v>214</v>
      </c>
      <c r="NC161" s="108" t="n">
        <v>33.8</v>
      </c>
      <c r="ND161" s="108" t="n">
        <v>35.9</v>
      </c>
      <c r="NE161" s="108" t="n">
        <v>34.1</v>
      </c>
      <c r="NF161" s="108" t="n">
        <v>30.2</v>
      </c>
      <c r="NG161" s="108" t="n">
        <v>25.3</v>
      </c>
      <c r="NH161" s="108" t="n">
        <v>21.2</v>
      </c>
      <c r="NI161" s="108" t="n">
        <v>19.4</v>
      </c>
      <c r="NJ161" s="108" t="n">
        <v>20.5</v>
      </c>
      <c r="NK161" s="108" t="n">
        <v>22.3</v>
      </c>
      <c r="NL161" s="108" t="n">
        <v>25.2</v>
      </c>
      <c r="NM161" s="108" t="n">
        <v>27.5</v>
      </c>
      <c r="NN161" s="108" t="n">
        <v>31.4</v>
      </c>
      <c r="NO161" s="109" t="n">
        <f aca="false">AVERAGE(NC161:NN161)</f>
        <v>27.2333333333333</v>
      </c>
      <c r="OA161" s="1" t="n">
        <v>2011</v>
      </c>
      <c r="OB161" s="110" t="s">
        <v>214</v>
      </c>
      <c r="OC161" s="108" t="n">
        <v>29.7</v>
      </c>
      <c r="OD161" s="108" t="n">
        <v>33</v>
      </c>
      <c r="OE161" s="108" t="n">
        <v>29.7</v>
      </c>
      <c r="OF161" s="108" t="n">
        <v>25.5</v>
      </c>
      <c r="OG161" s="108" t="n">
        <v>22.2</v>
      </c>
      <c r="OH161" s="108" t="n">
        <v>19.1</v>
      </c>
      <c r="OI161" s="108" t="n">
        <v>17.3</v>
      </c>
      <c r="OJ161" s="108" t="n">
        <v>18.8</v>
      </c>
      <c r="OK161" s="108" t="n">
        <v>19.5</v>
      </c>
      <c r="OL161" s="108" t="n">
        <v>23.2</v>
      </c>
      <c r="OM161" s="108" t="n">
        <v>24.1</v>
      </c>
      <c r="ON161" s="108" t="n">
        <v>28.6</v>
      </c>
      <c r="OO161" s="109" t="n">
        <f aca="false">AVERAGE(OC161:ON161)</f>
        <v>24.225</v>
      </c>
      <c r="PA161" s="16" t="n">
        <v>2011</v>
      </c>
      <c r="PB161" s="110" t="s">
        <v>214</v>
      </c>
      <c r="PC161" s="108" t="n">
        <v>34.5</v>
      </c>
      <c r="PD161" s="108" t="n">
        <v>28</v>
      </c>
      <c r="PE161" s="108" t="n">
        <v>27.6</v>
      </c>
      <c r="PF161" s="108" t="n">
        <v>26.5</v>
      </c>
      <c r="PG161" s="108" t="n">
        <v>19.9</v>
      </c>
      <c r="PH161" s="108" t="n">
        <v>17.4</v>
      </c>
      <c r="PI161" s="108" t="n">
        <v>16.7</v>
      </c>
      <c r="PJ161" s="108" t="n">
        <v>20.2</v>
      </c>
      <c r="PK161" s="108" t="n">
        <v>22.6</v>
      </c>
      <c r="PL161" s="108" t="n">
        <v>24.8</v>
      </c>
      <c r="PM161" s="108" t="n">
        <v>28.9</v>
      </c>
      <c r="PN161" s="108" t="n">
        <v>30.7</v>
      </c>
      <c r="PO161" s="109" t="n">
        <f aca="false">AVERAGE(PC161:PN161)</f>
        <v>24.8166666666667</v>
      </c>
      <c r="QA161" s="1" t="n">
        <v>2011</v>
      </c>
      <c r="QB161" s="110" t="s">
        <v>214</v>
      </c>
      <c r="QC161" s="108" t="n">
        <v>31.1</v>
      </c>
      <c r="QD161" s="108" t="n">
        <v>28.2</v>
      </c>
      <c r="QE161" s="108" t="n">
        <v>28.6</v>
      </c>
      <c r="QF161" s="108" t="n">
        <v>24.4</v>
      </c>
      <c r="QG161" s="108" t="n">
        <v>19.6</v>
      </c>
      <c r="QH161" s="108" t="n">
        <v>16.2</v>
      </c>
      <c r="QI161" s="108" t="n">
        <v>14.4</v>
      </c>
      <c r="QJ161" s="108" t="n">
        <v>16.1</v>
      </c>
      <c r="QK161" s="108" t="n">
        <v>17.2</v>
      </c>
      <c r="QL161" s="108" t="n">
        <v>21.8</v>
      </c>
      <c r="QM161" s="108" t="n">
        <v>24.7</v>
      </c>
      <c r="QN161" s="108" t="n">
        <v>28</v>
      </c>
      <c r="QO161" s="109" t="n">
        <f aca="false">AVERAGE(QC161:QN161)</f>
        <v>22.525</v>
      </c>
      <c r="RA161" s="1" t="n">
        <v>2011</v>
      </c>
      <c r="RB161" s="110" t="s">
        <v>214</v>
      </c>
      <c r="RC161" s="108" t="n">
        <v>36.8</v>
      </c>
      <c r="RD161" s="108" t="n">
        <v>33.1</v>
      </c>
      <c r="RE161" s="108" t="n">
        <v>32.5</v>
      </c>
      <c r="RF161" s="108" t="n">
        <v>28.2</v>
      </c>
      <c r="RG161" s="108" t="n">
        <v>22</v>
      </c>
      <c r="RH161" s="108" t="n">
        <v>18.8</v>
      </c>
      <c r="RI161" s="108" t="n">
        <v>16.4</v>
      </c>
      <c r="RJ161" s="108" t="n">
        <v>18.8</v>
      </c>
      <c r="RK161" s="108" t="n">
        <v>20.9</v>
      </c>
      <c r="RL161" s="108" t="n">
        <v>24.8</v>
      </c>
      <c r="RM161" s="108" t="n">
        <v>28.6</v>
      </c>
      <c r="RN161" s="108" t="n">
        <v>31.8</v>
      </c>
      <c r="RO161" s="109" t="n">
        <f aca="false">AVERAGE(RC161:RN161)</f>
        <v>26.0583333333333</v>
      </c>
      <c r="SA161" s="1" t="n">
        <v>2011</v>
      </c>
      <c r="SB161" s="110" t="s">
        <v>214</v>
      </c>
      <c r="SC161" s="108" t="n">
        <v>36.4</v>
      </c>
      <c r="SD161" s="108" t="n">
        <v>30.3</v>
      </c>
      <c r="SE161" s="108" t="n">
        <v>27.4</v>
      </c>
      <c r="SF161" s="108" t="n">
        <v>27.8</v>
      </c>
      <c r="SG161" s="108" t="n">
        <v>20.8</v>
      </c>
      <c r="SH161" s="108" t="n">
        <v>18.3</v>
      </c>
      <c r="SI161" s="108" t="n">
        <v>18.1</v>
      </c>
      <c r="SJ161" s="108" t="n">
        <v>21.9</v>
      </c>
      <c r="SK161" s="108" t="n">
        <v>24.4</v>
      </c>
      <c r="SL161" s="108" t="n">
        <v>26.9</v>
      </c>
      <c r="SM161" s="108" t="n">
        <v>30.4</v>
      </c>
      <c r="SN161" s="108" t="n">
        <v>32.6</v>
      </c>
      <c r="SO161" s="109" t="n">
        <f aca="false">AVERAGE(SC161:SN161)</f>
        <v>26.275</v>
      </c>
      <c r="TA161" s="1" t="n">
        <v>2011</v>
      </c>
      <c r="TB161" s="110" t="s">
        <v>214</v>
      </c>
      <c r="TC161" s="108" t="n">
        <v>39.6</v>
      </c>
      <c r="TD161" s="112" t="n">
        <f aca="false">SUM(TD160+TD162)/2</f>
        <v>41.3</v>
      </c>
      <c r="TE161" s="108" t="n">
        <v>35.6</v>
      </c>
      <c r="TF161" s="108" t="n">
        <v>34.6</v>
      </c>
      <c r="TG161" s="108" t="n">
        <v>27.6</v>
      </c>
      <c r="TH161" s="108" t="n">
        <v>26.5</v>
      </c>
      <c r="TI161" s="108" t="n">
        <v>27.9</v>
      </c>
      <c r="TJ161" s="108" t="n">
        <v>31.8</v>
      </c>
      <c r="TK161" s="108" t="n">
        <v>33.7</v>
      </c>
      <c r="TL161" s="108" t="n">
        <v>37.6</v>
      </c>
      <c r="TM161" s="108" t="n">
        <v>39.4</v>
      </c>
      <c r="TN161" s="108" t="n">
        <v>42.5</v>
      </c>
      <c r="TO161" s="109" t="n">
        <f aca="false">AVERAGE(TC161:TN161)</f>
        <v>34.8416666666667</v>
      </c>
      <c r="UA161" s="1" t="n">
        <v>2011</v>
      </c>
      <c r="UB161" s="110" t="s">
        <v>214</v>
      </c>
      <c r="UC161" s="108" t="n">
        <v>35.3</v>
      </c>
      <c r="UD161" s="108" t="n">
        <v>32.7</v>
      </c>
      <c r="UE161" s="108" t="n">
        <v>32.1</v>
      </c>
      <c r="UF161" s="108" t="n">
        <v>26.8</v>
      </c>
      <c r="UG161" s="108" t="n">
        <v>21.7</v>
      </c>
      <c r="UH161" s="108" t="n">
        <v>18.7</v>
      </c>
      <c r="UI161" s="108" t="n">
        <v>17.2</v>
      </c>
      <c r="UJ161" s="108" t="n">
        <v>18.7</v>
      </c>
      <c r="UK161" s="108" t="n">
        <v>20.7</v>
      </c>
      <c r="UL161" s="108" t="n">
        <v>25.2</v>
      </c>
      <c r="UM161" s="108" t="n">
        <v>28.9</v>
      </c>
      <c r="UN161" s="108" t="n">
        <v>31.8</v>
      </c>
      <c r="UO161" s="109" t="n">
        <f aca="false">AVERAGE(UC161:UN161)</f>
        <v>25.8166666666667</v>
      </c>
      <c r="VA161" s="1" t="n">
        <v>2011</v>
      </c>
      <c r="VB161" s="119" t="s">
        <v>214</v>
      </c>
      <c r="VC161" s="108" t="n">
        <v>29.6</v>
      </c>
      <c r="VD161" s="108" t="n">
        <v>25.8</v>
      </c>
      <c r="VE161" s="108" t="n">
        <v>25.4</v>
      </c>
      <c r="VF161" s="108" t="n">
        <v>23.4</v>
      </c>
      <c r="VG161" s="108" t="n">
        <v>19.1</v>
      </c>
      <c r="VH161" s="108" t="n">
        <v>16</v>
      </c>
      <c r="VI161" s="108" t="n">
        <v>15.2</v>
      </c>
      <c r="VJ161" s="108" t="n">
        <v>16.4</v>
      </c>
      <c r="VK161" s="108" t="n">
        <v>16.7</v>
      </c>
      <c r="VL161" s="108" t="n">
        <v>20.2</v>
      </c>
      <c r="VM161" s="108" t="n">
        <v>22.9</v>
      </c>
      <c r="VN161" s="108" t="n">
        <v>23.4</v>
      </c>
      <c r="VO161" s="109" t="n">
        <f aca="false">AVERAGE(VC161:VN161)</f>
        <v>21.175</v>
      </c>
      <c r="WA161" s="1" t="n">
        <v>2011</v>
      </c>
      <c r="WB161" s="110" t="s">
        <v>214</v>
      </c>
      <c r="WC161" s="112" t="n">
        <f aca="false">SUM(WC160+WC162)/2</f>
        <v>40</v>
      </c>
      <c r="WD161" s="108" t="n">
        <v>37.4</v>
      </c>
      <c r="WE161" s="108" t="n">
        <v>35.2</v>
      </c>
      <c r="WF161" s="108" t="n">
        <v>32.9</v>
      </c>
      <c r="WG161" s="108" t="n">
        <v>25.1</v>
      </c>
      <c r="WH161" s="108" t="n">
        <v>21.6</v>
      </c>
      <c r="WI161" s="108" t="n">
        <v>21.6</v>
      </c>
      <c r="WJ161" s="108" t="n">
        <v>23.8</v>
      </c>
      <c r="WK161" s="108" t="n">
        <v>25.9</v>
      </c>
      <c r="WL161" s="108" t="n">
        <v>29.2</v>
      </c>
      <c r="WM161" s="108" t="n">
        <v>33.2</v>
      </c>
      <c r="WN161" s="108" t="n">
        <v>36.5</v>
      </c>
      <c r="WO161" s="109" t="n">
        <f aca="false">AVERAGE(WC161:WN161)</f>
        <v>30.2</v>
      </c>
      <c r="YA161" s="1" t="n">
        <v>2011</v>
      </c>
      <c r="YB161" s="110" t="s">
        <v>214</v>
      </c>
      <c r="YC161" s="108" t="n">
        <v>31.7</v>
      </c>
      <c r="YD161" s="108" t="n">
        <v>30.7</v>
      </c>
      <c r="YE161" s="108" t="n">
        <v>29.7</v>
      </c>
      <c r="YF161" s="108" t="n">
        <v>24.9</v>
      </c>
      <c r="YG161" s="108" t="n">
        <v>20</v>
      </c>
      <c r="YH161" s="108" t="n">
        <v>16.4</v>
      </c>
      <c r="YI161" s="108" t="n">
        <v>14.7</v>
      </c>
      <c r="YJ161" s="108" t="n">
        <v>16.8</v>
      </c>
      <c r="YK161" s="108" t="n">
        <v>17.8</v>
      </c>
      <c r="YL161" s="108" t="n">
        <v>22.1</v>
      </c>
      <c r="YM161" s="108" t="n">
        <v>24.8</v>
      </c>
      <c r="YN161" s="108" t="n">
        <v>28.3</v>
      </c>
      <c r="YO161" s="109" t="n">
        <f aca="false">AVERAGE(YC161:YN161)</f>
        <v>23.1583333333333</v>
      </c>
      <c r="ZA161" s="1" t="n">
        <v>2011</v>
      </c>
      <c r="ZB161" s="110" t="s">
        <v>214</v>
      </c>
      <c r="ZC161" s="108" t="n">
        <v>35.6</v>
      </c>
      <c r="ZD161" s="108" t="n">
        <v>34.3</v>
      </c>
      <c r="ZE161" s="108" t="n">
        <v>33.2</v>
      </c>
      <c r="ZF161" s="108" t="n">
        <v>27.8</v>
      </c>
      <c r="ZG161" s="108" t="n">
        <v>22.8</v>
      </c>
      <c r="ZH161" s="108" t="n">
        <v>18.8</v>
      </c>
      <c r="ZI161" s="108" t="n">
        <v>17.1</v>
      </c>
      <c r="ZJ161" s="108" t="n">
        <v>19.2</v>
      </c>
      <c r="ZK161" s="108" t="n">
        <v>20.1</v>
      </c>
      <c r="ZL161" s="108" t="n">
        <v>24.9</v>
      </c>
      <c r="ZM161" s="108" t="n">
        <v>28.1</v>
      </c>
      <c r="ZN161" s="108" t="n">
        <v>32.4</v>
      </c>
      <c r="ZO161" s="109" t="n">
        <f aca="false">AVERAGE(ZC161:ZN161)</f>
        <v>26.1916666666667</v>
      </c>
      <c r="AAA161" s="1" t="n">
        <v>2011</v>
      </c>
      <c r="AAB161" s="110" t="s">
        <v>214</v>
      </c>
      <c r="AAC161" s="108" t="n">
        <v>36.3</v>
      </c>
      <c r="AAD161" s="108" t="n">
        <v>32.4</v>
      </c>
      <c r="AAE161" s="108" t="n">
        <v>30.7</v>
      </c>
      <c r="AAF161" s="108" t="n">
        <v>29.7</v>
      </c>
      <c r="AAG161" s="108" t="n">
        <v>27.4</v>
      </c>
      <c r="AAH161" s="108" t="n">
        <v>24.7</v>
      </c>
      <c r="AAI161" s="108" t="n">
        <v>27.2</v>
      </c>
      <c r="AAJ161" s="108" t="n">
        <v>29.7</v>
      </c>
      <c r="AAK161" s="108" t="n">
        <v>33</v>
      </c>
      <c r="AAL161" s="108" t="n">
        <v>36.1</v>
      </c>
      <c r="AAM161" s="108" t="n">
        <v>35.3</v>
      </c>
      <c r="AAN161" s="108" t="n">
        <v>37.1</v>
      </c>
      <c r="AAO161" s="109" t="n">
        <f aca="false">AVERAGE(AAC161:AAN161)</f>
        <v>31.6333333333333</v>
      </c>
      <c r="ABA161" s="1" t="n">
        <v>2011</v>
      </c>
      <c r="ABB161" s="110" t="s">
        <v>214</v>
      </c>
      <c r="ABC161" s="108" t="n">
        <v>36.1</v>
      </c>
      <c r="ABD161" s="108" t="n">
        <v>34.3</v>
      </c>
      <c r="ABE161" s="108" t="n">
        <v>35.6</v>
      </c>
      <c r="ABF161" s="108" t="n">
        <v>33.3</v>
      </c>
      <c r="ABG161" s="108" t="n">
        <v>28.6</v>
      </c>
      <c r="ABH161" s="108" t="n">
        <v>26.1</v>
      </c>
      <c r="ABI161" s="108" t="n">
        <v>25.4</v>
      </c>
      <c r="ABJ161" s="108" t="n">
        <v>28.6</v>
      </c>
      <c r="ABK161" s="108" t="n">
        <v>29.4</v>
      </c>
      <c r="ABL161" s="108" t="n">
        <v>31</v>
      </c>
      <c r="ABM161" s="108" t="n">
        <v>34</v>
      </c>
      <c r="ABN161" s="108" t="n">
        <v>34.2</v>
      </c>
      <c r="ABO161" s="109" t="n">
        <f aca="false">AVERAGE(ABC161:ABN161)</f>
        <v>31.3833333333333</v>
      </c>
      <c r="ACA161" s="111" t="n">
        <v>2011</v>
      </c>
      <c r="ACB161" s="110" t="s">
        <v>214</v>
      </c>
      <c r="ACC161" s="108" t="n">
        <v>32.5</v>
      </c>
      <c r="ACD161" s="108" t="n">
        <v>34.2</v>
      </c>
      <c r="ACE161" s="108" t="n">
        <v>31.9</v>
      </c>
      <c r="ACF161" s="108" t="n">
        <v>27.3</v>
      </c>
      <c r="ACG161" s="108" t="n">
        <v>23.2</v>
      </c>
      <c r="ACH161" s="108" t="n">
        <v>19.5</v>
      </c>
      <c r="ACI161" s="108" t="n">
        <v>18.3</v>
      </c>
      <c r="ACJ161" s="108" t="n">
        <v>20.2</v>
      </c>
      <c r="ACK161" s="108" t="n">
        <v>20.5</v>
      </c>
      <c r="ACL161" s="108" t="n">
        <v>24.5</v>
      </c>
      <c r="ACM161" s="108" t="n">
        <v>25.9</v>
      </c>
      <c r="ACN161" s="108" t="n">
        <v>30.5</v>
      </c>
      <c r="ACO161" s="109" t="n">
        <f aca="false">AVERAGE(ACC161:ACN161)</f>
        <v>25.7083333333333</v>
      </c>
      <c r="ADA161" s="1" t="n">
        <v>2011</v>
      </c>
      <c r="ADB161" s="110" t="s">
        <v>214</v>
      </c>
      <c r="ADC161" s="108" t="n">
        <v>35.8</v>
      </c>
      <c r="ADD161" s="108" t="n">
        <v>33.6</v>
      </c>
      <c r="ADE161" s="108" t="n">
        <v>34.9</v>
      </c>
      <c r="ADF161" s="108" t="n">
        <v>34.3</v>
      </c>
      <c r="ADG161" s="108" t="n">
        <v>28.5</v>
      </c>
      <c r="ADH161" s="108" t="n">
        <v>27.1</v>
      </c>
      <c r="ADI161" s="108" t="n">
        <v>28</v>
      </c>
      <c r="ADJ161" s="108" t="n">
        <v>30.8</v>
      </c>
      <c r="ADK161" s="108" t="n">
        <v>32.2</v>
      </c>
      <c r="ADL161" s="108" t="n">
        <v>34</v>
      </c>
      <c r="ADM161" s="108" t="n">
        <v>35</v>
      </c>
      <c r="ADN161" s="108" t="n">
        <v>35.6</v>
      </c>
      <c r="ADO161" s="109" t="n">
        <f aca="false">AVERAGE(ADC161:ADN161)</f>
        <v>32.4833333333333</v>
      </c>
      <c r="AEA161" s="1" t="n">
        <v>2011</v>
      </c>
      <c r="AEB161" s="110" t="s">
        <v>214</v>
      </c>
      <c r="AEC161" s="108" t="n">
        <v>37.1</v>
      </c>
      <c r="AED161" s="108" t="n">
        <v>33.7</v>
      </c>
      <c r="AEE161" s="108" t="n">
        <v>35.7</v>
      </c>
      <c r="AEF161" s="108" t="n">
        <v>34.8</v>
      </c>
      <c r="AEG161" s="108" t="n">
        <v>27.8</v>
      </c>
      <c r="AEH161" s="108" t="n">
        <v>26.4</v>
      </c>
      <c r="AEI161" s="108" t="n">
        <v>28</v>
      </c>
      <c r="AEJ161" s="108" t="n">
        <v>31</v>
      </c>
      <c r="AEK161" s="108" t="n">
        <v>32.6</v>
      </c>
      <c r="AEL161" s="108" t="n">
        <v>35.3</v>
      </c>
      <c r="AEM161" s="108" t="n">
        <v>36.6</v>
      </c>
      <c r="AEN161" s="108" t="n">
        <v>38.9</v>
      </c>
      <c r="AEO161" s="109" t="n">
        <f aca="false">AVERAGE(AEC161:AEN161)</f>
        <v>33.1583333333333</v>
      </c>
      <c r="AFA161" s="1" t="n">
        <v>2011</v>
      </c>
      <c r="AFB161" s="110" t="s">
        <v>214</v>
      </c>
      <c r="AFC161" s="108" t="n">
        <v>27.7</v>
      </c>
      <c r="AFD161" s="108" t="n">
        <v>30.1</v>
      </c>
      <c r="AFE161" s="108" t="n">
        <v>28.3</v>
      </c>
      <c r="AFF161" s="108" t="n">
        <v>25.5</v>
      </c>
      <c r="AFG161" s="108" t="n">
        <v>21.9</v>
      </c>
      <c r="AFH161" s="108" t="n">
        <v>19.1</v>
      </c>
      <c r="AFI161" s="108" t="n">
        <v>17.3</v>
      </c>
      <c r="AFJ161" s="108" t="n">
        <v>18.7</v>
      </c>
      <c r="AFK161" s="108" t="n">
        <v>18.7</v>
      </c>
      <c r="AFL161" s="108" t="n">
        <v>21.5</v>
      </c>
      <c r="AFM161" s="108" t="n">
        <v>23</v>
      </c>
      <c r="AFN161" s="108" t="n">
        <v>26.5</v>
      </c>
      <c r="AFO161" s="109" t="n">
        <f aca="false">AVERAGE(AFC161:AFN161)</f>
        <v>23.1916666666667</v>
      </c>
      <c r="AGA161" s="1" t="n">
        <v>2011</v>
      </c>
      <c r="AGB161" s="110" t="s">
        <v>214</v>
      </c>
      <c r="AGC161" s="108" t="n">
        <v>35.5</v>
      </c>
      <c r="AGD161" s="108" t="n">
        <v>31.4</v>
      </c>
      <c r="AGE161" s="108" t="n">
        <v>31</v>
      </c>
      <c r="AGF161" s="108" t="n">
        <v>27</v>
      </c>
      <c r="AGG161" s="108" t="n">
        <v>20.7</v>
      </c>
      <c r="AGH161" s="108" t="n">
        <v>18.5</v>
      </c>
      <c r="AGI161" s="108" t="n">
        <v>16.5</v>
      </c>
      <c r="AGJ161" s="108" t="n">
        <v>19.5</v>
      </c>
      <c r="AGK161" s="108" t="n">
        <v>21.4</v>
      </c>
      <c r="AGL161" s="108" t="n">
        <v>25.2</v>
      </c>
      <c r="AGM161" s="108" t="n">
        <v>28.7</v>
      </c>
      <c r="AGN161" s="108" t="n">
        <v>30.8</v>
      </c>
      <c r="AGO161" s="109" t="n">
        <f aca="false">AVERAGE(AGC161:AGN161)</f>
        <v>25.5166666666667</v>
      </c>
      <c r="AHA161" s="1" t="n">
        <v>2011</v>
      </c>
      <c r="AHB161" s="110" t="s">
        <v>214</v>
      </c>
      <c r="AHC161" s="108" t="n">
        <v>33</v>
      </c>
      <c r="AHD161" s="108" t="n">
        <v>32.2</v>
      </c>
      <c r="AHE161" s="108" t="n">
        <v>31</v>
      </c>
      <c r="AHF161" s="108" t="n">
        <v>25.6</v>
      </c>
      <c r="AHG161" s="108" t="n">
        <v>20.9</v>
      </c>
      <c r="AHH161" s="108" t="n">
        <v>17</v>
      </c>
      <c r="AHI161" s="108" t="n">
        <v>15.3</v>
      </c>
      <c r="AHJ161" s="108" t="n">
        <v>17.4</v>
      </c>
      <c r="AHK161" s="108" t="n">
        <v>17.9</v>
      </c>
      <c r="AHL161" s="108" t="n">
        <v>21.8</v>
      </c>
      <c r="AHM161" s="108" t="n">
        <v>25.1</v>
      </c>
      <c r="AHN161" s="108" t="n">
        <v>29.1</v>
      </c>
      <c r="AHO161" s="109" t="n">
        <f aca="false">AVERAGE(AHC161:AHN161)</f>
        <v>23.8583333333333</v>
      </c>
      <c r="AIA161" s="1" t="n">
        <v>2011</v>
      </c>
      <c r="AIB161" s="110" t="s">
        <v>214</v>
      </c>
      <c r="AIC161" s="108" t="n">
        <v>39.7</v>
      </c>
      <c r="AID161" s="108" t="n">
        <v>35.3</v>
      </c>
      <c r="AIE161" s="108" t="n">
        <v>29.2</v>
      </c>
      <c r="AIF161" s="108" t="n">
        <v>30</v>
      </c>
      <c r="AIG161" s="108" t="n">
        <v>22.7</v>
      </c>
      <c r="AIH161" s="108" t="n">
        <v>21.3</v>
      </c>
      <c r="AII161" s="108" t="n">
        <v>20.8</v>
      </c>
      <c r="AIJ161" s="108" t="n">
        <v>24.2</v>
      </c>
      <c r="AIK161" s="108" t="n">
        <v>26.4</v>
      </c>
      <c r="AIL161" s="108" t="n">
        <v>30.2</v>
      </c>
      <c r="AIM161" s="108" t="n">
        <v>32.6</v>
      </c>
      <c r="AIN161" s="108" t="n">
        <v>35.3</v>
      </c>
      <c r="AIO161" s="109" t="n">
        <f aca="false">AVERAGE(AIC161:AIN161)</f>
        <v>28.975</v>
      </c>
      <c r="AJA161" s="1" t="n">
        <v>2011</v>
      </c>
      <c r="AJB161" s="110" t="s">
        <v>214</v>
      </c>
      <c r="AJC161" s="108" t="n">
        <v>34.4</v>
      </c>
      <c r="AJD161" s="108" t="n">
        <v>33.1</v>
      </c>
      <c r="AJE161" s="108" t="n">
        <v>32.9</v>
      </c>
      <c r="AJF161" s="108" t="n">
        <v>32.2</v>
      </c>
      <c r="AJG161" s="108" t="n">
        <v>31.5</v>
      </c>
      <c r="AJH161" s="108" t="n">
        <v>29</v>
      </c>
      <c r="AJI161" s="108" t="n">
        <v>31.5</v>
      </c>
      <c r="AJJ161" s="108" t="n">
        <v>33.7</v>
      </c>
      <c r="AJK161" s="108" t="n">
        <v>36.2</v>
      </c>
      <c r="AJL161" s="108" t="n">
        <v>38.7</v>
      </c>
      <c r="AJM161" s="108" t="n">
        <v>38.1</v>
      </c>
      <c r="AJN161" s="108" t="n">
        <v>39</v>
      </c>
      <c r="AJO161" s="109" t="n">
        <f aca="false">AVERAGE(AJC161:AJN161)</f>
        <v>34.1916666666667</v>
      </c>
      <c r="AKA161" s="1" t="n">
        <v>2011</v>
      </c>
      <c r="AKB161" s="110" t="s">
        <v>214</v>
      </c>
      <c r="AKC161" s="108" t="n">
        <v>35</v>
      </c>
      <c r="AKD161" s="108" t="n">
        <v>34.3</v>
      </c>
      <c r="AKE161" s="108" t="n">
        <v>32.9</v>
      </c>
      <c r="AKF161" s="108" t="n">
        <v>27.6</v>
      </c>
      <c r="AKG161" s="108" t="n">
        <v>22.4</v>
      </c>
      <c r="AKH161" s="108" t="n">
        <v>18.4</v>
      </c>
      <c r="AKI161" s="108" t="n">
        <v>16.7</v>
      </c>
      <c r="AKJ161" s="108" t="n">
        <v>18.8</v>
      </c>
      <c r="AKK161" s="108" t="n">
        <v>19.7</v>
      </c>
      <c r="AKL161" s="108" t="n">
        <v>24.3</v>
      </c>
      <c r="AKM161" s="108" t="n">
        <v>27.8</v>
      </c>
      <c r="AKN161" s="108" t="n">
        <v>31.9</v>
      </c>
      <c r="AKO161" s="109" t="n">
        <f aca="false">AVERAGE(AKC161:AKN161)</f>
        <v>25.8166666666667</v>
      </c>
      <c r="ALA161" s="35" t="n">
        <f aca="false">(ACO161+AO161+EO161+NO161+AKO161+AFO161+AEO161+IO161+MO161)/9</f>
        <v>25.6398148148148</v>
      </c>
      <c r="ALB161" s="77" t="n">
        <f aca="false">(ABO161+KO161+DO161+AGO161)/4</f>
        <v>30.6020833333333</v>
      </c>
      <c r="ALC161" s="19" t="n">
        <f aca="false">(QO161+PO161+AAO161+AJO161+FO161+SO161+BO161+CO161+JO161+OO161+TO161+HO161)/12</f>
        <v>26.3729166666667</v>
      </c>
      <c r="AMA161" s="28" t="n">
        <f aca="false">MAX(ACC161:ACN161,AC161:AN161,EC161:EN161,NC161:NN161,AKC161:AKN161,AFC161:AFN161,AEC161:AEN161,IC161:IN161,MC161:MN161)</f>
        <v>38.9</v>
      </c>
      <c r="AMB161" s="28" t="n">
        <f aca="false">MIN(ACC161:ACN161,AC161:AN161,EC161:EN161,NC161:NN161,AKC161:AKN161,AFC161:AFN161,AEC161:AEN161,IC161:IN161,MC161:MN161)</f>
        <v>16.7</v>
      </c>
      <c r="AMC161" s="81" t="n">
        <f aca="false">MAX(ABC161:ABN161,KC161:KN161,DC161:DN161,AGC161:AGN161)</f>
        <v>39.1</v>
      </c>
      <c r="AMD161" s="81" t="n">
        <f aca="false">MIN(ABC161:ABN161,KC161:KN161,DC161:DN161,AGC161:AGN161)</f>
        <v>16.5</v>
      </c>
      <c r="AME161" s="60" t="n">
        <f aca="false">MAX(QC161:QN161,PC161:PN161,AJC161:AJN161,AAC161:AAN161,FC161:FN161,SC161:SN161)</f>
        <v>39</v>
      </c>
      <c r="AMF161" s="60" t="n">
        <f aca="false">MIN(QC161:QN161,PC161:PN161,AJC161:AJN161,AAC161:AAN161,FC161:FN161,SC161:SN161)</f>
        <v>14.4</v>
      </c>
    </row>
    <row r="162" customFormat="false" ht="12.8" hidden="false" customHeight="false" outlineLevel="0" collapsed="false">
      <c r="A162" s="104"/>
      <c r="B162" s="29" t="n">
        <f aca="false">AVERAGE(AO162,BO162,CO162,DO162,EO162,FO162,GO162,HO162,IO162,JO162,KO162,LO162,MO162,NO162,OO162,PO162,QO162,RO162,SO162,TO162,UO162,VO162,WO162,YO162,ZO162,AAO162,ABO162,ACO162,ADO162,AEO162,AFO162,AGO162,AHO162,AIO162,AJO162,AKO162)</f>
        <v>26.9108796296296</v>
      </c>
      <c r="C162" s="30" t="n">
        <f aca="false">AVERAGE(B158:B162)</f>
        <v>26.6690509259259</v>
      </c>
      <c r="D162" s="31" t="n">
        <f aca="false">AVERAGE(B153:B162)</f>
        <v>26.5106134259259</v>
      </c>
      <c r="E162" s="29" t="n">
        <f aca="false">AVERAGE(B143:B162)</f>
        <v>26.3838390852974</v>
      </c>
      <c r="F162" s="32" t="n">
        <f aca="false">AVERAGE(B113:B162)</f>
        <v>26.1221789071268</v>
      </c>
      <c r="G162" s="3" t="n">
        <f aca="false">MAX(AC162:AN162,BC162:BN162,CC162:CN162,DC162:DN162,EC162:EN162,FC162:FN162,GC162:GN162,HC162:HN162,IC162:IN162,JC162:JN162,KC162:KN162,LC162:LN162,MC162:MN162,NC162:NN162,OC162:ON162,PC162:PN162,QC162:QN162,RC162:RN162,SC162:SN162,TC162:TN162,UC162:UN162,VC162:VN162,WC162:WN162,YC162:YN162,ZC162:ZN162,AAC162:AAN162,ABC162:ABN162,ACC162:ACN162,ADC162:ADN162,AEC162:AEN162,AFC162:AFN162,AGC162:AGN162,AHC162:AHN162,AIC162:AIN162,AJC162:AJN162,AKC162:AKN162)</f>
        <v>41.2</v>
      </c>
      <c r="H162" s="105" t="n">
        <f aca="false">MEDIAN(AC162:AN162,BC162:BN162,CC162:CN162,DC162:DN162,EC162:EN162,FC162:FN162,GC162:GN162,HC162:HN162,IC162:IN162,JC162:JN162,KC162:KN162,LC162:LN162,MC162:MN162,NC162:NN162,OC162:ON162,PC162:PN162,QC162:QN162,RC162:RN162,SC162:SN162,TC162:TN162,UC162:UN162,VC162:VN162,WC162:WN162,YC162:YN162,ZC162:ZN162,AAC162:AAN162,ABC162:ABN162,ACC162:ACN162,ADC162:ADN162,AEC162:AEN162,AFC162:AFN162,AGC162:AGN162,AHC162:AHN162,AIC162:AIN162,AJC162:AJN162,AKC162:AKN162)</f>
        <v>27.2</v>
      </c>
      <c r="I162" s="5" t="n">
        <f aca="false">MIN(AC162:AN162,BC162:BN162,CC162:CN162,DC162:DN162,EC162:EN162,FC162:FN162,GC162:GN162,HC162:HN162,IC162:IN162,JC162:JN162,KC162:KN162,LC162:LN162,MC162:MN162,NC162:NN162,OC162:ON162,PC162:PN162,QC162:QN162,RC162:RN162,SC162:SN162,TC162:TN162,UC162:UN162,VC162:VN162,WC162:WN162,YC162:YN162,ZC162:ZN162,AAC162:AAN162,ABC162:ABN162,ACC162:ACN162,ADC162:ADN162,AEC162:AEN162,AFC162:AFN162,AGC162:AGN162,AHC162:AHN162,AIC162:AIN162,AJC162:AJN162,AKC162:AKN162)</f>
        <v>15.2</v>
      </c>
      <c r="J162" s="106" t="n">
        <f aca="false">(G162+I162)/2</f>
        <v>28.2</v>
      </c>
      <c r="AB162" s="107" t="n">
        <v>2012</v>
      </c>
      <c r="AC162" s="108" t="n">
        <v>23.8</v>
      </c>
      <c r="AD162" s="108" t="n">
        <v>23.1</v>
      </c>
      <c r="AE162" s="108" t="n">
        <v>23.9</v>
      </c>
      <c r="AF162" s="108" t="n">
        <v>23</v>
      </c>
      <c r="AG162" s="108" t="n">
        <v>19.9</v>
      </c>
      <c r="AH162" s="108" t="n">
        <v>17.5</v>
      </c>
      <c r="AI162" s="108" t="n">
        <v>17.2</v>
      </c>
      <c r="AJ162" s="108" t="n">
        <v>17.7</v>
      </c>
      <c r="AK162" s="108" t="n">
        <v>18.4</v>
      </c>
      <c r="AL162" s="108" t="n">
        <v>21.5</v>
      </c>
      <c r="AM162" s="108" t="n">
        <v>21.2</v>
      </c>
      <c r="AN162" s="108" t="n">
        <v>22.3</v>
      </c>
      <c r="AO162" s="109" t="n">
        <f aca="false">AVERAGE(AC162:AN162)</f>
        <v>20.7916666666667</v>
      </c>
      <c r="BA162" s="1" t="n">
        <v>2012</v>
      </c>
      <c r="BB162" s="110" t="s">
        <v>215</v>
      </c>
      <c r="BC162" s="108" t="n">
        <v>30.4</v>
      </c>
      <c r="BD162" s="108" t="n">
        <v>31.2</v>
      </c>
      <c r="BE162" s="108" t="n">
        <v>27.4</v>
      </c>
      <c r="BF162" s="108" t="n">
        <v>26.8</v>
      </c>
      <c r="BG162" s="108" t="n">
        <v>21.8</v>
      </c>
      <c r="BH162" s="108" t="n">
        <v>18.8</v>
      </c>
      <c r="BI162" s="108" t="n">
        <v>18.1</v>
      </c>
      <c r="BJ162" s="108" t="n">
        <v>20.7</v>
      </c>
      <c r="BK162" s="108" t="n">
        <v>23.8</v>
      </c>
      <c r="BL162" s="108" t="n">
        <v>27.4</v>
      </c>
      <c r="BM162" s="108" t="n">
        <v>28.4</v>
      </c>
      <c r="BN162" s="108" t="n">
        <v>31.8</v>
      </c>
      <c r="BO162" s="109" t="n">
        <f aca="false">AVERAGE(BC162:BN162)</f>
        <v>25.55</v>
      </c>
      <c r="CA162" s="1" t="n">
        <v>2012</v>
      </c>
      <c r="CB162" s="110" t="s">
        <v>215</v>
      </c>
      <c r="CC162" s="108" t="n">
        <v>31</v>
      </c>
      <c r="CD162" s="108" t="n">
        <v>28.8</v>
      </c>
      <c r="CE162" s="108" t="n">
        <v>28.9</v>
      </c>
      <c r="CF162" s="108" t="n">
        <v>23.9</v>
      </c>
      <c r="CG162" s="108" t="n">
        <v>20.1</v>
      </c>
      <c r="CH162" s="108" t="n">
        <v>16.9</v>
      </c>
      <c r="CI162" s="108" t="n">
        <v>16.1</v>
      </c>
      <c r="CJ162" s="108" t="n">
        <v>17</v>
      </c>
      <c r="CK162" s="108" t="n">
        <v>18.2</v>
      </c>
      <c r="CL162" s="108" t="n">
        <v>21.8</v>
      </c>
      <c r="CM162" s="108" t="n">
        <v>19.7</v>
      </c>
      <c r="CN162" s="108" t="n">
        <v>28.8</v>
      </c>
      <c r="CO162" s="109" t="n">
        <f aca="false">AVERAGE(CC162:CN162)</f>
        <v>22.6</v>
      </c>
      <c r="DA162" s="1" t="n">
        <v>2012</v>
      </c>
      <c r="DB162" s="110" t="s">
        <v>215</v>
      </c>
      <c r="DC162" s="108" t="n">
        <v>33.2</v>
      </c>
      <c r="DD162" s="108" t="n">
        <v>34.2</v>
      </c>
      <c r="DE162" s="108" t="n">
        <v>32.5</v>
      </c>
      <c r="DF162" s="108" t="n">
        <v>33.6</v>
      </c>
      <c r="DG162" s="108" t="n">
        <v>31.3</v>
      </c>
      <c r="DH162" s="108" t="n">
        <v>28.9</v>
      </c>
      <c r="DI162" s="108" t="n">
        <v>28.4</v>
      </c>
      <c r="DJ162" s="108" t="n">
        <v>32</v>
      </c>
      <c r="DK162" s="108" t="n">
        <v>33.1</v>
      </c>
      <c r="DL162" s="108" t="n">
        <v>33.9</v>
      </c>
      <c r="DM162" s="108" t="n">
        <v>34.7</v>
      </c>
      <c r="DN162" s="108" t="n">
        <v>36.3</v>
      </c>
      <c r="DO162" s="109" t="n">
        <f aca="false">AVERAGE(DC162:DN162)</f>
        <v>32.675</v>
      </c>
      <c r="EA162" s="1" t="n">
        <v>2012</v>
      </c>
      <c r="EB162" s="110" t="s">
        <v>215</v>
      </c>
      <c r="EC162" s="108" t="n">
        <v>31.7</v>
      </c>
      <c r="ED162" s="108" t="n">
        <v>29.6</v>
      </c>
      <c r="EE162" s="108" t="n">
        <v>29</v>
      </c>
      <c r="EF162" s="108" t="n">
        <v>24.4</v>
      </c>
      <c r="EG162" s="108" t="n">
        <v>21.4</v>
      </c>
      <c r="EH162" s="108" t="n">
        <v>18.6</v>
      </c>
      <c r="EI162" s="108" t="n">
        <v>17.5</v>
      </c>
      <c r="EJ162" s="108" t="n">
        <v>18.1</v>
      </c>
      <c r="EK162" s="108" t="n">
        <v>19.3</v>
      </c>
      <c r="EL162" s="108" t="n">
        <v>22.8</v>
      </c>
      <c r="EM162" s="108" t="n">
        <v>23.1</v>
      </c>
      <c r="EN162" s="108" t="n">
        <v>27.8</v>
      </c>
      <c r="EO162" s="109" t="n">
        <f aca="false">AVERAGE(EC162:EN162)</f>
        <v>23.6083333333333</v>
      </c>
      <c r="FA162" s="1" t="n">
        <v>2012</v>
      </c>
      <c r="FB162" s="110" t="s">
        <v>215</v>
      </c>
      <c r="FC162" s="108" t="n">
        <v>31.6</v>
      </c>
      <c r="FD162" s="108" t="n">
        <v>29.8</v>
      </c>
      <c r="FE162" s="108" t="n">
        <v>29</v>
      </c>
      <c r="FF162" s="108" t="n">
        <v>24.3</v>
      </c>
      <c r="FG162" s="108" t="n">
        <v>21</v>
      </c>
      <c r="FH162" s="108" t="n">
        <v>18</v>
      </c>
      <c r="FI162" s="108" t="n">
        <v>16.8</v>
      </c>
      <c r="FJ162" s="108" t="n">
        <v>17.8</v>
      </c>
      <c r="FK162" s="108" t="n">
        <v>19.2</v>
      </c>
      <c r="FL162" s="108" t="n">
        <v>22.9</v>
      </c>
      <c r="FM162" s="108" t="n">
        <v>24</v>
      </c>
      <c r="FN162" s="108" t="n">
        <v>29.3</v>
      </c>
      <c r="FO162" s="109" t="n">
        <f aca="false">AVERAGE(FC162:FN162)</f>
        <v>23.6416666666667</v>
      </c>
      <c r="GA162" s="1" t="n">
        <v>2012</v>
      </c>
      <c r="GB162" s="110" t="s">
        <v>215</v>
      </c>
      <c r="GC162" s="108" t="n">
        <v>25.1</v>
      </c>
      <c r="GD162" s="108" t="n">
        <v>24.5</v>
      </c>
      <c r="GE162" s="108" t="n">
        <v>25.2</v>
      </c>
      <c r="GF162" s="108" t="n">
        <v>22.1</v>
      </c>
      <c r="GG162" s="108" t="n">
        <v>20.7</v>
      </c>
      <c r="GH162" s="108" t="n">
        <v>18.2</v>
      </c>
      <c r="GI162" s="108" t="n">
        <v>17.7</v>
      </c>
      <c r="GJ162" s="108" t="n">
        <v>17.6</v>
      </c>
      <c r="GK162" s="108" t="n">
        <v>18.1</v>
      </c>
      <c r="GL162" s="108" t="n">
        <v>20.3</v>
      </c>
      <c r="GM162" s="108" t="n">
        <v>20.7</v>
      </c>
      <c r="GN162" s="108" t="n">
        <v>23.3</v>
      </c>
      <c r="GO162" s="109" t="n">
        <f aca="false">AVERAGE(GC162:GN162)</f>
        <v>21.125</v>
      </c>
      <c r="HA162" s="1" t="n">
        <v>2012</v>
      </c>
      <c r="HB162" s="110" t="s">
        <v>215</v>
      </c>
      <c r="HC162" s="108" t="n">
        <v>29.5</v>
      </c>
      <c r="HD162" s="108" t="n">
        <v>27.7</v>
      </c>
      <c r="HE162" s="108" t="n">
        <v>27.2</v>
      </c>
      <c r="HF162" s="108" t="n">
        <v>23.4</v>
      </c>
      <c r="HG162" s="108" t="n">
        <v>20.9</v>
      </c>
      <c r="HH162" s="108" t="n">
        <v>18.3</v>
      </c>
      <c r="HI162" s="108" t="n">
        <v>17.2</v>
      </c>
      <c r="HJ162" s="108" t="n">
        <v>17.8</v>
      </c>
      <c r="HK162" s="108" t="n">
        <v>18.7</v>
      </c>
      <c r="HL162" s="108" t="n">
        <v>21.7</v>
      </c>
      <c r="HM162" s="108" t="n">
        <v>21.9</v>
      </c>
      <c r="HN162" s="108" t="n">
        <v>26.4</v>
      </c>
      <c r="HO162" s="109" t="n">
        <f aca="false">AVERAGE(HC162:HN162)</f>
        <v>22.5583333333333</v>
      </c>
      <c r="IA162" s="1" t="n">
        <v>2012</v>
      </c>
      <c r="IB162" s="110" t="s">
        <v>215</v>
      </c>
      <c r="IC162" s="108" t="n">
        <v>34.3</v>
      </c>
      <c r="ID162" s="108" t="n">
        <v>32.8</v>
      </c>
      <c r="IE162" s="108" t="n">
        <v>34.3</v>
      </c>
      <c r="IF162" s="108" t="n">
        <v>30.8</v>
      </c>
      <c r="IG162" s="108" t="n">
        <v>29</v>
      </c>
      <c r="IH162" s="108" t="n">
        <v>24.7</v>
      </c>
      <c r="II162" s="108" t="n">
        <v>24.7</v>
      </c>
      <c r="IJ162" s="108" t="n">
        <v>24.5</v>
      </c>
      <c r="IK162" s="108" t="n">
        <v>25.9</v>
      </c>
      <c r="IL162" s="108" t="n">
        <v>28.1</v>
      </c>
      <c r="IM162" s="108" t="n">
        <v>27.7</v>
      </c>
      <c r="IN162" s="108" t="n">
        <v>30.6</v>
      </c>
      <c r="IO162" s="109" t="n">
        <f aca="false">AVERAGE(IC162:IN162)</f>
        <v>28.95</v>
      </c>
      <c r="JA162" s="1" t="n">
        <v>2012</v>
      </c>
      <c r="JB162" s="110" t="s">
        <v>215</v>
      </c>
      <c r="JC162" s="108" t="n">
        <v>31.3</v>
      </c>
      <c r="JD162" s="108" t="n">
        <v>29.6</v>
      </c>
      <c r="JE162" s="108" t="n">
        <v>29.2</v>
      </c>
      <c r="JF162" s="108" t="n">
        <v>24</v>
      </c>
      <c r="JG162" s="108" t="n">
        <v>20.4</v>
      </c>
      <c r="JH162" s="108" t="n">
        <v>17.6</v>
      </c>
      <c r="JI162" s="108" t="n">
        <v>16.7</v>
      </c>
      <c r="JJ162" s="108" t="n">
        <v>17.7</v>
      </c>
      <c r="JK162" s="108" t="n">
        <v>18.9</v>
      </c>
      <c r="JL162" s="108" t="n">
        <v>22.8</v>
      </c>
      <c r="JM162" s="108" t="n">
        <v>24.3</v>
      </c>
      <c r="JN162" s="108" t="n">
        <v>29.3</v>
      </c>
      <c r="JO162" s="109" t="n">
        <f aca="false">AVERAGE(JC162:JN162)</f>
        <v>23.4833333333333</v>
      </c>
      <c r="KA162" s="1" t="n">
        <v>2012</v>
      </c>
      <c r="KB162" s="110" t="s">
        <v>215</v>
      </c>
      <c r="KC162" s="108" t="n">
        <v>34.1</v>
      </c>
      <c r="KD162" s="108" t="n">
        <v>35.2</v>
      </c>
      <c r="KE162" s="108" t="n">
        <v>32.9</v>
      </c>
      <c r="KF162" s="108" t="n">
        <v>34.5</v>
      </c>
      <c r="KG162" s="108" t="n">
        <v>31.9</v>
      </c>
      <c r="KH162" s="108" t="n">
        <v>29.6</v>
      </c>
      <c r="KI162" s="108" t="n">
        <v>29.7</v>
      </c>
      <c r="KJ162" s="108" t="n">
        <v>32.9</v>
      </c>
      <c r="KK162" s="108" t="n">
        <v>36.7</v>
      </c>
      <c r="KL162" s="108" t="n">
        <v>37.3</v>
      </c>
      <c r="KM162" s="108" t="n">
        <v>38.5</v>
      </c>
      <c r="KN162" s="108" t="n">
        <v>38.4</v>
      </c>
      <c r="KO162" s="109" t="n">
        <f aca="false">AVERAGE(KC162:KN162)</f>
        <v>34.3083333333333</v>
      </c>
      <c r="LA162" s="1" t="n">
        <v>2012</v>
      </c>
      <c r="LB162" s="110" t="s">
        <v>215</v>
      </c>
      <c r="LC162" s="108" t="n">
        <v>32.1</v>
      </c>
      <c r="LD162" s="108" t="n">
        <v>30.4</v>
      </c>
      <c r="LE162" s="108" t="n">
        <v>30.2</v>
      </c>
      <c r="LF162" s="108" t="n">
        <v>24.7</v>
      </c>
      <c r="LG162" s="108" t="n">
        <v>21.5</v>
      </c>
      <c r="LH162" s="108" t="n">
        <v>18.1</v>
      </c>
      <c r="LI162" s="108" t="n">
        <v>17.6</v>
      </c>
      <c r="LJ162" s="108" t="n">
        <v>18.6</v>
      </c>
      <c r="LK162" s="108" t="n">
        <v>19.7</v>
      </c>
      <c r="LL162" s="108" t="n">
        <v>23.6</v>
      </c>
      <c r="LM162" s="108" t="n">
        <v>24.7</v>
      </c>
      <c r="LN162" s="108" t="n">
        <v>29.2</v>
      </c>
      <c r="LO162" s="109" t="n">
        <f aca="false">AVERAGE(LC162:LN162)</f>
        <v>24.2</v>
      </c>
      <c r="MA162" s="1" t="n">
        <v>2012</v>
      </c>
      <c r="MB162" s="110" t="s">
        <v>215</v>
      </c>
      <c r="MC162" s="108" t="n">
        <v>26.1</v>
      </c>
      <c r="MD162" s="108" t="n">
        <v>25.9</v>
      </c>
      <c r="ME162" s="108" t="n">
        <v>26.3</v>
      </c>
      <c r="MF162" s="108" t="n">
        <v>24.8</v>
      </c>
      <c r="MG162" s="108" t="n">
        <v>20.7</v>
      </c>
      <c r="MH162" s="108" t="n">
        <v>18.3</v>
      </c>
      <c r="MI162" s="108" t="n">
        <v>17.9</v>
      </c>
      <c r="MJ162" s="108" t="n">
        <v>18.7</v>
      </c>
      <c r="MK162" s="108" t="n">
        <v>21.1</v>
      </c>
      <c r="ML162" s="108" t="n">
        <v>23.1</v>
      </c>
      <c r="MM162" s="108" t="n">
        <v>23.5</v>
      </c>
      <c r="MN162" s="108" t="n">
        <v>26.3</v>
      </c>
      <c r="MO162" s="109" t="n">
        <f aca="false">AVERAGE(MC162:MN162)</f>
        <v>22.725</v>
      </c>
      <c r="NA162" s="1" t="n">
        <v>2012</v>
      </c>
      <c r="NB162" s="110" t="s">
        <v>215</v>
      </c>
      <c r="NC162" s="108" t="n">
        <v>35.2</v>
      </c>
      <c r="ND162" s="108" t="n">
        <v>31.7</v>
      </c>
      <c r="NE162" s="108" t="n">
        <v>33.7</v>
      </c>
      <c r="NF162" s="108" t="n">
        <v>29</v>
      </c>
      <c r="NG162" s="108" t="n">
        <v>26.8</v>
      </c>
      <c r="NH162" s="108" t="n">
        <v>21.5</v>
      </c>
      <c r="NI162" s="108" t="n">
        <v>20.6</v>
      </c>
      <c r="NJ162" s="108" t="n">
        <v>21.1</v>
      </c>
      <c r="NK162" s="108" t="n">
        <v>23.8</v>
      </c>
      <c r="NL162" s="108" t="n">
        <v>27.2</v>
      </c>
      <c r="NM162" s="108" t="n">
        <v>27.3</v>
      </c>
      <c r="NN162" s="108" t="n">
        <v>32.6</v>
      </c>
      <c r="NO162" s="109" t="n">
        <f aca="false">AVERAGE(NC162:NN162)</f>
        <v>27.5416666666667</v>
      </c>
      <c r="OA162" s="1" t="n">
        <v>2012</v>
      </c>
      <c r="OB162" s="110" t="s">
        <v>215</v>
      </c>
      <c r="OC162" s="108" t="n">
        <v>31.8</v>
      </c>
      <c r="OD162" s="108" t="n">
        <v>29.6</v>
      </c>
      <c r="OE162" s="108" t="n">
        <v>28.9</v>
      </c>
      <c r="OF162" s="108" t="n">
        <v>24.3</v>
      </c>
      <c r="OG162" s="108" t="n">
        <v>21.7</v>
      </c>
      <c r="OH162" s="108" t="n">
        <v>18.7</v>
      </c>
      <c r="OI162" s="108" t="n">
        <v>17.8</v>
      </c>
      <c r="OJ162" s="108" t="n">
        <v>18.7</v>
      </c>
      <c r="OK162" s="108" t="n">
        <v>19.8</v>
      </c>
      <c r="OL162" s="108" t="n">
        <v>23.1</v>
      </c>
      <c r="OM162" s="108" t="n">
        <v>23.4</v>
      </c>
      <c r="ON162" s="108" t="n">
        <v>29</v>
      </c>
      <c r="OO162" s="109" t="n">
        <f aca="false">AVERAGE(OC162:ON162)</f>
        <v>23.9</v>
      </c>
      <c r="PA162" s="16" t="n">
        <v>2012</v>
      </c>
      <c r="PB162" s="110" t="s">
        <v>215</v>
      </c>
      <c r="PC162" s="108" t="n">
        <v>32.1</v>
      </c>
      <c r="PD162" s="108" t="n">
        <v>32.4</v>
      </c>
      <c r="PE162" s="108" t="n">
        <v>27.4</v>
      </c>
      <c r="PF162" s="108" t="n">
        <v>26.8</v>
      </c>
      <c r="PG162" s="108" t="n">
        <v>21.8</v>
      </c>
      <c r="PH162" s="108" t="n">
        <v>18.1</v>
      </c>
      <c r="PI162" s="108" t="n">
        <v>16.8</v>
      </c>
      <c r="PJ162" s="108" t="n">
        <v>20.7</v>
      </c>
      <c r="PK162" s="108" t="n">
        <v>23.3</v>
      </c>
      <c r="PL162" s="108" t="n">
        <v>28.2</v>
      </c>
      <c r="PM162" s="108" t="n">
        <v>29</v>
      </c>
      <c r="PN162" s="108" t="n">
        <v>33.6</v>
      </c>
      <c r="PO162" s="109" t="n">
        <f aca="false">AVERAGE(PC162:PN162)</f>
        <v>25.85</v>
      </c>
      <c r="QA162" s="1" t="n">
        <v>2012</v>
      </c>
      <c r="QB162" s="110" t="s">
        <v>215</v>
      </c>
      <c r="QC162" s="108" t="n">
        <v>30.1</v>
      </c>
      <c r="QD162" s="108" t="n">
        <v>28.9</v>
      </c>
      <c r="QE162" s="108" t="n">
        <v>28.1</v>
      </c>
      <c r="QF162" s="108" t="n">
        <v>23.9</v>
      </c>
      <c r="QG162" s="108" t="n">
        <v>19.7</v>
      </c>
      <c r="QH162" s="108" t="n">
        <v>15.8</v>
      </c>
      <c r="QI162" s="108" t="n">
        <v>15.2</v>
      </c>
      <c r="QJ162" s="108" t="n">
        <v>16.3</v>
      </c>
      <c r="QK162" s="108" t="n">
        <v>18.4</v>
      </c>
      <c r="QL162" s="108" t="n">
        <v>24.3</v>
      </c>
      <c r="QM162" s="108" t="n">
        <v>26.3</v>
      </c>
      <c r="QN162" s="108" t="n">
        <v>30.7</v>
      </c>
      <c r="QO162" s="109" t="n">
        <f aca="false">AVERAGE(QC162:QN162)</f>
        <v>23.1416666666667</v>
      </c>
      <c r="RA162" s="1" t="n">
        <v>2012</v>
      </c>
      <c r="RB162" s="110" t="s">
        <v>215</v>
      </c>
      <c r="RC162" s="108" t="n">
        <v>32.4</v>
      </c>
      <c r="RD162" s="108" t="n">
        <v>33.5</v>
      </c>
      <c r="RE162" s="108" t="n">
        <v>30.9</v>
      </c>
      <c r="RF162" s="108" t="n">
        <v>28.1</v>
      </c>
      <c r="RG162" s="108" t="n">
        <v>23</v>
      </c>
      <c r="RH162" s="108" t="n">
        <v>18.2</v>
      </c>
      <c r="RI162" s="108" t="n">
        <v>17.5</v>
      </c>
      <c r="RJ162" s="108" t="n">
        <v>19.4</v>
      </c>
      <c r="RK162" s="108" t="n">
        <v>22.2</v>
      </c>
      <c r="RL162" s="108" t="n">
        <v>27.2</v>
      </c>
      <c r="RM162" s="108" t="n">
        <v>28.2</v>
      </c>
      <c r="RN162" s="108" t="n">
        <v>33.9</v>
      </c>
      <c r="RO162" s="109" t="n">
        <f aca="false">AVERAGE(RC162:RN162)</f>
        <v>26.2083333333333</v>
      </c>
      <c r="SA162" s="1" t="n">
        <v>2012</v>
      </c>
      <c r="SB162" s="110" t="s">
        <v>215</v>
      </c>
      <c r="SC162" s="108" t="n">
        <v>31.7</v>
      </c>
      <c r="SD162" s="108" t="n">
        <v>34.5</v>
      </c>
      <c r="SE162" s="108" t="n">
        <v>29.4</v>
      </c>
      <c r="SF162" s="108" t="n">
        <v>28.4</v>
      </c>
      <c r="SG162" s="108" t="n">
        <v>23.2</v>
      </c>
      <c r="SH162" s="108" t="n">
        <v>18.9</v>
      </c>
      <c r="SI162" s="108" t="n">
        <v>18.2</v>
      </c>
      <c r="SJ162" s="108" t="n">
        <v>22.9</v>
      </c>
      <c r="SK162" s="108" t="n">
        <v>26.2</v>
      </c>
      <c r="SL162" s="108" t="n">
        <v>31.4</v>
      </c>
      <c r="SM162" s="108" t="n">
        <v>32.4</v>
      </c>
      <c r="SN162" s="108" t="n">
        <v>35.7</v>
      </c>
      <c r="SO162" s="109" t="n">
        <f aca="false">AVERAGE(SC162:SN162)</f>
        <v>27.7416666666667</v>
      </c>
      <c r="TA162" s="1" t="n">
        <v>2012</v>
      </c>
      <c r="TB162" s="110" t="s">
        <v>215</v>
      </c>
      <c r="TC162" s="108" t="n">
        <v>36.4</v>
      </c>
      <c r="TD162" s="108" t="n">
        <v>39.5</v>
      </c>
      <c r="TE162" s="108" t="n">
        <v>34.5</v>
      </c>
      <c r="TF162" s="108" t="n">
        <v>35.4</v>
      </c>
      <c r="TG162" s="108" t="n">
        <v>31.2</v>
      </c>
      <c r="TH162" s="108" t="n">
        <v>27</v>
      </c>
      <c r="TI162" s="108" t="n">
        <v>26.4</v>
      </c>
      <c r="TJ162" s="108" t="n">
        <v>32.8</v>
      </c>
      <c r="TK162" s="108" t="n">
        <v>36.2</v>
      </c>
      <c r="TL162" s="108" t="n">
        <v>39.7</v>
      </c>
      <c r="TM162" s="108" t="n">
        <v>41.2</v>
      </c>
      <c r="TN162" s="108" t="n">
        <v>40.7</v>
      </c>
      <c r="TO162" s="109" t="n">
        <f aca="false">AVERAGE(TC162:TN162)</f>
        <v>35.0833333333333</v>
      </c>
      <c r="UA162" s="1" t="n">
        <v>2012</v>
      </c>
      <c r="UB162" s="110" t="s">
        <v>215</v>
      </c>
      <c r="UC162" s="108" t="n">
        <v>33.6</v>
      </c>
      <c r="UD162" s="108" t="n">
        <v>33.9</v>
      </c>
      <c r="UE162" s="108" t="n">
        <v>31.1</v>
      </c>
      <c r="UF162" s="108" t="n">
        <v>27.7</v>
      </c>
      <c r="UG162" s="108" t="n">
        <v>23</v>
      </c>
      <c r="UH162" s="108" t="n">
        <v>18.2</v>
      </c>
      <c r="UI162" s="108" t="n">
        <v>17.5</v>
      </c>
      <c r="UJ162" s="108" t="n">
        <v>19.8</v>
      </c>
      <c r="UK162" s="108" t="n">
        <v>22.2</v>
      </c>
      <c r="UL162" s="108" t="n">
        <v>27.5</v>
      </c>
      <c r="UM162" s="108" t="n">
        <v>27.8</v>
      </c>
      <c r="UN162" s="108" t="n">
        <v>33.6</v>
      </c>
      <c r="UO162" s="109" t="n">
        <f aca="false">AVERAGE(UC162:UN162)</f>
        <v>26.325</v>
      </c>
      <c r="VA162" s="1" t="n">
        <v>2012</v>
      </c>
      <c r="VB162" s="119" t="s">
        <v>215</v>
      </c>
      <c r="VC162" s="108" t="n">
        <v>26.7</v>
      </c>
      <c r="VD162" s="108" t="n">
        <v>26.7</v>
      </c>
      <c r="VE162" s="108" t="n">
        <v>25</v>
      </c>
      <c r="VF162" s="108" t="n">
        <v>24.6</v>
      </c>
      <c r="VG162" s="108" t="n">
        <v>19.3</v>
      </c>
      <c r="VH162" s="108" t="n">
        <v>15.5</v>
      </c>
      <c r="VI162" s="108" t="n">
        <v>15.4</v>
      </c>
      <c r="VJ162" s="108" t="n">
        <v>15.4</v>
      </c>
      <c r="VK162" s="108" t="n">
        <v>18</v>
      </c>
      <c r="VL162" s="108" t="n">
        <v>21.8</v>
      </c>
      <c r="VM162" s="108" t="n">
        <v>23.3</v>
      </c>
      <c r="VN162" s="108" t="n">
        <v>25.3</v>
      </c>
      <c r="VO162" s="109" t="n">
        <f aca="false">AVERAGE(VC162:VN162)</f>
        <v>21.4166666666667</v>
      </c>
      <c r="WA162" s="1" t="n">
        <v>2012</v>
      </c>
      <c r="WB162" s="110" t="s">
        <v>215</v>
      </c>
      <c r="WC162" s="108" t="n">
        <v>38.1</v>
      </c>
      <c r="WD162" s="108" t="n">
        <v>37.8</v>
      </c>
      <c r="WE162" s="108" t="n">
        <v>35.4</v>
      </c>
      <c r="WF162" s="108" t="n">
        <v>31.7</v>
      </c>
      <c r="WG162" s="108" t="n">
        <v>28.2</v>
      </c>
      <c r="WH162" s="108" t="n">
        <v>22.2</v>
      </c>
      <c r="WI162" s="108" t="n">
        <v>21.9</v>
      </c>
      <c r="WJ162" s="108" t="n">
        <v>25.7</v>
      </c>
      <c r="WK162" s="108" t="n">
        <v>27.7</v>
      </c>
      <c r="WL162" s="108" t="n">
        <v>32.6</v>
      </c>
      <c r="WM162" s="108" t="n">
        <v>33.2</v>
      </c>
      <c r="WN162" s="108" t="n">
        <v>38.5</v>
      </c>
      <c r="WO162" s="109" t="n">
        <f aca="false">AVERAGE(WC162:WN162)</f>
        <v>31.0833333333333</v>
      </c>
      <c r="YA162" s="1" t="n">
        <v>2012</v>
      </c>
      <c r="YB162" s="110" t="s">
        <v>215</v>
      </c>
      <c r="YC162" s="108" t="n">
        <v>31.2</v>
      </c>
      <c r="YD162" s="108" t="n">
        <v>29.9</v>
      </c>
      <c r="YE162" s="108" t="n">
        <v>28.7</v>
      </c>
      <c r="YF162" s="108" t="n">
        <v>24.5</v>
      </c>
      <c r="YG162" s="108" t="n">
        <v>20.2</v>
      </c>
      <c r="YH162" s="108" t="n">
        <v>16.4</v>
      </c>
      <c r="YI162" s="108" t="n">
        <v>16</v>
      </c>
      <c r="YJ162" s="108" t="n">
        <v>17.2</v>
      </c>
      <c r="YK162" s="108" t="n">
        <v>19.1</v>
      </c>
      <c r="YL162" s="108" t="n">
        <v>23.9</v>
      </c>
      <c r="YM162" s="108" t="n">
        <v>25.7</v>
      </c>
      <c r="YN162" s="108" t="n">
        <v>30.9</v>
      </c>
      <c r="YO162" s="109" t="n">
        <f aca="false">AVERAGE(YC162:YN162)</f>
        <v>23.6416666666667</v>
      </c>
      <c r="ZA162" s="1" t="n">
        <v>2012</v>
      </c>
      <c r="ZB162" s="110" t="s">
        <v>215</v>
      </c>
      <c r="ZC162" s="108" t="n">
        <v>34.6</v>
      </c>
      <c r="ZD162" s="108" t="n">
        <v>33.2</v>
      </c>
      <c r="ZE162" s="108" t="n">
        <v>32.1</v>
      </c>
      <c r="ZF162" s="108" t="n">
        <v>27.6</v>
      </c>
      <c r="ZG162" s="108" t="n">
        <v>23.4</v>
      </c>
      <c r="ZH162" s="108" t="n">
        <v>18.6</v>
      </c>
      <c r="ZI162" s="108" t="n">
        <v>18</v>
      </c>
      <c r="ZJ162" s="108" t="n">
        <v>19.4</v>
      </c>
      <c r="ZK162" s="108" t="n">
        <v>21.6</v>
      </c>
      <c r="ZL162" s="108" t="n">
        <v>26.6</v>
      </c>
      <c r="ZM162" s="108" t="n">
        <v>28.2</v>
      </c>
      <c r="ZN162" s="108" t="n">
        <v>33.8</v>
      </c>
      <c r="ZO162" s="109" t="n">
        <f aca="false">AVERAGE(ZC162:ZN162)</f>
        <v>26.425</v>
      </c>
      <c r="AAA162" s="1" t="n">
        <v>2012</v>
      </c>
      <c r="AAB162" s="110" t="s">
        <v>215</v>
      </c>
      <c r="AAC162" s="108" t="n">
        <v>36.1</v>
      </c>
      <c r="AAD162" s="108" t="n">
        <v>36.4</v>
      </c>
      <c r="AAE162" s="108" t="n">
        <v>32.6</v>
      </c>
      <c r="AAF162" s="108" t="n">
        <v>32.2</v>
      </c>
      <c r="AAG162" s="108" t="n">
        <v>27.8</v>
      </c>
      <c r="AAH162" s="108" t="n">
        <v>26.1</v>
      </c>
      <c r="AAI162" s="108" t="n">
        <v>25.6</v>
      </c>
      <c r="AAJ162" s="108" t="n">
        <v>30.5</v>
      </c>
      <c r="AAK162" s="108" t="n">
        <v>35.5</v>
      </c>
      <c r="AAL162" s="108" t="n">
        <v>36.7</v>
      </c>
      <c r="AAM162" s="108" t="n">
        <v>38.6</v>
      </c>
      <c r="AAN162" s="108" t="n">
        <v>37.5</v>
      </c>
      <c r="AAO162" s="109" t="n">
        <f aca="false">AVERAGE(AAC162:AAN162)</f>
        <v>32.9666666666667</v>
      </c>
      <c r="ABA162" s="1" t="n">
        <v>2012</v>
      </c>
      <c r="ABB162" s="110" t="s">
        <v>215</v>
      </c>
      <c r="ABC162" s="108" t="n">
        <v>35</v>
      </c>
      <c r="ABD162" s="108" t="n">
        <v>37.6</v>
      </c>
      <c r="ABE162" s="108" t="n">
        <v>35.7</v>
      </c>
      <c r="ABF162" s="108" t="n">
        <v>35.6</v>
      </c>
      <c r="ABG162" s="108" t="n">
        <v>32</v>
      </c>
      <c r="ABH162" s="108" t="n">
        <v>26.5</v>
      </c>
      <c r="ABI162" s="108" t="n">
        <v>26.2</v>
      </c>
      <c r="ABJ162" s="108" t="n">
        <v>30.5</v>
      </c>
      <c r="ABK162" s="108" t="n">
        <v>30.6</v>
      </c>
      <c r="ABL162" s="108" t="n">
        <v>34.4</v>
      </c>
      <c r="ABM162" s="108" t="n">
        <v>34.4</v>
      </c>
      <c r="ABN162" s="108" t="n">
        <v>36.8</v>
      </c>
      <c r="ABO162" s="109" t="n">
        <f aca="false">AVERAGE(ABC162:ABN162)</f>
        <v>32.9416666666667</v>
      </c>
      <c r="ACA162" s="111" t="n">
        <v>2012</v>
      </c>
      <c r="ACB162" s="110" t="s">
        <v>215</v>
      </c>
      <c r="ACC162" s="108" t="n">
        <v>33.5</v>
      </c>
      <c r="ACD162" s="108" t="n">
        <v>31.1</v>
      </c>
      <c r="ACE162" s="108" t="n">
        <v>31.4</v>
      </c>
      <c r="ACF162" s="108" t="n">
        <v>26.4</v>
      </c>
      <c r="ACG162" s="108" t="n">
        <v>23.1</v>
      </c>
      <c r="ACH162" s="108" t="n">
        <v>19.6</v>
      </c>
      <c r="ACI162" s="108" t="n">
        <v>19.4</v>
      </c>
      <c r="ACJ162" s="108" t="n">
        <v>20.1</v>
      </c>
      <c r="ACK162" s="108" t="n">
        <v>21.5</v>
      </c>
      <c r="ACL162" s="108" t="n">
        <v>25</v>
      </c>
      <c r="ACM162" s="108" t="n">
        <v>25.9</v>
      </c>
      <c r="ACN162" s="108" t="n">
        <v>31.2</v>
      </c>
      <c r="ACO162" s="109" t="n">
        <f aca="false">AVERAGE(ACC162:ACN162)</f>
        <v>25.6833333333333</v>
      </c>
      <c r="ADA162" s="1" t="n">
        <v>2012</v>
      </c>
      <c r="ADB162" s="110" t="s">
        <v>215</v>
      </c>
      <c r="ADC162" s="108" t="n">
        <v>34</v>
      </c>
      <c r="ADD162" s="108" t="n">
        <v>36.6</v>
      </c>
      <c r="ADE162" s="108" t="n">
        <v>32.9</v>
      </c>
      <c r="ADF162" s="108" t="n">
        <v>34.5</v>
      </c>
      <c r="ADG162" s="108" t="n">
        <v>31.4</v>
      </c>
      <c r="ADH162" s="108" t="n">
        <v>27.7</v>
      </c>
      <c r="ADI162" s="108" t="n">
        <v>27.1</v>
      </c>
      <c r="ADJ162" s="108" t="n">
        <v>31.3</v>
      </c>
      <c r="ADK162" s="108" t="n">
        <v>34.3</v>
      </c>
      <c r="ADL162" s="108" t="n">
        <v>36.3</v>
      </c>
      <c r="ADM162" s="108" t="n">
        <v>36.8</v>
      </c>
      <c r="ADN162" s="108" t="n">
        <v>37.6</v>
      </c>
      <c r="ADO162" s="109" t="n">
        <f aca="false">AVERAGE(ADC162:ADN162)</f>
        <v>33.375</v>
      </c>
      <c r="AEA162" s="1" t="n">
        <v>2012</v>
      </c>
      <c r="AEB162" s="110" t="s">
        <v>215</v>
      </c>
      <c r="AEC162" s="108" t="n">
        <v>36</v>
      </c>
      <c r="AED162" s="108" t="n">
        <v>38.3</v>
      </c>
      <c r="AEE162" s="108" t="n">
        <v>33.8</v>
      </c>
      <c r="AEF162" s="108" t="n">
        <v>35.8</v>
      </c>
      <c r="AEG162" s="108" t="n">
        <v>32.3</v>
      </c>
      <c r="AEH162" s="108" t="n">
        <v>27.1</v>
      </c>
      <c r="AEI162" s="108" t="n">
        <v>26.8</v>
      </c>
      <c r="AEJ162" s="108" t="n">
        <v>31.9</v>
      </c>
      <c r="AEK162" s="108" t="n">
        <v>34.7</v>
      </c>
      <c r="AEL162" s="108" t="n">
        <v>38.1</v>
      </c>
      <c r="AEM162" s="108" t="n">
        <v>39.1</v>
      </c>
      <c r="AEN162" s="108" t="n">
        <v>39</v>
      </c>
      <c r="AEO162" s="109" t="n">
        <f aca="false">AVERAGE(AEC162:AEN162)</f>
        <v>34.4083333333333</v>
      </c>
      <c r="AFA162" s="1" t="n">
        <v>2012</v>
      </c>
      <c r="AFB162" s="110" t="s">
        <v>215</v>
      </c>
      <c r="AFC162" s="108" t="n">
        <v>29.7</v>
      </c>
      <c r="AFD162" s="108" t="n">
        <v>27.3</v>
      </c>
      <c r="AFE162" s="108" t="n">
        <v>28</v>
      </c>
      <c r="AFF162" s="108" t="n">
        <v>24.6</v>
      </c>
      <c r="AFG162" s="108" t="n">
        <v>21.8</v>
      </c>
      <c r="AFH162" s="108" t="n">
        <v>19.1</v>
      </c>
      <c r="AFI162" s="108" t="n">
        <v>18.1</v>
      </c>
      <c r="AFJ162" s="108" t="n">
        <v>18.7</v>
      </c>
      <c r="AFK162" s="108" t="n">
        <v>19.4</v>
      </c>
      <c r="AFL162" s="108" t="n">
        <v>22.6</v>
      </c>
      <c r="AFM162" s="108" t="n">
        <v>22.7</v>
      </c>
      <c r="AFN162" s="108" t="n">
        <v>26.8</v>
      </c>
      <c r="AFO162" s="109" t="n">
        <f aca="false">AVERAGE(AFC162:AFN162)</f>
        <v>23.2333333333333</v>
      </c>
      <c r="AGA162" s="1" t="n">
        <v>2012</v>
      </c>
      <c r="AGB162" s="110" t="s">
        <v>215</v>
      </c>
      <c r="AGC162" s="108" t="n">
        <v>33.2</v>
      </c>
      <c r="AGD162" s="108" t="n">
        <v>33.5</v>
      </c>
      <c r="AGE162" s="108" t="n">
        <v>29.4</v>
      </c>
      <c r="AGF162" s="108" t="n">
        <v>27.2</v>
      </c>
      <c r="AGG162" s="108" t="n">
        <v>22.2</v>
      </c>
      <c r="AGH162" s="108" t="n">
        <v>17.9</v>
      </c>
      <c r="AGI162" s="108" t="n">
        <v>17</v>
      </c>
      <c r="AGJ162" s="108" t="n">
        <v>20.1</v>
      </c>
      <c r="AGK162" s="108" t="n">
        <v>22.7</v>
      </c>
      <c r="AGL162" s="108" t="n">
        <v>27.8</v>
      </c>
      <c r="AGM162" s="108" t="n">
        <v>28.9</v>
      </c>
      <c r="AGN162" s="108" t="n">
        <v>34.2</v>
      </c>
      <c r="AGO162" s="109" t="n">
        <f aca="false">AVERAGE(AGC162:AGN162)</f>
        <v>26.175</v>
      </c>
      <c r="AHA162" s="1" t="n">
        <v>2012</v>
      </c>
      <c r="AHB162" s="110" t="s">
        <v>215</v>
      </c>
      <c r="AHC162" s="108" t="n">
        <v>32</v>
      </c>
      <c r="AHD162" s="108" t="n">
        <v>31.1</v>
      </c>
      <c r="AHE162" s="108" t="n">
        <v>29.8</v>
      </c>
      <c r="AHF162" s="108" t="n">
        <v>25.1</v>
      </c>
      <c r="AHG162" s="108" t="n">
        <v>20.2</v>
      </c>
      <c r="AHH162" s="108" t="n">
        <v>16.8</v>
      </c>
      <c r="AHI162" s="108" t="n">
        <v>16</v>
      </c>
      <c r="AHJ162" s="108" t="n">
        <v>17.3</v>
      </c>
      <c r="AHK162" s="108" t="n">
        <v>18.6</v>
      </c>
      <c r="AHL162" s="108" t="n">
        <v>23.5</v>
      </c>
      <c r="AHM162" s="108" t="n">
        <v>25.9</v>
      </c>
      <c r="AHN162" s="108" t="n">
        <v>31.8</v>
      </c>
      <c r="AHO162" s="109" t="n">
        <f aca="false">AVERAGE(AHC162:AHN162)</f>
        <v>24.0083333333333</v>
      </c>
      <c r="AIA162" s="1" t="n">
        <v>2012</v>
      </c>
      <c r="AIB162" s="110" t="s">
        <v>215</v>
      </c>
      <c r="AIC162" s="108" t="n">
        <v>34.9</v>
      </c>
      <c r="AID162" s="108" t="n">
        <v>36.4</v>
      </c>
      <c r="AIE162" s="108" t="n">
        <v>30.8</v>
      </c>
      <c r="AIF162" s="108" t="n">
        <v>29.9</v>
      </c>
      <c r="AIG162" s="108" t="n">
        <v>25.1</v>
      </c>
      <c r="AIH162" s="108" t="n">
        <v>20.9</v>
      </c>
      <c r="AII162" s="108" t="n">
        <v>20.3</v>
      </c>
      <c r="AIJ162" s="108" t="n">
        <v>25.2</v>
      </c>
      <c r="AIK162" s="108" t="n">
        <v>28.2</v>
      </c>
      <c r="AIL162" s="108" t="n">
        <v>33.7</v>
      </c>
      <c r="AIM162" s="108" t="n">
        <v>34.4</v>
      </c>
      <c r="AIN162" s="108" t="n">
        <v>37.2</v>
      </c>
      <c r="AIO162" s="109" t="n">
        <f aca="false">AVERAGE(AIC162:AIN162)</f>
        <v>29.75</v>
      </c>
      <c r="AJA162" s="1" t="n">
        <v>2012</v>
      </c>
      <c r="AJB162" s="110" t="s">
        <v>215</v>
      </c>
      <c r="AJC162" s="108" t="n">
        <v>37.3</v>
      </c>
      <c r="AJD162" s="108" t="n">
        <v>37.9</v>
      </c>
      <c r="AJE162" s="108" t="n">
        <v>33.9</v>
      </c>
      <c r="AJF162" s="108" t="n">
        <v>35.3</v>
      </c>
      <c r="AJG162" s="108" t="n">
        <v>32.4</v>
      </c>
      <c r="AJH162" s="108" t="n">
        <v>30.3</v>
      </c>
      <c r="AJI162" s="108" t="n">
        <v>30.4</v>
      </c>
      <c r="AJJ162" s="108" t="n">
        <v>34.2</v>
      </c>
      <c r="AJK162" s="108" t="n">
        <v>38.2</v>
      </c>
      <c r="AJL162" s="108" t="n">
        <v>38.9</v>
      </c>
      <c r="AJM162" s="108" t="n">
        <v>38.9</v>
      </c>
      <c r="AJN162" s="108" t="n">
        <v>38.6</v>
      </c>
      <c r="AJO162" s="109" t="n">
        <f aca="false">AVERAGE(AJC162:AJN162)</f>
        <v>35.525</v>
      </c>
      <c r="AKA162" s="1" t="n">
        <v>2012</v>
      </c>
      <c r="AKB162" s="110" t="s">
        <v>215</v>
      </c>
      <c r="AKC162" s="108" t="n">
        <v>34.3</v>
      </c>
      <c r="AKD162" s="108" t="n">
        <v>32.9</v>
      </c>
      <c r="AKE162" s="108" t="n">
        <v>31.5</v>
      </c>
      <c r="AKF162" s="108" t="n">
        <v>27.5</v>
      </c>
      <c r="AKG162" s="108" t="n">
        <v>23</v>
      </c>
      <c r="AKH162" s="108" t="n">
        <v>18.3</v>
      </c>
      <c r="AKI162" s="108" t="n">
        <v>17.3</v>
      </c>
      <c r="AKJ162" s="108" t="n">
        <v>19.4</v>
      </c>
      <c r="AKK162" s="108" t="n">
        <v>21.3</v>
      </c>
      <c r="AKL162" s="108" t="n">
        <v>26.3</v>
      </c>
      <c r="AKM162" s="108" t="n">
        <v>28.2</v>
      </c>
      <c r="AKN162" s="108" t="n">
        <v>33.8</v>
      </c>
      <c r="AKO162" s="109" t="n">
        <f aca="false">AVERAGE(AKC162:AKN162)</f>
        <v>26.15</v>
      </c>
      <c r="ALA162" s="35" t="n">
        <f aca="false">(ACO162+AO162+EO162+NO162+AKO162+AFO162+AEO162+IO162+MO162)/9</f>
        <v>25.8990740740741</v>
      </c>
      <c r="ALB162" s="77" t="n">
        <f aca="false">(ABO162+KO162+DO162+AGO162)/4</f>
        <v>31.525</v>
      </c>
      <c r="ALC162" s="19" t="n">
        <f aca="false">(QO162+PO162+AAO162+AJO162+FO162+SO162+BO162+CO162+JO162+OO162+TO162+HO162)/12</f>
        <v>26.8368055555556</v>
      </c>
      <c r="AMA162" s="28" t="n">
        <f aca="false">MAX(ACC162:ACN162,AC162:AN162,EC162:EN162,NC162:NN162,AKC162:AKN162,AFC162:AFN162,AEC162:AEN162,IC162:IN162,MC162:MN162)</f>
        <v>39.1</v>
      </c>
      <c r="AMB162" s="28" t="n">
        <f aca="false">MIN(ACC162:ACN162,AC162:AN162,EC162:EN162,NC162:NN162,AKC162:AKN162,AFC162:AFN162,AEC162:AEN162,IC162:IN162,MC162:MN162)</f>
        <v>17.2</v>
      </c>
      <c r="AMC162" s="81" t="n">
        <f aca="false">MAX(ABC162:ABN162,KC162:KN162,DC162:DN162,AGC162:AGN162)</f>
        <v>38.5</v>
      </c>
      <c r="AMD162" s="81" t="n">
        <f aca="false">MIN(ABC162:ABN162,KC162:KN162,DC162:DN162,AGC162:AGN162)</f>
        <v>17</v>
      </c>
      <c r="AME162" s="60" t="n">
        <f aca="false">MAX(QC162:QN162,PC162:PN162,AJC162:AJN162,AAC162:AAN162,FC162:FN162,SC162:SN162)</f>
        <v>38.9</v>
      </c>
      <c r="AMF162" s="60" t="n">
        <f aca="false">MIN(QC162:QN162,PC162:PN162,AJC162:AJN162,AAC162:AAN162,FC162:FN162,SC162:SN162)</f>
        <v>15.2</v>
      </c>
    </row>
    <row r="163" customFormat="false" ht="12.8" hidden="false" customHeight="false" outlineLevel="0" collapsed="false">
      <c r="A163" s="104"/>
      <c r="B163" s="29" t="n">
        <f aca="false">AVERAGE(AO163,BO163,CO163,DO163,EO163,FO163,GO163,HO163,IO163,JO163,KO163,LO163,MO163,NO163,OO163,PO163,QO163,RO163,SO163,TO163,UO163,VO163,WO163,YO163,ZO163,AAO163,ABO163,ACO163,ADO163,AEO163,AFO163,AGO163,AHO163,AIO163,AJO163,AKO163)</f>
        <v>27.009837962963</v>
      </c>
      <c r="C163" s="30" t="n">
        <f aca="false">AVERAGE(B159:B163)</f>
        <v>26.8100925925926</v>
      </c>
      <c r="D163" s="31" t="n">
        <f aca="false">AVERAGE(B154:B163)</f>
        <v>26.5688425925926</v>
      </c>
      <c r="E163" s="29" t="n">
        <f aca="false">AVERAGE(B144:B163)</f>
        <v>26.4485169402357</v>
      </c>
      <c r="F163" s="32" t="n">
        <f aca="false">AVERAGE(B114:B163)</f>
        <v>26.1464682589787</v>
      </c>
      <c r="G163" s="3" t="n">
        <f aca="false">MAX(AC163:AN163,BC163:BN163,CC163:CN163,DC163:DN163,EC163:EN163,FC163:FN163,GC163:GN163,HC163:HN163,IC163:IN163,JC163:JN163,KC163:KN163,LC163:LN163,MC163:MN163,NC163:NN163,OC163:ON163,PC163:PN163,QC163:QN163,RC163:RN163,SC163:SN163,TC163:TN163,UC163:UN163,VC163:VN163,WC163:WN163,YC163:YN163,ZC163:ZN163,AAC163:AAN163,ABC163:ABN163,ACC163:ACN163,ADC163:ADN163,AEC163:AEN163,AFC163:AFN163,AGC163:AGN163,AHC163:AHN163,AIC163:AIN163,AJC163:AJN163,AKC163:AKN163)</f>
        <v>41.2</v>
      </c>
      <c r="H163" s="105" t="n">
        <f aca="false">MEDIAN(AC163:AN163,BC163:BN163,CC163:CN163,DC163:DN163,EC163:EN163,FC163:FN163,GC163:GN163,HC163:HN163,IC163:IN163,JC163:JN163,KC163:KN163,LC163:LN163,MC163:MN163,NC163:NN163,OC163:ON163,PC163:PN163,QC163:QN163,RC163:RN163,SC163:SN163,TC163:TN163,UC163:UN163,VC163:VN163,WC163:WN163,YC163:YN163,ZC163:ZN163,AAC163:AAN163,ABC163:ABN163,ACC163:ACN163,ADC163:ADN163,AEC163:AEN163,AFC163:AFN163,AGC163:AGN163,AHC163:AHN163,AIC163:AIN163,AJC163:AJN163,AKC163:AKN163)</f>
        <v>26.8</v>
      </c>
      <c r="I163" s="5" t="n">
        <f aca="false">MIN(AC163:AN163,BC163:BN163,CC163:CN163,DC163:DN163,EC163:EN163,FC163:FN163,GC163:GN163,HC163:HN163,IC163:IN163,JC163:JN163,KC163:KN163,LC163:LN163,MC163:MN163,NC163:NN163,OC163:ON163,PC163:PN163,QC163:QN163,RC163:RN163,SC163:SN163,TC163:TN163,UC163:UN163,VC163:VN163,WC163:WN163,YC163:YN163,ZC163:ZN163,AAC163:AAN163,ABC163:ABN163,ACC163:ACN163,ADC163:ADN163,AEC163:AEN163,AFC163:AFN163,AGC163:AGN163,AHC163:AHN163,AIC163:AIN163,AJC163:AJN163,AKC163:AKN163)</f>
        <v>14.9</v>
      </c>
      <c r="J163" s="106" t="n">
        <f aca="false">(G163+I163)/2</f>
        <v>28.05</v>
      </c>
      <c r="AB163" s="107" t="n">
        <v>2013</v>
      </c>
      <c r="AC163" s="108" t="n">
        <v>24.5</v>
      </c>
      <c r="AD163" s="108" t="n">
        <v>23.7</v>
      </c>
      <c r="AE163" s="108" t="n">
        <v>21.9</v>
      </c>
      <c r="AF163" s="108" t="n">
        <v>22.1</v>
      </c>
      <c r="AG163" s="108" t="n">
        <v>19.4</v>
      </c>
      <c r="AH163" s="108" t="n">
        <v>18</v>
      </c>
      <c r="AI163" s="108" t="n">
        <v>16.9</v>
      </c>
      <c r="AJ163" s="108" t="n">
        <v>17.7</v>
      </c>
      <c r="AK163" s="108" t="n">
        <v>18.6</v>
      </c>
      <c r="AL163" s="108" t="n">
        <v>19</v>
      </c>
      <c r="AM163" s="108" t="n">
        <v>20.7</v>
      </c>
      <c r="AN163" s="108" t="n">
        <v>21.2</v>
      </c>
      <c r="AO163" s="109" t="n">
        <f aca="false">AVERAGE(AC163:AN163)</f>
        <v>20.3083333333333</v>
      </c>
      <c r="BA163" s="1" t="n">
        <v>2013</v>
      </c>
      <c r="BB163" s="110" t="s">
        <v>216</v>
      </c>
      <c r="BC163" s="108" t="n">
        <v>32.9</v>
      </c>
      <c r="BD163" s="108" t="n">
        <v>32.3</v>
      </c>
      <c r="BE163" s="108" t="n">
        <v>25.2</v>
      </c>
      <c r="BF163" s="108" t="n">
        <v>25.8</v>
      </c>
      <c r="BG163" s="108" t="n">
        <v>21.3</v>
      </c>
      <c r="BH163" s="108" t="n">
        <v>17.9</v>
      </c>
      <c r="BI163" s="108" t="n">
        <v>17.9</v>
      </c>
      <c r="BJ163" s="108" t="n">
        <v>21.2</v>
      </c>
      <c r="BK163" s="108" t="n">
        <v>23.9</v>
      </c>
      <c r="BL163" s="108" t="n">
        <v>27.4</v>
      </c>
      <c r="BM163" s="108" t="n">
        <v>26.7</v>
      </c>
      <c r="BN163" s="108" t="n">
        <v>30.2</v>
      </c>
      <c r="BO163" s="109" t="n">
        <f aca="false">AVERAGE(BC163:BN163)</f>
        <v>25.225</v>
      </c>
      <c r="CA163" s="1" t="n">
        <v>2013</v>
      </c>
      <c r="CB163" s="110" t="s">
        <v>216</v>
      </c>
      <c r="CC163" s="108" t="n">
        <v>29.9</v>
      </c>
      <c r="CD163" s="108" t="n">
        <v>31.6</v>
      </c>
      <c r="CE163" s="108" t="n">
        <v>24.6</v>
      </c>
      <c r="CF163" s="108" t="n">
        <v>25.2</v>
      </c>
      <c r="CG163" s="108" t="n">
        <v>18.7</v>
      </c>
      <c r="CH163" s="108" t="n">
        <v>16.9</v>
      </c>
      <c r="CI163" s="108" t="n">
        <v>15.7</v>
      </c>
      <c r="CJ163" s="108" t="n">
        <v>16.9</v>
      </c>
      <c r="CK163" s="108" t="n">
        <v>17.1</v>
      </c>
      <c r="CL163" s="108" t="n">
        <v>20.9</v>
      </c>
      <c r="CM163" s="108" t="n">
        <v>24.8</v>
      </c>
      <c r="CN163" s="108" t="n">
        <v>28.1</v>
      </c>
      <c r="CO163" s="109" t="n">
        <f aca="false">AVERAGE(CC163:CN163)</f>
        <v>22.5333333333333</v>
      </c>
      <c r="DA163" s="1" t="n">
        <v>2013</v>
      </c>
      <c r="DB163" s="110" t="s">
        <v>216</v>
      </c>
      <c r="DC163" s="108" t="n">
        <v>34.9</v>
      </c>
      <c r="DD163" s="108" t="n">
        <v>33.4</v>
      </c>
      <c r="DE163" s="108" t="n">
        <v>33.7</v>
      </c>
      <c r="DF163" s="108" t="n">
        <v>35</v>
      </c>
      <c r="DG163" s="108" t="n">
        <v>31.6</v>
      </c>
      <c r="DH163" s="108" t="n">
        <v>28.4</v>
      </c>
      <c r="DI163" s="108" t="n">
        <v>29.2</v>
      </c>
      <c r="DJ163" s="108" t="n">
        <v>30.7</v>
      </c>
      <c r="DK163" s="108" t="n">
        <v>30.7</v>
      </c>
      <c r="DL163" s="108" t="n">
        <v>35.4</v>
      </c>
      <c r="DM163" s="108" t="n">
        <v>33.8</v>
      </c>
      <c r="DN163" s="108" t="n">
        <v>34.3</v>
      </c>
      <c r="DO163" s="109" t="n">
        <f aca="false">AVERAGE(DC163:DN163)</f>
        <v>32.5916666666667</v>
      </c>
      <c r="EA163" s="1" t="n">
        <v>2013</v>
      </c>
      <c r="EB163" s="110" t="s">
        <v>216</v>
      </c>
      <c r="EC163" s="108" t="n">
        <v>29.6</v>
      </c>
      <c r="ED163" s="108" t="n">
        <v>31.3</v>
      </c>
      <c r="EE163" s="108" t="n">
        <v>26.2</v>
      </c>
      <c r="EF163" s="108" t="n">
        <v>25.8</v>
      </c>
      <c r="EG163" s="108" t="n">
        <v>20.5</v>
      </c>
      <c r="EH163" s="108" t="n">
        <v>18.9</v>
      </c>
      <c r="EI163" s="108" t="n">
        <v>17.4</v>
      </c>
      <c r="EJ163" s="108" t="n">
        <v>18.4</v>
      </c>
      <c r="EK163" s="108" t="n">
        <v>18.4</v>
      </c>
      <c r="EL163" s="108" t="n">
        <v>21</v>
      </c>
      <c r="EM163" s="108" t="n">
        <v>26.6</v>
      </c>
      <c r="EN163" s="108" t="n">
        <v>27.9</v>
      </c>
      <c r="EO163" s="109" t="n">
        <f aca="false">AVERAGE(EC163:EN163)</f>
        <v>23.5</v>
      </c>
      <c r="FA163" s="1" t="n">
        <v>2013</v>
      </c>
      <c r="FB163" s="110" t="s">
        <v>216</v>
      </c>
      <c r="FC163" s="108" t="n">
        <v>30.2</v>
      </c>
      <c r="FD163" s="108" t="n">
        <v>31.8</v>
      </c>
      <c r="FE163" s="108" t="n">
        <v>26.1</v>
      </c>
      <c r="FF163" s="108" t="n">
        <v>26</v>
      </c>
      <c r="FG163" s="108" t="n">
        <v>19.7</v>
      </c>
      <c r="FH163" s="108" t="n">
        <v>18.2</v>
      </c>
      <c r="FI163" s="108" t="n">
        <v>17.2</v>
      </c>
      <c r="FJ163" s="108" t="n">
        <v>18.1</v>
      </c>
      <c r="FK163" s="108" t="n">
        <v>18.8</v>
      </c>
      <c r="FL163" s="108" t="n">
        <v>21.9</v>
      </c>
      <c r="FM163" s="108" t="n">
        <v>26.3</v>
      </c>
      <c r="FN163" s="108" t="n">
        <v>28.5</v>
      </c>
      <c r="FO163" s="109" t="n">
        <f aca="false">AVERAGE(FC163:FN163)</f>
        <v>23.5666666666667</v>
      </c>
      <c r="GA163" s="1" t="n">
        <v>2013</v>
      </c>
      <c r="GB163" s="110" t="s">
        <v>216</v>
      </c>
      <c r="GC163" s="108" t="n">
        <v>24.8</v>
      </c>
      <c r="GD163" s="108" t="n">
        <v>25.5</v>
      </c>
      <c r="GE163" s="108" t="n">
        <v>22.9</v>
      </c>
      <c r="GF163" s="108" t="n">
        <v>23</v>
      </c>
      <c r="GG163" s="108" t="n">
        <v>19.8</v>
      </c>
      <c r="GH163" s="108" t="n">
        <v>18.3</v>
      </c>
      <c r="GI163" s="108" t="n">
        <v>17.2</v>
      </c>
      <c r="GJ163" s="108" t="n">
        <v>17.6</v>
      </c>
      <c r="GK163" s="108" t="n">
        <v>17.5</v>
      </c>
      <c r="GL163" s="108" t="n">
        <v>18.9</v>
      </c>
      <c r="GM163" s="108" t="n">
        <v>21.6</v>
      </c>
      <c r="GN163" s="108" t="n">
        <v>22.2</v>
      </c>
      <c r="GO163" s="109" t="n">
        <f aca="false">AVERAGE(GC163:GN163)</f>
        <v>20.775</v>
      </c>
      <c r="HA163" s="1" t="n">
        <v>2013</v>
      </c>
      <c r="HB163" s="110" t="s">
        <v>216</v>
      </c>
      <c r="HC163" s="108" t="n">
        <v>27.3</v>
      </c>
      <c r="HD163" s="108" t="n">
        <v>28.8</v>
      </c>
      <c r="HE163" s="108" t="n">
        <v>24.9</v>
      </c>
      <c r="HF163" s="108" t="n">
        <v>24.6</v>
      </c>
      <c r="HG163" s="108" t="n">
        <v>19.9</v>
      </c>
      <c r="HH163" s="108" t="n">
        <v>18.2</v>
      </c>
      <c r="HI163" s="108" t="n">
        <v>17.1</v>
      </c>
      <c r="HJ163" s="108" t="n">
        <v>18</v>
      </c>
      <c r="HK163" s="108" t="n">
        <v>18.1</v>
      </c>
      <c r="HL163" s="108" t="n">
        <v>20.5</v>
      </c>
      <c r="HM163" s="108" t="n">
        <v>24.8</v>
      </c>
      <c r="HN163" s="108" t="n">
        <v>25.6</v>
      </c>
      <c r="HO163" s="109" t="n">
        <f aca="false">AVERAGE(HC163:HN163)</f>
        <v>22.3166666666667</v>
      </c>
      <c r="IA163" s="1" t="n">
        <v>2013</v>
      </c>
      <c r="IB163" s="110" t="s">
        <v>216</v>
      </c>
      <c r="IC163" s="108" t="n">
        <v>35</v>
      </c>
      <c r="ID163" s="108" t="n">
        <v>35.8</v>
      </c>
      <c r="IE163" s="108" t="n">
        <v>32.2</v>
      </c>
      <c r="IF163" s="108" t="n">
        <v>31.4</v>
      </c>
      <c r="IG163" s="108" t="n">
        <v>26.3</v>
      </c>
      <c r="IH163" s="108" t="n">
        <v>24</v>
      </c>
      <c r="II163" s="108" t="n">
        <v>23.2</v>
      </c>
      <c r="IJ163" s="108" t="n">
        <v>25.4</v>
      </c>
      <c r="IK163" s="108" t="n">
        <v>24.1</v>
      </c>
      <c r="IL163" s="108" t="n">
        <v>27.9</v>
      </c>
      <c r="IM163" s="108" t="n">
        <v>29.2</v>
      </c>
      <c r="IN163" s="108" t="n">
        <v>31.9</v>
      </c>
      <c r="IO163" s="109" t="n">
        <f aca="false">AVERAGE(IC163:IN163)</f>
        <v>28.8666666666667</v>
      </c>
      <c r="JA163" s="1" t="n">
        <v>2013</v>
      </c>
      <c r="JB163" s="110" t="s">
        <v>216</v>
      </c>
      <c r="JC163" s="108" t="n">
        <v>30.3</v>
      </c>
      <c r="JD163" s="108" t="n">
        <v>32.3</v>
      </c>
      <c r="JE163" s="108" t="n">
        <v>25.7</v>
      </c>
      <c r="JF163" s="108" t="n">
        <v>25.7</v>
      </c>
      <c r="JG163" s="108" t="n">
        <v>19.2</v>
      </c>
      <c r="JH163" s="108" t="n">
        <v>17.7</v>
      </c>
      <c r="JI163" s="108" t="n">
        <v>16.2</v>
      </c>
      <c r="JJ163" s="108" t="n">
        <v>17.4</v>
      </c>
      <c r="JK163" s="108" t="n">
        <v>17.7</v>
      </c>
      <c r="JL163" s="108" t="n">
        <v>21.7</v>
      </c>
      <c r="JM163" s="108" t="n">
        <v>26.8</v>
      </c>
      <c r="JN163" s="108" t="n">
        <v>29.4</v>
      </c>
      <c r="JO163" s="109" t="n">
        <f aca="false">AVERAGE(JC163:JN163)</f>
        <v>23.3416666666667</v>
      </c>
      <c r="KA163" s="1" t="n">
        <v>2013</v>
      </c>
      <c r="KB163" s="110" t="s">
        <v>216</v>
      </c>
      <c r="KC163" s="108" t="n">
        <v>36.2</v>
      </c>
      <c r="KD163" s="108" t="n">
        <v>34.8</v>
      </c>
      <c r="KE163" s="108" t="n">
        <v>35.8</v>
      </c>
      <c r="KF163" s="108" t="n">
        <v>36.2</v>
      </c>
      <c r="KG163" s="108" t="n">
        <v>32.7</v>
      </c>
      <c r="KH163" s="108" t="n">
        <v>30.1</v>
      </c>
      <c r="KI163" s="108" t="n">
        <v>31.4</v>
      </c>
      <c r="KJ163" s="108" t="n">
        <v>33.4</v>
      </c>
      <c r="KK163" s="108" t="n">
        <v>36.7</v>
      </c>
      <c r="KL163" s="108" t="n">
        <v>39</v>
      </c>
      <c r="KM163" s="108" t="n">
        <v>37.8</v>
      </c>
      <c r="KN163" s="108" t="n">
        <v>36.7</v>
      </c>
      <c r="KO163" s="109" t="n">
        <f aca="false">AVERAGE(KC163:KN163)</f>
        <v>35.0666666666667</v>
      </c>
      <c r="LA163" s="1" t="n">
        <v>2013</v>
      </c>
      <c r="LB163" s="110" t="s">
        <v>216</v>
      </c>
      <c r="LC163" s="108" t="n">
        <v>32.2</v>
      </c>
      <c r="LD163" s="108" t="n">
        <v>33.1</v>
      </c>
      <c r="LE163" s="108" t="n">
        <v>26.2</v>
      </c>
      <c r="LF163" s="108" t="n">
        <v>27</v>
      </c>
      <c r="LG163" s="108" t="n">
        <v>20.1</v>
      </c>
      <c r="LH163" s="108" t="n">
        <v>18.5</v>
      </c>
      <c r="LI163" s="108" t="n">
        <v>17.4</v>
      </c>
      <c r="LJ163" s="108" t="n">
        <v>18.3</v>
      </c>
      <c r="LK163" s="108" t="n">
        <v>18.8</v>
      </c>
      <c r="LL163" s="108" t="n">
        <v>22.7</v>
      </c>
      <c r="LM163" s="108" t="n">
        <v>27.6</v>
      </c>
      <c r="LN163" s="108" t="n">
        <v>29.9</v>
      </c>
      <c r="LO163" s="109" t="n">
        <f aca="false">AVERAGE(LC163:LN163)</f>
        <v>24.3166666666667</v>
      </c>
      <c r="MA163" s="1" t="n">
        <v>2013</v>
      </c>
      <c r="MB163" s="110" t="s">
        <v>216</v>
      </c>
      <c r="MC163" s="108" t="n">
        <v>27.3</v>
      </c>
      <c r="MD163" s="108" t="n">
        <v>27.1</v>
      </c>
      <c r="ME163" s="108" t="n">
        <v>23.5</v>
      </c>
      <c r="MF163" s="108" t="n">
        <v>25</v>
      </c>
      <c r="MG163" s="108" t="n">
        <v>20.2</v>
      </c>
      <c r="MH163" s="108" t="n">
        <v>17.6</v>
      </c>
      <c r="MI163" s="108" t="n">
        <v>17.3</v>
      </c>
      <c r="MJ163" s="108" t="n">
        <v>19.1</v>
      </c>
      <c r="MK163" s="108" t="n">
        <v>20.5</v>
      </c>
      <c r="ML163" s="108" t="n">
        <v>22</v>
      </c>
      <c r="MM163" s="108" t="n">
        <v>23.7</v>
      </c>
      <c r="MN163" s="108" t="n">
        <v>26.3</v>
      </c>
      <c r="MO163" s="109" t="n">
        <f aca="false">AVERAGE(MC163:MN163)</f>
        <v>22.4666666666667</v>
      </c>
      <c r="NA163" s="1" t="n">
        <v>2013</v>
      </c>
      <c r="NB163" s="110" t="s">
        <v>216</v>
      </c>
      <c r="NC163" s="108" t="n">
        <v>33.4</v>
      </c>
      <c r="ND163" s="108" t="n">
        <v>35.6</v>
      </c>
      <c r="NE163" s="108" t="n">
        <v>30.1</v>
      </c>
      <c r="NF163" s="108" t="n">
        <v>30.4</v>
      </c>
      <c r="NG163" s="108" t="n">
        <v>23.7</v>
      </c>
      <c r="NH163" s="108" t="n">
        <v>21.9</v>
      </c>
      <c r="NI163" s="108" t="n">
        <v>20.4</v>
      </c>
      <c r="NJ163" s="108" t="n">
        <v>22.2</v>
      </c>
      <c r="NK163" s="108" t="n">
        <v>22.1</v>
      </c>
      <c r="NL163" s="108" t="n">
        <v>26</v>
      </c>
      <c r="NM163" s="108" t="n">
        <v>29.7</v>
      </c>
      <c r="NN163" s="108" t="n">
        <v>31.9</v>
      </c>
      <c r="NO163" s="109" t="n">
        <f aca="false">AVERAGE(NC163:NN163)</f>
        <v>27.2833333333333</v>
      </c>
      <c r="OA163" s="1" t="n">
        <v>2013</v>
      </c>
      <c r="OB163" s="110" t="s">
        <v>216</v>
      </c>
      <c r="OC163" s="108" t="n">
        <v>29.5</v>
      </c>
      <c r="OD163" s="108" t="n">
        <v>31.3</v>
      </c>
      <c r="OE163" s="108" t="n">
        <v>26.5</v>
      </c>
      <c r="OF163" s="108" t="n">
        <v>25.9</v>
      </c>
      <c r="OG163" s="108" t="n">
        <v>20.6</v>
      </c>
      <c r="OH163" s="108" t="n">
        <v>18.8</v>
      </c>
      <c r="OI163" s="108" t="n">
        <v>17.5</v>
      </c>
      <c r="OJ163" s="108" t="n">
        <v>19</v>
      </c>
      <c r="OK163" s="108" t="n">
        <v>18.8</v>
      </c>
      <c r="OL163" s="108" t="n">
        <v>22</v>
      </c>
      <c r="OM163" s="108" t="n">
        <v>26.8</v>
      </c>
      <c r="ON163" s="108" t="n">
        <v>28</v>
      </c>
      <c r="OO163" s="109" t="n">
        <f aca="false">AVERAGE(OC163:ON163)</f>
        <v>23.725</v>
      </c>
      <c r="PA163" s="16" t="n">
        <v>2013</v>
      </c>
      <c r="PB163" s="110" t="s">
        <v>216</v>
      </c>
      <c r="PC163" s="108" t="n">
        <v>33.8</v>
      </c>
      <c r="PD163" s="108" t="n">
        <v>33.8</v>
      </c>
      <c r="PE163" s="108" t="n">
        <v>26.8</v>
      </c>
      <c r="PF163" s="108" t="n">
        <v>28</v>
      </c>
      <c r="PG163" s="108" t="n">
        <v>21.4</v>
      </c>
      <c r="PH163" s="108" t="n">
        <v>17.3</v>
      </c>
      <c r="PI163" s="108" t="n">
        <v>17.7</v>
      </c>
      <c r="PJ163" s="108" t="n">
        <v>20.9</v>
      </c>
      <c r="PK163" s="108" t="n">
        <v>22.6</v>
      </c>
      <c r="PL163" s="108" t="n">
        <v>28.5</v>
      </c>
      <c r="PM163" s="108" t="n">
        <v>29.6</v>
      </c>
      <c r="PN163" s="108" t="n">
        <v>32.8</v>
      </c>
      <c r="PO163" s="109" t="n">
        <f aca="false">AVERAGE(PC163:PN163)</f>
        <v>26.1</v>
      </c>
      <c r="QA163" s="1" t="n">
        <v>2013</v>
      </c>
      <c r="QB163" s="110" t="s">
        <v>216</v>
      </c>
      <c r="QC163" s="108" t="n">
        <v>31.4</v>
      </c>
      <c r="QD163" s="108" t="n">
        <v>31.7</v>
      </c>
      <c r="QE163" s="108" t="n">
        <v>24</v>
      </c>
      <c r="QF163" s="108" t="n">
        <v>25.1</v>
      </c>
      <c r="QG163" s="108" t="n">
        <v>18.3</v>
      </c>
      <c r="QH163" s="108" t="n">
        <v>16</v>
      </c>
      <c r="QI163" s="108" t="n">
        <v>14.9</v>
      </c>
      <c r="QJ163" s="108" t="n">
        <v>16.5</v>
      </c>
      <c r="QK163" s="108" t="n">
        <v>17.4</v>
      </c>
      <c r="QL163" s="108" t="n">
        <v>21.6</v>
      </c>
      <c r="QM163" s="108" t="n">
        <v>27</v>
      </c>
      <c r="QN163" s="108" t="n">
        <v>29.8</v>
      </c>
      <c r="QO163" s="109" t="n">
        <f aca="false">AVERAGE(QC163:QN163)</f>
        <v>22.8083333333333</v>
      </c>
      <c r="RA163" s="1" t="n">
        <v>2013</v>
      </c>
      <c r="RB163" s="110" t="s">
        <v>216</v>
      </c>
      <c r="RC163" s="108" t="n">
        <v>34.1</v>
      </c>
      <c r="RD163" s="108" t="n">
        <v>34.9</v>
      </c>
      <c r="RE163" s="108" t="n">
        <v>28.3</v>
      </c>
      <c r="RF163" s="108" t="n">
        <v>29.7</v>
      </c>
      <c r="RG163" s="108" t="n">
        <v>20.9</v>
      </c>
      <c r="RH163" s="108" t="n">
        <v>18.4</v>
      </c>
      <c r="RI163" s="108" t="n">
        <v>17.7</v>
      </c>
      <c r="RJ163" s="108" t="n">
        <v>19.4</v>
      </c>
      <c r="RK163" s="108" t="n">
        <v>20.5</v>
      </c>
      <c r="RL163" s="108" t="n">
        <v>25.9</v>
      </c>
      <c r="RM163" s="108" t="n">
        <v>32</v>
      </c>
      <c r="RN163" s="108" t="n">
        <v>34.5</v>
      </c>
      <c r="RO163" s="109" t="n">
        <f aca="false">AVERAGE(RC163:RN163)</f>
        <v>26.3583333333333</v>
      </c>
      <c r="SA163" s="1" t="n">
        <v>2013</v>
      </c>
      <c r="SB163" s="110" t="s">
        <v>216</v>
      </c>
      <c r="SC163" s="108" t="n">
        <v>37.5</v>
      </c>
      <c r="SD163" s="108" t="n">
        <v>35.7</v>
      </c>
      <c r="SE163" s="108" t="n">
        <v>31.1</v>
      </c>
      <c r="SF163" s="108" t="n">
        <v>31.6</v>
      </c>
      <c r="SG163" s="108" t="n">
        <v>23.2</v>
      </c>
      <c r="SH163" s="108" t="n">
        <v>17.8</v>
      </c>
      <c r="SI163" s="108" t="n">
        <v>19</v>
      </c>
      <c r="SJ163" s="108" t="n">
        <v>23.2</v>
      </c>
      <c r="SK163" s="108" t="n">
        <v>24.9</v>
      </c>
      <c r="SL163" s="108" t="n">
        <v>31.3</v>
      </c>
      <c r="SM163" s="108" t="n">
        <v>33.6</v>
      </c>
      <c r="SN163" s="108" t="n">
        <v>35.5</v>
      </c>
      <c r="SO163" s="109" t="n">
        <f aca="false">AVERAGE(SC163:SN163)</f>
        <v>28.7</v>
      </c>
      <c r="TA163" s="1" t="n">
        <v>2013</v>
      </c>
      <c r="TB163" s="110" t="s">
        <v>216</v>
      </c>
      <c r="TC163" s="108" t="n">
        <v>40</v>
      </c>
      <c r="TD163" s="108" t="n">
        <v>38.6</v>
      </c>
      <c r="TE163" s="108" t="n">
        <v>39.4</v>
      </c>
      <c r="TF163" s="108" t="n">
        <v>37</v>
      </c>
      <c r="TG163" s="108" t="n">
        <v>29.5</v>
      </c>
      <c r="TH163" s="108" t="n">
        <v>24.1</v>
      </c>
      <c r="TI163" s="108" t="n">
        <v>27.1</v>
      </c>
      <c r="TJ163" s="108" t="n">
        <v>31</v>
      </c>
      <c r="TK163" s="108" t="n">
        <v>35.1</v>
      </c>
      <c r="TL163" s="108" t="n">
        <v>39.6</v>
      </c>
      <c r="TM163" s="108" t="n">
        <v>40.1</v>
      </c>
      <c r="TN163" s="108" t="n">
        <v>40.8</v>
      </c>
      <c r="TO163" s="109" t="n">
        <f aca="false">AVERAGE(TC163:TN163)</f>
        <v>35.1916666666667</v>
      </c>
      <c r="UA163" s="1" t="n">
        <v>2013</v>
      </c>
      <c r="UB163" s="110" t="s">
        <v>216</v>
      </c>
      <c r="UC163" s="108" t="n">
        <v>34.6</v>
      </c>
      <c r="UD163" s="108" t="n">
        <v>35.8</v>
      </c>
      <c r="UE163" s="108" t="n">
        <v>28.7</v>
      </c>
      <c r="UF163" s="108" t="n">
        <v>29.5</v>
      </c>
      <c r="UG163" s="108" t="n">
        <v>21.1</v>
      </c>
      <c r="UH163" s="108" t="n">
        <v>18.1</v>
      </c>
      <c r="UI163" s="108" t="n">
        <v>17.3</v>
      </c>
      <c r="UJ163" s="108" t="n">
        <v>19.5</v>
      </c>
      <c r="UK163" s="108" t="n">
        <v>20.7</v>
      </c>
      <c r="UL163" s="108" t="n">
        <v>26.9</v>
      </c>
      <c r="UM163" s="108" t="n">
        <v>31.4</v>
      </c>
      <c r="UN163" s="108" t="n">
        <v>34.5</v>
      </c>
      <c r="UO163" s="109" t="n">
        <f aca="false">AVERAGE(UC163:UN163)</f>
        <v>26.5083333333333</v>
      </c>
      <c r="VA163" s="1" t="n">
        <v>2013</v>
      </c>
      <c r="VB163" s="119" t="s">
        <v>216</v>
      </c>
      <c r="VC163" s="108" t="n">
        <v>29.1</v>
      </c>
      <c r="VD163" s="108" t="n">
        <v>29.1</v>
      </c>
      <c r="VE163" s="108" t="n">
        <v>21.5</v>
      </c>
      <c r="VF163" s="108" t="n">
        <v>24.1</v>
      </c>
      <c r="VG163" s="108" t="n">
        <v>18.3</v>
      </c>
      <c r="VH163" s="108" t="n">
        <v>15.9</v>
      </c>
      <c r="VI163" s="108" t="n">
        <v>15.4</v>
      </c>
      <c r="VJ163" s="108" t="n">
        <v>15.8</v>
      </c>
      <c r="VK163" s="108" t="n">
        <v>17.5</v>
      </c>
      <c r="VL163" s="108" t="n">
        <v>20.7</v>
      </c>
      <c r="VM163" s="108" t="n">
        <v>23.4</v>
      </c>
      <c r="VN163" s="108" t="n">
        <v>25.8</v>
      </c>
      <c r="VO163" s="109" t="n">
        <f aca="false">AVERAGE(VC163:VN163)</f>
        <v>21.3833333333333</v>
      </c>
      <c r="WA163" s="1" t="n">
        <v>2013</v>
      </c>
      <c r="WB163" s="110" t="s">
        <v>216</v>
      </c>
      <c r="WC163" s="108" t="n">
        <v>39.6</v>
      </c>
      <c r="WD163" s="108" t="n">
        <v>41.2</v>
      </c>
      <c r="WE163" s="108" t="n">
        <v>36.1</v>
      </c>
      <c r="WF163" s="108" t="n">
        <v>33.9</v>
      </c>
      <c r="WG163" s="108" t="n">
        <v>24.3</v>
      </c>
      <c r="WH163" s="108" t="n">
        <v>21.2</v>
      </c>
      <c r="WI163" s="108" t="n">
        <v>20.9</v>
      </c>
      <c r="WJ163" s="108" t="n">
        <v>24.6</v>
      </c>
      <c r="WK163" s="108" t="n">
        <v>25.7</v>
      </c>
      <c r="WL163" s="108" t="n">
        <v>33.9</v>
      </c>
      <c r="WM163" s="108" t="n">
        <v>36.7</v>
      </c>
      <c r="WN163" s="108" t="n">
        <v>38.6</v>
      </c>
      <c r="WO163" s="109" t="n">
        <f aca="false">AVERAGE(WC163:WN163)</f>
        <v>31.3916666666667</v>
      </c>
      <c r="YA163" s="1" t="n">
        <v>2013</v>
      </c>
      <c r="YB163" s="110" t="s">
        <v>216</v>
      </c>
      <c r="YC163" s="108" t="n">
        <v>31.7</v>
      </c>
      <c r="YD163" s="108" t="n">
        <v>32.8</v>
      </c>
      <c r="YE163" s="108" t="n">
        <v>25.6</v>
      </c>
      <c r="YF163" s="108" t="n">
        <v>26.5</v>
      </c>
      <c r="YG163" s="108" t="n">
        <v>18.9</v>
      </c>
      <c r="YH163" s="108" t="n">
        <v>16.6</v>
      </c>
      <c r="YI163" s="108" t="n">
        <v>15.4</v>
      </c>
      <c r="YJ163" s="108" t="n">
        <v>17.4</v>
      </c>
      <c r="YK163" s="108" t="n">
        <v>18</v>
      </c>
      <c r="YL163" s="108" t="n">
        <v>22.8</v>
      </c>
      <c r="YM163" s="108" t="n">
        <v>27.9</v>
      </c>
      <c r="YN163" s="108" t="n">
        <v>30.7</v>
      </c>
      <c r="YO163" s="109" t="n">
        <f aca="false">AVERAGE(YC163:YN163)</f>
        <v>23.6916666666667</v>
      </c>
      <c r="ZA163" s="1" t="n">
        <v>2013</v>
      </c>
      <c r="ZB163" s="110" t="s">
        <v>216</v>
      </c>
      <c r="ZC163" s="108" t="n">
        <v>34.5</v>
      </c>
      <c r="ZD163" s="108" t="n">
        <v>36.1</v>
      </c>
      <c r="ZE163" s="108" t="n">
        <v>29.2</v>
      </c>
      <c r="ZF163" s="108" t="n">
        <v>29</v>
      </c>
      <c r="ZG163" s="108" t="n">
        <v>21.1</v>
      </c>
      <c r="ZH163" s="108" t="n">
        <v>19</v>
      </c>
      <c r="ZI163" s="108" t="n">
        <v>17.9</v>
      </c>
      <c r="ZJ163" s="108" t="n">
        <v>19.5</v>
      </c>
      <c r="ZK163" s="108" t="n">
        <v>20.1</v>
      </c>
      <c r="ZL163" s="108" t="n">
        <v>25.7</v>
      </c>
      <c r="ZM163" s="108" t="n">
        <v>31.1</v>
      </c>
      <c r="ZN163" s="108" t="n">
        <v>33.6</v>
      </c>
      <c r="ZO163" s="109" t="n">
        <f aca="false">AVERAGE(ZC163:ZN163)</f>
        <v>26.4</v>
      </c>
      <c r="AAA163" s="1" t="n">
        <v>2013</v>
      </c>
      <c r="AAB163" s="110" t="s">
        <v>216</v>
      </c>
      <c r="AAC163" s="108" t="n">
        <v>38.3</v>
      </c>
      <c r="AAD163" s="108" t="n">
        <v>36.3</v>
      </c>
      <c r="AAE163" s="108" t="n">
        <v>36</v>
      </c>
      <c r="AAF163" s="108" t="n">
        <v>34.1</v>
      </c>
      <c r="AAG163" s="108" t="n">
        <v>30.7</v>
      </c>
      <c r="AAH163" s="108" t="n">
        <v>29</v>
      </c>
      <c r="AAI163" s="108" t="n">
        <v>28.4</v>
      </c>
      <c r="AAJ163" s="108" t="n">
        <v>32.3</v>
      </c>
      <c r="AAK163" s="108" t="n">
        <v>36.2</v>
      </c>
      <c r="AAL163" s="108" t="n">
        <v>38.2</v>
      </c>
      <c r="AAM163" s="108" t="n">
        <v>37</v>
      </c>
      <c r="AAN163" s="108" t="n">
        <v>35.8</v>
      </c>
      <c r="AAO163" s="109" t="n">
        <f aca="false">AVERAGE(AAC163:AAN163)</f>
        <v>34.3583333333333</v>
      </c>
      <c r="ABA163" s="1" t="n">
        <v>2013</v>
      </c>
      <c r="ABB163" s="110" t="s">
        <v>216</v>
      </c>
      <c r="ABC163" s="108" t="n">
        <v>37.8</v>
      </c>
      <c r="ABD163" s="108" t="n">
        <v>38.2</v>
      </c>
      <c r="ABE163" s="108" t="n">
        <v>36.6</v>
      </c>
      <c r="ABF163" s="108" t="n">
        <v>35.4</v>
      </c>
      <c r="ABG163" s="108" t="n">
        <v>29.1</v>
      </c>
      <c r="ABH163" s="108" t="n">
        <v>25.9</v>
      </c>
      <c r="ABI163" s="108" t="n">
        <v>26.3</v>
      </c>
      <c r="ABJ163" s="108" t="n">
        <v>28.7</v>
      </c>
      <c r="ABK163" s="108" t="n">
        <v>30.5</v>
      </c>
      <c r="ABL163" s="108" t="n">
        <v>34.6</v>
      </c>
      <c r="ABM163" s="108" t="n">
        <v>34.3</v>
      </c>
      <c r="ABN163" s="108" t="n">
        <v>35.8</v>
      </c>
      <c r="ABO163" s="109" t="n">
        <f aca="false">AVERAGE(ABC163:ABN163)</f>
        <v>32.7666666666667</v>
      </c>
      <c r="ACA163" s="111" t="n">
        <v>2013</v>
      </c>
      <c r="ACB163" s="110" t="s">
        <v>216</v>
      </c>
      <c r="ACC163" s="108" t="n">
        <v>31.7</v>
      </c>
      <c r="ACD163" s="108" t="n">
        <v>34.1</v>
      </c>
      <c r="ACE163" s="108" t="n">
        <v>28</v>
      </c>
      <c r="ACF163" s="108" t="n">
        <v>28.5</v>
      </c>
      <c r="ACG163" s="108" t="n">
        <v>21.5</v>
      </c>
      <c r="ACH163" s="108" t="n">
        <v>19.9</v>
      </c>
      <c r="ACI163" s="108" t="n">
        <v>18.8</v>
      </c>
      <c r="ACJ163" s="108" t="n">
        <v>20.4</v>
      </c>
      <c r="ACK163" s="108" t="n">
        <v>20.2</v>
      </c>
      <c r="ACL163" s="108" t="n">
        <v>23.9</v>
      </c>
      <c r="ACM163" s="108" t="n">
        <v>29.1</v>
      </c>
      <c r="ACN163" s="108" t="n">
        <v>30.5</v>
      </c>
      <c r="ACO163" s="109" t="n">
        <f aca="false">AVERAGE(ACC163:ACN163)</f>
        <v>25.55</v>
      </c>
      <c r="ADA163" s="1" t="n">
        <v>2013</v>
      </c>
      <c r="ADB163" s="110" t="s">
        <v>216</v>
      </c>
      <c r="ADC163" s="108" t="n">
        <v>37.7</v>
      </c>
      <c r="ADD163" s="108" t="n">
        <v>35.8</v>
      </c>
      <c r="ADE163" s="108" t="n">
        <v>36.7</v>
      </c>
      <c r="ADF163" s="108" t="n">
        <v>36.5</v>
      </c>
      <c r="ADG163" s="108" t="n">
        <v>30.4</v>
      </c>
      <c r="ADH163" s="108" t="n">
        <v>25.2</v>
      </c>
      <c r="ADI163" s="108" t="n">
        <v>27.5</v>
      </c>
      <c r="ADJ163" s="108" t="n">
        <v>30.7</v>
      </c>
      <c r="ADK163" s="108" t="n">
        <v>32.1</v>
      </c>
      <c r="ADL163" s="108" t="n">
        <v>37.1</v>
      </c>
      <c r="ADM163" s="108" t="n">
        <v>35.6</v>
      </c>
      <c r="ADN163" s="108" t="n">
        <v>36.3</v>
      </c>
      <c r="ADO163" s="109" t="n">
        <f aca="false">AVERAGE(ADC163:ADN163)</f>
        <v>33.4666666666667</v>
      </c>
      <c r="AEA163" s="1" t="n">
        <v>2013</v>
      </c>
      <c r="AEB163" s="110" t="s">
        <v>216</v>
      </c>
      <c r="AEC163" s="108" t="n">
        <v>37.5</v>
      </c>
      <c r="AED163" s="108" t="n">
        <v>37.6</v>
      </c>
      <c r="AEE163" s="108" t="n">
        <v>39.7</v>
      </c>
      <c r="AEF163" s="108" t="n">
        <v>37.3</v>
      </c>
      <c r="AEG163" s="112" t="n">
        <f aca="false">SUM(AEG162+AEG164)/2</f>
        <v>31.85</v>
      </c>
      <c r="AEH163" s="112" t="n">
        <f aca="false">SUM(AEH162+AEH164)/2</f>
        <v>27.4</v>
      </c>
      <c r="AEI163" s="108" t="n">
        <v>26.1</v>
      </c>
      <c r="AEJ163" s="108" t="n">
        <v>30.8</v>
      </c>
      <c r="AEK163" s="108" t="n">
        <v>33.6</v>
      </c>
      <c r="AEL163" s="108" t="n">
        <v>38.4</v>
      </c>
      <c r="AEM163" s="108" t="n">
        <v>38.1</v>
      </c>
      <c r="AEN163" s="108" t="n">
        <v>39.2</v>
      </c>
      <c r="AEO163" s="109" t="n">
        <f aca="false">AVERAGE(AEC163:AEN163)</f>
        <v>34.7958333333333</v>
      </c>
      <c r="AFA163" s="1" t="n">
        <v>2013</v>
      </c>
      <c r="AFB163" s="110" t="s">
        <v>216</v>
      </c>
      <c r="AFC163" s="108" t="n">
        <v>27.1</v>
      </c>
      <c r="AFD163" s="108" t="n">
        <v>29.8</v>
      </c>
      <c r="AFE163" s="108" t="n">
        <v>25.1</v>
      </c>
      <c r="AFF163" s="108" t="n">
        <v>25.6</v>
      </c>
      <c r="AFG163" s="108" t="n">
        <v>20.5</v>
      </c>
      <c r="AFH163" s="108" t="n">
        <v>19.1</v>
      </c>
      <c r="AFI163" s="108" t="n">
        <v>18</v>
      </c>
      <c r="AFJ163" s="108" t="n">
        <v>19.4</v>
      </c>
      <c r="AFK163" s="108" t="n">
        <v>19.2</v>
      </c>
      <c r="AFL163" s="108" t="n">
        <v>21.4</v>
      </c>
      <c r="AFM163" s="108" t="n">
        <v>25.3</v>
      </c>
      <c r="AFN163" s="108" t="n">
        <v>25.6</v>
      </c>
      <c r="AFO163" s="109" t="n">
        <f aca="false">AVERAGE(AFC163:AFN163)</f>
        <v>23.0083333333333</v>
      </c>
      <c r="AGA163" s="1" t="n">
        <v>2013</v>
      </c>
      <c r="AGB163" s="110" t="s">
        <v>216</v>
      </c>
      <c r="AGC163" s="108" t="n">
        <v>35</v>
      </c>
      <c r="AGD163" s="108" t="n">
        <v>35.4</v>
      </c>
      <c r="AGE163" s="108" t="n">
        <v>29.1</v>
      </c>
      <c r="AGF163" s="108" t="n">
        <v>29.3</v>
      </c>
      <c r="AGG163" s="108" t="n">
        <v>21.3</v>
      </c>
      <c r="AGH163" s="108" t="n">
        <v>17.5</v>
      </c>
      <c r="AGI163" s="108" t="n">
        <v>17.4</v>
      </c>
      <c r="AGJ163" s="108" t="n">
        <v>19.9</v>
      </c>
      <c r="AGK163" s="108" t="n">
        <v>21.6</v>
      </c>
      <c r="AGL163" s="108" t="n">
        <v>27.1</v>
      </c>
      <c r="AGM163" s="108" t="n">
        <v>30.9</v>
      </c>
      <c r="AGN163" s="108" t="n">
        <v>34.4</v>
      </c>
      <c r="AGO163" s="109" t="n">
        <f aca="false">AVERAGE(AGC163:AGN163)</f>
        <v>26.575</v>
      </c>
      <c r="AHA163" s="1" t="n">
        <v>2013</v>
      </c>
      <c r="AHB163" s="110" t="s">
        <v>216</v>
      </c>
      <c r="AHC163" s="108" t="n">
        <v>32.3</v>
      </c>
      <c r="AHD163" s="108" t="n">
        <v>33.8</v>
      </c>
      <c r="AHE163" s="108" t="n">
        <v>26.4</v>
      </c>
      <c r="AHF163" s="108" t="n">
        <v>26.8</v>
      </c>
      <c r="AHG163" s="108" t="n">
        <v>19.1</v>
      </c>
      <c r="AHH163" s="108" t="n">
        <v>16.9</v>
      </c>
      <c r="AHI163" s="108" t="n">
        <v>15.9</v>
      </c>
      <c r="AHJ163" s="108" t="n">
        <v>17.7</v>
      </c>
      <c r="AHK163" s="108" t="n">
        <v>18</v>
      </c>
      <c r="AHL163" s="108" t="n">
        <v>22.7</v>
      </c>
      <c r="AHM163" s="108" t="n">
        <v>28.5</v>
      </c>
      <c r="AHN163" s="108" t="n">
        <v>31.4</v>
      </c>
      <c r="AHO163" s="109" t="n">
        <f aca="false">AVERAGE(AHC163:AHN163)</f>
        <v>24.125</v>
      </c>
      <c r="AIA163" s="1" t="n">
        <v>2013</v>
      </c>
      <c r="AIB163" s="110" t="s">
        <v>216</v>
      </c>
      <c r="AIC163" s="108" t="n">
        <v>39.6</v>
      </c>
      <c r="AID163" s="108" t="n">
        <v>37.8</v>
      </c>
      <c r="AIE163" s="108" t="n">
        <v>33.6</v>
      </c>
      <c r="AIF163" s="108" t="n">
        <v>33.1</v>
      </c>
      <c r="AIG163" s="108" t="n">
        <v>24.6</v>
      </c>
      <c r="AIH163" s="108" t="n">
        <v>18</v>
      </c>
      <c r="AII163" s="108" t="n">
        <v>20.4</v>
      </c>
      <c r="AIJ163" s="108" t="n">
        <v>25.5</v>
      </c>
      <c r="AIK163" s="108" t="n">
        <v>26.3</v>
      </c>
      <c r="AIL163" s="108" t="n">
        <v>33.3</v>
      </c>
      <c r="AIM163" s="108" t="n">
        <v>36.5</v>
      </c>
      <c r="AIN163" s="108" t="n">
        <v>37</v>
      </c>
      <c r="AIO163" s="109" t="n">
        <f aca="false">AVERAGE(AIC163:AIN163)</f>
        <v>30.475</v>
      </c>
      <c r="AJA163" s="1" t="n">
        <v>2013</v>
      </c>
      <c r="AJB163" s="110" t="s">
        <v>216</v>
      </c>
      <c r="AJC163" s="108" t="n">
        <v>37.8</v>
      </c>
      <c r="AJD163" s="108" t="n">
        <v>36.3</v>
      </c>
      <c r="AJE163" s="108" t="n">
        <v>37.4</v>
      </c>
      <c r="AJF163" s="108" t="n">
        <v>36</v>
      </c>
      <c r="AJG163" s="108" t="n">
        <v>34.9</v>
      </c>
      <c r="AJH163" s="108" t="n">
        <v>33.2</v>
      </c>
      <c r="AJI163" s="108" t="n">
        <v>32.8</v>
      </c>
      <c r="AJJ163" s="108" t="n">
        <v>35.5</v>
      </c>
      <c r="AJK163" s="108" t="n">
        <v>38.6</v>
      </c>
      <c r="AJL163" s="108" t="n">
        <v>40.4</v>
      </c>
      <c r="AJM163" s="108" t="n">
        <v>39.6</v>
      </c>
      <c r="AJN163" s="108" t="n">
        <v>36.9</v>
      </c>
      <c r="AJO163" s="109" t="n">
        <f aca="false">AVERAGE(AJC163:AJN163)</f>
        <v>36.6166666666667</v>
      </c>
      <c r="AKA163" s="1" t="n">
        <v>2013</v>
      </c>
      <c r="AKB163" s="110" t="s">
        <v>216</v>
      </c>
      <c r="AKC163" s="108" t="n">
        <v>34.2</v>
      </c>
      <c r="AKD163" s="108" t="n">
        <v>35.8</v>
      </c>
      <c r="AKE163" s="108" t="n">
        <v>28.7</v>
      </c>
      <c r="AKF163" s="108" t="n">
        <v>29.1</v>
      </c>
      <c r="AKG163" s="108" t="n">
        <v>20.9</v>
      </c>
      <c r="AKH163" s="108" t="n">
        <v>18.7</v>
      </c>
      <c r="AKI163" s="108" t="n">
        <v>17.4</v>
      </c>
      <c r="AKJ163" s="108" t="n">
        <v>19.2</v>
      </c>
      <c r="AKK163" s="108" t="n">
        <v>19.8</v>
      </c>
      <c r="AKL163" s="108" t="n">
        <v>25.8</v>
      </c>
      <c r="AKM163" s="108" t="n">
        <v>31</v>
      </c>
      <c r="AKN163" s="108" t="n">
        <v>33.8</v>
      </c>
      <c r="AKO163" s="109" t="n">
        <f aca="false">AVERAGE(AKC163:AKN163)</f>
        <v>26.2</v>
      </c>
      <c r="ALA163" s="35" t="n">
        <f aca="false">(ACO163+AO163+EO163+NO163+AKO163+AFO163+AEO163+IO163+MO163)/9</f>
        <v>25.775462962963</v>
      </c>
      <c r="ALB163" s="77" t="n">
        <f aca="false">(ABO163+KO163+DO163+AGO163)/4</f>
        <v>31.75</v>
      </c>
      <c r="ALC163" s="19" t="n">
        <f aca="false">(QO163+PO163+AAO163+AJO163+FO163+SO163+BO163+CO163+JO163+OO163+TO163+HO163)/12</f>
        <v>27.0402777777778</v>
      </c>
      <c r="AMA163" s="28" t="n">
        <f aca="false">MAX(ACC163:ACN163,AC163:AN163,EC163:EN163,NC163:NN163,AKC163:AKN163,AFC163:AFN163,AEC163:AEN163,IC163:IN163,MC163:MN163)</f>
        <v>39.7</v>
      </c>
      <c r="AMB163" s="28" t="n">
        <f aca="false">MIN(ACC163:ACN163,AC163:AN163,EC163:EN163,NC163:NN163,AKC163:AKN163,AFC163:AFN163,AEC163:AEN163,IC163:IN163,MC163:MN163)</f>
        <v>16.9</v>
      </c>
      <c r="AMC163" s="81" t="n">
        <f aca="false">MAX(ABC163:ABN163,KC163:KN163,DC163:DN163,AGC163:AGN163)</f>
        <v>39</v>
      </c>
      <c r="AMD163" s="81" t="n">
        <f aca="false">MIN(ABC163:ABN163,KC163:KN163,DC163:DN163,AGC163:AGN163)</f>
        <v>17.4</v>
      </c>
      <c r="AME163" s="60" t="n">
        <f aca="false">MAX(QC163:QN163,PC163:PN163,AJC163:AJN163,AAC163:AAN163,FC163:FN163,SC163:SN163)</f>
        <v>40.4</v>
      </c>
      <c r="AMF163" s="60" t="n">
        <f aca="false">MIN(QC163:QN163,PC163:PN163,AJC163:AJN163,AAC163:AAN163,FC163:FN163,SC163:SN163)</f>
        <v>14.9</v>
      </c>
    </row>
    <row r="164" customFormat="false" ht="12.8" hidden="false" customHeight="false" outlineLevel="0" collapsed="false">
      <c r="A164" s="104"/>
      <c r="B164" s="29" t="n">
        <f aca="false">AVERAGE(AO164,BO164,CO164,DO164,EO164,FO164,GO164,HO164,IO164,JO164,KO164,LO164,MO164,NO164,OO164,PO164,QO164,RO164,SO164,TO164,UO164,VO164,WO164,YO164,ZO164,AAO164,ABO164,ACO164,ADO164,AEO164,AFO164,AGO164,AHO164,AIO164,AJO164,AKO164)</f>
        <v>27.1497685185185</v>
      </c>
      <c r="C164" s="30" t="n">
        <f aca="false">AVERAGE(B160:B164)</f>
        <v>26.8984722222222</v>
      </c>
      <c r="D164" s="31" t="n">
        <f aca="false">AVERAGE(B155:B164)</f>
        <v>26.6588888888889</v>
      </c>
      <c r="E164" s="29" t="n">
        <f aca="false">AVERAGE(B145:B164)</f>
        <v>26.4559590698653</v>
      </c>
      <c r="F164" s="32" t="n">
        <f aca="false">AVERAGE(B115:B164)</f>
        <v>26.181139555275</v>
      </c>
      <c r="G164" s="3" t="n">
        <f aca="false">MAX(AC164:AN164,BC164:BN164,CC164:CN164,DC164:DN164,EC164:EN164,FC164:FN164,GC164:GN164,HC164:HN164,IC164:IN164,JC164:JN164,KC164:KN164,LC164:LN164,MC164:MN164,NC164:NN164,OC164:ON164,PC164:PN164,QC164:QN164,RC164:RN164,SC164:SN164,TC164:TN164,UC164:UN164,VC164:VN164,WC164:WN164,YC164:YN164,ZC164:ZN164,AAC164:AAN164,ABC164:ABN164,ACC164:ACN164,ADC164:ADN164,AEC164:AEN164,AFC164:AFN164,AGC164:AGN164,AHC164:AHN164,AIC164:AIN164,AJC164:AJN164,AKC164:AKN164)</f>
        <v>42.9</v>
      </c>
      <c r="H164" s="105" t="n">
        <f aca="false">MEDIAN(AC164:AN164,BC164:BN164,CC164:CN164,DC164:DN164,EC164:EN164,FC164:FN164,GC164:GN164,HC164:HN164,IC164:IN164,JC164:JN164,KC164:KN164,LC164:LN164,MC164:MN164,NC164:NN164,OC164:ON164,PC164:PN164,QC164:QN164,RC164:RN164,SC164:SN164,TC164:TN164,UC164:UN164,VC164:VN164,WC164:WN164,YC164:YN164,ZC164:ZN164,AAC164:AAN164,ABC164:ABN164,ACC164:ACN164,ADC164:ADN164,AEC164:AEN164,AFC164:AFN164,AGC164:AGN164,AHC164:AHN164,AIC164:AIN164,AJC164:AJN164,AKC164:AKN164)</f>
        <v>27.1</v>
      </c>
      <c r="I164" s="5" t="n">
        <f aca="false">MIN(AC164:AN164,BC164:BN164,CC164:CN164,DC164:DN164,EC164:EN164,FC164:FN164,GC164:GN164,HC164:HN164,IC164:IN164,JC164:JN164,KC164:KN164,LC164:LN164,MC164:MN164,NC164:NN164,OC164:ON164,PC164:PN164,QC164:QN164,RC164:RN164,SC164:SN164,TC164:TN164,UC164:UN164,VC164:VN164,WC164:WN164,YC164:YN164,ZC164:ZN164,AAC164:AAN164,ABC164:ABN164,ACC164:ACN164,ADC164:ADN164,AEC164:AEN164,AFC164:AFN164,AGC164:AGN164,AHC164:AHN164,AIC164:AIN164,AJC164:AJN164,AKC164:AKN164)</f>
        <v>14.6</v>
      </c>
      <c r="J164" s="106" t="n">
        <f aca="false">(G164+I164)/2</f>
        <v>28.75</v>
      </c>
      <c r="AB164" s="107" t="n">
        <v>2014</v>
      </c>
      <c r="AC164" s="108" t="n">
        <v>23.8</v>
      </c>
      <c r="AD164" s="108" t="n">
        <v>22.5</v>
      </c>
      <c r="AE164" s="108" t="n">
        <v>22.4</v>
      </c>
      <c r="AF164" s="108" t="n">
        <v>21.4</v>
      </c>
      <c r="AG164" s="108" t="n">
        <v>19.3</v>
      </c>
      <c r="AH164" s="108" t="n">
        <v>18.1</v>
      </c>
      <c r="AI164" s="108" t="n">
        <v>16.7</v>
      </c>
      <c r="AJ164" s="108" t="n">
        <v>18.6</v>
      </c>
      <c r="AK164" s="108" t="n">
        <v>19.4</v>
      </c>
      <c r="AL164" s="108" t="n">
        <v>19.2</v>
      </c>
      <c r="AM164" s="108" t="n">
        <v>21</v>
      </c>
      <c r="AN164" s="108" t="n">
        <v>20.9</v>
      </c>
      <c r="AO164" s="109" t="n">
        <f aca="false">AVERAGE(AC164:AN164)</f>
        <v>20.275</v>
      </c>
      <c r="BA164" s="1" t="n">
        <v>2014</v>
      </c>
      <c r="BB164" s="110" t="s">
        <v>217</v>
      </c>
      <c r="BC164" s="108" t="n">
        <v>30.7</v>
      </c>
      <c r="BD164" s="108" t="n">
        <v>28.4</v>
      </c>
      <c r="BE164" s="108" t="n">
        <v>29</v>
      </c>
      <c r="BF164" s="108" t="n">
        <v>25.7</v>
      </c>
      <c r="BG164" s="108" t="n">
        <v>22.8</v>
      </c>
      <c r="BH164" s="108" t="n">
        <v>19.5</v>
      </c>
      <c r="BI164" s="108" t="n">
        <v>18.6</v>
      </c>
      <c r="BJ164" s="108" t="n">
        <v>23.1</v>
      </c>
      <c r="BK164" s="108" t="n">
        <v>24.7</v>
      </c>
      <c r="BL164" s="108" t="n">
        <v>28.1</v>
      </c>
      <c r="BM164" s="108" t="n">
        <v>28.2</v>
      </c>
      <c r="BN164" s="108" t="n">
        <v>29.7</v>
      </c>
      <c r="BO164" s="109" t="n">
        <f aca="false">AVERAGE(BC164:BN164)</f>
        <v>25.7083333333333</v>
      </c>
      <c r="CA164" s="1" t="n">
        <v>2014</v>
      </c>
      <c r="CB164" s="110" t="s">
        <v>217</v>
      </c>
      <c r="CC164" s="108" t="n">
        <v>30.6</v>
      </c>
      <c r="CD164" s="108" t="n">
        <v>29.8</v>
      </c>
      <c r="CE164" s="108" t="n">
        <v>27.4</v>
      </c>
      <c r="CF164" s="108" t="n">
        <v>24.3</v>
      </c>
      <c r="CG164" s="108" t="n">
        <v>18.9</v>
      </c>
      <c r="CH164" s="108" t="n">
        <v>16.5</v>
      </c>
      <c r="CI164" s="108" t="n">
        <v>15.6</v>
      </c>
      <c r="CJ164" s="108" t="n">
        <v>18</v>
      </c>
      <c r="CK164" s="108" t="n">
        <v>19</v>
      </c>
      <c r="CL164" s="108" t="n">
        <v>21.6</v>
      </c>
      <c r="CM164" s="108" t="n">
        <v>23.6</v>
      </c>
      <c r="CN164" s="108" t="n">
        <v>27.1</v>
      </c>
      <c r="CO164" s="109" t="n">
        <f aca="false">AVERAGE(CC164:CN164)</f>
        <v>22.7</v>
      </c>
      <c r="DA164" s="1" t="n">
        <v>2014</v>
      </c>
      <c r="DB164" s="110" t="s">
        <v>217</v>
      </c>
      <c r="DC164" s="108" t="n">
        <v>33.4</v>
      </c>
      <c r="DD164" s="108" t="n">
        <v>33.3</v>
      </c>
      <c r="DE164" s="108" t="n">
        <v>35.7</v>
      </c>
      <c r="DF164" s="108" t="n">
        <v>34.6</v>
      </c>
      <c r="DG164" s="108" t="n">
        <v>33.1</v>
      </c>
      <c r="DH164" s="108" t="n">
        <v>30.1</v>
      </c>
      <c r="DI164" s="108" t="n">
        <v>29</v>
      </c>
      <c r="DJ164" s="108" t="n">
        <v>31.4</v>
      </c>
      <c r="DK164" s="108" t="n">
        <v>32.5</v>
      </c>
      <c r="DL164" s="108" t="n">
        <v>33.4</v>
      </c>
      <c r="DM164" s="108" t="n">
        <v>35.2</v>
      </c>
      <c r="DN164" s="108" t="n">
        <v>35.1</v>
      </c>
      <c r="DO164" s="109" t="n">
        <f aca="false">AVERAGE(DC164:DN164)</f>
        <v>33.0666666666667</v>
      </c>
      <c r="EA164" s="1" t="n">
        <v>2014</v>
      </c>
      <c r="EB164" s="110" t="s">
        <v>217</v>
      </c>
      <c r="EC164" s="108" t="n">
        <v>29.9</v>
      </c>
      <c r="ED164" s="108" t="n">
        <v>31.2</v>
      </c>
      <c r="EE164" s="108" t="n">
        <v>28.8</v>
      </c>
      <c r="EF164" s="108" t="n">
        <v>25.7</v>
      </c>
      <c r="EG164" s="108" t="n">
        <v>21.4</v>
      </c>
      <c r="EH164" s="108" t="n">
        <v>18.6</v>
      </c>
      <c r="EI164" s="108" t="n">
        <v>18.1</v>
      </c>
      <c r="EJ164" s="108" t="n">
        <v>20</v>
      </c>
      <c r="EK164" s="108" t="n">
        <v>20.7</v>
      </c>
      <c r="EL164" s="108" t="n">
        <v>22.5</v>
      </c>
      <c r="EM164" s="108" t="n">
        <v>24.1</v>
      </c>
      <c r="EN164" s="108" t="n">
        <v>27.2</v>
      </c>
      <c r="EO164" s="109" t="n">
        <f aca="false">AVERAGE(EC164:EN164)</f>
        <v>24.0166666666667</v>
      </c>
      <c r="FA164" s="1" t="n">
        <v>2014</v>
      </c>
      <c r="FB164" s="110" t="s">
        <v>217</v>
      </c>
      <c r="FC164" s="108" t="n">
        <v>30.8</v>
      </c>
      <c r="FD164" s="108" t="n">
        <v>30.7</v>
      </c>
      <c r="FE164" s="108" t="n">
        <v>28</v>
      </c>
      <c r="FF164" s="108" t="n">
        <v>24.7</v>
      </c>
      <c r="FG164" s="108" t="n">
        <v>20.4</v>
      </c>
      <c r="FH164" s="108" t="n">
        <v>17.7</v>
      </c>
      <c r="FI164" s="108" t="n">
        <v>17</v>
      </c>
      <c r="FJ164" s="108" t="n">
        <v>18.8</v>
      </c>
      <c r="FK164" s="108" t="n">
        <v>19.6</v>
      </c>
      <c r="FL164" s="108" t="n">
        <v>22.5</v>
      </c>
      <c r="FM164" s="108" t="n">
        <v>23.9</v>
      </c>
      <c r="FN164" s="108" t="n">
        <v>27.3</v>
      </c>
      <c r="FO164" s="109" t="n">
        <f aca="false">AVERAGE(FC164:FN164)</f>
        <v>23.45</v>
      </c>
      <c r="GA164" s="1" t="n">
        <v>2014</v>
      </c>
      <c r="GB164" s="110" t="s">
        <v>217</v>
      </c>
      <c r="GC164" s="108" t="n">
        <v>24.2</v>
      </c>
      <c r="GD164" s="108" t="n">
        <v>23.9</v>
      </c>
      <c r="GE164" s="108" t="n">
        <v>23.2</v>
      </c>
      <c r="GF164" s="108" t="n">
        <v>22.4</v>
      </c>
      <c r="GG164" s="108" t="n">
        <v>19.8</v>
      </c>
      <c r="GH164" s="108" t="n">
        <v>18.4</v>
      </c>
      <c r="GI164" s="108" t="n">
        <v>17.2</v>
      </c>
      <c r="GJ164" s="108" t="n">
        <v>18.8</v>
      </c>
      <c r="GK164" s="108" t="n">
        <v>18.6</v>
      </c>
      <c r="GL164" s="108" t="n">
        <v>19.8</v>
      </c>
      <c r="GM164" s="108" t="n">
        <v>20.5</v>
      </c>
      <c r="GN164" s="108" t="n">
        <v>21.7</v>
      </c>
      <c r="GO164" s="109" t="n">
        <f aca="false">AVERAGE(GC164:GN164)</f>
        <v>20.7083333333333</v>
      </c>
      <c r="HA164" s="1" t="n">
        <v>2014</v>
      </c>
      <c r="HB164" s="110" t="s">
        <v>217</v>
      </c>
      <c r="HC164" s="108" t="n">
        <v>27.6</v>
      </c>
      <c r="HD164" s="108" t="n">
        <v>28.2</v>
      </c>
      <c r="HE164" s="108" t="n">
        <v>25.8</v>
      </c>
      <c r="HF164" s="108" t="n">
        <v>23.3</v>
      </c>
      <c r="HG164" s="108" t="n">
        <v>20.5</v>
      </c>
      <c r="HH164" s="108" t="n">
        <v>18.5</v>
      </c>
      <c r="HI164" s="108" t="n">
        <v>17.3</v>
      </c>
      <c r="HJ164" s="108" t="n">
        <v>18.6</v>
      </c>
      <c r="HK164" s="108" t="n">
        <v>19</v>
      </c>
      <c r="HL164" s="108" t="n">
        <v>21.2</v>
      </c>
      <c r="HM164" s="108" t="n">
        <v>22.4</v>
      </c>
      <c r="HN164" s="108" t="n">
        <v>24.2</v>
      </c>
      <c r="HO164" s="109" t="n">
        <f aca="false">AVERAGE(HC164:HN164)</f>
        <v>22.2166666666667</v>
      </c>
      <c r="IA164" s="1" t="n">
        <v>2014</v>
      </c>
      <c r="IB164" s="110" t="s">
        <v>217</v>
      </c>
      <c r="IC164" s="108" t="n">
        <v>32.9</v>
      </c>
      <c r="ID164" s="108" t="n">
        <v>35.1</v>
      </c>
      <c r="IE164" s="108" t="n">
        <v>33.2</v>
      </c>
      <c r="IF164" s="108" t="n">
        <v>30.1</v>
      </c>
      <c r="IG164" s="108" t="n">
        <v>26</v>
      </c>
      <c r="IH164" s="108" t="n">
        <v>25.3</v>
      </c>
      <c r="II164" s="108" t="n">
        <v>23.8</v>
      </c>
      <c r="IJ164" s="108" t="n">
        <v>28.2</v>
      </c>
      <c r="IK164" s="108" t="n">
        <v>27.1</v>
      </c>
      <c r="IL164" s="108" t="n">
        <v>26.6</v>
      </c>
      <c r="IM164" s="108" t="n">
        <v>27.9</v>
      </c>
      <c r="IN164" s="108" t="n">
        <v>30.4</v>
      </c>
      <c r="IO164" s="109" t="n">
        <f aca="false">AVERAGE(IC164:IN164)</f>
        <v>28.8833333333333</v>
      </c>
      <c r="JA164" s="1" t="n">
        <v>2014</v>
      </c>
      <c r="JB164" s="110" t="s">
        <v>217</v>
      </c>
      <c r="JC164" s="108" t="n">
        <v>31.8</v>
      </c>
      <c r="JD164" s="108" t="n">
        <v>31.5</v>
      </c>
      <c r="JE164" s="108" t="n">
        <v>28.7</v>
      </c>
      <c r="JF164" s="108" t="n">
        <v>25</v>
      </c>
      <c r="JG164" s="108" t="n">
        <v>19.2</v>
      </c>
      <c r="JH164" s="108" t="n">
        <v>17.3</v>
      </c>
      <c r="JI164" s="108" t="n">
        <v>16.3</v>
      </c>
      <c r="JJ164" s="108" t="n">
        <v>19</v>
      </c>
      <c r="JK164" s="108" t="n">
        <v>19.9</v>
      </c>
      <c r="JL164" s="108" t="n">
        <v>22.4</v>
      </c>
      <c r="JM164" s="108" t="n">
        <v>24.4</v>
      </c>
      <c r="JN164" s="108" t="n">
        <v>28.2</v>
      </c>
      <c r="JO164" s="109" t="n">
        <f aca="false">AVERAGE(JC164:JN164)</f>
        <v>23.6416666666667</v>
      </c>
      <c r="KA164" s="1" t="n">
        <v>2014</v>
      </c>
      <c r="KB164" s="110" t="s">
        <v>217</v>
      </c>
      <c r="KC164" s="108" t="n">
        <v>35.9</v>
      </c>
      <c r="KD164" s="108" t="n">
        <v>34.6</v>
      </c>
      <c r="KE164" s="108" t="n">
        <v>37.4</v>
      </c>
      <c r="KF164" s="108" t="n">
        <v>36.9</v>
      </c>
      <c r="KG164" s="108" t="n">
        <v>34.5</v>
      </c>
      <c r="KH164" s="108" t="n">
        <v>31.4</v>
      </c>
      <c r="KI164" s="108" t="n">
        <v>30.4</v>
      </c>
      <c r="KJ164" s="108" t="n">
        <v>32.1</v>
      </c>
      <c r="KK164" s="108" t="n">
        <v>36.3</v>
      </c>
      <c r="KL164" s="108" t="n">
        <v>37.5</v>
      </c>
      <c r="KM164" s="108" t="n">
        <v>39.1</v>
      </c>
      <c r="KN164" s="108" t="n">
        <v>37.5</v>
      </c>
      <c r="KO164" s="109" t="n">
        <f aca="false">AVERAGE(KC164:KN164)</f>
        <v>35.3</v>
      </c>
      <c r="LA164" s="1" t="n">
        <v>2014</v>
      </c>
      <c r="LB164" s="110" t="s">
        <v>217</v>
      </c>
      <c r="LC164" s="108" t="n">
        <v>32.2</v>
      </c>
      <c r="LD164" s="108" t="n">
        <v>31.5</v>
      </c>
      <c r="LE164" s="108" t="n">
        <v>29</v>
      </c>
      <c r="LF164" s="108" t="n">
        <v>26.1</v>
      </c>
      <c r="LG164" s="108" t="n">
        <v>20</v>
      </c>
      <c r="LH164" s="108" t="n">
        <v>18.3</v>
      </c>
      <c r="LI164" s="108" t="n">
        <v>17.3</v>
      </c>
      <c r="LJ164" s="108" t="n">
        <v>20.1</v>
      </c>
      <c r="LK164" s="108" t="n">
        <v>20.7</v>
      </c>
      <c r="LL164" s="108" t="n">
        <v>23.1</v>
      </c>
      <c r="LM164" s="108" t="n">
        <v>24.9</v>
      </c>
      <c r="LN164" s="108" t="n">
        <v>28.5</v>
      </c>
      <c r="LO164" s="109" t="n">
        <f aca="false">AVERAGE(LC164:LN164)</f>
        <v>24.3083333333333</v>
      </c>
      <c r="MA164" s="1" t="n">
        <v>2014</v>
      </c>
      <c r="MB164" s="110" t="s">
        <v>217</v>
      </c>
      <c r="MC164" s="108" t="n">
        <v>26.4</v>
      </c>
      <c r="MD164" s="108" t="n">
        <v>25.1</v>
      </c>
      <c r="ME164" s="108" t="n">
        <v>25.9</v>
      </c>
      <c r="MF164" s="108" t="n">
        <v>23.4</v>
      </c>
      <c r="MG164" s="108" t="n">
        <v>21.5</v>
      </c>
      <c r="MH164" s="108" t="n">
        <v>19.1</v>
      </c>
      <c r="MI164" s="108" t="n">
        <v>18.2</v>
      </c>
      <c r="MJ164" s="108" t="n">
        <v>20.4</v>
      </c>
      <c r="MK164" s="108" t="n">
        <v>21.5</v>
      </c>
      <c r="ML164" s="108" t="n">
        <v>22.8</v>
      </c>
      <c r="MM164" s="108" t="n">
        <v>24.3</v>
      </c>
      <c r="MN164" s="108" t="n">
        <v>23.8</v>
      </c>
      <c r="MO164" s="109" t="n">
        <f aca="false">AVERAGE(MC164:MN164)</f>
        <v>22.7</v>
      </c>
      <c r="NA164" s="1" t="n">
        <v>2014</v>
      </c>
      <c r="NB164" s="110" t="s">
        <v>217</v>
      </c>
      <c r="NC164" s="108" t="n">
        <v>33.1</v>
      </c>
      <c r="ND164" s="108" t="n">
        <v>35.4</v>
      </c>
      <c r="NE164" s="108" t="n">
        <v>31.4</v>
      </c>
      <c r="NF164" s="108" t="n">
        <v>28.8</v>
      </c>
      <c r="NG164" s="108" t="n">
        <v>22.9</v>
      </c>
      <c r="NH164" s="108" t="n">
        <v>21.6</v>
      </c>
      <c r="NI164" s="108" t="n">
        <v>20.3</v>
      </c>
      <c r="NJ164" s="108" t="n">
        <v>25.1</v>
      </c>
      <c r="NK164" s="108" t="n">
        <v>24.5</v>
      </c>
      <c r="NL164" s="108" t="n">
        <v>26.1</v>
      </c>
      <c r="NM164" s="108" t="n">
        <v>27.1</v>
      </c>
      <c r="NN164" s="108" t="n">
        <v>30</v>
      </c>
      <c r="NO164" s="109" t="n">
        <f aca="false">AVERAGE(NC164:NN164)</f>
        <v>27.1916666666667</v>
      </c>
      <c r="OA164" s="1" t="n">
        <v>2014</v>
      </c>
      <c r="OB164" s="110" t="s">
        <v>217</v>
      </c>
      <c r="OC164" s="108" t="n">
        <v>30.2</v>
      </c>
      <c r="OD164" s="108" t="n">
        <v>31.4</v>
      </c>
      <c r="OE164" s="108" t="n">
        <v>28.4</v>
      </c>
      <c r="OF164" s="108" t="n">
        <v>24.8</v>
      </c>
      <c r="OG164" s="108" t="n">
        <v>20.8</v>
      </c>
      <c r="OH164" s="108" t="n">
        <v>18.6</v>
      </c>
      <c r="OI164" s="108" t="n">
        <v>17.8</v>
      </c>
      <c r="OJ164" s="108" t="n">
        <v>19.8</v>
      </c>
      <c r="OK164" s="108" t="n">
        <v>20.8</v>
      </c>
      <c r="OL164" s="108" t="n">
        <v>23.3</v>
      </c>
      <c r="OM164" s="108" t="n">
        <v>24.3</v>
      </c>
      <c r="ON164" s="108" t="n">
        <v>27.2</v>
      </c>
      <c r="OO164" s="109" t="n">
        <f aca="false">AVERAGE(OC164:ON164)</f>
        <v>23.95</v>
      </c>
      <c r="PA164" s="16" t="n">
        <v>2014</v>
      </c>
      <c r="PB164" s="110" t="s">
        <v>217</v>
      </c>
      <c r="PC164" s="108" t="n">
        <v>32.2</v>
      </c>
      <c r="PD164" s="108" t="n">
        <v>30</v>
      </c>
      <c r="PE164" s="108" t="n">
        <v>29.9</v>
      </c>
      <c r="PF164" s="108" t="n">
        <v>25.4</v>
      </c>
      <c r="PG164" s="108" t="n">
        <v>21.5</v>
      </c>
      <c r="PH164" s="108" t="n">
        <v>18.3</v>
      </c>
      <c r="PI164" s="108" t="n">
        <v>17.8</v>
      </c>
      <c r="PJ164" s="108" t="n">
        <v>22.1</v>
      </c>
      <c r="PK164" s="108" t="n">
        <v>24.6</v>
      </c>
      <c r="PL164" s="108" t="n">
        <v>29.3</v>
      </c>
      <c r="PM164" s="108" t="n">
        <v>30</v>
      </c>
      <c r="PN164" s="108" t="n">
        <v>32.7</v>
      </c>
      <c r="PO164" s="109" t="n">
        <f aca="false">AVERAGE(PC164:PN164)</f>
        <v>26.15</v>
      </c>
      <c r="QA164" s="1" t="n">
        <v>2014</v>
      </c>
      <c r="QB164" s="110" t="s">
        <v>217</v>
      </c>
      <c r="QC164" s="108" t="n">
        <v>31.8</v>
      </c>
      <c r="QD164" s="108" t="n">
        <v>29.6</v>
      </c>
      <c r="QE164" s="108" t="n">
        <v>28</v>
      </c>
      <c r="QF164" s="108" t="n">
        <v>24</v>
      </c>
      <c r="QG164" s="108" t="n">
        <v>18.4</v>
      </c>
      <c r="QH164" s="108" t="n">
        <v>16.3</v>
      </c>
      <c r="QI164" s="108" t="n">
        <v>14.6</v>
      </c>
      <c r="QJ164" s="108" t="n">
        <v>17</v>
      </c>
      <c r="QK164" s="108" t="n">
        <v>18.9</v>
      </c>
      <c r="QL164" s="108" t="n">
        <v>22.9</v>
      </c>
      <c r="QM164" s="108" t="n">
        <v>26.7</v>
      </c>
      <c r="QN164" s="108" t="n">
        <v>28.2</v>
      </c>
      <c r="QO164" s="109" t="n">
        <f aca="false">AVERAGE(QC164:QN164)</f>
        <v>23.0333333333333</v>
      </c>
      <c r="RA164" s="1" t="n">
        <v>2014</v>
      </c>
      <c r="RB164" s="110" t="s">
        <v>217</v>
      </c>
      <c r="RC164" s="108" t="n">
        <v>35.8</v>
      </c>
      <c r="RD164" s="108" t="n">
        <v>33.9</v>
      </c>
      <c r="RE164" s="108" t="n">
        <v>32</v>
      </c>
      <c r="RF164" s="108" t="n">
        <v>26.9</v>
      </c>
      <c r="RG164" s="108" t="n">
        <v>20.8</v>
      </c>
      <c r="RH164" s="108" t="n">
        <v>18.2</v>
      </c>
      <c r="RI164" s="108" t="n">
        <v>17</v>
      </c>
      <c r="RJ164" s="108" t="n">
        <v>21.2</v>
      </c>
      <c r="RK164" s="108" t="n">
        <v>23.3</v>
      </c>
      <c r="RL164" s="108" t="n">
        <v>27.7</v>
      </c>
      <c r="RM164" s="108" t="n">
        <v>31</v>
      </c>
      <c r="RN164" s="108" t="n">
        <v>32.6</v>
      </c>
      <c r="RO164" s="109" t="n">
        <f aca="false">AVERAGE(RC164:RN164)</f>
        <v>26.7</v>
      </c>
      <c r="SA164" s="1" t="n">
        <v>2014</v>
      </c>
      <c r="SB164" s="110" t="s">
        <v>217</v>
      </c>
      <c r="SC164" s="108" t="n">
        <v>36.6</v>
      </c>
      <c r="SD164" s="108" t="n">
        <v>32.9</v>
      </c>
      <c r="SE164" s="108" t="n">
        <v>33.4</v>
      </c>
      <c r="SF164" s="108" t="n">
        <v>26.3</v>
      </c>
      <c r="SG164" s="108" t="n">
        <v>22.4</v>
      </c>
      <c r="SH164" s="108" t="n">
        <v>18.4</v>
      </c>
      <c r="SI164" s="108" t="n">
        <v>18.9</v>
      </c>
      <c r="SJ164" s="108" t="n">
        <v>24.3</v>
      </c>
      <c r="SK164" s="108" t="n">
        <v>28</v>
      </c>
      <c r="SL164" s="108" t="n">
        <v>31.3</v>
      </c>
      <c r="SM164" s="108" t="n">
        <v>32.9</v>
      </c>
      <c r="SN164" s="108" t="n">
        <v>36</v>
      </c>
      <c r="SO164" s="109" t="n">
        <f aca="false">AVERAGE(SC164:SN164)</f>
        <v>28.45</v>
      </c>
      <c r="TA164" s="1" t="n">
        <v>2014</v>
      </c>
      <c r="TB164" s="110" t="s">
        <v>217</v>
      </c>
      <c r="TC164" s="108" t="n">
        <v>39.5</v>
      </c>
      <c r="TD164" s="108" t="n">
        <v>39.5</v>
      </c>
      <c r="TE164" s="108" t="n">
        <v>40.9</v>
      </c>
      <c r="TF164" s="108" t="n">
        <v>36.9</v>
      </c>
      <c r="TG164" s="108" t="n">
        <v>32.1</v>
      </c>
      <c r="TH164" s="108" t="n">
        <v>27</v>
      </c>
      <c r="TI164" s="108" t="n">
        <v>26.2</v>
      </c>
      <c r="TJ164" s="108" t="n">
        <v>29.7</v>
      </c>
      <c r="TK164" s="108" t="n">
        <v>36.5</v>
      </c>
      <c r="TL164" s="108" t="n">
        <v>41</v>
      </c>
      <c r="TM164" s="108" t="n">
        <v>41.1</v>
      </c>
      <c r="TN164" s="108" t="n">
        <v>42.9</v>
      </c>
      <c r="TO164" s="109" t="n">
        <f aca="false">AVERAGE(TC164:TN164)</f>
        <v>36.1083333333333</v>
      </c>
      <c r="UA164" s="1" t="n">
        <v>2014</v>
      </c>
      <c r="UB164" s="110" t="s">
        <v>217</v>
      </c>
      <c r="UC164" s="108" t="n">
        <v>35.3</v>
      </c>
      <c r="UD164" s="108" t="n">
        <v>34.1</v>
      </c>
      <c r="UE164" s="108" t="n">
        <v>31.9</v>
      </c>
      <c r="UF164" s="108" t="n">
        <v>26.8</v>
      </c>
      <c r="UG164" s="108" t="n">
        <v>20.3</v>
      </c>
      <c r="UH164" s="108" t="n">
        <v>18.2</v>
      </c>
      <c r="UI164" s="108" t="n">
        <v>16.5</v>
      </c>
      <c r="UJ164" s="108" t="n">
        <v>21.7</v>
      </c>
      <c r="UK164" s="108" t="n">
        <v>23.7</v>
      </c>
      <c r="UL164" s="108" t="n">
        <v>28.4</v>
      </c>
      <c r="UM164" s="108" t="n">
        <v>30</v>
      </c>
      <c r="UN164" s="108" t="n">
        <v>32.9</v>
      </c>
      <c r="UO164" s="109" t="n">
        <f aca="false">AVERAGE(UC164:UN164)</f>
        <v>26.65</v>
      </c>
      <c r="VA164" s="1" t="n">
        <v>2014</v>
      </c>
      <c r="VB164" s="119" t="s">
        <v>217</v>
      </c>
      <c r="VC164" s="108" t="n">
        <v>29.3</v>
      </c>
      <c r="VD164" s="108" t="n">
        <v>25.4</v>
      </c>
      <c r="VE164" s="108" t="n">
        <v>26.8</v>
      </c>
      <c r="VF164" s="108" t="n">
        <v>22.6</v>
      </c>
      <c r="VG164" s="108" t="n">
        <v>17.9</v>
      </c>
      <c r="VH164" s="108" t="n">
        <v>15.8</v>
      </c>
      <c r="VI164" s="108" t="n">
        <v>14.9</v>
      </c>
      <c r="VJ164" s="108" t="n">
        <v>18.2</v>
      </c>
      <c r="VK164" s="108" t="n">
        <v>18.1</v>
      </c>
      <c r="VL164" s="108" t="n">
        <v>22.1</v>
      </c>
      <c r="VM164" s="108" t="n">
        <v>23.2</v>
      </c>
      <c r="VN164" s="108" t="n">
        <v>23.6</v>
      </c>
      <c r="VO164" s="109" t="n">
        <f aca="false">AVERAGE(VC164:VN164)</f>
        <v>21.4916666666667</v>
      </c>
      <c r="WA164" s="1" t="n">
        <v>2014</v>
      </c>
      <c r="WB164" s="110" t="s">
        <v>217</v>
      </c>
      <c r="WC164" s="108" t="n">
        <v>39.5</v>
      </c>
      <c r="WD164" s="108" t="n">
        <v>40.4</v>
      </c>
      <c r="WE164" s="108" t="n">
        <v>38.2</v>
      </c>
      <c r="WF164" s="108" t="n">
        <v>31.8</v>
      </c>
      <c r="WG164" s="108" t="n">
        <v>24.8</v>
      </c>
      <c r="WH164" s="108" t="n">
        <v>21.8</v>
      </c>
      <c r="WI164" s="108" t="n">
        <v>21.8</v>
      </c>
      <c r="WJ164" s="108" t="n">
        <v>27.8</v>
      </c>
      <c r="WK164" s="108" t="n">
        <v>28.7</v>
      </c>
      <c r="WL164" s="108" t="n">
        <v>32.2</v>
      </c>
      <c r="WM164" s="108" t="n">
        <v>33.7</v>
      </c>
      <c r="WN164" s="108" t="n">
        <v>37.4</v>
      </c>
      <c r="WO164" s="109" t="n">
        <f aca="false">AVERAGE(WC164:WN164)</f>
        <v>31.5083333333333</v>
      </c>
      <c r="YA164" s="1" t="n">
        <v>2014</v>
      </c>
      <c r="YB164" s="110" t="s">
        <v>217</v>
      </c>
      <c r="YC164" s="108" t="n">
        <v>32.7</v>
      </c>
      <c r="YD164" s="108" t="n">
        <v>31.2</v>
      </c>
      <c r="YE164" s="108" t="n">
        <v>28.9</v>
      </c>
      <c r="YF164" s="108" t="n">
        <v>24.7</v>
      </c>
      <c r="YG164" s="108" t="n">
        <v>18.8</v>
      </c>
      <c r="YH164" s="108" t="n">
        <v>16.5</v>
      </c>
      <c r="YI164" s="108" t="n">
        <v>15.3</v>
      </c>
      <c r="YJ164" s="108" t="n">
        <v>18</v>
      </c>
      <c r="YK164" s="108" t="n">
        <v>19.8</v>
      </c>
      <c r="YL164" s="108" t="n">
        <v>23.8</v>
      </c>
      <c r="YM164" s="108" t="n">
        <v>27</v>
      </c>
      <c r="YN164" s="108" t="n">
        <v>29</v>
      </c>
      <c r="YO164" s="109" t="n">
        <f aca="false">AVERAGE(YC164:YN164)</f>
        <v>23.8083333333333</v>
      </c>
      <c r="ZA164" s="1" t="n">
        <v>2014</v>
      </c>
      <c r="ZB164" s="110" t="s">
        <v>217</v>
      </c>
      <c r="ZC164" s="108" t="n">
        <v>35.1</v>
      </c>
      <c r="ZD164" s="108" t="n">
        <v>34.3</v>
      </c>
      <c r="ZE164" s="108" t="n">
        <v>32.1</v>
      </c>
      <c r="ZF164" s="108" t="n">
        <v>27.1</v>
      </c>
      <c r="ZG164" s="108" t="n">
        <v>20.7</v>
      </c>
      <c r="ZH164" s="108" t="n">
        <v>18.3</v>
      </c>
      <c r="ZI164" s="108" t="n">
        <v>17.2</v>
      </c>
      <c r="ZJ164" s="108" t="n">
        <v>20.7</v>
      </c>
      <c r="ZK164" s="108" t="n">
        <v>22.4</v>
      </c>
      <c r="ZL164" s="108" t="n">
        <v>26.7</v>
      </c>
      <c r="ZM164" s="108" t="n">
        <v>29.1</v>
      </c>
      <c r="ZN164" s="108" t="n">
        <v>32.3</v>
      </c>
      <c r="ZO164" s="109" t="n">
        <f aca="false">AVERAGE(ZC164:ZN164)</f>
        <v>26.3333333333333</v>
      </c>
      <c r="AAA164" s="1" t="n">
        <v>2014</v>
      </c>
      <c r="AAB164" s="110" t="s">
        <v>217</v>
      </c>
      <c r="AAC164" s="108" t="n">
        <v>35.9</v>
      </c>
      <c r="AAD164" s="108" t="n">
        <v>33.2</v>
      </c>
      <c r="AAE164" s="108" t="n">
        <v>35.9</v>
      </c>
      <c r="AAF164" s="108" t="n">
        <v>34</v>
      </c>
      <c r="AAG164" s="108" t="n">
        <v>32.1</v>
      </c>
      <c r="AAH164" s="108" t="n">
        <v>26.8</v>
      </c>
      <c r="AAI164" s="108" t="n">
        <v>27.3</v>
      </c>
      <c r="AAJ164" s="108" t="n">
        <v>27.8</v>
      </c>
      <c r="AAK164" s="108" t="n">
        <v>35.5</v>
      </c>
      <c r="AAL164" s="108" t="n">
        <v>39</v>
      </c>
      <c r="AAM164" s="108" t="n">
        <v>37.7</v>
      </c>
      <c r="AAN164" s="108" t="n">
        <v>37.4</v>
      </c>
      <c r="AAO164" s="109" t="n">
        <f aca="false">AVERAGE(AAC164:AAN164)</f>
        <v>33.55</v>
      </c>
      <c r="ABA164" s="1" t="n">
        <v>2014</v>
      </c>
      <c r="ABB164" s="110" t="s">
        <v>217</v>
      </c>
      <c r="ABC164" s="108" t="n">
        <v>37.8</v>
      </c>
      <c r="ABD164" s="108" t="n">
        <v>37.1</v>
      </c>
      <c r="ABE164" s="108" t="n">
        <v>37.7</v>
      </c>
      <c r="ABF164" s="108" t="n">
        <v>34.1</v>
      </c>
      <c r="ABG164" s="108" t="n">
        <v>30.1</v>
      </c>
      <c r="ABH164" s="108" t="n">
        <v>27.2</v>
      </c>
      <c r="ABI164" s="108" t="n">
        <v>26.7</v>
      </c>
      <c r="ABJ164" s="108" t="n">
        <v>30.5</v>
      </c>
      <c r="ABK164" s="108" t="n">
        <v>31.2</v>
      </c>
      <c r="ABL164" s="108" t="n">
        <v>33.7</v>
      </c>
      <c r="ABM164" s="108" t="n">
        <v>34.5</v>
      </c>
      <c r="ABN164" s="108" t="n">
        <v>36</v>
      </c>
      <c r="ABO164" s="109" t="n">
        <f aca="false">AVERAGE(ABC164:ABN164)</f>
        <v>33.05</v>
      </c>
      <c r="ACA164" s="111" t="n">
        <v>2014</v>
      </c>
      <c r="ACB164" s="110" t="s">
        <v>217</v>
      </c>
      <c r="ACC164" s="108" t="n">
        <v>32.2</v>
      </c>
      <c r="ACD164" s="108" t="n">
        <v>33.2</v>
      </c>
      <c r="ACE164" s="108" t="n">
        <v>30.3</v>
      </c>
      <c r="ACF164" s="108" t="n">
        <v>26.5</v>
      </c>
      <c r="ACG164" s="108" t="n">
        <v>21.4</v>
      </c>
      <c r="ACH164" s="108" t="n">
        <v>19.6</v>
      </c>
      <c r="ACI164" s="108" t="n">
        <v>18.5</v>
      </c>
      <c r="ACJ164" s="108" t="n">
        <v>21.6</v>
      </c>
      <c r="ACK164" s="108" t="n">
        <v>22</v>
      </c>
      <c r="ACL164" s="108" t="n">
        <v>24.5</v>
      </c>
      <c r="ACM164" s="108" t="n">
        <v>26.2</v>
      </c>
      <c r="ACN164" s="108" t="n">
        <v>28.9</v>
      </c>
      <c r="ACO164" s="109" t="n">
        <f aca="false">AVERAGE(ACC164:ACN164)</f>
        <v>25.4083333333333</v>
      </c>
      <c r="ADA164" s="1" t="n">
        <v>2014</v>
      </c>
      <c r="ADB164" s="110" t="s">
        <v>217</v>
      </c>
      <c r="ADC164" s="108" t="n">
        <v>35.5</v>
      </c>
      <c r="ADD164" s="108" t="n">
        <v>37.6</v>
      </c>
      <c r="ADE164" s="108" t="n">
        <v>38.7</v>
      </c>
      <c r="ADF164" s="108" t="n">
        <v>36.1</v>
      </c>
      <c r="ADG164" s="108" t="n">
        <v>32.6</v>
      </c>
      <c r="ADH164" s="108" t="n">
        <v>28.8</v>
      </c>
      <c r="ADI164" s="108" t="n">
        <v>27.4</v>
      </c>
      <c r="ADJ164" s="108" t="n">
        <v>30.7</v>
      </c>
      <c r="ADK164" s="108" t="n">
        <v>35</v>
      </c>
      <c r="ADL164" s="108" t="n">
        <v>38.5</v>
      </c>
      <c r="ADM164" s="108" t="n">
        <v>38.5</v>
      </c>
      <c r="ADN164" s="108" t="n">
        <v>38.4</v>
      </c>
      <c r="ADO164" s="109" t="n">
        <f aca="false">AVERAGE(ADC164:ADN164)</f>
        <v>34.8166666666667</v>
      </c>
      <c r="AEA164" s="1" t="n">
        <v>2014</v>
      </c>
      <c r="AEB164" s="110" t="s">
        <v>217</v>
      </c>
      <c r="AEC164" s="108" t="n">
        <v>37.6</v>
      </c>
      <c r="AED164" s="108" t="n">
        <v>40</v>
      </c>
      <c r="AEE164" s="108" t="n">
        <v>40.6</v>
      </c>
      <c r="AEF164" s="108" t="n">
        <v>36.6</v>
      </c>
      <c r="AEG164" s="108" t="n">
        <v>31.4</v>
      </c>
      <c r="AEH164" s="108" t="n">
        <v>27.7</v>
      </c>
      <c r="AEI164" s="108" t="n">
        <v>27.1</v>
      </c>
      <c r="AEJ164" s="108" t="n">
        <v>30.6</v>
      </c>
      <c r="AEK164" s="108" t="n">
        <v>35.6</v>
      </c>
      <c r="AEL164" s="108" t="n">
        <v>39.4</v>
      </c>
      <c r="AEM164" s="108" t="n">
        <v>39.9</v>
      </c>
      <c r="AEN164" s="108" t="n">
        <v>40.2</v>
      </c>
      <c r="AEO164" s="109" t="n">
        <f aca="false">AVERAGE(AEC164:AEN164)</f>
        <v>35.5583333333333</v>
      </c>
      <c r="AFA164" s="1" t="n">
        <v>2014</v>
      </c>
      <c r="AFB164" s="110" t="s">
        <v>217</v>
      </c>
      <c r="AFC164" s="108" t="n">
        <v>27.4</v>
      </c>
      <c r="AFD164" s="108" t="n">
        <v>28.3</v>
      </c>
      <c r="AFE164" s="108" t="n">
        <v>26.5</v>
      </c>
      <c r="AFF164" s="108" t="n">
        <v>23.9</v>
      </c>
      <c r="AFG164" s="108" t="n">
        <v>21.1</v>
      </c>
      <c r="AFH164" s="108" t="n">
        <v>18.8</v>
      </c>
      <c r="AFI164" s="108" t="n">
        <v>18</v>
      </c>
      <c r="AFJ164" s="108" t="n">
        <v>19.8</v>
      </c>
      <c r="AFK164" s="108" t="n">
        <v>20.1</v>
      </c>
      <c r="AFL164" s="108" t="n">
        <v>21.8</v>
      </c>
      <c r="AFM164" s="108" t="n">
        <v>22.9</v>
      </c>
      <c r="AFN164" s="108" t="n">
        <v>24.6</v>
      </c>
      <c r="AFO164" s="109" t="n">
        <f aca="false">AVERAGE(AFC164:AFN164)</f>
        <v>22.7666666666667</v>
      </c>
      <c r="AGA164" s="1" t="n">
        <v>2014</v>
      </c>
      <c r="AGB164" s="110" t="s">
        <v>217</v>
      </c>
      <c r="AGC164" s="108" t="n">
        <v>34.8</v>
      </c>
      <c r="AGD164" s="108" t="n">
        <v>32.6</v>
      </c>
      <c r="AGE164" s="108" t="n">
        <v>31.5</v>
      </c>
      <c r="AGF164" s="108" t="n">
        <v>26.4</v>
      </c>
      <c r="AGG164" s="108" t="n">
        <v>20.1</v>
      </c>
      <c r="AGH164" s="108" t="n">
        <v>18.2</v>
      </c>
      <c r="AGI164" s="108" t="n">
        <v>16.8</v>
      </c>
      <c r="AGJ164" s="108" t="n">
        <v>21.6</v>
      </c>
      <c r="AGK164" s="108" t="n">
        <v>24.3</v>
      </c>
      <c r="AGL164" s="108" t="n">
        <v>29</v>
      </c>
      <c r="AGM164" s="108" t="n">
        <v>30</v>
      </c>
      <c r="AGN164" s="108" t="n">
        <v>32.9</v>
      </c>
      <c r="AGO164" s="109" t="n">
        <f aca="false">AVERAGE(AGC164:AGN164)</f>
        <v>26.5166666666667</v>
      </c>
      <c r="AHA164" s="1" t="n">
        <v>2014</v>
      </c>
      <c r="AHB164" s="110" t="s">
        <v>217</v>
      </c>
      <c r="AHC164" s="108" t="n">
        <v>33.4</v>
      </c>
      <c r="AHD164" s="108" t="n">
        <v>32.2</v>
      </c>
      <c r="AHE164" s="108" t="n">
        <v>29.7</v>
      </c>
      <c r="AHF164" s="108" t="n">
        <v>25.1</v>
      </c>
      <c r="AHG164" s="108" t="n">
        <v>19</v>
      </c>
      <c r="AHH164" s="108" t="n">
        <v>16.7</v>
      </c>
      <c r="AHI164" s="108" t="n">
        <v>16</v>
      </c>
      <c r="AHJ164" s="108" t="n">
        <v>18.1</v>
      </c>
      <c r="AHK164" s="108" t="n">
        <v>19.8</v>
      </c>
      <c r="AHL164" s="108" t="n">
        <v>23.9</v>
      </c>
      <c r="AHM164" s="108" t="n">
        <v>27.1</v>
      </c>
      <c r="AHN164" s="108" t="n">
        <v>30</v>
      </c>
      <c r="AHO164" s="109" t="n">
        <f aca="false">AVERAGE(AHC164:AHN164)</f>
        <v>24.25</v>
      </c>
      <c r="AIA164" s="1" t="n">
        <v>2014</v>
      </c>
      <c r="AIB164" s="110" t="s">
        <v>217</v>
      </c>
      <c r="AIC164" s="108" t="n">
        <v>38.5</v>
      </c>
      <c r="AID164" s="108" t="n">
        <v>35</v>
      </c>
      <c r="AIE164" s="108" t="n">
        <v>35.8</v>
      </c>
      <c r="AIF164" s="108" t="n">
        <v>30.7</v>
      </c>
      <c r="AIG164" s="108" t="n">
        <v>24.2</v>
      </c>
      <c r="AIH164" s="108" t="n">
        <v>19.7</v>
      </c>
      <c r="AII164" s="108" t="n">
        <v>20.5</v>
      </c>
      <c r="AIJ164" s="108" t="n">
        <v>25.6</v>
      </c>
      <c r="AIK164" s="108" t="n">
        <v>30.1</v>
      </c>
      <c r="AIL164" s="108" t="n">
        <v>33.9</v>
      </c>
      <c r="AIM164" s="108" t="n">
        <v>34.7</v>
      </c>
      <c r="AIN164" s="108" t="n">
        <v>39.2</v>
      </c>
      <c r="AIO164" s="109" t="n">
        <f aca="false">AVERAGE(AIC164:AIN164)</f>
        <v>30.6583333333333</v>
      </c>
      <c r="AJA164" s="1" t="n">
        <v>2014</v>
      </c>
      <c r="AJB164" s="110" t="s">
        <v>217</v>
      </c>
      <c r="AJC164" s="108" t="n">
        <v>36.2</v>
      </c>
      <c r="AJD164" s="108" t="n">
        <v>33.8</v>
      </c>
      <c r="AJE164" s="108" t="n">
        <v>37.6</v>
      </c>
      <c r="AJF164" s="108" t="n">
        <v>37.4</v>
      </c>
      <c r="AJG164" s="108" t="n">
        <v>35.8</v>
      </c>
      <c r="AJH164" s="108" t="n">
        <v>31.7</v>
      </c>
      <c r="AJI164" s="108" t="n">
        <v>32.1</v>
      </c>
      <c r="AJJ164" s="108" t="n">
        <v>32.4</v>
      </c>
      <c r="AJK164" s="108" t="n">
        <v>38</v>
      </c>
      <c r="AJL164" s="108" t="n">
        <v>40.1</v>
      </c>
      <c r="AJM164" s="108" t="n">
        <v>40.3</v>
      </c>
      <c r="AJN164" s="108" t="n">
        <v>38.3</v>
      </c>
      <c r="AJO164" s="109" t="n">
        <f aca="false">AVERAGE(AJC164:AJN164)</f>
        <v>36.1416666666667</v>
      </c>
      <c r="AKA164" s="1" t="n">
        <v>2014</v>
      </c>
      <c r="AKB164" s="110" t="s">
        <v>217</v>
      </c>
      <c r="AKC164" s="108" t="n">
        <v>35.4</v>
      </c>
      <c r="AKD164" s="108" t="n">
        <v>34.4</v>
      </c>
      <c r="AKE164" s="108" t="n">
        <v>32</v>
      </c>
      <c r="AKF164" s="108" t="n">
        <v>26.9</v>
      </c>
      <c r="AKG164" s="108" t="n">
        <v>20.4</v>
      </c>
      <c r="AKH164" s="108" t="n">
        <v>18.3</v>
      </c>
      <c r="AKI164" s="108" t="n">
        <v>17.1</v>
      </c>
      <c r="AKJ164" s="108" t="n">
        <v>20.4</v>
      </c>
      <c r="AKK164" s="108" t="n">
        <v>22.1</v>
      </c>
      <c r="AKL164" s="108" t="n">
        <v>27</v>
      </c>
      <c r="AKM164" s="108" t="n">
        <v>29.6</v>
      </c>
      <c r="AKN164" s="108" t="n">
        <v>32.3</v>
      </c>
      <c r="AKO164" s="109" t="n">
        <f aca="false">AVERAGE(AKC164:AKN164)</f>
        <v>26.325</v>
      </c>
      <c r="ALA164" s="35" t="n">
        <f aca="false">(ACO164+AO164+EO164+NO164+AKO164+AFO164+AEO164+IO164+MO164)/9</f>
        <v>25.9027777777778</v>
      </c>
      <c r="ALB164" s="77" t="n">
        <f aca="false">(ABO164+KO164+DO164+AGO164)/4</f>
        <v>31.9833333333333</v>
      </c>
      <c r="ALC164" s="19" t="n">
        <f aca="false">(QO164+PO164+AAO164+AJO164+FO164+SO164+BO164+CO164+JO164+OO164+TO164+HO164)/12</f>
        <v>27.0916666666667</v>
      </c>
      <c r="AMA164" s="28" t="n">
        <f aca="false">MAX(ACC164:ACN164,AC164:AN164,EC164:EN164,NC164:NN164,AKC164:AKN164,AFC164:AFN164,AEC164:AEN164,IC164:IN164,MC164:MN164)</f>
        <v>40.6</v>
      </c>
      <c r="AMB164" s="28" t="n">
        <f aca="false">MIN(ACC164:ACN164,AC164:AN164,EC164:EN164,NC164:NN164,AKC164:AKN164,AFC164:AFN164,AEC164:AEN164,IC164:IN164,MC164:MN164)</f>
        <v>16.7</v>
      </c>
      <c r="AMC164" s="81" t="n">
        <f aca="false">MAX(ABC164:ABN164,KC164:KN164,DC164:DN164,AGC164:AGN164)</f>
        <v>39.1</v>
      </c>
      <c r="AMD164" s="81" t="n">
        <f aca="false">MIN(ABC164:ABN164,KC164:KN164,DC164:DN164,AGC164:AGN164)</f>
        <v>16.8</v>
      </c>
      <c r="AME164" s="60" t="n">
        <f aca="false">MAX(QC164:QN164,PC164:PN164,AJC164:AJN164,AAC164:AAN164,FC164:FN164,SC164:SN164)</f>
        <v>40.3</v>
      </c>
      <c r="AMF164" s="60" t="n">
        <f aca="false">MIN(QC164:QN164,PC164:PN164,AJC164:AJN164,AAC164:AAN164,FC164:FN164,SC164:SN164)</f>
        <v>14.6</v>
      </c>
    </row>
    <row r="165" customFormat="false" ht="12.8" hidden="false" customHeight="false" outlineLevel="0" collapsed="false">
      <c r="A165" s="104" t="n">
        <f aca="false">A160+5</f>
        <v>2015</v>
      </c>
      <c r="B165" s="29" t="n">
        <f aca="false">AVERAGE(AO165,BO165,CO165,DO165,EO165,FO165,GO165,HO165,IO165,JO165,KO165,LO165,MO165,NO165,OO165,PO165,QO165,RO165,SO165,TO165,UO165,VO165,WO165,YO165,ZO165,AAO165,ABO165,ACO165,ADO165,AEO165,AFO165,AGO165,AHO165,AIO165,AJO165,AKO165)</f>
        <v>27.1896990740741</v>
      </c>
      <c r="C165" s="30" t="n">
        <f aca="false">AVERAGE(B161:B165)</f>
        <v>26.94875</v>
      </c>
      <c r="D165" s="31" t="n">
        <f aca="false">AVERAGE(B156:B165)</f>
        <v>26.7656365740741</v>
      </c>
      <c r="E165" s="29" t="n">
        <f aca="false">AVERAGE(B146:B165)</f>
        <v>26.5210227272727</v>
      </c>
      <c r="F165" s="32" t="n">
        <f aca="false">AVERAGE(B116:B165)</f>
        <v>26.2062228886083</v>
      </c>
      <c r="G165" s="3" t="n">
        <f aca="false">MAX(AC165:AN165,BC165:BN165,CC165:CN165,DC165:DN165,EC165:EN165,FC165:FN165,GC165:GN165,HC165:HN165,IC165:IN165,JC165:JN165,KC165:KN165,LC165:LN165,MC165:MN165,NC165:NN165,OC165:ON165,PC165:PN165,QC165:QN165,RC165:RN165,SC165:SN165,TC165:TN165,UC165:UN165,VC165:VN165,WC165:WN165,YC165:YN165,ZC165:ZN165,AAC165:AAN165,ABC165:ABN165,ACC165:ACN165,ADC165:ADN165,AEC165:AEN165,AFC165:AFN165,AGC165:AGN165,AHC165:AHN165,AIC165:AIN165,AJC165:AJN165,AKC165:AKN165)</f>
        <v>43.9</v>
      </c>
      <c r="H165" s="105" t="n">
        <f aca="false">MEDIAN(AC165:AN165,BC165:BN165,CC165:CN165,DC165:DN165,EC165:EN165,FC165:FN165,GC165:GN165,HC165:HN165,IC165:IN165,JC165:JN165,KC165:KN165,LC165:LN165,MC165:MN165,NC165:NN165,OC165:ON165,PC165:PN165,QC165:QN165,RC165:RN165,SC165:SN165,TC165:TN165,UC165:UN165,VC165:VN165,WC165:WN165,YC165:YN165,ZC165:ZN165,AAC165:AAN165,ABC165:ABN165,ACC165:ACN165,ADC165:ADN165,AEC165:AEN165,AFC165:AFN165,AGC165:AGN165,AHC165:AHN165,AIC165:AIN165,AJC165:AJN165,AKC165:AKN165)</f>
        <v>27.6</v>
      </c>
      <c r="I165" s="5" t="n">
        <f aca="false">MIN(AC165:AN165,BC165:BN165,CC165:CN165,DC165:DN165,EC165:EN165,FC165:FN165,GC165:GN165,HC165:HN165,IC165:IN165,JC165:JN165,KC165:KN165,LC165:LN165,MC165:MN165,NC165:NN165,OC165:ON165,PC165:PN165,QC165:QN165,RC165:RN165,SC165:SN165,TC165:TN165,UC165:UN165,VC165:VN165,WC165:WN165,YC165:YN165,ZC165:ZN165,AAC165:AAN165,ABC165:ABN165,ACC165:ACN165,ADC165:ADN165,AEC165:AEN165,AFC165:AFN165,AGC165:AGN165,AHC165:AHN165,AIC165:AIN165,AJC165:AJN165,AKC165:AKN165)</f>
        <v>14.8</v>
      </c>
      <c r="J165" s="106" t="n">
        <f aca="false">(G165+I165)/2</f>
        <v>29.35</v>
      </c>
      <c r="AB165" s="107" t="n">
        <v>2015</v>
      </c>
      <c r="AC165" s="108" t="n">
        <v>23.4</v>
      </c>
      <c r="AD165" s="108" t="n">
        <v>23.7</v>
      </c>
      <c r="AE165" s="108" t="n">
        <v>22.5</v>
      </c>
      <c r="AF165" s="108" t="n">
        <v>21.2</v>
      </c>
      <c r="AG165" s="108" t="n">
        <v>18.5</v>
      </c>
      <c r="AH165" s="108" t="n">
        <v>18.8</v>
      </c>
      <c r="AI165" s="108" t="n">
        <v>16.9</v>
      </c>
      <c r="AJ165" s="108" t="n">
        <v>17.1</v>
      </c>
      <c r="AK165" s="108" t="n">
        <v>18.9</v>
      </c>
      <c r="AL165" s="108" t="n">
        <v>20.4</v>
      </c>
      <c r="AM165" s="108" t="n">
        <v>20.6</v>
      </c>
      <c r="AN165" s="108" t="n">
        <v>21.5</v>
      </c>
      <c r="AO165" s="109" t="n">
        <f aca="false">AVERAGE(AC165:AN165)</f>
        <v>20.2916666666667</v>
      </c>
      <c r="BA165" s="1" t="n">
        <v>2015</v>
      </c>
      <c r="BB165" s="110" t="s">
        <v>218</v>
      </c>
      <c r="BC165" s="108" t="n">
        <v>31.7</v>
      </c>
      <c r="BD165" s="108" t="n">
        <v>34.2</v>
      </c>
      <c r="BE165" s="108" t="n">
        <v>28.3</v>
      </c>
      <c r="BF165" s="108" t="n">
        <v>22.7</v>
      </c>
      <c r="BG165" s="108" t="n">
        <v>20.5</v>
      </c>
      <c r="BH165" s="108" t="n">
        <v>19.5</v>
      </c>
      <c r="BI165" s="108" t="n">
        <v>17.4</v>
      </c>
      <c r="BJ165" s="108" t="n">
        <v>19.1</v>
      </c>
      <c r="BK165" s="108" t="n">
        <v>22.9</v>
      </c>
      <c r="BL165" s="108" t="n">
        <v>30</v>
      </c>
      <c r="BM165" s="108" t="n">
        <v>28.8</v>
      </c>
      <c r="BN165" s="108" t="n">
        <v>30.4</v>
      </c>
      <c r="BO165" s="109" t="n">
        <f aca="false">AVERAGE(BC165:BN165)</f>
        <v>25.4583333333333</v>
      </c>
      <c r="CA165" s="1" t="n">
        <v>2015</v>
      </c>
      <c r="CB165" s="110" t="s">
        <v>218</v>
      </c>
      <c r="CC165" s="108" t="n">
        <v>31.6</v>
      </c>
      <c r="CD165" s="108" t="n">
        <v>31.5</v>
      </c>
      <c r="CE165" s="108" t="n">
        <v>27.1</v>
      </c>
      <c r="CF165" s="108" t="n">
        <v>21.7</v>
      </c>
      <c r="CG165" s="108" t="n">
        <v>17.8</v>
      </c>
      <c r="CH165" s="108" t="n">
        <v>17.5</v>
      </c>
      <c r="CI165" s="108" t="n">
        <v>16.2</v>
      </c>
      <c r="CJ165" s="108" t="n">
        <v>16.8</v>
      </c>
      <c r="CK165" s="108" t="n">
        <v>19</v>
      </c>
      <c r="CL165" s="108" t="n">
        <v>23.8</v>
      </c>
      <c r="CM165" s="108" t="n">
        <v>26.6</v>
      </c>
      <c r="CN165" s="108" t="n">
        <v>27.7</v>
      </c>
      <c r="CO165" s="109" t="n">
        <f aca="false">AVERAGE(CC165:CN165)</f>
        <v>23.1083333333333</v>
      </c>
      <c r="DA165" s="1" t="n">
        <v>2015</v>
      </c>
      <c r="DB165" s="110" t="s">
        <v>218</v>
      </c>
      <c r="DC165" s="108" t="n">
        <v>33</v>
      </c>
      <c r="DD165" s="108" t="n">
        <v>35.3</v>
      </c>
      <c r="DE165" s="108" t="n">
        <v>34.1</v>
      </c>
      <c r="DF165" s="108" t="n">
        <v>33.9</v>
      </c>
      <c r="DG165" s="108" t="n">
        <v>32.1</v>
      </c>
      <c r="DH165" s="108" t="n">
        <v>31.9</v>
      </c>
      <c r="DI165" s="108" t="n">
        <v>30.1</v>
      </c>
      <c r="DJ165" s="108" t="n">
        <v>30.8</v>
      </c>
      <c r="DK165" s="108" t="n">
        <v>34.6</v>
      </c>
      <c r="DL165" s="108" t="n">
        <v>33.3</v>
      </c>
      <c r="DM165" s="108" t="n">
        <v>33.7</v>
      </c>
      <c r="DN165" s="108" t="n">
        <v>33.9</v>
      </c>
      <c r="DO165" s="109" t="n">
        <f aca="false">AVERAGE(DC165:DN165)</f>
        <v>33.0583333333333</v>
      </c>
      <c r="EA165" s="1" t="n">
        <v>2015</v>
      </c>
      <c r="EB165" s="110" t="s">
        <v>218</v>
      </c>
      <c r="EC165" s="108" t="n">
        <v>31.2</v>
      </c>
      <c r="ED165" s="108" t="n">
        <v>31</v>
      </c>
      <c r="EE165" s="108" t="n">
        <v>27.7</v>
      </c>
      <c r="EF165" s="108" t="n">
        <v>23.5</v>
      </c>
      <c r="EG165" s="108" t="n">
        <v>19.9</v>
      </c>
      <c r="EH165" s="108" t="n">
        <v>19.3</v>
      </c>
      <c r="EI165" s="108" t="n">
        <v>17.4</v>
      </c>
      <c r="EJ165" s="108" t="n">
        <v>18</v>
      </c>
      <c r="EK165" s="108" t="n">
        <v>19.7</v>
      </c>
      <c r="EL165" s="108" t="n">
        <v>23.4</v>
      </c>
      <c r="EM165" s="108" t="n">
        <v>26</v>
      </c>
      <c r="EN165" s="108" t="n">
        <v>27.4</v>
      </c>
      <c r="EO165" s="109" t="n">
        <f aca="false">AVERAGE(EC165:EN165)</f>
        <v>23.7083333333333</v>
      </c>
      <c r="FA165" s="1" t="n">
        <v>2015</v>
      </c>
      <c r="FB165" s="110" t="s">
        <v>218</v>
      </c>
      <c r="FC165" s="108" t="n">
        <v>31.6</v>
      </c>
      <c r="FD165" s="108" t="n">
        <v>31.3</v>
      </c>
      <c r="FE165" s="108" t="n">
        <v>27.3</v>
      </c>
      <c r="FF165" s="108" t="n">
        <v>22.8</v>
      </c>
      <c r="FG165" s="108" t="n">
        <v>19.2</v>
      </c>
      <c r="FH165" s="108" t="n">
        <v>18.5</v>
      </c>
      <c r="FI165" s="108" t="n">
        <v>17.5</v>
      </c>
      <c r="FJ165" s="108" t="n">
        <v>17.6</v>
      </c>
      <c r="FK165" s="108" t="n">
        <v>19.2</v>
      </c>
      <c r="FL165" s="108" t="n">
        <v>23.9</v>
      </c>
      <c r="FM165" s="108" t="n">
        <v>26.6</v>
      </c>
      <c r="FN165" s="108" t="n">
        <v>27.9</v>
      </c>
      <c r="FO165" s="109" t="n">
        <f aca="false">AVERAGE(FC165:FN165)</f>
        <v>23.6166666666667</v>
      </c>
      <c r="GA165" s="1" t="n">
        <v>2015</v>
      </c>
      <c r="GB165" s="110" t="s">
        <v>218</v>
      </c>
      <c r="GC165" s="108" t="n">
        <v>23.5</v>
      </c>
      <c r="GD165" s="108" t="n">
        <v>24.9</v>
      </c>
      <c r="GE165" s="108" t="n">
        <v>22.7</v>
      </c>
      <c r="GF165" s="108" t="n">
        <v>21.5</v>
      </c>
      <c r="GG165" s="108" t="n">
        <v>18.9</v>
      </c>
      <c r="GH165" s="108" t="n">
        <v>18.5</v>
      </c>
      <c r="GI165" s="108" t="n">
        <v>17.6</v>
      </c>
      <c r="GJ165" s="108" t="n">
        <v>17.4</v>
      </c>
      <c r="GK165" s="108" t="n">
        <v>18.6</v>
      </c>
      <c r="GL165" s="108" t="n">
        <v>20.2</v>
      </c>
      <c r="GM165" s="108" t="n">
        <v>21.6</v>
      </c>
      <c r="GN165" s="108" t="n">
        <v>22.3</v>
      </c>
      <c r="GO165" s="109" t="n">
        <f aca="false">AVERAGE(GC165:GN165)</f>
        <v>20.6416666666667</v>
      </c>
      <c r="HA165" s="1" t="n">
        <v>2015</v>
      </c>
      <c r="HB165" s="110" t="s">
        <v>218</v>
      </c>
      <c r="HC165" s="108" t="n">
        <v>27.7</v>
      </c>
      <c r="HD165" s="108" t="n">
        <v>27.9</v>
      </c>
      <c r="HE165" s="108" t="n">
        <v>25.5</v>
      </c>
      <c r="HF165" s="108" t="n">
        <v>22.2</v>
      </c>
      <c r="HG165" s="108" t="n">
        <v>19.3</v>
      </c>
      <c r="HH165" s="108" t="n">
        <v>18.4</v>
      </c>
      <c r="HI165" s="108" t="n">
        <v>17.6</v>
      </c>
      <c r="HJ165" s="108" t="n">
        <v>17.4</v>
      </c>
      <c r="HK165" s="108" t="n">
        <v>18.7</v>
      </c>
      <c r="HL165" s="108" t="n">
        <v>21.9</v>
      </c>
      <c r="HM165" s="108" t="n">
        <v>24.3</v>
      </c>
      <c r="HN165" s="108" t="n">
        <v>24.9</v>
      </c>
      <c r="HO165" s="109" t="n">
        <f aca="false">AVERAGE(HC165:HN165)</f>
        <v>22.15</v>
      </c>
      <c r="IA165" s="1" t="n">
        <v>2015</v>
      </c>
      <c r="IB165" s="110" t="s">
        <v>218</v>
      </c>
      <c r="IC165" s="108" t="n">
        <v>33</v>
      </c>
      <c r="ID165" s="108" t="n">
        <v>33.7</v>
      </c>
      <c r="IE165" s="108" t="n">
        <v>31.5</v>
      </c>
      <c r="IF165" s="108" t="n">
        <v>30</v>
      </c>
      <c r="IG165" s="108" t="n">
        <v>26.5</v>
      </c>
      <c r="IH165" s="108" t="n">
        <v>25.5</v>
      </c>
      <c r="II165" s="108" t="n">
        <v>23.9</v>
      </c>
      <c r="IJ165" s="108" t="n">
        <v>24.7</v>
      </c>
      <c r="IK165" s="108" t="n">
        <v>28.4</v>
      </c>
      <c r="IL165" s="108" t="n">
        <v>29</v>
      </c>
      <c r="IM165" s="108" t="n">
        <v>29.7</v>
      </c>
      <c r="IN165" s="108" t="n">
        <v>29.2</v>
      </c>
      <c r="IO165" s="109" t="n">
        <f aca="false">AVERAGE(IC165:IN165)</f>
        <v>28.7583333333333</v>
      </c>
      <c r="JA165" s="1" t="n">
        <v>2015</v>
      </c>
      <c r="JB165" s="110" t="s">
        <v>218</v>
      </c>
      <c r="JC165" s="108" t="n">
        <v>32.7</v>
      </c>
      <c r="JD165" s="108" t="n">
        <v>32.5</v>
      </c>
      <c r="JE165" s="108" t="n">
        <v>28.1</v>
      </c>
      <c r="JF165" s="108" t="n">
        <v>22.8</v>
      </c>
      <c r="JG165" s="108" t="n">
        <v>18.8</v>
      </c>
      <c r="JH165" s="108" t="n">
        <v>18.5</v>
      </c>
      <c r="JI165" s="108" t="n">
        <v>17</v>
      </c>
      <c r="JJ165" s="108" t="n">
        <v>17.3</v>
      </c>
      <c r="JK165" s="108" t="n">
        <v>20.2</v>
      </c>
      <c r="JL165" s="108" t="n">
        <v>25.1</v>
      </c>
      <c r="JM165" s="108" t="n">
        <v>27.5</v>
      </c>
      <c r="JN165" s="108" t="n">
        <v>29.3</v>
      </c>
      <c r="JO165" s="109" t="n">
        <f aca="false">AVERAGE(JC165:JN165)</f>
        <v>24.15</v>
      </c>
      <c r="KA165" s="1" t="n">
        <v>2015</v>
      </c>
      <c r="KB165" s="110" t="s">
        <v>218</v>
      </c>
      <c r="KC165" s="108" t="n">
        <v>33.5</v>
      </c>
      <c r="KD165" s="108" t="n">
        <v>37.2</v>
      </c>
      <c r="KE165" s="108" t="n">
        <v>36.3</v>
      </c>
      <c r="KF165" s="108" t="n">
        <v>36.3</v>
      </c>
      <c r="KG165" s="108" t="n">
        <v>34.3</v>
      </c>
      <c r="KH165" s="108" t="n">
        <v>33.1</v>
      </c>
      <c r="KI165" s="108" t="n">
        <v>31.6</v>
      </c>
      <c r="KJ165" s="108" t="n">
        <v>33.3</v>
      </c>
      <c r="KK165" s="108" t="n">
        <v>36.5</v>
      </c>
      <c r="KL165" s="108" t="n">
        <v>37.6</v>
      </c>
      <c r="KM165" s="108" t="n">
        <v>39.4</v>
      </c>
      <c r="KN165" s="108" t="n">
        <v>39</v>
      </c>
      <c r="KO165" s="109" t="n">
        <f aca="false">AVERAGE(KC165:KN165)</f>
        <v>35.675</v>
      </c>
      <c r="LA165" s="1" t="n">
        <v>2015</v>
      </c>
      <c r="LB165" s="110" t="s">
        <v>218</v>
      </c>
      <c r="LC165" s="108" t="n">
        <v>32.7</v>
      </c>
      <c r="LD165" s="108" t="n">
        <v>32.9</v>
      </c>
      <c r="LE165" s="108" t="n">
        <v>28.6</v>
      </c>
      <c r="LF165" s="108" t="n">
        <v>23.7</v>
      </c>
      <c r="LG165" s="108" t="n">
        <v>19.7</v>
      </c>
      <c r="LH165" s="108" t="n">
        <v>19.1</v>
      </c>
      <c r="LI165" s="108" t="n">
        <v>17.8</v>
      </c>
      <c r="LJ165" s="108" t="n">
        <v>18.5</v>
      </c>
      <c r="LK165" s="108" t="n">
        <v>20.6</v>
      </c>
      <c r="LL165" s="108" t="n">
        <v>25.9</v>
      </c>
      <c r="LM165" s="108" t="n">
        <v>27.8</v>
      </c>
      <c r="LN165" s="108" t="n">
        <v>29.2</v>
      </c>
      <c r="LO165" s="109" t="n">
        <f aca="false">AVERAGE(LC165:LN165)</f>
        <v>24.7083333333333</v>
      </c>
      <c r="MA165" s="1" t="n">
        <v>2015</v>
      </c>
      <c r="MB165" s="110" t="s">
        <v>218</v>
      </c>
      <c r="MC165" s="108" t="n">
        <v>26.1</v>
      </c>
      <c r="MD165" s="108" t="n">
        <v>28.4</v>
      </c>
      <c r="ME165" s="108" t="n">
        <v>25.2</v>
      </c>
      <c r="MF165" s="108" t="n">
        <v>22.3</v>
      </c>
      <c r="MG165" s="108" t="n">
        <v>18.9</v>
      </c>
      <c r="MH165" s="108" t="n">
        <v>19.2</v>
      </c>
      <c r="MI165" s="108" t="n">
        <v>16.7</v>
      </c>
      <c r="MJ165" s="108" t="n">
        <v>18.3</v>
      </c>
      <c r="MK165" s="108" t="n">
        <v>20.5</v>
      </c>
      <c r="ML165" s="108" t="n">
        <v>24.8</v>
      </c>
      <c r="MM165" s="108" t="n">
        <v>25.1</v>
      </c>
      <c r="MN165" s="108" t="n">
        <v>24.6</v>
      </c>
      <c r="MO165" s="109" t="n">
        <f aca="false">AVERAGE(MC165:MN165)</f>
        <v>22.5083333333333</v>
      </c>
      <c r="NA165" s="1" t="n">
        <v>2015</v>
      </c>
      <c r="NB165" s="110" t="s">
        <v>218</v>
      </c>
      <c r="NC165" s="108" t="n">
        <v>33.6</v>
      </c>
      <c r="ND165" s="108" t="n">
        <v>32.5</v>
      </c>
      <c r="NE165" s="108" t="n">
        <v>30.6</v>
      </c>
      <c r="NF165" s="108" t="n">
        <v>28</v>
      </c>
      <c r="NG165" s="108" t="n">
        <v>24.6</v>
      </c>
      <c r="NH165" s="108" t="n">
        <v>23.3</v>
      </c>
      <c r="NI165" s="108" t="n">
        <v>20.9</v>
      </c>
      <c r="NJ165" s="108" t="n">
        <v>21</v>
      </c>
      <c r="NK165" s="108" t="n">
        <v>25.3</v>
      </c>
      <c r="NL165" s="108" t="n">
        <v>27.8</v>
      </c>
      <c r="NM165" s="108" t="n">
        <v>29.6</v>
      </c>
      <c r="NN165" s="108" t="n">
        <v>30.8</v>
      </c>
      <c r="NO165" s="109" t="n">
        <f aca="false">AVERAGE(NC165:NN165)</f>
        <v>27.3333333333333</v>
      </c>
      <c r="OA165" s="1" t="n">
        <v>2015</v>
      </c>
      <c r="OB165" s="110" t="s">
        <v>218</v>
      </c>
      <c r="OC165" s="108" t="n">
        <v>30.9</v>
      </c>
      <c r="OD165" s="108" t="n">
        <v>30.5</v>
      </c>
      <c r="OE165" s="108" t="n">
        <v>28</v>
      </c>
      <c r="OF165" s="108" t="n">
        <v>24.1</v>
      </c>
      <c r="OG165" s="108" t="n">
        <v>20.5</v>
      </c>
      <c r="OH165" s="108" t="n">
        <v>19.7</v>
      </c>
      <c r="OI165" s="108" t="n">
        <v>18</v>
      </c>
      <c r="OJ165" s="108" t="n">
        <v>19.1</v>
      </c>
      <c r="OK165" s="108" t="n">
        <v>20.5</v>
      </c>
      <c r="OL165" s="108" t="n">
        <v>24.5</v>
      </c>
      <c r="OM165" s="108" t="n">
        <v>26.1</v>
      </c>
      <c r="ON165" s="108" t="n">
        <v>27.7</v>
      </c>
      <c r="OO165" s="109" t="n">
        <f aca="false">AVERAGE(OC165:ON165)</f>
        <v>24.1333333333333</v>
      </c>
      <c r="PA165" s="16" t="n">
        <v>2015</v>
      </c>
      <c r="PB165" s="110" t="s">
        <v>218</v>
      </c>
      <c r="PC165" s="108" t="n">
        <v>34.9</v>
      </c>
      <c r="PD165" s="108" t="n">
        <v>36.8</v>
      </c>
      <c r="PE165" s="108" t="n">
        <v>29.1</v>
      </c>
      <c r="PF165" s="108" t="n">
        <v>22.4</v>
      </c>
      <c r="PG165" s="108" t="n">
        <v>20</v>
      </c>
      <c r="PH165" s="108" t="n">
        <v>19.5</v>
      </c>
      <c r="PI165" s="108" t="n">
        <v>17.3</v>
      </c>
      <c r="PJ165" s="108" t="n">
        <v>18.6</v>
      </c>
      <c r="PK165" s="108" t="n">
        <v>23.4</v>
      </c>
      <c r="PL165" s="108" t="n">
        <v>31</v>
      </c>
      <c r="PM165" s="108" t="n">
        <v>31</v>
      </c>
      <c r="PN165" s="108" t="n">
        <v>32.8</v>
      </c>
      <c r="PO165" s="109" t="n">
        <f aca="false">AVERAGE(PC165:PN165)</f>
        <v>26.4</v>
      </c>
      <c r="QA165" s="1" t="n">
        <v>2015</v>
      </c>
      <c r="QB165" s="110" t="s">
        <v>218</v>
      </c>
      <c r="QC165" s="108" t="n">
        <v>32</v>
      </c>
      <c r="QD165" s="108" t="n">
        <v>31.9</v>
      </c>
      <c r="QE165" s="108" t="n">
        <v>26.8</v>
      </c>
      <c r="QF165" s="108" t="n">
        <v>21.9</v>
      </c>
      <c r="QG165" s="108" t="n">
        <v>17.7</v>
      </c>
      <c r="QH165" s="108" t="n">
        <v>17.5</v>
      </c>
      <c r="QI165" s="108" t="n">
        <v>15.2</v>
      </c>
      <c r="QJ165" s="108" t="n">
        <v>15.9</v>
      </c>
      <c r="QK165" s="108" t="n">
        <v>19.1</v>
      </c>
      <c r="QL165" s="108" t="n">
        <v>26.4</v>
      </c>
      <c r="QM165" s="108" t="n">
        <v>27.6</v>
      </c>
      <c r="QN165" s="108" t="n">
        <v>28.7</v>
      </c>
      <c r="QO165" s="109" t="n">
        <f aca="false">AVERAGE(QC165:QN165)</f>
        <v>23.3916666666667</v>
      </c>
      <c r="RA165" s="1" t="n">
        <v>2015</v>
      </c>
      <c r="RB165" s="110" t="s">
        <v>218</v>
      </c>
      <c r="RC165" s="108" t="n">
        <v>35.8</v>
      </c>
      <c r="RD165" s="108" t="n">
        <v>36.3</v>
      </c>
      <c r="RE165" s="108" t="n">
        <v>30.4</v>
      </c>
      <c r="RF165" s="108" t="n">
        <v>24.7</v>
      </c>
      <c r="RG165" s="108" t="n">
        <v>20.7</v>
      </c>
      <c r="RH165" s="108" t="n">
        <v>19.9</v>
      </c>
      <c r="RI165" s="108" t="n">
        <v>17.5</v>
      </c>
      <c r="RJ165" s="108" t="n">
        <v>18.3</v>
      </c>
      <c r="RK165" s="108" t="n">
        <v>24.5</v>
      </c>
      <c r="RL165" s="112" t="n">
        <f aca="false">SUM(RL164+RL166)/2</f>
        <v>26.75</v>
      </c>
      <c r="RM165" s="108" t="n">
        <v>31.2</v>
      </c>
      <c r="RN165" s="108" t="n">
        <v>34</v>
      </c>
      <c r="RO165" s="109" t="n">
        <f aca="false">AVERAGE(RC165:RN165)</f>
        <v>26.6708333333333</v>
      </c>
      <c r="SA165" s="1" t="n">
        <v>2015</v>
      </c>
      <c r="SB165" s="110" t="s">
        <v>218</v>
      </c>
      <c r="SC165" s="108" t="n">
        <v>38</v>
      </c>
      <c r="SD165" s="108" t="n">
        <v>38.9</v>
      </c>
      <c r="SE165" s="108" t="n">
        <v>28.7</v>
      </c>
      <c r="SF165" s="108" t="n">
        <v>24</v>
      </c>
      <c r="SG165" s="108" t="n">
        <v>20.3</v>
      </c>
      <c r="SH165" s="108" t="n">
        <v>21</v>
      </c>
      <c r="SI165" s="108" t="n">
        <v>19.1</v>
      </c>
      <c r="SJ165" s="108" t="n">
        <v>20.8</v>
      </c>
      <c r="SK165" s="108" t="n">
        <v>25.7</v>
      </c>
      <c r="SL165" s="108" t="n">
        <v>34.2</v>
      </c>
      <c r="SM165" s="108" t="n">
        <v>33.3</v>
      </c>
      <c r="SN165" s="108" t="n">
        <v>35.9</v>
      </c>
      <c r="SO165" s="109" t="n">
        <f aca="false">AVERAGE(SC165:SN165)</f>
        <v>28.325</v>
      </c>
      <c r="TA165" s="1" t="n">
        <v>2015</v>
      </c>
      <c r="TB165" s="110" t="s">
        <v>218</v>
      </c>
      <c r="TC165" s="108" t="n">
        <v>41.7</v>
      </c>
      <c r="TD165" s="108" t="n">
        <v>43.5</v>
      </c>
      <c r="TE165" s="108" t="n">
        <v>38.2</v>
      </c>
      <c r="TF165" s="108" t="n">
        <v>32.4</v>
      </c>
      <c r="TG165" s="108" t="n">
        <v>28.1</v>
      </c>
      <c r="TH165" s="108" t="n">
        <v>29.1</v>
      </c>
      <c r="TI165" s="108" t="n">
        <v>27.4</v>
      </c>
      <c r="TJ165" s="108" t="n">
        <v>30.9</v>
      </c>
      <c r="TK165" s="108" t="n">
        <v>35.4</v>
      </c>
      <c r="TL165" s="108" t="n">
        <v>41.5</v>
      </c>
      <c r="TM165" s="108" t="n">
        <v>43.3</v>
      </c>
      <c r="TN165" s="108" t="n">
        <v>43.9</v>
      </c>
      <c r="TO165" s="109" t="n">
        <f aca="false">AVERAGE(TC165:TN165)</f>
        <v>36.2833333333333</v>
      </c>
      <c r="UA165" s="1" t="n">
        <v>2015</v>
      </c>
      <c r="UB165" s="110" t="s">
        <v>218</v>
      </c>
      <c r="UC165" s="108" t="n">
        <v>35.8</v>
      </c>
      <c r="UD165" s="108" t="n">
        <v>36.5</v>
      </c>
      <c r="UE165" s="108" t="n">
        <v>29.5</v>
      </c>
      <c r="UF165" s="108" t="n">
        <v>23.8</v>
      </c>
      <c r="UG165" s="108" t="n">
        <v>20.6</v>
      </c>
      <c r="UH165" s="108" t="n">
        <v>19.6</v>
      </c>
      <c r="UI165" s="108" t="n">
        <v>16.7</v>
      </c>
      <c r="UJ165" s="108" t="n">
        <v>17.7</v>
      </c>
      <c r="UK165" s="108" t="n">
        <v>21.4</v>
      </c>
      <c r="UL165" s="108" t="n">
        <v>29.5</v>
      </c>
      <c r="UM165" s="108" t="n">
        <v>31.3</v>
      </c>
      <c r="UN165" s="108" t="n">
        <v>32.5</v>
      </c>
      <c r="UO165" s="109" t="n">
        <f aca="false">AVERAGE(UC165:UN165)</f>
        <v>26.2416666666667</v>
      </c>
      <c r="VA165" s="1" t="n">
        <v>2015</v>
      </c>
      <c r="VB165" s="119" t="s">
        <v>218</v>
      </c>
      <c r="VC165" s="108" t="n">
        <v>29.9</v>
      </c>
      <c r="VD165" s="108" t="n">
        <v>30.5</v>
      </c>
      <c r="VE165" s="108" t="n">
        <v>24.6</v>
      </c>
      <c r="VF165" s="108" t="n">
        <v>21.9</v>
      </c>
      <c r="VG165" s="108" t="n">
        <v>16.3</v>
      </c>
      <c r="VH165" s="108" t="n">
        <v>16.9</v>
      </c>
      <c r="VI165" s="108" t="n">
        <v>14.8</v>
      </c>
      <c r="VJ165" s="108" t="n">
        <v>15.6</v>
      </c>
      <c r="VK165" s="108" t="n">
        <v>18.8</v>
      </c>
      <c r="VL165" s="108" t="n">
        <v>23.1</v>
      </c>
      <c r="VM165" s="108" t="n">
        <v>24</v>
      </c>
      <c r="VN165" s="108" t="n">
        <v>25.4</v>
      </c>
      <c r="VO165" s="109" t="n">
        <f aca="false">AVERAGE(VC165:VN165)</f>
        <v>21.8166666666667</v>
      </c>
      <c r="WA165" s="1" t="n">
        <v>2015</v>
      </c>
      <c r="WB165" s="110" t="s">
        <v>218</v>
      </c>
      <c r="WC165" s="108" t="n">
        <v>41.4</v>
      </c>
      <c r="WD165" s="108" t="n">
        <v>41</v>
      </c>
      <c r="WE165" s="108" t="n">
        <v>31.2</v>
      </c>
      <c r="WF165" s="108" t="n">
        <v>28.1</v>
      </c>
      <c r="WG165" s="108" t="n">
        <v>24.5</v>
      </c>
      <c r="WH165" s="108" t="n">
        <v>23.4</v>
      </c>
      <c r="WI165" s="108" t="n">
        <v>21.5</v>
      </c>
      <c r="WJ165" s="108" t="n">
        <v>22.7</v>
      </c>
      <c r="WK165" s="108" t="n">
        <v>28.8</v>
      </c>
      <c r="WL165" s="108" t="n">
        <v>33.5</v>
      </c>
      <c r="WM165" s="108" t="n">
        <v>34.9</v>
      </c>
      <c r="WN165" s="108" t="n">
        <v>37.8</v>
      </c>
      <c r="WO165" s="109" t="n">
        <f aca="false">AVERAGE(WC165:WN165)</f>
        <v>30.7333333333333</v>
      </c>
      <c r="YA165" s="1" t="n">
        <v>2015</v>
      </c>
      <c r="YB165" s="110" t="s">
        <v>218</v>
      </c>
      <c r="YC165" s="108" t="n">
        <v>33.1</v>
      </c>
      <c r="YD165" s="108" t="n">
        <v>33</v>
      </c>
      <c r="YE165" s="108" t="n">
        <v>27.7</v>
      </c>
      <c r="YF165" s="108" t="n">
        <v>22.4</v>
      </c>
      <c r="YG165" s="108" t="n">
        <v>18.4</v>
      </c>
      <c r="YH165" s="108" t="n">
        <v>17.8</v>
      </c>
      <c r="YI165" s="108" t="n">
        <v>15.5</v>
      </c>
      <c r="YJ165" s="108" t="n">
        <v>16.5</v>
      </c>
      <c r="YK165" s="108" t="n">
        <v>20.5</v>
      </c>
      <c r="YL165" s="108" t="n">
        <v>26.9</v>
      </c>
      <c r="YM165" s="108" t="n">
        <v>28.8</v>
      </c>
      <c r="YN165" s="108" t="n">
        <v>29.9</v>
      </c>
      <c r="YO165" s="109" t="n">
        <f aca="false">AVERAGE(YC165:YN165)</f>
        <v>24.2083333333333</v>
      </c>
      <c r="ZA165" s="1" t="n">
        <v>2015</v>
      </c>
      <c r="ZB165" s="110" t="s">
        <v>218</v>
      </c>
      <c r="ZC165" s="108" t="n">
        <v>35.5</v>
      </c>
      <c r="ZD165" s="108" t="n">
        <v>36.1</v>
      </c>
      <c r="ZE165" s="108" t="n">
        <v>30.2</v>
      </c>
      <c r="ZF165" s="108" t="n">
        <v>25</v>
      </c>
      <c r="ZG165" s="108" t="n">
        <v>20.9</v>
      </c>
      <c r="ZH165" s="108" t="n">
        <v>20.5</v>
      </c>
      <c r="ZI165" s="108" t="n">
        <v>17.7</v>
      </c>
      <c r="ZJ165" s="108" t="n">
        <v>18.2</v>
      </c>
      <c r="ZK165" s="108" t="n">
        <v>22.7</v>
      </c>
      <c r="ZL165" s="108" t="n">
        <v>29</v>
      </c>
      <c r="ZM165" s="108" t="n">
        <v>31.8</v>
      </c>
      <c r="ZN165" s="108" t="n">
        <v>32.8</v>
      </c>
      <c r="ZO165" s="109" t="n">
        <f aca="false">AVERAGE(ZC165:ZN165)</f>
        <v>26.7</v>
      </c>
      <c r="AAA165" s="1" t="n">
        <v>2015</v>
      </c>
      <c r="AAB165" s="110" t="s">
        <v>218</v>
      </c>
      <c r="AAC165" s="108" t="n">
        <v>33.4</v>
      </c>
      <c r="AAD165" s="108" t="n">
        <v>37.1</v>
      </c>
      <c r="AAE165" s="108" t="n">
        <v>36.3</v>
      </c>
      <c r="AAF165" s="108" t="n">
        <v>33.3</v>
      </c>
      <c r="AAG165" s="108" t="n">
        <v>30.6</v>
      </c>
      <c r="AAH165" s="108" t="n">
        <v>28.6</v>
      </c>
      <c r="AAI165" s="108" t="n">
        <v>27.5</v>
      </c>
      <c r="AAJ165" s="108" t="n">
        <v>30.7</v>
      </c>
      <c r="AAK165" s="108" t="n">
        <v>33.8</v>
      </c>
      <c r="AAL165" s="108" t="n">
        <v>37.8</v>
      </c>
      <c r="AAM165" s="108" t="n">
        <v>39</v>
      </c>
      <c r="AAN165" s="108" t="n">
        <v>37.1</v>
      </c>
      <c r="AAO165" s="109" t="n">
        <f aca="false">AVERAGE(AAC165:AAN165)</f>
        <v>33.7666666666667</v>
      </c>
      <c r="ABA165" s="1" t="n">
        <v>2015</v>
      </c>
      <c r="ABB165" s="110" t="s">
        <v>218</v>
      </c>
      <c r="ABC165" s="108" t="n">
        <v>35.5</v>
      </c>
      <c r="ABD165" s="108" t="n">
        <v>36.9</v>
      </c>
      <c r="ABE165" s="108" t="n">
        <v>34.1</v>
      </c>
      <c r="ABF165" s="108" t="n">
        <v>31.1</v>
      </c>
      <c r="ABG165" s="108" t="n">
        <v>27.6</v>
      </c>
      <c r="ABH165" s="108" t="n">
        <v>28.3</v>
      </c>
      <c r="ABI165" s="108" t="n">
        <v>27</v>
      </c>
      <c r="ABJ165" s="108" t="n">
        <v>28.8</v>
      </c>
      <c r="ABK165" s="108" t="n">
        <v>32.8</v>
      </c>
      <c r="ABL165" s="108" t="n">
        <v>37.2</v>
      </c>
      <c r="ABM165" s="108" t="n">
        <v>36.6</v>
      </c>
      <c r="ABN165" s="108" t="n">
        <v>35</v>
      </c>
      <c r="ABO165" s="109" t="n">
        <f aca="false">AVERAGE(ABC165:ABN165)</f>
        <v>32.575</v>
      </c>
      <c r="ACA165" s="111" t="n">
        <v>2015</v>
      </c>
      <c r="ACB165" s="110" t="s">
        <v>218</v>
      </c>
      <c r="ACC165" s="108" t="n">
        <v>33</v>
      </c>
      <c r="ACD165" s="108" t="n">
        <v>32.3</v>
      </c>
      <c r="ACE165" s="108" t="n">
        <v>29.5</v>
      </c>
      <c r="ACF165" s="108" t="n">
        <v>25.4</v>
      </c>
      <c r="ACG165" s="108" t="n">
        <v>21.3</v>
      </c>
      <c r="ACH165" s="108" t="n">
        <v>21</v>
      </c>
      <c r="ACI165" s="108" t="n">
        <v>18.7</v>
      </c>
      <c r="ACJ165" s="108" t="n">
        <v>19.3</v>
      </c>
      <c r="ACK165" s="108" t="n">
        <v>22.5</v>
      </c>
      <c r="ACL165" s="108" t="n">
        <v>26.8</v>
      </c>
      <c r="ACM165" s="108" t="n">
        <v>28.4</v>
      </c>
      <c r="ACN165" s="108" t="n">
        <v>29.4</v>
      </c>
      <c r="ACO165" s="109" t="n">
        <f aca="false">AVERAGE(ACC165:ACN165)</f>
        <v>25.6333333333333</v>
      </c>
      <c r="ADA165" s="1" t="n">
        <v>2015</v>
      </c>
      <c r="ADB165" s="110" t="s">
        <v>218</v>
      </c>
      <c r="ADC165" s="108" t="n">
        <v>36.7</v>
      </c>
      <c r="ADD165" s="108" t="n">
        <v>39.8</v>
      </c>
      <c r="ADE165" s="108" t="n">
        <v>37.2</v>
      </c>
      <c r="ADF165" s="108" t="n">
        <v>32.9</v>
      </c>
      <c r="ADG165" s="108" t="n">
        <v>29.4</v>
      </c>
      <c r="ADH165" s="108" t="n">
        <v>30.3</v>
      </c>
      <c r="ADI165" s="108" t="n">
        <v>28.4</v>
      </c>
      <c r="ADJ165" s="108" t="n">
        <v>30.5</v>
      </c>
      <c r="ADK165" s="108" t="n">
        <v>34.3</v>
      </c>
      <c r="ADL165" s="108" t="n">
        <v>39</v>
      </c>
      <c r="ADM165" s="108" t="n">
        <v>38</v>
      </c>
      <c r="ADN165" s="108" t="n">
        <v>34.8</v>
      </c>
      <c r="ADO165" s="109" t="n">
        <f aca="false">AVERAGE(ADC165:ADN165)</f>
        <v>34.275</v>
      </c>
      <c r="AEA165" s="1" t="n">
        <v>2015</v>
      </c>
      <c r="AEB165" s="110" t="s">
        <v>218</v>
      </c>
      <c r="AEC165" s="108" t="n">
        <v>39.1</v>
      </c>
      <c r="AED165" s="108" t="n">
        <v>41.8</v>
      </c>
      <c r="AEE165" s="108" t="n">
        <v>37.3</v>
      </c>
      <c r="AEF165" s="108" t="n">
        <v>32.5</v>
      </c>
      <c r="AEG165" s="108" t="n">
        <v>28.8</v>
      </c>
      <c r="AEH165" s="108" t="n">
        <v>29.6</v>
      </c>
      <c r="AEI165" s="108" t="n">
        <v>28.2</v>
      </c>
      <c r="AEJ165" s="108" t="n">
        <v>30.8</v>
      </c>
      <c r="AEK165" s="108" t="n">
        <v>35.1</v>
      </c>
      <c r="AEL165" s="108" t="n">
        <v>40.5</v>
      </c>
      <c r="AEM165" s="108" t="n">
        <v>39.7</v>
      </c>
      <c r="AEN165" s="108" t="n">
        <v>39.6</v>
      </c>
      <c r="AEO165" s="109" t="n">
        <f aca="false">AVERAGE(AEC165:AEN165)</f>
        <v>35.25</v>
      </c>
      <c r="AFA165" s="1" t="n">
        <v>2015</v>
      </c>
      <c r="AFB165" s="110" t="s">
        <v>218</v>
      </c>
      <c r="AFC165" s="108" t="n">
        <v>27.7</v>
      </c>
      <c r="AFD165" s="108" t="n">
        <v>27.5</v>
      </c>
      <c r="AFE165" s="108" t="n">
        <v>25.8</v>
      </c>
      <c r="AFF165" s="108" t="n">
        <v>23.6</v>
      </c>
      <c r="AFG165" s="108" t="n">
        <v>20</v>
      </c>
      <c r="AFH165" s="108" t="n">
        <v>19.7</v>
      </c>
      <c r="AFI165" s="108" t="n">
        <v>18</v>
      </c>
      <c r="AFJ165" s="108" t="n">
        <v>18.5</v>
      </c>
      <c r="AFK165" s="108" t="n">
        <v>20</v>
      </c>
      <c r="AFL165" s="108" t="n">
        <v>22.6</v>
      </c>
      <c r="AFM165" s="108" t="n">
        <v>24.2</v>
      </c>
      <c r="AFN165" s="108" t="n">
        <v>25</v>
      </c>
      <c r="AFO165" s="109" t="n">
        <f aca="false">AVERAGE(AFC165:AFN165)</f>
        <v>22.7166666666667</v>
      </c>
      <c r="AGA165" s="1" t="n">
        <v>2015</v>
      </c>
      <c r="AGB165" s="110" t="s">
        <v>218</v>
      </c>
      <c r="AGC165" s="108" t="n">
        <v>35.7</v>
      </c>
      <c r="AGD165" s="108" t="n">
        <v>36.6</v>
      </c>
      <c r="AGE165" s="108" t="n">
        <v>29.7</v>
      </c>
      <c r="AGF165" s="108" t="n">
        <v>23.6</v>
      </c>
      <c r="AGG165" s="108" t="n">
        <v>20.2</v>
      </c>
      <c r="AGH165" s="108" t="n">
        <v>19.2</v>
      </c>
      <c r="AGI165" s="108" t="n">
        <v>16.4</v>
      </c>
      <c r="AGJ165" s="108" t="n">
        <v>17.7</v>
      </c>
      <c r="AGK165" s="108" t="n">
        <v>23.1</v>
      </c>
      <c r="AGL165" s="108" t="n">
        <v>30</v>
      </c>
      <c r="AGM165" s="108" t="n">
        <v>31.5</v>
      </c>
      <c r="AGN165" s="108" t="n">
        <v>33</v>
      </c>
      <c r="AGO165" s="109" t="n">
        <f aca="false">AVERAGE(AGC165:AGN165)</f>
        <v>26.3916666666667</v>
      </c>
      <c r="AHA165" s="1" t="n">
        <v>2015</v>
      </c>
      <c r="AHB165" s="110" t="s">
        <v>218</v>
      </c>
      <c r="AHC165" s="108" t="n">
        <v>33.8</v>
      </c>
      <c r="AHD165" s="108" t="n">
        <v>34</v>
      </c>
      <c r="AHE165" s="108" t="n">
        <v>28.5</v>
      </c>
      <c r="AHF165" s="108" t="n">
        <v>22.8</v>
      </c>
      <c r="AHG165" s="108" t="n">
        <v>18.7</v>
      </c>
      <c r="AHH165" s="108" t="n">
        <v>18.4</v>
      </c>
      <c r="AHI165" s="108" t="n">
        <v>16</v>
      </c>
      <c r="AHJ165" s="108" t="n">
        <v>16.9</v>
      </c>
      <c r="AHK165" s="108" t="n">
        <v>20.1</v>
      </c>
      <c r="AHL165" s="108" t="n">
        <v>27</v>
      </c>
      <c r="AHM165" s="108" t="n">
        <v>29.5</v>
      </c>
      <c r="AHN165" s="108" t="n">
        <v>30.5</v>
      </c>
      <c r="AHO165" s="109" t="n">
        <f aca="false">AVERAGE(AHC165:AHN165)</f>
        <v>24.6833333333333</v>
      </c>
      <c r="AIA165" s="1" t="n">
        <v>2015</v>
      </c>
      <c r="AIB165" s="110" t="s">
        <v>218</v>
      </c>
      <c r="AIC165" s="108" t="n">
        <v>40.2</v>
      </c>
      <c r="AID165" s="108" t="n">
        <v>40</v>
      </c>
      <c r="AIE165" s="108" t="n">
        <v>30.1</v>
      </c>
      <c r="AIF165" s="108" t="n">
        <v>26.4</v>
      </c>
      <c r="AIG165" s="108" t="n">
        <v>22.3</v>
      </c>
      <c r="AIH165" s="108" t="n">
        <v>22.6</v>
      </c>
      <c r="AII165" s="108" t="n">
        <v>20.8</v>
      </c>
      <c r="AIJ165" s="108" t="n">
        <v>23.7</v>
      </c>
      <c r="AIK165" s="108" t="n">
        <v>27.6</v>
      </c>
      <c r="AIL165" s="108" t="n">
        <v>35.3</v>
      </c>
      <c r="AIM165" s="108" t="n">
        <v>36</v>
      </c>
      <c r="AIN165" s="108" t="n">
        <v>39.4</v>
      </c>
      <c r="AIO165" s="109" t="n">
        <f aca="false">AVERAGE(AIC165:AIN165)</f>
        <v>30.3666666666667</v>
      </c>
      <c r="AJA165" s="1" t="n">
        <v>2015</v>
      </c>
      <c r="AJB165" s="110" t="s">
        <v>218</v>
      </c>
      <c r="AJC165" s="108" t="n">
        <v>35.2</v>
      </c>
      <c r="AJD165" s="108" t="n">
        <v>38.5</v>
      </c>
      <c r="AJE165" s="108" t="n">
        <v>38.8</v>
      </c>
      <c r="AJF165" s="108" t="n">
        <v>37.3</v>
      </c>
      <c r="AJG165" s="108" t="n">
        <v>34.9</v>
      </c>
      <c r="AJH165" s="108" t="n">
        <v>32.9</v>
      </c>
      <c r="AJI165" s="108" t="n">
        <v>32.2</v>
      </c>
      <c r="AJJ165" s="108" t="n">
        <v>34.2</v>
      </c>
      <c r="AJK165" s="108" t="n">
        <v>37.5</v>
      </c>
      <c r="AJL165" s="108" t="n">
        <v>39.2</v>
      </c>
      <c r="AJM165" s="108" t="n">
        <v>40.2</v>
      </c>
      <c r="AJN165" s="108" t="n">
        <v>36.2</v>
      </c>
      <c r="AJO165" s="109" t="n">
        <f aca="false">AVERAGE(AJC165:AJN165)</f>
        <v>36.425</v>
      </c>
      <c r="AKA165" s="1" t="n">
        <v>2015</v>
      </c>
      <c r="AKB165" s="110" t="s">
        <v>218</v>
      </c>
      <c r="AKC165" s="108" t="n">
        <v>35.7</v>
      </c>
      <c r="AKD165" s="108" t="n">
        <v>36.1</v>
      </c>
      <c r="AKE165" s="108" t="n">
        <v>29.9</v>
      </c>
      <c r="AKF165" s="108" t="n">
        <v>24.9</v>
      </c>
      <c r="AKG165" s="108" t="n">
        <v>21</v>
      </c>
      <c r="AKH165" s="108" t="n">
        <v>20.2</v>
      </c>
      <c r="AKI165" s="108" t="n">
        <v>17.7</v>
      </c>
      <c r="AKJ165" s="108" t="n">
        <v>18.1</v>
      </c>
      <c r="AKK165" s="108" t="n">
        <v>22.6</v>
      </c>
      <c r="AKL165" s="108" t="n">
        <v>28.9</v>
      </c>
      <c r="AKM165" s="108" t="n">
        <v>32.7</v>
      </c>
      <c r="AKN165" s="108" t="n">
        <v>32.3</v>
      </c>
      <c r="AKO165" s="109" t="n">
        <f aca="false">AVERAGE(AKC165:AKN165)</f>
        <v>26.675</v>
      </c>
      <c r="ALA165" s="35" t="n">
        <f aca="false">(ACO165+AO165+EO165+NO165+AKO165+AFO165+AEO165+IO165+MO165)/9</f>
        <v>25.875</v>
      </c>
      <c r="ALB165" s="77" t="n">
        <f aca="false">(ABO165+KO165+DO165+AGO165)/4</f>
        <v>31.925</v>
      </c>
      <c r="ALC165" s="19" t="n">
        <f aca="false">(QO165+PO165+AAO165+AJO165+FO165+SO165+BO165+CO165+JO165+OO165+TO165+HO165)/12</f>
        <v>27.2673611111111</v>
      </c>
      <c r="AMA165" s="28" t="n">
        <f aca="false">MAX(ACC165:ACN165,AC165:AN165,EC165:EN165,NC165:NN165,AKC165:AKN165,AFC165:AFN165,AEC165:AEN165,IC165:IN165,MC165:MN165)</f>
        <v>41.8</v>
      </c>
      <c r="AMB165" s="28" t="n">
        <f aca="false">MIN(ACC165:ACN165,AC165:AN165,EC165:EN165,NC165:NN165,AKC165:AKN165,AFC165:AFN165,AEC165:AEN165,IC165:IN165,MC165:MN165)</f>
        <v>16.7</v>
      </c>
      <c r="AMC165" s="81" t="n">
        <f aca="false">MAX(ABC165:ABN165,KC165:KN165,DC165:DN165,AGC165:AGN165)</f>
        <v>39.4</v>
      </c>
      <c r="AMD165" s="81" t="n">
        <f aca="false">MIN(ABC165:ABN165,KC165:KN165,DC165:DN165,AGC165:AGN165)</f>
        <v>16.4</v>
      </c>
      <c r="AME165" s="60" t="n">
        <f aca="false">MAX(QC165:QN165,PC165:PN165,AJC165:AJN165,AAC165:AAN165,FC165:FN165,SC165:SN165)</f>
        <v>40.2</v>
      </c>
      <c r="AMF165" s="60" t="n">
        <f aca="false">MIN(QC165:QN165,PC165:PN165,AJC165:AJN165,AAC165:AAN165,FC165:FN165,SC165:SN165)</f>
        <v>15.2</v>
      </c>
    </row>
    <row r="166" customFormat="false" ht="12.8" hidden="false" customHeight="false" outlineLevel="0" collapsed="false">
      <c r="A166" s="104"/>
      <c r="B166" s="29" t="n">
        <f aca="false">AVERAGE(AO166,BO166,CO166,DO166,EO166,FO166,GO166,HO166,IO166,JO166,KO166,LO166,MO166,NO166,OO166,PO166,QO166,RO166,SO166,TO166,UO166,VO166,WO166,YO166,ZO166,AAO166,ABO166,ACO166,ADO166,AEO166,AFO166,AGO166,AHO166,AIO166,AJO166,AKO166)</f>
        <v>26.1627314814815</v>
      </c>
      <c r="C166" s="30" t="n">
        <f aca="false">AVERAGE(B162:B166)</f>
        <v>26.8845833333333</v>
      </c>
      <c r="D166" s="31" t="n">
        <f aca="false">AVERAGE(B157:B166)</f>
        <v>26.7342013888889</v>
      </c>
      <c r="E166" s="29" t="n">
        <f aca="false">AVERAGE(B147:B166)</f>
        <v>26.5009185606061</v>
      </c>
      <c r="F166" s="32" t="n">
        <f aca="false">AVERAGE(B117:B166)</f>
        <v>26.2196233515713</v>
      </c>
      <c r="G166" s="3" t="n">
        <f aca="false">MAX(AC166:AN166,BC166:BN166,CC166:CN166,DC166:DN166,EC166:EN166,FC166:FN166,GC166:GN166,HC166:HN166,IC166:IN166,JC166:JN166,KC166:KN166,LC166:LN166,MC166:MN166,NC166:NN166,OC166:ON166,PC166:PN166,QC166:QN166,RC166:RN166,SC166:SN166,TC166:TN166,UC166:UN166,VC166:VN166,WC166:WN166,YC166:YN166,ZC166:ZN166,AAC166:AAN166,ABC166:ABN166,ACC166:ACN166,ADC166:ADN166,AEC166:AEN166,AFC166:AFN166,AGC166:AGN166,AHC166:AHN166,AIC166:AIN166,AJC166:AJN166,AKC166:AKN166)</f>
        <v>42</v>
      </c>
      <c r="H166" s="105" t="n">
        <f aca="false">MEDIAN(AC166:AN166,BC166:BN166,CC166:CN166,DC166:DN166,EC166:EN166,FC166:FN166,GC166:GN166,HC166:HN166,IC166:IN166,JC166:JN166,KC166:KN166,LC166:LN166,MC166:MN166,NC166:NN166,OC166:ON166,PC166:PN166,QC166:QN166,RC166:RN166,SC166:SN166,TC166:TN166,UC166:UN166,VC166:VN166,WC166:WN166,YC166:YN166,ZC166:ZN166,AAC166:AAN166,ABC166:ABN166,ACC166:ACN166,ADC166:ADN166,AEC166:AEN166,AFC166:AFN166,AGC166:AGN166,AHC166:AHN166,AIC166:AIN166,AJC166:AJN166,AKC166:AKN166)</f>
        <v>26.3</v>
      </c>
      <c r="I166" s="5" t="n">
        <f aca="false">MIN(AC166:AN166,BC166:BN166,CC166:CN166,DC166:DN166,EC166:EN166,FC166:FN166,GC166:GN166,HC166:HN166,IC166:IN166,JC166:JN166,KC166:KN166,LC166:LN166,MC166:MN166,NC166:NN166,OC166:ON166,PC166:PN166,QC166:QN166,RC166:RN166,SC166:SN166,TC166:TN166,UC166:UN166,VC166:VN166,WC166:WN166,YC166:YN166,ZC166:ZN166,AAC166:AAN166,ABC166:ABN166,ACC166:ACN166,ADC166:ADN166,AEC166:AEN166,AFC166:AFN166,AGC166:AGN166,AHC166:AHN166,AIC166:AIN166,AJC166:AJN166,AKC166:AKN166)</f>
        <v>13.6</v>
      </c>
      <c r="J166" s="106" t="n">
        <f aca="false">(G166+I166)/2</f>
        <v>27.8</v>
      </c>
      <c r="AB166" s="107" t="n">
        <v>2016</v>
      </c>
      <c r="AC166" s="108" t="n">
        <v>22.7</v>
      </c>
      <c r="AD166" s="108" t="n">
        <v>23.4</v>
      </c>
      <c r="AE166" s="108" t="n">
        <v>22.6</v>
      </c>
      <c r="AF166" s="108" t="n">
        <v>20.6</v>
      </c>
      <c r="AG166" s="108" t="n">
        <v>18.6</v>
      </c>
      <c r="AH166" s="108" t="n">
        <v>16.7</v>
      </c>
      <c r="AI166" s="108" t="n">
        <v>16.2</v>
      </c>
      <c r="AJ166" s="108" t="n">
        <v>16.1</v>
      </c>
      <c r="AK166" s="108" t="n">
        <v>15.9</v>
      </c>
      <c r="AL166" s="108" t="n">
        <v>18</v>
      </c>
      <c r="AM166" s="108" t="n">
        <v>20.6</v>
      </c>
      <c r="AN166" s="108" t="n">
        <v>20.8</v>
      </c>
      <c r="AO166" s="109" t="n">
        <f aca="false">AVERAGE(AC166:AN166)</f>
        <v>19.35</v>
      </c>
      <c r="BA166" s="1" t="n">
        <v>2016</v>
      </c>
      <c r="BB166" s="110" t="s">
        <v>219</v>
      </c>
      <c r="BC166" s="108" t="n">
        <v>30.3</v>
      </c>
      <c r="BD166" s="108" t="n">
        <v>30.3</v>
      </c>
      <c r="BE166" s="108" t="n">
        <v>27.3</v>
      </c>
      <c r="BF166" s="108" t="n">
        <v>25.9</v>
      </c>
      <c r="BG166" s="108" t="n">
        <v>21.6</v>
      </c>
      <c r="BH166" s="108" t="n">
        <v>16.8</v>
      </c>
      <c r="BI166" s="108" t="n">
        <v>16.8</v>
      </c>
      <c r="BJ166" s="108" t="n">
        <v>19.1</v>
      </c>
      <c r="BK166" s="108" t="n">
        <v>21</v>
      </c>
      <c r="BL166" s="108" t="n">
        <v>26.2</v>
      </c>
      <c r="BM166" s="108" t="n">
        <v>29.1</v>
      </c>
      <c r="BN166" s="108" t="n">
        <v>29.7</v>
      </c>
      <c r="BO166" s="109" t="n">
        <f aca="false">AVERAGE(BC166:BN166)</f>
        <v>24.5083333333333</v>
      </c>
      <c r="CA166" s="1" t="n">
        <v>2016</v>
      </c>
      <c r="CB166" s="110" t="s">
        <v>219</v>
      </c>
      <c r="CC166" s="108" t="n">
        <v>30</v>
      </c>
      <c r="CD166" s="108" t="n">
        <v>29.9</v>
      </c>
      <c r="CE166" s="108" t="n">
        <v>26.8</v>
      </c>
      <c r="CF166" s="108" t="n">
        <v>21.7</v>
      </c>
      <c r="CG166" s="108" t="n">
        <v>18.1</v>
      </c>
      <c r="CH166" s="108" t="n">
        <v>15.8</v>
      </c>
      <c r="CI166" s="108" t="n">
        <v>14.9</v>
      </c>
      <c r="CJ166" s="108" t="n">
        <v>14.9</v>
      </c>
      <c r="CK166" s="108" t="n">
        <v>15.6</v>
      </c>
      <c r="CL166" s="108" t="n">
        <v>18.6</v>
      </c>
      <c r="CM166" s="108" t="n">
        <v>25.3</v>
      </c>
      <c r="CN166" s="108" t="n">
        <v>26.5</v>
      </c>
      <c r="CO166" s="109" t="n">
        <f aca="false">AVERAGE(CC166:CN166)</f>
        <v>21.5083333333333</v>
      </c>
      <c r="DA166" s="1" t="n">
        <v>2016</v>
      </c>
      <c r="DB166" s="110" t="s">
        <v>219</v>
      </c>
      <c r="DC166" s="108" t="n">
        <v>34.4</v>
      </c>
      <c r="DD166" s="108" t="n">
        <v>34.2</v>
      </c>
      <c r="DE166" s="108" t="n">
        <v>35</v>
      </c>
      <c r="DF166" s="108" t="n">
        <v>36.8</v>
      </c>
      <c r="DG166" s="108" t="n">
        <v>32</v>
      </c>
      <c r="DH166" s="108" t="n">
        <v>31.1</v>
      </c>
      <c r="DI166" s="108" t="n">
        <v>30.9</v>
      </c>
      <c r="DJ166" s="108" t="n">
        <v>30.7</v>
      </c>
      <c r="DK166" s="108" t="n">
        <v>32.3</v>
      </c>
      <c r="DL166" s="108" t="n">
        <v>34.1</v>
      </c>
      <c r="DM166" s="108" t="n">
        <v>34.8</v>
      </c>
      <c r="DN166" s="108" t="n">
        <v>33.8</v>
      </c>
      <c r="DO166" s="109" t="n">
        <f aca="false">AVERAGE(DC166:DN166)</f>
        <v>33.3416666666667</v>
      </c>
      <c r="EA166" s="1" t="n">
        <v>2016</v>
      </c>
      <c r="EB166" s="110" t="s">
        <v>219</v>
      </c>
      <c r="EC166" s="108" t="n">
        <v>31.2</v>
      </c>
      <c r="ED166" s="108" t="n">
        <v>30</v>
      </c>
      <c r="EE166" s="108" t="n">
        <v>27.6</v>
      </c>
      <c r="EF166" s="108" t="n">
        <v>23.1</v>
      </c>
      <c r="EG166" s="108" t="n">
        <v>19.4</v>
      </c>
      <c r="EH166" s="108" t="n">
        <v>17.5</v>
      </c>
      <c r="EI166" s="108" t="n">
        <v>16.3</v>
      </c>
      <c r="EJ166" s="108" t="n">
        <v>16.4</v>
      </c>
      <c r="EK166" s="108" t="n">
        <v>17</v>
      </c>
      <c r="EL166" s="108" t="n">
        <v>19.3</v>
      </c>
      <c r="EM166" s="108" t="n">
        <v>24.5</v>
      </c>
      <c r="EN166" s="108" t="n">
        <v>26.3</v>
      </c>
      <c r="EO166" s="109" t="n">
        <f aca="false">AVERAGE(EC166:EN166)</f>
        <v>22.3833333333333</v>
      </c>
      <c r="FA166" s="1" t="n">
        <v>2016</v>
      </c>
      <c r="FB166" s="110" t="s">
        <v>219</v>
      </c>
      <c r="FC166" s="108" t="n">
        <v>30.5</v>
      </c>
      <c r="FD166" s="108" t="n">
        <v>29.8</v>
      </c>
      <c r="FE166" s="108" t="n">
        <v>27.7</v>
      </c>
      <c r="FF166" s="108" t="n">
        <v>23.1</v>
      </c>
      <c r="FG166" s="108" t="n">
        <v>19.2</v>
      </c>
      <c r="FH166" s="108" t="n">
        <v>17.1</v>
      </c>
      <c r="FI166" s="108" t="n">
        <v>16.1</v>
      </c>
      <c r="FJ166" s="108" t="n">
        <v>16.2</v>
      </c>
      <c r="FK166" s="108" t="n">
        <v>16.6</v>
      </c>
      <c r="FL166" s="108" t="n">
        <v>19.3</v>
      </c>
      <c r="FM166" s="108" t="n">
        <v>25.4</v>
      </c>
      <c r="FN166" s="108" t="n">
        <v>27</v>
      </c>
      <c r="FO166" s="109" t="n">
        <f aca="false">AVERAGE(FC166:FN166)</f>
        <v>22.3333333333333</v>
      </c>
      <c r="GA166" s="1" t="n">
        <v>2016</v>
      </c>
      <c r="GB166" s="110" t="s">
        <v>219</v>
      </c>
      <c r="GC166" s="108" t="n">
        <v>23.1</v>
      </c>
      <c r="GD166" s="108" t="n">
        <v>23.2</v>
      </c>
      <c r="GE166" s="108" t="n">
        <v>22.8</v>
      </c>
      <c r="GF166" s="108" t="n">
        <v>21.5</v>
      </c>
      <c r="GG166" s="108" t="n">
        <v>19.2</v>
      </c>
      <c r="GH166" s="108" t="n">
        <v>17.4</v>
      </c>
      <c r="GI166" s="108" t="n">
        <v>16.3</v>
      </c>
      <c r="GJ166" s="108" t="n">
        <v>16.3</v>
      </c>
      <c r="GK166" s="108" t="n">
        <v>15.8</v>
      </c>
      <c r="GL166" s="108" t="n">
        <v>17.9</v>
      </c>
      <c r="GM166" s="108" t="n">
        <v>21.2</v>
      </c>
      <c r="GN166" s="108" t="n">
        <v>21.7</v>
      </c>
      <c r="GO166" s="109" t="n">
        <f aca="false">AVERAGE(GC166:GN166)</f>
        <v>19.7</v>
      </c>
      <c r="HA166" s="1" t="n">
        <v>2016</v>
      </c>
      <c r="HB166" s="110" t="s">
        <v>219</v>
      </c>
      <c r="HC166" s="108" t="n">
        <v>28.2</v>
      </c>
      <c r="HD166" s="108" t="n">
        <v>27.4</v>
      </c>
      <c r="HE166" s="108" t="n">
        <v>25.8</v>
      </c>
      <c r="HF166" s="108" t="n">
        <v>22.6</v>
      </c>
      <c r="HG166" s="108" t="n">
        <v>19.8</v>
      </c>
      <c r="HH166" s="108" t="n">
        <v>17.6</v>
      </c>
      <c r="HI166" s="108" t="n">
        <v>16.5</v>
      </c>
      <c r="HJ166" s="108" t="n">
        <v>16.4</v>
      </c>
      <c r="HK166" s="108" t="n">
        <v>16.8</v>
      </c>
      <c r="HL166" s="108" t="n">
        <v>18.8</v>
      </c>
      <c r="HM166" s="108" t="n">
        <v>22.9</v>
      </c>
      <c r="HN166" s="108" t="n">
        <v>24.2</v>
      </c>
      <c r="HO166" s="109" t="n">
        <f aca="false">AVERAGE(HC166:HN166)</f>
        <v>21.4166666666667</v>
      </c>
      <c r="IA166" s="1" t="n">
        <v>2016</v>
      </c>
      <c r="IB166" s="110" t="s">
        <v>219</v>
      </c>
      <c r="IC166" s="108" t="n">
        <v>29.5</v>
      </c>
      <c r="ID166" s="108" t="n">
        <v>33.2</v>
      </c>
      <c r="IE166" s="108" t="n">
        <v>30.6</v>
      </c>
      <c r="IF166" s="108" t="n">
        <v>30.7</v>
      </c>
      <c r="IG166" s="108" t="n">
        <v>26.1</v>
      </c>
      <c r="IH166" s="108" t="n">
        <v>22.6</v>
      </c>
      <c r="II166" s="108" t="n">
        <v>22.5</v>
      </c>
      <c r="IJ166" s="108" t="n">
        <v>23.3</v>
      </c>
      <c r="IK166" s="108" t="n">
        <v>23.9</v>
      </c>
      <c r="IL166" s="108" t="n">
        <v>28</v>
      </c>
      <c r="IM166" s="108" t="n">
        <v>29.8</v>
      </c>
      <c r="IN166" s="108" t="n">
        <v>29.7</v>
      </c>
      <c r="IO166" s="109" t="n">
        <f aca="false">AVERAGE(IC166:IN166)</f>
        <v>27.4916666666667</v>
      </c>
      <c r="JA166" s="1" t="n">
        <v>2016</v>
      </c>
      <c r="JB166" s="110" t="s">
        <v>219</v>
      </c>
      <c r="JC166" s="108" t="n">
        <v>30.5</v>
      </c>
      <c r="JD166" s="108" t="n">
        <v>30.8</v>
      </c>
      <c r="JE166" s="108" t="n">
        <v>27.7</v>
      </c>
      <c r="JF166" s="108" t="n">
        <v>22.5</v>
      </c>
      <c r="JG166" s="108" t="n">
        <v>18.7</v>
      </c>
      <c r="JH166" s="108" t="n">
        <v>16.6</v>
      </c>
      <c r="JI166" s="108" t="n">
        <v>15.5</v>
      </c>
      <c r="JJ166" s="108" t="n">
        <v>15.7</v>
      </c>
      <c r="JK166" s="108" t="n">
        <v>16.4</v>
      </c>
      <c r="JL166" s="108" t="n">
        <v>19.5</v>
      </c>
      <c r="JM166" s="108" t="n">
        <v>26.8</v>
      </c>
      <c r="JN166" s="108" t="n">
        <v>27.7</v>
      </c>
      <c r="JO166" s="109" t="n">
        <f aca="false">AVERAGE(JC166:JN166)</f>
        <v>22.3666666666667</v>
      </c>
      <c r="KA166" s="1" t="n">
        <v>2016</v>
      </c>
      <c r="KB166" s="110" t="s">
        <v>219</v>
      </c>
      <c r="KC166" s="108" t="n">
        <v>37.7</v>
      </c>
      <c r="KD166" s="108" t="n">
        <v>38.7</v>
      </c>
      <c r="KE166" s="108" t="n">
        <v>38.1</v>
      </c>
      <c r="KF166" s="108" t="n">
        <v>38.9</v>
      </c>
      <c r="KG166" s="108" t="n">
        <v>33.9</v>
      </c>
      <c r="KH166" s="108" t="n">
        <v>33.3</v>
      </c>
      <c r="KI166" s="108" t="n">
        <v>32</v>
      </c>
      <c r="KJ166" s="108" t="n">
        <v>33.1</v>
      </c>
      <c r="KK166" s="108" t="n">
        <v>36.8</v>
      </c>
      <c r="KL166" s="108" t="n">
        <v>37.9</v>
      </c>
      <c r="KM166" s="108" t="n">
        <v>39.4</v>
      </c>
      <c r="KN166" s="108" t="n">
        <v>36</v>
      </c>
      <c r="KO166" s="109" t="n">
        <f aca="false">AVERAGE(KC166:KN166)</f>
        <v>36.3166666666667</v>
      </c>
      <c r="LA166" s="1" t="n">
        <v>2016</v>
      </c>
      <c r="LB166" s="110" t="s">
        <v>219</v>
      </c>
      <c r="LC166" s="108" t="n">
        <v>31.1</v>
      </c>
      <c r="LD166" s="108" t="n">
        <v>31.5</v>
      </c>
      <c r="LE166" s="108" t="n">
        <v>29.2</v>
      </c>
      <c r="LF166" s="108" t="n">
        <v>23.1</v>
      </c>
      <c r="LG166" s="108" t="n">
        <v>19.7</v>
      </c>
      <c r="LH166" s="108" t="n">
        <v>17.2</v>
      </c>
      <c r="LI166" s="108" t="n">
        <v>16.1</v>
      </c>
      <c r="LJ166" s="108" t="n">
        <v>16.3</v>
      </c>
      <c r="LK166" s="108" t="n">
        <v>17.1</v>
      </c>
      <c r="LL166" s="108" t="n">
        <v>20.2</v>
      </c>
      <c r="LM166" s="108" t="n">
        <v>26.8</v>
      </c>
      <c r="LN166" s="108" t="n">
        <v>28.9</v>
      </c>
      <c r="LO166" s="109" t="n">
        <f aca="false">AVERAGE(LC166:LN166)</f>
        <v>23.1</v>
      </c>
      <c r="MA166" s="1" t="n">
        <v>2016</v>
      </c>
      <c r="MB166" s="110" t="s">
        <v>219</v>
      </c>
      <c r="MC166" s="108" t="n">
        <v>26.1</v>
      </c>
      <c r="MD166" s="108" t="n">
        <v>27.1</v>
      </c>
      <c r="ME166" s="108" t="n">
        <v>24.5</v>
      </c>
      <c r="MF166" s="108" t="n">
        <v>23.6</v>
      </c>
      <c r="MG166" s="108" t="n">
        <v>20</v>
      </c>
      <c r="MH166" s="108" t="n">
        <v>16.7</v>
      </c>
      <c r="MI166" s="108" t="n">
        <v>16.8</v>
      </c>
      <c r="MJ166" s="108" t="n">
        <v>17</v>
      </c>
      <c r="MK166" s="108" t="n">
        <v>18.2</v>
      </c>
      <c r="ML166" s="108" t="n">
        <v>20.8</v>
      </c>
      <c r="MM166" s="108" t="n">
        <v>23.8</v>
      </c>
      <c r="MN166" s="108" t="n">
        <v>23.7</v>
      </c>
      <c r="MO166" s="109" t="n">
        <f aca="false">AVERAGE(MC166:MN166)</f>
        <v>21.525</v>
      </c>
      <c r="NA166" s="1" t="n">
        <v>2016</v>
      </c>
      <c r="NB166" s="110" t="s">
        <v>219</v>
      </c>
      <c r="NC166" s="108" t="n">
        <v>31.2</v>
      </c>
      <c r="ND166" s="108" t="n">
        <v>33.1</v>
      </c>
      <c r="NE166" s="108" t="n">
        <v>31.2</v>
      </c>
      <c r="NF166" s="108" t="n">
        <v>27.4</v>
      </c>
      <c r="NG166" s="108" t="n">
        <v>23.4</v>
      </c>
      <c r="NH166" s="108" t="n">
        <v>19.7</v>
      </c>
      <c r="NI166" s="108" t="n">
        <v>18.9</v>
      </c>
      <c r="NJ166" s="108" t="n">
        <v>19.4</v>
      </c>
      <c r="NK166" s="108" t="n">
        <v>20.4</v>
      </c>
      <c r="NL166" s="108" t="n">
        <v>24.7</v>
      </c>
      <c r="NM166" s="108" t="n">
        <v>29.1</v>
      </c>
      <c r="NN166" s="108" t="n">
        <v>29.5</v>
      </c>
      <c r="NO166" s="109" t="n">
        <f aca="false">AVERAGE(NC166:NN166)</f>
        <v>25.6666666666667</v>
      </c>
      <c r="OA166" s="1" t="n">
        <v>2016</v>
      </c>
      <c r="OB166" s="110" t="s">
        <v>219</v>
      </c>
      <c r="OC166" s="108" t="n">
        <v>30.6</v>
      </c>
      <c r="OD166" s="108" t="n">
        <v>29.5</v>
      </c>
      <c r="OE166" s="108" t="n">
        <v>28</v>
      </c>
      <c r="OF166" s="108" t="n">
        <v>23.7</v>
      </c>
      <c r="OG166" s="108" t="n">
        <v>19.9</v>
      </c>
      <c r="OH166" s="108" t="n">
        <v>17.8</v>
      </c>
      <c r="OI166" s="108" t="n">
        <v>16.7</v>
      </c>
      <c r="OJ166" s="108" t="n">
        <v>16.7</v>
      </c>
      <c r="OK166" s="108" t="n">
        <v>17.1</v>
      </c>
      <c r="OL166" s="108" t="n">
        <v>20.6</v>
      </c>
      <c r="OM166" s="108" t="n">
        <v>25.5</v>
      </c>
      <c r="ON166" s="108" t="n">
        <v>26.3</v>
      </c>
      <c r="OO166" s="109" t="n">
        <f aca="false">AVERAGE(OC166:ON166)</f>
        <v>22.7</v>
      </c>
      <c r="PA166" s="16" t="n">
        <v>2016</v>
      </c>
      <c r="PB166" s="110" t="s">
        <v>219</v>
      </c>
      <c r="PC166" s="108" t="n">
        <v>32.7</v>
      </c>
      <c r="PD166" s="108" t="n">
        <v>31.8</v>
      </c>
      <c r="PE166" s="108" t="n">
        <v>27.9</v>
      </c>
      <c r="PF166" s="108" t="n">
        <v>25.3</v>
      </c>
      <c r="PG166" s="108" t="n">
        <v>21.6</v>
      </c>
      <c r="PH166" s="108" t="n">
        <v>15.9</v>
      </c>
      <c r="PI166" s="108" t="n">
        <v>16</v>
      </c>
      <c r="PJ166" s="108" t="n">
        <v>17.8</v>
      </c>
      <c r="PK166" s="108" t="n">
        <v>20.5</v>
      </c>
      <c r="PL166" s="108" t="n">
        <v>26.3</v>
      </c>
      <c r="PM166" s="108" t="n">
        <v>31</v>
      </c>
      <c r="PN166" s="108" t="n">
        <v>31.6</v>
      </c>
      <c r="PO166" s="109" t="n">
        <f aca="false">AVERAGE(PC166:PN166)</f>
        <v>24.8666666666667</v>
      </c>
      <c r="QA166" s="1" t="n">
        <v>2016</v>
      </c>
      <c r="QB166" s="110" t="s">
        <v>219</v>
      </c>
      <c r="QC166" s="108" t="n">
        <v>29</v>
      </c>
      <c r="QD166" s="108" t="n">
        <v>30.2</v>
      </c>
      <c r="QE166" s="108" t="n">
        <v>26.3</v>
      </c>
      <c r="QF166" s="108" t="n">
        <v>20.9</v>
      </c>
      <c r="QG166" s="108" t="n">
        <v>17.4</v>
      </c>
      <c r="QH166" s="108" t="n">
        <v>14.3</v>
      </c>
      <c r="QI166" s="108" t="n">
        <v>13.6</v>
      </c>
      <c r="QJ166" s="108" t="n">
        <v>13.7</v>
      </c>
      <c r="QK166" s="108" t="n">
        <v>15.1</v>
      </c>
      <c r="QL166" s="108" t="n">
        <v>19.8</v>
      </c>
      <c r="QM166" s="108" t="n">
        <v>26.8</v>
      </c>
      <c r="QN166" s="108" t="n">
        <v>27.5</v>
      </c>
      <c r="QO166" s="109" t="n">
        <f aca="false">AVERAGE(QC166:QN166)</f>
        <v>21.2166666666667</v>
      </c>
      <c r="RA166" s="1" t="n">
        <v>2016</v>
      </c>
      <c r="RB166" s="110" t="s">
        <v>219</v>
      </c>
      <c r="RC166" s="108" t="n">
        <v>33.7</v>
      </c>
      <c r="RD166" s="108" t="n">
        <v>35.4</v>
      </c>
      <c r="RE166" s="108" t="n">
        <v>30.6</v>
      </c>
      <c r="RF166" s="108" t="n">
        <v>23.2</v>
      </c>
      <c r="RG166" s="108" t="n">
        <v>19.9</v>
      </c>
      <c r="RH166" s="108" t="n">
        <v>16.8</v>
      </c>
      <c r="RI166" s="108" t="n">
        <v>16.2</v>
      </c>
      <c r="RJ166" s="108" t="n">
        <v>16.6</v>
      </c>
      <c r="RK166" s="108" t="n">
        <v>19.4</v>
      </c>
      <c r="RL166" s="108" t="n">
        <v>25.8</v>
      </c>
      <c r="RM166" s="108" t="n">
        <v>31.9</v>
      </c>
      <c r="RN166" s="108" t="n">
        <v>31.8</v>
      </c>
      <c r="RO166" s="109" t="n">
        <f aca="false">AVERAGE(RC166:RN166)</f>
        <v>25.1083333333333</v>
      </c>
      <c r="SA166" s="1" t="n">
        <v>2016</v>
      </c>
      <c r="SB166" s="110" t="s">
        <v>219</v>
      </c>
      <c r="SC166" s="108" t="n">
        <v>34.7</v>
      </c>
      <c r="SD166" s="108" t="n">
        <v>33.4</v>
      </c>
      <c r="SE166" s="108" t="n">
        <v>30.1</v>
      </c>
      <c r="SF166" s="108" t="n">
        <v>26.7</v>
      </c>
      <c r="SG166" s="108" t="n">
        <v>23.4</v>
      </c>
      <c r="SH166" s="108" t="n">
        <v>17.1</v>
      </c>
      <c r="SI166" s="108" t="n">
        <v>16.6</v>
      </c>
      <c r="SJ166" s="108" t="n">
        <v>19.5</v>
      </c>
      <c r="SK166" s="108" t="n">
        <v>22.2</v>
      </c>
      <c r="SL166" s="108" t="n">
        <v>27.4</v>
      </c>
      <c r="SM166" s="108" t="n">
        <v>34.2</v>
      </c>
      <c r="SN166" s="108" t="n">
        <v>35.4</v>
      </c>
      <c r="SO166" s="109" t="n">
        <f aca="false">AVERAGE(SC166:SN166)</f>
        <v>26.725</v>
      </c>
      <c r="TA166" s="1" t="n">
        <v>2016</v>
      </c>
      <c r="TB166" s="110" t="s">
        <v>219</v>
      </c>
      <c r="TC166" s="108" t="n">
        <v>41</v>
      </c>
      <c r="TD166" s="108" t="n">
        <v>41.9</v>
      </c>
      <c r="TE166" s="108" t="n">
        <v>42</v>
      </c>
      <c r="TF166" s="108" t="n">
        <v>39.5</v>
      </c>
      <c r="TG166" s="108" t="n">
        <v>32.9</v>
      </c>
      <c r="TH166" s="108" t="n">
        <v>27.8</v>
      </c>
      <c r="TI166" s="108" t="n">
        <v>28</v>
      </c>
      <c r="TJ166" s="108" t="n">
        <v>29.9</v>
      </c>
      <c r="TK166" s="108" t="n">
        <v>33</v>
      </c>
      <c r="TL166" s="108" t="n">
        <v>38.6</v>
      </c>
      <c r="TM166" s="108" t="n">
        <v>41.9</v>
      </c>
      <c r="TN166" s="108" t="n">
        <v>41.5</v>
      </c>
      <c r="TO166" s="109" t="n">
        <f aca="false">AVERAGE(TC166:TN166)</f>
        <v>36.5</v>
      </c>
      <c r="UA166" s="1" t="n">
        <v>2016</v>
      </c>
      <c r="UB166" s="110" t="s">
        <v>219</v>
      </c>
      <c r="UC166" s="108" t="n">
        <v>33</v>
      </c>
      <c r="UD166" s="108" t="n">
        <v>34.2</v>
      </c>
      <c r="UE166" s="108" t="n">
        <v>30.2</v>
      </c>
      <c r="UF166" s="108" t="n">
        <v>23.8</v>
      </c>
      <c r="UG166" s="108" t="n">
        <v>19.4</v>
      </c>
      <c r="UH166" s="108" t="n">
        <v>16.2</v>
      </c>
      <c r="UI166" s="108" t="n">
        <v>15.7</v>
      </c>
      <c r="UJ166" s="108" t="n">
        <v>16.1</v>
      </c>
      <c r="UK166" s="108" t="n">
        <v>18.8</v>
      </c>
      <c r="UL166" s="108" t="n">
        <v>24.7</v>
      </c>
      <c r="UM166" s="108" t="n">
        <v>31.2</v>
      </c>
      <c r="UN166" s="108" t="n">
        <v>32.4</v>
      </c>
      <c r="UO166" s="109" t="n">
        <f aca="false">AVERAGE(UC166:UN166)</f>
        <v>24.6416666666667</v>
      </c>
      <c r="VA166" s="1" t="n">
        <v>2016</v>
      </c>
      <c r="VB166" s="119" t="s">
        <v>219</v>
      </c>
      <c r="VC166" s="108" t="n">
        <v>25.4</v>
      </c>
      <c r="VD166" s="108" t="n">
        <v>27.4</v>
      </c>
      <c r="VE166" s="108" t="n">
        <v>25.8</v>
      </c>
      <c r="VF166" s="108" t="n">
        <v>19.7</v>
      </c>
      <c r="VG166" s="108" t="n">
        <v>18.2</v>
      </c>
      <c r="VH166" s="108" t="n">
        <v>14.8</v>
      </c>
      <c r="VI166" s="108" t="n">
        <v>13.9</v>
      </c>
      <c r="VJ166" s="108" t="n">
        <v>13.9</v>
      </c>
      <c r="VK166" s="108" t="n">
        <v>15.2</v>
      </c>
      <c r="VL166" s="108" t="n">
        <v>19.1</v>
      </c>
      <c r="VM166" s="108" t="n">
        <v>24.5</v>
      </c>
      <c r="VN166" s="108" t="n">
        <v>24</v>
      </c>
      <c r="VO166" s="109" t="n">
        <f aca="false">AVERAGE(VC166:VN166)</f>
        <v>20.1583333333333</v>
      </c>
      <c r="WA166" s="1" t="n">
        <v>2016</v>
      </c>
      <c r="WB166" s="110" t="s">
        <v>219</v>
      </c>
      <c r="WC166" s="108" t="n">
        <v>36.3</v>
      </c>
      <c r="WD166" s="108" t="n">
        <v>38.6</v>
      </c>
      <c r="WE166" s="108" t="n">
        <v>36.6</v>
      </c>
      <c r="WF166" s="108" t="n">
        <v>31.1</v>
      </c>
      <c r="WG166" s="108" t="n">
        <v>25.2</v>
      </c>
      <c r="WH166" s="108" t="n">
        <v>19.8</v>
      </c>
      <c r="WI166" s="108" t="n">
        <v>19.4</v>
      </c>
      <c r="WJ166" s="108" t="n">
        <v>21.6</v>
      </c>
      <c r="WK166" s="108" t="n">
        <v>24.2</v>
      </c>
      <c r="WL166" s="108" t="n">
        <v>29.9</v>
      </c>
      <c r="WM166" s="108" t="n">
        <v>34.9</v>
      </c>
      <c r="WN166" s="108" t="n">
        <v>37.4</v>
      </c>
      <c r="WO166" s="109" t="n">
        <f aca="false">AVERAGE(WC166:WN166)</f>
        <v>29.5833333333333</v>
      </c>
      <c r="YA166" s="1" t="n">
        <v>2016</v>
      </c>
      <c r="YB166" s="110" t="s">
        <v>219</v>
      </c>
      <c r="YC166" s="108" t="n">
        <v>30.6</v>
      </c>
      <c r="YD166" s="108" t="n">
        <v>31.5</v>
      </c>
      <c r="YE166" s="108" t="n">
        <v>27.6</v>
      </c>
      <c r="YF166" s="108" t="n">
        <v>22.1</v>
      </c>
      <c r="YG166" s="108" t="n">
        <v>18.1</v>
      </c>
      <c r="YH166" s="108" t="n">
        <v>15.3</v>
      </c>
      <c r="YI166" s="108" t="n">
        <v>14.3</v>
      </c>
      <c r="YJ166" s="108" t="n">
        <v>14.5</v>
      </c>
      <c r="YK166" s="108" t="n">
        <v>16</v>
      </c>
      <c r="YL166" s="108" t="n">
        <v>20.9</v>
      </c>
      <c r="YM166" s="108" t="n">
        <v>27.9</v>
      </c>
      <c r="YN166" s="108" t="n">
        <v>28.6</v>
      </c>
      <c r="YO166" s="109" t="n">
        <f aca="false">AVERAGE(YC166:YN166)</f>
        <v>22.2833333333333</v>
      </c>
      <c r="ZA166" s="1" t="n">
        <v>2016</v>
      </c>
      <c r="ZB166" s="110" t="s">
        <v>219</v>
      </c>
      <c r="ZC166" s="108" t="n">
        <v>33.3</v>
      </c>
      <c r="ZD166" s="108" t="n">
        <v>34.1</v>
      </c>
      <c r="ZE166" s="108" t="n">
        <v>30.1</v>
      </c>
      <c r="ZF166" s="108" t="n">
        <v>24.2</v>
      </c>
      <c r="ZG166" s="108" t="n">
        <v>20.1</v>
      </c>
      <c r="ZH166" s="108" t="n">
        <v>17.2</v>
      </c>
      <c r="ZI166" s="108" t="n">
        <v>16.2</v>
      </c>
      <c r="ZJ166" s="108" t="n">
        <v>16.6</v>
      </c>
      <c r="ZK166" s="108" t="n">
        <v>18.2</v>
      </c>
      <c r="ZL166" s="108" t="n">
        <v>23.7</v>
      </c>
      <c r="ZM166" s="108" t="n">
        <v>30.6</v>
      </c>
      <c r="ZN166" s="108" t="n">
        <v>31.7</v>
      </c>
      <c r="ZO166" s="109" t="n">
        <f aca="false">AVERAGE(ZC166:ZN166)</f>
        <v>24.6666666666667</v>
      </c>
      <c r="AAA166" s="1" t="n">
        <v>2016</v>
      </c>
      <c r="AAB166" s="110" t="s">
        <v>219</v>
      </c>
      <c r="AAC166" s="108" t="n">
        <v>37</v>
      </c>
      <c r="AAD166" s="108" t="n">
        <v>37.9</v>
      </c>
      <c r="AAE166" s="108" t="n">
        <v>37.1</v>
      </c>
      <c r="AAF166" s="108" t="n">
        <v>36.5</v>
      </c>
      <c r="AAG166" s="108" t="n">
        <v>31.9</v>
      </c>
      <c r="AAH166" s="108" t="n">
        <v>30.6</v>
      </c>
      <c r="AAI166" s="108" t="n">
        <v>27.7</v>
      </c>
      <c r="AAJ166" s="108" t="n">
        <v>30.4</v>
      </c>
      <c r="AAK166" s="108" t="n">
        <v>35.2</v>
      </c>
      <c r="AAL166" s="108" t="n">
        <v>36.7</v>
      </c>
      <c r="AAM166" s="108" t="n">
        <v>38.8</v>
      </c>
      <c r="AAN166" s="108" t="n">
        <v>36.1</v>
      </c>
      <c r="AAO166" s="109" t="n">
        <f aca="false">AVERAGE(AAC166:AAN166)</f>
        <v>34.6583333333333</v>
      </c>
      <c r="ABA166" s="1" t="n">
        <v>2016</v>
      </c>
      <c r="ABB166" s="110" t="s">
        <v>219</v>
      </c>
      <c r="ABC166" s="108" t="n">
        <v>34.2</v>
      </c>
      <c r="ABD166" s="108" t="n">
        <v>37.6</v>
      </c>
      <c r="ABE166" s="108" t="n">
        <v>36.8</v>
      </c>
      <c r="ABF166" s="108" t="n">
        <v>37.7</v>
      </c>
      <c r="ABG166" s="108" t="n">
        <v>30.3</v>
      </c>
      <c r="ABH166" s="108" t="n">
        <v>25.9</v>
      </c>
      <c r="ABI166" s="108" t="n">
        <v>24.7</v>
      </c>
      <c r="ABJ166" s="108" t="n">
        <v>26.7</v>
      </c>
      <c r="ABK166" s="108" t="n">
        <v>29.7</v>
      </c>
      <c r="ABL166" s="108" t="n">
        <v>34.1</v>
      </c>
      <c r="ABM166" s="108" t="n">
        <v>35.3</v>
      </c>
      <c r="ABN166" s="108" t="n">
        <v>37.7</v>
      </c>
      <c r="ABO166" s="109" t="n">
        <f aca="false">AVERAGE(ABC166:ABN166)</f>
        <v>32.5583333333333</v>
      </c>
      <c r="ACA166" s="111" t="n">
        <v>2016</v>
      </c>
      <c r="ACB166" s="110" t="s">
        <v>219</v>
      </c>
      <c r="ACC166" s="108" t="n">
        <v>32</v>
      </c>
      <c r="ACD166" s="108" t="n">
        <v>32.2</v>
      </c>
      <c r="ACE166" s="108" t="n">
        <v>29.6</v>
      </c>
      <c r="ACF166" s="108" t="n">
        <v>25</v>
      </c>
      <c r="ACG166" s="108" t="n">
        <v>20.8</v>
      </c>
      <c r="ACH166" s="108" t="n">
        <v>18.6</v>
      </c>
      <c r="ACI166" s="108" t="n">
        <v>17.7</v>
      </c>
      <c r="ACJ166" s="108" t="n">
        <v>17.7</v>
      </c>
      <c r="ACK166" s="108" t="n">
        <v>18.5</v>
      </c>
      <c r="ACL166" s="108" t="n">
        <v>21.8</v>
      </c>
      <c r="ACM166" s="108" t="n">
        <v>27.7</v>
      </c>
      <c r="ACN166" s="108" t="n">
        <v>28.4</v>
      </c>
      <c r="ACO166" s="109" t="n">
        <f aca="false">AVERAGE(ACC166:ACN166)</f>
        <v>24.1666666666667</v>
      </c>
      <c r="ADA166" s="1" t="n">
        <v>2016</v>
      </c>
      <c r="ADB166" s="110" t="s">
        <v>219</v>
      </c>
      <c r="ADC166" s="108" t="n">
        <v>35.8</v>
      </c>
      <c r="ADD166" s="108" t="n">
        <v>38.7</v>
      </c>
      <c r="ADE166" s="108" t="n">
        <v>38.3</v>
      </c>
      <c r="ADF166" s="108" t="n">
        <v>38.4</v>
      </c>
      <c r="ADG166" s="108" t="n">
        <v>32.2</v>
      </c>
      <c r="ADH166" s="108" t="n">
        <v>28.6</v>
      </c>
      <c r="ADI166" s="108" t="n">
        <v>28.6</v>
      </c>
      <c r="ADJ166" s="108" t="n">
        <v>29.7</v>
      </c>
      <c r="ADK166" s="108" t="n">
        <v>31.5</v>
      </c>
      <c r="ADL166" s="108" t="n">
        <v>36.8</v>
      </c>
      <c r="ADM166" s="108" t="n">
        <v>37.7</v>
      </c>
      <c r="ADN166" s="108" t="n">
        <v>36.6</v>
      </c>
      <c r="ADO166" s="109" t="n">
        <f aca="false">AVERAGE(ADC166:ADN166)</f>
        <v>34.4083333333333</v>
      </c>
      <c r="AEA166" s="1" t="n">
        <v>2016</v>
      </c>
      <c r="AEB166" s="110" t="s">
        <v>219</v>
      </c>
      <c r="AEC166" s="108" t="n">
        <v>38.5</v>
      </c>
      <c r="AED166" s="108" t="n">
        <v>40.8</v>
      </c>
      <c r="AEE166" s="108" t="n">
        <v>41.1</v>
      </c>
      <c r="AEF166" s="108" t="n">
        <v>38.8</v>
      </c>
      <c r="AEG166" s="108" t="n">
        <v>32.7</v>
      </c>
      <c r="AEH166" s="108" t="n">
        <v>27.7</v>
      </c>
      <c r="AEI166" s="108" t="n">
        <v>27</v>
      </c>
      <c r="AEJ166" s="108" t="n">
        <v>29.2</v>
      </c>
      <c r="AEK166" s="108" t="n">
        <v>32.5</v>
      </c>
      <c r="AEL166" s="108" t="n">
        <v>37.6</v>
      </c>
      <c r="AEM166" s="108" t="n">
        <v>39.4</v>
      </c>
      <c r="AEN166" s="108" t="n">
        <v>39.4</v>
      </c>
      <c r="AEO166" s="109" t="n">
        <f aca="false">AVERAGE(AEC166:AEN166)</f>
        <v>35.3916666666667</v>
      </c>
      <c r="AFA166" s="1" t="n">
        <v>2016</v>
      </c>
      <c r="AFB166" s="110" t="s">
        <v>219</v>
      </c>
      <c r="AFC166" s="108" t="n">
        <v>28</v>
      </c>
      <c r="AFD166" s="108" t="n">
        <v>28.2</v>
      </c>
      <c r="AFE166" s="108" t="n">
        <v>26.4</v>
      </c>
      <c r="AFF166" s="108" t="n">
        <v>23.3</v>
      </c>
      <c r="AFG166" s="108" t="n">
        <v>20.2</v>
      </c>
      <c r="AFH166" s="108" t="n">
        <v>17.9</v>
      </c>
      <c r="AFI166" s="108" t="n">
        <v>16.9</v>
      </c>
      <c r="AFJ166" s="108" t="n">
        <v>17</v>
      </c>
      <c r="AFK166" s="108" t="n">
        <v>17</v>
      </c>
      <c r="AFL166" s="108" t="n">
        <v>19.6</v>
      </c>
      <c r="AFM166" s="108" t="n">
        <v>23.3</v>
      </c>
      <c r="AFN166" s="108" t="n">
        <v>24.5</v>
      </c>
      <c r="AFO166" s="109" t="n">
        <f aca="false">AVERAGE(AFC166:AFN166)</f>
        <v>21.8583333333333</v>
      </c>
      <c r="AGA166" s="1" t="n">
        <v>2016</v>
      </c>
      <c r="AGB166" s="110" t="s">
        <v>219</v>
      </c>
      <c r="AGC166" s="108" t="n">
        <v>33.2</v>
      </c>
      <c r="AGD166" s="108" t="n">
        <v>33.9</v>
      </c>
      <c r="AGE166" s="108" t="n">
        <v>29.9</v>
      </c>
      <c r="AGF166" s="108" t="n">
        <v>25</v>
      </c>
      <c r="AGG166" s="108" t="n">
        <v>19.9</v>
      </c>
      <c r="AGH166" s="108" t="n">
        <v>15.8</v>
      </c>
      <c r="AGI166" s="108" t="n">
        <v>15.4</v>
      </c>
      <c r="AGJ166" s="108" t="n">
        <v>16.3</v>
      </c>
      <c r="AGK166" s="108" t="n">
        <v>19.8</v>
      </c>
      <c r="AGL166" s="108" t="n">
        <v>25.7</v>
      </c>
      <c r="AGM166" s="108" t="n">
        <v>31.6</v>
      </c>
      <c r="AGN166" s="108" t="n">
        <v>32.2</v>
      </c>
      <c r="AGO166" s="109" t="n">
        <f aca="false">AVERAGE(AGC166:AGN166)</f>
        <v>24.8916666666667</v>
      </c>
      <c r="AHA166" s="1" t="n">
        <v>2016</v>
      </c>
      <c r="AHB166" s="110" t="s">
        <v>219</v>
      </c>
      <c r="AHC166" s="108" t="n">
        <v>31.1</v>
      </c>
      <c r="AHD166" s="108" t="n">
        <v>31.8</v>
      </c>
      <c r="AHE166" s="108" t="n">
        <v>28.4</v>
      </c>
      <c r="AHF166" s="108" t="n">
        <v>22.5</v>
      </c>
      <c r="AHG166" s="108" t="n">
        <v>18.4</v>
      </c>
      <c r="AHH166" s="108" t="n">
        <v>15.7</v>
      </c>
      <c r="AHI166" s="108" t="n">
        <v>14.8</v>
      </c>
      <c r="AHJ166" s="108" t="n">
        <v>15</v>
      </c>
      <c r="AHK166" s="108" t="n">
        <v>15.9</v>
      </c>
      <c r="AHL166" s="108" t="n">
        <v>20.4</v>
      </c>
      <c r="AHM166" s="108" t="n">
        <v>28.5</v>
      </c>
      <c r="AHN166" s="108" t="n">
        <v>29.4</v>
      </c>
      <c r="AHO166" s="109" t="n">
        <f aca="false">AVERAGE(AHC166:AHN166)</f>
        <v>22.6583333333333</v>
      </c>
      <c r="AIA166" s="1" t="n">
        <v>2016</v>
      </c>
      <c r="AIB166" s="110" t="s">
        <v>219</v>
      </c>
      <c r="AIC166" s="108" t="n">
        <v>37.7</v>
      </c>
      <c r="AID166" s="108" t="n">
        <v>37</v>
      </c>
      <c r="AIE166" s="108" t="n">
        <v>34.6</v>
      </c>
      <c r="AIF166" s="108" t="n">
        <v>30.6</v>
      </c>
      <c r="AIG166" s="108" t="n">
        <v>26.2</v>
      </c>
      <c r="AIH166" s="108" t="n">
        <v>19.8</v>
      </c>
      <c r="AII166" s="108" t="n">
        <v>18.6</v>
      </c>
      <c r="AIJ166" s="108" t="n">
        <v>21.5</v>
      </c>
      <c r="AIK166" s="108" t="n">
        <v>24.8</v>
      </c>
      <c r="AIL166" s="108" t="n">
        <v>30.4</v>
      </c>
      <c r="AIM166" s="108" t="n">
        <v>35.1</v>
      </c>
      <c r="AIN166" s="108" t="n">
        <v>38.1</v>
      </c>
      <c r="AIO166" s="109" t="n">
        <f aca="false">AVERAGE(AIC166:AIN166)</f>
        <v>29.5333333333333</v>
      </c>
      <c r="AJA166" s="1" t="n">
        <v>2016</v>
      </c>
      <c r="AJB166" s="110" t="s">
        <v>219</v>
      </c>
      <c r="AJC166" s="108" t="n">
        <v>38.6</v>
      </c>
      <c r="AJD166" s="108" t="n">
        <v>39.7</v>
      </c>
      <c r="AJE166" s="108" t="n">
        <v>38.1</v>
      </c>
      <c r="AJF166" s="108" t="n">
        <v>39.3</v>
      </c>
      <c r="AJG166" s="108" t="n">
        <v>35.5</v>
      </c>
      <c r="AJH166" s="108" t="n">
        <v>34.8</v>
      </c>
      <c r="AJI166" s="108" t="n">
        <v>32.9</v>
      </c>
      <c r="AJJ166" s="108" t="n">
        <v>34.4</v>
      </c>
      <c r="AJK166" s="108" t="n">
        <v>39.2</v>
      </c>
      <c r="AJL166" s="108" t="n">
        <v>39.8</v>
      </c>
      <c r="AJM166" s="108" t="n">
        <v>40.9</v>
      </c>
      <c r="AJN166" s="108" t="n">
        <v>37</v>
      </c>
      <c r="AJO166" s="109" t="n">
        <f aca="false">AVERAGE(AJC166:AJN166)</f>
        <v>37.5166666666667</v>
      </c>
      <c r="AKA166" s="1" t="n">
        <v>2016</v>
      </c>
      <c r="AKB166" s="110" t="s">
        <v>219</v>
      </c>
      <c r="AKC166" s="108" t="n">
        <v>33.1</v>
      </c>
      <c r="AKD166" s="108" t="n">
        <v>34</v>
      </c>
      <c r="AKE166" s="108" t="n">
        <v>30.2</v>
      </c>
      <c r="AKF166" s="108" t="n">
        <v>24</v>
      </c>
      <c r="AKG166" s="108" t="n">
        <v>20.1</v>
      </c>
      <c r="AKH166" s="108" t="n">
        <v>17.1</v>
      </c>
      <c r="AKI166" s="108" t="n">
        <v>16.5</v>
      </c>
      <c r="AKJ166" s="108" t="n">
        <v>16.4</v>
      </c>
      <c r="AKK166" s="108" t="n">
        <v>18.6</v>
      </c>
      <c r="AKL166" s="108" t="n">
        <v>24.1</v>
      </c>
      <c r="AKM166" s="108" t="n">
        <v>31.1</v>
      </c>
      <c r="AKN166" s="108" t="n">
        <v>31.9</v>
      </c>
      <c r="AKO166" s="109" t="n">
        <f aca="false">AVERAGE(AKC166:AKN166)</f>
        <v>24.7583333333333</v>
      </c>
      <c r="ALA166" s="35" t="n">
        <f aca="false">(ACO166+AO166+EO166+NO166+AKO166+AFO166+AEO166+IO166+MO166)/9</f>
        <v>24.7324074074074</v>
      </c>
      <c r="ALB166" s="77" t="n">
        <f aca="false">(ABO166+KO166+DO166+AGO166)/4</f>
        <v>31.7770833333333</v>
      </c>
      <c r="ALC166" s="19" t="n">
        <f aca="false">(QO166+PO166+AAO166+AJO166+FO166+SO166+BO166+CO166+JO166+OO166+TO166+HO166)/12</f>
        <v>26.3597222222222</v>
      </c>
      <c r="AMA166" s="28" t="n">
        <f aca="false">MAX(ACC166:ACN166,AC166:AN166,EC166:EN166,NC166:NN166,AKC166:AKN166,AFC166:AFN166,AEC166:AEN166,IC166:IN166,MC166:MN166)</f>
        <v>41.1</v>
      </c>
      <c r="AMB166" s="28" t="n">
        <f aca="false">MIN(ACC166:ACN166,AC166:AN166,EC166:EN166,NC166:NN166,AKC166:AKN166,AFC166:AFN166,AEC166:AEN166,IC166:IN166,MC166:MN166)</f>
        <v>15.9</v>
      </c>
      <c r="AMC166" s="81" t="n">
        <f aca="false">MAX(ABC166:ABN166,KC166:KN166,DC166:DN166,AGC166:AGN166)</f>
        <v>39.4</v>
      </c>
      <c r="AMD166" s="81" t="n">
        <f aca="false">MIN(ABC166:ABN166,KC166:KN166,DC166:DN166,AGC166:AGN166)</f>
        <v>15.4</v>
      </c>
      <c r="AME166" s="60" t="n">
        <f aca="false">MAX(QC166:QN166,PC166:PN166,AJC166:AJN166,AAC166:AAN166,FC166:FN166,SC166:SN166)</f>
        <v>40.9</v>
      </c>
      <c r="AMF166" s="60" t="n">
        <f aca="false">MIN(QC166:QN166,PC166:PN166,AJC166:AJN166,AAC166:AAN166,FC166:FN166,SC166:SN166)</f>
        <v>13.6</v>
      </c>
    </row>
    <row r="167" customFormat="false" ht="12.8" hidden="false" customHeight="false" outlineLevel="0" collapsed="false">
      <c r="A167" s="104"/>
      <c r="B167" s="29" t="n">
        <f aca="false">AVERAGE(AO167,BO167,CO167,DO167,EO167,FO167,GO167,HO167,IO167,JO167,KO167,LO167,MO167,NO167,OO167,PO167,QO167,RO167,SO167,TO167,UO167,VO167,WO167,YO167,ZO167,AAO167,ABO167,ACO167,ADO167,AEO167,AFO167,AGO167,AHO167,AIO167,AJO167,AKO167)</f>
        <v>26.6373842592593</v>
      </c>
      <c r="C167" s="30" t="n">
        <f aca="false">AVERAGE(B163:B167)</f>
        <v>26.8298842592593</v>
      </c>
      <c r="D167" s="31" t="n">
        <f aca="false">AVERAGE(B158:B167)</f>
        <v>26.7494675925926</v>
      </c>
      <c r="E167" s="29" t="n">
        <f aca="false">AVERAGE(B148:B167)</f>
        <v>26.5198784722222</v>
      </c>
      <c r="F167" s="32" t="n">
        <f aca="false">AVERAGE(B118:B167)</f>
        <v>26.2310454194725</v>
      </c>
      <c r="G167" s="3" t="n">
        <f aca="false">MAX(AC167:AN167,BC167:BN167,CC167:CN167,DC167:DN167,EC167:EN167,FC167:FN167,GC167:GN167,HC167:HN167,IC167:IN167,JC167:JN167,KC167:KN167,LC167:LN167,MC167:MN167,NC167:NN167,OC167:ON167,PC167:PN167,QC167:QN167,RC167:RN167,SC167:SN167,TC167:TN167,UC167:UN167,VC167:VN167,WC167:WN167,YC167:YN167,ZC167:ZN167,AAC167:AAN167,ABC167:ABN167,ACC167:ACN167,ADC167:ADN167,AEC167:AEN167,AFC167:AFN167,AGC167:AGN167,AHC167:AHN167,AIC167:AIN167,AJC167:AJN167,AKC167:AKN167)</f>
        <v>42.3</v>
      </c>
      <c r="H167" s="105" t="n">
        <f aca="false">MEDIAN(AC167:AN167,BC167:BN167,CC167:CN167,DC167:DN167,EC167:EN167,FC167:FN167,GC167:GN167,HC167:HN167,IC167:IN167,JC167:JN167,KC167:KN167,LC167:LN167,MC167:MN167,NC167:NN167,OC167:ON167,PC167:PN167,QC167:QN167,RC167:RN167,SC167:SN167,TC167:TN167,UC167:UN167,VC167:VN167,WC167:WN167,YC167:YN167,ZC167:ZN167,AAC167:AAN167,ABC167:ABN167,ACC167:ACN167,ADC167:ADN167,AEC167:AEN167,AFC167:AFN167,AGC167:AGN167,AHC167:AHN167,AIC167:AIN167,AJC167:AJN167,AKC167:AKN167)</f>
        <v>26.55</v>
      </c>
      <c r="I167" s="5" t="n">
        <f aca="false">MIN(AC167:AN167,BC167:BN167,CC167:CN167,DC167:DN167,EC167:EN167,FC167:FN167,GC167:GN167,HC167:HN167,IC167:IN167,JC167:JN167,KC167:KN167,LC167:LN167,MC167:MN167,NC167:NN167,OC167:ON167,PC167:PN167,QC167:QN167,RC167:RN167,SC167:SN167,TC167:TN167,UC167:UN167,VC167:VN167,WC167:WN167,YC167:YN167,ZC167:ZN167,AAC167:AAN167,ABC167:ABN167,ACC167:ACN167,ADC167:ADN167,AEC167:AEN167,AFC167:AFN167,AGC167:AGN167,AHC167:AHN167,AIC167:AIN167,AJC167:AJN167,AKC167:AKN167)</f>
        <v>14.1</v>
      </c>
      <c r="J167" s="106" t="n">
        <f aca="false">(G167+I167)/2</f>
        <v>28.2</v>
      </c>
      <c r="AB167" s="107" t="n">
        <v>2017</v>
      </c>
      <c r="AC167" s="108" t="n">
        <v>22.1</v>
      </c>
      <c r="AD167" s="108" t="n">
        <v>22.2</v>
      </c>
      <c r="AE167" s="108" t="n">
        <v>21.8</v>
      </c>
      <c r="AF167" s="108" t="n">
        <v>20.1</v>
      </c>
      <c r="AG167" s="108" t="n">
        <v>19.4</v>
      </c>
      <c r="AH167" s="108" t="n">
        <v>19</v>
      </c>
      <c r="AI167" s="108" t="n">
        <v>15.9</v>
      </c>
      <c r="AJ167" s="108" t="n">
        <v>16.7</v>
      </c>
      <c r="AK167" s="108" t="n">
        <v>17.5</v>
      </c>
      <c r="AL167" s="108" t="n">
        <v>19.1</v>
      </c>
      <c r="AM167" s="108" t="n">
        <v>20.6</v>
      </c>
      <c r="AN167" s="108" t="n">
        <v>21.5</v>
      </c>
      <c r="AO167" s="109" t="n">
        <f aca="false">AVERAGE(AC167:AN167)</f>
        <v>19.6583333333333</v>
      </c>
      <c r="BA167" s="1" t="n">
        <v>2017</v>
      </c>
      <c r="BB167" s="110" t="s">
        <v>220</v>
      </c>
      <c r="BC167" s="108" t="n">
        <v>32.5</v>
      </c>
      <c r="BD167" s="108" t="n">
        <v>29.7</v>
      </c>
      <c r="BE167" s="108" t="n">
        <v>27.8</v>
      </c>
      <c r="BF167" s="108" t="n">
        <v>24.3</v>
      </c>
      <c r="BG167" s="108" t="n">
        <v>22.6</v>
      </c>
      <c r="BH167" s="108" t="n">
        <v>20.7</v>
      </c>
      <c r="BI167" s="108" t="n">
        <v>19.1</v>
      </c>
      <c r="BJ167" s="108" t="n">
        <v>21.8</v>
      </c>
      <c r="BK167" s="108" t="n">
        <v>23.8</v>
      </c>
      <c r="BL167" s="108" t="n">
        <v>24.4</v>
      </c>
      <c r="BM167" s="108" t="n">
        <v>32</v>
      </c>
      <c r="BN167" s="108" t="n">
        <v>25.3</v>
      </c>
      <c r="BO167" s="109" t="n">
        <f aca="false">AVERAGE(BC167:BN167)</f>
        <v>25.3333333333333</v>
      </c>
      <c r="CA167" s="1" t="n">
        <v>2017</v>
      </c>
      <c r="CB167" s="110" t="s">
        <v>220</v>
      </c>
      <c r="CC167" s="108" t="n">
        <v>31.4</v>
      </c>
      <c r="CD167" s="108" t="n">
        <v>27.5</v>
      </c>
      <c r="CE167" s="108" t="n">
        <v>25.6</v>
      </c>
      <c r="CF167" s="108" t="n">
        <v>23.6</v>
      </c>
      <c r="CG167" s="108" t="n">
        <v>19.5</v>
      </c>
      <c r="CH167" s="108" t="n">
        <v>18.2</v>
      </c>
      <c r="CI167" s="108" t="n">
        <v>15.1</v>
      </c>
      <c r="CJ167" s="108" t="n">
        <v>15.9</v>
      </c>
      <c r="CK167" s="108" t="n">
        <v>17.8</v>
      </c>
      <c r="CL167" s="108" t="n">
        <v>19.9</v>
      </c>
      <c r="CM167" s="108" t="n">
        <v>25.7</v>
      </c>
      <c r="CN167" s="108" t="n">
        <v>28</v>
      </c>
      <c r="CO167" s="109" t="n">
        <f aca="false">AVERAGE(CC167:CN167)</f>
        <v>22.35</v>
      </c>
      <c r="DA167" s="1" t="n">
        <v>2017</v>
      </c>
      <c r="DB167" s="110" t="s">
        <v>220</v>
      </c>
      <c r="DC167" s="108" t="n">
        <v>32.8</v>
      </c>
      <c r="DD167" s="108" t="n">
        <v>32.2</v>
      </c>
      <c r="DE167" s="108" t="n">
        <v>34</v>
      </c>
      <c r="DF167" s="108" t="n">
        <v>34.3</v>
      </c>
      <c r="DG167" s="108" t="n">
        <v>32.6</v>
      </c>
      <c r="DH167" s="108" t="n">
        <v>29.8</v>
      </c>
      <c r="DI167" s="108" t="n">
        <v>31.1</v>
      </c>
      <c r="DJ167" s="108" t="n">
        <v>32.1</v>
      </c>
      <c r="DK167" s="108" t="n">
        <v>33</v>
      </c>
      <c r="DL167" s="108" t="n">
        <v>35</v>
      </c>
      <c r="DM167" s="108" t="n">
        <v>33.7</v>
      </c>
      <c r="DN167" s="108" t="n">
        <v>34.5</v>
      </c>
      <c r="DO167" s="109" t="n">
        <f aca="false">AVERAGE(DC167:DN167)</f>
        <v>32.925</v>
      </c>
      <c r="EA167" s="1" t="n">
        <v>2017</v>
      </c>
      <c r="EB167" s="110" t="s">
        <v>220</v>
      </c>
      <c r="EC167" s="108" t="n">
        <v>29.6</v>
      </c>
      <c r="ED167" s="108" t="n">
        <v>29.2</v>
      </c>
      <c r="EE167" s="108" t="n">
        <v>26.6</v>
      </c>
      <c r="EF167" s="108" t="n">
        <v>24.6</v>
      </c>
      <c r="EG167" s="108" t="n">
        <v>20.9</v>
      </c>
      <c r="EH167" s="108" t="n">
        <v>20.2</v>
      </c>
      <c r="EI167" s="108" t="n">
        <v>17.1</v>
      </c>
      <c r="EJ167" s="108" t="n">
        <v>17.8</v>
      </c>
      <c r="EK167" s="108" t="n">
        <v>19</v>
      </c>
      <c r="EL167" s="108" t="n">
        <v>21.1</v>
      </c>
      <c r="EM167" s="108" t="n">
        <v>26.5</v>
      </c>
      <c r="EN167" s="108" t="n">
        <v>28.1</v>
      </c>
      <c r="EO167" s="109" t="n">
        <f aca="false">AVERAGE(EC167:EN167)</f>
        <v>23.3916666666667</v>
      </c>
      <c r="FA167" s="1" t="n">
        <v>2017</v>
      </c>
      <c r="FB167" s="110" t="s">
        <v>220</v>
      </c>
      <c r="FC167" s="108" t="n">
        <v>30.5</v>
      </c>
      <c r="FD167" s="108" t="n">
        <v>28.6</v>
      </c>
      <c r="FE167" s="108" t="n">
        <v>26.3</v>
      </c>
      <c r="FF167" s="108" t="n">
        <v>24.2</v>
      </c>
      <c r="FG167" s="108" t="n">
        <v>20.4</v>
      </c>
      <c r="FH167" s="108" t="n">
        <v>19.1</v>
      </c>
      <c r="FI167" s="108" t="n">
        <v>16.4</v>
      </c>
      <c r="FJ167" s="108" t="n">
        <v>17.3</v>
      </c>
      <c r="FK167" s="108" t="n">
        <v>18.6</v>
      </c>
      <c r="FL167" s="108" t="n">
        <v>20.7</v>
      </c>
      <c r="FM167" s="108" t="n">
        <v>26.7</v>
      </c>
      <c r="FN167" s="108" t="n">
        <v>28</v>
      </c>
      <c r="FO167" s="109" t="n">
        <f aca="false">AVERAGE(FC167:FN167)</f>
        <v>23.0666666666667</v>
      </c>
      <c r="GA167" s="1" t="n">
        <v>2017</v>
      </c>
      <c r="GB167" s="110" t="s">
        <v>220</v>
      </c>
      <c r="GC167" s="108" t="n">
        <v>22.8</v>
      </c>
      <c r="GD167" s="108" t="n">
        <v>23</v>
      </c>
      <c r="GE167" s="108" t="n">
        <v>21.7</v>
      </c>
      <c r="GF167" s="108" t="n">
        <v>21</v>
      </c>
      <c r="GG167" s="108" t="n">
        <v>19.8</v>
      </c>
      <c r="GH167" s="108" t="n">
        <v>19.2</v>
      </c>
      <c r="GI167" s="108" t="n">
        <v>16.5</v>
      </c>
      <c r="GJ167" s="108" t="n">
        <v>16.7</v>
      </c>
      <c r="GK167" s="108" t="n">
        <v>17.4</v>
      </c>
      <c r="GL167" s="108" t="n">
        <v>18.7</v>
      </c>
      <c r="GM167" s="108" t="n">
        <v>21.3</v>
      </c>
      <c r="GN167" s="108" t="n">
        <v>22.3</v>
      </c>
      <c r="GO167" s="109" t="n">
        <f aca="false">AVERAGE(GC167:GN167)</f>
        <v>20.0333333333333</v>
      </c>
      <c r="HA167" s="1" t="n">
        <v>2017</v>
      </c>
      <c r="HB167" s="110" t="s">
        <v>220</v>
      </c>
      <c r="HC167" s="108" t="n">
        <v>25.8</v>
      </c>
      <c r="HD167" s="108" t="n">
        <v>25.7</v>
      </c>
      <c r="HE167" s="108" t="n">
        <v>24.9</v>
      </c>
      <c r="HF167" s="108" t="n">
        <v>23.6</v>
      </c>
      <c r="HG167" s="108" t="n">
        <v>20.8</v>
      </c>
      <c r="HH167" s="108" t="n">
        <v>19.5</v>
      </c>
      <c r="HI167" s="108" t="n">
        <v>16.8</v>
      </c>
      <c r="HJ167" s="108" t="n">
        <v>17.6</v>
      </c>
      <c r="HK167" s="108" t="n">
        <v>18.5</v>
      </c>
      <c r="HL167" s="108" t="n">
        <v>20</v>
      </c>
      <c r="HM167" s="108" t="n">
        <v>24.5</v>
      </c>
      <c r="HN167" s="108" t="n">
        <v>25.5</v>
      </c>
      <c r="HO167" s="109" t="n">
        <f aca="false">AVERAGE(HC167:HN167)</f>
        <v>21.9333333333333</v>
      </c>
      <c r="IA167" s="1" t="n">
        <v>2017</v>
      </c>
      <c r="IB167" s="110" t="s">
        <v>220</v>
      </c>
      <c r="IC167" s="108" t="n">
        <v>32.2</v>
      </c>
      <c r="ID167" s="108" t="n">
        <v>32.1</v>
      </c>
      <c r="IE167" s="108" t="n">
        <v>31.5</v>
      </c>
      <c r="IF167" s="108" t="n">
        <v>31.5</v>
      </c>
      <c r="IG167" s="108" t="n">
        <v>28</v>
      </c>
      <c r="IH167" s="108" t="n">
        <v>25.8</v>
      </c>
      <c r="II167" s="108" t="n">
        <v>23.1</v>
      </c>
      <c r="IJ167" s="108" t="n">
        <v>22.8</v>
      </c>
      <c r="IK167" s="108" t="n">
        <v>26.1</v>
      </c>
      <c r="IL167" s="108" t="n">
        <v>26.7</v>
      </c>
      <c r="IM167" s="108" t="n">
        <v>28.3</v>
      </c>
      <c r="IN167" s="108" t="n">
        <v>31.3</v>
      </c>
      <c r="IO167" s="109" t="n">
        <f aca="false">AVERAGE(IC167:IN167)</f>
        <v>28.2833333333333</v>
      </c>
      <c r="JA167" s="1" t="n">
        <v>2017</v>
      </c>
      <c r="JB167" s="110" t="s">
        <v>220</v>
      </c>
      <c r="JC167" s="108" t="n">
        <v>31.5</v>
      </c>
      <c r="JD167" s="108" t="n">
        <v>28.6</v>
      </c>
      <c r="JE167" s="108" t="n">
        <v>26.3</v>
      </c>
      <c r="JF167" s="108" t="n">
        <v>25</v>
      </c>
      <c r="JG167" s="108" t="n">
        <v>20.4</v>
      </c>
      <c r="JH167" s="108" t="n">
        <v>18.9</v>
      </c>
      <c r="JI167" s="108" t="n">
        <v>15.6</v>
      </c>
      <c r="JJ167" s="108" t="n">
        <v>16.6</v>
      </c>
      <c r="JK167" s="108" t="n">
        <v>18.6</v>
      </c>
      <c r="JL167" s="108" t="n">
        <v>21</v>
      </c>
      <c r="JM167" s="108" t="n">
        <v>27.5</v>
      </c>
      <c r="JN167" s="108" t="n">
        <v>29.2</v>
      </c>
      <c r="JO167" s="109" t="n">
        <f aca="false">AVERAGE(JC167:JN167)</f>
        <v>23.2666666666667</v>
      </c>
      <c r="KA167" s="1" t="n">
        <v>2017</v>
      </c>
      <c r="KB167" s="110" t="s">
        <v>220</v>
      </c>
      <c r="KC167" s="108" t="n">
        <v>33.6</v>
      </c>
      <c r="KD167" s="108" t="n">
        <v>33.4</v>
      </c>
      <c r="KE167" s="108" t="n">
        <v>35.1</v>
      </c>
      <c r="KF167" s="108" t="n">
        <v>35.6</v>
      </c>
      <c r="KG167" s="108" t="n">
        <v>33.4</v>
      </c>
      <c r="KH167" s="108" t="n">
        <v>31.1</v>
      </c>
      <c r="KI167" s="108" t="n">
        <v>32.8</v>
      </c>
      <c r="KJ167" s="108" t="n">
        <v>34.4</v>
      </c>
      <c r="KK167" s="108" t="n">
        <v>37.1</v>
      </c>
      <c r="KL167" s="108" t="n">
        <v>39.3</v>
      </c>
      <c r="KM167" s="108" t="n">
        <v>38.8</v>
      </c>
      <c r="KN167" s="108" t="n">
        <v>37.7</v>
      </c>
      <c r="KO167" s="109" t="n">
        <f aca="false">AVERAGE(KC167:KN167)</f>
        <v>35.1916666666667</v>
      </c>
      <c r="LA167" s="1" t="n">
        <v>2017</v>
      </c>
      <c r="LB167" s="110" t="s">
        <v>220</v>
      </c>
      <c r="LC167" s="108" t="n">
        <v>32.1</v>
      </c>
      <c r="LD167" s="108" t="n">
        <v>29.1</v>
      </c>
      <c r="LE167" s="108" t="n">
        <v>26.8</v>
      </c>
      <c r="LF167" s="108" t="n">
        <v>25.6</v>
      </c>
      <c r="LG167" s="108" t="n">
        <v>21</v>
      </c>
      <c r="LH167" s="108" t="n">
        <v>19.7</v>
      </c>
      <c r="LI167" s="108" t="n">
        <v>16.4</v>
      </c>
      <c r="LJ167" s="108" t="n">
        <v>17.3</v>
      </c>
      <c r="LK167" s="108" t="n">
        <v>19.5</v>
      </c>
      <c r="LL167" s="108" t="n">
        <v>21.9</v>
      </c>
      <c r="LM167" s="108" t="n">
        <v>27.7</v>
      </c>
      <c r="LN167" s="108" t="n">
        <v>29.2</v>
      </c>
      <c r="LO167" s="109" t="n">
        <f aca="false">AVERAGE(LC167:LN167)</f>
        <v>23.8583333333333</v>
      </c>
      <c r="MA167" s="1" t="n">
        <v>2017</v>
      </c>
      <c r="MB167" s="110" t="s">
        <v>220</v>
      </c>
      <c r="MC167" s="108" t="n">
        <v>26.6</v>
      </c>
      <c r="MD167" s="108" t="n">
        <v>24.8</v>
      </c>
      <c r="ME167" s="108" t="n">
        <v>25.1</v>
      </c>
      <c r="MF167" s="108" t="n">
        <v>23</v>
      </c>
      <c r="MG167" s="108" t="n">
        <v>20.1</v>
      </c>
      <c r="MH167" s="108" t="n">
        <v>19.6</v>
      </c>
      <c r="MI167" s="108" t="n">
        <v>17.2</v>
      </c>
      <c r="MJ167" s="108" t="n">
        <v>18.2</v>
      </c>
      <c r="MK167" s="108" t="n">
        <v>18.9</v>
      </c>
      <c r="ML167" s="108" t="n">
        <v>21.5</v>
      </c>
      <c r="MM167" s="108" t="n">
        <v>22.8</v>
      </c>
      <c r="MN167" s="108" t="n">
        <v>25.3</v>
      </c>
      <c r="MO167" s="109" t="n">
        <f aca="false">AVERAGE(MC167:MN167)</f>
        <v>21.925</v>
      </c>
      <c r="NA167" s="1" t="n">
        <v>2017</v>
      </c>
      <c r="NB167" s="110" t="s">
        <v>220</v>
      </c>
      <c r="NC167" s="108" t="n">
        <v>32.7</v>
      </c>
      <c r="ND167" s="108" t="n">
        <v>32.4</v>
      </c>
      <c r="NE167" s="108" t="n">
        <v>30.5</v>
      </c>
      <c r="NF167" s="108" t="n">
        <v>29.7</v>
      </c>
      <c r="NG167" s="108" t="n">
        <v>25.9</v>
      </c>
      <c r="NH167" s="108" t="n">
        <v>23.7</v>
      </c>
      <c r="NI167" s="108" t="n">
        <v>20.2</v>
      </c>
      <c r="NJ167" s="108" t="n">
        <v>19.9</v>
      </c>
      <c r="NK167" s="108" t="n">
        <v>23.4</v>
      </c>
      <c r="NL167" s="108" t="n">
        <v>25.5</v>
      </c>
      <c r="NM167" s="108" t="n">
        <v>29.8</v>
      </c>
      <c r="NN167" s="108" t="n">
        <v>31.4</v>
      </c>
      <c r="NO167" s="109" t="n">
        <f aca="false">AVERAGE(NC167:NN167)</f>
        <v>27.0916666666667</v>
      </c>
      <c r="OA167" s="1" t="n">
        <v>2017</v>
      </c>
      <c r="OB167" s="110" t="s">
        <v>220</v>
      </c>
      <c r="OC167" s="108" t="n">
        <v>29</v>
      </c>
      <c r="OD167" s="108" t="n">
        <v>28.6</v>
      </c>
      <c r="OE167" s="108" t="n">
        <v>26.7</v>
      </c>
      <c r="OF167" s="108" t="n">
        <v>24.8</v>
      </c>
      <c r="OG167" s="108" t="n">
        <v>21</v>
      </c>
      <c r="OH167" s="108" t="n">
        <v>19.8</v>
      </c>
      <c r="OI167" s="108" t="n">
        <v>17.4</v>
      </c>
      <c r="OJ167" s="108" t="n">
        <v>18.1</v>
      </c>
      <c r="OK167" s="108" t="n">
        <v>19.6</v>
      </c>
      <c r="OL167" s="108" t="n">
        <v>21.5</v>
      </c>
      <c r="OM167" s="108" t="n">
        <v>27.3</v>
      </c>
      <c r="ON167" s="108" t="n">
        <v>27.2</v>
      </c>
      <c r="OO167" s="109" t="n">
        <f aca="false">AVERAGE(OC167:ON167)</f>
        <v>23.4166666666667</v>
      </c>
      <c r="PA167" s="16" t="n">
        <v>2017</v>
      </c>
      <c r="PB167" s="110" t="s">
        <v>220</v>
      </c>
      <c r="PC167" s="108" t="n">
        <v>33.4</v>
      </c>
      <c r="PD167" s="108" t="n">
        <v>29.4</v>
      </c>
      <c r="PE167" s="108" t="n">
        <v>29.5</v>
      </c>
      <c r="PF167" s="108" t="n">
        <v>25.4</v>
      </c>
      <c r="PG167" s="108" t="n">
        <v>21.2</v>
      </c>
      <c r="PH167" s="108" t="n">
        <v>19.9</v>
      </c>
      <c r="PI167" s="108" t="n">
        <v>18</v>
      </c>
      <c r="PJ167" s="108" t="n">
        <v>19.4</v>
      </c>
      <c r="PK167" s="108" t="n">
        <v>22.8</v>
      </c>
      <c r="PL167" s="108" t="n">
        <v>26.7</v>
      </c>
      <c r="PM167" s="108" t="n">
        <v>30.5</v>
      </c>
      <c r="PN167" s="108" t="n">
        <v>32.5</v>
      </c>
      <c r="PO167" s="109" t="n">
        <f aca="false">AVERAGE(PC167:PN167)</f>
        <v>25.725</v>
      </c>
      <c r="QA167" s="1" t="n">
        <v>2017</v>
      </c>
      <c r="QB167" s="110" t="s">
        <v>220</v>
      </c>
      <c r="QC167" s="108" t="n">
        <v>31.2</v>
      </c>
      <c r="QD167" s="108" t="n">
        <v>26.8</v>
      </c>
      <c r="QE167" s="108" t="n">
        <v>25.1</v>
      </c>
      <c r="QF167" s="108" t="n">
        <v>23.2</v>
      </c>
      <c r="QG167" s="108" t="n">
        <v>19.4</v>
      </c>
      <c r="QH167" s="108" t="n">
        <v>18.3</v>
      </c>
      <c r="QI167" s="108" t="n">
        <v>14.1</v>
      </c>
      <c r="QJ167" s="108" t="n">
        <v>15.4</v>
      </c>
      <c r="QK167" s="108" t="n">
        <v>17.8</v>
      </c>
      <c r="QL167" s="108" t="n">
        <v>21.2</v>
      </c>
      <c r="QM167" s="108" t="n">
        <v>27</v>
      </c>
      <c r="QN167" s="108" t="n">
        <v>29</v>
      </c>
      <c r="QO167" s="109" t="n">
        <f aca="false">AVERAGE(QC167:QN167)</f>
        <v>22.375</v>
      </c>
      <c r="RA167" s="1" t="n">
        <v>2017</v>
      </c>
      <c r="RB167" s="110" t="s">
        <v>220</v>
      </c>
      <c r="RC167" s="108" t="n">
        <v>35.1</v>
      </c>
      <c r="RD167" s="108" t="n">
        <v>33</v>
      </c>
      <c r="RE167" s="108" t="n">
        <v>31.3</v>
      </c>
      <c r="RF167" s="112" t="n">
        <f aca="false">SUM(RF166+RF168)/2</f>
        <v>25</v>
      </c>
      <c r="RG167" s="108" t="n">
        <v>22.9</v>
      </c>
      <c r="RH167" s="108" t="n">
        <v>20.8</v>
      </c>
      <c r="RI167" s="108" t="n">
        <v>17.3</v>
      </c>
      <c r="RJ167" s="108" t="n">
        <v>18.1</v>
      </c>
      <c r="RK167" s="108" t="n">
        <v>22.3</v>
      </c>
      <c r="RL167" s="108" t="n">
        <v>25</v>
      </c>
      <c r="RM167" s="108" t="n">
        <v>30.9</v>
      </c>
      <c r="RN167" s="108" t="n">
        <v>33.4</v>
      </c>
      <c r="RO167" s="109" t="n">
        <f aca="false">AVERAGE(RC167:RN167)</f>
        <v>26.2583333333333</v>
      </c>
      <c r="SA167" s="1" t="n">
        <v>2017</v>
      </c>
      <c r="SB167" s="110" t="s">
        <v>220</v>
      </c>
      <c r="SC167" s="108" t="n">
        <v>34.9</v>
      </c>
      <c r="SD167" s="108" t="n">
        <v>33</v>
      </c>
      <c r="SE167" s="108" t="n">
        <v>31.8</v>
      </c>
      <c r="SF167" s="108" t="n">
        <v>26</v>
      </c>
      <c r="SG167" s="108" t="n">
        <v>23</v>
      </c>
      <c r="SH167" s="108" t="n">
        <v>20.8</v>
      </c>
      <c r="SI167" s="108" t="n">
        <v>19.4</v>
      </c>
      <c r="SJ167" s="108" t="n">
        <v>20.8</v>
      </c>
      <c r="SK167" s="108" t="n">
        <v>25.1</v>
      </c>
      <c r="SL167" s="108" t="n">
        <v>29.6</v>
      </c>
      <c r="SM167" s="108" t="n">
        <v>33.4</v>
      </c>
      <c r="SN167" s="108" t="n">
        <v>34.4</v>
      </c>
      <c r="SO167" s="109" t="n">
        <f aca="false">AVERAGE(SC167:SN167)</f>
        <v>27.6833333333333</v>
      </c>
      <c r="TA167" s="1" t="n">
        <v>2017</v>
      </c>
      <c r="TB167" s="110" t="s">
        <v>220</v>
      </c>
      <c r="TC167" s="108" t="n">
        <v>37.8</v>
      </c>
      <c r="TD167" s="108" t="n">
        <v>36.9</v>
      </c>
      <c r="TE167" s="108" t="n">
        <v>37.1</v>
      </c>
      <c r="TF167" s="108" t="n">
        <v>34</v>
      </c>
      <c r="TG167" s="108" t="n">
        <v>31.9</v>
      </c>
      <c r="TH167" s="108" t="n">
        <v>27.9</v>
      </c>
      <c r="TI167" s="108" t="n">
        <v>29.4</v>
      </c>
      <c r="TJ167" s="108" t="n">
        <v>32.1</v>
      </c>
      <c r="TK167" s="108" t="n">
        <v>35.1</v>
      </c>
      <c r="TL167" s="108" t="n">
        <v>39.6</v>
      </c>
      <c r="TM167" s="108" t="n">
        <v>41.3</v>
      </c>
      <c r="TN167" s="108" t="n">
        <v>42.3</v>
      </c>
      <c r="TO167" s="109" t="n">
        <f aca="false">AVERAGE(TC167:TN167)</f>
        <v>35.45</v>
      </c>
      <c r="UA167" s="1" t="n">
        <v>2017</v>
      </c>
      <c r="UB167" s="110" t="s">
        <v>220</v>
      </c>
      <c r="UC167" s="108" t="n">
        <v>34.1</v>
      </c>
      <c r="UD167" s="108" t="n">
        <v>31.8</v>
      </c>
      <c r="UE167" s="108" t="n">
        <v>30.9</v>
      </c>
      <c r="UF167" s="108" t="n">
        <v>27.3</v>
      </c>
      <c r="UG167" s="108" t="n">
        <v>21.6</v>
      </c>
      <c r="UH167" s="108" t="n">
        <v>20.4</v>
      </c>
      <c r="UI167" s="108" t="n">
        <v>17</v>
      </c>
      <c r="UJ167" s="108" t="n">
        <v>17.9</v>
      </c>
      <c r="UK167" s="108" t="n">
        <v>21.3</v>
      </c>
      <c r="UL167" s="108" t="n">
        <v>24.9</v>
      </c>
      <c r="UM167" s="108" t="n">
        <v>31.1</v>
      </c>
      <c r="UN167" s="108" t="n">
        <v>32.7</v>
      </c>
      <c r="UO167" s="109" t="n">
        <f aca="false">AVERAGE(UC167:UN167)</f>
        <v>25.9166666666667</v>
      </c>
      <c r="VA167" s="1" t="n">
        <v>2017</v>
      </c>
      <c r="VB167" s="119" t="s">
        <v>220</v>
      </c>
      <c r="VC167" s="108" t="n">
        <v>28.7</v>
      </c>
      <c r="VD167" s="108" t="n">
        <v>26.2</v>
      </c>
      <c r="VE167" s="108" t="n">
        <v>23.5</v>
      </c>
      <c r="VF167" s="108" t="n">
        <v>22.6</v>
      </c>
      <c r="VG167" s="108" t="n">
        <v>18.9</v>
      </c>
      <c r="VH167" s="108" t="n">
        <v>17.9</v>
      </c>
      <c r="VI167" s="108" t="n">
        <v>14.8</v>
      </c>
      <c r="VJ167" s="108" t="n">
        <v>15.1</v>
      </c>
      <c r="VK167" s="108" t="n">
        <v>17</v>
      </c>
      <c r="VL167" s="108" t="n">
        <v>19.6</v>
      </c>
      <c r="VM167" s="108" t="n">
        <v>23.8</v>
      </c>
      <c r="VN167" s="108" t="n">
        <v>23.8</v>
      </c>
      <c r="VO167" s="109" t="n">
        <f aca="false">AVERAGE(VC167:VN167)</f>
        <v>20.9916666666667</v>
      </c>
      <c r="WA167" s="1" t="n">
        <v>2017</v>
      </c>
      <c r="WB167" s="110" t="s">
        <v>220</v>
      </c>
      <c r="WC167" s="108" t="n">
        <v>39</v>
      </c>
      <c r="WD167" s="108" t="n">
        <v>36.4</v>
      </c>
      <c r="WE167" s="108" t="n">
        <v>35.7</v>
      </c>
      <c r="WF167" s="108" t="n">
        <v>32</v>
      </c>
      <c r="WG167" s="108" t="n">
        <v>30.3</v>
      </c>
      <c r="WH167" s="112" t="n">
        <f aca="false">SUM(WH166+WH168)/2</f>
        <v>20.6</v>
      </c>
      <c r="WI167" s="108" t="n">
        <v>23.4</v>
      </c>
      <c r="WJ167" s="108" t="n">
        <v>22.3</v>
      </c>
      <c r="WK167" s="108" t="n">
        <v>25.6</v>
      </c>
      <c r="WL167" s="108" t="n">
        <v>30.9</v>
      </c>
      <c r="WM167" s="108" t="n">
        <v>35.3</v>
      </c>
      <c r="WN167" s="108" t="n">
        <v>36.7</v>
      </c>
      <c r="WO167" s="109" t="n">
        <f aca="false">AVERAGE(WC167:WN167)</f>
        <v>30.6833333333333</v>
      </c>
      <c r="YA167" s="1" t="n">
        <v>2017</v>
      </c>
      <c r="YB167" s="110" t="s">
        <v>220</v>
      </c>
      <c r="YC167" s="108" t="n">
        <v>32</v>
      </c>
      <c r="YD167" s="108" t="n">
        <v>28</v>
      </c>
      <c r="YE167" s="108" t="n">
        <v>26.5</v>
      </c>
      <c r="YF167" s="108" t="n">
        <v>24.4</v>
      </c>
      <c r="YG167" s="108" t="n">
        <v>20.1</v>
      </c>
      <c r="YH167" s="108" t="n">
        <v>18.4</v>
      </c>
      <c r="YI167" s="108" t="n">
        <v>14.7</v>
      </c>
      <c r="YJ167" s="108" t="n">
        <v>15.9</v>
      </c>
      <c r="YK167" s="108" t="n">
        <v>18.4</v>
      </c>
      <c r="YL167" s="108" t="n">
        <v>21.8</v>
      </c>
      <c r="YM167" s="108" t="n">
        <v>27.7</v>
      </c>
      <c r="YN167" s="108" t="n">
        <v>29.7</v>
      </c>
      <c r="YO167" s="109" t="n">
        <f aca="false">AVERAGE(YC167:YN167)</f>
        <v>23.1333333333333</v>
      </c>
      <c r="ZA167" s="1" t="n">
        <v>2017</v>
      </c>
      <c r="ZB167" s="110" t="s">
        <v>220</v>
      </c>
      <c r="ZC167" s="108" t="n">
        <v>34.2</v>
      </c>
      <c r="ZD167" s="108" t="n">
        <v>30.3</v>
      </c>
      <c r="ZE167" s="108" t="n">
        <v>28.9</v>
      </c>
      <c r="ZF167" s="108" t="n">
        <v>27.4</v>
      </c>
      <c r="ZG167" s="108" t="n">
        <v>22.8</v>
      </c>
      <c r="ZH167" s="108" t="n">
        <v>20.9</v>
      </c>
      <c r="ZI167" s="108" t="n">
        <v>17.5</v>
      </c>
      <c r="ZJ167" s="108" t="n">
        <v>17.9</v>
      </c>
      <c r="ZK167" s="108" t="n">
        <v>20.8</v>
      </c>
      <c r="ZL167" s="108" t="n">
        <v>24.6</v>
      </c>
      <c r="ZM167" s="108" t="n">
        <v>31.1</v>
      </c>
      <c r="ZN167" s="108" t="n">
        <v>32.5</v>
      </c>
      <c r="ZO167" s="109" t="n">
        <f aca="false">AVERAGE(ZC167:ZN167)</f>
        <v>25.7416666666667</v>
      </c>
      <c r="AAA167" s="1" t="n">
        <v>2017</v>
      </c>
      <c r="AAB167" s="110" t="s">
        <v>220</v>
      </c>
      <c r="AAC167" s="108" t="n">
        <v>32.9</v>
      </c>
      <c r="AAD167" s="108" t="n">
        <v>33.7</v>
      </c>
      <c r="AAE167" s="108" t="n">
        <v>35.2</v>
      </c>
      <c r="AAF167" s="108" t="n">
        <v>33.5</v>
      </c>
      <c r="AAG167" s="108" t="n">
        <v>31</v>
      </c>
      <c r="AAH167" s="108" t="n">
        <v>27.3</v>
      </c>
      <c r="AAI167" s="108" t="n">
        <v>29.9</v>
      </c>
      <c r="AAJ167" s="108" t="n">
        <v>31.8</v>
      </c>
      <c r="AAK167" s="108" t="n">
        <v>35</v>
      </c>
      <c r="AAL167" s="108" t="n">
        <v>38.5</v>
      </c>
      <c r="AAM167" s="108" t="n">
        <v>37.5</v>
      </c>
      <c r="AAN167" s="108" t="n">
        <v>37.4</v>
      </c>
      <c r="AAO167" s="109" t="n">
        <f aca="false">AVERAGE(AAC167:AAN167)</f>
        <v>33.6416666666667</v>
      </c>
      <c r="ABA167" s="1" t="n">
        <v>2017</v>
      </c>
      <c r="ABB167" s="110" t="s">
        <v>220</v>
      </c>
      <c r="ABC167" s="108" t="n">
        <v>35.4</v>
      </c>
      <c r="ABD167" s="108" t="n">
        <v>35.5</v>
      </c>
      <c r="ABE167" s="108" t="n">
        <v>37.4</v>
      </c>
      <c r="ABF167" s="108" t="n">
        <v>34.2</v>
      </c>
      <c r="ABG167" s="108" t="n">
        <v>31.7</v>
      </c>
      <c r="ABH167" s="108" t="n">
        <v>28.2</v>
      </c>
      <c r="ABI167" s="108" t="n">
        <v>27.9</v>
      </c>
      <c r="ABJ167" s="108" t="n">
        <v>29.1</v>
      </c>
      <c r="ABK167" s="108" t="n">
        <v>31.4</v>
      </c>
      <c r="ABL167" s="108" t="n">
        <v>33.3</v>
      </c>
      <c r="ABM167" s="108" t="n">
        <v>34</v>
      </c>
      <c r="ABN167" s="108" t="n">
        <v>35.9</v>
      </c>
      <c r="ABO167" s="109" t="n">
        <f aca="false">AVERAGE(ABC167:ABN167)</f>
        <v>32.8333333333333</v>
      </c>
      <c r="ACA167" s="111" t="n">
        <v>2017</v>
      </c>
      <c r="ACB167" s="110" t="s">
        <v>220</v>
      </c>
      <c r="ACC167" s="108" t="n">
        <v>31</v>
      </c>
      <c r="ACD167" s="108" t="n">
        <v>30.1</v>
      </c>
      <c r="ACE167" s="108" t="n">
        <v>27.9</v>
      </c>
      <c r="ACF167" s="108" t="n">
        <v>27</v>
      </c>
      <c r="ACG167" s="108" t="n">
        <v>22.7</v>
      </c>
      <c r="ACH167" s="108" t="n">
        <v>21.4</v>
      </c>
      <c r="ACI167" s="108" t="n">
        <v>18.4</v>
      </c>
      <c r="ACJ167" s="108" t="n">
        <v>18.7</v>
      </c>
      <c r="ACK167" s="108" t="n">
        <v>20.7</v>
      </c>
      <c r="ACL167" s="108" t="n">
        <v>23.1</v>
      </c>
      <c r="ACM167" s="108" t="n">
        <v>29.3</v>
      </c>
      <c r="ACN167" s="108" t="n">
        <v>29.7</v>
      </c>
      <c r="ACO167" s="109" t="n">
        <f aca="false">AVERAGE(ACC167:ACN167)</f>
        <v>25</v>
      </c>
      <c r="ADA167" s="1" t="n">
        <v>2017</v>
      </c>
      <c r="ADB167" s="110" t="s">
        <v>220</v>
      </c>
      <c r="ADC167" s="108" t="n">
        <v>34.9</v>
      </c>
      <c r="ADD167" s="108" t="n">
        <v>36.3</v>
      </c>
      <c r="ADE167" s="108" t="n">
        <v>36.3</v>
      </c>
      <c r="ADF167" s="108" t="n">
        <v>33.4</v>
      </c>
      <c r="ADG167" s="108" t="n">
        <v>31.9</v>
      </c>
      <c r="ADH167" s="108" t="n">
        <v>28.6</v>
      </c>
      <c r="ADI167" s="108" t="n">
        <v>29.2</v>
      </c>
      <c r="ADJ167" s="108" t="n">
        <v>31.3</v>
      </c>
      <c r="ADK167" s="108" t="n">
        <v>33.6</v>
      </c>
      <c r="ADL167" s="108" t="n">
        <v>36.5</v>
      </c>
      <c r="ADM167" s="108" t="n">
        <v>35.9</v>
      </c>
      <c r="ADN167" s="108" t="n">
        <v>36.9</v>
      </c>
      <c r="ADO167" s="109" t="n">
        <f aca="false">AVERAGE(ADC167:ADN167)</f>
        <v>33.7333333333333</v>
      </c>
      <c r="AEA167" s="1" t="n">
        <v>2017</v>
      </c>
      <c r="AEB167" s="110" t="s">
        <v>220</v>
      </c>
      <c r="AEC167" s="108" t="n">
        <v>37.1</v>
      </c>
      <c r="AED167" s="108" t="n">
        <v>35.7</v>
      </c>
      <c r="AEE167" s="108" t="n">
        <v>36.1</v>
      </c>
      <c r="AEF167" s="108" t="n">
        <v>34.3</v>
      </c>
      <c r="AEG167" s="108" t="n">
        <v>32.8</v>
      </c>
      <c r="AEH167" s="108" t="n">
        <v>29</v>
      </c>
      <c r="AEI167" s="108" t="n">
        <v>29.8</v>
      </c>
      <c r="AEJ167" s="108" t="n">
        <v>31.3</v>
      </c>
      <c r="AEK167" s="108" t="n">
        <v>34.4</v>
      </c>
      <c r="AEL167" s="108" t="n">
        <v>37.3</v>
      </c>
      <c r="AEM167" s="108" t="n">
        <v>38.5</v>
      </c>
      <c r="AEN167" s="108" t="n">
        <v>39.2</v>
      </c>
      <c r="AEO167" s="109" t="n">
        <f aca="false">AVERAGE(AEC167:AEN167)</f>
        <v>34.625</v>
      </c>
      <c r="AFA167" s="1" t="n">
        <v>2017</v>
      </c>
      <c r="AFB167" s="110" t="s">
        <v>220</v>
      </c>
      <c r="AFC167" s="108" t="n">
        <v>25.9</v>
      </c>
      <c r="AFD167" s="108" t="n">
        <v>26.2</v>
      </c>
      <c r="AFE167" s="108" t="n">
        <v>23.8</v>
      </c>
      <c r="AFF167" s="108" t="n">
        <v>23.3</v>
      </c>
      <c r="AFG167" s="108" t="n">
        <v>21.3</v>
      </c>
      <c r="AFH167" s="108" t="n">
        <v>20.1</v>
      </c>
      <c r="AFI167" s="108" t="n">
        <v>18</v>
      </c>
      <c r="AFJ167" s="108" t="n">
        <v>17.9</v>
      </c>
      <c r="AFK167" s="108" t="n">
        <v>19</v>
      </c>
      <c r="AFL167" s="108" t="n">
        <v>20.7</v>
      </c>
      <c r="AFM167" s="108" t="n">
        <v>24.9</v>
      </c>
      <c r="AFN167" s="108" t="n">
        <v>25.1</v>
      </c>
      <c r="AFO167" s="109" t="n">
        <f aca="false">AVERAGE(AFC167:AFN167)</f>
        <v>22.1833333333333</v>
      </c>
      <c r="AGA167" s="1" t="n">
        <v>2017</v>
      </c>
      <c r="AGB167" s="110" t="s">
        <v>220</v>
      </c>
      <c r="AGC167" s="108" t="n">
        <v>34.4</v>
      </c>
      <c r="AGD167" s="108" t="n">
        <v>31.4</v>
      </c>
      <c r="AGE167" s="108" t="n">
        <v>30.9</v>
      </c>
      <c r="AGF167" s="108" t="n">
        <v>26.7</v>
      </c>
      <c r="AGG167" s="108" t="n">
        <v>21.3</v>
      </c>
      <c r="AGH167" s="108" t="n">
        <v>20.5</v>
      </c>
      <c r="AGI167" s="108" t="n">
        <v>16.6</v>
      </c>
      <c r="AGJ167" s="108" t="n">
        <v>18.3</v>
      </c>
      <c r="AGK167" s="108" t="n">
        <v>21.7</v>
      </c>
      <c r="AGL167" s="108" t="n">
        <v>25.9</v>
      </c>
      <c r="AGM167" s="108" t="n">
        <v>29.6</v>
      </c>
      <c r="AGN167" s="108" t="n">
        <v>32.8</v>
      </c>
      <c r="AGO167" s="109" t="n">
        <f aca="false">AVERAGE(AGC167:AGN167)</f>
        <v>25.8416666666667</v>
      </c>
      <c r="AHA167" s="1" t="n">
        <v>2017</v>
      </c>
      <c r="AHB167" s="110" t="s">
        <v>220</v>
      </c>
      <c r="AHC167" s="108" t="n">
        <v>32.6</v>
      </c>
      <c r="AHD167" s="108" t="n">
        <v>28.7</v>
      </c>
      <c r="AHE167" s="108" t="n">
        <v>26.5</v>
      </c>
      <c r="AHF167" s="108" t="n">
        <v>25.1</v>
      </c>
      <c r="AHG167" s="108" t="n">
        <v>20.6</v>
      </c>
      <c r="AHH167" s="108" t="n">
        <v>18.6</v>
      </c>
      <c r="AHI167" s="108" t="n">
        <v>15.4</v>
      </c>
      <c r="AHJ167" s="108" t="n">
        <v>16</v>
      </c>
      <c r="AHK167" s="108" t="n">
        <v>18.4</v>
      </c>
      <c r="AHL167" s="108" t="n">
        <v>21.7</v>
      </c>
      <c r="AHM167" s="108" t="n">
        <v>28.7</v>
      </c>
      <c r="AHN167" s="108" t="n">
        <v>30.3</v>
      </c>
      <c r="AHO167" s="109" t="n">
        <f aca="false">AVERAGE(AHC167:AHN167)</f>
        <v>23.55</v>
      </c>
      <c r="AIA167" s="1" t="n">
        <v>2017</v>
      </c>
      <c r="AIB167" s="110" t="s">
        <v>220</v>
      </c>
      <c r="AIC167" s="108" t="n">
        <v>37.1</v>
      </c>
      <c r="AID167" s="108" t="n">
        <v>36.3</v>
      </c>
      <c r="AIE167" s="108" t="n">
        <v>34.3</v>
      </c>
      <c r="AIF167" s="108" t="n">
        <v>28.4</v>
      </c>
      <c r="AIG167" s="108" t="n">
        <v>25.3</v>
      </c>
      <c r="AIH167" s="108" t="n">
        <v>21.6</v>
      </c>
      <c r="AII167" s="108" t="n">
        <v>22</v>
      </c>
      <c r="AIJ167" s="108" t="n">
        <v>23.7</v>
      </c>
      <c r="AIK167" s="108" t="n">
        <v>27.8</v>
      </c>
      <c r="AIL167" s="108" t="n">
        <v>33</v>
      </c>
      <c r="AIM167" s="108" t="n">
        <v>35.5</v>
      </c>
      <c r="AIN167" s="108" t="n">
        <v>36.5</v>
      </c>
      <c r="AIO167" s="109" t="n">
        <f aca="false">AVERAGE(AIC167:AIN167)</f>
        <v>30.125</v>
      </c>
      <c r="AJA167" s="1" t="n">
        <v>2017</v>
      </c>
      <c r="AJB167" s="110" t="s">
        <v>220</v>
      </c>
      <c r="AJC167" s="108" t="n">
        <v>34.4</v>
      </c>
      <c r="AJD167" s="108" t="n">
        <v>34</v>
      </c>
      <c r="AJE167" s="108" t="n">
        <v>35.9</v>
      </c>
      <c r="AJF167" s="108" t="n">
        <v>36</v>
      </c>
      <c r="AJG167" s="108" t="n">
        <v>35</v>
      </c>
      <c r="AJH167" s="108" t="n">
        <v>31.5</v>
      </c>
      <c r="AJI167" s="108" t="n">
        <v>34.2</v>
      </c>
      <c r="AJJ167" s="108" t="n">
        <v>35.3</v>
      </c>
      <c r="AJK167" s="108" t="n">
        <v>38.3</v>
      </c>
      <c r="AJL167" s="108" t="n">
        <v>40.5</v>
      </c>
      <c r="AJM167" s="108" t="n">
        <v>38.8</v>
      </c>
      <c r="AJN167" s="108" t="n">
        <v>37.8</v>
      </c>
      <c r="AJO167" s="109" t="n">
        <f aca="false">AVERAGE(AJC167:AJN167)</f>
        <v>35.975</v>
      </c>
      <c r="AKA167" s="1" t="n">
        <v>2017</v>
      </c>
      <c r="AKB167" s="110" t="s">
        <v>220</v>
      </c>
      <c r="AKC167" s="108" t="n">
        <v>34.5</v>
      </c>
      <c r="AKD167" s="108" t="n">
        <v>30.4</v>
      </c>
      <c r="AKE167" s="108" t="n">
        <v>29.3</v>
      </c>
      <c r="AKF167" s="108" t="n">
        <v>27.5</v>
      </c>
      <c r="AKG167" s="108" t="n">
        <v>22.7</v>
      </c>
      <c r="AKH167" s="108" t="n">
        <v>21</v>
      </c>
      <c r="AKI167" s="108" t="n">
        <v>17.6</v>
      </c>
      <c r="AKJ167" s="108" t="n">
        <v>17.7</v>
      </c>
      <c r="AKK167" s="108" t="n">
        <v>21.3</v>
      </c>
      <c r="AKL167" s="112" t="n">
        <f aca="false">SUM(AKL166+AKL168)/2</f>
        <v>24.5</v>
      </c>
      <c r="AKM167" s="112" t="n">
        <f aca="false">SUM(AKM166+AKM168)/2</f>
        <v>29.9</v>
      </c>
      <c r="AKN167" s="112" t="n">
        <f aca="false">SUM(AKN166+AKN168)/2</f>
        <v>32.65</v>
      </c>
      <c r="AKO167" s="109" t="n">
        <f aca="false">AVERAGE(AKC167:AKN167)</f>
        <v>25.7541666666667</v>
      </c>
      <c r="ALA167" s="35" t="n">
        <f aca="false">(ACO167+AO167+EO167+NO167+AKO167+AFO167+AEO167+IO167+MO167)/9</f>
        <v>25.3236111111111</v>
      </c>
      <c r="ALB167" s="77" t="n">
        <f aca="false">(ABO167+KO167+DO167+AGO167)/4</f>
        <v>31.6979166666667</v>
      </c>
      <c r="ALC167" s="19" t="n">
        <f aca="false">(QO167+PO167+AAO167+AJO167+FO167+SO167+BO167+CO167+JO167+OO167+TO167+HO167)/12</f>
        <v>26.6847222222222</v>
      </c>
      <c r="AMA167" s="28" t="n">
        <f aca="false">MAX(ACC167:ACN167,AC167:AN167,EC167:EN167,NC167:NN167,AKC167:AKN167,AFC167:AFN167,AEC167:AEN167,IC167:IN167,MC167:MN167)</f>
        <v>39.2</v>
      </c>
      <c r="AMB167" s="28" t="n">
        <f aca="false">MIN(ACC167:ACN167,AC167:AN167,EC167:EN167,NC167:NN167,AKC167:AKN167,AFC167:AFN167,AEC167:AEN167,IC167:IN167,MC167:MN167)</f>
        <v>15.9</v>
      </c>
      <c r="AMC167" s="81" t="n">
        <f aca="false">MAX(ABC167:ABN167,KC167:KN167,DC167:DN167,AGC167:AGN167)</f>
        <v>39.3</v>
      </c>
      <c r="AMD167" s="81" t="n">
        <f aca="false">MIN(ABC167:ABN167,KC167:KN167,DC167:DN167,AGC167:AGN167)</f>
        <v>16.6</v>
      </c>
      <c r="AME167" s="60" t="n">
        <f aca="false">MAX(QC167:QN167,PC167:PN167,AJC167:AJN167,AAC167:AAN167,FC167:FN167,SC167:SN167)</f>
        <v>40.5</v>
      </c>
      <c r="AMF167" s="60" t="n">
        <f aca="false">MIN(QC167:QN167,PC167:PN167,AJC167:AJN167,AAC167:AAN167,FC167:FN167,SC167:SN167)</f>
        <v>14.1</v>
      </c>
    </row>
    <row r="168" customFormat="false" ht="12.8" hidden="false" customHeight="false" outlineLevel="0" collapsed="false">
      <c r="A168" s="104"/>
      <c r="B168" s="29" t="n">
        <f aca="false">AVERAGE(AO168,BO168,CO168,DO168,EO168,FO168,GO168,HO168,IO168,JO168,KO168,LO168,MO168,NO168,OO168,PO168,QO168,RO168,SO168,TO168,UO168,VO168,WO168,YO168,ZO168,AAO168,ABO168,ACO168,ADO168,AEO168,AFO168,AGO168,AHO168,AIO168,AJO168,AKO168)</f>
        <v>26.6108796296296</v>
      </c>
      <c r="C168" s="30" t="n">
        <f aca="false">AVERAGE(B164:B168)</f>
        <v>26.7500925925926</v>
      </c>
      <c r="D168" s="31" t="n">
        <f aca="false">AVERAGE(B159:B168)</f>
        <v>26.7800925925926</v>
      </c>
      <c r="E168" s="29" t="n">
        <f aca="false">AVERAGE(B149:B168)</f>
        <v>26.5289409722222</v>
      </c>
      <c r="F168" s="32" t="n">
        <f aca="false">AVERAGE(B119:B168)</f>
        <v>26.266213629349</v>
      </c>
      <c r="G168" s="3" t="n">
        <f aca="false">MAX(AC168:AN168,BC168:BN168,CC168:CN168,DC168:DN168,EC168:EN168,FC168:FN168,GC168:GN168,HC168:HN168,IC168:IN168,JC168:JN168,KC168:KN168,LC168:LN168,MC168:MN168,NC168:NN168,OC168:ON168,PC168:PN168,QC168:QN168,RC168:RN168,SC168:SN168,TC168:TN168,UC168:UN168,VC168:VN168,WC168:WN168,YC168:YN168,ZC168:ZN168,AAC168:AAN168,ABC168:ABN168,ACC168:ACN168,ADC168:ADN168,AEC168:AEN168,AFC168:AFN168,AGC168:AGN168,AHC168:AHN168,AIC168:AIN168,AJC168:AJN168,AKC168:AKN168)</f>
        <v>44.1</v>
      </c>
      <c r="H168" s="105" t="n">
        <f aca="false">MEDIAN(AC168:AN168,BC168:BN168,CC168:CN168,DC168:DN168,EC168:EN168,FC168:FN168,GC168:GN168,HC168:HN168,IC168:IN168,JC168:JN168,KC168:KN168,LC168:LN168,MC168:MN168,NC168:NN168,OC168:ON168,PC168:PN168,QC168:QN168,RC168:RN168,SC168:SN168,TC168:TN168,UC168:UN168,VC168:VN168,WC168:WN168,YC168:YN168,ZC168:ZN168,AAC168:AAN168,ABC168:ABN168,ACC168:ACN168,ADC168:ADN168,AEC168:AEN168,AFC168:AFN168,AGC168:AGN168,AHC168:AHN168,AIC168:AIN168,AJC168:AJN168,AKC168:AKN168)</f>
        <v>26.3</v>
      </c>
      <c r="I168" s="5" t="n">
        <f aca="false">MIN(AC168:AN168,BC168:BN168,CC168:CN168,DC168:DN168,EC168:EN168,FC168:FN168,GC168:GN168,HC168:HN168,IC168:IN168,JC168:JN168,KC168:KN168,LC168:LN168,MC168:MN168,NC168:NN168,OC168:ON168,PC168:PN168,QC168:QN168,RC168:RN168,SC168:SN168,TC168:TN168,UC168:UN168,VC168:VN168,WC168:WN168,YC168:YN168,ZC168:ZN168,AAC168:AAN168,ABC168:ABN168,ACC168:ACN168,ADC168:ADN168,AEC168:AEN168,AFC168:AFN168,AGC168:AGN168,AHC168:AHN168,AIC168:AIN168,AJC168:AJN168,AKC168:AKN168)</f>
        <v>14.5</v>
      </c>
      <c r="J168" s="106" t="n">
        <f aca="false">(G168+I168)/2</f>
        <v>29.3</v>
      </c>
      <c r="AB168" s="107" t="n">
        <v>2018</v>
      </c>
      <c r="AC168" s="108" t="n">
        <v>22.4</v>
      </c>
      <c r="AD168" s="108" t="n">
        <v>23</v>
      </c>
      <c r="AE168" s="108" t="n">
        <v>22.4</v>
      </c>
      <c r="AF168" s="108" t="n">
        <v>21.2</v>
      </c>
      <c r="AG168" s="108" t="n">
        <v>20.7</v>
      </c>
      <c r="AH168" s="108" t="n">
        <v>17.4</v>
      </c>
      <c r="AI168" s="108" t="n">
        <v>17</v>
      </c>
      <c r="AJ168" s="108" t="n">
        <v>16.2</v>
      </c>
      <c r="AK168" s="108" t="n">
        <v>17</v>
      </c>
      <c r="AL168" s="108" t="n">
        <v>19</v>
      </c>
      <c r="AM168" s="108" t="n">
        <v>18.7</v>
      </c>
      <c r="AN168" s="108" t="n">
        <v>21.1</v>
      </c>
      <c r="AO168" s="109" t="n">
        <f aca="false">AVERAGE(AC168:AN168)</f>
        <v>19.675</v>
      </c>
      <c r="BA168" s="1" t="n">
        <v>2018</v>
      </c>
      <c r="BB168" s="110" t="s">
        <v>221</v>
      </c>
      <c r="BC168" s="108" t="n">
        <v>28.4</v>
      </c>
      <c r="BD168" s="108" t="n">
        <v>29.2</v>
      </c>
      <c r="BE168" s="108" t="n">
        <v>27.8</v>
      </c>
      <c r="BF168" s="108" t="n">
        <v>28.8</v>
      </c>
      <c r="BG168" s="108" t="n">
        <v>21.9</v>
      </c>
      <c r="BH168" s="108" t="n">
        <v>19.4</v>
      </c>
      <c r="BI168" s="108" t="n">
        <v>20</v>
      </c>
      <c r="BJ168" s="108" t="n">
        <v>18.9</v>
      </c>
      <c r="BK168" s="108" t="n">
        <v>22.1</v>
      </c>
      <c r="BL168" s="108" t="n">
        <v>22.6</v>
      </c>
      <c r="BM168" s="108" t="n">
        <v>27.1</v>
      </c>
      <c r="BN168" s="108" t="n">
        <v>30.1</v>
      </c>
      <c r="BO168" s="109" t="n">
        <f aca="false">AVERAGE(BC168:BN168)</f>
        <v>24.6916666666667</v>
      </c>
      <c r="CA168" s="1" t="n">
        <v>2018</v>
      </c>
      <c r="CB168" s="110" t="s">
        <v>221</v>
      </c>
      <c r="CC168" s="108" t="n">
        <v>29.1</v>
      </c>
      <c r="CD168" s="108" t="n">
        <v>28.6</v>
      </c>
      <c r="CE168" s="108" t="n">
        <v>27.3</v>
      </c>
      <c r="CF168" s="108" t="n">
        <v>23.3</v>
      </c>
      <c r="CG168" s="108" t="n">
        <v>21.2</v>
      </c>
      <c r="CH168" s="108" t="n">
        <v>16.5</v>
      </c>
      <c r="CI168" s="108" t="n">
        <v>16.5</v>
      </c>
      <c r="CJ168" s="108" t="n">
        <v>15.6</v>
      </c>
      <c r="CK168" s="108" t="n">
        <v>17.8</v>
      </c>
      <c r="CL168" s="108" t="n">
        <v>20.9</v>
      </c>
      <c r="CM168" s="108" t="n">
        <v>22.7</v>
      </c>
      <c r="CN168" s="108" t="n">
        <v>28.5</v>
      </c>
      <c r="CO168" s="109" t="n">
        <f aca="false">AVERAGE(CC168:CN168)</f>
        <v>22.3333333333333</v>
      </c>
      <c r="DA168" s="1" t="n">
        <v>2018</v>
      </c>
      <c r="DB168" s="110" t="s">
        <v>221</v>
      </c>
      <c r="DC168" s="108" t="n">
        <v>32.6</v>
      </c>
      <c r="DD168" s="108" t="n">
        <v>31</v>
      </c>
      <c r="DE168" s="108" t="n">
        <v>34.6</v>
      </c>
      <c r="DF168" s="108" t="n">
        <v>36.3</v>
      </c>
      <c r="DG168" s="108" t="n">
        <v>31.7</v>
      </c>
      <c r="DH168" s="108" t="n">
        <v>29.8</v>
      </c>
      <c r="DI168" s="108" t="n">
        <v>30.2</v>
      </c>
      <c r="DJ168" s="108" t="n">
        <v>29.2</v>
      </c>
      <c r="DK168" s="108" t="n">
        <v>33.1</v>
      </c>
      <c r="DL168" s="108" t="n">
        <v>32.4</v>
      </c>
      <c r="DM168" s="108" t="n">
        <v>32.8</v>
      </c>
      <c r="DN168" s="108" t="n">
        <v>33.7</v>
      </c>
      <c r="DO168" s="109" t="n">
        <f aca="false">AVERAGE(DC168:DN168)</f>
        <v>32.2833333333333</v>
      </c>
      <c r="EA168" s="1" t="n">
        <v>2018</v>
      </c>
      <c r="EB168" s="110" t="s">
        <v>221</v>
      </c>
      <c r="EC168" s="108" t="n">
        <v>29.7</v>
      </c>
      <c r="ED168" s="108" t="n">
        <v>28.6</v>
      </c>
      <c r="EE168" s="108" t="n">
        <v>28.1</v>
      </c>
      <c r="EF168" s="108" t="n">
        <v>24.2</v>
      </c>
      <c r="EG168" s="108" t="n">
        <v>22.2</v>
      </c>
      <c r="EH168" s="108" t="n">
        <v>18.3</v>
      </c>
      <c r="EI168" s="108" t="n">
        <v>18</v>
      </c>
      <c r="EJ168" s="108" t="n">
        <v>16.9</v>
      </c>
      <c r="EK168" s="108" t="n">
        <v>18.6</v>
      </c>
      <c r="EL168" s="108" t="n">
        <v>21.9</v>
      </c>
      <c r="EM168" s="108" t="n">
        <v>22.8</v>
      </c>
      <c r="EN168" s="108" t="n">
        <v>26.5</v>
      </c>
      <c r="EO168" s="109" t="n">
        <f aca="false">AVERAGE(EC168:EN168)</f>
        <v>22.9833333333333</v>
      </c>
      <c r="FA168" s="1" t="n">
        <v>2018</v>
      </c>
      <c r="FB168" s="110" t="s">
        <v>221</v>
      </c>
      <c r="FC168" s="108" t="n">
        <v>29.3</v>
      </c>
      <c r="FD168" s="108" t="n">
        <v>28.2</v>
      </c>
      <c r="FE168" s="108" t="n">
        <v>28</v>
      </c>
      <c r="FF168" s="108" t="n">
        <v>23.6</v>
      </c>
      <c r="FG168" s="108" t="n">
        <v>21.3</v>
      </c>
      <c r="FH168" s="108" t="n">
        <v>17.5</v>
      </c>
      <c r="FI168" s="108" t="n">
        <v>17.6</v>
      </c>
      <c r="FJ168" s="108" t="n">
        <v>16.3</v>
      </c>
      <c r="FK168" s="108" t="n">
        <v>18.1</v>
      </c>
      <c r="FL168" s="108" t="n">
        <v>21.4</v>
      </c>
      <c r="FM168" s="108" t="n">
        <v>23.3</v>
      </c>
      <c r="FN168" s="108" t="n">
        <v>27.9</v>
      </c>
      <c r="FO168" s="109" t="n">
        <f aca="false">AVERAGE(FC168:FN168)</f>
        <v>22.7083333333333</v>
      </c>
      <c r="GA168" s="1" t="n">
        <v>2018</v>
      </c>
      <c r="GB168" s="110" t="s">
        <v>221</v>
      </c>
      <c r="GC168" s="108" t="n">
        <v>22.9</v>
      </c>
      <c r="GD168" s="108" t="n">
        <v>23.5</v>
      </c>
      <c r="GE168" s="108" t="n">
        <v>22.7</v>
      </c>
      <c r="GF168" s="108" t="n">
        <v>21.4</v>
      </c>
      <c r="GG168" s="108" t="n">
        <v>21.4</v>
      </c>
      <c r="GH168" s="108" t="n">
        <v>18.3</v>
      </c>
      <c r="GI168" s="108" t="n">
        <v>17.9</v>
      </c>
      <c r="GJ168" s="108" t="n">
        <v>16.5</v>
      </c>
      <c r="GK168" s="108" t="n">
        <v>17.1</v>
      </c>
      <c r="GL168" s="108" t="n">
        <v>18.4</v>
      </c>
      <c r="GM168" s="108" t="n">
        <v>19.4</v>
      </c>
      <c r="GN168" s="108" t="n">
        <v>21.6</v>
      </c>
      <c r="GO168" s="109" t="n">
        <f aca="false">AVERAGE(GC168:GN168)</f>
        <v>20.0916666666667</v>
      </c>
      <c r="HA168" s="1" t="n">
        <v>2018</v>
      </c>
      <c r="HB168" s="110" t="s">
        <v>221</v>
      </c>
      <c r="HC168" s="108" t="n">
        <v>26.3</v>
      </c>
      <c r="HD168" s="108" t="n">
        <v>26</v>
      </c>
      <c r="HE168" s="108" t="n">
        <v>25.6</v>
      </c>
      <c r="HF168" s="108" t="n">
        <v>23.3</v>
      </c>
      <c r="HG168" s="108" t="n">
        <v>21.2</v>
      </c>
      <c r="HH168" s="108" t="n">
        <v>18.1</v>
      </c>
      <c r="HI168" s="108" t="n">
        <v>17.9</v>
      </c>
      <c r="HJ168" s="108" t="n">
        <v>16.7</v>
      </c>
      <c r="HK168" s="108" t="n">
        <v>17.9</v>
      </c>
      <c r="HL168" s="108" t="n">
        <v>20.6</v>
      </c>
      <c r="HM168" s="108" t="n">
        <v>21.4</v>
      </c>
      <c r="HN168" s="108" t="n">
        <v>24.1</v>
      </c>
      <c r="HO168" s="109" t="n">
        <f aca="false">AVERAGE(HC168:HN168)</f>
        <v>21.5916666666667</v>
      </c>
      <c r="IA168" s="1" t="n">
        <v>2018</v>
      </c>
      <c r="IB168" s="110" t="s">
        <v>221</v>
      </c>
      <c r="IC168" s="108" t="n">
        <v>31.9</v>
      </c>
      <c r="ID168" s="108" t="n">
        <v>30.5</v>
      </c>
      <c r="IE168" s="108" t="n">
        <v>34.2</v>
      </c>
      <c r="IF168" s="108" t="n">
        <v>30.5</v>
      </c>
      <c r="IG168" s="108" t="n">
        <v>28.6</v>
      </c>
      <c r="IH168" s="108" t="n">
        <v>24.4</v>
      </c>
      <c r="II168" s="108" t="n">
        <v>22.7</v>
      </c>
      <c r="IJ168" s="108" t="n">
        <v>23.7</v>
      </c>
      <c r="IK168" s="108" t="n">
        <v>25.4</v>
      </c>
      <c r="IL168" s="108" t="n">
        <v>25.5</v>
      </c>
      <c r="IM168" s="108" t="n">
        <v>27.5</v>
      </c>
      <c r="IN168" s="108" t="n">
        <v>30.3</v>
      </c>
      <c r="IO168" s="109" t="n">
        <f aca="false">AVERAGE(IC168:IN168)</f>
        <v>27.9333333333333</v>
      </c>
      <c r="JA168" s="1" t="n">
        <v>2018</v>
      </c>
      <c r="JB168" s="110" t="s">
        <v>221</v>
      </c>
      <c r="JC168" s="108" t="n">
        <v>30.1</v>
      </c>
      <c r="JD168" s="108" t="n">
        <v>29.1</v>
      </c>
      <c r="JE168" s="108" t="n">
        <v>28</v>
      </c>
      <c r="JF168" s="108" t="n">
        <v>23.7</v>
      </c>
      <c r="JG168" s="108" t="n">
        <v>21.8</v>
      </c>
      <c r="JH168" s="108" t="n">
        <v>17</v>
      </c>
      <c r="JI168" s="108" t="n">
        <v>16.9</v>
      </c>
      <c r="JJ168" s="108" t="n">
        <v>16.6</v>
      </c>
      <c r="JK168" s="108" t="n">
        <v>18.5</v>
      </c>
      <c r="JL168" s="108" t="n">
        <v>21.7</v>
      </c>
      <c r="JM168" s="108" t="n">
        <v>23.8</v>
      </c>
      <c r="JN168" s="108" t="n">
        <v>28.9</v>
      </c>
      <c r="JO168" s="109" t="n">
        <f aca="false">AVERAGE(JC168:JN168)</f>
        <v>23.0083333333333</v>
      </c>
      <c r="KA168" s="1" t="n">
        <v>2018</v>
      </c>
      <c r="KB168" s="110" t="s">
        <v>221</v>
      </c>
      <c r="KC168" s="108" t="n">
        <v>33.2</v>
      </c>
      <c r="KD168" s="108" t="n">
        <v>33.1</v>
      </c>
      <c r="KE168" s="108" t="n">
        <v>36.7</v>
      </c>
      <c r="KF168" s="108" t="n">
        <v>37.8</v>
      </c>
      <c r="KG168" s="108" t="n">
        <v>33.4</v>
      </c>
      <c r="KH168" s="108" t="n">
        <v>32.2</v>
      </c>
      <c r="KI168" s="108" t="n">
        <v>32.2</v>
      </c>
      <c r="KJ168" s="108" t="n">
        <v>31.3</v>
      </c>
      <c r="KK168" s="108" t="n">
        <v>36.5</v>
      </c>
      <c r="KL168" s="108" t="n">
        <v>38.6</v>
      </c>
      <c r="KM168" s="108" t="n">
        <v>38</v>
      </c>
      <c r="KN168" s="108" t="n">
        <v>38.2</v>
      </c>
      <c r="KO168" s="109" t="n">
        <f aca="false">AVERAGE(KC168:KN168)</f>
        <v>35.1</v>
      </c>
      <c r="LA168" s="1" t="n">
        <v>2018</v>
      </c>
      <c r="LB168" s="110" t="s">
        <v>221</v>
      </c>
      <c r="LC168" s="108" t="n">
        <v>30.4</v>
      </c>
      <c r="LD168" s="108" t="n">
        <v>29.7</v>
      </c>
      <c r="LE168" s="108" t="n">
        <v>28.3</v>
      </c>
      <c r="LF168" s="108" t="n">
        <v>24.4</v>
      </c>
      <c r="LG168" s="108" t="n">
        <v>22.6</v>
      </c>
      <c r="LH168" s="108" t="n">
        <v>17.8</v>
      </c>
      <c r="LI168" s="108" t="n">
        <v>17.6</v>
      </c>
      <c r="LJ168" s="108" t="n">
        <v>17.1</v>
      </c>
      <c r="LK168" s="108" t="n">
        <v>19.4</v>
      </c>
      <c r="LL168" s="108" t="n">
        <v>22.6</v>
      </c>
      <c r="LM168" s="108" t="n">
        <v>23.7</v>
      </c>
      <c r="LN168" s="108" t="n">
        <v>28.6</v>
      </c>
      <c r="LO168" s="109" t="n">
        <f aca="false">AVERAGE(LC168:LN168)</f>
        <v>23.5166666666667</v>
      </c>
      <c r="MA168" s="1" t="n">
        <v>2018</v>
      </c>
      <c r="MB168" s="110" t="s">
        <v>221</v>
      </c>
      <c r="MC168" s="108" t="n">
        <v>25.7</v>
      </c>
      <c r="MD168" s="108" t="n">
        <v>25.7</v>
      </c>
      <c r="ME168" s="108" t="n">
        <v>25.3</v>
      </c>
      <c r="MF168" s="108" t="n">
        <v>24.4</v>
      </c>
      <c r="MG168" s="108" t="n">
        <v>21.8</v>
      </c>
      <c r="MH168" s="108" t="n">
        <v>18.6</v>
      </c>
      <c r="MI168" s="108" t="n">
        <v>18.8</v>
      </c>
      <c r="MJ168" s="108" t="n">
        <v>17.8</v>
      </c>
      <c r="MK168" s="108" t="n">
        <v>19.1</v>
      </c>
      <c r="ML168" s="108" t="n">
        <v>21.3</v>
      </c>
      <c r="MM168" s="108" t="n">
        <v>21.6</v>
      </c>
      <c r="MN168" s="108" t="n">
        <v>24.8</v>
      </c>
      <c r="MO168" s="109" t="n">
        <f aca="false">AVERAGE(MC168:MN168)</f>
        <v>22.075</v>
      </c>
      <c r="NA168" s="1" t="n">
        <v>2018</v>
      </c>
      <c r="NB168" s="110" t="s">
        <v>221</v>
      </c>
      <c r="NC168" s="108" t="n">
        <v>31.6</v>
      </c>
      <c r="ND168" s="108" t="n">
        <v>30</v>
      </c>
      <c r="NE168" s="108" t="n">
        <v>33.4</v>
      </c>
      <c r="NF168" s="108" t="n">
        <v>28.7</v>
      </c>
      <c r="NG168" s="108" t="n">
        <v>27.3</v>
      </c>
      <c r="NH168" s="108" t="n">
        <v>21.4</v>
      </c>
      <c r="NI168" s="108" t="n">
        <v>20.2</v>
      </c>
      <c r="NJ168" s="108" t="n">
        <v>19.6</v>
      </c>
      <c r="NK168" s="108" t="n">
        <v>23.1</v>
      </c>
      <c r="NL168" s="108" t="n">
        <v>24.6</v>
      </c>
      <c r="NM168" s="108" t="n">
        <v>26.1</v>
      </c>
      <c r="NN168" s="108" t="n">
        <v>29.6</v>
      </c>
      <c r="NO168" s="109" t="n">
        <f aca="false">AVERAGE(NC168:NN168)</f>
        <v>26.3</v>
      </c>
      <c r="OA168" s="1" t="n">
        <v>2018</v>
      </c>
      <c r="OB168" s="110" t="s">
        <v>221</v>
      </c>
      <c r="OC168" s="108" t="n">
        <v>29.2</v>
      </c>
      <c r="OD168" s="108" t="n">
        <v>27.8</v>
      </c>
      <c r="OE168" s="108" t="n">
        <v>27.9</v>
      </c>
      <c r="OF168" s="108" t="n">
        <v>24</v>
      </c>
      <c r="OG168" s="108" t="n">
        <v>22.3</v>
      </c>
      <c r="OH168" s="108" t="n">
        <v>18.4</v>
      </c>
      <c r="OI168" s="108" t="n">
        <v>18.2</v>
      </c>
      <c r="OJ168" s="108" t="n">
        <v>16.9</v>
      </c>
      <c r="OK168" s="108" t="n">
        <v>18.9</v>
      </c>
      <c r="OL168" s="108" t="n">
        <v>21.9</v>
      </c>
      <c r="OM168" s="108" t="n">
        <v>23.1</v>
      </c>
      <c r="ON168" s="108" t="n">
        <v>26.8</v>
      </c>
      <c r="OO168" s="109" t="n">
        <f aca="false">AVERAGE(OC168:ON168)</f>
        <v>22.95</v>
      </c>
      <c r="PA168" s="16" t="n">
        <v>2018</v>
      </c>
      <c r="PB168" s="110" t="s">
        <v>221</v>
      </c>
      <c r="PC168" s="108" t="n">
        <v>32.8</v>
      </c>
      <c r="PD168" s="108" t="n">
        <v>30.9</v>
      </c>
      <c r="PE168" s="108" t="n">
        <v>30.4</v>
      </c>
      <c r="PF168" s="108" t="n">
        <v>28.1</v>
      </c>
      <c r="PG168" s="108" t="n">
        <v>21.8</v>
      </c>
      <c r="PH168" s="108" t="n">
        <v>18.4</v>
      </c>
      <c r="PI168" s="108" t="n">
        <v>19.1</v>
      </c>
      <c r="PJ168" s="108" t="n">
        <v>18.6</v>
      </c>
      <c r="PK168" s="108" t="n">
        <v>23.3</v>
      </c>
      <c r="PL168" s="108" t="n">
        <v>25.4</v>
      </c>
      <c r="PM168" s="108" t="n">
        <v>28.6</v>
      </c>
      <c r="PN168" s="108" t="n">
        <v>33.3</v>
      </c>
      <c r="PO168" s="109" t="n">
        <f aca="false">AVERAGE(PC168:PN168)</f>
        <v>25.8916666666667</v>
      </c>
      <c r="QA168" s="1" t="n">
        <v>2018</v>
      </c>
      <c r="QB168" s="110" t="s">
        <v>221</v>
      </c>
      <c r="QC168" s="108" t="n">
        <v>29.7</v>
      </c>
      <c r="QD168" s="108" t="n">
        <v>28.9</v>
      </c>
      <c r="QE168" s="108" t="n">
        <v>27.3</v>
      </c>
      <c r="QF168" s="108" t="n">
        <v>23.4</v>
      </c>
      <c r="QG168" s="108" t="n">
        <v>20.5</v>
      </c>
      <c r="QH168" s="108" t="n">
        <v>15.6</v>
      </c>
      <c r="QI168" s="108" t="n">
        <v>15.4</v>
      </c>
      <c r="QJ168" s="108" t="n">
        <v>14.5</v>
      </c>
      <c r="QK168" s="108" t="n">
        <v>17.7</v>
      </c>
      <c r="QL168" s="108" t="n">
        <v>21.8</v>
      </c>
      <c r="QM168" s="108" t="n">
        <v>24</v>
      </c>
      <c r="QN168" s="108" t="n">
        <v>29.2</v>
      </c>
      <c r="QO168" s="109" t="n">
        <f aca="false">AVERAGE(QC168:QN168)</f>
        <v>22.3333333333333</v>
      </c>
      <c r="RA168" s="1" t="n">
        <v>2018</v>
      </c>
      <c r="RB168" s="110" t="s">
        <v>221</v>
      </c>
      <c r="RC168" s="108" t="n">
        <v>34</v>
      </c>
      <c r="RD168" s="108" t="n">
        <v>32.9</v>
      </c>
      <c r="RE168" s="108" t="n">
        <v>32.4</v>
      </c>
      <c r="RF168" s="108" t="n">
        <v>26.8</v>
      </c>
      <c r="RG168" s="108" t="n">
        <v>22.4</v>
      </c>
      <c r="RH168" s="108" t="n">
        <v>18.8</v>
      </c>
      <c r="RI168" s="108" t="n">
        <v>17.8</v>
      </c>
      <c r="RJ168" s="108" t="n">
        <v>17.2</v>
      </c>
      <c r="RK168" s="108" t="n">
        <v>22.9</v>
      </c>
      <c r="RL168" s="108" t="n">
        <v>26</v>
      </c>
      <c r="RM168" s="108" t="n">
        <v>29.5</v>
      </c>
      <c r="RN168" s="108" t="n">
        <v>33.2</v>
      </c>
      <c r="RO168" s="109" t="n">
        <f aca="false">AVERAGE(RC168:RN168)</f>
        <v>26.1583333333333</v>
      </c>
      <c r="SA168" s="1" t="n">
        <v>2018</v>
      </c>
      <c r="SB168" s="110" t="s">
        <v>221</v>
      </c>
      <c r="SC168" s="108" t="n">
        <v>35.3</v>
      </c>
      <c r="SD168" s="108" t="n">
        <v>31.1</v>
      </c>
      <c r="SE168" s="108" t="n">
        <v>33.2</v>
      </c>
      <c r="SF168" s="108" t="n">
        <v>30.8</v>
      </c>
      <c r="SG168" s="108" t="n">
        <v>23.5</v>
      </c>
      <c r="SH168" s="108" t="n">
        <v>18.9</v>
      </c>
      <c r="SI168" s="108" t="n">
        <v>21.1</v>
      </c>
      <c r="SJ168" s="108" t="n">
        <v>20.2</v>
      </c>
      <c r="SK168" s="108" t="n">
        <v>25.3</v>
      </c>
      <c r="SL168" s="108" t="n">
        <v>29.1</v>
      </c>
      <c r="SM168" s="108" t="n">
        <v>31.2</v>
      </c>
      <c r="SN168" s="108" t="n">
        <v>35.4</v>
      </c>
      <c r="SO168" s="109" t="n">
        <f aca="false">AVERAGE(SC168:SN168)</f>
        <v>27.925</v>
      </c>
      <c r="TA168" s="1" t="n">
        <v>2018</v>
      </c>
      <c r="TB168" s="110" t="s">
        <v>221</v>
      </c>
      <c r="TC168" s="108" t="n">
        <v>38.9</v>
      </c>
      <c r="TD168" s="108" t="n">
        <v>37.3</v>
      </c>
      <c r="TE168" s="108" t="n">
        <v>40</v>
      </c>
      <c r="TF168" s="108" t="n">
        <v>38.8</v>
      </c>
      <c r="TG168" s="108" t="n">
        <v>31.5</v>
      </c>
      <c r="TH168" s="108" t="n">
        <v>27.1</v>
      </c>
      <c r="TI168" s="108" t="n">
        <v>29.1</v>
      </c>
      <c r="TJ168" s="108" t="n">
        <v>28.4</v>
      </c>
      <c r="TK168" s="108" t="n">
        <v>35.4</v>
      </c>
      <c r="TL168" s="108" t="n">
        <v>39.3</v>
      </c>
      <c r="TM168" s="108" t="n">
        <v>41.1</v>
      </c>
      <c r="TN168" s="108" t="n">
        <v>44.1</v>
      </c>
      <c r="TO168" s="109" t="n">
        <f aca="false">AVERAGE(TC168:TN168)</f>
        <v>35.9166666666667</v>
      </c>
      <c r="UA168" s="1" t="n">
        <v>2018</v>
      </c>
      <c r="UB168" s="110" t="s">
        <v>221</v>
      </c>
      <c r="UC168" s="108" t="n">
        <v>34.1</v>
      </c>
      <c r="UD168" s="108" t="n">
        <v>33.1</v>
      </c>
      <c r="UE168" s="108" t="n">
        <v>31.8</v>
      </c>
      <c r="UF168" s="108" t="n">
        <v>26.7</v>
      </c>
      <c r="UG168" s="108" t="n">
        <v>22.4</v>
      </c>
      <c r="UH168" s="108" t="n">
        <v>18</v>
      </c>
      <c r="UI168" s="108" t="n">
        <v>17.5</v>
      </c>
      <c r="UJ168" s="108" t="n">
        <v>16.7</v>
      </c>
      <c r="UK168" s="108" t="n">
        <v>20.9</v>
      </c>
      <c r="UL168" s="108" t="n">
        <v>25</v>
      </c>
      <c r="UM168" s="108" t="n">
        <v>28.7</v>
      </c>
      <c r="UN168" s="108" t="n">
        <v>33.4</v>
      </c>
      <c r="UO168" s="109" t="n">
        <f aca="false">AVERAGE(UC168:UN168)</f>
        <v>25.6916666666667</v>
      </c>
      <c r="VA168" s="1" t="n">
        <v>2018</v>
      </c>
      <c r="VB168" s="119" t="s">
        <v>221</v>
      </c>
      <c r="VC168" s="108" t="n">
        <v>26.3</v>
      </c>
      <c r="VD168" s="108" t="n">
        <v>25.3</v>
      </c>
      <c r="VE168" s="108" t="n">
        <v>27.5</v>
      </c>
      <c r="VF168" s="108" t="n">
        <v>22.9</v>
      </c>
      <c r="VG168" s="108" t="n">
        <v>20.6</v>
      </c>
      <c r="VH168" s="108" t="n">
        <v>16</v>
      </c>
      <c r="VI168" s="108" t="n">
        <v>15.8</v>
      </c>
      <c r="VJ168" s="108" t="n">
        <v>15.6</v>
      </c>
      <c r="VK168" s="108" t="n">
        <v>17.1</v>
      </c>
      <c r="VL168" s="108" t="n">
        <v>20.3</v>
      </c>
      <c r="VM168" s="108" t="n">
        <v>19.7</v>
      </c>
      <c r="VN168" s="108" t="n">
        <v>24.1</v>
      </c>
      <c r="VO168" s="109" t="n">
        <f aca="false">AVERAGE(VC168:VN168)</f>
        <v>20.9333333333333</v>
      </c>
      <c r="WA168" s="1" t="n">
        <v>2018</v>
      </c>
      <c r="WB168" s="110" t="s">
        <v>221</v>
      </c>
      <c r="WC168" s="108" t="n">
        <v>39.1</v>
      </c>
      <c r="WD168" s="108" t="n">
        <v>37.4</v>
      </c>
      <c r="WE168" s="108" t="n">
        <v>38.3</v>
      </c>
      <c r="WF168" s="108" t="n">
        <v>33</v>
      </c>
      <c r="WG168" s="108" t="n">
        <v>27.3</v>
      </c>
      <c r="WH168" s="108" t="n">
        <v>21.4</v>
      </c>
      <c r="WI168" s="108" t="n">
        <v>21.8</v>
      </c>
      <c r="WJ168" s="108" t="n">
        <v>23.1</v>
      </c>
      <c r="WK168" s="108" t="n">
        <v>27</v>
      </c>
      <c r="WL168" s="108" t="n">
        <v>30</v>
      </c>
      <c r="WM168" s="108" t="n">
        <v>33.1</v>
      </c>
      <c r="WN168" s="108" t="n">
        <v>37.6</v>
      </c>
      <c r="WO168" s="109" t="n">
        <f aca="false">AVERAGE(WC168:WN168)</f>
        <v>30.7583333333333</v>
      </c>
      <c r="YA168" s="1" t="n">
        <v>2018</v>
      </c>
      <c r="YB168" s="110" t="s">
        <v>221</v>
      </c>
      <c r="YC168" s="108" t="n">
        <v>30.6</v>
      </c>
      <c r="YD168" s="108" t="n">
        <v>30</v>
      </c>
      <c r="YE168" s="108" t="n">
        <v>28.1</v>
      </c>
      <c r="YF168" s="108" t="n">
        <v>24.2</v>
      </c>
      <c r="YG168" s="108" t="n">
        <v>21.3</v>
      </c>
      <c r="YH168" s="108" t="n">
        <v>16.2</v>
      </c>
      <c r="YI168" s="108" t="n">
        <v>16.2</v>
      </c>
      <c r="YJ168" s="108" t="n">
        <v>15.5</v>
      </c>
      <c r="YK168" s="108" t="n">
        <v>18.5</v>
      </c>
      <c r="YL168" s="108" t="n">
        <v>22.3</v>
      </c>
      <c r="YM168" s="108" t="n">
        <v>25</v>
      </c>
      <c r="YN168" s="108" t="n">
        <v>30.3</v>
      </c>
      <c r="YO168" s="109" t="n">
        <f aca="false">AVERAGE(YC168:YN168)</f>
        <v>23.1833333333333</v>
      </c>
      <c r="ZA168" s="1" t="n">
        <v>2018</v>
      </c>
      <c r="ZB168" s="110" t="s">
        <v>221</v>
      </c>
      <c r="ZC168" s="108" t="n">
        <v>33.9</v>
      </c>
      <c r="ZD168" s="108" t="n">
        <v>32.6</v>
      </c>
      <c r="ZE168" s="108" t="n">
        <v>31.8</v>
      </c>
      <c r="ZF168" s="108" t="n">
        <v>27.1</v>
      </c>
      <c r="ZG168" s="108" t="n">
        <v>23.6</v>
      </c>
      <c r="ZH168" s="108" t="n">
        <v>18.3</v>
      </c>
      <c r="ZI168" s="108" t="n">
        <v>18.1</v>
      </c>
      <c r="ZJ168" s="108" t="n">
        <v>17.3</v>
      </c>
      <c r="ZK168" s="108" t="n">
        <v>19.3</v>
      </c>
      <c r="ZL168" s="108" t="n">
        <v>24.7</v>
      </c>
      <c r="ZM168" s="108" t="n">
        <v>29</v>
      </c>
      <c r="ZN168" s="108" t="n">
        <v>33.1</v>
      </c>
      <c r="ZO168" s="109" t="n">
        <f aca="false">AVERAGE(ZC168:ZN168)</f>
        <v>25.7333333333333</v>
      </c>
      <c r="AAA168" s="1" t="n">
        <v>2018</v>
      </c>
      <c r="AAB168" s="110" t="s">
        <v>221</v>
      </c>
      <c r="AAC168" s="108" t="n">
        <v>35.9</v>
      </c>
      <c r="AAD168" s="108" t="n">
        <v>34.5</v>
      </c>
      <c r="AAE168" s="108" t="n">
        <v>36.8</v>
      </c>
      <c r="AAF168" s="108" t="n">
        <v>36.9</v>
      </c>
      <c r="AAG168" s="108" t="n">
        <v>30.1</v>
      </c>
      <c r="AAH168" s="108" t="n">
        <v>28.2</v>
      </c>
      <c r="AAI168" s="108" t="n">
        <v>29.1</v>
      </c>
      <c r="AAJ168" s="108" t="n">
        <v>28.8</v>
      </c>
      <c r="AAK168" s="108" t="n">
        <v>35.7</v>
      </c>
      <c r="AAL168" s="108" t="n">
        <v>38.8</v>
      </c>
      <c r="AAM168" s="108" t="n">
        <v>39.1</v>
      </c>
      <c r="AAN168" s="108" t="n">
        <v>41.5</v>
      </c>
      <c r="AAO168" s="109" t="n">
        <f aca="false">AVERAGE(AAC168:AAN168)</f>
        <v>34.6166666666667</v>
      </c>
      <c r="ABA168" s="1" t="n">
        <v>2018</v>
      </c>
      <c r="ABB168" s="110" t="s">
        <v>221</v>
      </c>
      <c r="ABC168" s="108" t="n">
        <v>37.4</v>
      </c>
      <c r="ABD168" s="108" t="n">
        <v>34.3</v>
      </c>
      <c r="ABE168" s="108" t="n">
        <v>39</v>
      </c>
      <c r="ABF168" s="108" t="n">
        <v>38.2</v>
      </c>
      <c r="ABG168" s="108" t="n">
        <v>31</v>
      </c>
      <c r="ABH168" s="108" t="n">
        <v>26.3</v>
      </c>
      <c r="ABI168" s="108" t="n">
        <v>26.6</v>
      </c>
      <c r="ABJ168" s="108" t="n">
        <v>26.7</v>
      </c>
      <c r="ABK168" s="108" t="n">
        <v>31.4</v>
      </c>
      <c r="ABL168" s="108" t="n">
        <v>31.8</v>
      </c>
      <c r="ABM168" s="108" t="n">
        <v>33.8</v>
      </c>
      <c r="ABN168" s="108" t="n">
        <v>36.5</v>
      </c>
      <c r="ABO168" s="109" t="n">
        <f aca="false">AVERAGE(ABC168:ABN168)</f>
        <v>32.75</v>
      </c>
      <c r="ACA168" s="111" t="n">
        <v>2018</v>
      </c>
      <c r="ACB168" s="110" t="s">
        <v>221</v>
      </c>
      <c r="ACC168" s="108" t="n">
        <v>30.8</v>
      </c>
      <c r="ACD168" s="108" t="n">
        <v>29.9</v>
      </c>
      <c r="ACE168" s="108" t="n">
        <v>29.8</v>
      </c>
      <c r="ACF168" s="108" t="n">
        <v>26.1</v>
      </c>
      <c r="ACG168" s="108" t="n">
        <v>23.9</v>
      </c>
      <c r="ACH168" s="108" t="n">
        <v>19.2</v>
      </c>
      <c r="ACI168" s="108" t="n">
        <v>19.2</v>
      </c>
      <c r="ACJ168" s="108" t="n">
        <v>18.4</v>
      </c>
      <c r="ACK168" s="108" t="n">
        <v>20.5</v>
      </c>
      <c r="ACL168" s="108" t="n">
        <v>23.5</v>
      </c>
      <c r="ACM168" s="108" t="n">
        <v>25.2</v>
      </c>
      <c r="ACN168" s="108" t="n">
        <v>29.6</v>
      </c>
      <c r="ACO168" s="109" t="n">
        <f aca="false">AVERAGE(ACC168:ACN168)</f>
        <v>24.675</v>
      </c>
      <c r="ADA168" s="1" t="n">
        <v>2018</v>
      </c>
      <c r="ADB168" s="110" t="s">
        <v>221</v>
      </c>
      <c r="ADC168" s="108" t="n">
        <v>35.6</v>
      </c>
      <c r="ADD168" s="108" t="n">
        <v>35.1</v>
      </c>
      <c r="ADE168" s="108" t="n">
        <v>39.7</v>
      </c>
      <c r="ADF168" s="108" t="n">
        <v>38.9</v>
      </c>
      <c r="ADG168" s="108" t="n">
        <v>32.6</v>
      </c>
      <c r="ADH168" s="108" t="n">
        <v>28.2</v>
      </c>
      <c r="ADI168" s="108" t="n">
        <v>29</v>
      </c>
      <c r="ADJ168" s="108" t="n">
        <v>28.6</v>
      </c>
      <c r="ADK168" s="108" t="n">
        <v>34.6</v>
      </c>
      <c r="ADL168" s="108" t="n">
        <v>36.6</v>
      </c>
      <c r="ADM168" s="108" t="n">
        <v>36.2</v>
      </c>
      <c r="ADN168" s="108" t="n">
        <v>37</v>
      </c>
      <c r="ADO168" s="109" t="n">
        <f aca="false">AVERAGE(ADC168:ADN168)</f>
        <v>34.3416666666667</v>
      </c>
      <c r="AEA168" s="1" t="n">
        <v>2018</v>
      </c>
      <c r="AEB168" s="110" t="s">
        <v>221</v>
      </c>
      <c r="AEC168" s="108" t="n">
        <v>38.9</v>
      </c>
      <c r="AED168" s="108" t="n">
        <v>37.3</v>
      </c>
      <c r="AEE168" s="108" t="n">
        <v>40.8</v>
      </c>
      <c r="AEF168" s="108" t="n">
        <v>39.3</v>
      </c>
      <c r="AEG168" s="108" t="n">
        <v>32.6</v>
      </c>
      <c r="AEH168" s="108" t="n">
        <v>27.6</v>
      </c>
      <c r="AEI168" s="108" t="n">
        <v>29.1</v>
      </c>
      <c r="AEJ168" s="108" t="n">
        <v>28.9</v>
      </c>
      <c r="AEK168" s="108" t="n">
        <v>34.8</v>
      </c>
      <c r="AEL168" s="108" t="n">
        <v>37.2</v>
      </c>
      <c r="AEM168" s="108" t="n">
        <v>38.4</v>
      </c>
      <c r="AEN168" s="108" t="n">
        <v>39.9</v>
      </c>
      <c r="AEO168" s="109" t="n">
        <f aca="false">AVERAGE(AEC168:AEN168)</f>
        <v>35.4</v>
      </c>
      <c r="AFA168" s="1" t="n">
        <v>2018</v>
      </c>
      <c r="AFB168" s="110" t="s">
        <v>221</v>
      </c>
      <c r="AFC168" s="108" t="n">
        <v>25.5</v>
      </c>
      <c r="AFD168" s="108" t="n">
        <v>25.3</v>
      </c>
      <c r="AFE168" s="108" t="n">
        <v>26.1</v>
      </c>
      <c r="AFF168" s="108" t="n">
        <v>23.6</v>
      </c>
      <c r="AFG168" s="108" t="n">
        <v>22.6</v>
      </c>
      <c r="AFH168" s="108" t="n">
        <v>19</v>
      </c>
      <c r="AFI168" s="108" t="n">
        <v>18.6</v>
      </c>
      <c r="AFJ168" s="108" t="n">
        <v>17.4</v>
      </c>
      <c r="AFK168" s="108" t="n">
        <v>18.5</v>
      </c>
      <c r="AFL168" s="108" t="n">
        <v>20.9</v>
      </c>
      <c r="AFM168" s="108" t="n">
        <v>21.1</v>
      </c>
      <c r="AFN168" s="108" t="n">
        <v>24.1</v>
      </c>
      <c r="AFO168" s="109" t="n">
        <f aca="false">AVERAGE(AFC168:AFN168)</f>
        <v>21.8916666666667</v>
      </c>
      <c r="AGA168" s="1" t="n">
        <v>2018</v>
      </c>
      <c r="AGB168" s="110" t="s">
        <v>221</v>
      </c>
      <c r="AGC168" s="108" t="n">
        <v>34.2</v>
      </c>
      <c r="AGD168" s="108" t="n">
        <v>32.8</v>
      </c>
      <c r="AGE168" s="108" t="n">
        <v>31.6</v>
      </c>
      <c r="AGF168" s="108" t="n">
        <v>27.2</v>
      </c>
      <c r="AGG168" s="108" t="n">
        <v>22.2</v>
      </c>
      <c r="AGH168" s="108" t="n">
        <v>17.8</v>
      </c>
      <c r="AGI168" s="108" t="n">
        <v>18</v>
      </c>
      <c r="AGJ168" s="108" t="n">
        <v>16.9</v>
      </c>
      <c r="AGK168" s="108" t="n">
        <v>22.7</v>
      </c>
      <c r="AGL168" s="108" t="n">
        <v>25.2</v>
      </c>
      <c r="AGM168" s="108" t="n">
        <v>28.6</v>
      </c>
      <c r="AGN168" s="108" t="n">
        <v>33.6</v>
      </c>
      <c r="AGO168" s="109" t="n">
        <f aca="false">AVERAGE(AGC168:AGN168)</f>
        <v>25.9</v>
      </c>
      <c r="AHA168" s="1" t="n">
        <v>2018</v>
      </c>
      <c r="AHB168" s="110" t="s">
        <v>221</v>
      </c>
      <c r="AHC168" s="108" t="n">
        <v>31.1</v>
      </c>
      <c r="AHD168" s="108" t="n">
        <v>30.4</v>
      </c>
      <c r="AHE168" s="108" t="n">
        <v>28.8</v>
      </c>
      <c r="AHF168" s="108" t="n">
        <v>24.7</v>
      </c>
      <c r="AHG168" s="108" t="n">
        <v>21.5</v>
      </c>
      <c r="AHH168" s="108" t="n">
        <v>16.6</v>
      </c>
      <c r="AHI168" s="108" t="n">
        <v>16.5</v>
      </c>
      <c r="AHJ168" s="108" t="n">
        <v>15.8</v>
      </c>
      <c r="AHK168" s="108" t="n">
        <v>18.6</v>
      </c>
      <c r="AHL168" s="108" t="n">
        <v>22.5</v>
      </c>
      <c r="AHM168" s="108" t="n">
        <v>25.7</v>
      </c>
      <c r="AHN168" s="108" t="n">
        <v>31.1</v>
      </c>
      <c r="AHO168" s="109" t="n">
        <f aca="false">AVERAGE(AHC168:AHN168)</f>
        <v>23.6083333333333</v>
      </c>
      <c r="AIA168" s="1" t="n">
        <v>2018</v>
      </c>
      <c r="AIB168" s="110" t="s">
        <v>221</v>
      </c>
      <c r="AIC168" s="108" t="n">
        <v>38.4</v>
      </c>
      <c r="AID168" s="108" t="n">
        <v>34.5</v>
      </c>
      <c r="AIE168" s="108" t="n">
        <v>36.1</v>
      </c>
      <c r="AIF168" s="108" t="n">
        <v>33.1</v>
      </c>
      <c r="AIG168" s="108" t="n">
        <v>25.5</v>
      </c>
      <c r="AIH168" s="108" t="n">
        <v>20.4</v>
      </c>
      <c r="AII168" s="108" t="n">
        <v>22.3</v>
      </c>
      <c r="AIJ168" s="108" t="n">
        <v>22.1</v>
      </c>
      <c r="AIK168" s="108" t="n">
        <v>28.1</v>
      </c>
      <c r="AIL168" s="108" t="n">
        <v>32.2</v>
      </c>
      <c r="AIM168" s="108" t="n">
        <v>34.1</v>
      </c>
      <c r="AIN168" s="108" t="n">
        <v>39.1</v>
      </c>
      <c r="AIO168" s="109" t="n">
        <f aca="false">AVERAGE(AIC168:AIN168)</f>
        <v>30.4916666666667</v>
      </c>
      <c r="AJA168" s="1" t="n">
        <v>2018</v>
      </c>
      <c r="AJB168" s="110" t="s">
        <v>221</v>
      </c>
      <c r="AJC168" s="108" t="n">
        <v>34.8</v>
      </c>
      <c r="AJD168" s="108" t="n">
        <v>34.8</v>
      </c>
      <c r="AJE168" s="108" t="n">
        <v>37.3</v>
      </c>
      <c r="AJF168" s="108" t="n">
        <v>38.7</v>
      </c>
      <c r="AJG168" s="108" t="n">
        <v>34</v>
      </c>
      <c r="AJH168" s="108" t="n">
        <v>32.3</v>
      </c>
      <c r="AJI168" s="108" t="n">
        <v>33.3</v>
      </c>
      <c r="AJJ168" s="108" t="n">
        <v>33.7</v>
      </c>
      <c r="AJK168" s="108" t="n">
        <v>38.4</v>
      </c>
      <c r="AJL168" s="108" t="n">
        <v>40.3</v>
      </c>
      <c r="AJM168" s="108" t="n">
        <v>40.7</v>
      </c>
      <c r="AJN168" s="108" t="n">
        <v>41.5</v>
      </c>
      <c r="AJO168" s="109" t="n">
        <f aca="false">AVERAGE(AJC168:AJN168)</f>
        <v>36.65</v>
      </c>
      <c r="AKA168" s="1" t="n">
        <v>2018</v>
      </c>
      <c r="AKB168" s="110" t="s">
        <v>221</v>
      </c>
      <c r="AKC168" s="108" t="n">
        <v>32.1</v>
      </c>
      <c r="AKD168" s="108" t="n">
        <v>33.1</v>
      </c>
      <c r="AKE168" s="108" t="n">
        <v>31.9</v>
      </c>
      <c r="AKF168" s="108" t="n">
        <v>27.1</v>
      </c>
      <c r="AKG168" s="108" t="n">
        <v>24.5</v>
      </c>
      <c r="AKH168" s="108" t="n">
        <v>18.5</v>
      </c>
      <c r="AKI168" s="108" t="n">
        <v>18.1</v>
      </c>
      <c r="AKJ168" s="108" t="n">
        <v>17.4</v>
      </c>
      <c r="AKK168" s="108" t="n">
        <v>21.1</v>
      </c>
      <c r="AKL168" s="108" t="n">
        <v>24.9</v>
      </c>
      <c r="AKM168" s="108" t="n">
        <v>28.7</v>
      </c>
      <c r="AKN168" s="108" t="n">
        <v>33.4</v>
      </c>
      <c r="AKO168" s="109" t="n">
        <f aca="false">AVERAGE(AKC168:AKN168)</f>
        <v>25.9</v>
      </c>
      <c r="ALA168" s="35" t="n">
        <f aca="false">(ACO168+AO168+EO168+NO168+AKO168+AFO168+AEO168+IO168+MO168)/9</f>
        <v>25.2037037037037</v>
      </c>
      <c r="ALB168" s="77" t="n">
        <f aca="false">(ABO168+KO168+DO168+AGO168)/4</f>
        <v>31.5083333333333</v>
      </c>
      <c r="ALC168" s="19" t="n">
        <f aca="false">(QO168+PO168+AAO168+AJO168+FO168+SO168+BO168+CO168+JO168+OO168+TO168+HO168)/12</f>
        <v>26.7180555555556</v>
      </c>
      <c r="AMA168" s="28" t="n">
        <f aca="false">MAX(ACC168:ACN168,AC168:AN168,EC168:EN168,NC168:NN168,AKC168:AKN168,AFC168:AFN168,AEC168:AEN168,IC168:IN168,MC168:MN168)</f>
        <v>40.8</v>
      </c>
      <c r="AMB168" s="28" t="n">
        <f aca="false">MIN(ACC168:ACN168,AC168:AN168,EC168:EN168,NC168:NN168,AKC168:AKN168,AFC168:AFN168,AEC168:AEN168,IC168:IN168,MC168:MN168)</f>
        <v>16.2</v>
      </c>
      <c r="AMC168" s="81" t="n">
        <f aca="false">MAX(ABC168:ABN168,KC168:KN168,DC168:DN168,AGC168:AGN168)</f>
        <v>39</v>
      </c>
      <c r="AMD168" s="81" t="n">
        <f aca="false">MIN(ABC168:ABN168,KC168:KN168,DC168:DN168,AGC168:AGN168)</f>
        <v>16.9</v>
      </c>
      <c r="AME168" s="60" t="n">
        <f aca="false">MAX(QC168:QN168,PC168:PN168,AJC168:AJN168,AAC168:AAN168,FC168:FN168,SC168:SN168)</f>
        <v>41.5</v>
      </c>
      <c r="AMF168" s="60" t="n">
        <f aca="false">MIN(QC168:QN168,PC168:PN168,AJC168:AJN168,AAC168:AAN168,FC168:FN168,SC168:SN168)</f>
        <v>14.5</v>
      </c>
    </row>
    <row r="169" customFormat="false" ht="12.8" hidden="false" customHeight="false" outlineLevel="0" collapsed="false">
      <c r="A169" s="104"/>
      <c r="B169" s="29" t="n">
        <f aca="false">AVERAGE(AO169,BO169,CO169,DO169,EO169,FO169,GO169,HO169,IO169,JO169,KO169,LO169,MO169,NO169,OO169,PO169,QO169,RO169,SO169,TO169,UO169,VO169,WO169,YO169,ZO169,AAO169,ABO169,ACO169,ADO169,AEO169,AFO169,AGO169,AHO169,AIO169,AJO169,AKO169)</f>
        <v>27.6532407407407</v>
      </c>
      <c r="C169" s="30" t="n">
        <f aca="false">AVERAGE(B165:B169)</f>
        <v>26.850787037037</v>
      </c>
      <c r="D169" s="31" t="n">
        <f aca="false">AVERAGE(B160:B169)</f>
        <v>26.8746296296296</v>
      </c>
      <c r="E169" s="29" t="n">
        <f aca="false">AVERAGE(B150:B169)</f>
        <v>26.5976099537037</v>
      </c>
      <c r="F169" s="32" t="n">
        <f aca="false">AVERAGE(B120:B169)</f>
        <v>26.2939343083614</v>
      </c>
      <c r="G169" s="3" t="n">
        <f aca="false">MAX(AC169:AN169,BC169:BN169,CC169:CN169,DC169:DN169,EC169:EN169,FC169:FN169,GC169:GN169,HC169:HN169,IC169:IN169,JC169:JN169,KC169:KN169,LC169:LN169,MC169:MN169,NC169:NN169,OC169:ON169,PC169:PN169,QC169:QN169,RC169:RN169,SC169:SN169,TC169:TN169,UC169:UN169,VC169:VN169,WC169:WN169,YC169:YN169,ZC169:ZN169,AAC169:AAN169,ABC169:ABN169,ACC169:ACN169,ADC169:ADN169,AEC169:AEN169,AFC169:AFN169,AGC169:AGN169,AHC169:AHN169,AIC169:AIN169,AJC169:AJN169,AKC169:AKN169)</f>
        <v>44.1</v>
      </c>
      <c r="H169" s="105" t="n">
        <f aca="false">MEDIAN(AC169:AN169,BC169:BN169,CC169:CN169,DC169:DN169,EC169:EN169,FC169:FN169,GC169:GN169,HC169:HN169,IC169:IN169,JC169:JN169,KC169:KN169,LC169:LN169,MC169:MN169,NC169:NN169,OC169:ON169,PC169:PN169,QC169:QN169,RC169:RN169,SC169:SN169,TC169:TN169,UC169:UN169,VC169:VN169,WC169:WN169,YC169:YN169,ZC169:ZN169,AAC169:AAN169,ABC169:ABN169,ACC169:ACN169,ADC169:ADN169,AEC169:AEN169,AFC169:AFN169,AGC169:AGN169,AHC169:AHN169,AIC169:AIN169,AJC169:AJN169,AKC169:AKN169)</f>
        <v>27.45</v>
      </c>
      <c r="I169" s="5" t="n">
        <f aca="false">MIN(AC169:AN169,BC169:BN169,CC169:CN169,DC169:DN169,EC169:EN169,FC169:FN169,GC169:GN169,HC169:HN169,IC169:IN169,JC169:JN169,KC169:KN169,LC169:LN169,MC169:MN169,NC169:NN169,OC169:ON169,PC169:PN169,QC169:QN169,RC169:RN169,SC169:SN169,TC169:TN169,UC169:UN169,VC169:VN169,WC169:WN169,YC169:YN169,ZC169:ZN169,AAC169:AAN169,ABC169:ABN169,ACC169:ACN169,ADC169:ADN169,AEC169:AEN169,AFC169:AFN169,AGC169:AGN169,AHC169:AHN169,AIC169:AIN169,AJC169:AJN169,AKC169:AKN169)</f>
        <v>15.1</v>
      </c>
      <c r="J169" s="106" t="n">
        <f aca="false">(G169+I169)/2</f>
        <v>29.6</v>
      </c>
      <c r="AB169" s="107" t="n">
        <v>2019</v>
      </c>
      <c r="AC169" s="108" t="n">
        <v>22.2</v>
      </c>
      <c r="AD169" s="108" t="n">
        <v>22.2</v>
      </c>
      <c r="AE169" s="108" t="n">
        <v>21.2</v>
      </c>
      <c r="AF169" s="108" t="n">
        <v>21.2</v>
      </c>
      <c r="AG169" s="108" t="n">
        <v>18.7</v>
      </c>
      <c r="AH169" s="108" t="n">
        <v>17.6</v>
      </c>
      <c r="AI169" s="108" t="n">
        <v>16.8</v>
      </c>
      <c r="AJ169" s="108" t="n">
        <v>17.9</v>
      </c>
      <c r="AK169" s="108" t="n">
        <v>19.3</v>
      </c>
      <c r="AL169" s="108" t="n">
        <v>19.3</v>
      </c>
      <c r="AM169" s="108" t="n">
        <v>19.4</v>
      </c>
      <c r="AN169" s="108" t="n">
        <v>23.5</v>
      </c>
      <c r="AO169" s="109" t="n">
        <f aca="false">AVERAGE(AC169:AN169)</f>
        <v>19.9416666666667</v>
      </c>
      <c r="AP169" s="121" t="n">
        <f aca="false">SUM(AO160:AO169)/SUM(AO70:AO79)</f>
        <v>1.01420023596831</v>
      </c>
      <c r="BA169" s="1" t="n">
        <v>2019</v>
      </c>
      <c r="BB169" s="110" t="s">
        <v>222</v>
      </c>
      <c r="BC169" s="108" t="n">
        <v>32.7</v>
      </c>
      <c r="BD169" s="108" t="n">
        <v>33.2</v>
      </c>
      <c r="BE169" s="108" t="n">
        <v>29</v>
      </c>
      <c r="BF169" s="108" t="n">
        <v>25.2</v>
      </c>
      <c r="BG169" s="108" t="n">
        <v>20.7</v>
      </c>
      <c r="BH169" s="108" t="n">
        <v>18.3</v>
      </c>
      <c r="BI169" s="108" t="n">
        <v>19.6</v>
      </c>
      <c r="BJ169" s="108" t="n">
        <v>20.6</v>
      </c>
      <c r="BK169" s="108" t="n">
        <v>25.9</v>
      </c>
      <c r="BL169" s="122" t="n">
        <f aca="false">(BL168+BL170)/2</f>
        <v>23.75</v>
      </c>
      <c r="BM169" s="108" t="n">
        <v>38.5</v>
      </c>
      <c r="BN169" s="122" t="n">
        <f aca="false">(BN168+BN170)/2</f>
        <v>29.45</v>
      </c>
      <c r="BO169" s="109" t="n">
        <f aca="false">AVERAGE(BC169:BN169)</f>
        <v>26.4083333333333</v>
      </c>
      <c r="CA169" s="1" t="n">
        <v>2019</v>
      </c>
      <c r="CB169" s="110" t="s">
        <v>222</v>
      </c>
      <c r="CC169" s="108" t="n">
        <v>29.7</v>
      </c>
      <c r="CD169" s="108" t="n">
        <v>30.5</v>
      </c>
      <c r="CE169" s="108" t="n">
        <v>26.3</v>
      </c>
      <c r="CF169" s="108" t="n">
        <v>22.8</v>
      </c>
      <c r="CG169" s="108" t="n">
        <v>19.1</v>
      </c>
      <c r="CH169" s="108" t="n">
        <v>17</v>
      </c>
      <c r="CI169" s="108" t="n">
        <v>16.3</v>
      </c>
      <c r="CJ169" s="108" t="n">
        <v>17.3</v>
      </c>
      <c r="CK169" s="108" t="n">
        <v>19.6</v>
      </c>
      <c r="CL169" s="108" t="n">
        <v>21.2</v>
      </c>
      <c r="CM169" s="108" t="n">
        <v>26.4</v>
      </c>
      <c r="CN169" s="108" t="n">
        <v>32.8</v>
      </c>
      <c r="CO169" s="109" t="n">
        <f aca="false">AVERAGE(CC169:CN169)</f>
        <v>23.25</v>
      </c>
      <c r="DA169" s="1" t="n">
        <v>2019</v>
      </c>
      <c r="DB169" s="110" t="s">
        <v>222</v>
      </c>
      <c r="DC169" s="108" t="n">
        <v>34</v>
      </c>
      <c r="DD169" s="108" t="n">
        <v>33.4</v>
      </c>
      <c r="DE169" s="108" t="n">
        <v>34.4</v>
      </c>
      <c r="DF169" s="108" t="n">
        <v>34.9</v>
      </c>
      <c r="DG169" s="108" t="n">
        <v>34.6</v>
      </c>
      <c r="DH169" s="108" t="n">
        <v>30.5</v>
      </c>
      <c r="DI169" s="108" t="n">
        <v>31.3</v>
      </c>
      <c r="DJ169" s="108" t="n">
        <v>31.9</v>
      </c>
      <c r="DK169" s="108" t="n">
        <v>32.3</v>
      </c>
      <c r="DL169" s="108" t="n">
        <v>33.6</v>
      </c>
      <c r="DM169" s="108" t="n">
        <v>36.9</v>
      </c>
      <c r="DN169" s="108" t="n">
        <v>36.7</v>
      </c>
      <c r="DO169" s="109" t="n">
        <f aca="false">AVERAGE(DC169:DN169)</f>
        <v>33.7083333333333</v>
      </c>
      <c r="EA169" s="1" t="n">
        <v>2019</v>
      </c>
      <c r="EB169" s="110" t="s">
        <v>222</v>
      </c>
      <c r="EC169" s="108" t="n">
        <v>28.6</v>
      </c>
      <c r="ED169" s="108" t="n">
        <v>29.9</v>
      </c>
      <c r="EE169" s="108" t="n">
        <v>28.2</v>
      </c>
      <c r="EF169" s="108" t="n">
        <v>23.9</v>
      </c>
      <c r="EG169" s="108" t="n">
        <v>20.6</v>
      </c>
      <c r="EH169" s="108" t="n">
        <v>18.8</v>
      </c>
      <c r="EI169" s="108" t="n">
        <v>17.9</v>
      </c>
      <c r="EJ169" s="108" t="n">
        <v>18.9</v>
      </c>
      <c r="EK169" s="108" t="n">
        <v>19.9</v>
      </c>
      <c r="EL169" s="108" t="n">
        <v>21.2</v>
      </c>
      <c r="EM169" s="108" t="n">
        <v>26.1</v>
      </c>
      <c r="EN169" s="108" t="n">
        <v>30.4</v>
      </c>
      <c r="EO169" s="109" t="n">
        <f aca="false">AVERAGE(EC169:EN169)</f>
        <v>23.7</v>
      </c>
      <c r="FA169" s="1" t="n">
        <v>2019</v>
      </c>
      <c r="FB169" s="110" t="s">
        <v>222</v>
      </c>
      <c r="FC169" s="108" t="n">
        <v>29.4</v>
      </c>
      <c r="FD169" s="108" t="n">
        <v>30.7</v>
      </c>
      <c r="FE169" s="108" t="n">
        <v>27.5</v>
      </c>
      <c r="FF169" s="108" t="n">
        <v>23.6</v>
      </c>
      <c r="FG169" s="108" t="n">
        <v>20.1</v>
      </c>
      <c r="FH169" s="108" t="n">
        <v>17.8</v>
      </c>
      <c r="FI169" s="108" t="n">
        <v>17.2</v>
      </c>
      <c r="FJ169" s="108" t="n">
        <v>18</v>
      </c>
      <c r="FK169" s="108" t="n">
        <v>19.6</v>
      </c>
      <c r="FL169" s="108" t="n">
        <v>21.8</v>
      </c>
      <c r="FM169" s="108" t="n">
        <v>27</v>
      </c>
      <c r="FN169" s="108" t="n">
        <v>31.6</v>
      </c>
      <c r="FO169" s="109" t="n">
        <f aca="false">AVERAGE(FC169:FN169)</f>
        <v>23.6916666666667</v>
      </c>
      <c r="GA169" s="1" t="n">
        <v>2019</v>
      </c>
      <c r="GB169" s="110" t="s">
        <v>222</v>
      </c>
      <c r="GC169" s="108" t="n">
        <v>22.4</v>
      </c>
      <c r="GD169" s="108" t="n">
        <v>22.8</v>
      </c>
      <c r="GE169" s="108" t="n">
        <v>22.1</v>
      </c>
      <c r="GF169" s="108" t="n">
        <v>20.9</v>
      </c>
      <c r="GG169" s="108" t="n">
        <v>19.2</v>
      </c>
      <c r="GH169" s="108" t="n">
        <v>18.1</v>
      </c>
      <c r="GI169" s="108" t="n">
        <v>17.3</v>
      </c>
      <c r="GJ169" s="108" t="n">
        <v>18.3</v>
      </c>
      <c r="GK169" s="108" t="n">
        <v>18.3</v>
      </c>
      <c r="GL169" s="108" t="n">
        <v>19.2</v>
      </c>
      <c r="GM169" s="108" t="n">
        <v>20.7</v>
      </c>
      <c r="GN169" s="108" t="n">
        <v>24.7</v>
      </c>
      <c r="GO169" s="109" t="n">
        <f aca="false">AVERAGE(GC169:GN169)</f>
        <v>20.3333333333333</v>
      </c>
      <c r="HA169" s="1" t="n">
        <v>2019</v>
      </c>
      <c r="HB169" s="110" t="s">
        <v>222</v>
      </c>
      <c r="HC169" s="108" t="n">
        <v>25.2</v>
      </c>
      <c r="HD169" s="108" t="n">
        <v>26.5</v>
      </c>
      <c r="HE169" s="108" t="n">
        <v>25.7</v>
      </c>
      <c r="HF169" s="108" t="n">
        <v>22.6</v>
      </c>
      <c r="HG169" s="108" t="n">
        <v>20.2</v>
      </c>
      <c r="HH169" s="108" t="n">
        <v>18.1</v>
      </c>
      <c r="HI169" s="108" t="n">
        <v>17.5</v>
      </c>
      <c r="HJ169" s="108" t="n">
        <v>18.1</v>
      </c>
      <c r="HK169" s="108" t="n">
        <v>19.4</v>
      </c>
      <c r="HL169" s="108" t="n">
        <v>20.9</v>
      </c>
      <c r="HM169" s="108" t="n">
        <v>24.5</v>
      </c>
      <c r="HN169" s="108" t="n">
        <v>28.4</v>
      </c>
      <c r="HO169" s="109" t="n">
        <f aca="false">AVERAGE(HC169:HN169)</f>
        <v>22.2583333333333</v>
      </c>
      <c r="IA169" s="1" t="n">
        <v>2019</v>
      </c>
      <c r="IB169" s="110" t="s">
        <v>222</v>
      </c>
      <c r="IC169" s="108" t="n">
        <v>31.9</v>
      </c>
      <c r="ID169" s="108" t="n">
        <v>30.4</v>
      </c>
      <c r="IE169" s="108" t="n">
        <v>33.1</v>
      </c>
      <c r="IF169" s="108" t="n">
        <v>29.8</v>
      </c>
      <c r="IG169" s="108" t="n">
        <v>29.1</v>
      </c>
      <c r="IH169" s="108" t="n">
        <v>24.1</v>
      </c>
      <c r="II169" s="108" t="n">
        <v>24.1</v>
      </c>
      <c r="IJ169" s="108" t="n">
        <v>24.9</v>
      </c>
      <c r="IK169" s="108" t="n">
        <v>26.3</v>
      </c>
      <c r="IL169" s="108" t="n">
        <v>26.9</v>
      </c>
      <c r="IM169" s="108" t="n">
        <v>30.2</v>
      </c>
      <c r="IN169" s="108" t="n">
        <v>31.8</v>
      </c>
      <c r="IO169" s="109" t="n">
        <f aca="false">AVERAGE(IC169:IN169)</f>
        <v>28.55</v>
      </c>
      <c r="JA169" s="1" t="n">
        <v>2019</v>
      </c>
      <c r="JB169" s="110" t="s">
        <v>222</v>
      </c>
      <c r="JC169" s="108" t="n">
        <v>30.6</v>
      </c>
      <c r="JD169" s="108" t="n">
        <v>31.3</v>
      </c>
      <c r="JE169" s="108" t="n">
        <v>28.2</v>
      </c>
      <c r="JF169" s="108" t="n">
        <v>23.9</v>
      </c>
      <c r="JG169" s="108" t="n">
        <v>19.9</v>
      </c>
      <c r="JH169" s="108" t="n">
        <v>17.7</v>
      </c>
      <c r="JI169" s="108" t="n">
        <v>16.9</v>
      </c>
      <c r="JJ169" s="108" t="n">
        <v>18.5</v>
      </c>
      <c r="JK169" s="108" t="n">
        <v>20.8</v>
      </c>
      <c r="JL169" s="108" t="n">
        <v>22.6</v>
      </c>
      <c r="JM169" s="108" t="n">
        <v>27.7</v>
      </c>
      <c r="JN169" s="108" t="n">
        <v>33</v>
      </c>
      <c r="JO169" s="109" t="n">
        <f aca="false">AVERAGE(JC169:JN169)</f>
        <v>24.2583333333333</v>
      </c>
      <c r="KA169" s="1" t="n">
        <v>2019</v>
      </c>
      <c r="KB169" s="110" t="s">
        <v>222</v>
      </c>
      <c r="KC169" s="108" t="n">
        <v>36.1</v>
      </c>
      <c r="KD169" s="108" t="n">
        <v>36.5</v>
      </c>
      <c r="KE169" s="108" t="n">
        <v>36.6</v>
      </c>
      <c r="KF169" s="108" t="n">
        <v>36.7</v>
      </c>
      <c r="KG169" s="108" t="n">
        <v>35.7</v>
      </c>
      <c r="KH169" s="108" t="n">
        <v>31.6</v>
      </c>
      <c r="KI169" s="108" t="n">
        <v>32.3</v>
      </c>
      <c r="KJ169" s="108" t="n">
        <v>32.9</v>
      </c>
      <c r="KK169" s="108" t="n">
        <v>36.3</v>
      </c>
      <c r="KL169" s="108" t="n">
        <v>38.8</v>
      </c>
      <c r="KM169" s="108" t="n">
        <v>39.7</v>
      </c>
      <c r="KN169" s="108" t="n">
        <v>40.6</v>
      </c>
      <c r="KO169" s="109" t="n">
        <f aca="false">AVERAGE(KC169:KN169)</f>
        <v>36.15</v>
      </c>
      <c r="LA169" s="1" t="n">
        <v>2019</v>
      </c>
      <c r="LB169" s="110" t="s">
        <v>222</v>
      </c>
      <c r="LC169" s="108" t="n">
        <v>30.2</v>
      </c>
      <c r="LD169" s="108" t="n">
        <v>31.6</v>
      </c>
      <c r="LE169" s="108" t="n">
        <v>28.1</v>
      </c>
      <c r="LF169" s="108" t="n">
        <v>24.6</v>
      </c>
      <c r="LG169" s="108" t="n">
        <v>20.5</v>
      </c>
      <c r="LH169" s="108" t="n">
        <v>18.2</v>
      </c>
      <c r="LI169" s="108" t="n">
        <v>17.8</v>
      </c>
      <c r="LJ169" s="108" t="n">
        <v>19.2</v>
      </c>
      <c r="LK169" s="108" t="n">
        <v>20.9</v>
      </c>
      <c r="LL169" s="108" t="n">
        <v>21.7</v>
      </c>
      <c r="LM169" s="108" t="n">
        <v>27.1</v>
      </c>
      <c r="LN169" s="108" t="n">
        <v>33.6</v>
      </c>
      <c r="LO169" s="109" t="n">
        <f aca="false">AVERAGE(LC169:LN169)</f>
        <v>24.4583333333333</v>
      </c>
      <c r="MA169" s="1" t="n">
        <v>2019</v>
      </c>
      <c r="MB169" s="110" t="s">
        <v>222</v>
      </c>
      <c r="MC169" s="108" t="n">
        <v>26.4</v>
      </c>
      <c r="MD169" s="108" t="n">
        <v>25.7</v>
      </c>
      <c r="ME169" s="108" t="n">
        <v>24.6</v>
      </c>
      <c r="MF169" s="108" t="n">
        <v>23.6</v>
      </c>
      <c r="MG169" s="108" t="n">
        <v>20</v>
      </c>
      <c r="MH169" s="108" t="n">
        <v>18.2</v>
      </c>
      <c r="MI169" s="108" t="n">
        <v>17.7</v>
      </c>
      <c r="MJ169" s="108" t="n">
        <v>18.6</v>
      </c>
      <c r="MK169" s="108" t="n">
        <v>22</v>
      </c>
      <c r="ML169" s="108" t="n">
        <v>22.5</v>
      </c>
      <c r="MM169" s="108" t="n">
        <v>23.2</v>
      </c>
      <c r="MN169" s="108" t="n">
        <v>28.2</v>
      </c>
      <c r="MO169" s="109" t="n">
        <f aca="false">AVERAGE(MC169:MN169)</f>
        <v>22.5583333333333</v>
      </c>
      <c r="NA169" s="1" t="n">
        <v>2019</v>
      </c>
      <c r="NB169" s="110" t="s">
        <v>222</v>
      </c>
      <c r="NC169" s="108" t="n">
        <v>31</v>
      </c>
      <c r="ND169" s="108" t="n">
        <v>30.7</v>
      </c>
      <c r="NE169" s="108" t="n">
        <v>31.7</v>
      </c>
      <c r="NF169" s="108" t="n">
        <v>28.4</v>
      </c>
      <c r="NG169" s="108" t="n">
        <v>26.5</v>
      </c>
      <c r="NH169" s="108" t="n">
        <v>21.8</v>
      </c>
      <c r="NI169" s="108" t="n">
        <v>21.3</v>
      </c>
      <c r="NJ169" s="108" t="n">
        <v>22.4</v>
      </c>
      <c r="NK169" s="108" t="n">
        <v>24.1</v>
      </c>
      <c r="NL169" s="108" t="n">
        <v>26.5</v>
      </c>
      <c r="NM169" s="108" t="n">
        <v>31.2</v>
      </c>
      <c r="NN169" s="108" t="n">
        <v>32.8</v>
      </c>
      <c r="NO169" s="109" t="n">
        <f aca="false">AVERAGE(NC169:NN169)</f>
        <v>27.3666666666667</v>
      </c>
      <c r="OA169" s="1" t="n">
        <v>2019</v>
      </c>
      <c r="OB169" s="110" t="s">
        <v>222</v>
      </c>
      <c r="OC169" s="108" t="n">
        <v>27.8</v>
      </c>
      <c r="OD169" s="108" t="n">
        <v>29.3</v>
      </c>
      <c r="OE169" s="108" t="n">
        <v>27.9</v>
      </c>
      <c r="OF169" s="108" t="n">
        <v>23.9</v>
      </c>
      <c r="OG169" s="108" t="n">
        <v>20.5</v>
      </c>
      <c r="OH169" s="108" t="n">
        <v>18.7</v>
      </c>
      <c r="OI169" s="108" t="n">
        <v>18.1</v>
      </c>
      <c r="OJ169" s="108" t="n">
        <v>18.7</v>
      </c>
      <c r="OK169" s="108" t="n">
        <v>20.3</v>
      </c>
      <c r="OL169" s="108" t="n">
        <v>22.2</v>
      </c>
      <c r="OM169" s="108" t="n">
        <v>26.7</v>
      </c>
      <c r="ON169" s="108" t="n">
        <v>30.3</v>
      </c>
      <c r="OO169" s="109" t="n">
        <f aca="false">AVERAGE(OC169:ON169)</f>
        <v>23.7</v>
      </c>
      <c r="PA169" s="16" t="n">
        <v>2019</v>
      </c>
      <c r="PB169" s="110" t="s">
        <v>222</v>
      </c>
      <c r="PC169" s="108" t="n">
        <v>34.9</v>
      </c>
      <c r="PD169" s="108" t="n">
        <v>35.7</v>
      </c>
      <c r="PE169" s="108" t="n">
        <v>31.4</v>
      </c>
      <c r="PF169" s="108" t="n">
        <v>25.2</v>
      </c>
      <c r="PG169" s="108" t="n">
        <v>20.9</v>
      </c>
      <c r="PH169" s="108" t="n">
        <v>17.4</v>
      </c>
      <c r="PI169" s="108" t="n">
        <v>18.4</v>
      </c>
      <c r="PJ169" s="108" t="n">
        <v>19.6</v>
      </c>
      <c r="PK169" s="108" t="n">
        <v>26.1</v>
      </c>
      <c r="PL169" s="108" t="n">
        <v>29.8</v>
      </c>
      <c r="PM169" s="108" t="n">
        <v>32</v>
      </c>
      <c r="PN169" s="108" t="n">
        <v>37.2</v>
      </c>
      <c r="PO169" s="109" t="n">
        <f aca="false">AVERAGE(PC169:PN169)</f>
        <v>27.3833333333333</v>
      </c>
      <c r="QA169" s="1" t="n">
        <v>2019</v>
      </c>
      <c r="QB169" s="110" t="s">
        <v>222</v>
      </c>
      <c r="QC169" s="108" t="n">
        <v>30.2</v>
      </c>
      <c r="QD169" s="108" t="n">
        <v>30.6</v>
      </c>
      <c r="QE169" s="108" t="n">
        <v>26.2</v>
      </c>
      <c r="QF169" s="108" t="n">
        <v>23</v>
      </c>
      <c r="QG169" s="108" t="n">
        <v>18.6</v>
      </c>
      <c r="QH169" s="108" t="n">
        <v>16.3</v>
      </c>
      <c r="QI169" s="108" t="n">
        <v>15.1</v>
      </c>
      <c r="QJ169" s="108" t="n">
        <v>16.1</v>
      </c>
      <c r="QK169" s="108" t="n">
        <v>19.9</v>
      </c>
      <c r="QL169" s="108" t="n">
        <v>23</v>
      </c>
      <c r="QM169" s="108" t="n">
        <v>27.4</v>
      </c>
      <c r="QN169" s="108" t="n">
        <v>33.1</v>
      </c>
      <c r="QO169" s="109" t="n">
        <f aca="false">AVERAGE(QC169:QN169)</f>
        <v>23.2916666666667</v>
      </c>
      <c r="RA169" s="1" t="n">
        <v>2019</v>
      </c>
      <c r="RB169" s="110" t="s">
        <v>222</v>
      </c>
      <c r="RC169" s="108" t="n">
        <v>35.9</v>
      </c>
      <c r="RD169" s="108" t="n">
        <v>36.2</v>
      </c>
      <c r="RE169" s="108" t="n">
        <v>31.9</v>
      </c>
      <c r="RF169" s="108" t="n">
        <v>26.1</v>
      </c>
      <c r="RG169" s="108" t="n">
        <v>20.4</v>
      </c>
      <c r="RH169" s="108" t="n">
        <v>19.1</v>
      </c>
      <c r="RI169" s="108" t="n">
        <v>18.1</v>
      </c>
      <c r="RJ169" s="108" t="n">
        <v>19.9</v>
      </c>
      <c r="RK169" s="108" t="n">
        <v>24</v>
      </c>
      <c r="RL169" s="108" t="n">
        <v>27.3</v>
      </c>
      <c r="RM169" s="108" t="n">
        <v>34</v>
      </c>
      <c r="RN169" s="108" t="n">
        <v>37.8</v>
      </c>
      <c r="RO169" s="109" t="n">
        <f aca="false">AVERAGE(RC169:RN169)</f>
        <v>27.5583333333333</v>
      </c>
      <c r="SA169" s="1" t="n">
        <v>2019</v>
      </c>
      <c r="SB169" s="110" t="s">
        <v>222</v>
      </c>
      <c r="SC169" s="108" t="n">
        <v>38.9</v>
      </c>
      <c r="SD169" s="108" t="n">
        <v>38.1</v>
      </c>
      <c r="SE169" s="108" t="n">
        <v>33.6</v>
      </c>
      <c r="SF169" s="108" t="n">
        <v>29.2</v>
      </c>
      <c r="SG169" s="108" t="n">
        <v>23</v>
      </c>
      <c r="SH169" s="108" t="n">
        <v>19.6</v>
      </c>
      <c r="SI169" s="108" t="n">
        <v>20</v>
      </c>
      <c r="SJ169" s="108" t="n">
        <v>21.7</v>
      </c>
      <c r="SK169" s="108" t="n">
        <v>28.5</v>
      </c>
      <c r="SL169" s="108" t="n">
        <v>33.3</v>
      </c>
      <c r="SM169" s="108" t="n">
        <v>34.3</v>
      </c>
      <c r="SN169" s="108" t="n">
        <v>38.9</v>
      </c>
      <c r="SO169" s="109" t="n">
        <f aca="false">AVERAGE(SC169:SN169)</f>
        <v>29.925</v>
      </c>
      <c r="TA169" s="1" t="n">
        <v>2019</v>
      </c>
      <c r="TB169" s="110" t="s">
        <v>222</v>
      </c>
      <c r="TC169" s="108" t="n">
        <v>43.7</v>
      </c>
      <c r="TD169" s="108" t="n">
        <v>43.4</v>
      </c>
      <c r="TE169" s="108" t="n">
        <v>39.7</v>
      </c>
      <c r="TF169" s="108" t="n">
        <v>36</v>
      </c>
      <c r="TG169" s="108" t="n">
        <v>32.3</v>
      </c>
      <c r="TH169" s="108" t="n">
        <v>27.7</v>
      </c>
      <c r="TI169" s="108" t="n">
        <v>29.7</v>
      </c>
      <c r="TJ169" s="108" t="n">
        <v>30.3</v>
      </c>
      <c r="TK169" s="108" t="n">
        <v>35.3</v>
      </c>
      <c r="TL169" s="108" t="n">
        <v>41.7</v>
      </c>
      <c r="TM169" s="108" t="n">
        <v>42.4</v>
      </c>
      <c r="TN169" s="108" t="n">
        <v>44.1</v>
      </c>
      <c r="TO169" s="109" t="n">
        <f aca="false">AVERAGE(TC169:TN169)</f>
        <v>37.1916666666667</v>
      </c>
      <c r="UA169" s="1" t="n">
        <v>2019</v>
      </c>
      <c r="UB169" s="110" t="s">
        <v>222</v>
      </c>
      <c r="UC169" s="108" t="n">
        <v>35.2</v>
      </c>
      <c r="UD169" s="108" t="n">
        <v>35.6</v>
      </c>
      <c r="UE169" s="108" t="n">
        <v>31.9</v>
      </c>
      <c r="UF169" s="108" t="n">
        <v>25.9</v>
      </c>
      <c r="UG169" s="108" t="n">
        <v>21.2</v>
      </c>
      <c r="UH169" s="108" t="n">
        <v>17.4</v>
      </c>
      <c r="UI169" s="108" t="n">
        <v>17.3</v>
      </c>
      <c r="UJ169" s="108" t="n">
        <v>18.6</v>
      </c>
      <c r="UK169" s="108" t="n">
        <v>24.8</v>
      </c>
      <c r="UL169" s="108" t="n">
        <v>27.2</v>
      </c>
      <c r="UM169" s="108" t="n">
        <v>31.8</v>
      </c>
      <c r="UN169" s="108" t="n">
        <v>37.3</v>
      </c>
      <c r="UO169" s="109" t="n">
        <f aca="false">AVERAGE(UC169:UN169)</f>
        <v>27.0166666666667</v>
      </c>
      <c r="VA169" s="1" t="n">
        <v>2019</v>
      </c>
      <c r="VB169" s="119" t="s">
        <v>222</v>
      </c>
      <c r="VC169" s="108" t="n">
        <v>26.2</v>
      </c>
      <c r="VD169" s="108" t="n">
        <v>28.3</v>
      </c>
      <c r="VE169" s="108" t="n">
        <v>24.7</v>
      </c>
      <c r="VF169" s="108" t="n">
        <v>22.4</v>
      </c>
      <c r="VG169" s="108" t="n">
        <v>18.3</v>
      </c>
      <c r="VH169" s="108" t="n">
        <v>16.3</v>
      </c>
      <c r="VI169" s="108" t="n">
        <v>16.1</v>
      </c>
      <c r="VJ169" s="108" t="n">
        <v>17.2</v>
      </c>
      <c r="VK169" s="108" t="n">
        <v>20.6</v>
      </c>
      <c r="VL169" s="108" t="n">
        <v>20.4</v>
      </c>
      <c r="VM169" s="108" t="n">
        <v>24.4</v>
      </c>
      <c r="VN169" s="108" t="n">
        <v>30.6</v>
      </c>
      <c r="VO169" s="109" t="n">
        <f aca="false">AVERAGE(VC169:VN169)</f>
        <v>22.125</v>
      </c>
      <c r="WA169" s="1" t="n">
        <v>2019</v>
      </c>
      <c r="WB169" s="110" t="s">
        <v>222</v>
      </c>
      <c r="WC169" s="108" t="n">
        <v>39.8</v>
      </c>
      <c r="WD169" s="108" t="n">
        <v>41.3</v>
      </c>
      <c r="WE169" s="108" t="n">
        <v>37.7</v>
      </c>
      <c r="WF169" s="108" t="n">
        <v>31</v>
      </c>
      <c r="WG169" s="108" t="n">
        <v>26.8</v>
      </c>
      <c r="WH169" s="108" t="n">
        <v>21.7</v>
      </c>
      <c r="WI169" s="108" t="n">
        <v>22.6</v>
      </c>
      <c r="WJ169" s="108" t="n">
        <v>24</v>
      </c>
      <c r="WK169" s="108" t="n">
        <v>29.8</v>
      </c>
      <c r="WL169" s="108" t="n">
        <v>32.4</v>
      </c>
      <c r="WM169" s="108" t="n">
        <v>37.7</v>
      </c>
      <c r="WN169" s="108" t="n">
        <v>40.5</v>
      </c>
      <c r="WO169" s="109" t="n">
        <f aca="false">AVERAGE(WC169:WN169)</f>
        <v>32.1083333333333</v>
      </c>
      <c r="YA169" s="1" t="n">
        <v>2019</v>
      </c>
      <c r="YB169" s="110" t="s">
        <v>222</v>
      </c>
      <c r="YC169" s="108" t="n">
        <v>31.2</v>
      </c>
      <c r="YD169" s="108" t="n">
        <v>31.8</v>
      </c>
      <c r="YE169" s="108" t="n">
        <v>27.9</v>
      </c>
      <c r="YF169" s="108" t="n">
        <v>23.9</v>
      </c>
      <c r="YG169" s="108" t="n">
        <v>19.5</v>
      </c>
      <c r="YH169" s="108" t="n">
        <v>16.9</v>
      </c>
      <c r="YI169" s="108" t="n">
        <v>16</v>
      </c>
      <c r="YJ169" s="108" t="n">
        <v>17</v>
      </c>
      <c r="YK169" s="108" t="n">
        <v>21.1</v>
      </c>
      <c r="YL169" s="108" t="n">
        <v>22.7</v>
      </c>
      <c r="YM169" s="108" t="n">
        <v>28.5</v>
      </c>
      <c r="YN169" s="108" t="n">
        <v>33.8</v>
      </c>
      <c r="YO169" s="109" t="n">
        <f aca="false">AVERAGE(YC169:YN169)</f>
        <v>24.1916666666667</v>
      </c>
      <c r="ZA169" s="1" t="n">
        <v>2019</v>
      </c>
      <c r="ZB169" s="110" t="s">
        <v>222</v>
      </c>
      <c r="ZC169" s="108" t="n">
        <v>34.6</v>
      </c>
      <c r="ZD169" s="108" t="n">
        <v>35.1</v>
      </c>
      <c r="ZE169" s="108" t="n">
        <v>32.1</v>
      </c>
      <c r="ZF169" s="108" t="n">
        <v>26.7</v>
      </c>
      <c r="ZG169" s="108" t="n">
        <v>22.3</v>
      </c>
      <c r="ZH169" s="108" t="n">
        <v>18.9</v>
      </c>
      <c r="ZI169" s="108" t="n">
        <v>18.2</v>
      </c>
      <c r="ZJ169" s="108" t="n">
        <v>19.2</v>
      </c>
      <c r="ZK169" s="108" t="n">
        <v>23.4</v>
      </c>
      <c r="ZL169" s="108" t="n">
        <v>25.7</v>
      </c>
      <c r="ZM169" s="108" t="n">
        <v>31.7</v>
      </c>
      <c r="ZN169" s="108" t="n">
        <v>36.8</v>
      </c>
      <c r="ZO169" s="109" t="n">
        <f aca="false">AVERAGE(ZC169:ZN169)</f>
        <v>27.0583333333333</v>
      </c>
      <c r="AAA169" s="1" t="n">
        <v>2019</v>
      </c>
      <c r="AAB169" s="110" t="s">
        <v>222</v>
      </c>
      <c r="AAC169" s="108" t="n">
        <v>38.8</v>
      </c>
      <c r="AAD169" s="108" t="n">
        <v>39.2</v>
      </c>
      <c r="AAE169" s="108" t="n">
        <v>38.5</v>
      </c>
      <c r="AAF169" s="108" t="n">
        <v>35.6</v>
      </c>
      <c r="AAG169" s="108" t="n">
        <v>31.2</v>
      </c>
      <c r="AAH169" s="108" t="n">
        <v>28</v>
      </c>
      <c r="AAI169" s="108" t="n">
        <v>29.3</v>
      </c>
      <c r="AAJ169" s="108" t="n">
        <v>29.6</v>
      </c>
      <c r="AAK169" s="108" t="n">
        <v>34.8</v>
      </c>
      <c r="AAL169" s="108" t="n">
        <v>39.3</v>
      </c>
      <c r="AAM169" s="108" t="n">
        <v>39.7</v>
      </c>
      <c r="AAN169" s="108" t="n">
        <v>41.8</v>
      </c>
      <c r="AAO169" s="109" t="n">
        <f aca="false">AVERAGE(AAC169:AAN169)</f>
        <v>35.4833333333333</v>
      </c>
      <c r="AAP169" s="121" t="n">
        <f aca="false">SUM(AAO160:AAO169)/SUM(AAO70:AAO79)</f>
        <v>1.01681389279261</v>
      </c>
      <c r="ABA169" s="1" t="n">
        <v>2019</v>
      </c>
      <c r="ABB169" s="110" t="s">
        <v>222</v>
      </c>
      <c r="ABC169" s="108" t="n">
        <v>37.8</v>
      </c>
      <c r="ABD169" s="108" t="n">
        <v>38.4</v>
      </c>
      <c r="ABE169" s="108" t="n">
        <v>38.1</v>
      </c>
      <c r="ABF169" s="108" t="n">
        <v>35.2</v>
      </c>
      <c r="ABG169" s="108" t="n">
        <v>32.6</v>
      </c>
      <c r="ABH169" s="108" t="n">
        <v>25.9</v>
      </c>
      <c r="ABI169" s="108" t="n">
        <v>27.6</v>
      </c>
      <c r="ABJ169" s="108" t="n">
        <v>28.1</v>
      </c>
      <c r="ABK169" s="108" t="n">
        <v>31.3</v>
      </c>
      <c r="ABL169" s="108" t="n">
        <v>36.8</v>
      </c>
      <c r="ABM169" s="108" t="n">
        <v>36.6</v>
      </c>
      <c r="ABN169" s="108" t="n">
        <v>38.9</v>
      </c>
      <c r="ABO169" s="109" t="n">
        <f aca="false">AVERAGE(ABC169:ABN169)</f>
        <v>33.9416666666667</v>
      </c>
      <c r="ABP169" s="121" t="n">
        <f aca="false">SUM(ABO160:ABO169)/SUM(ABO70:ABO79)</f>
        <v>1.03255801701657</v>
      </c>
      <c r="ACA169" s="111" t="n">
        <v>2019</v>
      </c>
      <c r="ACB169" s="110" t="s">
        <v>222</v>
      </c>
      <c r="ACC169" s="108" t="n">
        <v>30.5</v>
      </c>
      <c r="ACD169" s="108" t="n">
        <v>31.3</v>
      </c>
      <c r="ACE169" s="108" t="n">
        <v>30.1</v>
      </c>
      <c r="ACF169" s="108" t="n">
        <v>25.6</v>
      </c>
      <c r="ACG169" s="108" t="n">
        <v>22.2</v>
      </c>
      <c r="ACH169" s="108" t="n">
        <v>19.8</v>
      </c>
      <c r="ACI169" s="108" t="n">
        <v>19.3</v>
      </c>
      <c r="ACJ169" s="108" t="n">
        <v>20.2</v>
      </c>
      <c r="ACK169" s="108" t="n">
        <v>22.9</v>
      </c>
      <c r="ACL169" s="108" t="n">
        <v>24</v>
      </c>
      <c r="ACM169" s="108" t="n">
        <v>29.1</v>
      </c>
      <c r="ACN169" s="108" t="n">
        <v>33.1</v>
      </c>
      <c r="ACO169" s="109" t="n">
        <f aca="false">AVERAGE(ACC169:ACN169)</f>
        <v>25.675</v>
      </c>
      <c r="ACP169" s="121" t="n">
        <f aca="false">SUM(ACO160:ACO169)/SUM(ACO70:ACO79)</f>
        <v>1.09825501411918</v>
      </c>
      <c r="ADA169" s="1" t="n">
        <v>2019</v>
      </c>
      <c r="ADB169" s="110" t="s">
        <v>222</v>
      </c>
      <c r="ADC169" s="108" t="n">
        <v>37.4</v>
      </c>
      <c r="ADD169" s="108" t="n">
        <v>36.5</v>
      </c>
      <c r="ADE169" s="108" t="n">
        <v>37.3</v>
      </c>
      <c r="ADF169" s="108" t="n">
        <v>34.9</v>
      </c>
      <c r="ADG169" s="108" t="n">
        <v>32.9</v>
      </c>
      <c r="ADH169" s="108" t="n">
        <v>27.7</v>
      </c>
      <c r="ADI169" s="108" t="n">
        <v>30.2</v>
      </c>
      <c r="ADJ169" s="108" t="n">
        <v>30</v>
      </c>
      <c r="ADK169" s="108" t="n">
        <v>33.3</v>
      </c>
      <c r="ADL169" s="108" t="n">
        <v>39.2</v>
      </c>
      <c r="ADM169" s="108" t="n">
        <v>39.6</v>
      </c>
      <c r="ADN169" s="108" t="n">
        <v>40.8</v>
      </c>
      <c r="ADO169" s="109" t="n">
        <f aca="false">AVERAGE(ADC169:ADN169)</f>
        <v>34.9833333333333</v>
      </c>
      <c r="ADP169" s="121" t="n">
        <f aca="false">SUM(ADO160:ADO169)/SUM(ADO70:ADO79)</f>
        <v>1.08277583094404</v>
      </c>
      <c r="AEA169" s="1" t="n">
        <v>2019</v>
      </c>
      <c r="AEB169" s="110" t="s">
        <v>222</v>
      </c>
      <c r="AEC169" s="108" t="n">
        <v>39.5</v>
      </c>
      <c r="AED169" s="108" t="n">
        <v>40.1</v>
      </c>
      <c r="AEE169" s="108" t="n">
        <v>38.3</v>
      </c>
      <c r="AEF169" s="108" t="n">
        <v>35.3</v>
      </c>
      <c r="AEG169" s="108" t="n">
        <v>32.7</v>
      </c>
      <c r="AEH169" s="108" t="n">
        <v>27.3</v>
      </c>
      <c r="AEI169" s="108" t="n">
        <v>30</v>
      </c>
      <c r="AEJ169" s="108" t="n">
        <v>30.4</v>
      </c>
      <c r="AEK169" s="108" t="n">
        <v>34</v>
      </c>
      <c r="AEL169" s="108" t="n">
        <v>40.9</v>
      </c>
      <c r="AEM169" s="108" t="n">
        <v>40.8</v>
      </c>
      <c r="AEN169" s="108" t="n">
        <v>42.3</v>
      </c>
      <c r="AEO169" s="109" t="n">
        <f aca="false">AVERAGE(AEC169:AEN169)</f>
        <v>35.9666666666667</v>
      </c>
      <c r="AEP169" s="121" t="n">
        <f aca="false">SUM(AEO160:AEO169)/SUM(AEO70:AEO79)</f>
        <v>1.04041693520401</v>
      </c>
      <c r="AFA169" s="1" t="n">
        <v>2019</v>
      </c>
      <c r="AFB169" s="110" t="s">
        <v>222</v>
      </c>
      <c r="AFC169" s="108" t="n">
        <v>24.9</v>
      </c>
      <c r="AFD169" s="108" t="n">
        <v>25.9</v>
      </c>
      <c r="AFE169" s="108" t="n">
        <v>26.1</v>
      </c>
      <c r="AFF169" s="108" t="n">
        <v>23.2</v>
      </c>
      <c r="AFG169" s="108" t="n">
        <v>20.8</v>
      </c>
      <c r="AFH169" s="108" t="n">
        <v>19.2</v>
      </c>
      <c r="AFI169" s="108" t="n">
        <v>18.3</v>
      </c>
      <c r="AFJ169" s="108" t="n">
        <v>18.7</v>
      </c>
      <c r="AFK169" s="108" t="n">
        <v>20</v>
      </c>
      <c r="AFL169" s="108" t="n">
        <v>21.3</v>
      </c>
      <c r="AFM169" s="108" t="n">
        <v>24.4</v>
      </c>
      <c r="AFN169" s="108" t="n">
        <v>28.1</v>
      </c>
      <c r="AFO169" s="109" t="n">
        <f aca="false">AVERAGE(AFC169:AFN169)</f>
        <v>22.575</v>
      </c>
      <c r="AFP169" s="121" t="n">
        <f aca="false">SUM(AFO160:AFO169)/SUM(AFO70:AFO79)</f>
        <v>1.07684361093452</v>
      </c>
      <c r="AGA169" s="1" t="n">
        <v>2019</v>
      </c>
      <c r="AGB169" s="110" t="s">
        <v>222</v>
      </c>
      <c r="AGC169" s="108" t="n">
        <v>36.2</v>
      </c>
      <c r="AGD169" s="108" t="n">
        <v>35.9</v>
      </c>
      <c r="AGE169" s="108" t="n">
        <v>31.6</v>
      </c>
      <c r="AGF169" s="108" t="n">
        <v>25.2</v>
      </c>
      <c r="AGG169" s="108" t="n">
        <v>21.5</v>
      </c>
      <c r="AGH169" s="108" t="n">
        <v>18.1</v>
      </c>
      <c r="AGI169" s="108" t="n">
        <v>17.6</v>
      </c>
      <c r="AGJ169" s="108" t="n">
        <v>19.4</v>
      </c>
      <c r="AGK169" s="108" t="n">
        <v>25.7</v>
      </c>
      <c r="AGL169" s="108" t="n">
        <v>28.7</v>
      </c>
      <c r="AGM169" s="108" t="n">
        <v>32.5</v>
      </c>
      <c r="AGN169" s="108" t="n">
        <v>38.1</v>
      </c>
      <c r="AGO169" s="109" t="n">
        <f aca="false">AVERAGE(AGC169:AGN169)</f>
        <v>27.5416666666667</v>
      </c>
      <c r="AGP169" s="121" t="n">
        <f aca="false">SUM(AGO160:AGO169)/SUM(AGO70:AGO79)</f>
        <v>1.01355100987288</v>
      </c>
      <c r="AHA169" s="1" t="n">
        <v>2019</v>
      </c>
      <c r="AHB169" s="110" t="s">
        <v>222</v>
      </c>
      <c r="AHC169" s="108" t="n">
        <v>31.9</v>
      </c>
      <c r="AHD169" s="108" t="n">
        <v>32.5</v>
      </c>
      <c r="AHE169" s="108" t="n">
        <v>29.2</v>
      </c>
      <c r="AHF169" s="108" t="n">
        <v>24.4</v>
      </c>
      <c r="AHG169" s="108" t="n">
        <v>20.3</v>
      </c>
      <c r="AHH169" s="108" t="n">
        <v>17.5</v>
      </c>
      <c r="AHI169" s="108" t="n">
        <v>16.4</v>
      </c>
      <c r="AHJ169" s="108" t="n">
        <v>17.3</v>
      </c>
      <c r="AHK169" s="108" t="n">
        <v>20.8</v>
      </c>
      <c r="AHL169" s="108" t="n">
        <v>23.6</v>
      </c>
      <c r="AHM169" s="108" t="n">
        <v>29.1</v>
      </c>
      <c r="AHN169" s="108" t="n">
        <v>34.7</v>
      </c>
      <c r="AHO169" s="109" t="n">
        <f aca="false">AVERAGE(AHC169:AHN169)</f>
        <v>24.8083333333333</v>
      </c>
      <c r="AHP169" s="121" t="n">
        <f aca="false">SUM(AHO160:AHO169)/SUM(AHO70:AHO79)</f>
        <v>1.06530898876405</v>
      </c>
      <c r="AIA169" s="1" t="n">
        <v>2019</v>
      </c>
      <c r="AIB169" s="110" t="s">
        <v>222</v>
      </c>
      <c r="AIC169" s="108" t="n">
        <v>41.2</v>
      </c>
      <c r="AID169" s="108" t="n">
        <v>41.2</v>
      </c>
      <c r="AIE169" s="108" t="n">
        <v>36.9</v>
      </c>
      <c r="AIF169" s="108" t="n">
        <v>31.1</v>
      </c>
      <c r="AIG169" s="108" t="n">
        <v>25.3</v>
      </c>
      <c r="AIH169" s="108" t="n">
        <v>21.2</v>
      </c>
      <c r="AII169" s="108" t="n">
        <v>21.8</v>
      </c>
      <c r="AIJ169" s="108" t="n">
        <v>23.3</v>
      </c>
      <c r="AIK169" s="108" t="n">
        <v>30.4</v>
      </c>
      <c r="AIL169" s="108" t="n">
        <v>35.5</v>
      </c>
      <c r="AIM169" s="108" t="n">
        <v>36.6</v>
      </c>
      <c r="AIN169" s="108" t="n">
        <v>40.3</v>
      </c>
      <c r="AIO169" s="109" t="n">
        <f aca="false">AVERAGE(AIC169:AIN169)</f>
        <v>32.0666666666667</v>
      </c>
      <c r="AIP169" s="121" t="n">
        <f aca="false">SUM(AIO160:AIO169)/SUM(AIO70:AIO79)</f>
        <v>1.0379649092703</v>
      </c>
      <c r="AJA169" s="1" t="n">
        <v>2019</v>
      </c>
      <c r="AJB169" s="110" t="s">
        <v>222</v>
      </c>
      <c r="AJC169" s="108" t="n">
        <v>36.9</v>
      </c>
      <c r="AJD169" s="108" t="n">
        <v>38.1</v>
      </c>
      <c r="AJE169" s="108" t="n">
        <v>39.3</v>
      </c>
      <c r="AJF169" s="108" t="n">
        <v>37.3</v>
      </c>
      <c r="AJG169" s="108" t="n">
        <v>34.7</v>
      </c>
      <c r="AJH169" s="108" t="n">
        <v>31.6</v>
      </c>
      <c r="AJI169" s="108" t="n">
        <v>33.1</v>
      </c>
      <c r="AJJ169" s="108" t="n">
        <v>33.7</v>
      </c>
      <c r="AJK169" s="108" t="n">
        <v>36.7</v>
      </c>
      <c r="AJL169" s="108" t="n">
        <v>40.5</v>
      </c>
      <c r="AJM169" s="108" t="n">
        <v>42</v>
      </c>
      <c r="AJN169" s="108" t="n">
        <v>42.1</v>
      </c>
      <c r="AJO169" s="109" t="n">
        <f aca="false">AVERAGE(AJC169:AJN169)</f>
        <v>37.1666666666667</v>
      </c>
      <c r="AJP169" s="121" t="n">
        <f aca="false">SUM(AJO160:AJO169)/SUM(AJO70:AJO79)</f>
        <v>1.07260334864424</v>
      </c>
      <c r="AKA169" s="1" t="n">
        <v>2019</v>
      </c>
      <c r="AKB169" s="110" t="s">
        <v>222</v>
      </c>
      <c r="AKC169" s="108" t="n">
        <v>34.4</v>
      </c>
      <c r="AKD169" s="108" t="n">
        <v>34.8</v>
      </c>
      <c r="AKE169" s="108" t="n">
        <v>31.9</v>
      </c>
      <c r="AKF169" s="108" t="n">
        <v>26.5</v>
      </c>
      <c r="AKG169" s="108" t="n">
        <v>22.3</v>
      </c>
      <c r="AKH169" s="108" t="n">
        <v>18.6</v>
      </c>
      <c r="AKI169" s="108" t="n">
        <v>17.7</v>
      </c>
      <c r="AKJ169" s="108" t="n">
        <v>19.2</v>
      </c>
      <c r="AKK169" s="108" t="n">
        <v>23.2</v>
      </c>
      <c r="AKL169" s="108" t="n">
        <v>28.5</v>
      </c>
      <c r="AKM169" s="108" t="n">
        <v>31.6</v>
      </c>
      <c r="AKN169" s="108" t="n">
        <v>36.8</v>
      </c>
      <c r="AKO169" s="109" t="n">
        <f aca="false">AVERAGE(AKC169:AKN169)</f>
        <v>27.125</v>
      </c>
      <c r="AKP169" s="121" t="n">
        <f aca="false">SUM(AKO160:AKO169)/SUM(AKO70:AKO79)</f>
        <v>1.06112879198267</v>
      </c>
      <c r="ALA169" s="35" t="n">
        <f aca="false">(ACO169+AO169+EO169+NO169+AKO169+AFO169+AEO169+IO169+MO169)/9</f>
        <v>25.9398148148148</v>
      </c>
      <c r="ALB169" s="77" t="n">
        <f aca="false">(ABO169+KO169+DO169+AGO169)/4</f>
        <v>32.8354166666667</v>
      </c>
      <c r="ALC169" s="19" t="n">
        <f aca="false">(QO169+PO169+AAO169+AJO169+FO169+SO169+BO169+CO169+JO169+OO169+TO169+HO169)/12</f>
        <v>27.8340277777778</v>
      </c>
      <c r="AMA169" s="28" t="n">
        <f aca="false">MAX(ACC169:ACN169,AC169:AN169,EC169:EN169,NC169:NN169,AKC169:AKN169,AFC169:AFN169,AEC169:AEN169,IC169:IN169,MC169:MN169)</f>
        <v>42.3</v>
      </c>
      <c r="AMB169" s="28" t="n">
        <f aca="false">MIN(ACC169:ACN169,AC169:AN169,EC169:EN169,NC169:NN169,AKC169:AKN169,AFC169:AFN169,AEC169:AEN169,IC169:IN169,MC169:MN169)</f>
        <v>16.8</v>
      </c>
      <c r="AMC169" s="81" t="n">
        <f aca="false">MAX(ABC169:ABN169,KC169:KN169,DC169:DN169,AGC169:AGN169)</f>
        <v>40.6</v>
      </c>
      <c r="AMD169" s="81" t="n">
        <f aca="false">MIN(ABC169:ABN169,KC169:KN169,DC169:DN169,AGC169:AGN169)</f>
        <v>17.6</v>
      </c>
      <c r="AME169" s="60" t="n">
        <f aca="false">MAX(QC169:QN169,PC169:PN169,AJC169:AJN169,AAC169:AAN169,FC169:FN169,SC169:SN169)</f>
        <v>42.1</v>
      </c>
      <c r="AMF169" s="60" t="n">
        <f aca="false">MIN(QC169:QN169,PC169:PN169,AJC169:AJN169,AAC169:AAN169,FC169:FN169,SC169:SN169)</f>
        <v>15.1</v>
      </c>
    </row>
    <row r="170" customFormat="false" ht="12.8" hidden="false" customHeight="false" outlineLevel="0" collapsed="false">
      <c r="A170" s="104" t="n">
        <f aca="false">A165+5</f>
        <v>2020</v>
      </c>
      <c r="B170" s="29" t="n">
        <f aca="false">AVERAGE(AO170,BO170,CO170,DO170,EO170,FO170,GO170,HO170,IO170,JO170,KO170,LO170,MO170,NO170,OO170,PO170,QO170,RO170,SO170,TO170,UO170,VO170,WO170,YO170,ZO170,AAO170,ABO170,ACO170,ADO170,AEO170,AFO170,AGO170,AHO170,AIO170,AJO170,AKO170)</f>
        <v>26.8684523809524</v>
      </c>
      <c r="C170" s="30" t="n">
        <f aca="false">AVERAGE(B166:B170)</f>
        <v>26.7865376984127</v>
      </c>
      <c r="D170" s="31" t="n">
        <f aca="false">AVERAGE(B161:B170)</f>
        <v>26.8676438492064</v>
      </c>
      <c r="E170" s="29" t="n">
        <f aca="false">AVERAGE(B151:B170)</f>
        <v>26.6431506283069</v>
      </c>
      <c r="F170" s="32" t="n">
        <f aca="false">AVERAGE(B121:B170)</f>
        <v>26.3095919362274</v>
      </c>
      <c r="G170" s="3" t="n">
        <f aca="false">MAX(AC170:AN170,BC170:BN170,CC170:CN170,DC170:DN170,EC170:EN170,FC170:FN170,GC170:GN170,HC170:HN170,IC170:IN170,JC170:JN170,KC170:KN170,LC170:LN170,MC170:MN170,NC170:NN170,OC170:ON170,PC170:PN170,QC170:QN170,RC170:RN170,SC170:SN170,TC170:TN170,UC170:UN170,VC170:VN170,WC170:WN170,YC170:YN170,ZC170:ZN170,AAC170:AAN170,ABC170:ABN170,ACC170:ACN170,ADC170:ADN170,AEC170:AEN170,AFC170:AFN170,AGC170:AGN170,AHC170:AHN170,AIC170:AIN170,AJC170:AJN170,AKC170:AKN170)</f>
        <v>41.9</v>
      </c>
      <c r="H170" s="105" t="n">
        <f aca="false">MEDIAN(AC170:AN170,BC170:BN170,CC170:CN170,DC170:DN170,EC170:EN170,FC170:FN170,GC170:GN170,HC170:HN170,IC170:IN170,JC170:JN170,KC170:KN170,LC170:LN170,MC170:MN170,NC170:NN170,OC170:ON170,PC170:PN170,QC170:QN170,RC170:RN170,SC170:SN170,TC170:TN170,UC170:UN170,VC170:VN170,WC170:WN170,YC170:YN170,ZC170:ZN170,AAC170:AAN170,ABC170:ABN170,ACC170:ACN170,ADC170:ADN170,AEC170:AEN170,AFC170:AFN170,AGC170:AGN170,AHC170:AHN170,AIC170:AIN170,AJC170:AJN170,AKC170:AKN170)</f>
        <v>26.85</v>
      </c>
      <c r="I170" s="5" t="n">
        <f aca="false">MIN(AC170:AN170,BC170:BN170,CC170:CN170,DC170:DN170,EC170:EN170,FC170:FN170,GC170:GN170,HC170:HN170,IC170:IN170,JC170:JN170,KC170:KN170,LC170:LN170,MC170:MN170,NC170:NN170,OC170:ON170,PC170:PN170,QC170:QN170,RC170:RN170,SC170:SN170,TC170:TN170,UC170:UN170,VC170:VN170,WC170:WN170,YC170:YN170,ZC170:ZN170,AAC170:AAN170,ABC170:ABN170,ACC170:ACN170,ADC170:ADN170,AEC170:AEN170,AFC170:AFN170,AGC170:AGN170,AHC170:AHN170,AIC170:AIN170,AJC170:AJN170,AKC170:AKN170)</f>
        <v>14.9</v>
      </c>
      <c r="J170" s="106" t="n">
        <f aca="false">(G170+I170)/2</f>
        <v>28.4</v>
      </c>
      <c r="AB170" s="107" t="n">
        <v>2020</v>
      </c>
      <c r="AC170" s="108" t="n">
        <v>22.2</v>
      </c>
      <c r="AD170" s="108" t="n">
        <v>23.4</v>
      </c>
      <c r="AE170" s="108" t="n">
        <v>23.1</v>
      </c>
      <c r="AF170" s="108" t="n">
        <v>21.2</v>
      </c>
      <c r="AG170" s="108" t="n">
        <v>19.6</v>
      </c>
      <c r="AH170" s="108" t="n">
        <v>18.9</v>
      </c>
      <c r="AI170" s="108" t="n">
        <v>17.3</v>
      </c>
      <c r="AJ170" s="108" t="n">
        <v>16.9</v>
      </c>
      <c r="AK170" s="108" t="n">
        <v>18.1</v>
      </c>
      <c r="AL170" s="108" t="n">
        <v>19.4</v>
      </c>
      <c r="AM170" s="108" t="n">
        <v>20.5</v>
      </c>
      <c r="AN170" s="108" t="n">
        <v>21.1</v>
      </c>
      <c r="AO170" s="109" t="n">
        <f aca="false">AVERAGE(AC170:AN170)</f>
        <v>20.1416666666667</v>
      </c>
      <c r="BA170" s="1" t="n">
        <v>2020</v>
      </c>
      <c r="BB170" s="119" t="s">
        <v>223</v>
      </c>
      <c r="BC170" s="122" t="n">
        <f aca="false">(BC169+BC171)/2</f>
        <v>31.65</v>
      </c>
      <c r="BD170" s="108" t="n">
        <v>29.1</v>
      </c>
      <c r="BE170" s="108" t="n">
        <v>28.2</v>
      </c>
      <c r="BF170" s="108" t="n">
        <v>26.6</v>
      </c>
      <c r="BG170" s="108" t="n">
        <v>20.9</v>
      </c>
      <c r="BH170" s="108" t="n">
        <v>20.3</v>
      </c>
      <c r="BI170" s="108" t="n">
        <v>19.3</v>
      </c>
      <c r="BJ170" s="108" t="n">
        <v>21</v>
      </c>
      <c r="BK170" s="108" t="n">
        <v>22.9</v>
      </c>
      <c r="BL170" s="108" t="n">
        <v>24.9</v>
      </c>
      <c r="BM170" s="108" t="n">
        <v>28.4</v>
      </c>
      <c r="BN170" s="108" t="n">
        <v>28.8</v>
      </c>
      <c r="BO170" s="109" t="n">
        <f aca="false">AVERAGE(BC170:BN170)</f>
        <v>25.1708333333333</v>
      </c>
      <c r="CA170" s="1" t="n">
        <v>2020</v>
      </c>
      <c r="CB170" s="119" t="s">
        <v>223</v>
      </c>
      <c r="CC170" s="108" t="n">
        <v>29.1</v>
      </c>
      <c r="CD170" s="108" t="n">
        <v>30.3</v>
      </c>
      <c r="CE170" s="108" t="n">
        <v>27.5</v>
      </c>
      <c r="CF170" s="108" t="n">
        <v>23.4</v>
      </c>
      <c r="CG170" s="108" t="n">
        <v>18.2</v>
      </c>
      <c r="CH170" s="108" t="n">
        <v>17.8</v>
      </c>
      <c r="CI170" s="108" t="n">
        <v>16.5</v>
      </c>
      <c r="CJ170" s="108" t="n">
        <v>16.3</v>
      </c>
      <c r="CK170" s="108" t="n">
        <v>17.8</v>
      </c>
      <c r="CL170" s="108" t="n">
        <v>21.5</v>
      </c>
      <c r="CM170" s="108" t="n">
        <v>21.8</v>
      </c>
      <c r="CN170" s="108" t="n">
        <v>28.7</v>
      </c>
      <c r="CO170" s="109" t="n">
        <f aca="false">AVERAGE(CC170:CN170)</f>
        <v>22.4083333333333</v>
      </c>
      <c r="DA170" s="1" t="n">
        <v>2020</v>
      </c>
      <c r="DB170" s="119" t="s">
        <v>223</v>
      </c>
      <c r="DC170" s="108" t="n">
        <v>33.3</v>
      </c>
      <c r="DD170" s="108" t="n">
        <v>33.7</v>
      </c>
      <c r="DE170" s="108" t="n">
        <v>34.9</v>
      </c>
      <c r="DF170" s="108" t="n">
        <v>34.9</v>
      </c>
      <c r="DG170" s="108" t="n">
        <v>31.9</v>
      </c>
      <c r="DH170" s="108" t="n">
        <v>30.9</v>
      </c>
      <c r="DI170" s="108" t="n">
        <v>30.5</v>
      </c>
      <c r="DJ170" s="108" t="n">
        <v>31.7</v>
      </c>
      <c r="DK170" s="108" t="n">
        <v>33.3</v>
      </c>
      <c r="DL170" s="108" t="n">
        <v>32.2</v>
      </c>
      <c r="DM170" s="108" t="n">
        <v>34.6</v>
      </c>
      <c r="DN170" s="108" t="n">
        <v>33.3</v>
      </c>
      <c r="DO170" s="109" t="n">
        <f aca="false">AVERAGE(DC170:DN170)</f>
        <v>32.9333333333333</v>
      </c>
      <c r="EA170" s="1" t="n">
        <v>2020</v>
      </c>
      <c r="EB170" s="119" t="s">
        <v>223</v>
      </c>
      <c r="EC170" s="108" t="n">
        <v>28.9</v>
      </c>
      <c r="ED170" s="108" t="n">
        <v>30.6</v>
      </c>
      <c r="EE170" s="108" t="n">
        <v>27.7</v>
      </c>
      <c r="EF170" s="108" t="n">
        <v>24.2</v>
      </c>
      <c r="EG170" s="108" t="n">
        <v>20.1</v>
      </c>
      <c r="EH170" s="108" t="n">
        <v>19.6</v>
      </c>
      <c r="EI170" s="108" t="n">
        <v>18.1</v>
      </c>
      <c r="EJ170" s="108" t="n">
        <v>17.6</v>
      </c>
      <c r="EK170" s="108" t="n">
        <v>19.4</v>
      </c>
      <c r="EL170" s="108" t="n">
        <v>22.6</v>
      </c>
      <c r="EM170" s="108" t="n">
        <v>22.6</v>
      </c>
      <c r="EN170" s="108" t="n">
        <v>29.3</v>
      </c>
      <c r="EO170" s="109" t="n">
        <f aca="false">AVERAGE(EC170:EN170)</f>
        <v>23.3916666666667</v>
      </c>
      <c r="FA170" s="1" t="n">
        <v>2020</v>
      </c>
      <c r="FB170" s="119" t="s">
        <v>223</v>
      </c>
      <c r="FC170" s="108" t="n">
        <v>29.6</v>
      </c>
      <c r="FD170" s="108" t="n">
        <v>30.8</v>
      </c>
      <c r="FE170" s="108" t="n">
        <v>27.5</v>
      </c>
      <c r="FF170" s="108" t="n">
        <v>23.3</v>
      </c>
      <c r="FG170" s="108" t="n">
        <v>19.2</v>
      </c>
      <c r="FH170" s="108" t="n">
        <v>19</v>
      </c>
      <c r="FI170" s="108" t="n">
        <v>17.4</v>
      </c>
      <c r="FJ170" s="108" t="n">
        <v>17.1</v>
      </c>
      <c r="FK170" s="108" t="n">
        <v>18.6</v>
      </c>
      <c r="FL170" s="108" t="n">
        <v>22.6</v>
      </c>
      <c r="FM170" s="108" t="n">
        <v>22.7</v>
      </c>
      <c r="FN170" s="108" t="n">
        <v>29.5</v>
      </c>
      <c r="FO170" s="109" t="n">
        <f aca="false">AVERAGE(FC170:FN170)</f>
        <v>23.1083333333333</v>
      </c>
      <c r="GA170" s="1" t="n">
        <v>2020</v>
      </c>
      <c r="GB170" s="119" t="s">
        <v>223</v>
      </c>
      <c r="GC170" s="108" t="n">
        <v>23.7</v>
      </c>
      <c r="GD170" s="108" t="n">
        <v>24.6</v>
      </c>
      <c r="GE170" s="108" t="n">
        <v>23.3</v>
      </c>
      <c r="GF170" s="108" t="n">
        <v>21.9</v>
      </c>
      <c r="GG170" s="108" t="n">
        <v>19.5</v>
      </c>
      <c r="GH170" s="108" t="n">
        <v>18.8</v>
      </c>
      <c r="GI170" s="108" t="n">
        <v>18</v>
      </c>
      <c r="GJ170" s="108" t="n">
        <v>17.2</v>
      </c>
      <c r="GK170" s="108" t="n">
        <v>17.9</v>
      </c>
      <c r="GL170" s="108" t="n">
        <v>19.7</v>
      </c>
      <c r="GM170" s="108" t="n">
        <v>20.4</v>
      </c>
      <c r="GN170" s="108" t="n">
        <v>22.6</v>
      </c>
      <c r="GO170" s="109" t="n">
        <f aca="false">AVERAGE(GC170:GN170)</f>
        <v>20.6333333333333</v>
      </c>
      <c r="HA170" s="1" t="n">
        <v>2020</v>
      </c>
      <c r="HB170" s="119" t="s">
        <v>223</v>
      </c>
      <c r="HC170" s="108" t="n">
        <v>26.2</v>
      </c>
      <c r="HD170" s="108" t="n">
        <v>28.7</v>
      </c>
      <c r="HE170" s="108" t="n">
        <v>26.4</v>
      </c>
      <c r="HF170" s="108" t="n">
        <v>23.1</v>
      </c>
      <c r="HG170" s="108" t="n">
        <v>19.6</v>
      </c>
      <c r="HH170" s="108" t="n">
        <v>19.4</v>
      </c>
      <c r="HI170" s="108" t="n">
        <v>18.3</v>
      </c>
      <c r="HJ170" s="108" t="n">
        <v>17.6</v>
      </c>
      <c r="HK170" s="108" t="n">
        <v>19.3</v>
      </c>
      <c r="HL170" s="108" t="n">
        <v>21.8</v>
      </c>
      <c r="HM170" s="108" t="n">
        <v>21.8</v>
      </c>
      <c r="HN170" s="108" t="n">
        <v>27.5</v>
      </c>
      <c r="HO170" s="109" t="n">
        <f aca="false">AVERAGE(HC170:HN170)</f>
        <v>22.475</v>
      </c>
      <c r="IA170" s="1" t="n">
        <v>2020</v>
      </c>
      <c r="IB170" s="119" t="s">
        <v>223</v>
      </c>
      <c r="IC170" s="108" t="n">
        <v>32.8</v>
      </c>
      <c r="ID170" s="108" t="n">
        <v>30.9</v>
      </c>
      <c r="IE170" s="108" t="n">
        <v>33.1</v>
      </c>
      <c r="IF170" s="108" t="n">
        <v>29.8</v>
      </c>
      <c r="IG170" s="108" t="n">
        <v>27.9</v>
      </c>
      <c r="IH170" s="108" t="n">
        <v>26.2</v>
      </c>
      <c r="II170" s="108" t="n">
        <v>26.1</v>
      </c>
      <c r="IJ170" s="108" t="n">
        <v>23.7</v>
      </c>
      <c r="IK170" s="108" t="n">
        <v>25.9</v>
      </c>
      <c r="IL170" s="108" t="n">
        <v>25.8</v>
      </c>
      <c r="IM170" s="108" t="n">
        <v>28</v>
      </c>
      <c r="IN170" s="108" t="n">
        <v>31.5</v>
      </c>
      <c r="IO170" s="109" t="n">
        <f aca="false">AVERAGE(IC170:IN170)</f>
        <v>28.475</v>
      </c>
      <c r="JA170" s="1" t="n">
        <v>2020</v>
      </c>
      <c r="JB170" s="119" t="s">
        <v>223</v>
      </c>
      <c r="JC170" s="108" t="n">
        <v>30.9</v>
      </c>
      <c r="JD170" s="108" t="n">
        <v>30.6</v>
      </c>
      <c r="JE170" s="108" t="n">
        <v>27.8</v>
      </c>
      <c r="JF170" s="108" t="n">
        <v>24.7</v>
      </c>
      <c r="JG170" s="108" t="n">
        <v>19.8</v>
      </c>
      <c r="JH170" s="108" t="n">
        <v>18.5</v>
      </c>
      <c r="JI170" s="108" t="n">
        <v>17.5</v>
      </c>
      <c r="JJ170" s="108" t="n">
        <v>17.4</v>
      </c>
      <c r="JK170" s="108" t="n">
        <v>19</v>
      </c>
      <c r="JL170" s="108" t="n">
        <v>23.2</v>
      </c>
      <c r="JM170" s="108" t="n">
        <v>23.1</v>
      </c>
      <c r="JN170" s="108" t="n">
        <v>30.3</v>
      </c>
      <c r="JO170" s="109" t="n">
        <f aca="false">AVERAGE(JC170:JN170)</f>
        <v>23.5666666666667</v>
      </c>
      <c r="KA170" s="1" t="n">
        <v>2020</v>
      </c>
      <c r="KB170" s="119" t="s">
        <v>223</v>
      </c>
      <c r="KC170" s="108" t="n">
        <v>34.9</v>
      </c>
      <c r="KD170" s="108" t="n">
        <v>36.1</v>
      </c>
      <c r="KE170" s="108" t="n">
        <v>37.1</v>
      </c>
      <c r="KF170" s="108" t="n">
        <v>37</v>
      </c>
      <c r="KG170" s="108" t="n">
        <v>31.8</v>
      </c>
      <c r="KH170" s="108" t="n">
        <v>32</v>
      </c>
      <c r="KI170" s="108" t="n">
        <v>31.8</v>
      </c>
      <c r="KJ170" s="108" t="n">
        <v>34.2</v>
      </c>
      <c r="KK170" s="108" t="n">
        <v>37.7</v>
      </c>
      <c r="KL170" s="108" t="n">
        <v>37.3</v>
      </c>
      <c r="KM170" s="108" t="n">
        <v>38.9</v>
      </c>
      <c r="KN170" s="108" t="n">
        <v>34.4</v>
      </c>
      <c r="KO170" s="109" t="n">
        <f aca="false">AVERAGE(KC170:KN170)</f>
        <v>35.2666666666667</v>
      </c>
      <c r="LA170" s="1" t="n">
        <v>2020</v>
      </c>
      <c r="LB170" s="119" t="s">
        <v>223</v>
      </c>
      <c r="LC170" s="108" t="n">
        <v>31.1</v>
      </c>
      <c r="LD170" s="108" t="n">
        <v>31.2</v>
      </c>
      <c r="LE170" s="108" t="n">
        <v>28.2</v>
      </c>
      <c r="LF170" s="108" t="n">
        <v>24.8</v>
      </c>
      <c r="LG170" s="108" t="n">
        <v>20.2</v>
      </c>
      <c r="LH170" s="108" t="n">
        <v>19.4</v>
      </c>
      <c r="LI170" s="108" t="n">
        <v>18.1</v>
      </c>
      <c r="LJ170" s="108" t="n">
        <v>18.1</v>
      </c>
      <c r="LK170" s="108" t="n">
        <v>19.7</v>
      </c>
      <c r="LL170" s="108" t="n">
        <v>23.4</v>
      </c>
      <c r="LM170" s="108" t="n">
        <v>23.2</v>
      </c>
      <c r="LN170" s="108" t="n">
        <v>29.9</v>
      </c>
      <c r="LO170" s="109" t="n">
        <f aca="false">AVERAGE(LC170:LN170)</f>
        <v>23.9416666666667</v>
      </c>
      <c r="MA170" s="1" t="n">
        <v>2020</v>
      </c>
      <c r="MB170" s="119" t="s">
        <v>223</v>
      </c>
      <c r="MC170" s="108" t="n">
        <v>26.5</v>
      </c>
      <c r="MD170" s="108" t="n">
        <v>26.6</v>
      </c>
      <c r="ME170" s="108" t="n">
        <v>24.9</v>
      </c>
      <c r="MF170" s="108" t="n">
        <v>23.9</v>
      </c>
      <c r="MG170" s="108" t="n">
        <v>21.2</v>
      </c>
      <c r="MH170" s="108" t="n">
        <v>20</v>
      </c>
      <c r="MI170" s="108" t="n">
        <v>18.7</v>
      </c>
      <c r="MJ170" s="108" t="n">
        <v>18</v>
      </c>
      <c r="MK170" s="108" t="n">
        <v>20.7</v>
      </c>
      <c r="ML170" s="108" t="n">
        <v>21.5</v>
      </c>
      <c r="MM170" s="108" t="n">
        <v>23.9</v>
      </c>
      <c r="MN170" s="108" t="n">
        <v>24.8</v>
      </c>
      <c r="MO170" s="109" t="n">
        <f aca="false">AVERAGE(MC170:MN170)</f>
        <v>22.5583333333333</v>
      </c>
      <c r="NA170" s="1" t="n">
        <v>2020</v>
      </c>
      <c r="NB170" s="119" t="s">
        <v>223</v>
      </c>
      <c r="NC170" s="108" t="n">
        <v>31.4</v>
      </c>
      <c r="ND170" s="108" t="n">
        <v>32.5</v>
      </c>
      <c r="NE170" s="108" t="n">
        <v>32</v>
      </c>
      <c r="NF170" s="108" t="n">
        <v>28.5</v>
      </c>
      <c r="NG170" s="108" t="n">
        <v>25.1</v>
      </c>
      <c r="NH170" s="108" t="n">
        <v>24.2</v>
      </c>
      <c r="NI170" s="108" t="n">
        <v>21.9</v>
      </c>
      <c r="NJ170" s="108" t="n">
        <v>20.4</v>
      </c>
      <c r="NK170" s="108" t="n">
        <v>23.5</v>
      </c>
      <c r="NL170" s="108" t="n">
        <v>26.3</v>
      </c>
      <c r="NM170" s="108" t="n">
        <v>26.8</v>
      </c>
      <c r="NN170" s="108" t="n">
        <v>32.7</v>
      </c>
      <c r="NO170" s="109" t="n">
        <f aca="false">AVERAGE(NC170:NN170)</f>
        <v>27.1083333333333</v>
      </c>
      <c r="OA170" s="1" t="n">
        <v>2020</v>
      </c>
      <c r="OB170" s="119" t="s">
        <v>223</v>
      </c>
      <c r="OC170" s="108" t="n">
        <v>28.3</v>
      </c>
      <c r="OD170" s="108" t="n">
        <v>30.6</v>
      </c>
      <c r="OE170" s="108" t="n">
        <v>27.8</v>
      </c>
      <c r="OF170" s="108" t="n">
        <v>24.5</v>
      </c>
      <c r="OG170" s="108" t="n">
        <v>20.3</v>
      </c>
      <c r="OH170" s="108" t="n">
        <v>19.9</v>
      </c>
      <c r="OI170" s="108" t="n">
        <v>18.1</v>
      </c>
      <c r="OJ170" s="108" t="n">
        <v>18.1</v>
      </c>
      <c r="OK170" s="108" t="n">
        <v>20.4</v>
      </c>
      <c r="OL170" s="108" t="n">
        <v>23.4</v>
      </c>
      <c r="OM170" s="108" t="n">
        <v>23.1</v>
      </c>
      <c r="ON170" s="108" t="n">
        <v>30.2</v>
      </c>
      <c r="OO170" s="109" t="n">
        <f aca="false">AVERAGE(OC170:ON170)</f>
        <v>23.725</v>
      </c>
      <c r="PA170" s="16" t="n">
        <v>2020</v>
      </c>
      <c r="PB170" s="119" t="s">
        <v>223</v>
      </c>
      <c r="PC170" s="108" t="n">
        <v>34.2</v>
      </c>
      <c r="PD170" s="108" t="n">
        <v>31.9</v>
      </c>
      <c r="PE170" s="108" t="n">
        <v>29.4</v>
      </c>
      <c r="PF170" s="108" t="n">
        <v>27.5</v>
      </c>
      <c r="PG170" s="108" t="n">
        <v>21.1</v>
      </c>
      <c r="PH170" s="108" t="n">
        <v>20.2</v>
      </c>
      <c r="PI170" s="108" t="n">
        <v>19</v>
      </c>
      <c r="PJ170" s="108" t="n">
        <v>19.4</v>
      </c>
      <c r="PK170" s="108" t="n">
        <v>24</v>
      </c>
      <c r="PL170" s="108" t="n">
        <v>27.7</v>
      </c>
      <c r="PM170" s="108" t="n">
        <v>30</v>
      </c>
      <c r="PN170" s="108" t="n">
        <v>31.7</v>
      </c>
      <c r="PO170" s="109" t="n">
        <f aca="false">AVERAGE(PC170:PN170)</f>
        <v>26.3416666666667</v>
      </c>
      <c r="QA170" s="1" t="n">
        <v>2020</v>
      </c>
      <c r="QB170" s="119" t="s">
        <v>223</v>
      </c>
      <c r="QC170" s="108" t="n">
        <v>30</v>
      </c>
      <c r="QD170" s="108" t="n">
        <v>29.6</v>
      </c>
      <c r="QE170" s="108" t="n">
        <v>26.7</v>
      </c>
      <c r="QF170" s="108" t="n">
        <v>24.2</v>
      </c>
      <c r="QG170" s="108" t="n">
        <v>18.7</v>
      </c>
      <c r="QH170" s="108" t="n">
        <v>17.4</v>
      </c>
      <c r="QI170" s="108" t="n">
        <v>15.2</v>
      </c>
      <c r="QJ170" s="108" t="n">
        <v>15.6</v>
      </c>
      <c r="QK170" s="108" t="n">
        <v>18.5</v>
      </c>
      <c r="QL170" s="108" t="n">
        <v>23.4</v>
      </c>
      <c r="QM170" s="108" t="n">
        <v>24.5</v>
      </c>
      <c r="QN170" s="108" t="n">
        <v>29.3</v>
      </c>
      <c r="QO170" s="109" t="n">
        <f aca="false">AVERAGE(QC170:QN170)</f>
        <v>22.7583333333333</v>
      </c>
      <c r="RA170" s="1" t="n">
        <v>2020</v>
      </c>
      <c r="RB170" s="119" t="s">
        <v>223</v>
      </c>
      <c r="RC170" s="108" t="n">
        <v>36.1</v>
      </c>
      <c r="RD170" s="108" t="n">
        <v>31.5</v>
      </c>
      <c r="RE170" s="108" t="n">
        <v>31</v>
      </c>
      <c r="RF170" s="108" t="n">
        <v>28.3</v>
      </c>
      <c r="RG170" s="108" t="n">
        <v>21.7</v>
      </c>
      <c r="RH170" s="108" t="n">
        <v>21.6</v>
      </c>
      <c r="RI170" s="108" t="n">
        <v>19.2</v>
      </c>
      <c r="RJ170" s="108" t="n">
        <v>18.7</v>
      </c>
      <c r="RK170" s="108" t="n">
        <v>22.2</v>
      </c>
      <c r="RL170" s="108" t="n">
        <v>28.6</v>
      </c>
      <c r="RM170" s="108" t="n">
        <v>30</v>
      </c>
      <c r="RN170" s="108" t="n">
        <v>33.2</v>
      </c>
      <c r="RO170" s="109" t="n">
        <f aca="false">AVERAGE(RC170:RN170)</f>
        <v>26.8416666666667</v>
      </c>
      <c r="SA170" s="1" t="n">
        <v>2020</v>
      </c>
      <c r="SB170" s="119" t="s">
        <v>223</v>
      </c>
      <c r="SC170" s="108" t="n">
        <v>35.2</v>
      </c>
      <c r="SD170" s="108" t="n">
        <v>36.2</v>
      </c>
      <c r="SE170" s="108" t="n">
        <v>32.1</v>
      </c>
      <c r="SF170" s="108" t="n">
        <v>29.6</v>
      </c>
      <c r="SG170" s="108" t="n">
        <v>22</v>
      </c>
      <c r="SH170" s="108" t="n">
        <v>21.9</v>
      </c>
      <c r="SI170" s="108" t="n">
        <v>21.5</v>
      </c>
      <c r="SJ170" s="108" t="n">
        <v>21.9</v>
      </c>
      <c r="SK170" s="108" t="n">
        <v>26.9</v>
      </c>
      <c r="SL170" s="108" t="n">
        <v>30.2</v>
      </c>
      <c r="SM170" s="108" t="n">
        <v>34.8</v>
      </c>
      <c r="SN170" s="108" t="n">
        <v>33.1</v>
      </c>
      <c r="SO170" s="109" t="n">
        <f aca="false">AVERAGE(SC170:SN170)</f>
        <v>28.7833333333333</v>
      </c>
      <c r="TA170" s="1" t="n">
        <v>2020</v>
      </c>
      <c r="TB170" s="119" t="s">
        <v>223</v>
      </c>
      <c r="TC170" s="108" t="n">
        <v>39</v>
      </c>
      <c r="TD170" s="108" t="n">
        <v>39.8</v>
      </c>
      <c r="TE170" s="108" t="n">
        <v>41.3</v>
      </c>
      <c r="TF170" s="108" t="n">
        <v>39</v>
      </c>
      <c r="TG170" s="108" t="n">
        <v>30.5</v>
      </c>
      <c r="TH170" s="108" t="n">
        <v>29.7</v>
      </c>
      <c r="TI170" s="108" t="n">
        <v>29.3</v>
      </c>
      <c r="TJ170" s="108" t="n">
        <v>31.9</v>
      </c>
      <c r="TK170" s="108" t="n">
        <v>37.6</v>
      </c>
      <c r="TL170" s="108" t="n">
        <v>38.2</v>
      </c>
      <c r="TM170" s="108" t="n">
        <v>41.9</v>
      </c>
      <c r="TN170" s="108" t="n">
        <v>38.9</v>
      </c>
      <c r="TO170" s="109" t="n">
        <f aca="false">AVERAGE(TC170:TN170)</f>
        <v>36.425</v>
      </c>
      <c r="UA170" s="1" t="n">
        <v>2020</v>
      </c>
      <c r="UB170" s="119" t="s">
        <v>223</v>
      </c>
      <c r="UC170" s="108" t="n">
        <v>34.6</v>
      </c>
      <c r="UD170" s="108" t="n">
        <v>33.1</v>
      </c>
      <c r="UE170" s="108" t="n">
        <v>29.8</v>
      </c>
      <c r="UF170" s="108" t="n">
        <v>26.7</v>
      </c>
      <c r="UG170" s="108" t="n">
        <v>21</v>
      </c>
      <c r="UH170" s="108" t="n">
        <v>19.9</v>
      </c>
      <c r="UI170" s="108" t="n">
        <v>17.9</v>
      </c>
      <c r="UJ170" s="108" t="n">
        <v>18</v>
      </c>
      <c r="UK170" s="108" t="n">
        <v>22.4</v>
      </c>
      <c r="UL170" s="108" t="n">
        <v>27.1</v>
      </c>
      <c r="UM170" s="108" t="n">
        <v>27.8</v>
      </c>
      <c r="UN170" s="108" t="n">
        <v>33.3</v>
      </c>
      <c r="UO170" s="109" t="n">
        <f aca="false">AVERAGE(UC170:UN170)</f>
        <v>25.9666666666667</v>
      </c>
      <c r="VA170" s="1" t="n">
        <v>2020</v>
      </c>
      <c r="VB170" s="119" t="s">
        <v>223</v>
      </c>
      <c r="VC170" s="108" t="n">
        <v>25.8</v>
      </c>
      <c r="VD170" s="108" t="n">
        <v>28.5</v>
      </c>
      <c r="VE170" s="108" t="n">
        <v>26.2</v>
      </c>
      <c r="VF170" s="108" t="n">
        <v>23.1</v>
      </c>
      <c r="VG170" s="108" t="n">
        <v>18.2</v>
      </c>
      <c r="VH170" s="108" t="n">
        <v>18</v>
      </c>
      <c r="VI170" s="108" t="n">
        <v>14.9</v>
      </c>
      <c r="VJ170" s="108" t="n">
        <v>15.4</v>
      </c>
      <c r="VK170" s="108" t="n">
        <v>17.5</v>
      </c>
      <c r="VL170" s="108" t="n">
        <v>20.7</v>
      </c>
      <c r="VM170" s="108" t="n">
        <v>22.2</v>
      </c>
      <c r="VN170" s="108" t="n">
        <v>24.1</v>
      </c>
      <c r="VO170" s="109" t="n">
        <f aca="false">AVERAGE(VC170:VN170)</f>
        <v>21.2166666666667</v>
      </c>
      <c r="WA170" s="1" t="n">
        <v>2020</v>
      </c>
      <c r="WB170" s="119" t="s">
        <v>223</v>
      </c>
      <c r="WC170" s="108" t="n">
        <v>39.1</v>
      </c>
      <c r="WD170" s="108" t="n">
        <v>39.2</v>
      </c>
      <c r="WE170" s="108" t="n">
        <v>35.6</v>
      </c>
      <c r="WF170" s="108" t="n">
        <v>32.6</v>
      </c>
      <c r="WG170" s="108" t="n">
        <v>25.9</v>
      </c>
      <c r="WH170" s="108" t="n">
        <v>24.4</v>
      </c>
      <c r="WI170" s="108" t="n">
        <v>23.8</v>
      </c>
      <c r="WJ170" s="108" t="n">
        <v>23.6</v>
      </c>
      <c r="WK170" s="108" t="n">
        <v>28.3</v>
      </c>
      <c r="WL170" s="108" t="n">
        <v>33.1</v>
      </c>
      <c r="WM170" s="108" t="n">
        <v>33.8</v>
      </c>
      <c r="WN170" s="108" t="n">
        <v>38.9</v>
      </c>
      <c r="WO170" s="109" t="n">
        <f aca="false">AVERAGE(WC170:WN170)</f>
        <v>31.525</v>
      </c>
      <c r="YA170" s="1" t="n">
        <v>2020</v>
      </c>
      <c r="YB170" s="119" t="s">
        <v>223</v>
      </c>
      <c r="YC170" s="108" t="n">
        <v>31.4</v>
      </c>
      <c r="YD170" s="108" t="n">
        <v>30.8</v>
      </c>
      <c r="YE170" s="108" t="n">
        <v>27.7</v>
      </c>
      <c r="YF170" s="108" t="n">
        <v>24.9</v>
      </c>
      <c r="YG170" s="108" t="n">
        <v>19.4</v>
      </c>
      <c r="YH170" s="108" t="n">
        <v>18.1</v>
      </c>
      <c r="YI170" s="108" t="n">
        <v>16.3</v>
      </c>
      <c r="YJ170" s="108" t="n">
        <v>16.8</v>
      </c>
      <c r="YK170" s="108" t="n">
        <v>19.6</v>
      </c>
      <c r="YL170" s="108" t="n">
        <v>24</v>
      </c>
      <c r="YM170" s="108" t="n">
        <v>24.7</v>
      </c>
      <c r="YN170" s="108" t="n">
        <v>30.5</v>
      </c>
      <c r="YO170" s="109" t="n">
        <f aca="false">AVERAGE(YC170:YN170)</f>
        <v>23.6833333333333</v>
      </c>
      <c r="ZA170" s="1" t="n">
        <v>2020</v>
      </c>
      <c r="ZB170" s="119" t="s">
        <v>223</v>
      </c>
      <c r="ZC170" s="108" t="n">
        <v>34.3</v>
      </c>
      <c r="ZD170" s="108" t="n">
        <v>33.3</v>
      </c>
      <c r="ZE170" s="108" t="n">
        <v>30.6</v>
      </c>
      <c r="ZF170" s="108" t="n">
        <v>27.7</v>
      </c>
      <c r="ZG170" s="108" t="n">
        <v>22</v>
      </c>
      <c r="ZH170" s="108" t="n">
        <v>20.9</v>
      </c>
      <c r="ZI170" s="108" t="n">
        <v>18.7</v>
      </c>
      <c r="ZJ170" s="108" t="n">
        <v>18.5</v>
      </c>
      <c r="ZK170" s="108" t="n">
        <v>22.5</v>
      </c>
      <c r="ZL170" s="108" t="n">
        <v>27.3</v>
      </c>
      <c r="ZM170" s="108" t="n">
        <v>27.1</v>
      </c>
      <c r="ZN170" s="108" t="n">
        <v>33.5</v>
      </c>
      <c r="ZO170" s="109" t="n">
        <f aca="false">AVERAGE(ZC170:ZN170)</f>
        <v>26.3666666666667</v>
      </c>
      <c r="AAA170" s="1" t="n">
        <v>2020</v>
      </c>
      <c r="AAB170" s="119" t="s">
        <v>223</v>
      </c>
      <c r="ABA170" s="1" t="n">
        <v>2020</v>
      </c>
      <c r="ABB170" s="119" t="s">
        <v>223</v>
      </c>
      <c r="ABC170" s="108" t="n">
        <v>37.7</v>
      </c>
      <c r="ABD170" s="108" t="n">
        <v>35.8</v>
      </c>
      <c r="ABE170" s="108" t="n">
        <v>38.4</v>
      </c>
      <c r="ABF170" s="108" t="n">
        <v>35.9</v>
      </c>
      <c r="ABG170" s="108" t="n">
        <v>30.6</v>
      </c>
      <c r="ABH170" s="108" t="n">
        <v>28.7</v>
      </c>
      <c r="ABI170" s="108" t="n">
        <v>29.1</v>
      </c>
      <c r="ABJ170" s="108" t="n">
        <v>29.2</v>
      </c>
      <c r="ABK170" s="108" t="n">
        <v>32.8</v>
      </c>
      <c r="ABL170" s="108" t="n">
        <v>31</v>
      </c>
      <c r="ABM170" s="108" t="n">
        <v>35.1</v>
      </c>
      <c r="ABN170" s="108" t="n">
        <v>36.7</v>
      </c>
      <c r="ABO170" s="109" t="n">
        <f aca="false">AVERAGE(ABC170:ABN170)</f>
        <v>33.4166666666667</v>
      </c>
      <c r="ACA170" s="1" t="n">
        <v>2020</v>
      </c>
      <c r="ACB170" s="119" t="s">
        <v>223</v>
      </c>
      <c r="ACC170" s="108" t="n">
        <v>30.5</v>
      </c>
      <c r="ACD170" s="108" t="n">
        <v>32.3</v>
      </c>
      <c r="ACE170" s="108" t="n">
        <v>29.7</v>
      </c>
      <c r="ACF170" s="108" t="n">
        <v>26.4</v>
      </c>
      <c r="ACG170" s="108" t="n">
        <v>22</v>
      </c>
      <c r="ACH170" s="108" t="n">
        <v>21.2</v>
      </c>
      <c r="ACI170" s="108" t="n">
        <v>19.4</v>
      </c>
      <c r="ACJ170" s="108" t="n">
        <v>19.1</v>
      </c>
      <c r="ACK170" s="108" t="n">
        <v>21.6</v>
      </c>
      <c r="ACL170" s="108" t="n">
        <v>25.3</v>
      </c>
      <c r="ACM170" s="108" t="n">
        <v>24.7</v>
      </c>
      <c r="ACN170" s="108" t="n">
        <v>31.7</v>
      </c>
      <c r="ACO170" s="109" t="n">
        <f aca="false">AVERAGE(ACC170:ACN170)</f>
        <v>25.325</v>
      </c>
      <c r="ADA170" s="1" t="n">
        <v>2020</v>
      </c>
      <c r="ADB170" s="119" t="s">
        <v>223</v>
      </c>
      <c r="ADC170" s="108" t="n">
        <v>37.7</v>
      </c>
      <c r="ADD170" s="108" t="n">
        <v>36.2</v>
      </c>
      <c r="ADE170" s="108" t="n">
        <v>38</v>
      </c>
      <c r="ADF170" s="108" t="n">
        <v>37.6</v>
      </c>
      <c r="ADG170" s="108" t="n">
        <v>31.6</v>
      </c>
      <c r="ADH170" s="108" t="n">
        <v>30.3</v>
      </c>
      <c r="ADI170" s="108" t="n">
        <v>30</v>
      </c>
      <c r="ADJ170" s="108" t="n">
        <v>31.4</v>
      </c>
      <c r="ADK170" s="108" t="n">
        <v>36.3</v>
      </c>
      <c r="ADL170" s="108" t="n">
        <v>34.6</v>
      </c>
      <c r="ADM170" s="108" t="n">
        <v>37.7</v>
      </c>
      <c r="ADN170" s="108" t="n">
        <v>36.5</v>
      </c>
      <c r="ADO170" s="109" t="n">
        <f aca="false">AVERAGE(ADC170:ADN170)</f>
        <v>34.825</v>
      </c>
      <c r="AEA170" s="1" t="n">
        <v>2020</v>
      </c>
      <c r="AEB170" s="119" t="s">
        <v>223</v>
      </c>
      <c r="AEC170" s="108" t="n">
        <v>40.5</v>
      </c>
      <c r="AED170" s="108" t="n">
        <v>36.9</v>
      </c>
      <c r="AEE170" s="112" t="n">
        <f aca="false">SUM(AEE169+AEE171)/2</f>
        <v>37.4</v>
      </c>
      <c r="AEF170" s="108" t="n">
        <v>37.9</v>
      </c>
      <c r="AEG170" s="108" t="n">
        <v>29.9</v>
      </c>
      <c r="AEH170" s="108" t="n">
        <v>30</v>
      </c>
      <c r="AEI170" s="108" t="n">
        <v>28.3</v>
      </c>
      <c r="AEJ170" s="108" t="n">
        <v>31.3</v>
      </c>
      <c r="AEK170" s="108" t="n">
        <v>36.7</v>
      </c>
      <c r="AEL170" s="108" t="n">
        <v>35.4</v>
      </c>
      <c r="AEM170" s="108" t="n">
        <v>38.9</v>
      </c>
      <c r="AEN170" s="108" t="n">
        <v>37.8</v>
      </c>
      <c r="AEO170" s="109" t="n">
        <f aca="false">AVERAGE(AEC170:AEN170)</f>
        <v>35.0833333333333</v>
      </c>
      <c r="AFA170" s="1" t="n">
        <v>2020</v>
      </c>
      <c r="AFB170" s="119" t="s">
        <v>223</v>
      </c>
      <c r="AFC170" s="108" t="n">
        <v>25.8</v>
      </c>
      <c r="AFD170" s="108" t="n">
        <v>28.2</v>
      </c>
      <c r="AFE170" s="108" t="n">
        <v>26.9</v>
      </c>
      <c r="AFF170" s="108" t="n">
        <v>24.2</v>
      </c>
      <c r="AFG170" s="108" t="n">
        <v>20.8</v>
      </c>
      <c r="AFH170" s="108" t="n">
        <v>20.4</v>
      </c>
      <c r="AFI170" s="108" t="n">
        <v>18.6</v>
      </c>
      <c r="AFJ170" s="108" t="n">
        <v>17.9</v>
      </c>
      <c r="AFK170" s="108" t="n">
        <v>19.8</v>
      </c>
      <c r="AFL170" s="108" t="n">
        <v>21.5</v>
      </c>
      <c r="AFM170" s="108" t="n">
        <v>22</v>
      </c>
      <c r="AFN170" s="108" t="n">
        <v>26.5</v>
      </c>
      <c r="AFO170" s="109" t="n">
        <f aca="false">AVERAGE(AFC170:AFN170)</f>
        <v>22.7166666666667</v>
      </c>
      <c r="AGA170" s="1" t="n">
        <v>2020</v>
      </c>
      <c r="AGB170" s="119" t="s">
        <v>223</v>
      </c>
      <c r="AGC170" s="108" t="n">
        <v>34.9</v>
      </c>
      <c r="AGD170" s="108" t="n">
        <v>33</v>
      </c>
      <c r="AGE170" s="108" t="n">
        <v>29.3</v>
      </c>
      <c r="AGF170" s="108" t="n">
        <v>27.3</v>
      </c>
      <c r="AGG170" s="108" t="n">
        <v>21.2</v>
      </c>
      <c r="AGH170" s="108" t="n">
        <v>20.1</v>
      </c>
      <c r="AGI170" s="108" t="n">
        <v>18.6</v>
      </c>
      <c r="AGJ170" s="108" t="n">
        <v>18.5</v>
      </c>
      <c r="AGK170" s="108" t="n">
        <v>23.2</v>
      </c>
      <c r="AGL170" s="108" t="n">
        <v>27.8</v>
      </c>
      <c r="AGM170" s="108" t="n">
        <v>28.7</v>
      </c>
      <c r="AGN170" s="108" t="n">
        <v>33.3</v>
      </c>
      <c r="AGO170" s="109" t="n">
        <f aca="false">AVERAGE(AGC170:AGN170)</f>
        <v>26.325</v>
      </c>
      <c r="AHA170" s="1" t="n">
        <v>2020</v>
      </c>
      <c r="AHB170" s="119" t="s">
        <v>223</v>
      </c>
      <c r="AHC170" s="108" t="n">
        <v>32.2</v>
      </c>
      <c r="AHD170" s="108" t="n">
        <v>31.5</v>
      </c>
      <c r="AHE170" s="108" t="n">
        <v>28.5</v>
      </c>
      <c r="AHF170" s="108" t="n">
        <v>25.5</v>
      </c>
      <c r="AHG170" s="108" t="n">
        <v>19.8</v>
      </c>
      <c r="AHH170" s="108" t="n">
        <v>18.4</v>
      </c>
      <c r="AHI170" s="108" t="n">
        <v>16.5</v>
      </c>
      <c r="AHJ170" s="108" t="n">
        <v>16.7</v>
      </c>
      <c r="AHK170" s="108" t="n">
        <v>19.2</v>
      </c>
      <c r="AHL170" s="108" t="n">
        <v>24.2</v>
      </c>
      <c r="AHM170" s="108" t="n">
        <v>24.9</v>
      </c>
      <c r="AHN170" s="108" t="n">
        <v>31.7</v>
      </c>
      <c r="AHO170" s="109" t="n">
        <f aca="false">AVERAGE(AHC170:AHN170)</f>
        <v>24.0916666666667</v>
      </c>
      <c r="AIA170" s="1" t="n">
        <v>2020</v>
      </c>
      <c r="AIB170" s="119" t="s">
        <v>223</v>
      </c>
      <c r="AIC170" s="108" t="n">
        <v>36.3</v>
      </c>
      <c r="AID170" s="108" t="n">
        <v>36.9</v>
      </c>
      <c r="AIE170" s="108" t="n">
        <v>34.8</v>
      </c>
      <c r="AIF170" s="108" t="n">
        <v>31.5</v>
      </c>
      <c r="AIG170" s="108" t="n">
        <v>23.7</v>
      </c>
      <c r="AIH170" s="108" t="n">
        <v>23.6</v>
      </c>
      <c r="AII170" s="108" t="n">
        <v>23.3</v>
      </c>
      <c r="AIJ170" s="108" t="n">
        <v>24.2</v>
      </c>
      <c r="AIK170" s="108" t="n">
        <v>29.3</v>
      </c>
      <c r="AIL170" s="108" t="n">
        <v>33</v>
      </c>
      <c r="AIM170" s="108" t="n">
        <v>36.7</v>
      </c>
      <c r="AIN170" s="108" t="n">
        <v>36.9</v>
      </c>
      <c r="AIO170" s="109" t="n">
        <f aca="false">AVERAGE(AIC170:AIN170)</f>
        <v>30.85</v>
      </c>
      <c r="AJA170" s="1" t="n">
        <v>2020</v>
      </c>
      <c r="AJB170" s="119" t="s">
        <v>223</v>
      </c>
      <c r="AJC170" s="108" t="n">
        <v>37.5</v>
      </c>
      <c r="AJD170" s="108" t="n">
        <v>37.6</v>
      </c>
      <c r="AJE170" s="108" t="n">
        <v>37.9</v>
      </c>
      <c r="AJF170" s="108" t="n">
        <v>38.6</v>
      </c>
      <c r="AJG170" s="108" t="n">
        <v>32.9</v>
      </c>
      <c r="AJH170" s="108" t="n">
        <v>33</v>
      </c>
      <c r="AJI170" s="108" t="n">
        <v>32.1</v>
      </c>
      <c r="AJJ170" s="108" t="n">
        <v>36.2</v>
      </c>
      <c r="AJK170" s="108" t="n">
        <v>38.9</v>
      </c>
      <c r="AJL170" s="108" t="n">
        <v>40.2</v>
      </c>
      <c r="AJM170" s="108" t="n">
        <v>40.7</v>
      </c>
      <c r="AJN170" s="108" t="n">
        <v>35.5</v>
      </c>
      <c r="AJO170" s="109" t="n">
        <f aca="false">AVERAGE(AJC170:AJN170)</f>
        <v>36.7583333333333</v>
      </c>
      <c r="AKA170" s="1" t="n">
        <v>2020</v>
      </c>
      <c r="AKB170" s="119" t="s">
        <v>223</v>
      </c>
      <c r="AKC170" s="108" t="n">
        <v>34.6</v>
      </c>
      <c r="AKD170" s="108" t="n">
        <v>33.3</v>
      </c>
      <c r="AKE170" s="108" t="n">
        <v>30.4</v>
      </c>
      <c r="AKF170" s="108" t="n">
        <v>27.6</v>
      </c>
      <c r="AKG170" s="108" t="n">
        <v>21.7</v>
      </c>
      <c r="AKH170" s="108" t="n">
        <v>20.3</v>
      </c>
      <c r="AKI170" s="108" t="n">
        <v>18.2</v>
      </c>
      <c r="AKJ170" s="108" t="n">
        <v>18.2</v>
      </c>
      <c r="AKK170" s="108" t="n">
        <v>22.1</v>
      </c>
      <c r="AKL170" s="108" t="n">
        <v>27.1</v>
      </c>
      <c r="AKM170" s="108" t="n">
        <v>27.1</v>
      </c>
      <c r="AKN170" s="108" t="n">
        <v>33.7</v>
      </c>
      <c r="AKO170" s="109" t="n">
        <f aca="false">AVERAGE(AKC170:AKN170)</f>
        <v>26.1916666666667</v>
      </c>
      <c r="ALA170" s="35" t="n">
        <f aca="false">(ACO170+AO170+EO170+NO170+AKO170+AFO170+AEO170+IO170+MO170)/9</f>
        <v>25.6657407407407</v>
      </c>
      <c r="ALB170" s="77" t="n">
        <f aca="false">(ABO170+KO170+DO170+AGO170)/4</f>
        <v>31.9854166666667</v>
      </c>
      <c r="ALC170" s="19" t="n">
        <f aca="false">(QO170+PO170+AAO170+AJO170+FO170+SO170+BO170+CO170+JO170+OO170+TO170+HO170)/11</f>
        <v>26.5018939393939</v>
      </c>
      <c r="AMA170" s="28" t="n">
        <f aca="false">MAX(ACC170:ACN170,AC170:AN170,EC170:EN170,NC170:NN170,AKC170:AKN170,AFC170:AFN170,AEC170:AEN170,IC170:IN170,MC170:MN170)</f>
        <v>40.5</v>
      </c>
      <c r="AMB170" s="28" t="n">
        <f aca="false">MIN(ACC170:ACN170,AC170:AN170,EC170:EN170,NC170:NN170,AKC170:AKN170,AFC170:AFN170,AEC170:AEN170,IC170:IN170,MC170:MN170)</f>
        <v>16.9</v>
      </c>
      <c r="AMC170" s="81" t="n">
        <f aca="false">MAX(ABC170:ABN170,KC170:KN170,DC170:DN170,AGC170:AGN170)</f>
        <v>38.9</v>
      </c>
      <c r="AMD170" s="81" t="n">
        <f aca="false">MIN(ABC170:ABN170,KC170:KN170,DC170:DN170,AGC170:AGN170)</f>
        <v>18.5</v>
      </c>
      <c r="AME170" s="60" t="n">
        <f aca="false">MAX(QC170:QN170,PC170:PN170,AJC170:AJN170,AAC170:AAN170,FC170:FN170,SC170:SN170)</f>
        <v>40.7</v>
      </c>
      <c r="AMF170" s="60" t="n">
        <f aca="false">MIN(QC170:QN170,PC170:PN170,AJC170:AJN170,AAC170:AAN170,FC170:FN170,SC170:SN170)</f>
        <v>15.2</v>
      </c>
    </row>
    <row r="171" customFormat="false" ht="12.8" hidden="false" customHeight="false" outlineLevel="0" collapsed="false">
      <c r="B171" s="29" t="n">
        <f aca="false">AVERAGE(AO171,BO171,CO171,DO171,EO171,FO171,GO171,HO171,IO171,JO171,KO171,LO171,MO171,NO171,OO171,PO171,QO171,RO171,SO171,TO171,UO171,VO171,WO171,YO171,ZO171,AAO171,ABO171,ACO171,ADO171,AEO171,AFO171,AGO171,AHO171,AIO171,AJO171,AKO171)</f>
        <v>26.3032180451128</v>
      </c>
      <c r="C171" s="30" t="n">
        <f aca="false">AVERAGE(B167:B171)</f>
        <v>26.814635011139</v>
      </c>
      <c r="D171" s="31" t="n">
        <f aca="false">AVERAGE(B162:B171)</f>
        <v>26.8496091722362</v>
      </c>
      <c r="E171" s="29" t="n">
        <f aca="false">AVERAGE(B152:B171)</f>
        <v>26.665261762044</v>
      </c>
      <c r="F171" s="32" t="n">
        <f aca="false">AVERAGE(B122:B171)</f>
        <v>26.3311624699691</v>
      </c>
      <c r="G171" s="3" t="n">
        <f aca="false">MAX(AC171:AN171,BC171:BN171,CC171:CN171,DC171:DN171,EC171:EN171,FC171:FN171,GC171:GN171,HC171:HN171,IC171:IN171,JC171:JN171,KC171:KN171,LC171:LN171,MC171:MN171,NC171:NN171,OC171:ON171,PC171:PN171,QC171:QN171,RC171:RN171,SC171:SN171,TC171:TN171,UC171:UN171,VC171:VN171,WC171:WN171,YC171:YN171,ZC171:ZN171,AAC171:AAN171,ABC171:ABN171,ACC171:ACN171,ADC171:ADN171,AEC171:AEN171,AFC171:AFN171,AGC171:AGN171,AHC171:AHN171,AIC171:AIN171,AJC171:AJN171,AKC171:AKN171)</f>
        <v>44.7</v>
      </c>
      <c r="H171" s="105" t="n">
        <f aca="false">MEDIAN(AC171:AN171,BC171:BN171,CC171:CN171,DC171:DN171,EC171:EN171,FC171:FN171,GC171:GN171,HC171:HN171,IC171:IN171,JC171:JN171,KC171:KN171,LC171:LN171,MC171:MN171,NC171:NN171,OC171:ON171,PC171:PN171,QC171:QN171,RC171:RN171,SC171:SN171,TC171:TN171,UC171:UN171,VC171:VN171,WC171:WN171,YC171:YN171,ZC171:ZN171,AAC171:AAN171,ABC171:ABN171,ACC171:ACN171,ADC171:ADN171,AEC171:AEN171,AFC171:AFN171,AGC171:AGN171,AHC171:AHN171,AIC171:AIN171,AJC171:AJN171,AKC171:AKN171)</f>
        <v>26.35</v>
      </c>
      <c r="I171" s="5" t="n">
        <f aca="false">MIN(AC171:AN171,BC171:BN171,CC171:CN171,DC171:DN171,EC171:EN171,FC171:FN171,GC171:GN171,HC171:HN171,IC171:IN171,JC171:JN171,KC171:KN171,LC171:LN171,MC171:MN171,NC171:NN171,OC171:ON171,PC171:PN171,QC171:QN171,RC171:RN171,SC171:SN171,TC171:TN171,UC171:UN171,VC171:VN171,WC171:WN171,YC171:YN171,ZC171:ZN171,AAC171:AAN171,ABC171:ABN171,ACC171:ACN171,ADC171:ADN171,AEC171:AEN171,AFC171:AFN171,AGC171:AGN171,AHC171:AHN171,AIC171:AIN171,AJC171:AJN171,AKC171:AKN171)</f>
        <v>13.9981578947368</v>
      </c>
      <c r="J171" s="106" t="n">
        <f aca="false">(G171+I171)/2</f>
        <v>29.3490789473684</v>
      </c>
      <c r="AB171" s="107" t="n">
        <v>2021</v>
      </c>
      <c r="AC171" s="108" t="n">
        <v>22.8</v>
      </c>
      <c r="AD171" s="108" t="n">
        <v>21.9</v>
      </c>
      <c r="AE171" s="108" t="n">
        <v>23.6</v>
      </c>
      <c r="AF171" s="108" t="n">
        <v>21.1</v>
      </c>
      <c r="AG171" s="108" t="n">
        <v>19.7</v>
      </c>
      <c r="AH171" s="108" t="n">
        <v>17.5</v>
      </c>
      <c r="AI171" s="108" t="n">
        <v>16</v>
      </c>
      <c r="AJ171" s="108" t="n">
        <v>17.2</v>
      </c>
      <c r="AK171" s="108" t="n">
        <v>18.1</v>
      </c>
      <c r="AL171" s="108" t="n">
        <v>18</v>
      </c>
      <c r="AM171" s="108" t="n">
        <v>18.8</v>
      </c>
      <c r="AN171" s="108" t="n">
        <v>21.3</v>
      </c>
      <c r="AO171" s="109" t="n">
        <f aca="false">AVERAGE(AC171:AN171)</f>
        <v>19.6666666666667</v>
      </c>
      <c r="BA171" s="1" t="n">
        <v>2021</v>
      </c>
      <c r="BB171" s="119" t="s">
        <v>224</v>
      </c>
      <c r="BC171" s="108" t="n">
        <v>30.6</v>
      </c>
      <c r="BD171" s="108" t="n">
        <v>28.9</v>
      </c>
      <c r="BE171" s="108" t="n">
        <v>29.3</v>
      </c>
      <c r="BF171" s="108" t="n">
        <v>27.1</v>
      </c>
      <c r="BG171" s="108" t="n">
        <v>21.7</v>
      </c>
      <c r="BH171" s="108" t="n">
        <v>17</v>
      </c>
      <c r="BI171" s="108" t="n">
        <v>18</v>
      </c>
      <c r="BJ171" s="108" t="n">
        <v>20.8</v>
      </c>
      <c r="BK171" s="108" t="n">
        <v>31.3</v>
      </c>
      <c r="BL171" s="108" t="n">
        <v>26.1</v>
      </c>
      <c r="BM171" s="108" t="n">
        <v>25</v>
      </c>
      <c r="BN171" s="108" t="n">
        <v>31.4</v>
      </c>
      <c r="BO171" s="109" t="n">
        <f aca="false">AVERAGE(BC171:BN171)</f>
        <v>25.6</v>
      </c>
      <c r="CA171" s="1" t="n">
        <v>2021</v>
      </c>
      <c r="CB171" s="119" t="s">
        <v>224</v>
      </c>
      <c r="CC171" s="108" t="n">
        <v>30.2</v>
      </c>
      <c r="CD171" s="108" t="n">
        <v>26.8</v>
      </c>
      <c r="CE171" s="108" t="n">
        <v>27.2</v>
      </c>
      <c r="CF171" s="108" t="n">
        <v>23.3</v>
      </c>
      <c r="CG171" s="108" t="n">
        <v>19</v>
      </c>
      <c r="CH171" s="108" t="n">
        <v>16.4</v>
      </c>
      <c r="CI171" s="108" t="n">
        <v>15.5</v>
      </c>
      <c r="CJ171" s="108" t="n">
        <v>16.8</v>
      </c>
      <c r="CK171" s="108" t="n">
        <v>18.2</v>
      </c>
      <c r="CL171" s="108" t="n">
        <v>18.6</v>
      </c>
      <c r="CM171" s="108" t="n">
        <v>22.9</v>
      </c>
      <c r="CN171" s="108" t="n">
        <v>28.7</v>
      </c>
      <c r="CO171" s="109" t="n">
        <f aca="false">AVERAGE(CC171:CN171)</f>
        <v>21.9666666666667</v>
      </c>
      <c r="DA171" s="1" t="n">
        <v>2021</v>
      </c>
      <c r="DB171" s="119" t="s">
        <v>224</v>
      </c>
      <c r="DC171" s="108" t="n">
        <v>35</v>
      </c>
      <c r="DD171" s="108" t="n">
        <v>33.1</v>
      </c>
      <c r="DE171" s="108" t="n">
        <v>33</v>
      </c>
      <c r="DF171" s="108" t="n">
        <v>34.7</v>
      </c>
      <c r="DG171" s="108" t="n">
        <v>32.8</v>
      </c>
      <c r="DH171" s="108" t="n">
        <v>29</v>
      </c>
      <c r="DI171" s="108" t="n">
        <v>29.3</v>
      </c>
      <c r="DJ171" s="108" t="n">
        <v>32.2</v>
      </c>
      <c r="DK171" s="108" t="n">
        <v>33.2</v>
      </c>
      <c r="DL171" s="108" t="n">
        <v>33.5</v>
      </c>
      <c r="DM171" s="108" t="n">
        <v>34.7</v>
      </c>
      <c r="DN171" s="108" t="n">
        <v>34.6</v>
      </c>
      <c r="DO171" s="109" t="n">
        <f aca="false">AVERAGE(DC171:DN171)</f>
        <v>32.925</v>
      </c>
      <c r="EA171" s="1" t="n">
        <v>2021</v>
      </c>
      <c r="EB171" s="119" t="s">
        <v>224</v>
      </c>
      <c r="EC171" s="108" t="n">
        <v>31.5</v>
      </c>
      <c r="ED171" s="108" t="n">
        <v>28.5</v>
      </c>
      <c r="EE171" s="108" t="n">
        <v>27.4</v>
      </c>
      <c r="EF171" s="108" t="n">
        <v>24.2</v>
      </c>
      <c r="EG171" s="108" t="n">
        <v>20.8</v>
      </c>
      <c r="EH171" s="108" t="n">
        <v>18</v>
      </c>
      <c r="EI171" s="108" t="n">
        <v>17.2</v>
      </c>
      <c r="EJ171" s="108" t="n">
        <v>17.9</v>
      </c>
      <c r="EK171" s="108" t="n">
        <v>19.1</v>
      </c>
      <c r="EL171" s="108" t="n">
        <v>19.4</v>
      </c>
      <c r="EM171" s="108" t="n">
        <v>23.7</v>
      </c>
      <c r="EN171" s="108" t="n">
        <v>28.2</v>
      </c>
      <c r="EO171" s="109" t="n">
        <f aca="false">AVERAGE(EC171:EN171)</f>
        <v>22.9916666666667</v>
      </c>
      <c r="FA171" s="1" t="n">
        <v>2021</v>
      </c>
      <c r="FB171" s="119" t="s">
        <v>224</v>
      </c>
      <c r="FC171" s="108" t="n">
        <v>31.5</v>
      </c>
      <c r="FD171" s="108" t="n">
        <v>28.2</v>
      </c>
      <c r="FE171" s="108" t="n">
        <v>27.4</v>
      </c>
      <c r="FF171" s="108" t="n">
        <v>23.7</v>
      </c>
      <c r="FG171" s="108" t="n">
        <v>19.8</v>
      </c>
      <c r="FH171" s="108" t="n">
        <v>17.5</v>
      </c>
      <c r="FI171" s="108" t="n">
        <v>16.8</v>
      </c>
      <c r="FJ171" s="108" t="n">
        <v>17.3</v>
      </c>
      <c r="FK171" s="108" t="n">
        <v>18.5</v>
      </c>
      <c r="FL171" s="108" t="n">
        <v>19.3</v>
      </c>
      <c r="FM171" s="108" t="n">
        <v>24</v>
      </c>
      <c r="FN171" s="108" t="n">
        <v>29.6</v>
      </c>
      <c r="FO171" s="109" t="n">
        <f aca="false">AVERAGE(FC171:FN171)</f>
        <v>22.8</v>
      </c>
      <c r="GA171" s="1" t="n">
        <v>2021</v>
      </c>
      <c r="GB171" s="119" t="s">
        <v>224</v>
      </c>
      <c r="GC171" s="108" t="n">
        <v>25.3</v>
      </c>
      <c r="GD171" s="108" t="n">
        <v>22.7</v>
      </c>
      <c r="GE171" s="108" t="n">
        <v>23.8</v>
      </c>
      <c r="GF171" s="108" t="n">
        <v>22.2</v>
      </c>
      <c r="GG171" s="108" t="n">
        <v>20</v>
      </c>
      <c r="GH171" s="108" t="n">
        <v>18</v>
      </c>
      <c r="GI171" s="108" t="n">
        <v>17</v>
      </c>
      <c r="GJ171" s="108" t="n">
        <v>17.6</v>
      </c>
      <c r="GK171" s="108" t="n">
        <v>18.1</v>
      </c>
      <c r="GL171" s="108" t="n">
        <v>18.3</v>
      </c>
      <c r="GM171" s="108" t="n">
        <v>19.8</v>
      </c>
      <c r="GN171" s="108" t="n">
        <v>23.8</v>
      </c>
      <c r="GO171" s="109" t="n">
        <f aca="false">AVERAGE(GC171:GN171)</f>
        <v>20.55</v>
      </c>
      <c r="HA171" s="1" t="n">
        <v>2021</v>
      </c>
      <c r="HB171" s="119" t="s">
        <v>224</v>
      </c>
      <c r="HC171" s="108" t="n">
        <v>29.6</v>
      </c>
      <c r="HD171" s="108" t="n">
        <v>26.4</v>
      </c>
      <c r="HE171" s="108" t="n">
        <v>26.1</v>
      </c>
      <c r="HF171" s="108" t="n">
        <v>23.3</v>
      </c>
      <c r="HG171" s="108" t="n">
        <v>20.3</v>
      </c>
      <c r="HH171" s="108" t="n">
        <v>18.1</v>
      </c>
      <c r="HI171" s="108" t="n">
        <v>17.3</v>
      </c>
      <c r="HJ171" s="108" t="n">
        <v>17.9</v>
      </c>
      <c r="HK171" s="108" t="n">
        <v>18.7</v>
      </c>
      <c r="HL171" s="108" t="n">
        <v>19.2</v>
      </c>
      <c r="HM171" s="108" t="n">
        <v>22.6</v>
      </c>
      <c r="HN171" s="108" t="n">
        <v>27</v>
      </c>
      <c r="HO171" s="109" t="n">
        <f aca="false">AVERAGE(HC171:HN171)</f>
        <v>22.2083333333333</v>
      </c>
      <c r="IA171" s="1" t="n">
        <v>2021</v>
      </c>
      <c r="IB171" s="119" t="s">
        <v>224</v>
      </c>
      <c r="IC171" s="108" t="n">
        <v>33.1</v>
      </c>
      <c r="ID171" s="108" t="n">
        <v>32.3</v>
      </c>
      <c r="IE171" s="108" t="n">
        <v>32.1</v>
      </c>
      <c r="IF171" s="108" t="n">
        <v>32.4</v>
      </c>
      <c r="IG171" s="108" t="n">
        <v>27</v>
      </c>
      <c r="IH171" s="108" t="n">
        <v>23</v>
      </c>
      <c r="II171" s="108" t="n">
        <v>22.9</v>
      </c>
      <c r="IJ171" s="108" t="n">
        <v>24.3</v>
      </c>
      <c r="IK171" s="108" t="n">
        <v>26.5</v>
      </c>
      <c r="IL171" s="108" t="n">
        <v>25.9</v>
      </c>
      <c r="IM171" s="108" t="n">
        <v>29.2</v>
      </c>
      <c r="IN171" s="108" t="n">
        <v>30.2</v>
      </c>
      <c r="IO171" s="109" t="n">
        <f aca="false">AVERAGE(IC171:IN171)</f>
        <v>28.2416666666667</v>
      </c>
      <c r="JA171" s="1" t="n">
        <v>2021</v>
      </c>
      <c r="JB171" s="119" t="s">
        <v>224</v>
      </c>
      <c r="JC171" s="108" t="n">
        <v>31.6</v>
      </c>
      <c r="JD171" s="108" t="n">
        <v>28.8</v>
      </c>
      <c r="JE171" s="108" t="n">
        <v>27.8</v>
      </c>
      <c r="JF171" s="108" t="n">
        <v>24.2</v>
      </c>
      <c r="JG171" s="108" t="n">
        <v>19.7</v>
      </c>
      <c r="JH171" s="108" t="n">
        <v>16.9</v>
      </c>
      <c r="JI171" s="108" t="n">
        <v>15.8</v>
      </c>
      <c r="JJ171" s="108" t="n">
        <v>17.5</v>
      </c>
      <c r="JK171" s="108" t="n">
        <v>18.9</v>
      </c>
      <c r="JL171" s="108" t="n">
        <v>19.7</v>
      </c>
      <c r="JM171" s="108" t="n">
        <v>24.5</v>
      </c>
      <c r="JN171" s="108" t="n">
        <v>30</v>
      </c>
      <c r="JO171" s="109" t="n">
        <f aca="false">AVERAGE(JC171:JN171)</f>
        <v>22.95</v>
      </c>
      <c r="KA171" s="1" t="n">
        <v>2021</v>
      </c>
      <c r="KB171" s="119" t="s">
        <v>224</v>
      </c>
      <c r="KC171" s="108" t="n">
        <v>36.2</v>
      </c>
      <c r="KD171" s="108" t="n">
        <v>34.4</v>
      </c>
      <c r="KE171" s="108" t="n">
        <v>34</v>
      </c>
      <c r="KF171" s="108" t="n">
        <v>35.8</v>
      </c>
      <c r="KG171" s="108" t="n">
        <v>33.6</v>
      </c>
      <c r="KH171" s="108" t="n">
        <v>30.5</v>
      </c>
      <c r="KI171" s="108" t="n">
        <v>32.3</v>
      </c>
      <c r="KJ171" s="108" t="n">
        <v>34.4</v>
      </c>
      <c r="KK171" s="108" t="n">
        <v>36.9</v>
      </c>
      <c r="KL171" s="108" t="n">
        <v>38.5</v>
      </c>
      <c r="KM171" s="108" t="n">
        <v>39.1</v>
      </c>
      <c r="KN171" s="108" t="n">
        <v>38.9</v>
      </c>
      <c r="KO171" s="109" t="n">
        <f aca="false">AVERAGE(KC171:KN171)</f>
        <v>35.3833333333333</v>
      </c>
      <c r="LA171" s="1" t="n">
        <v>2021</v>
      </c>
      <c r="LB171" s="119" t="s">
        <v>224</v>
      </c>
      <c r="LC171" s="108" t="n">
        <v>32.3</v>
      </c>
      <c r="LD171" s="108" t="n">
        <v>29.3</v>
      </c>
      <c r="LE171" s="108" t="n">
        <v>28.4</v>
      </c>
      <c r="LF171" s="108" t="n">
        <v>24.4</v>
      </c>
      <c r="LG171" s="108" t="n">
        <v>20.9</v>
      </c>
      <c r="LH171" s="108" t="n">
        <v>17.4</v>
      </c>
      <c r="LI171" s="108" t="n">
        <v>16.8</v>
      </c>
      <c r="LJ171" s="108" t="n">
        <v>18.3</v>
      </c>
      <c r="LK171" s="108" t="n">
        <v>19.5</v>
      </c>
      <c r="LL171" s="108" t="n">
        <v>19.9</v>
      </c>
      <c r="LM171" s="108" t="n">
        <v>25.1</v>
      </c>
      <c r="LN171" s="108" t="n">
        <v>29.4</v>
      </c>
      <c r="LO171" s="109" t="n">
        <f aca="false">AVERAGE(LC171:LN171)</f>
        <v>23.475</v>
      </c>
      <c r="MA171" s="1" t="n">
        <v>2021</v>
      </c>
      <c r="MB171" s="119" t="s">
        <v>224</v>
      </c>
      <c r="MC171" s="108" t="n">
        <v>24.9</v>
      </c>
      <c r="MD171" s="108" t="n">
        <v>26.3</v>
      </c>
      <c r="ME171" s="108" t="n">
        <v>27.1</v>
      </c>
      <c r="MF171" s="108" t="n">
        <v>24.3</v>
      </c>
      <c r="MG171" s="108" t="n">
        <v>20.8</v>
      </c>
      <c r="MH171" s="108" t="n">
        <v>17.5</v>
      </c>
      <c r="MI171" s="108" t="n">
        <v>17.4</v>
      </c>
      <c r="MJ171" s="108" t="n">
        <v>18.6</v>
      </c>
      <c r="MK171" s="108" t="n">
        <v>20.1</v>
      </c>
      <c r="ML171" s="108" t="n">
        <v>20.6</v>
      </c>
      <c r="MM171" s="108" t="n">
        <v>21.4</v>
      </c>
      <c r="MN171" s="108" t="n">
        <v>24.4</v>
      </c>
      <c r="MO171" s="109" t="n">
        <f aca="false">AVERAGE(MC171:MN171)</f>
        <v>21.95</v>
      </c>
      <c r="NA171" s="1" t="n">
        <v>2021</v>
      </c>
      <c r="NB171" s="119" t="s">
        <v>224</v>
      </c>
      <c r="NC171" s="108" t="n">
        <v>35.5</v>
      </c>
      <c r="ND171" s="108" t="n">
        <v>31.3</v>
      </c>
      <c r="NE171" s="108" t="n">
        <v>32.9</v>
      </c>
      <c r="NF171" s="108" t="n">
        <v>30.3</v>
      </c>
      <c r="NG171" s="108" t="n">
        <v>25.5</v>
      </c>
      <c r="NH171" s="108" t="n">
        <v>20.1</v>
      </c>
      <c r="NI171" s="108" t="n">
        <v>19.7</v>
      </c>
      <c r="NJ171" s="108" t="n">
        <v>21</v>
      </c>
      <c r="NK171" s="108" t="n">
        <v>24.3</v>
      </c>
      <c r="NL171" s="108" t="n">
        <v>24</v>
      </c>
      <c r="NM171" s="108" t="n">
        <v>28.2</v>
      </c>
      <c r="NN171" s="108" t="n">
        <v>32.2</v>
      </c>
      <c r="NO171" s="109" t="n">
        <f aca="false">AVERAGE(NC171:NN171)</f>
        <v>27.0833333333333</v>
      </c>
      <c r="OA171" s="1" t="n">
        <v>2021</v>
      </c>
      <c r="OB171" s="119" t="s">
        <v>224</v>
      </c>
      <c r="OC171" s="108" t="n">
        <v>32</v>
      </c>
      <c r="OD171" s="108" t="n">
        <v>28.3</v>
      </c>
      <c r="OE171" s="108" t="n">
        <v>27.6</v>
      </c>
      <c r="OF171" s="108" t="n">
        <v>25.4</v>
      </c>
      <c r="OG171" s="108" t="n">
        <v>20.6</v>
      </c>
      <c r="OH171" s="108" t="n">
        <v>17.9</v>
      </c>
      <c r="OI171" s="108" t="n">
        <v>17.5</v>
      </c>
      <c r="OJ171" s="108" t="n">
        <v>18.2</v>
      </c>
      <c r="OK171" s="108" t="n">
        <v>19.5</v>
      </c>
      <c r="OL171" s="108" t="n">
        <v>19.9</v>
      </c>
      <c r="OM171" s="108" t="n">
        <v>24.9</v>
      </c>
      <c r="ON171" s="108" t="n">
        <v>29.5</v>
      </c>
      <c r="OO171" s="109" t="n">
        <f aca="false">AVERAGE(OC171:ON171)</f>
        <v>23.4416666666667</v>
      </c>
      <c r="PA171" s="16" t="n">
        <v>2021</v>
      </c>
      <c r="PB171" s="119" t="s">
        <v>224</v>
      </c>
      <c r="PC171" s="108" t="n">
        <v>32</v>
      </c>
      <c r="PD171" s="108" t="n">
        <v>30</v>
      </c>
      <c r="PE171" s="108" t="n">
        <v>30.5</v>
      </c>
      <c r="PF171" s="108" t="n">
        <v>28.3</v>
      </c>
      <c r="PG171" s="108" t="n">
        <v>21.3</v>
      </c>
      <c r="PH171" s="108" t="n">
        <v>16.6</v>
      </c>
      <c r="PI171" s="108" t="n">
        <v>16.9</v>
      </c>
      <c r="PJ171" s="108" t="n">
        <v>19.8</v>
      </c>
      <c r="PK171" s="108" t="n">
        <v>23</v>
      </c>
      <c r="PL171" s="108" t="n">
        <v>24.8</v>
      </c>
      <c r="PM171" s="108" t="n">
        <v>27.3</v>
      </c>
      <c r="PN171" s="108" t="n">
        <v>33.8</v>
      </c>
      <c r="PO171" s="109" t="n">
        <f aca="false">AVERAGE(PC171:PN171)</f>
        <v>25.3583333333333</v>
      </c>
      <c r="QA171" s="1" t="n">
        <v>2021</v>
      </c>
      <c r="QB171" s="119" t="s">
        <v>224</v>
      </c>
      <c r="QC171" s="108" t="n">
        <v>30</v>
      </c>
      <c r="QD171" s="108" t="n">
        <v>28.1</v>
      </c>
      <c r="QE171" s="108" t="n">
        <v>27.5</v>
      </c>
      <c r="QF171" s="108" t="n">
        <v>23.5</v>
      </c>
      <c r="QG171" s="108" t="n">
        <v>18.3</v>
      </c>
      <c r="QH171" s="108" t="n">
        <v>14.6</v>
      </c>
      <c r="QI171" s="108" t="n">
        <v>14.2</v>
      </c>
      <c r="QJ171" s="108" t="n">
        <v>15.6</v>
      </c>
      <c r="QK171" s="108" t="n">
        <v>17.2</v>
      </c>
      <c r="QL171" s="108" t="n">
        <v>19.3</v>
      </c>
      <c r="QM171" s="108" t="n">
        <v>24.1</v>
      </c>
      <c r="QN171" s="108" t="n">
        <v>29.3</v>
      </c>
      <c r="QO171" s="109" t="n">
        <f aca="false">AVERAGE(QC171:QN171)</f>
        <v>21.8083333333333</v>
      </c>
      <c r="RA171" s="1" t="n">
        <v>2021</v>
      </c>
      <c r="RB171" s="119" t="s">
        <v>224</v>
      </c>
      <c r="RC171" s="108" t="n">
        <v>35.1</v>
      </c>
      <c r="RD171" s="108" t="n">
        <v>34.3</v>
      </c>
      <c r="RE171" s="108" t="n">
        <v>31.1</v>
      </c>
      <c r="RF171" s="108" t="n">
        <v>29.2</v>
      </c>
      <c r="RG171" s="108" t="n">
        <v>22</v>
      </c>
      <c r="RH171" s="108" t="n">
        <v>16.3</v>
      </c>
      <c r="RI171" s="108" t="n">
        <v>18.1</v>
      </c>
      <c r="RJ171" s="108" t="n">
        <v>22</v>
      </c>
      <c r="RK171" s="108" t="n">
        <v>24.3</v>
      </c>
      <c r="RL171" s="108" t="n">
        <v>20.3</v>
      </c>
      <c r="RM171" s="108" t="n">
        <v>29</v>
      </c>
      <c r="RN171" s="108" t="n">
        <v>37.5</v>
      </c>
      <c r="RO171" s="109" t="n">
        <f aca="false">AVERAGE(RC171:RN171)</f>
        <v>26.6</v>
      </c>
      <c r="SA171" s="1" t="n">
        <v>2021</v>
      </c>
      <c r="SB171" s="119" t="s">
        <v>224</v>
      </c>
      <c r="SC171" s="108" t="n">
        <v>33.9</v>
      </c>
      <c r="SD171" s="108" t="n">
        <v>33.1</v>
      </c>
      <c r="SE171" s="108" t="n">
        <v>33</v>
      </c>
      <c r="SF171" s="108" t="n">
        <v>30.3</v>
      </c>
      <c r="SG171" s="108" t="n">
        <v>22.8</v>
      </c>
      <c r="SH171" s="108" t="n">
        <v>17.3</v>
      </c>
      <c r="SI171" s="108" t="n">
        <v>19</v>
      </c>
      <c r="SJ171" s="108" t="n">
        <v>21.6</v>
      </c>
      <c r="SK171" s="108" t="n">
        <v>24.8</v>
      </c>
      <c r="SL171" s="108" t="n">
        <v>27.5</v>
      </c>
      <c r="SM171" s="108" t="n">
        <v>29.6</v>
      </c>
      <c r="SN171" s="108" t="n">
        <v>35.6</v>
      </c>
      <c r="SO171" s="109" t="n">
        <f aca="false">AVERAGE(SC171:SN171)</f>
        <v>27.375</v>
      </c>
      <c r="TA171" s="1" t="n">
        <v>2021</v>
      </c>
      <c r="TB171" s="119" t="s">
        <v>224</v>
      </c>
      <c r="TC171" s="108" t="n">
        <v>41.2</v>
      </c>
      <c r="TD171" s="108" t="n">
        <v>37</v>
      </c>
      <c r="TE171" s="108" t="n">
        <v>36.4</v>
      </c>
      <c r="TF171" s="108" t="n">
        <v>35.8</v>
      </c>
      <c r="TG171" s="108" t="n">
        <v>32</v>
      </c>
      <c r="TH171" s="108" t="n">
        <v>25.5</v>
      </c>
      <c r="TI171" s="108" t="n">
        <v>29</v>
      </c>
      <c r="TJ171" s="108" t="n">
        <v>31.5</v>
      </c>
      <c r="TK171" s="108" t="n">
        <v>34.5</v>
      </c>
      <c r="TL171" s="108" t="n">
        <v>37.9</v>
      </c>
      <c r="TM171" s="108" t="n">
        <v>38.6</v>
      </c>
      <c r="TN171" s="108" t="n">
        <v>44.7</v>
      </c>
      <c r="TO171" s="109" t="n">
        <f aca="false">AVERAGE(TC171:TN171)</f>
        <v>35.3416666666667</v>
      </c>
      <c r="UA171" s="1" t="n">
        <v>2021</v>
      </c>
      <c r="UB171" s="119" t="s">
        <v>224</v>
      </c>
      <c r="UC171" s="108" t="n">
        <v>33.8</v>
      </c>
      <c r="UD171" s="108" t="n">
        <v>31.5</v>
      </c>
      <c r="UE171" s="108" t="n">
        <v>30.8</v>
      </c>
      <c r="UF171" s="108" t="n">
        <v>27.8</v>
      </c>
      <c r="UG171" s="108" t="n">
        <v>21.3</v>
      </c>
      <c r="UH171" s="108" t="n">
        <v>16.3</v>
      </c>
      <c r="UI171" s="108" t="n">
        <v>16.1</v>
      </c>
      <c r="UJ171" s="108" t="n">
        <v>18.2</v>
      </c>
      <c r="UK171" s="108" t="n">
        <v>21.6</v>
      </c>
      <c r="UL171" s="108" t="n">
        <v>23.5</v>
      </c>
      <c r="UM171" s="108" t="n">
        <v>28.7</v>
      </c>
      <c r="UN171" s="108" t="n">
        <v>34.5</v>
      </c>
      <c r="UO171" s="109" t="n">
        <f aca="false">AVERAGE(UC171:UN171)</f>
        <v>25.3416666666667</v>
      </c>
      <c r="VA171" s="1" t="n">
        <v>2021</v>
      </c>
      <c r="VB171" s="119" t="s">
        <v>224</v>
      </c>
      <c r="VC171" s="108" t="n">
        <v>26.5</v>
      </c>
      <c r="VD171" s="108" t="n">
        <v>26.4</v>
      </c>
      <c r="VE171" s="108" t="n">
        <v>26</v>
      </c>
      <c r="VF171" s="108" t="n">
        <v>20.9</v>
      </c>
      <c r="VG171" s="108" t="n">
        <v>18.2</v>
      </c>
      <c r="VH171" s="108" t="n">
        <v>15.6</v>
      </c>
      <c r="VI171" s="123" t="n">
        <f aca="false">SUM($VD171+$VE171+$VF171+$VG171+$VH171)/SUM($VD170+$VE170+$VF170+$VG170+$VH170)*VI170</f>
        <v>13.9981578947368</v>
      </c>
      <c r="VJ171" s="123" t="n">
        <f aca="false">SUM($VD171+$VE171+$VF171+$VG171+$VH171)/SUM($VD170+$VE170+$VF170+$VG170+$VH170)*VJ170</f>
        <v>14.4678947368421</v>
      </c>
      <c r="VK171" s="123" t="n">
        <f aca="false">SUM($VD171+$VE171+$VF171+$VG171+$VH171)/SUM($VD170+$VE170+$VF170+$VG170+$VH170)*VK170</f>
        <v>16.4407894736842</v>
      </c>
      <c r="VL171" s="123" t="n">
        <f aca="false">SUM($VD171+$VE171+$VF171+$VG171+$VH171)/SUM($VD170+$VE170+$VF170+$VG170+$VH170)*VL170</f>
        <v>19.4471052631579</v>
      </c>
      <c r="VM171" s="123" t="n">
        <f aca="false">SUM($VD171+$VE171+$VF171+$VG171+$VH171)/SUM($VD170+$VE170+$VF170+$VG170+$VH170)*VM170</f>
        <v>20.8563157894737</v>
      </c>
      <c r="VN171" s="123" t="n">
        <f aca="false">SUM($VD171+$VE171+$VF171+$VG171+$VH171)/SUM($VD170+$VE170+$VF170+$VG170+$VH170)*VN170</f>
        <v>22.6413157894737</v>
      </c>
      <c r="VO171" s="109" t="n">
        <f aca="false">AVERAGE(VC171:VN171)</f>
        <v>20.1209649122807</v>
      </c>
      <c r="WA171" s="1" t="n">
        <v>2021</v>
      </c>
      <c r="WB171" s="119" t="s">
        <v>224</v>
      </c>
      <c r="WC171" s="108" t="n">
        <v>39.2</v>
      </c>
      <c r="WD171" s="108" t="n">
        <v>35.4</v>
      </c>
      <c r="WE171" s="108" t="n">
        <v>35.7</v>
      </c>
      <c r="WF171" s="115" t="n">
        <f aca="false">SUM(WF168:WF170)/3</f>
        <v>32.2</v>
      </c>
      <c r="WG171" s="108" t="n">
        <v>26.6</v>
      </c>
      <c r="WH171" s="108" t="n">
        <v>20</v>
      </c>
      <c r="WI171" s="108" t="n">
        <v>21.3</v>
      </c>
      <c r="WJ171" s="108" t="n">
        <v>24.4</v>
      </c>
      <c r="WK171" s="108" t="n">
        <v>27.3</v>
      </c>
      <c r="WL171" s="108" t="n">
        <v>28.5</v>
      </c>
      <c r="WM171" s="108" t="n">
        <v>32.8</v>
      </c>
      <c r="WN171" s="108" t="n">
        <v>39.4</v>
      </c>
      <c r="WO171" s="109" t="n">
        <f aca="false">AVERAGE(WC171:WN171)</f>
        <v>30.2333333333333</v>
      </c>
      <c r="YA171" s="1" t="n">
        <v>2021</v>
      </c>
      <c r="YB171" s="119" t="s">
        <v>224</v>
      </c>
      <c r="YC171" s="108" t="n">
        <v>31.2</v>
      </c>
      <c r="YD171" s="108" t="n">
        <v>29</v>
      </c>
      <c r="YE171" s="108" t="n">
        <v>28.3</v>
      </c>
      <c r="YF171" s="108" t="n">
        <v>24.5</v>
      </c>
      <c r="YG171" s="108" t="n">
        <v>19.1</v>
      </c>
      <c r="YH171" s="108" t="n">
        <v>15.5</v>
      </c>
      <c r="YI171" s="108" t="n">
        <v>15</v>
      </c>
      <c r="YJ171" s="108" t="n">
        <v>16.7</v>
      </c>
      <c r="YK171" s="108" t="n">
        <v>18.7</v>
      </c>
      <c r="YL171" s="108" t="n">
        <v>20.1</v>
      </c>
      <c r="YM171" s="108" t="n">
        <v>25.1</v>
      </c>
      <c r="YN171" s="108" t="n">
        <v>30.7</v>
      </c>
      <c r="YO171" s="109" t="n">
        <f aca="false">AVERAGE(YC171:YN171)</f>
        <v>22.825</v>
      </c>
      <c r="ZA171" s="1" t="n">
        <v>2021</v>
      </c>
      <c r="ZB171" s="119" t="s">
        <v>224</v>
      </c>
      <c r="ZC171" s="108" t="n">
        <v>34.2</v>
      </c>
      <c r="ZD171" s="108" t="n">
        <v>31.9</v>
      </c>
      <c r="ZE171" s="108" t="n">
        <v>30.8</v>
      </c>
      <c r="ZF171" s="108" t="n">
        <v>27.2</v>
      </c>
      <c r="ZG171" s="108" t="n">
        <v>21.3</v>
      </c>
      <c r="ZH171" s="108" t="n">
        <v>17.1</v>
      </c>
      <c r="ZI171" s="108" t="n">
        <v>17.1</v>
      </c>
      <c r="ZJ171" s="108" t="n">
        <v>18.4</v>
      </c>
      <c r="ZK171" s="108" t="n">
        <v>20.8</v>
      </c>
      <c r="ZL171" s="108" t="n">
        <v>22.6</v>
      </c>
      <c r="ZM171" s="108" t="n">
        <v>28.1</v>
      </c>
      <c r="ZN171" s="108" t="n">
        <v>33.9</v>
      </c>
      <c r="ZO171" s="109" t="n">
        <f aca="false">AVERAGE(ZC171:ZN171)</f>
        <v>25.2833333333333</v>
      </c>
      <c r="AAA171" s="1" t="n">
        <v>2021</v>
      </c>
      <c r="AAB171" s="119" t="s">
        <v>224</v>
      </c>
      <c r="AAO171" s="109"/>
      <c r="ABA171" s="1" t="n">
        <v>2021</v>
      </c>
      <c r="ABB171" s="119" t="s">
        <v>224</v>
      </c>
      <c r="ABC171" s="108" t="n">
        <v>39.1</v>
      </c>
      <c r="ABD171" s="108" t="n">
        <v>34.8</v>
      </c>
      <c r="ABE171" s="108" t="n">
        <v>35</v>
      </c>
      <c r="ABF171" s="108" t="n">
        <v>34.4</v>
      </c>
      <c r="ABG171" s="108" t="n">
        <v>30.3</v>
      </c>
      <c r="ABH171" s="108" t="n">
        <v>24.5</v>
      </c>
      <c r="ABI171" s="108" t="n">
        <v>26.8</v>
      </c>
      <c r="ABJ171" s="108" t="n">
        <v>29</v>
      </c>
      <c r="ABK171" s="108" t="n">
        <v>31.2</v>
      </c>
      <c r="ABL171" s="108" t="n">
        <v>32.4</v>
      </c>
      <c r="ABM171" s="108" t="n">
        <v>33.9</v>
      </c>
      <c r="ABN171" s="108" t="n">
        <v>38.4</v>
      </c>
      <c r="ABO171" s="109" t="n">
        <f aca="false">AVERAGE(ABC171:ABN171)</f>
        <v>32.4833333333333</v>
      </c>
      <c r="ACA171" s="1" t="n">
        <v>2021</v>
      </c>
      <c r="ACB171" s="119" t="s">
        <v>224</v>
      </c>
      <c r="ACC171" s="108" t="n">
        <v>32.9</v>
      </c>
      <c r="ACD171" s="108" t="n">
        <v>30.1</v>
      </c>
      <c r="ACE171" s="108" t="n">
        <v>29.9</v>
      </c>
      <c r="ACF171" s="108" t="n">
        <v>27.1</v>
      </c>
      <c r="ACG171" s="108" t="n">
        <v>22.2</v>
      </c>
      <c r="ACH171" s="108" t="n">
        <v>18.7</v>
      </c>
      <c r="ACI171" s="108" t="n">
        <v>18.3</v>
      </c>
      <c r="ACJ171" s="108" t="n">
        <v>19.6</v>
      </c>
      <c r="ACK171" s="108" t="n">
        <v>21.5</v>
      </c>
      <c r="ACL171" s="108" t="n">
        <v>21.5</v>
      </c>
      <c r="ACM171" s="108" t="n">
        <v>26.1</v>
      </c>
      <c r="ACN171" s="108" t="n">
        <v>31.7</v>
      </c>
      <c r="ACO171" s="109" t="n">
        <f aca="false">AVERAGE(ACC171:ACN171)</f>
        <v>24.9666666666667</v>
      </c>
      <c r="ADA171" s="1" t="n">
        <v>2021</v>
      </c>
      <c r="ADB171" s="119" t="s">
        <v>224</v>
      </c>
      <c r="ADC171" s="108" t="n">
        <v>39.2</v>
      </c>
      <c r="ADD171" s="108" t="n">
        <v>34.5</v>
      </c>
      <c r="ADE171" s="108" t="n">
        <v>34.9</v>
      </c>
      <c r="ADF171" s="108" t="n">
        <v>35.7</v>
      </c>
      <c r="ADG171" s="108" t="n">
        <v>32.1</v>
      </c>
      <c r="ADH171" s="108" t="n">
        <v>26.5</v>
      </c>
      <c r="ADI171" s="108" t="n">
        <v>29.5</v>
      </c>
      <c r="ADJ171" s="108" t="n">
        <v>30.9</v>
      </c>
      <c r="ADK171" s="108" t="n">
        <v>33.5</v>
      </c>
      <c r="ADL171" s="108" t="n">
        <v>34.4</v>
      </c>
      <c r="ADM171" s="108" t="n">
        <v>35.6</v>
      </c>
      <c r="ADN171" s="108" t="n">
        <v>40.3</v>
      </c>
      <c r="ADO171" s="109" t="n">
        <f aca="false">AVERAGE(ADC171:ADN171)</f>
        <v>33.925</v>
      </c>
      <c r="AEA171" s="1" t="n">
        <v>2021</v>
      </c>
      <c r="AEB171" s="119" t="s">
        <v>224</v>
      </c>
      <c r="AEC171" s="108" t="n">
        <v>41.1</v>
      </c>
      <c r="AED171" s="108" t="n">
        <v>35.8</v>
      </c>
      <c r="AEE171" s="108" t="n">
        <v>36.5</v>
      </c>
      <c r="AEF171" s="108" t="n">
        <v>35.9</v>
      </c>
      <c r="AEG171" s="108" t="n">
        <v>30.7</v>
      </c>
      <c r="AEH171" s="108" t="n">
        <v>25.7</v>
      </c>
      <c r="AEI171" s="108" t="n">
        <v>29</v>
      </c>
      <c r="AEJ171" s="108" t="n">
        <v>31</v>
      </c>
      <c r="AEK171" s="108" t="n">
        <v>34.1</v>
      </c>
      <c r="AEL171" s="108" t="n">
        <v>35.7</v>
      </c>
      <c r="AEM171" s="108" t="n">
        <v>36.9</v>
      </c>
      <c r="AEN171" s="108" t="n">
        <v>42.9</v>
      </c>
      <c r="AEO171" s="109" t="n">
        <f aca="false">AVERAGE(AEC171:AEN171)</f>
        <v>34.6083333333333</v>
      </c>
      <c r="AFA171" s="1" t="n">
        <v>2021</v>
      </c>
      <c r="AFB171" s="119" t="s">
        <v>224</v>
      </c>
      <c r="AFC171" s="108" t="n">
        <v>29.3</v>
      </c>
      <c r="AFD171" s="108" t="n">
        <v>25.9</v>
      </c>
      <c r="AFE171" s="108" t="n">
        <v>26.8</v>
      </c>
      <c r="AFF171" s="108" t="n">
        <v>24.5</v>
      </c>
      <c r="AFG171" s="108" t="n">
        <v>21.3</v>
      </c>
      <c r="AFH171" s="108" t="n">
        <v>18.2</v>
      </c>
      <c r="AFI171" s="108" t="n">
        <v>18.3</v>
      </c>
      <c r="AFJ171" s="108" t="n">
        <v>18.6</v>
      </c>
      <c r="AFK171" s="108" t="n">
        <v>19.6</v>
      </c>
      <c r="AFL171" s="108" t="n">
        <v>19.8</v>
      </c>
      <c r="AFM171" s="108" t="n">
        <v>23</v>
      </c>
      <c r="AFN171" s="108" t="n">
        <v>26.6</v>
      </c>
      <c r="AFO171" s="109" t="n">
        <f aca="false">AVERAGE(AFC171:AFN171)</f>
        <v>22.6583333333333</v>
      </c>
      <c r="AGA171" s="1" t="n">
        <v>2021</v>
      </c>
      <c r="AGB171" s="119" t="s">
        <v>224</v>
      </c>
      <c r="AGC171" s="108" t="n">
        <v>33.9</v>
      </c>
      <c r="AGD171" s="108" t="n">
        <v>31.7</v>
      </c>
      <c r="AGE171" s="108" t="n">
        <v>30.6</v>
      </c>
      <c r="AGF171" s="108" t="n">
        <v>27.8</v>
      </c>
      <c r="AGG171" s="108" t="n">
        <v>21.5</v>
      </c>
      <c r="AGH171" s="108" t="n">
        <v>16.6</v>
      </c>
      <c r="AGI171" s="108" t="n">
        <v>16.6</v>
      </c>
      <c r="AGJ171" s="108" t="n">
        <v>18.9</v>
      </c>
      <c r="AGK171" s="108" t="n">
        <v>22.6</v>
      </c>
      <c r="AGL171" s="108" t="n">
        <v>24.5</v>
      </c>
      <c r="AGM171" s="108" t="n">
        <v>28.5</v>
      </c>
      <c r="AGN171" s="108" t="n">
        <v>34.9</v>
      </c>
      <c r="AGO171" s="109" t="n">
        <f aca="false">AVERAGE(AGC171:AGN171)</f>
        <v>25.675</v>
      </c>
      <c r="AHA171" s="1" t="n">
        <v>2021</v>
      </c>
      <c r="AHB171" s="119" t="s">
        <v>224</v>
      </c>
      <c r="AHC171" s="108" t="n">
        <v>32.4</v>
      </c>
      <c r="AHD171" s="108" t="n">
        <v>29.7</v>
      </c>
      <c r="AHE171" s="108" t="n">
        <v>26.3</v>
      </c>
      <c r="AHF171" s="108" t="n">
        <v>24.9</v>
      </c>
      <c r="AHG171" s="108" t="n">
        <v>19.2</v>
      </c>
      <c r="AHH171" s="108" t="n">
        <v>16</v>
      </c>
      <c r="AHI171" s="108" t="n">
        <v>15.4</v>
      </c>
      <c r="AHJ171" s="108" t="n">
        <v>16.7</v>
      </c>
      <c r="AHK171" s="108" t="n">
        <v>18.4</v>
      </c>
      <c r="AHL171" s="108" t="n">
        <v>19.9</v>
      </c>
      <c r="AHM171" s="108" t="n">
        <v>25.8</v>
      </c>
      <c r="AHN171" s="108" t="n">
        <v>31.6</v>
      </c>
      <c r="AHO171" s="109" t="n">
        <f aca="false">AVERAGE(AHC171:AHN171)</f>
        <v>23.025</v>
      </c>
      <c r="AIA171" s="1" t="n">
        <v>2021</v>
      </c>
      <c r="AIB171" s="119" t="s">
        <v>224</v>
      </c>
      <c r="AIC171" s="108" t="n">
        <v>37.7</v>
      </c>
      <c r="AID171" s="108" t="n">
        <v>35.1</v>
      </c>
      <c r="AIE171" s="108" t="n">
        <v>35.1</v>
      </c>
      <c r="AIF171" s="108" t="n">
        <v>31.6</v>
      </c>
      <c r="AIG171" s="108" t="n">
        <v>24.4</v>
      </c>
      <c r="AIH171" s="108" t="n">
        <v>18.9</v>
      </c>
      <c r="AII171" s="108" t="n">
        <v>21</v>
      </c>
      <c r="AIJ171" s="108" t="n">
        <v>23.9</v>
      </c>
      <c r="AIK171" s="108" t="n">
        <v>27</v>
      </c>
      <c r="AIL171" s="108" t="n">
        <v>30</v>
      </c>
      <c r="AIM171" s="108" t="n">
        <v>32.8</v>
      </c>
      <c r="AIN171" s="108" t="n">
        <v>39.1</v>
      </c>
      <c r="AIO171" s="109" t="n">
        <f aca="false">AVERAGE(AIC171:AIN171)</f>
        <v>29.7166666666667</v>
      </c>
      <c r="AJA171" s="1" t="n">
        <v>2021</v>
      </c>
      <c r="AJB171" s="119" t="s">
        <v>224</v>
      </c>
      <c r="AJC171" s="108" t="n">
        <v>36.9</v>
      </c>
      <c r="AJD171" s="108" t="n">
        <v>35.5</v>
      </c>
      <c r="AJE171" s="108" t="n">
        <v>35.3</v>
      </c>
      <c r="AJF171" s="108" t="n">
        <v>36.8</v>
      </c>
      <c r="AJG171" s="108" t="n">
        <v>34.7</v>
      </c>
      <c r="AJH171" s="108" t="n">
        <v>32.5</v>
      </c>
      <c r="AJI171" s="108" t="n">
        <v>34.2</v>
      </c>
      <c r="AJJ171" s="108" t="n">
        <v>35.4</v>
      </c>
      <c r="AJK171" s="108" t="n">
        <v>37.5</v>
      </c>
      <c r="AJL171" s="108" t="n">
        <v>41.6</v>
      </c>
      <c r="AJM171" s="108" t="n">
        <v>39.9</v>
      </c>
      <c r="AJN171" s="108" t="n">
        <v>40</v>
      </c>
      <c r="AJO171" s="109" t="n">
        <f aca="false">AVERAGE(AJC171:AJN171)</f>
        <v>36.6916666666667</v>
      </c>
      <c r="AKA171" s="1" t="n">
        <v>2021</v>
      </c>
      <c r="AKB171" s="119" t="s">
        <v>224</v>
      </c>
      <c r="AKC171" s="108" t="n">
        <v>34.1</v>
      </c>
      <c r="AKD171" s="108" t="n">
        <v>32</v>
      </c>
      <c r="AKE171" s="108" t="n">
        <v>30.8</v>
      </c>
      <c r="AKF171" s="108" t="n">
        <v>27.4</v>
      </c>
      <c r="AKG171" s="108" t="n">
        <v>21.3</v>
      </c>
      <c r="AKH171" s="108" t="n">
        <v>17.2</v>
      </c>
      <c r="AKI171" s="108" t="n">
        <v>17.2</v>
      </c>
      <c r="AKJ171" s="108" t="n">
        <v>18.1</v>
      </c>
      <c r="AKK171" s="108" t="n">
        <v>20.7</v>
      </c>
      <c r="AKL171" s="108" t="n">
        <v>22.8</v>
      </c>
      <c r="AKM171" s="108" t="n">
        <v>28.5</v>
      </c>
      <c r="AKN171" s="108" t="n">
        <v>34</v>
      </c>
      <c r="AKO171" s="109" t="n">
        <f aca="false">AVERAGE(AKC171:AKN171)</f>
        <v>25.3416666666667</v>
      </c>
      <c r="ALA171" s="35" t="n">
        <f aca="false">(ACO171+AO171+EO171+NO171+AKO171+AFO171+AEO171+IO171+MO171)/9</f>
        <v>25.2787037037037</v>
      </c>
      <c r="ALB171" s="77" t="n">
        <f aca="false">(ABO171+KO171+DO171+AGO171)/4</f>
        <v>31.6166666666667</v>
      </c>
      <c r="ALC171" s="19" t="n">
        <f aca="false">(QO171+PO171+AAO171+AJO171+FO171+SO171+BO171+CO171+JO171+OO171+TO171+HO171)/11</f>
        <v>25.9583333333333</v>
      </c>
      <c r="AMA171" s="28" t="n">
        <f aca="false">MAX(ACC171:ACN171,AC171:AN171,EC171:EN171,NC171:NN171,AKC171:AKN171,AFC171:AFN171,AEC171:AEN171,IC171:IN171,MC171:MN171)</f>
        <v>42.9</v>
      </c>
      <c r="AMB171" s="28" t="n">
        <f aca="false">MIN(ACC171:ACN171,AC171:AN171,EC171:EN171,NC171:NN171,AKC171:AKN171,AFC171:AFN171,AEC171:AEN171,IC171:IN171,MC171:MN171)</f>
        <v>16</v>
      </c>
      <c r="AMC171" s="81" t="n">
        <f aca="false">MAX(ABC171:ABN171,KC171:KN171,DC171:DN171,AGC171:AGN171)</f>
        <v>39.1</v>
      </c>
      <c r="AMD171" s="81" t="n">
        <f aca="false">MIN(ABC171:ABN171,KC171:KN171,DC171:DN171,AGC171:AGN171)</f>
        <v>16.6</v>
      </c>
      <c r="AME171" s="60" t="n">
        <f aca="false">MAX(QC171:QN171,PC171:PN171,AJC171:AJN171,AAC171:AAN171,FC171:FN171,SC171:SN171)</f>
        <v>41.6</v>
      </c>
      <c r="AMF171" s="60" t="n">
        <f aca="false">MIN(QC171:QN171,PC171:PN171,AJC171:AJN171,AAC171:AAN171,FC171:FN171,SC171:SN171)</f>
        <v>14.2</v>
      </c>
    </row>
    <row r="172" customFormat="false" ht="12.8" hidden="false" customHeight="false" outlineLevel="0" collapsed="false">
      <c r="B172" s="29" t="n">
        <f aca="false">AVERAGE(AO172,BO172,CO172,DO172,EO172,FO172,GO172,HO172,IO172,JO172,KO172,LO172,MO172,NO172,OO172,PO172,QO172,RO172,SO172,TO172,UO172,VO172,WO172,YO172,ZO172,AAO172,ABO172,ACO172,ADO172,AEO172,AFO172,AGO172,AHO172,AIO172,AJO172,AKO172)</f>
        <v>26.3616233766234</v>
      </c>
      <c r="C172" s="30" t="n">
        <f aca="false">AVERAGE(B168:B172)</f>
        <v>26.7594828346118</v>
      </c>
      <c r="D172" s="31" t="n">
        <f aca="false">AVERAGE(B163:B172)</f>
        <v>26.7946835469355</v>
      </c>
      <c r="E172" s="29" t="n">
        <f aca="false">AVERAGE(B153:B172)</f>
        <v>26.6526484864307</v>
      </c>
      <c r="F172" s="32" t="n">
        <f aca="false">AVERAGE(B123:B172)</f>
        <v>26.3213224066374</v>
      </c>
      <c r="G172" s="3" t="n">
        <f aca="false">MAX(AC172:AN172,BC172:BN172,CC172:CN172,DC172:DN172,EC172:EN172,FC172:FN172,GC172:GN172,HC172:HN172,IC172:IN172,JC172:JN172,KC172:KN172,LC172:LN172,MC172:MN172,NC172:NN172,OC172:ON172,PC172:PN172,QC172:QN172,RC172:RN172,SC172:SN172,TC172:TN172,UC172:UN172,VC172:VN172,WC172:WN172,YC172:YN172,ZC172:ZN172,AAC172:AAN172,ABC172:ABN172,ACC172:ACN172,ADC172:ADN172,AEC172:AEN172,AFC172:AFN172,AGC172:AGN172,AHC172:AHN172,AIC172:AIN172,AJC172:AJN172,AKC172:AKN172)</f>
        <v>42.4</v>
      </c>
      <c r="H172" s="105" t="n">
        <f aca="false">MEDIAN(AC172:AN172,BC172:BN172,CC172:CN172,DC172:DN172,EC172:EN172,FC172:FN172,GC172:GN172,HC172:HN172,IC172:IN172,JC172:JN172,KC172:KN172,LC172:LN172,MC172:MN172,NC172:NN172,OC172:ON172,PC172:PN172,QC172:QN172,RC172:RN172,SC172:SN172,TC172:TN172,UC172:UN172,VC172:VN172,WC172:WN172,YC172:YN172,ZC172:ZN172,AAC172:AAN172,ABC172:ABN172,ACC172:ACN172,ADC172:ADN172,AEC172:AEN172,AFC172:AFN172,AGC172:AGN172,AHC172:AHN172,AIC172:AIN172,AJC172:AJN172,AKC172:AKN172)</f>
        <v>25.7</v>
      </c>
      <c r="I172" s="5" t="n">
        <f aca="false">MIN(AC172:AN172,BC172:BN172,CC172:CN172,DC172:DN172,EC172:EN172,FC172:FN172,GC172:GN172,HC172:HN172,IC172:IN172,JC172:JN172,KC172:KN172,LC172:LN172,MC172:MN172,NC172:NN172,OC172:ON172,PC172:PN172,QC172:QN172,RC172:RN172,SC172:SN172,TC172:TN172,UC172:UN172,VC172:VN172,WC172:WN172,YC172:YN172,ZC172:ZN172,AAC172:AAN172,ABC172:ABN172,ACC172:ACN172,ADC172:ADN172,AEC172:AEN172,AFC172:AFN172,AGC172:AGN172,AHC172:AHN172,AIC172:AIN172,AJC172:AJN172,AKC172:AKN172)</f>
        <v>14.5</v>
      </c>
      <c r="J172" s="106" t="n">
        <f aca="false">(G172+I172)/2</f>
        <v>28.45</v>
      </c>
      <c r="AB172" s="107" t="n">
        <v>2022</v>
      </c>
      <c r="AC172" s="108" t="n">
        <v>22.4</v>
      </c>
      <c r="AD172" s="108" t="n">
        <v>23.6</v>
      </c>
      <c r="AE172" s="108" t="n">
        <v>22.6</v>
      </c>
      <c r="AF172" s="108" t="n">
        <v>21.4</v>
      </c>
      <c r="AG172" s="108" t="n">
        <v>19</v>
      </c>
      <c r="AH172" s="108" t="n">
        <v>17.6</v>
      </c>
      <c r="AI172" s="108" t="n">
        <v>17.2</v>
      </c>
      <c r="AJ172" s="108" t="n">
        <v>15.9</v>
      </c>
      <c r="AK172" s="108" t="n">
        <v>17.8</v>
      </c>
      <c r="AL172" s="108" t="n">
        <v>17.7</v>
      </c>
      <c r="AM172" s="108" t="n">
        <v>19.1</v>
      </c>
      <c r="AN172" s="108" t="n">
        <v>21.1</v>
      </c>
      <c r="AO172" s="109" t="n">
        <f aca="false">AVERAGE(AC172:AN172)</f>
        <v>19.6166666666667</v>
      </c>
      <c r="BA172" s="1" t="n">
        <v>2022</v>
      </c>
      <c r="BB172" s="119" t="s">
        <v>225</v>
      </c>
      <c r="BC172" s="108" t="n">
        <v>31.6</v>
      </c>
      <c r="BD172" s="108" t="n">
        <v>29.9</v>
      </c>
      <c r="BE172" s="108" t="n">
        <v>30.3</v>
      </c>
      <c r="BF172" s="108" t="n">
        <v>28.1</v>
      </c>
      <c r="BG172" s="108" t="n">
        <v>22.7</v>
      </c>
      <c r="BH172" s="108" t="n">
        <v>18</v>
      </c>
      <c r="BI172" s="108" t="n">
        <v>19</v>
      </c>
      <c r="BJ172" s="108" t="n">
        <v>21.8</v>
      </c>
      <c r="BK172" s="108" t="n">
        <v>32.3</v>
      </c>
      <c r="BL172" s="108" t="n">
        <v>27.1</v>
      </c>
      <c r="BM172" s="108" t="n">
        <v>26</v>
      </c>
      <c r="BN172" s="108" t="n">
        <v>32.4</v>
      </c>
      <c r="BO172" s="109" t="n">
        <f aca="false">AVERAGE(BC172:BN172)</f>
        <v>26.6</v>
      </c>
      <c r="CA172" s="1" t="n">
        <v>2022</v>
      </c>
      <c r="CB172" s="119" t="s">
        <v>225</v>
      </c>
      <c r="CC172" s="108" t="n">
        <v>31</v>
      </c>
      <c r="CD172" s="108" t="n">
        <v>31</v>
      </c>
      <c r="CE172" s="108" t="n">
        <v>27.2</v>
      </c>
      <c r="CF172" s="108" t="n">
        <v>23</v>
      </c>
      <c r="CG172" s="108" t="n">
        <v>19.8</v>
      </c>
      <c r="CH172" s="108" t="n">
        <v>16.6</v>
      </c>
      <c r="CI172" s="108" t="n">
        <v>16.4</v>
      </c>
      <c r="CJ172" s="108" t="n">
        <v>15.6</v>
      </c>
      <c r="CK172" s="108" t="n">
        <v>18.2</v>
      </c>
      <c r="CL172" s="108" t="n">
        <v>18.3</v>
      </c>
      <c r="CM172" s="108" t="n">
        <v>22.6</v>
      </c>
      <c r="CN172" s="108" t="n">
        <v>27.7</v>
      </c>
      <c r="CO172" s="109" t="n">
        <f aca="false">AVERAGE(CC172:CN172)</f>
        <v>22.2833333333333</v>
      </c>
      <c r="DA172" s="1" t="n">
        <v>2022</v>
      </c>
      <c r="DB172" s="119" t="s">
        <v>225</v>
      </c>
      <c r="DC172" s="108" t="n">
        <v>33.7</v>
      </c>
      <c r="DD172" s="108" t="n">
        <v>34.3</v>
      </c>
      <c r="DE172" s="108" t="n">
        <v>34.4</v>
      </c>
      <c r="DF172" s="108" t="n">
        <v>35.6</v>
      </c>
      <c r="DG172" s="108" t="n">
        <v>33</v>
      </c>
      <c r="DH172" s="108" t="n">
        <v>30.5</v>
      </c>
      <c r="DI172" s="108" t="n">
        <v>28.7</v>
      </c>
      <c r="DJ172" s="108" t="n">
        <v>31.6</v>
      </c>
      <c r="DK172" s="108" t="n">
        <v>32.6</v>
      </c>
      <c r="DL172" s="108" t="n">
        <v>32.6</v>
      </c>
      <c r="DM172" s="108" t="n">
        <v>32.5</v>
      </c>
      <c r="DN172" s="108" t="n">
        <v>34</v>
      </c>
      <c r="DO172" s="109" t="n">
        <f aca="false">AVERAGE(DC172:DN172)</f>
        <v>32.7916666666667</v>
      </c>
      <c r="EA172" s="1" t="n">
        <v>2022</v>
      </c>
      <c r="EB172" s="119" t="s">
        <v>225</v>
      </c>
      <c r="EC172" s="108" t="n">
        <v>31.7</v>
      </c>
      <c r="ED172" s="108" t="n">
        <v>31.4</v>
      </c>
      <c r="EE172" s="108" t="n">
        <v>28</v>
      </c>
      <c r="EF172" s="108" t="n">
        <v>24.2</v>
      </c>
      <c r="EG172" s="108" t="n">
        <v>20.9</v>
      </c>
      <c r="EH172" s="108" t="n">
        <v>18.1</v>
      </c>
      <c r="EI172" s="108" t="n">
        <v>17.7</v>
      </c>
      <c r="EJ172" s="108" t="n">
        <v>17.2</v>
      </c>
      <c r="EK172" s="108" t="n">
        <v>19.3</v>
      </c>
      <c r="EL172" s="108" t="n">
        <v>19.9</v>
      </c>
      <c r="EM172" s="108" t="n">
        <v>24.1</v>
      </c>
      <c r="EN172" s="108" t="n">
        <v>28</v>
      </c>
      <c r="EO172" s="109" t="n">
        <f aca="false">AVERAGE(EC172:EN172)</f>
        <v>23.375</v>
      </c>
      <c r="FA172" s="1" t="n">
        <v>2022</v>
      </c>
      <c r="FB172" s="119" t="s">
        <v>225</v>
      </c>
      <c r="FC172" s="108" t="n">
        <v>31.6</v>
      </c>
      <c r="FD172" s="108" t="n">
        <v>31.6</v>
      </c>
      <c r="FE172" s="108" t="n">
        <v>28.2</v>
      </c>
      <c r="FF172" s="108" t="n">
        <v>23.8</v>
      </c>
      <c r="FG172" s="108" t="n">
        <v>20.5</v>
      </c>
      <c r="FH172" s="108" t="n">
        <v>17.8</v>
      </c>
      <c r="FI172" s="108" t="n">
        <v>17.4</v>
      </c>
      <c r="FJ172" s="108" t="n">
        <v>16.9</v>
      </c>
      <c r="FK172" s="108" t="n">
        <v>19.2</v>
      </c>
      <c r="FL172" s="108" t="n">
        <v>19.7</v>
      </c>
      <c r="FM172" s="108" t="n">
        <v>24.3</v>
      </c>
      <c r="FN172" s="108" t="n">
        <v>28.6</v>
      </c>
      <c r="FO172" s="109" t="n">
        <f aca="false">AVERAGE(FC172:FN172)</f>
        <v>23.3</v>
      </c>
      <c r="GA172" s="1" t="n">
        <v>2022</v>
      </c>
      <c r="GB172" s="119" t="s">
        <v>225</v>
      </c>
      <c r="GC172" s="108" t="n">
        <v>24.9</v>
      </c>
      <c r="GD172" s="108" t="n">
        <v>24.3</v>
      </c>
      <c r="GE172" s="108" t="n">
        <v>23.8</v>
      </c>
      <c r="GF172" s="108" t="n">
        <v>22.1</v>
      </c>
      <c r="GG172" s="108" t="n">
        <v>20.1</v>
      </c>
      <c r="GH172" s="108" t="n">
        <v>18.2</v>
      </c>
      <c r="GI172" s="108" t="n">
        <v>17.9</v>
      </c>
      <c r="GJ172" s="108" t="n">
        <v>17</v>
      </c>
      <c r="GK172" s="108" t="n">
        <v>18.4</v>
      </c>
      <c r="GL172" s="108" t="n">
        <v>18.1</v>
      </c>
      <c r="GM172" s="108" t="n">
        <v>19.7</v>
      </c>
      <c r="GN172" s="108" t="n">
        <v>22</v>
      </c>
      <c r="GO172" s="109" t="n">
        <f aca="false">AVERAGE(GC172:GN172)</f>
        <v>20.5416666666667</v>
      </c>
      <c r="HA172" s="1" t="n">
        <v>2022</v>
      </c>
      <c r="HB172" s="119" t="s">
        <v>225</v>
      </c>
      <c r="HC172" s="108" t="n">
        <v>29.2</v>
      </c>
      <c r="HD172" s="108" t="n">
        <v>28.9</v>
      </c>
      <c r="HE172" s="108" t="n">
        <v>27</v>
      </c>
      <c r="HF172" s="108" t="n">
        <v>23.4</v>
      </c>
      <c r="HG172" s="108" t="n">
        <v>20.6</v>
      </c>
      <c r="HH172" s="108" t="n">
        <v>18.2</v>
      </c>
      <c r="HI172" s="108" t="n">
        <v>17.9</v>
      </c>
      <c r="HJ172" s="108" t="n">
        <v>17.2</v>
      </c>
      <c r="HK172" s="108" t="n">
        <v>19.1</v>
      </c>
      <c r="HL172" s="108" t="n">
        <v>19.4</v>
      </c>
      <c r="HM172" s="108" t="n">
        <v>22.9</v>
      </c>
      <c r="HN172" s="108" t="n">
        <v>25.7</v>
      </c>
      <c r="HO172" s="109" t="n">
        <f aca="false">AVERAGE(HC172:HN172)</f>
        <v>22.4583333333333</v>
      </c>
      <c r="IA172" s="1" t="n">
        <v>2022</v>
      </c>
      <c r="IB172" s="119" t="s">
        <v>225</v>
      </c>
      <c r="IC172" s="108" t="n">
        <v>33.3</v>
      </c>
      <c r="ID172" s="108" t="n">
        <v>34.9</v>
      </c>
      <c r="IE172" s="108" t="n">
        <v>33.4</v>
      </c>
      <c r="IF172" s="108" t="n">
        <v>29.3</v>
      </c>
      <c r="IG172" s="108" t="n">
        <v>27.1</v>
      </c>
      <c r="IH172" s="108" t="n">
        <v>25</v>
      </c>
      <c r="II172" s="108" t="n">
        <v>24.6</v>
      </c>
      <c r="IJ172" s="108" t="n">
        <v>24.4</v>
      </c>
      <c r="IK172" s="108" t="n">
        <v>24.5</v>
      </c>
      <c r="IL172" s="108" t="n">
        <v>25.7</v>
      </c>
      <c r="IM172" s="108" t="n">
        <v>27.8</v>
      </c>
      <c r="IN172" s="108" t="n">
        <v>31.3</v>
      </c>
      <c r="IO172" s="109" t="n">
        <f aca="false">AVERAGE(IC172:IN172)</f>
        <v>28.4416666666667</v>
      </c>
      <c r="JA172" s="1" t="n">
        <v>2022</v>
      </c>
      <c r="JB172" s="119" t="s">
        <v>225</v>
      </c>
      <c r="JC172" s="108" t="n">
        <v>32.9</v>
      </c>
      <c r="JD172" s="108" t="n">
        <v>32.3</v>
      </c>
      <c r="JE172" s="108" t="n">
        <v>27.5</v>
      </c>
      <c r="JF172" s="108" t="n">
        <v>23.7</v>
      </c>
      <c r="JG172" s="108" t="n">
        <v>20.2</v>
      </c>
      <c r="JH172" s="108" t="n">
        <v>16.7</v>
      </c>
      <c r="JI172" s="108" t="n">
        <v>16.6</v>
      </c>
      <c r="JJ172" s="108" t="n">
        <v>16.5</v>
      </c>
      <c r="JK172" s="108" t="n">
        <v>19.1</v>
      </c>
      <c r="JL172" s="108" t="n">
        <v>19.4</v>
      </c>
      <c r="JM172" s="108" t="n">
        <v>23.9</v>
      </c>
      <c r="JN172" s="108" t="n">
        <v>28.5</v>
      </c>
      <c r="JO172" s="109" t="n">
        <f aca="false">AVERAGE(JC172:JN172)</f>
        <v>23.1083333333333</v>
      </c>
      <c r="KA172" s="1" t="n">
        <v>2022</v>
      </c>
      <c r="KB172" s="119" t="s">
        <v>225</v>
      </c>
      <c r="KC172" s="108" t="n">
        <v>36.5</v>
      </c>
      <c r="KD172" s="108" t="n">
        <v>35</v>
      </c>
      <c r="KE172" s="108" t="n">
        <v>35.9</v>
      </c>
      <c r="KF172" s="108" t="n">
        <v>37.6</v>
      </c>
      <c r="KG172" s="108" t="n">
        <v>34.5</v>
      </c>
      <c r="KH172" s="108" t="n">
        <v>32.5</v>
      </c>
      <c r="KI172" s="108" t="n">
        <v>30.2</v>
      </c>
      <c r="KJ172" s="108" t="n">
        <v>33.9</v>
      </c>
      <c r="KK172" s="108" t="n">
        <v>36.4</v>
      </c>
      <c r="KL172" s="108" t="n">
        <v>36.3</v>
      </c>
      <c r="KM172" s="108" t="n">
        <v>36</v>
      </c>
      <c r="KN172" s="108" t="n">
        <v>37.4</v>
      </c>
      <c r="KO172" s="109" t="n">
        <f aca="false">AVERAGE(KC172:KN172)</f>
        <v>35.1833333333333</v>
      </c>
      <c r="LA172" s="1" t="n">
        <v>2022</v>
      </c>
      <c r="LB172" s="119" t="s">
        <v>225</v>
      </c>
      <c r="LC172" s="108" t="n">
        <v>33.5</v>
      </c>
      <c r="LD172" s="108" t="n">
        <v>32.5</v>
      </c>
      <c r="LE172" s="108" t="n">
        <v>29</v>
      </c>
      <c r="LF172" s="108" t="n">
        <v>23.9</v>
      </c>
      <c r="LG172" s="108" t="n">
        <v>21.2</v>
      </c>
      <c r="LH172" s="108" t="n">
        <v>16.8</v>
      </c>
      <c r="LI172" s="108" t="n">
        <v>18.5</v>
      </c>
      <c r="LJ172" s="108" t="n">
        <v>17.2</v>
      </c>
      <c r="LK172" s="108" t="n">
        <v>19</v>
      </c>
      <c r="LL172" s="124" t="s">
        <v>226</v>
      </c>
      <c r="LM172" s="108" t="n">
        <v>26</v>
      </c>
      <c r="LN172" s="108" t="n">
        <v>30.6</v>
      </c>
      <c r="LO172" s="109" t="n">
        <f aca="false">AVERAGE(LC172:LN172)</f>
        <v>24.3818181818182</v>
      </c>
      <c r="MA172" s="1" t="n">
        <v>2022</v>
      </c>
      <c r="MB172" s="119" t="s">
        <v>225</v>
      </c>
      <c r="MC172" s="108" t="n">
        <v>25.1</v>
      </c>
      <c r="MD172" s="108" t="n">
        <v>28.6</v>
      </c>
      <c r="ME172" s="108" t="n">
        <v>25.3</v>
      </c>
      <c r="MF172" s="108" t="n">
        <v>22.6</v>
      </c>
      <c r="MG172" s="108" t="n">
        <v>21.3</v>
      </c>
      <c r="MH172" s="108" t="n">
        <v>18.5</v>
      </c>
      <c r="MI172" s="108" t="n">
        <v>18.1</v>
      </c>
      <c r="MJ172" s="108" t="n">
        <v>17.3</v>
      </c>
      <c r="MK172" s="108" t="n">
        <v>19.5</v>
      </c>
      <c r="ML172" s="108" t="n">
        <v>19</v>
      </c>
      <c r="MM172" s="108" t="n">
        <v>21.7</v>
      </c>
      <c r="MN172" s="108" t="n">
        <v>22.7</v>
      </c>
      <c r="MO172" s="109" t="n">
        <f aca="false">AVERAGE(MC172:MN172)</f>
        <v>21.6416666666667</v>
      </c>
      <c r="NA172" s="1" t="n">
        <v>2022</v>
      </c>
      <c r="NB172" s="119" t="s">
        <v>225</v>
      </c>
      <c r="NC172" s="108" t="n">
        <v>34.5</v>
      </c>
      <c r="ND172" s="108" t="n">
        <v>35.2</v>
      </c>
      <c r="NE172" s="108" t="n">
        <v>32.9</v>
      </c>
      <c r="NF172" s="108" t="n">
        <v>27.7</v>
      </c>
      <c r="NG172" s="108" t="n">
        <v>24.7</v>
      </c>
      <c r="NH172" s="108" t="n">
        <v>22.6</v>
      </c>
      <c r="NI172" s="108" t="n">
        <v>21.3</v>
      </c>
      <c r="NJ172" s="108" t="n">
        <v>20.3</v>
      </c>
      <c r="NK172" s="108" t="n">
        <v>22.6</v>
      </c>
      <c r="NL172" s="108" t="n">
        <v>23.8</v>
      </c>
      <c r="NM172" s="108" t="n">
        <v>27.7</v>
      </c>
      <c r="NN172" s="108" t="n">
        <v>31.7</v>
      </c>
      <c r="NO172" s="109" t="n">
        <f aca="false">AVERAGE(NC172:NN172)</f>
        <v>27.0833333333333</v>
      </c>
      <c r="OA172" s="1" t="n">
        <v>2022</v>
      </c>
      <c r="OB172" s="119" t="s">
        <v>225</v>
      </c>
      <c r="OC172" s="108" t="n">
        <v>31.2</v>
      </c>
      <c r="OD172" s="108" t="n">
        <v>32</v>
      </c>
      <c r="OE172" s="108" t="n">
        <v>28.5</v>
      </c>
      <c r="OF172" s="108" t="n">
        <v>24.2</v>
      </c>
      <c r="OG172" s="108" t="n">
        <v>20.6</v>
      </c>
      <c r="OH172" s="108" t="n">
        <v>18.5</v>
      </c>
      <c r="OI172" s="108" t="n">
        <v>18</v>
      </c>
      <c r="OJ172" s="108" t="n">
        <v>17.6</v>
      </c>
      <c r="OK172" s="108" t="n">
        <v>19.7</v>
      </c>
      <c r="OL172" s="108" t="n">
        <v>20.4</v>
      </c>
      <c r="OM172" s="108" t="n">
        <v>24.1</v>
      </c>
      <c r="ON172" s="108" t="n">
        <v>28.3</v>
      </c>
      <c r="OO172" s="109" t="n">
        <f aca="false">AVERAGE(OC172:ON172)</f>
        <v>23.5916666666667</v>
      </c>
      <c r="PA172" s="16" t="n">
        <v>2022</v>
      </c>
      <c r="PB172" s="119" t="s">
        <v>225</v>
      </c>
      <c r="PC172" s="108" t="n">
        <v>34.7</v>
      </c>
      <c r="PD172" s="108" t="n">
        <v>34</v>
      </c>
      <c r="PE172" s="108" t="n">
        <v>29.7</v>
      </c>
      <c r="PF172" s="108" t="n">
        <v>23.8</v>
      </c>
      <c r="PG172" s="108" t="n">
        <v>21.2</v>
      </c>
      <c r="PH172" s="108" t="n">
        <v>18.1</v>
      </c>
      <c r="PI172" s="108" t="n">
        <v>18.3</v>
      </c>
      <c r="PJ172" s="108" t="n">
        <v>18.1</v>
      </c>
      <c r="PK172" s="108" t="n">
        <v>21.3</v>
      </c>
      <c r="PL172" s="108" t="n">
        <v>23.9</v>
      </c>
      <c r="PM172" s="108" t="n">
        <v>27.1</v>
      </c>
      <c r="PN172" s="108" t="n">
        <v>32.4</v>
      </c>
      <c r="PO172" s="109" t="n">
        <f aca="false">AVERAGE(PC172:PN172)</f>
        <v>25.2166666666667</v>
      </c>
      <c r="QA172" s="1" t="n">
        <v>2022</v>
      </c>
      <c r="QB172" s="119" t="s">
        <v>225</v>
      </c>
      <c r="QC172" s="108" t="n">
        <v>31.1</v>
      </c>
      <c r="QD172" s="108" t="n">
        <v>31.8</v>
      </c>
      <c r="QE172" s="108" t="n">
        <v>26.1</v>
      </c>
      <c r="QF172" s="108" t="n">
        <v>21.7</v>
      </c>
      <c r="QG172" s="108" t="n">
        <v>18.9</v>
      </c>
      <c r="QH172" s="108" t="n">
        <v>15.6</v>
      </c>
      <c r="QI172" s="108" t="n">
        <v>15</v>
      </c>
      <c r="QJ172" s="108" t="n">
        <v>14.7</v>
      </c>
      <c r="QK172" s="108" t="n">
        <v>17.9</v>
      </c>
      <c r="QL172" s="108" t="n">
        <v>19.1</v>
      </c>
      <c r="QM172" s="108" t="n">
        <v>23.4</v>
      </c>
      <c r="QN172" s="108" t="n">
        <v>27.8</v>
      </c>
      <c r="QO172" s="109" t="n">
        <f aca="false">AVERAGE(QC172:QN172)</f>
        <v>21.925</v>
      </c>
      <c r="RA172" s="1" t="n">
        <v>2022</v>
      </c>
      <c r="RB172" s="119" t="s">
        <v>225</v>
      </c>
      <c r="RC172" s="108" t="n">
        <v>36</v>
      </c>
      <c r="RD172" s="108" t="n">
        <v>41</v>
      </c>
      <c r="RE172" s="108" t="n">
        <v>32.1</v>
      </c>
      <c r="RF172" s="108" t="n">
        <v>22.1</v>
      </c>
      <c r="RG172" s="108" t="n">
        <v>22.4</v>
      </c>
      <c r="RH172" s="108" t="n">
        <v>19.6</v>
      </c>
      <c r="RI172" s="108" t="n">
        <v>17.3</v>
      </c>
      <c r="RJ172" s="108" t="n">
        <v>18</v>
      </c>
      <c r="RK172" s="108" t="n">
        <v>20.3</v>
      </c>
      <c r="RL172" s="108" t="n">
        <v>24.1</v>
      </c>
      <c r="RM172" s="108" t="n">
        <v>29.1</v>
      </c>
      <c r="RN172" s="108" t="n">
        <v>33.1</v>
      </c>
      <c r="RO172" s="109" t="n">
        <f aca="false">AVERAGE(RC172:RN172)</f>
        <v>26.2583333333333</v>
      </c>
      <c r="SA172" s="1" t="n">
        <v>2022</v>
      </c>
      <c r="SB172" s="119" t="s">
        <v>225</v>
      </c>
      <c r="SC172" s="108" t="n">
        <v>37.3</v>
      </c>
      <c r="SD172" s="108" t="n">
        <v>35.9</v>
      </c>
      <c r="SE172" s="108" t="n">
        <v>32.4</v>
      </c>
      <c r="SF172" s="108" t="n">
        <v>26.7</v>
      </c>
      <c r="SG172" s="108" t="n">
        <v>22.4</v>
      </c>
      <c r="SH172" s="108" t="n">
        <v>19.6</v>
      </c>
      <c r="SI172" s="108" t="n">
        <v>19.6</v>
      </c>
      <c r="SJ172" s="108" t="n">
        <v>20.6</v>
      </c>
      <c r="SK172" s="108" t="n">
        <v>22.7</v>
      </c>
      <c r="SL172" s="108" t="n">
        <v>25.8</v>
      </c>
      <c r="SM172" s="108" t="n">
        <v>30.2</v>
      </c>
      <c r="SN172" s="108" t="n">
        <v>34.6</v>
      </c>
      <c r="SO172" s="109" t="n">
        <f aca="false">AVERAGE(SC172:SN172)</f>
        <v>27.3166666666667</v>
      </c>
      <c r="TA172" s="1" t="n">
        <v>2022</v>
      </c>
      <c r="TB172" s="119" t="s">
        <v>225</v>
      </c>
      <c r="TC172" s="108" t="n">
        <v>42.2</v>
      </c>
      <c r="TD172" s="108" t="n">
        <v>39.2</v>
      </c>
      <c r="TE172" s="108" t="n">
        <v>40.4</v>
      </c>
      <c r="TF172" s="108" t="n">
        <v>36.9</v>
      </c>
      <c r="TG172" s="108" t="n">
        <v>29.7</v>
      </c>
      <c r="TH172" s="108" t="n">
        <v>27.8</v>
      </c>
      <c r="TI172" s="108" t="n">
        <v>27.6</v>
      </c>
      <c r="TJ172" s="108" t="n">
        <v>29.8</v>
      </c>
      <c r="TK172" s="108" t="n">
        <v>32.3</v>
      </c>
      <c r="TL172" s="108" t="n">
        <v>36</v>
      </c>
      <c r="TM172" s="108" t="n">
        <v>36.4</v>
      </c>
      <c r="TN172" s="108" t="n">
        <v>42.4</v>
      </c>
      <c r="TO172" s="109" t="n">
        <f aca="false">AVERAGE(TC172:TN172)</f>
        <v>35.0583333333333</v>
      </c>
      <c r="UA172" s="1" t="n">
        <v>2022</v>
      </c>
      <c r="UB172" s="119" t="s">
        <v>225</v>
      </c>
      <c r="UC172" s="108" t="n">
        <v>36.4</v>
      </c>
      <c r="UD172" s="108" t="n">
        <v>36.3</v>
      </c>
      <c r="UE172" s="108" t="n">
        <v>30.2</v>
      </c>
      <c r="UF172" s="108" t="n">
        <v>24.3</v>
      </c>
      <c r="UG172" s="108" t="n">
        <v>21.5</v>
      </c>
      <c r="UH172" s="108" t="n">
        <v>18</v>
      </c>
      <c r="UI172" s="108" t="n">
        <v>17.6</v>
      </c>
      <c r="UJ172" s="108" t="n">
        <v>16.8</v>
      </c>
      <c r="UK172" s="108" t="n">
        <v>20.1</v>
      </c>
      <c r="UL172" s="108" t="n">
        <v>23.4</v>
      </c>
      <c r="UM172" s="108" t="n">
        <v>27.3</v>
      </c>
      <c r="UN172" s="108" t="n">
        <v>32.6</v>
      </c>
      <c r="UO172" s="109" t="n">
        <f aca="false">AVERAGE(UC172:UN172)</f>
        <v>25.375</v>
      </c>
      <c r="VA172" s="1" t="n">
        <v>2022</v>
      </c>
      <c r="VB172" s="119" t="s">
        <v>225</v>
      </c>
      <c r="VC172" s="123" t="n">
        <f aca="false">(VC170+VC171)/2</f>
        <v>26.15</v>
      </c>
      <c r="VD172" s="123" t="n">
        <f aca="false">(VD170+VD171)/2</f>
        <v>27.45</v>
      </c>
      <c r="VE172" s="123" t="n">
        <f aca="false">(VE170+VE171)/2</f>
        <v>26.1</v>
      </c>
      <c r="VF172" s="123" t="n">
        <f aca="false">(VF170+VF171)/2</f>
        <v>22</v>
      </c>
      <c r="VG172" s="123" t="n">
        <f aca="false">(VG170+VG171)/2</f>
        <v>18.2</v>
      </c>
      <c r="VH172" s="111" t="n">
        <v>16</v>
      </c>
      <c r="VI172" s="108" t="n">
        <v>15.7</v>
      </c>
      <c r="VJ172" s="108" t="n">
        <v>14.5</v>
      </c>
      <c r="VK172" s="108" t="n">
        <v>17.4</v>
      </c>
      <c r="VL172" s="108" t="n">
        <v>17.5</v>
      </c>
      <c r="VM172" s="108" t="n">
        <v>21.5</v>
      </c>
      <c r="VN172" s="108" t="n">
        <v>23.8</v>
      </c>
      <c r="VO172" s="109" t="n">
        <f aca="false">AVERAGE(VC172:VN172)</f>
        <v>20.525</v>
      </c>
      <c r="WA172" s="1" t="n">
        <v>2022</v>
      </c>
      <c r="WB172" s="119" t="s">
        <v>225</v>
      </c>
      <c r="WC172" s="108" t="n">
        <v>42.2</v>
      </c>
      <c r="WD172" s="108" t="n">
        <v>40.4</v>
      </c>
      <c r="WE172" s="108" t="n">
        <v>36</v>
      </c>
      <c r="WF172" s="108" t="n">
        <v>29</v>
      </c>
      <c r="WG172" s="108" t="n">
        <v>25.8</v>
      </c>
      <c r="WH172" s="108" t="n">
        <v>23.5</v>
      </c>
      <c r="WI172" s="108" t="n">
        <v>23.4</v>
      </c>
      <c r="WJ172" s="108" t="n">
        <v>22.9</v>
      </c>
      <c r="WK172" s="108" t="n">
        <v>24.2</v>
      </c>
      <c r="WL172" s="108" t="n">
        <v>27.9</v>
      </c>
      <c r="WM172" s="108" t="n">
        <v>32.3</v>
      </c>
      <c r="WN172" s="108" t="n">
        <v>36.6</v>
      </c>
      <c r="WO172" s="109" t="n">
        <f aca="false">AVERAGE(WC172:WN172)</f>
        <v>30.35</v>
      </c>
      <c r="YA172" s="1" t="n">
        <v>2022</v>
      </c>
      <c r="YB172" s="119" t="s">
        <v>225</v>
      </c>
      <c r="YC172" s="108" t="n">
        <v>32.7</v>
      </c>
      <c r="YD172" s="108" t="n">
        <v>33.2</v>
      </c>
      <c r="YE172" s="108" t="n">
        <v>27.5</v>
      </c>
      <c r="YF172" s="108" t="n">
        <v>23.2</v>
      </c>
      <c r="YG172" s="108" t="n">
        <v>19.9</v>
      </c>
      <c r="YH172" s="108" t="n">
        <v>16.3</v>
      </c>
      <c r="YI172" s="108" t="n">
        <v>15.6</v>
      </c>
      <c r="YJ172" s="108" t="n">
        <v>15.5</v>
      </c>
      <c r="YK172" s="108" t="n">
        <v>18.8</v>
      </c>
      <c r="YL172" s="108" t="n">
        <v>20.1</v>
      </c>
      <c r="YM172" s="108" t="n">
        <v>24.3</v>
      </c>
      <c r="YN172" s="108" t="n">
        <v>29.1</v>
      </c>
      <c r="YO172" s="109" t="n">
        <f aca="false">AVERAGE(YC172:YN172)</f>
        <v>23.0166666666667</v>
      </c>
      <c r="ZA172" s="1" t="n">
        <v>2022</v>
      </c>
      <c r="ZB172" s="119" t="s">
        <v>225</v>
      </c>
      <c r="ZC172" s="108" t="n">
        <v>36</v>
      </c>
      <c r="ZD172" s="108" t="n">
        <v>36.1</v>
      </c>
      <c r="ZE172" s="108" t="n">
        <v>30.3</v>
      </c>
      <c r="ZF172" s="108" t="n">
        <v>25.1</v>
      </c>
      <c r="ZG172" s="108" t="n">
        <v>22.1</v>
      </c>
      <c r="ZH172" s="108" t="n">
        <v>18.9</v>
      </c>
      <c r="ZI172" s="108" t="n">
        <v>17.6</v>
      </c>
      <c r="ZJ172" s="108" t="n">
        <v>17.5</v>
      </c>
      <c r="ZK172" s="108" t="n">
        <v>20.4</v>
      </c>
      <c r="ZL172" s="108" t="n">
        <v>23.1</v>
      </c>
      <c r="ZM172" s="108" t="n">
        <v>27.3</v>
      </c>
      <c r="ZN172" s="108" t="n">
        <v>32.2</v>
      </c>
      <c r="ZO172" s="109" t="n">
        <f aca="false">AVERAGE(ZC172:ZN172)</f>
        <v>25.55</v>
      </c>
      <c r="AAA172" s="1" t="n">
        <v>2022</v>
      </c>
      <c r="AAB172" s="119" t="s">
        <v>225</v>
      </c>
      <c r="AAO172" s="109"/>
      <c r="ABA172" s="1" t="n">
        <v>2022</v>
      </c>
      <c r="ABB172" s="119" t="s">
        <v>225</v>
      </c>
      <c r="ABC172" s="108" t="n">
        <v>36.1</v>
      </c>
      <c r="ABD172" s="108" t="n">
        <v>38.2</v>
      </c>
      <c r="ABE172" s="108" t="n">
        <v>37.4</v>
      </c>
      <c r="ABF172" s="108" t="n">
        <v>33.6</v>
      </c>
      <c r="ABG172" s="108" t="n">
        <v>28.4</v>
      </c>
      <c r="ABH172" s="108" t="n">
        <v>26.5</v>
      </c>
      <c r="ABI172" s="108" t="n">
        <v>26.4</v>
      </c>
      <c r="ABJ172" s="108" t="n">
        <v>27.5</v>
      </c>
      <c r="ABK172" s="108" t="n">
        <v>28.9</v>
      </c>
      <c r="ABL172" s="108" t="n">
        <v>31.5</v>
      </c>
      <c r="ABM172" s="108" t="n">
        <v>32.9</v>
      </c>
      <c r="ABN172" s="108" t="n">
        <v>34.8</v>
      </c>
      <c r="ABO172" s="109" t="n">
        <f aca="false">AVERAGE(ABC172:ABN172)</f>
        <v>31.85</v>
      </c>
      <c r="ACA172" s="1" t="n">
        <v>2022</v>
      </c>
      <c r="ACB172" s="119" t="s">
        <v>225</v>
      </c>
      <c r="ACC172" s="108" t="n">
        <v>33.7</v>
      </c>
      <c r="ACD172" s="108" t="n">
        <v>34.5</v>
      </c>
      <c r="ACE172" s="108" t="n">
        <v>30.2</v>
      </c>
      <c r="ACF172" s="108" t="n">
        <v>25.9</v>
      </c>
      <c r="ACG172" s="108" t="n">
        <v>22.2</v>
      </c>
      <c r="ACH172" s="108" t="n">
        <v>19.9</v>
      </c>
      <c r="ACI172" s="108" t="n">
        <v>19</v>
      </c>
      <c r="ACJ172" s="108" t="n">
        <v>18.6</v>
      </c>
      <c r="ACK172" s="108" t="n">
        <v>21.1</v>
      </c>
      <c r="ACL172" s="108" t="n">
        <v>22.1</v>
      </c>
      <c r="ACM172" s="108" t="n">
        <v>25.5</v>
      </c>
      <c r="ACN172" s="108" t="n">
        <v>29.7</v>
      </c>
      <c r="ACO172" s="109" t="n">
        <f aca="false">AVERAGE(ACC172:ACN172)</f>
        <v>25.2</v>
      </c>
      <c r="ADA172" s="1" t="n">
        <v>2022</v>
      </c>
      <c r="ADB172" s="119" t="s">
        <v>225</v>
      </c>
      <c r="ADC172" s="108" t="n">
        <v>36.9</v>
      </c>
      <c r="ADD172" s="108" t="n">
        <v>36.6</v>
      </c>
      <c r="ADE172" s="108" t="n">
        <v>38.7</v>
      </c>
      <c r="ADF172" s="108" t="n">
        <v>36.7</v>
      </c>
      <c r="ADG172" s="108" t="n">
        <v>30.5</v>
      </c>
      <c r="ADH172" s="108" t="n">
        <v>28.7</v>
      </c>
      <c r="ADI172" s="108" t="n">
        <v>27.8</v>
      </c>
      <c r="ADJ172" s="108" t="n">
        <v>30.1</v>
      </c>
      <c r="ADK172" s="108" t="n">
        <v>31.6</v>
      </c>
      <c r="ADL172" s="108" t="n">
        <v>33.1</v>
      </c>
      <c r="ADM172" s="108" t="n">
        <v>32.6</v>
      </c>
      <c r="ADN172" s="108" t="n">
        <v>37.7</v>
      </c>
      <c r="ADO172" s="109" t="n">
        <f aca="false">AVERAGE(ADC172:ADN172)</f>
        <v>33.4166666666667</v>
      </c>
      <c r="AEA172" s="1" t="n">
        <v>2022</v>
      </c>
      <c r="AEB172" s="119" t="s">
        <v>225</v>
      </c>
      <c r="AEC172" s="108" t="n">
        <v>40</v>
      </c>
      <c r="AED172" s="108" t="n">
        <v>40.1</v>
      </c>
      <c r="AEE172" s="108" t="n">
        <v>40</v>
      </c>
      <c r="AEF172" s="108" t="n">
        <v>36.8</v>
      </c>
      <c r="AEG172" s="108" t="n">
        <v>29.8</v>
      </c>
      <c r="AEH172" s="108" t="n">
        <v>27.4</v>
      </c>
      <c r="AEI172" s="108" t="n">
        <v>27.3</v>
      </c>
      <c r="AEJ172" s="108" t="n">
        <v>29.7</v>
      </c>
      <c r="AEK172" s="108" t="n">
        <v>31.9</v>
      </c>
      <c r="AEL172" s="108" t="n">
        <v>34.7</v>
      </c>
      <c r="AEM172" s="108" t="n">
        <v>35</v>
      </c>
      <c r="AEN172" s="108" t="n">
        <v>39.9</v>
      </c>
      <c r="AEO172" s="109" t="n">
        <f aca="false">AVERAGE(AEC172:AEN172)</f>
        <v>34.3833333333333</v>
      </c>
      <c r="AFA172" s="1" t="n">
        <v>2022</v>
      </c>
      <c r="AFB172" s="119" t="s">
        <v>225</v>
      </c>
      <c r="AFC172" s="108" t="n">
        <v>28.6</v>
      </c>
      <c r="AFD172" s="108" t="n">
        <v>29</v>
      </c>
      <c r="AFE172" s="108" t="n">
        <v>27.3</v>
      </c>
      <c r="AFF172" s="108" t="n">
        <v>23.5</v>
      </c>
      <c r="AFG172" s="108" t="n">
        <v>20.8</v>
      </c>
      <c r="AFH172" s="108" t="n">
        <v>18.9</v>
      </c>
      <c r="AFI172" s="108" t="n">
        <v>18.7</v>
      </c>
      <c r="AFJ172" s="108" t="n">
        <v>17.5</v>
      </c>
      <c r="AFK172" s="108" t="n">
        <v>18.9</v>
      </c>
      <c r="AFL172" s="108" t="n">
        <v>19.5</v>
      </c>
      <c r="AFM172" s="108" t="n">
        <v>22.4</v>
      </c>
      <c r="AFN172" s="108" t="n">
        <v>25.4</v>
      </c>
      <c r="AFO172" s="109" t="n">
        <f aca="false">AVERAGE(AFC172:AFN172)</f>
        <v>22.5416666666667</v>
      </c>
      <c r="AGA172" s="1" t="n">
        <v>2022</v>
      </c>
      <c r="AGB172" s="119" t="s">
        <v>225</v>
      </c>
      <c r="AGC172" s="108" t="n">
        <v>36.3</v>
      </c>
      <c r="AGD172" s="108" t="n">
        <v>36.4</v>
      </c>
      <c r="AGE172" s="108" t="n">
        <v>30.7</v>
      </c>
      <c r="AGF172" s="108" t="n">
        <v>24.7</v>
      </c>
      <c r="AGG172" s="108" t="n">
        <v>21.8</v>
      </c>
      <c r="AGH172" s="108" t="n">
        <v>17.9</v>
      </c>
      <c r="AGI172" s="108" t="n">
        <v>17.9</v>
      </c>
      <c r="AGJ172" s="108" t="n">
        <v>17.3</v>
      </c>
      <c r="AGK172" s="108" t="n">
        <v>20.2</v>
      </c>
      <c r="AGL172" s="108" t="n">
        <v>23.8</v>
      </c>
      <c r="AGM172" s="108" t="n">
        <v>27.4</v>
      </c>
      <c r="AGN172" s="108" t="n">
        <v>32.8</v>
      </c>
      <c r="AGO172" s="109" t="n">
        <f aca="false">AVERAGE(AGC172:AGN172)</f>
        <v>25.6</v>
      </c>
      <c r="AHA172" s="1" t="n">
        <v>2022</v>
      </c>
      <c r="AHB172" s="119" t="s">
        <v>225</v>
      </c>
      <c r="AHC172" s="108" t="n">
        <v>33.8</v>
      </c>
      <c r="AHD172" s="108" t="n">
        <v>33.9</v>
      </c>
      <c r="AHE172" s="108" t="n">
        <v>28.2</v>
      </c>
      <c r="AHF172" s="108" t="n">
        <v>23.8</v>
      </c>
      <c r="AHG172" s="108" t="n">
        <v>20.1</v>
      </c>
      <c r="AHH172" s="108" t="n">
        <v>16.7</v>
      </c>
      <c r="AHI172" s="108" t="n">
        <v>15.8</v>
      </c>
      <c r="AHJ172" s="108" t="n">
        <v>15.9</v>
      </c>
      <c r="AHK172" s="108" t="n">
        <v>18.7</v>
      </c>
      <c r="AHL172" s="108" t="n">
        <v>20.2</v>
      </c>
      <c r="AHM172" s="108" t="n">
        <v>25.3</v>
      </c>
      <c r="AHN172" s="108" t="n">
        <v>29.9</v>
      </c>
      <c r="AHO172" s="109" t="n">
        <f aca="false">AVERAGE(AHC172:AHN172)</f>
        <v>23.525</v>
      </c>
      <c r="AIA172" s="1" t="n">
        <v>2022</v>
      </c>
      <c r="AIB172" s="119" t="s">
        <v>225</v>
      </c>
      <c r="AIC172" s="108" t="n">
        <v>40.5</v>
      </c>
      <c r="AID172" s="108" t="n">
        <v>38</v>
      </c>
      <c r="AIE172" s="108" t="n">
        <v>34.8</v>
      </c>
      <c r="AIF172" s="108" t="n">
        <v>28.9</v>
      </c>
      <c r="AIG172" s="108" t="n">
        <v>22.9</v>
      </c>
      <c r="AIH172" s="108" t="n">
        <v>21.2</v>
      </c>
      <c r="AII172" s="108" t="n">
        <v>21</v>
      </c>
      <c r="AIJ172" s="108" t="n">
        <v>22.6</v>
      </c>
      <c r="AIK172" s="108" t="n">
        <v>24.6</v>
      </c>
      <c r="AIL172" s="108" t="n">
        <v>27.7</v>
      </c>
      <c r="AIM172" s="108" t="n">
        <v>32.3</v>
      </c>
      <c r="AIN172" s="108" t="n">
        <v>37.8</v>
      </c>
      <c r="AIO172" s="109" t="n">
        <f aca="false">AVERAGE(AIC172:AIN172)</f>
        <v>29.3583333333333</v>
      </c>
      <c r="AJA172" s="1" t="n">
        <v>2022</v>
      </c>
      <c r="AJB172" s="119" t="s">
        <v>225</v>
      </c>
      <c r="AJC172" s="108" t="n">
        <v>36</v>
      </c>
      <c r="AJD172" s="108" t="n">
        <v>35.1</v>
      </c>
      <c r="AJE172" s="108" t="n">
        <v>37.5</v>
      </c>
      <c r="AJF172" s="108" t="n">
        <v>38.1</v>
      </c>
      <c r="AJG172" s="108" t="n">
        <v>35.5</v>
      </c>
      <c r="AJH172" s="108" t="n">
        <v>32.2</v>
      </c>
      <c r="AJI172" s="108" t="n">
        <v>29.8</v>
      </c>
      <c r="AJJ172" s="108" t="n">
        <v>35</v>
      </c>
      <c r="AJK172" s="108" t="n">
        <v>38.9</v>
      </c>
      <c r="AJL172" s="108" t="n">
        <v>40.2</v>
      </c>
      <c r="AJM172" s="108" t="n">
        <v>39.1</v>
      </c>
      <c r="AJN172" s="108" t="n">
        <v>37.8</v>
      </c>
      <c r="AJO172" s="109" t="n">
        <f aca="false">AVERAGE(AJC172:AJN172)</f>
        <v>36.2666666666667</v>
      </c>
      <c r="AKA172" s="1" t="n">
        <v>2022</v>
      </c>
      <c r="AKB172" s="119" t="s">
        <v>225</v>
      </c>
      <c r="AKC172" s="108" t="n">
        <v>35.9</v>
      </c>
      <c r="AKD172" s="108" t="n">
        <v>35.8</v>
      </c>
      <c r="AKE172" s="108" t="n">
        <v>30.2</v>
      </c>
      <c r="AKF172" s="108" t="n">
        <v>25.5</v>
      </c>
      <c r="AKG172" s="108" t="n">
        <v>22.1</v>
      </c>
      <c r="AKH172" s="108" t="n">
        <v>18.7</v>
      </c>
      <c r="AKI172" s="108" t="n">
        <v>17.3</v>
      </c>
      <c r="AKJ172" s="108" t="n">
        <v>17.4</v>
      </c>
      <c r="AKK172" s="108" t="n">
        <v>20.4</v>
      </c>
      <c r="AKL172" s="108" t="n">
        <v>23.1</v>
      </c>
      <c r="AKM172" s="108" t="n">
        <v>27.5</v>
      </c>
      <c r="AKN172" s="108" t="n">
        <v>32.4</v>
      </c>
      <c r="AKO172" s="109" t="n">
        <f aca="false">AVERAGE(AKC172:AKN172)</f>
        <v>25.525</v>
      </c>
      <c r="ALA172" s="35" t="n">
        <f aca="false">(ACO172+AO172+EO172+NO172+AKO172+AFO172+AEO172+IO172+MO172)/9</f>
        <v>25.312037037037</v>
      </c>
      <c r="ALB172" s="77" t="n">
        <f aca="false">(ABO172+KO172+DO172+AGO172)/4</f>
        <v>31.35625</v>
      </c>
      <c r="ALC172" s="19" t="n">
        <f aca="false">(QO172+PO172+AAO172+AJO172+FO172+SO172+BO172+CO172+JO172+OO172+TO172+HO172)/11</f>
        <v>26.1022727272727</v>
      </c>
      <c r="AMA172" s="28" t="n">
        <f aca="false">MAX(ACC172:ACN172,AC172:AN172,EC172:EN172,NC172:NN172,AKC172:AKN172,AFC172:AFN172,AEC172:AEN172,IC172:IN172,MC172:MN172)</f>
        <v>40.1</v>
      </c>
      <c r="AMB172" s="28" t="n">
        <f aca="false">MIN(ACC172:ACN172,AC172:AN172,EC172:EN172,NC172:NN172,AKC172:AKN172,AFC172:AFN172,AEC172:AEN172,IC172:IN172,MC172:MN172)</f>
        <v>15.9</v>
      </c>
      <c r="AMC172" s="81" t="n">
        <f aca="false">MAX(ABC172:ABN172,KC172:KN172,DC172:DN172,AGC172:AGN172)</f>
        <v>38.2</v>
      </c>
      <c r="AMD172" s="81" t="n">
        <f aca="false">MIN(ABC172:ABN172,KC172:KN172,DC172:DN172,AGC172:AGN172)</f>
        <v>17.3</v>
      </c>
      <c r="AME172" s="60" t="n">
        <f aca="false">MAX(QC172:QN172,PC172:PN172,AJC172:AJN172,AAC172:AAN172,FC172:FN172,SC172:SN172)</f>
        <v>40.2</v>
      </c>
      <c r="AMF172" s="60" t="n">
        <f aca="false">MIN(QC172:QN172,PC172:PN172,AJC172:AJN172,AAC172:AAN172,FC172:FN172,SC172:SN172)</f>
        <v>14.7</v>
      </c>
    </row>
    <row r="173" customFormat="false" ht="12.8" hidden="false" customHeight="false" outlineLevel="0" collapsed="false">
      <c r="J173" s="106"/>
      <c r="HO173" s="109"/>
      <c r="YO173" s="109"/>
      <c r="ADO173" s="109"/>
      <c r="AMA173" s="28"/>
      <c r="AMB173" s="28"/>
      <c r="AMC173" s="81"/>
      <c r="AMD173" s="82"/>
      <c r="AME173" s="60"/>
      <c r="AMF173" s="61"/>
    </row>
    <row r="174" customFormat="false" ht="12.8" hidden="false" customHeight="false" outlineLevel="0" collapsed="false">
      <c r="B174" s="29"/>
      <c r="J174" s="106"/>
      <c r="HO174" s="109"/>
      <c r="YB174" s="119"/>
      <c r="YC174" s="108"/>
      <c r="YD174" s="108"/>
      <c r="YE174" s="108"/>
      <c r="YF174" s="108"/>
      <c r="YG174" s="108"/>
      <c r="YH174" s="108"/>
      <c r="YI174" s="108"/>
      <c r="YJ174" s="108"/>
      <c r="YK174" s="108"/>
      <c r="YL174" s="108"/>
      <c r="YM174" s="108"/>
      <c r="YN174" s="108"/>
      <c r="YO174" s="109"/>
      <c r="ADO174" s="109"/>
      <c r="AMA174" s="28"/>
      <c r="AMB174" s="28"/>
      <c r="AMC174" s="81"/>
      <c r="AMD174" s="82"/>
      <c r="AME174" s="60"/>
      <c r="AMF174" s="61"/>
    </row>
    <row r="175" customFormat="false" ht="12.8" hidden="false" customHeight="false" outlineLevel="0" collapsed="false">
      <c r="B175" s="29"/>
      <c r="J175" s="106"/>
      <c r="CB175" s="107"/>
      <c r="CC175" s="108"/>
      <c r="CD175" s="108"/>
      <c r="CE175" s="108"/>
      <c r="CF175" s="108"/>
      <c r="CG175" s="108"/>
      <c r="CH175" s="108"/>
      <c r="CI175" s="108"/>
      <c r="CJ175" s="108"/>
      <c r="CK175" s="108"/>
      <c r="CL175" s="108"/>
      <c r="CM175" s="108"/>
      <c r="CN175" s="108"/>
      <c r="CO175" s="109"/>
      <c r="FB175" s="107"/>
      <c r="FC175" s="113"/>
      <c r="FD175" s="113"/>
      <c r="FE175" s="113"/>
      <c r="FF175" s="113"/>
      <c r="FG175" s="113"/>
      <c r="FH175" s="108"/>
      <c r="FI175" s="108"/>
      <c r="FJ175" s="108"/>
      <c r="FK175" s="108"/>
      <c r="FL175" s="108"/>
      <c r="FM175" s="108"/>
      <c r="FN175" s="108"/>
      <c r="FO175" s="109"/>
      <c r="HO175" s="109"/>
      <c r="IB175" s="107"/>
      <c r="IC175" s="108"/>
      <c r="ID175" s="108"/>
      <c r="IE175" s="108"/>
      <c r="IF175" s="108"/>
      <c r="IG175" s="108"/>
      <c r="IH175" s="108"/>
      <c r="II175" s="108"/>
      <c r="IJ175" s="108"/>
      <c r="IK175" s="108"/>
      <c r="IL175" s="108"/>
      <c r="IM175" s="108"/>
      <c r="IN175" s="108"/>
      <c r="IO175" s="109"/>
      <c r="JB175" s="107"/>
      <c r="JC175" s="108"/>
      <c r="JD175" s="108"/>
      <c r="JE175" s="108"/>
      <c r="JF175" s="108"/>
      <c r="JG175" s="108"/>
      <c r="JH175" s="108"/>
      <c r="JI175" s="108"/>
      <c r="JJ175" s="108"/>
      <c r="JK175" s="108"/>
      <c r="JL175" s="108"/>
      <c r="JM175" s="108"/>
      <c r="JN175" s="108"/>
      <c r="JO175" s="109"/>
      <c r="KB175" s="107"/>
      <c r="KC175" s="108"/>
      <c r="KD175" s="108"/>
      <c r="KE175" s="108"/>
      <c r="KF175" s="108"/>
      <c r="KG175" s="108"/>
      <c r="KH175" s="108"/>
      <c r="KI175" s="108"/>
      <c r="KJ175" s="108"/>
      <c r="KK175" s="108"/>
      <c r="KL175" s="108"/>
      <c r="KM175" s="108"/>
      <c r="KN175" s="108"/>
      <c r="KO175" s="109"/>
      <c r="LB175" s="107"/>
      <c r="LC175" s="108"/>
      <c r="LD175" s="108"/>
      <c r="LE175" s="108"/>
      <c r="LF175" s="108"/>
      <c r="LG175" s="108"/>
      <c r="LH175" s="108"/>
      <c r="LI175" s="108"/>
      <c r="LJ175" s="108"/>
      <c r="LK175" s="108"/>
      <c r="LL175" s="108"/>
      <c r="LM175" s="108"/>
      <c r="LN175" s="108"/>
      <c r="LO175" s="109"/>
      <c r="MB175" s="107"/>
      <c r="MC175" s="108"/>
      <c r="MD175" s="108"/>
      <c r="ME175" s="108"/>
      <c r="MF175" s="108"/>
      <c r="MG175" s="108"/>
      <c r="MH175" s="108"/>
      <c r="MI175" s="108"/>
      <c r="MJ175" s="108"/>
      <c r="MK175" s="108"/>
      <c r="ML175" s="108"/>
      <c r="MM175" s="108"/>
      <c r="MN175" s="108"/>
      <c r="MO175" s="109"/>
      <c r="NB175" s="107"/>
      <c r="NC175" s="108"/>
      <c r="ND175" s="108"/>
      <c r="NE175" s="108"/>
      <c r="NF175" s="108"/>
      <c r="NG175" s="108"/>
      <c r="NH175" s="108"/>
      <c r="NI175" s="108"/>
      <c r="NJ175" s="108"/>
      <c r="NK175" s="108"/>
      <c r="NL175" s="108"/>
      <c r="NM175" s="108"/>
      <c r="NN175" s="108"/>
      <c r="NO175" s="109"/>
      <c r="PB175" s="107"/>
      <c r="PC175" s="108"/>
      <c r="PD175" s="108"/>
      <c r="PE175" s="108"/>
      <c r="PF175" s="108"/>
      <c r="PG175" s="108"/>
      <c r="PH175" s="108"/>
      <c r="PI175" s="108"/>
      <c r="PJ175" s="108"/>
      <c r="PK175" s="108"/>
      <c r="PL175" s="108"/>
      <c r="PM175" s="108"/>
      <c r="PN175" s="108"/>
      <c r="PO175" s="109"/>
      <c r="QB175" s="107"/>
      <c r="QC175" s="108"/>
      <c r="QD175" s="108"/>
      <c r="QE175" s="108"/>
      <c r="QF175" s="108"/>
      <c r="QG175" s="108"/>
      <c r="QH175" s="108"/>
      <c r="QI175" s="108"/>
      <c r="QJ175" s="108"/>
      <c r="QK175" s="108"/>
      <c r="QL175" s="108"/>
      <c r="QM175" s="108"/>
      <c r="QN175" s="108"/>
      <c r="QO175" s="109"/>
      <c r="RB175" s="119"/>
      <c r="RC175" s="108"/>
      <c r="RD175" s="108"/>
      <c r="RE175" s="108"/>
      <c r="RF175" s="108"/>
      <c r="RG175" s="108"/>
      <c r="RH175" s="108"/>
      <c r="RI175" s="108"/>
      <c r="RJ175" s="108"/>
      <c r="RK175" s="108"/>
      <c r="RL175" s="108"/>
      <c r="RM175" s="108"/>
      <c r="RN175" s="108"/>
      <c r="RO175" s="109"/>
      <c r="SB175" s="107"/>
      <c r="SC175" s="113"/>
      <c r="SD175" s="113"/>
      <c r="SE175" s="113"/>
      <c r="SF175" s="108"/>
      <c r="SG175" s="113"/>
      <c r="SH175" s="113"/>
      <c r="SI175" s="108"/>
      <c r="SJ175" s="108"/>
      <c r="SK175" s="108"/>
      <c r="SL175" s="108"/>
      <c r="SM175" s="108"/>
      <c r="SN175" s="108"/>
      <c r="SO175" s="109"/>
      <c r="TB175" s="119"/>
      <c r="TC175" s="113"/>
      <c r="TD175" s="108"/>
      <c r="TE175" s="108"/>
      <c r="TF175" s="108"/>
      <c r="TG175" s="108"/>
      <c r="TH175" s="108"/>
      <c r="TI175" s="108"/>
      <c r="TJ175" s="108"/>
      <c r="TK175" s="108"/>
      <c r="TL175" s="108"/>
      <c r="TM175" s="108"/>
      <c r="TN175" s="108"/>
      <c r="TO175" s="109"/>
      <c r="UB175" s="119"/>
      <c r="UC175" s="108"/>
      <c r="UD175" s="108"/>
      <c r="UE175" s="108"/>
      <c r="UF175" s="108"/>
      <c r="UG175" s="108"/>
      <c r="UH175" s="108"/>
      <c r="UI175" s="108"/>
      <c r="UJ175" s="108"/>
      <c r="UK175" s="108"/>
      <c r="UL175" s="108"/>
      <c r="UM175" s="108"/>
      <c r="UN175" s="108"/>
      <c r="UO175" s="109"/>
      <c r="VB175" s="107"/>
      <c r="VC175" s="108"/>
      <c r="VD175" s="108"/>
      <c r="VE175" s="108"/>
      <c r="VF175" s="108"/>
      <c r="VG175" s="108"/>
      <c r="VH175" s="108"/>
      <c r="VI175" s="108"/>
      <c r="VJ175" s="108"/>
      <c r="VK175" s="108"/>
      <c r="VL175" s="108"/>
      <c r="VM175" s="108"/>
      <c r="VN175" s="108"/>
      <c r="VO175" s="109"/>
      <c r="WB175" s="107"/>
      <c r="WC175" s="108"/>
      <c r="WD175" s="108"/>
      <c r="WE175" s="108"/>
      <c r="WF175" s="108"/>
      <c r="WG175" s="108"/>
      <c r="WH175" s="108"/>
      <c r="WI175" s="108"/>
      <c r="WJ175" s="108"/>
      <c r="WK175" s="108"/>
      <c r="WL175" s="108"/>
      <c r="WM175" s="108"/>
      <c r="WN175" s="108"/>
      <c r="WO175" s="109"/>
      <c r="YB175" s="119"/>
      <c r="YC175" s="108"/>
      <c r="YD175" s="108"/>
      <c r="YE175" s="108"/>
      <c r="YF175" s="108"/>
      <c r="YG175" s="108"/>
      <c r="YH175" s="108"/>
      <c r="YI175" s="108"/>
      <c r="YJ175" s="108"/>
      <c r="YK175" s="108"/>
      <c r="YL175" s="108"/>
      <c r="YM175" s="108"/>
      <c r="YN175" s="108"/>
      <c r="YO175" s="109"/>
      <c r="ZB175" s="107"/>
      <c r="ZC175" s="108"/>
      <c r="ZD175" s="108"/>
      <c r="ZE175" s="108"/>
      <c r="ZF175" s="108"/>
      <c r="ZG175" s="108"/>
      <c r="ZH175" s="108"/>
      <c r="ZI175" s="108"/>
      <c r="ZJ175" s="108"/>
      <c r="ZK175" s="108"/>
      <c r="ZL175" s="108"/>
      <c r="ZM175" s="108"/>
      <c r="ZN175" s="108"/>
      <c r="ZO175" s="109"/>
      <c r="AAB175" s="119"/>
      <c r="AAC175" s="108"/>
      <c r="AAD175" s="108"/>
      <c r="AAE175" s="108"/>
      <c r="AAF175" s="108"/>
      <c r="AAG175" s="108"/>
      <c r="AAH175" s="108"/>
      <c r="AAI175" s="108"/>
      <c r="AAJ175" s="108"/>
      <c r="AAK175" s="108"/>
      <c r="AAL175" s="108"/>
      <c r="AAM175" s="108"/>
      <c r="AAN175" s="108"/>
      <c r="AAO175" s="109"/>
      <c r="ABB175" s="107"/>
      <c r="ABC175" s="108"/>
      <c r="ABD175" s="108"/>
      <c r="ABE175" s="108"/>
      <c r="ABF175" s="108"/>
      <c r="ABG175" s="108"/>
      <c r="ABH175" s="108"/>
      <c r="ABI175" s="108"/>
      <c r="ABJ175" s="108"/>
      <c r="ABK175" s="108"/>
      <c r="ABL175" s="108"/>
      <c r="ABM175" s="108"/>
      <c r="ABN175" s="108"/>
      <c r="ABO175" s="109"/>
      <c r="ACA175" s="111"/>
      <c r="ACB175" s="107"/>
      <c r="ACC175" s="108"/>
      <c r="ACD175" s="108"/>
      <c r="ACE175" s="108"/>
      <c r="ACF175" s="108"/>
      <c r="ACG175" s="108"/>
      <c r="ACH175" s="108"/>
      <c r="ACI175" s="108"/>
      <c r="ACJ175" s="108"/>
      <c r="ACK175" s="108"/>
      <c r="ACL175" s="108"/>
      <c r="ACM175" s="108"/>
      <c r="ACN175" s="108"/>
      <c r="ACO175" s="109"/>
      <c r="ADB175" s="119"/>
      <c r="ADC175" s="108"/>
      <c r="ADD175" s="108"/>
      <c r="ADE175" s="108"/>
      <c r="ADF175" s="108"/>
      <c r="ADG175" s="108"/>
      <c r="ADH175" s="108"/>
      <c r="ADI175" s="108"/>
      <c r="ADJ175" s="108"/>
      <c r="ADK175" s="108"/>
      <c r="ADL175" s="108"/>
      <c r="ADM175" s="108"/>
      <c r="ADN175" s="108"/>
      <c r="ADO175" s="109"/>
      <c r="AEB175" s="107"/>
      <c r="AEC175" s="113"/>
      <c r="AED175" s="113"/>
      <c r="AEE175" s="113"/>
      <c r="AEF175" s="113"/>
      <c r="AEG175" s="113"/>
      <c r="AEH175" s="113"/>
      <c r="AEI175" s="108"/>
      <c r="AEJ175" s="108"/>
      <c r="AEK175" s="108"/>
      <c r="AEL175" s="108"/>
      <c r="AEM175" s="113"/>
      <c r="AEN175" s="108"/>
      <c r="AEO175" s="109"/>
      <c r="AFB175" s="107"/>
      <c r="AFC175" s="108"/>
      <c r="AFD175" s="108"/>
      <c r="AFE175" s="108"/>
      <c r="AFF175" s="108"/>
      <c r="AFG175" s="108"/>
      <c r="AFH175" s="108"/>
      <c r="AFI175" s="108"/>
      <c r="AFJ175" s="108"/>
      <c r="AFK175" s="108"/>
      <c r="AFL175" s="108"/>
      <c r="AFM175" s="108"/>
      <c r="AFN175" s="108"/>
      <c r="AFO175" s="109"/>
      <c r="AGB175" s="107"/>
      <c r="AGC175" s="108"/>
      <c r="AGD175" s="108"/>
      <c r="AGE175" s="108"/>
      <c r="AGF175" s="108"/>
      <c r="AGG175" s="108"/>
      <c r="AGH175" s="108"/>
      <c r="AGI175" s="108"/>
      <c r="AGJ175" s="108"/>
      <c r="AGK175" s="108"/>
      <c r="AGL175" s="108"/>
      <c r="AGM175" s="108"/>
      <c r="AGN175" s="108"/>
      <c r="AGO175" s="109"/>
      <c r="AHB175" s="119"/>
      <c r="AHC175" s="108"/>
      <c r="AHD175" s="108"/>
      <c r="AHE175" s="108"/>
      <c r="AHF175" s="108"/>
      <c r="AHG175" s="108"/>
      <c r="AHH175" s="108"/>
      <c r="AHI175" s="108"/>
      <c r="AHJ175" s="108"/>
      <c r="AHK175" s="108"/>
      <c r="AHL175" s="108"/>
      <c r="AHM175" s="108"/>
      <c r="AHN175" s="108"/>
      <c r="AHO175" s="109"/>
      <c r="AIB175" s="107"/>
      <c r="AIC175" s="108"/>
      <c r="AID175" s="108"/>
      <c r="AIE175" s="108"/>
      <c r="AIF175" s="108"/>
      <c r="AIG175" s="108"/>
      <c r="AIH175" s="108"/>
      <c r="AII175" s="108"/>
      <c r="AIJ175" s="108"/>
      <c r="AIK175" s="108"/>
      <c r="AIL175" s="108"/>
      <c r="AIM175" s="108"/>
      <c r="AIN175" s="108"/>
      <c r="AIO175" s="109"/>
      <c r="AJB175" s="107"/>
      <c r="AJC175" s="108"/>
      <c r="AJD175" s="108"/>
      <c r="AJE175" s="108"/>
      <c r="AJF175" s="108"/>
      <c r="AJG175" s="108"/>
      <c r="AJH175" s="108"/>
      <c r="AJI175" s="108"/>
      <c r="AJJ175" s="108"/>
      <c r="AJK175" s="108"/>
      <c r="AJL175" s="108"/>
      <c r="AJM175" s="108"/>
      <c r="AJN175" s="108"/>
      <c r="AJO175" s="109"/>
      <c r="AKB175" s="107"/>
      <c r="AKC175" s="108"/>
      <c r="AKD175" s="108"/>
      <c r="AKE175" s="108"/>
      <c r="AKF175" s="108"/>
      <c r="AKG175" s="108"/>
      <c r="AKH175" s="108"/>
      <c r="AKI175" s="108"/>
      <c r="AKJ175" s="108"/>
      <c r="AKK175" s="108"/>
      <c r="AKL175" s="108"/>
      <c r="AKM175" s="108"/>
      <c r="AKN175" s="108"/>
      <c r="AKO175" s="109"/>
      <c r="AMA175" s="28"/>
      <c r="AMB175" s="28"/>
      <c r="AMC175" s="81"/>
      <c r="AMD175" s="82"/>
      <c r="AME175" s="60"/>
      <c r="AMF175" s="61"/>
    </row>
    <row r="176" customFormat="false" ht="12.8" hidden="false" customHeight="false" outlineLevel="0" collapsed="false">
      <c r="B176" s="29"/>
      <c r="J176" s="106"/>
      <c r="BB176" s="107"/>
      <c r="BC176" s="113"/>
      <c r="BD176" s="113"/>
      <c r="BE176" s="113"/>
      <c r="BF176" s="113"/>
      <c r="BG176" s="113"/>
      <c r="BH176" s="108"/>
      <c r="BI176" s="108"/>
      <c r="BJ176" s="108"/>
      <c r="BK176" s="108"/>
      <c r="BL176" s="108"/>
      <c r="BM176" s="108"/>
      <c r="BN176" s="108"/>
      <c r="BO176" s="109"/>
      <c r="CB176" s="107"/>
      <c r="CC176" s="108"/>
      <c r="CD176" s="108"/>
      <c r="CE176" s="108"/>
      <c r="CF176" s="108"/>
      <c r="CG176" s="108"/>
      <c r="CH176" s="108"/>
      <c r="CI176" s="108"/>
      <c r="CJ176" s="108"/>
      <c r="CK176" s="108"/>
      <c r="CL176" s="108"/>
      <c r="CM176" s="108"/>
      <c r="CN176" s="108"/>
      <c r="CO176" s="109"/>
      <c r="DB176" s="107"/>
      <c r="DC176" s="113"/>
      <c r="DD176" s="113"/>
      <c r="DE176" s="113"/>
      <c r="DF176" s="113"/>
      <c r="DG176" s="108"/>
      <c r="DH176" s="108"/>
      <c r="DI176" s="108"/>
      <c r="DJ176" s="108"/>
      <c r="DK176" s="108"/>
      <c r="DL176" s="108"/>
      <c r="DM176" s="108"/>
      <c r="DN176" s="108"/>
      <c r="DO176" s="109"/>
      <c r="EB176" s="107"/>
      <c r="EC176" s="108"/>
      <c r="ED176" s="108"/>
      <c r="EE176" s="108"/>
      <c r="EF176" s="108"/>
      <c r="EG176" s="108"/>
      <c r="EH176" s="108"/>
      <c r="EI176" s="108"/>
      <c r="EJ176" s="108"/>
      <c r="EK176" s="108"/>
      <c r="EL176" s="108"/>
      <c r="EM176" s="108"/>
      <c r="EN176" s="108"/>
      <c r="EO176" s="109"/>
      <c r="FB176" s="107"/>
      <c r="FC176" s="108"/>
      <c r="FD176" s="108"/>
      <c r="FE176" s="108"/>
      <c r="FF176" s="108"/>
      <c r="FG176" s="108"/>
      <c r="FH176" s="108"/>
      <c r="FI176" s="108"/>
      <c r="FJ176" s="108"/>
      <c r="FK176" s="108"/>
      <c r="FL176" s="108"/>
      <c r="FM176" s="108"/>
      <c r="FN176" s="108"/>
      <c r="FO176" s="109"/>
      <c r="GB176" s="107"/>
      <c r="GC176" s="108"/>
      <c r="GD176" s="108"/>
      <c r="GE176" s="108"/>
      <c r="GF176" s="108"/>
      <c r="GG176" s="108"/>
      <c r="GH176" s="108"/>
      <c r="GI176" s="108"/>
      <c r="GJ176" s="108"/>
      <c r="GK176" s="108"/>
      <c r="GL176" s="108"/>
      <c r="GM176" s="108"/>
      <c r="GN176" s="108"/>
      <c r="GO176" s="109"/>
      <c r="HB176" s="107"/>
      <c r="HC176" s="108"/>
      <c r="HD176" s="108"/>
      <c r="HE176" s="108"/>
      <c r="HF176" s="108"/>
      <c r="HG176" s="108"/>
      <c r="HH176" s="108"/>
      <c r="HI176" s="108"/>
      <c r="HJ176" s="108"/>
      <c r="HK176" s="108"/>
      <c r="HL176" s="108"/>
      <c r="HM176" s="108"/>
      <c r="HN176" s="108"/>
      <c r="HO176" s="109"/>
      <c r="IB176" s="107"/>
      <c r="IC176" s="108"/>
      <c r="ID176" s="108"/>
      <c r="IE176" s="108"/>
      <c r="IF176" s="108"/>
      <c r="IG176" s="108"/>
      <c r="IH176" s="108"/>
      <c r="II176" s="108"/>
      <c r="IJ176" s="108"/>
      <c r="IK176" s="108"/>
      <c r="IL176" s="108"/>
      <c r="IM176" s="108"/>
      <c r="IN176" s="108"/>
      <c r="IO176" s="109"/>
      <c r="JB176" s="107"/>
      <c r="JC176" s="108"/>
      <c r="JD176" s="108"/>
      <c r="JE176" s="108"/>
      <c r="JF176" s="108"/>
      <c r="JG176" s="108"/>
      <c r="JH176" s="108"/>
      <c r="JI176" s="108"/>
      <c r="JJ176" s="108"/>
      <c r="JK176" s="108"/>
      <c r="JL176" s="108"/>
      <c r="JM176" s="108"/>
      <c r="JN176" s="108"/>
      <c r="JO176" s="109"/>
      <c r="KB176" s="107"/>
      <c r="KC176" s="112"/>
      <c r="KD176" s="108"/>
      <c r="KE176" s="108"/>
      <c r="KF176" s="108"/>
      <c r="KG176" s="108"/>
      <c r="KH176" s="108"/>
      <c r="KI176" s="108"/>
      <c r="KJ176" s="108"/>
      <c r="KK176" s="108"/>
      <c r="KL176" s="108"/>
      <c r="KM176" s="108"/>
      <c r="KN176" s="108"/>
      <c r="KO176" s="109"/>
      <c r="LB176" s="107"/>
      <c r="LC176" s="108"/>
      <c r="LD176" s="108"/>
      <c r="LE176" s="108"/>
      <c r="LF176" s="108"/>
      <c r="LG176" s="108"/>
      <c r="LH176" s="108"/>
      <c r="LI176" s="108"/>
      <c r="LJ176" s="108"/>
      <c r="LK176" s="108"/>
      <c r="LL176" s="108"/>
      <c r="LM176" s="108"/>
      <c r="LN176" s="108"/>
      <c r="LO176" s="109"/>
      <c r="MB176" s="107"/>
      <c r="MC176" s="108"/>
      <c r="MD176" s="108"/>
      <c r="ME176" s="108"/>
      <c r="MF176" s="108"/>
      <c r="MG176" s="108"/>
      <c r="MH176" s="108"/>
      <c r="MI176" s="108"/>
      <c r="MJ176" s="108"/>
      <c r="MK176" s="108"/>
      <c r="ML176" s="108"/>
      <c r="MM176" s="108"/>
      <c r="MN176" s="108"/>
      <c r="MO176" s="109"/>
      <c r="NB176" s="107"/>
      <c r="NC176" s="108"/>
      <c r="ND176" s="108"/>
      <c r="NE176" s="108"/>
      <c r="NF176" s="108"/>
      <c r="NG176" s="108"/>
      <c r="NH176" s="108"/>
      <c r="NI176" s="108"/>
      <c r="NJ176" s="108"/>
      <c r="NK176" s="108"/>
      <c r="NL176" s="108"/>
      <c r="NM176" s="108"/>
      <c r="NN176" s="108"/>
      <c r="NO176" s="109"/>
      <c r="OB176" s="107"/>
      <c r="OC176" s="108"/>
      <c r="OD176" s="108"/>
      <c r="OE176" s="108"/>
      <c r="OF176" s="108"/>
      <c r="OG176" s="108"/>
      <c r="OH176" s="108"/>
      <c r="OI176" s="108"/>
      <c r="OJ176" s="108"/>
      <c r="OK176" s="108"/>
      <c r="OL176" s="108"/>
      <c r="OM176" s="108"/>
      <c r="ON176" s="108"/>
      <c r="OO176" s="109"/>
      <c r="PB176" s="107"/>
      <c r="PC176" s="108"/>
      <c r="PD176" s="108"/>
      <c r="PE176" s="108"/>
      <c r="PF176" s="108"/>
      <c r="PG176" s="108"/>
      <c r="PH176" s="108"/>
      <c r="PI176" s="108"/>
      <c r="PJ176" s="108"/>
      <c r="PK176" s="108"/>
      <c r="PL176" s="108"/>
      <c r="PM176" s="108"/>
      <c r="PN176" s="108"/>
      <c r="PO176" s="109"/>
      <c r="QB176" s="107"/>
      <c r="QC176" s="108"/>
      <c r="QD176" s="108"/>
      <c r="QE176" s="108"/>
      <c r="QF176" s="108"/>
      <c r="QG176" s="108"/>
      <c r="QH176" s="108"/>
      <c r="QI176" s="108"/>
      <c r="QJ176" s="108"/>
      <c r="QK176" s="108"/>
      <c r="QL176" s="108"/>
      <c r="QM176" s="108"/>
      <c r="QN176" s="108"/>
      <c r="QO176" s="109"/>
      <c r="RB176" s="119"/>
      <c r="RC176" s="108"/>
      <c r="RD176" s="108"/>
      <c r="RE176" s="108"/>
      <c r="RF176" s="108"/>
      <c r="RG176" s="108"/>
      <c r="RH176" s="108"/>
      <c r="RI176" s="108"/>
      <c r="RJ176" s="108"/>
      <c r="RK176" s="108"/>
      <c r="RL176" s="108"/>
      <c r="RM176" s="108"/>
      <c r="RN176" s="108"/>
      <c r="RO176" s="109"/>
      <c r="SB176" s="107"/>
      <c r="SC176" s="108"/>
      <c r="SD176" s="108"/>
      <c r="SE176" s="108"/>
      <c r="SF176" s="108"/>
      <c r="SG176" s="108"/>
      <c r="SH176" s="108"/>
      <c r="SI176" s="108"/>
      <c r="SJ176" s="108"/>
      <c r="SK176" s="108"/>
      <c r="SL176" s="108"/>
      <c r="SM176" s="108"/>
      <c r="SN176" s="108"/>
      <c r="SO176" s="109"/>
      <c r="TB176" s="119"/>
      <c r="TC176" s="108"/>
      <c r="TD176" s="108"/>
      <c r="TE176" s="108"/>
      <c r="TF176" s="108"/>
      <c r="TG176" s="108"/>
      <c r="TH176" s="108"/>
      <c r="TI176" s="108"/>
      <c r="TJ176" s="108"/>
      <c r="TK176" s="108"/>
      <c r="TL176" s="108"/>
      <c r="TM176" s="108"/>
      <c r="TN176" s="108"/>
      <c r="TO176" s="109"/>
      <c r="UB176" s="119"/>
      <c r="UC176" s="108"/>
      <c r="UD176" s="108"/>
      <c r="UE176" s="108"/>
      <c r="UF176" s="108"/>
      <c r="UG176" s="108"/>
      <c r="UH176" s="108"/>
      <c r="UI176" s="108"/>
      <c r="UJ176" s="108"/>
      <c r="UK176" s="108"/>
      <c r="UL176" s="108"/>
      <c r="UM176" s="108"/>
      <c r="UN176" s="108"/>
      <c r="UO176" s="109"/>
      <c r="VB176" s="107"/>
      <c r="VC176" s="108"/>
      <c r="VD176" s="108"/>
      <c r="VE176" s="108"/>
      <c r="VF176" s="108"/>
      <c r="VG176" s="108"/>
      <c r="VH176" s="108"/>
      <c r="VI176" s="108"/>
      <c r="VJ176" s="108"/>
      <c r="VK176" s="108"/>
      <c r="VL176" s="108"/>
      <c r="VM176" s="108"/>
      <c r="VN176" s="108"/>
      <c r="VO176" s="109"/>
      <c r="WB176" s="107"/>
      <c r="WC176" s="108"/>
      <c r="WD176" s="108"/>
      <c r="WE176" s="108"/>
      <c r="WF176" s="108"/>
      <c r="WG176" s="108"/>
      <c r="WH176" s="108"/>
      <c r="WI176" s="108"/>
      <c r="WJ176" s="108"/>
      <c r="WK176" s="108"/>
      <c r="WL176" s="108"/>
      <c r="WM176" s="108"/>
      <c r="WN176" s="108"/>
      <c r="WO176" s="109"/>
      <c r="YB176" s="119"/>
      <c r="YC176" s="108"/>
      <c r="YD176" s="108"/>
      <c r="YE176" s="108"/>
      <c r="YF176" s="108"/>
      <c r="YG176" s="108"/>
      <c r="YH176" s="108"/>
      <c r="YI176" s="108"/>
      <c r="YJ176" s="108"/>
      <c r="YK176" s="108"/>
      <c r="YL176" s="108"/>
      <c r="YM176" s="108"/>
      <c r="YN176" s="108"/>
      <c r="YO176" s="109"/>
      <c r="ZB176" s="107"/>
      <c r="ZC176" s="108"/>
      <c r="ZD176" s="108"/>
      <c r="ZE176" s="108"/>
      <c r="ZF176" s="108"/>
      <c r="ZG176" s="108"/>
      <c r="ZH176" s="108"/>
      <c r="ZI176" s="108"/>
      <c r="ZJ176" s="108"/>
      <c r="ZK176" s="108"/>
      <c r="ZL176" s="108"/>
      <c r="ZM176" s="108"/>
      <c r="ZN176" s="108"/>
      <c r="ZO176" s="109"/>
      <c r="AAB176" s="119"/>
      <c r="AAC176" s="108"/>
      <c r="AAD176" s="108"/>
      <c r="AAE176" s="108"/>
      <c r="AAF176" s="108"/>
      <c r="AAG176" s="108"/>
      <c r="AAH176" s="108"/>
      <c r="AAI176" s="108"/>
      <c r="AAJ176" s="108"/>
      <c r="AAK176" s="108"/>
      <c r="AAL176" s="108"/>
      <c r="AAM176" s="108"/>
      <c r="AAN176" s="108"/>
      <c r="AAO176" s="109"/>
      <c r="ABB176" s="107"/>
      <c r="ABC176" s="108"/>
      <c r="ABD176" s="108"/>
      <c r="ABE176" s="108"/>
      <c r="ABF176" s="108"/>
      <c r="ABG176" s="108"/>
      <c r="ABH176" s="108"/>
      <c r="ABI176" s="108"/>
      <c r="ABJ176" s="108"/>
      <c r="ABK176" s="108"/>
      <c r="ABL176" s="108"/>
      <c r="ABM176" s="108"/>
      <c r="ABN176" s="108"/>
      <c r="ABO176" s="109"/>
      <c r="ACA176" s="111"/>
      <c r="ACB176" s="107"/>
      <c r="ACC176" s="108"/>
      <c r="ACD176" s="108"/>
      <c r="ACE176" s="108"/>
      <c r="ACF176" s="108"/>
      <c r="ACG176" s="108"/>
      <c r="ACH176" s="108"/>
      <c r="ACI176" s="108"/>
      <c r="ACJ176" s="108"/>
      <c r="ACK176" s="108"/>
      <c r="ACL176" s="108"/>
      <c r="ACM176" s="108"/>
      <c r="ACN176" s="108"/>
      <c r="ACO176" s="109"/>
      <c r="ADB176" s="119"/>
      <c r="ADC176" s="108"/>
      <c r="ADD176" s="108"/>
      <c r="ADE176" s="108"/>
      <c r="ADF176" s="108"/>
      <c r="ADG176" s="108"/>
      <c r="ADH176" s="108"/>
      <c r="ADI176" s="108"/>
      <c r="ADJ176" s="108"/>
      <c r="ADK176" s="108"/>
      <c r="ADL176" s="108"/>
      <c r="ADM176" s="108"/>
      <c r="ADN176" s="108"/>
      <c r="ADO176" s="109"/>
      <c r="AEB176" s="107"/>
      <c r="AEC176" s="108"/>
      <c r="AED176" s="108"/>
      <c r="AEE176" s="108"/>
      <c r="AEF176" s="108"/>
      <c r="AEG176" s="108"/>
      <c r="AEH176" s="108"/>
      <c r="AEI176" s="108"/>
      <c r="AEJ176" s="108"/>
      <c r="AEK176" s="108"/>
      <c r="AEL176" s="108"/>
      <c r="AEM176" s="108"/>
      <c r="AEN176" s="108"/>
      <c r="AEO176" s="109"/>
      <c r="AFB176" s="107"/>
      <c r="AFC176" s="112"/>
      <c r="AFD176" s="112"/>
      <c r="AFE176" s="112"/>
      <c r="AFF176" s="112"/>
      <c r="AFG176" s="112"/>
      <c r="AFH176" s="112"/>
      <c r="AFI176" s="112"/>
      <c r="AFJ176" s="112"/>
      <c r="AFK176" s="112"/>
      <c r="AFL176" s="112"/>
      <c r="AFM176" s="112"/>
      <c r="AFN176" s="112"/>
      <c r="AFO176" s="109"/>
      <c r="AGB176" s="107"/>
      <c r="AGC176" s="112"/>
      <c r="AGD176" s="112"/>
      <c r="AGE176" s="112"/>
      <c r="AGF176" s="112"/>
      <c r="AGG176" s="112"/>
      <c r="AGH176" s="112"/>
      <c r="AGI176" s="112"/>
      <c r="AGJ176" s="112"/>
      <c r="AGK176" s="112"/>
      <c r="AGL176" s="112"/>
      <c r="AGM176" s="112"/>
      <c r="AGN176" s="112"/>
      <c r="AGO176" s="109"/>
      <c r="AHB176" s="119"/>
      <c r="AHC176" s="108"/>
      <c r="AHD176" s="108"/>
      <c r="AHE176" s="108"/>
      <c r="AHF176" s="108"/>
      <c r="AHG176" s="108"/>
      <c r="AHH176" s="108"/>
      <c r="AHI176" s="108"/>
      <c r="AHJ176" s="108"/>
      <c r="AHK176" s="108"/>
      <c r="AHL176" s="108"/>
      <c r="AHM176" s="108"/>
      <c r="AHN176" s="108"/>
      <c r="AHO176" s="109"/>
      <c r="AIB176" s="107"/>
      <c r="AIC176" s="108"/>
      <c r="AID176" s="108"/>
      <c r="AIE176" s="108"/>
      <c r="AIF176" s="108"/>
      <c r="AIG176" s="108"/>
      <c r="AIH176" s="108"/>
      <c r="AII176" s="108"/>
      <c r="AIJ176" s="108"/>
      <c r="AIK176" s="108"/>
      <c r="AIL176" s="108"/>
      <c r="AIM176" s="108"/>
      <c r="AIN176" s="108"/>
      <c r="AIO176" s="109"/>
      <c r="AJB176" s="107"/>
      <c r="AJC176" s="108"/>
      <c r="AJD176" s="108"/>
      <c r="AJE176" s="108"/>
      <c r="AJF176" s="108"/>
      <c r="AJG176" s="108"/>
      <c r="AJH176" s="108"/>
      <c r="AJI176" s="108"/>
      <c r="AJJ176" s="108"/>
      <c r="AJK176" s="108"/>
      <c r="AJL176" s="108"/>
      <c r="AJM176" s="108"/>
      <c r="AJN176" s="108"/>
      <c r="AJO176" s="109"/>
      <c r="AKB176" s="107"/>
      <c r="AKC176" s="108"/>
      <c r="AKD176" s="108"/>
      <c r="AKE176" s="108"/>
      <c r="AKF176" s="108"/>
      <c r="AKG176" s="108"/>
      <c r="AKH176" s="108"/>
      <c r="AKI176" s="108"/>
      <c r="AKJ176" s="108"/>
      <c r="AKK176" s="108"/>
      <c r="AKL176" s="108"/>
      <c r="AKM176" s="108"/>
      <c r="AKN176" s="108"/>
      <c r="AKO176" s="109"/>
      <c r="AMA176" s="125"/>
      <c r="AMB176" s="125"/>
      <c r="AMD176" s="126"/>
      <c r="AME176" s="127"/>
      <c r="AMF176" s="127"/>
    </row>
    <row r="177" customFormat="false" ht="12.8" hidden="false" customHeight="false" outlineLevel="0" collapsed="false">
      <c r="B177" s="29"/>
      <c r="J177" s="106"/>
      <c r="BB177" s="107"/>
      <c r="BC177" s="108"/>
      <c r="BD177" s="108"/>
      <c r="BE177" s="108"/>
      <c r="BF177" s="108"/>
      <c r="BG177" s="108"/>
      <c r="BH177" s="108"/>
      <c r="BI177" s="108"/>
      <c r="BJ177" s="108"/>
      <c r="BK177" s="108"/>
      <c r="BL177" s="108"/>
      <c r="BM177" s="108"/>
      <c r="BN177" s="108"/>
      <c r="BO177" s="109"/>
      <c r="CB177" s="107"/>
      <c r="CC177" s="108"/>
      <c r="CD177" s="108"/>
      <c r="CE177" s="108"/>
      <c r="CF177" s="108"/>
      <c r="CG177" s="108"/>
      <c r="CH177" s="108"/>
      <c r="CI177" s="108"/>
      <c r="CJ177" s="108"/>
      <c r="CK177" s="108"/>
      <c r="CL177" s="108"/>
      <c r="CM177" s="108"/>
      <c r="CN177" s="108"/>
      <c r="CO177" s="109"/>
      <c r="DB177" s="107"/>
      <c r="DC177" s="108"/>
      <c r="DD177" s="108"/>
      <c r="DE177" s="108"/>
      <c r="DF177" s="108"/>
      <c r="DG177" s="108"/>
      <c r="DH177" s="108"/>
      <c r="DI177" s="108"/>
      <c r="DJ177" s="108"/>
      <c r="DK177" s="108"/>
      <c r="DL177" s="108"/>
      <c r="DM177" s="108"/>
      <c r="DN177" s="108"/>
      <c r="DO177" s="109"/>
      <c r="EB177" s="107"/>
      <c r="EC177" s="112"/>
      <c r="ED177" s="112"/>
      <c r="EE177" s="112"/>
      <c r="EF177" s="112"/>
      <c r="EG177" s="112"/>
      <c r="EH177" s="112"/>
      <c r="EI177" s="112"/>
      <c r="EJ177" s="112"/>
      <c r="EK177" s="112"/>
      <c r="EL177" s="112"/>
      <c r="EM177" s="112"/>
      <c r="EN177" s="112"/>
      <c r="EO177" s="109"/>
      <c r="FB177" s="107"/>
      <c r="FC177" s="108"/>
      <c r="FD177" s="108"/>
      <c r="FE177" s="108"/>
      <c r="FF177" s="108"/>
      <c r="FG177" s="108"/>
      <c r="FH177" s="108"/>
      <c r="FI177" s="108"/>
      <c r="FJ177" s="108"/>
      <c r="FK177" s="108"/>
      <c r="FL177" s="108"/>
      <c r="FM177" s="108"/>
      <c r="FN177" s="108"/>
      <c r="FO177" s="109"/>
      <c r="GB177" s="107"/>
      <c r="GC177" s="108"/>
      <c r="GD177" s="108"/>
      <c r="GE177" s="108"/>
      <c r="GF177" s="108"/>
      <c r="GG177" s="108"/>
      <c r="GH177" s="108"/>
      <c r="GI177" s="108"/>
      <c r="GJ177" s="108"/>
      <c r="GK177" s="108"/>
      <c r="GL177" s="108"/>
      <c r="GM177" s="108"/>
      <c r="GN177" s="108"/>
      <c r="GO177" s="109"/>
      <c r="HB177" s="107"/>
      <c r="HC177" s="108"/>
      <c r="HD177" s="108"/>
      <c r="HE177" s="108"/>
      <c r="HF177" s="108"/>
      <c r="HG177" s="108"/>
      <c r="HH177" s="108"/>
      <c r="HI177" s="108"/>
      <c r="HJ177" s="108"/>
      <c r="HK177" s="108"/>
      <c r="HL177" s="108"/>
      <c r="HM177" s="108"/>
      <c r="HN177" s="108"/>
      <c r="HO177" s="109"/>
      <c r="IB177" s="107"/>
      <c r="IC177" s="108"/>
      <c r="ID177" s="108"/>
      <c r="IE177" s="108"/>
      <c r="IF177" s="108"/>
      <c r="IG177" s="108"/>
      <c r="IH177" s="108"/>
      <c r="II177" s="108"/>
      <c r="IJ177" s="108"/>
      <c r="IK177" s="108"/>
      <c r="IL177" s="108"/>
      <c r="IM177" s="108"/>
      <c r="IN177" s="108"/>
      <c r="IO177" s="109"/>
      <c r="JB177" s="107"/>
      <c r="JC177" s="108"/>
      <c r="JD177" s="108"/>
      <c r="JE177" s="108"/>
      <c r="JF177" s="108"/>
      <c r="JG177" s="108"/>
      <c r="JH177" s="108"/>
      <c r="JI177" s="108"/>
      <c r="JJ177" s="108"/>
      <c r="JK177" s="108"/>
      <c r="JL177" s="108"/>
      <c r="JM177" s="108"/>
      <c r="JN177" s="108"/>
      <c r="JO177" s="109"/>
      <c r="KB177" s="107"/>
      <c r="KC177" s="108"/>
      <c r="KD177" s="108"/>
      <c r="KE177" s="108"/>
      <c r="KF177" s="108"/>
      <c r="KG177" s="108"/>
      <c r="KH177" s="108"/>
      <c r="KI177" s="108"/>
      <c r="KJ177" s="108"/>
      <c r="KK177" s="108"/>
      <c r="KL177" s="108"/>
      <c r="KM177" s="108"/>
      <c r="KN177" s="108"/>
      <c r="KO177" s="109"/>
      <c r="LB177" s="107"/>
      <c r="LC177" s="108"/>
      <c r="LD177" s="108"/>
      <c r="LE177" s="108"/>
      <c r="LF177" s="108"/>
      <c r="LG177" s="108"/>
      <c r="LH177" s="108"/>
      <c r="LI177" s="108"/>
      <c r="LJ177" s="108"/>
      <c r="LK177" s="108"/>
      <c r="LL177" s="108"/>
      <c r="LM177" s="108"/>
      <c r="LN177" s="108"/>
      <c r="LO177" s="109"/>
      <c r="MB177" s="107"/>
      <c r="MC177" s="108"/>
      <c r="MD177" s="108"/>
      <c r="ME177" s="108"/>
      <c r="MF177" s="108"/>
      <c r="MG177" s="108"/>
      <c r="MH177" s="108"/>
      <c r="MI177" s="108"/>
      <c r="MJ177" s="108"/>
      <c r="MK177" s="108"/>
      <c r="ML177" s="108"/>
      <c r="MM177" s="108"/>
      <c r="MN177" s="108"/>
      <c r="MO177" s="109"/>
      <c r="NB177" s="107"/>
      <c r="NC177" s="108"/>
      <c r="ND177" s="108"/>
      <c r="NE177" s="108"/>
      <c r="NF177" s="108"/>
      <c r="NG177" s="108"/>
      <c r="NH177" s="108"/>
      <c r="NI177" s="108"/>
      <c r="NJ177" s="108"/>
      <c r="NK177" s="108"/>
      <c r="NL177" s="108"/>
      <c r="NM177" s="108"/>
      <c r="NN177" s="108"/>
      <c r="NO177" s="109"/>
      <c r="OB177" s="107"/>
      <c r="OC177" s="108"/>
      <c r="OD177" s="108"/>
      <c r="OE177" s="108"/>
      <c r="OF177" s="108"/>
      <c r="OG177" s="108"/>
      <c r="OH177" s="108"/>
      <c r="OI177" s="108"/>
      <c r="OJ177" s="108"/>
      <c r="OK177" s="108"/>
      <c r="OL177" s="108"/>
      <c r="OM177" s="108"/>
      <c r="ON177" s="108"/>
      <c r="OO177" s="109"/>
      <c r="PB177" s="107"/>
      <c r="PC177" s="108"/>
      <c r="PD177" s="108"/>
      <c r="PE177" s="108"/>
      <c r="PF177" s="108"/>
      <c r="PG177" s="108"/>
      <c r="PH177" s="108"/>
      <c r="PI177" s="108"/>
      <c r="PJ177" s="108"/>
      <c r="PK177" s="108"/>
      <c r="PL177" s="108"/>
      <c r="PM177" s="108"/>
      <c r="PN177" s="108"/>
      <c r="PO177" s="109"/>
      <c r="QB177" s="107"/>
      <c r="QC177" s="108"/>
      <c r="QD177" s="108"/>
      <c r="QE177" s="108"/>
      <c r="QF177" s="108"/>
      <c r="QG177" s="108"/>
      <c r="QH177" s="108"/>
      <c r="QI177" s="108"/>
      <c r="QJ177" s="108"/>
      <c r="QK177" s="108"/>
      <c r="QL177" s="108"/>
      <c r="QM177" s="108"/>
      <c r="QN177" s="108"/>
      <c r="QO177" s="109"/>
      <c r="RB177" s="119"/>
      <c r="RC177" s="108"/>
      <c r="RD177" s="108"/>
      <c r="RE177" s="108"/>
      <c r="RF177" s="108"/>
      <c r="RG177" s="108"/>
      <c r="RH177" s="108"/>
      <c r="RI177" s="108"/>
      <c r="RJ177" s="108"/>
      <c r="RK177" s="108"/>
      <c r="RL177" s="108"/>
      <c r="RM177" s="108"/>
      <c r="RN177" s="108"/>
      <c r="RO177" s="109"/>
      <c r="SB177" s="107"/>
      <c r="SC177" s="108"/>
      <c r="SD177" s="108"/>
      <c r="SE177" s="108"/>
      <c r="SF177" s="108"/>
      <c r="SG177" s="108"/>
      <c r="SH177" s="108"/>
      <c r="SI177" s="108"/>
      <c r="SJ177" s="108"/>
      <c r="SK177" s="108"/>
      <c r="SL177" s="108"/>
      <c r="SM177" s="108"/>
      <c r="SN177" s="108"/>
      <c r="SO177" s="109"/>
      <c r="TB177" s="119"/>
      <c r="TC177" s="108"/>
      <c r="TD177" s="108"/>
      <c r="TE177" s="108"/>
      <c r="TF177" s="108"/>
      <c r="TG177" s="108"/>
      <c r="TH177" s="108"/>
      <c r="TI177" s="108"/>
      <c r="TJ177" s="108"/>
      <c r="TK177" s="108"/>
      <c r="TL177" s="108"/>
      <c r="TM177" s="108"/>
      <c r="TN177" s="108"/>
      <c r="TO177" s="109"/>
      <c r="UB177" s="119"/>
      <c r="UC177" s="108"/>
      <c r="UD177" s="108"/>
      <c r="UE177" s="108"/>
      <c r="UF177" s="108"/>
      <c r="UG177" s="108"/>
      <c r="UH177" s="108"/>
      <c r="UI177" s="108"/>
      <c r="UJ177" s="108"/>
      <c r="UK177" s="108"/>
      <c r="UL177" s="108"/>
      <c r="UM177" s="108"/>
      <c r="UN177" s="108"/>
      <c r="UO177" s="109"/>
      <c r="VB177" s="119"/>
      <c r="VC177" s="108"/>
      <c r="VD177" s="108"/>
      <c r="VE177" s="108"/>
      <c r="VF177" s="108"/>
      <c r="VG177" s="108"/>
      <c r="VH177" s="108"/>
      <c r="VI177" s="108"/>
      <c r="VJ177" s="108"/>
      <c r="VK177" s="108"/>
      <c r="VL177" s="108"/>
      <c r="VM177" s="108"/>
      <c r="VN177" s="108"/>
      <c r="VO177" s="109"/>
      <c r="WB177" s="107"/>
      <c r="WC177" s="108"/>
      <c r="WD177" s="108"/>
      <c r="WE177" s="108"/>
      <c r="WF177" s="108"/>
      <c r="WG177" s="108"/>
      <c r="WH177" s="108"/>
      <c r="WI177" s="108"/>
      <c r="WJ177" s="108"/>
      <c r="WK177" s="108"/>
      <c r="WL177" s="108"/>
      <c r="WM177" s="108"/>
      <c r="WN177" s="108"/>
      <c r="WO177" s="109"/>
      <c r="YB177" s="119"/>
      <c r="YC177" s="108"/>
      <c r="YD177" s="108"/>
      <c r="YE177" s="108"/>
      <c r="YF177" s="108"/>
      <c r="YG177" s="108"/>
      <c r="YH177" s="108"/>
      <c r="YI177" s="108"/>
      <c r="YJ177" s="108"/>
      <c r="YK177" s="108"/>
      <c r="YL177" s="108"/>
      <c r="YM177" s="108"/>
      <c r="YN177" s="108"/>
      <c r="YO177" s="109"/>
      <c r="ZB177" s="107"/>
      <c r="ZC177" s="108"/>
      <c r="ZD177" s="108"/>
      <c r="ZE177" s="108"/>
      <c r="ZF177" s="108"/>
      <c r="ZG177" s="108"/>
      <c r="ZH177" s="108"/>
      <c r="ZI177" s="108"/>
      <c r="ZJ177" s="108"/>
      <c r="ZK177" s="108"/>
      <c r="ZL177" s="108"/>
      <c r="ZM177" s="108"/>
      <c r="ZN177" s="108"/>
      <c r="ZO177" s="109"/>
      <c r="AAB177" s="119"/>
      <c r="AAC177" s="108"/>
      <c r="AAD177" s="108"/>
      <c r="AAE177" s="108"/>
      <c r="AAF177" s="108"/>
      <c r="AAG177" s="112"/>
      <c r="AAH177" s="108"/>
      <c r="AAI177" s="108"/>
      <c r="AAJ177" s="108"/>
      <c r="AAK177" s="108"/>
      <c r="AAL177" s="108"/>
      <c r="AAM177" s="108"/>
      <c r="AAN177" s="108"/>
      <c r="AAO177" s="109"/>
      <c r="ABB177" s="107"/>
      <c r="ABC177" s="108"/>
      <c r="ABD177" s="108"/>
      <c r="ABE177" s="108"/>
      <c r="ABF177" s="108"/>
      <c r="ABG177" s="108"/>
      <c r="ABH177" s="108"/>
      <c r="ABI177" s="108"/>
      <c r="ABJ177" s="108"/>
      <c r="ABK177" s="108"/>
      <c r="ABL177" s="108"/>
      <c r="ABM177" s="108"/>
      <c r="ABN177" s="108"/>
      <c r="ABO177" s="109"/>
      <c r="ACA177" s="111"/>
      <c r="ACB177" s="107"/>
      <c r="ACC177" s="108"/>
      <c r="ACD177" s="108"/>
      <c r="ACE177" s="108"/>
      <c r="ACF177" s="108"/>
      <c r="ACG177" s="108"/>
      <c r="ACH177" s="108"/>
      <c r="ACI177" s="108"/>
      <c r="ACJ177" s="108"/>
      <c r="ACK177" s="108"/>
      <c r="ACL177" s="108"/>
      <c r="ACM177" s="108"/>
      <c r="ACN177" s="108"/>
      <c r="ACO177" s="109"/>
      <c r="ADB177" s="119"/>
      <c r="ADC177" s="108"/>
      <c r="ADD177" s="108"/>
      <c r="ADE177" s="108"/>
      <c r="ADF177" s="108"/>
      <c r="ADG177" s="108"/>
      <c r="ADH177" s="108"/>
      <c r="ADI177" s="108"/>
      <c r="ADJ177" s="108"/>
      <c r="ADK177" s="108"/>
      <c r="ADL177" s="108"/>
      <c r="ADM177" s="108"/>
      <c r="ADN177" s="108"/>
      <c r="ADO177" s="109"/>
      <c r="AEB177" s="107"/>
      <c r="AEC177" s="108"/>
      <c r="AED177" s="108"/>
      <c r="AEE177" s="108"/>
      <c r="AEF177" s="108"/>
      <c r="AEG177" s="108"/>
      <c r="AEH177" s="108"/>
      <c r="AEI177" s="108"/>
      <c r="AEJ177" s="108"/>
      <c r="AEK177" s="108"/>
      <c r="AEL177" s="108"/>
      <c r="AEM177" s="108"/>
      <c r="AEN177" s="108"/>
      <c r="AEO177" s="109"/>
      <c r="AFB177" s="107"/>
      <c r="AFC177" s="108"/>
      <c r="AFD177" s="108"/>
      <c r="AFE177" s="108"/>
      <c r="AFF177" s="108"/>
      <c r="AFG177" s="108"/>
      <c r="AFH177" s="108"/>
      <c r="AFI177" s="108"/>
      <c r="AFJ177" s="108"/>
      <c r="AFK177" s="108"/>
      <c r="AFL177" s="108"/>
      <c r="AFM177" s="108"/>
      <c r="AFN177" s="108"/>
      <c r="AFO177" s="109"/>
      <c r="AGB177" s="107"/>
      <c r="AGC177" s="108"/>
      <c r="AGD177" s="108"/>
      <c r="AGE177" s="108"/>
      <c r="AGF177" s="108"/>
      <c r="AGG177" s="108"/>
      <c r="AGH177" s="108"/>
      <c r="AGI177" s="108"/>
      <c r="AGJ177" s="108"/>
      <c r="AGK177" s="108"/>
      <c r="AGL177" s="108"/>
      <c r="AGM177" s="108"/>
      <c r="AGN177" s="108"/>
      <c r="AGO177" s="109"/>
      <c r="AHB177" s="119"/>
      <c r="AHC177" s="108"/>
      <c r="AHD177" s="108"/>
      <c r="AHE177" s="108"/>
      <c r="AHF177" s="108"/>
      <c r="AHG177" s="108"/>
      <c r="AHH177" s="108"/>
      <c r="AHI177" s="108"/>
      <c r="AHJ177" s="108"/>
      <c r="AHK177" s="108"/>
      <c r="AHL177" s="108"/>
      <c r="AHM177" s="108"/>
      <c r="AHN177" s="108"/>
      <c r="AHO177" s="109"/>
      <c r="AIB177" s="107"/>
      <c r="AIC177" s="108"/>
      <c r="AID177" s="108"/>
      <c r="AIE177" s="108"/>
      <c r="AIF177" s="108"/>
      <c r="AIG177" s="108"/>
      <c r="AIH177" s="108"/>
      <c r="AII177" s="108"/>
      <c r="AIJ177" s="108"/>
      <c r="AIK177" s="108"/>
      <c r="AIL177" s="108"/>
      <c r="AIM177" s="108"/>
      <c r="AIN177" s="108"/>
      <c r="AIO177" s="109"/>
      <c r="AJB177" s="107"/>
      <c r="AJC177" s="108"/>
      <c r="AJD177" s="108"/>
      <c r="AJE177" s="108"/>
      <c r="AJF177" s="108"/>
      <c r="AJG177" s="108"/>
      <c r="AJH177" s="108"/>
      <c r="AJI177" s="108"/>
      <c r="AJJ177" s="108"/>
      <c r="AJK177" s="108"/>
      <c r="AJL177" s="108"/>
      <c r="AJM177" s="108"/>
      <c r="AJN177" s="108"/>
      <c r="AJO177" s="109"/>
      <c r="AKB177" s="107"/>
      <c r="AKC177" s="108"/>
      <c r="AKD177" s="108"/>
      <c r="AKE177" s="108"/>
      <c r="AKF177" s="108"/>
      <c r="AKG177" s="108"/>
      <c r="AKH177" s="108"/>
      <c r="AKI177" s="108"/>
      <c r="AKJ177" s="108"/>
      <c r="AKK177" s="108"/>
      <c r="AKL177" s="108"/>
      <c r="AKM177" s="108"/>
      <c r="AKN177" s="108"/>
      <c r="AKO177" s="109"/>
      <c r="AMA177" s="125"/>
      <c r="AMB177" s="125"/>
      <c r="AMD177" s="126"/>
      <c r="AME177" s="127"/>
      <c r="AMF177" s="127"/>
    </row>
    <row r="178" customFormat="false" ht="12.8" hidden="false" customHeight="false" outlineLevel="0" collapsed="false">
      <c r="B178" s="29"/>
      <c r="J178" s="106"/>
      <c r="BB178" s="107"/>
      <c r="BC178" s="108"/>
      <c r="BD178" s="108"/>
      <c r="BE178" s="108"/>
      <c r="BF178" s="108"/>
      <c r="BG178" s="108"/>
      <c r="BH178" s="108"/>
      <c r="BI178" s="108"/>
      <c r="BJ178" s="108"/>
      <c r="BK178" s="108"/>
      <c r="BL178" s="108"/>
      <c r="BM178" s="108"/>
      <c r="BN178" s="108"/>
      <c r="BO178" s="109"/>
      <c r="CB178" s="107"/>
      <c r="CC178" s="108"/>
      <c r="CD178" s="108"/>
      <c r="CE178" s="108"/>
      <c r="CF178" s="108"/>
      <c r="CG178" s="108"/>
      <c r="CH178" s="108"/>
      <c r="CI178" s="108"/>
      <c r="CJ178" s="108"/>
      <c r="CK178" s="108"/>
      <c r="CL178" s="108"/>
      <c r="CM178" s="108"/>
      <c r="CN178" s="108"/>
      <c r="CO178" s="109"/>
      <c r="DB178" s="107"/>
      <c r="DC178" s="108"/>
      <c r="DD178" s="108"/>
      <c r="DE178" s="108"/>
      <c r="DF178" s="108"/>
      <c r="DG178" s="108"/>
      <c r="DH178" s="108"/>
      <c r="DI178" s="108"/>
      <c r="DJ178" s="108"/>
      <c r="DK178" s="108"/>
      <c r="DL178" s="108"/>
      <c r="DM178" s="108"/>
      <c r="DN178" s="108"/>
      <c r="DO178" s="109"/>
      <c r="EB178" s="107"/>
      <c r="EC178" s="108"/>
      <c r="ED178" s="108"/>
      <c r="EE178" s="108"/>
      <c r="EF178" s="108"/>
      <c r="EG178" s="108"/>
      <c r="EH178" s="108"/>
      <c r="EI178" s="108"/>
      <c r="EJ178" s="108"/>
      <c r="EK178" s="108"/>
      <c r="EL178" s="108"/>
      <c r="EM178" s="108"/>
      <c r="EN178" s="108"/>
      <c r="EO178" s="109"/>
      <c r="FB178" s="107"/>
      <c r="FC178" s="108"/>
      <c r="FD178" s="108"/>
      <c r="FE178" s="108"/>
      <c r="FF178" s="108"/>
      <c r="FG178" s="108"/>
      <c r="FH178" s="108"/>
      <c r="FI178" s="108"/>
      <c r="FJ178" s="108"/>
      <c r="FK178" s="108"/>
      <c r="FL178" s="108"/>
      <c r="FM178" s="108"/>
      <c r="FN178" s="108"/>
      <c r="FO178" s="109"/>
      <c r="GB178" s="107"/>
      <c r="GC178" s="108"/>
      <c r="GD178" s="108"/>
      <c r="GE178" s="108"/>
      <c r="GF178" s="108"/>
      <c r="GG178" s="108"/>
      <c r="GH178" s="108"/>
      <c r="GI178" s="108"/>
      <c r="GJ178" s="108"/>
      <c r="GK178" s="108"/>
      <c r="GL178" s="108"/>
      <c r="GM178" s="108"/>
      <c r="GN178" s="108"/>
      <c r="GO178" s="109"/>
      <c r="HB178" s="107"/>
      <c r="HC178" s="108"/>
      <c r="HD178" s="108"/>
      <c r="HE178" s="108"/>
      <c r="HF178" s="108"/>
      <c r="HG178" s="108"/>
      <c r="HH178" s="108"/>
      <c r="HI178" s="108"/>
      <c r="HJ178" s="108"/>
      <c r="HK178" s="108"/>
      <c r="HL178" s="108"/>
      <c r="HM178" s="108"/>
      <c r="HN178" s="108"/>
      <c r="HO178" s="109"/>
      <c r="IB178" s="107"/>
      <c r="IC178" s="108"/>
      <c r="ID178" s="108"/>
      <c r="IE178" s="108"/>
      <c r="IF178" s="108"/>
      <c r="IG178" s="108"/>
      <c r="IH178" s="108"/>
      <c r="II178" s="108"/>
      <c r="IJ178" s="108"/>
      <c r="IK178" s="108"/>
      <c r="IL178" s="108"/>
      <c r="IM178" s="108"/>
      <c r="IN178" s="108"/>
      <c r="IO178" s="109"/>
      <c r="JB178" s="107"/>
      <c r="JC178" s="108"/>
      <c r="JD178" s="108"/>
      <c r="JE178" s="108"/>
      <c r="JF178" s="108"/>
      <c r="JG178" s="108"/>
      <c r="JH178" s="108"/>
      <c r="JI178" s="108"/>
      <c r="JJ178" s="108"/>
      <c r="JK178" s="108"/>
      <c r="JL178" s="108"/>
      <c r="JM178" s="108"/>
      <c r="JN178" s="108"/>
      <c r="JO178" s="109"/>
      <c r="KB178" s="107"/>
      <c r="KC178" s="108"/>
      <c r="KD178" s="108"/>
      <c r="KE178" s="108"/>
      <c r="KF178" s="108"/>
      <c r="KG178" s="108"/>
      <c r="KH178" s="108"/>
      <c r="KI178" s="108"/>
      <c r="KJ178" s="108"/>
      <c r="KK178" s="108"/>
      <c r="KL178" s="108"/>
      <c r="KM178" s="108"/>
      <c r="KN178" s="108"/>
      <c r="KO178" s="109"/>
      <c r="LB178" s="107"/>
      <c r="LC178" s="108"/>
      <c r="LD178" s="108"/>
      <c r="LE178" s="108"/>
      <c r="LF178" s="108"/>
      <c r="LG178" s="108"/>
      <c r="LH178" s="108"/>
      <c r="LI178" s="108"/>
      <c r="LJ178" s="108"/>
      <c r="LK178" s="108"/>
      <c r="LL178" s="108"/>
      <c r="LM178" s="108"/>
      <c r="LN178" s="108"/>
      <c r="LO178" s="109"/>
      <c r="MB178" s="107"/>
      <c r="MC178" s="108"/>
      <c r="MD178" s="108"/>
      <c r="ME178" s="108"/>
      <c r="MF178" s="108"/>
      <c r="MG178" s="108"/>
      <c r="MH178" s="108"/>
      <c r="MI178" s="108"/>
      <c r="MJ178" s="108"/>
      <c r="MK178" s="108"/>
      <c r="ML178" s="108"/>
      <c r="MM178" s="108"/>
      <c r="MN178" s="108"/>
      <c r="MO178" s="109"/>
      <c r="NB178" s="107"/>
      <c r="NC178" s="108"/>
      <c r="ND178" s="108"/>
      <c r="NE178" s="108"/>
      <c r="NF178" s="108"/>
      <c r="NG178" s="108"/>
      <c r="NH178" s="108"/>
      <c r="NI178" s="108"/>
      <c r="NJ178" s="108"/>
      <c r="NK178" s="108"/>
      <c r="NL178" s="108"/>
      <c r="NM178" s="108"/>
      <c r="NN178" s="108"/>
      <c r="NO178" s="109"/>
      <c r="OB178" s="107"/>
      <c r="OC178" s="108"/>
      <c r="OD178" s="108"/>
      <c r="OE178" s="108"/>
      <c r="OF178" s="108"/>
      <c r="OG178" s="108"/>
      <c r="OH178" s="108"/>
      <c r="OI178" s="108"/>
      <c r="OJ178" s="108"/>
      <c r="OK178" s="108"/>
      <c r="OL178" s="108"/>
      <c r="OM178" s="108"/>
      <c r="ON178" s="108"/>
      <c r="OO178" s="109"/>
      <c r="PB178" s="107"/>
      <c r="PC178" s="108"/>
      <c r="PD178" s="108"/>
      <c r="PE178" s="108"/>
      <c r="PF178" s="108"/>
      <c r="PG178" s="108"/>
      <c r="PH178" s="108"/>
      <c r="PI178" s="108"/>
      <c r="PJ178" s="108"/>
      <c r="PK178" s="108"/>
      <c r="PL178" s="108"/>
      <c r="PM178" s="108"/>
      <c r="PN178" s="108"/>
      <c r="PO178" s="109"/>
      <c r="QB178" s="107"/>
      <c r="QC178" s="108"/>
      <c r="QD178" s="108"/>
      <c r="QE178" s="108"/>
      <c r="QF178" s="108"/>
      <c r="QG178" s="108"/>
      <c r="QH178" s="108"/>
      <c r="QI178" s="108"/>
      <c r="QJ178" s="108"/>
      <c r="QK178" s="108"/>
      <c r="QL178" s="108"/>
      <c r="QM178" s="108"/>
      <c r="QN178" s="108"/>
      <c r="QO178" s="109"/>
      <c r="RB178" s="119"/>
      <c r="RC178" s="108"/>
      <c r="RD178" s="108"/>
      <c r="RE178" s="108"/>
      <c r="RF178" s="108"/>
      <c r="RG178" s="108"/>
      <c r="RH178" s="108"/>
      <c r="RI178" s="108"/>
      <c r="RJ178" s="108"/>
      <c r="RK178" s="108"/>
      <c r="RL178" s="108"/>
      <c r="RM178" s="108"/>
      <c r="RN178" s="108"/>
      <c r="RO178" s="109"/>
      <c r="SB178" s="107"/>
      <c r="SC178" s="108"/>
      <c r="SD178" s="108"/>
      <c r="SE178" s="108"/>
      <c r="SF178" s="108"/>
      <c r="SG178" s="108"/>
      <c r="SH178" s="108"/>
      <c r="SI178" s="108"/>
      <c r="SJ178" s="108"/>
      <c r="SK178" s="108"/>
      <c r="SL178" s="108"/>
      <c r="SM178" s="108"/>
      <c r="SN178" s="108"/>
      <c r="SO178" s="109"/>
      <c r="TB178" s="119"/>
      <c r="TC178" s="108"/>
      <c r="TD178" s="108"/>
      <c r="TE178" s="108"/>
      <c r="TF178" s="108"/>
      <c r="TG178" s="108"/>
      <c r="TH178" s="108"/>
      <c r="TI178" s="108"/>
      <c r="TJ178" s="108"/>
      <c r="TK178" s="108"/>
      <c r="TL178" s="108"/>
      <c r="TM178" s="108"/>
      <c r="TN178" s="108"/>
      <c r="TO178" s="109"/>
      <c r="UB178" s="119"/>
      <c r="UC178" s="108"/>
      <c r="UD178" s="108"/>
      <c r="UE178" s="108"/>
      <c r="UF178" s="108"/>
      <c r="UG178" s="108"/>
      <c r="UH178" s="108"/>
      <c r="UI178" s="108"/>
      <c r="UJ178" s="108"/>
      <c r="UK178" s="108"/>
      <c r="UL178" s="108"/>
      <c r="UM178" s="108"/>
      <c r="UN178" s="108"/>
      <c r="UO178" s="109"/>
      <c r="VB178" s="119"/>
      <c r="VC178" s="108"/>
      <c r="VD178" s="108"/>
      <c r="VE178" s="108"/>
      <c r="VF178" s="108"/>
      <c r="VG178" s="108"/>
      <c r="VH178" s="108"/>
      <c r="VI178" s="108"/>
      <c r="VJ178" s="108"/>
      <c r="VK178" s="108"/>
      <c r="VL178" s="108"/>
      <c r="VM178" s="108"/>
      <c r="VN178" s="108"/>
      <c r="VO178" s="109"/>
      <c r="WB178" s="107"/>
      <c r="WC178" s="108"/>
      <c r="WD178" s="108"/>
      <c r="WE178" s="108"/>
      <c r="WF178" s="108"/>
      <c r="WG178" s="108"/>
      <c r="WH178" s="108"/>
      <c r="WI178" s="108"/>
      <c r="WJ178" s="108"/>
      <c r="WK178" s="108"/>
      <c r="WL178" s="108"/>
      <c r="WM178" s="108"/>
      <c r="WN178" s="108"/>
      <c r="WO178" s="109"/>
      <c r="YB178" s="119"/>
      <c r="YC178" s="108"/>
      <c r="YD178" s="108"/>
      <c r="YE178" s="108"/>
      <c r="YF178" s="108"/>
      <c r="YG178" s="108"/>
      <c r="YH178" s="108"/>
      <c r="YI178" s="108"/>
      <c r="YJ178" s="108"/>
      <c r="YK178" s="108"/>
      <c r="YL178" s="108"/>
      <c r="YM178" s="108"/>
      <c r="YN178" s="108"/>
      <c r="YO178" s="109"/>
      <c r="ZB178" s="107"/>
      <c r="ZC178" s="108"/>
      <c r="ZD178" s="108"/>
      <c r="ZE178" s="108"/>
      <c r="ZF178" s="108"/>
      <c r="ZG178" s="108"/>
      <c r="ZH178" s="108"/>
      <c r="ZI178" s="108"/>
      <c r="ZJ178" s="108"/>
      <c r="ZK178" s="108"/>
      <c r="ZL178" s="108"/>
      <c r="ZM178" s="108"/>
      <c r="ZN178" s="108"/>
      <c r="ZO178" s="109"/>
      <c r="AAB178" s="119"/>
      <c r="AAC178" s="108"/>
      <c r="AAD178" s="108"/>
      <c r="AAE178" s="108"/>
      <c r="AAF178" s="108"/>
      <c r="AAG178" s="108"/>
      <c r="AAH178" s="108"/>
      <c r="AAI178" s="108"/>
      <c r="AAJ178" s="112"/>
      <c r="AAK178" s="108"/>
      <c r="AAL178" s="108"/>
      <c r="AAM178" s="108"/>
      <c r="AAN178" s="108"/>
      <c r="AAO178" s="109"/>
      <c r="ABB178" s="107"/>
      <c r="ABC178" s="108"/>
      <c r="ABD178" s="108"/>
      <c r="ABE178" s="108"/>
      <c r="ABF178" s="108"/>
      <c r="ABG178" s="108"/>
      <c r="ABH178" s="108"/>
      <c r="ABI178" s="108"/>
      <c r="ABJ178" s="108"/>
      <c r="ABK178" s="108"/>
      <c r="ABL178" s="108"/>
      <c r="ABM178" s="108"/>
      <c r="ABN178" s="108"/>
      <c r="ABO178" s="109"/>
      <c r="ACA178" s="111"/>
      <c r="ACB178" s="107"/>
      <c r="ACC178" s="108"/>
      <c r="ACD178" s="108"/>
      <c r="ACE178" s="108"/>
      <c r="ACF178" s="108"/>
      <c r="ACG178" s="108"/>
      <c r="ACH178" s="108"/>
      <c r="ACI178" s="108"/>
      <c r="ACJ178" s="108"/>
      <c r="ACK178" s="108"/>
      <c r="ACL178" s="108"/>
      <c r="ACM178" s="108"/>
      <c r="ACN178" s="108"/>
      <c r="ACO178" s="109"/>
      <c r="ADB178" s="119"/>
      <c r="ADC178" s="108"/>
      <c r="ADD178" s="108"/>
      <c r="ADE178" s="108"/>
      <c r="ADF178" s="108"/>
      <c r="ADG178" s="108"/>
      <c r="ADH178" s="108"/>
      <c r="ADI178" s="108"/>
      <c r="ADJ178" s="108"/>
      <c r="ADK178" s="108"/>
      <c r="ADL178" s="108"/>
      <c r="ADM178" s="108"/>
      <c r="ADN178" s="108"/>
      <c r="ADO178" s="109"/>
      <c r="AEB178" s="107"/>
      <c r="AEC178" s="108"/>
      <c r="AED178" s="108"/>
      <c r="AEE178" s="108"/>
      <c r="AEF178" s="108"/>
      <c r="AEG178" s="108"/>
      <c r="AEH178" s="108"/>
      <c r="AEI178" s="108"/>
      <c r="AEJ178" s="108"/>
      <c r="AEK178" s="108"/>
      <c r="AEL178" s="108"/>
      <c r="AEM178" s="108"/>
      <c r="AEN178" s="108"/>
      <c r="AEO178" s="109"/>
      <c r="AFB178" s="107"/>
      <c r="AFC178" s="108"/>
      <c r="AFD178" s="108"/>
      <c r="AFE178" s="108"/>
      <c r="AFF178" s="108"/>
      <c r="AFG178" s="108"/>
      <c r="AFH178" s="108"/>
      <c r="AFI178" s="108"/>
      <c r="AFJ178" s="108"/>
      <c r="AFK178" s="108"/>
      <c r="AFL178" s="108"/>
      <c r="AFM178" s="108"/>
      <c r="AFN178" s="108"/>
      <c r="AFO178" s="109"/>
      <c r="AGB178" s="107"/>
      <c r="AGC178" s="108"/>
      <c r="AGD178" s="108"/>
      <c r="AGE178" s="108"/>
      <c r="AGF178" s="108"/>
      <c r="AGG178" s="108"/>
      <c r="AGH178" s="108"/>
      <c r="AGI178" s="108"/>
      <c r="AGJ178" s="108"/>
      <c r="AGK178" s="108"/>
      <c r="AGL178" s="108"/>
      <c r="AGM178" s="108"/>
      <c r="AGN178" s="108"/>
      <c r="AGO178" s="109"/>
      <c r="AHB178" s="119"/>
      <c r="AHC178" s="108"/>
      <c r="AHD178" s="108"/>
      <c r="AHE178" s="108"/>
      <c r="AHF178" s="108"/>
      <c r="AHG178" s="108"/>
      <c r="AHH178" s="108"/>
      <c r="AHI178" s="108"/>
      <c r="AHJ178" s="108"/>
      <c r="AHK178" s="108"/>
      <c r="AHL178" s="108"/>
      <c r="AHM178" s="108"/>
      <c r="AHN178" s="108"/>
      <c r="AHO178" s="109"/>
      <c r="AIB178" s="107"/>
      <c r="AIC178" s="108"/>
      <c r="AID178" s="108"/>
      <c r="AIE178" s="108"/>
      <c r="AIF178" s="108"/>
      <c r="AIG178" s="108"/>
      <c r="AIH178" s="108"/>
      <c r="AII178" s="108"/>
      <c r="AIJ178" s="108"/>
      <c r="AIK178" s="108"/>
      <c r="AIL178" s="108"/>
      <c r="AIM178" s="108"/>
      <c r="AIN178" s="108"/>
      <c r="AIO178" s="109"/>
      <c r="AJB178" s="107"/>
      <c r="AJC178" s="108"/>
      <c r="AJD178" s="108"/>
      <c r="AJE178" s="108"/>
      <c r="AJF178" s="108"/>
      <c r="AJG178" s="108"/>
      <c r="AJH178" s="108"/>
      <c r="AJI178" s="108"/>
      <c r="AJJ178" s="108"/>
      <c r="AJK178" s="108"/>
      <c r="AJL178" s="108"/>
      <c r="AJM178" s="108"/>
      <c r="AJN178" s="108"/>
      <c r="AJO178" s="109"/>
      <c r="AKB178" s="107"/>
      <c r="AKC178" s="108"/>
      <c r="AKD178" s="108"/>
      <c r="AKE178" s="108"/>
      <c r="AKF178" s="108"/>
      <c r="AKG178" s="108"/>
      <c r="AKH178" s="108"/>
      <c r="AKI178" s="108"/>
      <c r="AKJ178" s="108"/>
      <c r="AKK178" s="108"/>
      <c r="AKL178" s="108"/>
      <c r="AKM178" s="108"/>
      <c r="AKN178" s="108"/>
      <c r="AKO178" s="109"/>
      <c r="AMA178" s="125"/>
      <c r="AMB178" s="125"/>
      <c r="AMD178" s="126"/>
      <c r="AME178" s="127"/>
      <c r="AMF178" s="127"/>
    </row>
    <row r="179" customFormat="false" ht="12.8" hidden="false" customHeight="false" outlineLevel="0" collapsed="false">
      <c r="B179" s="29"/>
      <c r="J179" s="106"/>
      <c r="BB179" s="107"/>
      <c r="BC179" s="108"/>
      <c r="BD179" s="108"/>
      <c r="BE179" s="108"/>
      <c r="BF179" s="108"/>
      <c r="BG179" s="108"/>
      <c r="BH179" s="108"/>
      <c r="BI179" s="108"/>
      <c r="BJ179" s="108"/>
      <c r="BK179" s="108"/>
      <c r="BL179" s="108"/>
      <c r="BM179" s="108"/>
      <c r="BN179" s="108"/>
      <c r="BO179" s="109"/>
      <c r="CB179" s="107"/>
      <c r="CC179" s="108"/>
      <c r="CD179" s="108"/>
      <c r="CE179" s="108"/>
      <c r="CF179" s="108"/>
      <c r="CG179" s="108"/>
      <c r="CH179" s="108"/>
      <c r="CI179" s="108"/>
      <c r="CJ179" s="108"/>
      <c r="CK179" s="108"/>
      <c r="CL179" s="108"/>
      <c r="CM179" s="108"/>
      <c r="CN179" s="108"/>
      <c r="CO179" s="109"/>
      <c r="DB179" s="119"/>
      <c r="DC179" s="108"/>
      <c r="DD179" s="108"/>
      <c r="DE179" s="108"/>
      <c r="DF179" s="108"/>
      <c r="DG179" s="108"/>
      <c r="DH179" s="108"/>
      <c r="DI179" s="108"/>
      <c r="DJ179" s="108"/>
      <c r="DK179" s="108"/>
      <c r="DL179" s="108"/>
      <c r="DM179" s="108"/>
      <c r="DN179" s="108"/>
      <c r="DO179" s="109"/>
      <c r="EB179" s="107"/>
      <c r="EC179" s="108"/>
      <c r="ED179" s="108"/>
      <c r="EE179" s="108"/>
      <c r="EF179" s="108"/>
      <c r="EG179" s="108"/>
      <c r="EH179" s="108"/>
      <c r="EI179" s="108"/>
      <c r="EJ179" s="108"/>
      <c r="EK179" s="108"/>
      <c r="EL179" s="108"/>
      <c r="EM179" s="108"/>
      <c r="EN179" s="108"/>
      <c r="EO179" s="109"/>
      <c r="FB179" s="107"/>
      <c r="FC179" s="108"/>
      <c r="FD179" s="108"/>
      <c r="FE179" s="108"/>
      <c r="FF179" s="108"/>
      <c r="FG179" s="108"/>
      <c r="FH179" s="108"/>
      <c r="FI179" s="108"/>
      <c r="FJ179" s="108"/>
      <c r="FK179" s="108"/>
      <c r="FL179" s="108"/>
      <c r="FM179" s="108"/>
      <c r="FN179" s="108"/>
      <c r="FO179" s="109"/>
      <c r="GB179" s="107"/>
      <c r="GC179" s="108"/>
      <c r="GD179" s="108"/>
      <c r="GE179" s="108"/>
      <c r="GF179" s="108"/>
      <c r="GG179" s="108"/>
      <c r="GH179" s="108"/>
      <c r="GI179" s="108"/>
      <c r="GJ179" s="108"/>
      <c r="GK179" s="108"/>
      <c r="GL179" s="108"/>
      <c r="GM179" s="108"/>
      <c r="GN179" s="108"/>
      <c r="GO179" s="109"/>
      <c r="HB179" s="107"/>
      <c r="HC179" s="108"/>
      <c r="HD179" s="108"/>
      <c r="HE179" s="108"/>
      <c r="HF179" s="108"/>
      <c r="HG179" s="108"/>
      <c r="HH179" s="108"/>
      <c r="HI179" s="108"/>
      <c r="HJ179" s="108"/>
      <c r="HK179" s="108"/>
      <c r="HL179" s="108"/>
      <c r="HM179" s="108"/>
      <c r="HN179" s="108"/>
      <c r="HO179" s="109"/>
      <c r="IB179" s="107"/>
      <c r="IC179" s="108"/>
      <c r="ID179" s="108"/>
      <c r="IE179" s="108"/>
      <c r="IF179" s="108"/>
      <c r="IG179" s="108"/>
      <c r="IH179" s="108"/>
      <c r="II179" s="108"/>
      <c r="IJ179" s="108"/>
      <c r="IK179" s="108"/>
      <c r="IL179" s="108"/>
      <c r="IM179" s="108"/>
      <c r="IN179" s="108"/>
      <c r="IO179" s="109"/>
      <c r="JB179" s="107"/>
      <c r="JC179" s="108"/>
      <c r="JD179" s="108"/>
      <c r="JE179" s="108"/>
      <c r="JF179" s="108"/>
      <c r="JG179" s="108"/>
      <c r="JH179" s="108"/>
      <c r="JI179" s="108"/>
      <c r="JJ179" s="108"/>
      <c r="JK179" s="108"/>
      <c r="JL179" s="108"/>
      <c r="JM179" s="108"/>
      <c r="JN179" s="108"/>
      <c r="JO179" s="109"/>
      <c r="KB179" s="107"/>
      <c r="KC179" s="108"/>
      <c r="KD179" s="108"/>
      <c r="KE179" s="108"/>
      <c r="KF179" s="108"/>
      <c r="KG179" s="108"/>
      <c r="KH179" s="108"/>
      <c r="KI179" s="108"/>
      <c r="KJ179" s="108"/>
      <c r="KK179" s="108"/>
      <c r="KL179" s="108"/>
      <c r="KM179" s="108"/>
      <c r="KN179" s="108"/>
      <c r="KO179" s="109"/>
      <c r="LB179" s="107"/>
      <c r="LC179" s="108"/>
      <c r="LD179" s="108"/>
      <c r="LE179" s="108"/>
      <c r="LF179" s="108"/>
      <c r="LG179" s="108"/>
      <c r="LH179" s="108"/>
      <c r="LI179" s="108"/>
      <c r="LJ179" s="108"/>
      <c r="LK179" s="108"/>
      <c r="LL179" s="108"/>
      <c r="LM179" s="108"/>
      <c r="LN179" s="108"/>
      <c r="LO179" s="109"/>
      <c r="MB179" s="107"/>
      <c r="MC179" s="108"/>
      <c r="MD179" s="108"/>
      <c r="ME179" s="108"/>
      <c r="MF179" s="108"/>
      <c r="MG179" s="108"/>
      <c r="MH179" s="108"/>
      <c r="MI179" s="108"/>
      <c r="MJ179" s="108"/>
      <c r="MK179" s="108"/>
      <c r="ML179" s="108"/>
      <c r="MM179" s="108"/>
      <c r="MN179" s="108"/>
      <c r="MO179" s="109"/>
      <c r="NB179" s="107"/>
      <c r="NC179" s="112"/>
      <c r="ND179" s="112"/>
      <c r="NE179" s="112"/>
      <c r="NF179" s="112"/>
      <c r="NG179" s="112"/>
      <c r="NH179" s="112"/>
      <c r="NI179" s="112"/>
      <c r="NJ179" s="112"/>
      <c r="NK179" s="112"/>
      <c r="NL179" s="112"/>
      <c r="NM179" s="112"/>
      <c r="NN179" s="112"/>
      <c r="NO179" s="109"/>
      <c r="OB179" s="107"/>
      <c r="OC179" s="108"/>
      <c r="OD179" s="108"/>
      <c r="OE179" s="108"/>
      <c r="OF179" s="108"/>
      <c r="OG179" s="108"/>
      <c r="OH179" s="108"/>
      <c r="OI179" s="108"/>
      <c r="OJ179" s="108"/>
      <c r="OK179" s="108"/>
      <c r="OL179" s="108"/>
      <c r="OM179" s="108"/>
      <c r="ON179" s="108"/>
      <c r="OO179" s="109"/>
      <c r="PB179" s="107"/>
      <c r="PC179" s="108"/>
      <c r="PD179" s="108"/>
      <c r="PE179" s="108"/>
      <c r="PF179" s="108"/>
      <c r="PG179" s="108"/>
      <c r="PH179" s="108"/>
      <c r="PI179" s="108"/>
      <c r="PJ179" s="108"/>
      <c r="PK179" s="108"/>
      <c r="PL179" s="108"/>
      <c r="PM179" s="108"/>
      <c r="PN179" s="108"/>
      <c r="PO179" s="109"/>
      <c r="QB179" s="107"/>
      <c r="QC179" s="108"/>
      <c r="QD179" s="108"/>
      <c r="QE179" s="108"/>
      <c r="QF179" s="108"/>
      <c r="QG179" s="108"/>
      <c r="QH179" s="108"/>
      <c r="QI179" s="108"/>
      <c r="QJ179" s="108"/>
      <c r="QK179" s="108"/>
      <c r="QL179" s="108"/>
      <c r="QM179" s="108"/>
      <c r="QN179" s="108"/>
      <c r="QO179" s="109"/>
      <c r="RB179" s="119"/>
      <c r="RC179" s="108"/>
      <c r="RD179" s="108"/>
      <c r="RE179" s="108"/>
      <c r="RF179" s="108"/>
      <c r="RG179" s="108"/>
      <c r="RH179" s="108"/>
      <c r="RI179" s="108"/>
      <c r="RJ179" s="108"/>
      <c r="RK179" s="108"/>
      <c r="RL179" s="108"/>
      <c r="RM179" s="108"/>
      <c r="RN179" s="108"/>
      <c r="RO179" s="109"/>
      <c r="SB179" s="107"/>
      <c r="SC179" s="108"/>
      <c r="SD179" s="108"/>
      <c r="SE179" s="108"/>
      <c r="SF179" s="108"/>
      <c r="SG179" s="108"/>
      <c r="SH179" s="108"/>
      <c r="SI179" s="108"/>
      <c r="SJ179" s="108"/>
      <c r="SK179" s="108"/>
      <c r="SL179" s="108"/>
      <c r="SM179" s="108"/>
      <c r="SN179" s="108"/>
      <c r="SO179" s="109"/>
      <c r="TB179" s="119"/>
      <c r="TC179" s="108"/>
      <c r="TD179" s="108"/>
      <c r="TE179" s="108"/>
      <c r="TF179" s="108"/>
      <c r="TG179" s="108"/>
      <c r="TH179" s="108"/>
      <c r="TI179" s="108"/>
      <c r="TJ179" s="108"/>
      <c r="TK179" s="108"/>
      <c r="TL179" s="108"/>
      <c r="TM179" s="108"/>
      <c r="TN179" s="108"/>
      <c r="TO179" s="109"/>
      <c r="UB179" s="119"/>
      <c r="UC179" s="112"/>
      <c r="UD179" s="108"/>
      <c r="UE179" s="108"/>
      <c r="UF179" s="108"/>
      <c r="UG179" s="108"/>
      <c r="UH179" s="108"/>
      <c r="UI179" s="108"/>
      <c r="UJ179" s="108"/>
      <c r="UK179" s="108"/>
      <c r="UL179" s="108"/>
      <c r="UM179" s="108"/>
      <c r="UN179" s="108"/>
      <c r="UO179" s="109"/>
      <c r="VB179" s="119"/>
      <c r="VC179" s="108"/>
      <c r="VD179" s="108"/>
      <c r="VE179" s="108"/>
      <c r="VF179" s="108"/>
      <c r="VG179" s="108"/>
      <c r="VH179" s="108"/>
      <c r="VI179" s="108"/>
      <c r="VJ179" s="108"/>
      <c r="VK179" s="108"/>
      <c r="VL179" s="108"/>
      <c r="VM179" s="108"/>
      <c r="VN179" s="108"/>
      <c r="VO179" s="109"/>
      <c r="WB179" s="107"/>
      <c r="WC179" s="108"/>
      <c r="WD179" s="108"/>
      <c r="WE179" s="108"/>
      <c r="WF179" s="108"/>
      <c r="WG179" s="108"/>
      <c r="WH179" s="108"/>
      <c r="WI179" s="108"/>
      <c r="WJ179" s="108"/>
      <c r="WK179" s="108"/>
      <c r="WL179" s="108"/>
      <c r="WM179" s="108"/>
      <c r="WN179" s="108"/>
      <c r="WO179" s="109"/>
      <c r="YB179" s="119"/>
      <c r="YC179" s="108"/>
      <c r="YD179" s="108"/>
      <c r="YE179" s="108"/>
      <c r="YF179" s="108"/>
      <c r="YG179" s="108"/>
      <c r="YH179" s="108"/>
      <c r="YI179" s="108"/>
      <c r="YJ179" s="108"/>
      <c r="YK179" s="108"/>
      <c r="YL179" s="108"/>
      <c r="YM179" s="108"/>
      <c r="YN179" s="108"/>
      <c r="YO179" s="109"/>
      <c r="ZB179" s="107"/>
      <c r="ZC179" s="108"/>
      <c r="ZD179" s="108"/>
      <c r="ZE179" s="108"/>
      <c r="ZF179" s="108"/>
      <c r="ZG179" s="108"/>
      <c r="ZH179" s="108"/>
      <c r="ZI179" s="108"/>
      <c r="ZJ179" s="108"/>
      <c r="ZK179" s="108"/>
      <c r="ZL179" s="108"/>
      <c r="ZM179" s="108"/>
      <c r="ZN179" s="108"/>
      <c r="ZO179" s="109"/>
      <c r="AAB179" s="119"/>
      <c r="AAC179" s="108"/>
      <c r="AAD179" s="108"/>
      <c r="AAE179" s="108"/>
      <c r="AAF179" s="108"/>
      <c r="AAG179" s="108"/>
      <c r="AAH179" s="108"/>
      <c r="AAI179" s="108"/>
      <c r="AAJ179" s="108"/>
      <c r="AAK179" s="108"/>
      <c r="AAL179" s="108"/>
      <c r="AAM179" s="108"/>
      <c r="AAN179" s="108"/>
      <c r="AAO179" s="109"/>
      <c r="ABB179" s="107"/>
      <c r="ABC179" s="108"/>
      <c r="ABD179" s="108"/>
      <c r="ABE179" s="108"/>
      <c r="ABF179" s="108"/>
      <c r="ABG179" s="108"/>
      <c r="ABH179" s="108"/>
      <c r="ABI179" s="108"/>
      <c r="ABJ179" s="108"/>
      <c r="ABK179" s="108"/>
      <c r="ABL179" s="108"/>
      <c r="ABM179" s="108"/>
      <c r="ABN179" s="108"/>
      <c r="ABO179" s="109"/>
      <c r="ACA179" s="111"/>
      <c r="ACB179" s="107"/>
      <c r="ACC179" s="108"/>
      <c r="ACD179" s="108"/>
      <c r="ACE179" s="108"/>
      <c r="ACF179" s="108"/>
      <c r="ACG179" s="108"/>
      <c r="ACH179" s="108"/>
      <c r="ACI179" s="108"/>
      <c r="ACJ179" s="108"/>
      <c r="ACK179" s="108"/>
      <c r="ACL179" s="108"/>
      <c r="ACM179" s="108"/>
      <c r="ACN179" s="108"/>
      <c r="ACO179" s="109"/>
      <c r="ADB179" s="119"/>
      <c r="ADC179" s="108"/>
      <c r="ADD179" s="108"/>
      <c r="ADE179" s="108"/>
      <c r="ADF179" s="108"/>
      <c r="ADG179" s="108"/>
      <c r="ADH179" s="108"/>
      <c r="ADI179" s="108"/>
      <c r="ADJ179" s="108"/>
      <c r="ADK179" s="108"/>
      <c r="ADL179" s="108"/>
      <c r="ADM179" s="108"/>
      <c r="ADN179" s="108"/>
      <c r="ADO179" s="109"/>
      <c r="AEB179" s="107"/>
      <c r="AEC179" s="108"/>
      <c r="AED179" s="108"/>
      <c r="AEE179" s="108"/>
      <c r="AEF179" s="108"/>
      <c r="AEG179" s="108"/>
      <c r="AEH179" s="108"/>
      <c r="AEI179" s="108"/>
      <c r="AEJ179" s="108"/>
      <c r="AEK179" s="108"/>
      <c r="AEL179" s="108"/>
      <c r="AEM179" s="108"/>
      <c r="AEN179" s="108"/>
      <c r="AEO179" s="109"/>
      <c r="AFB179" s="107"/>
      <c r="AFC179" s="112"/>
      <c r="AFD179" s="112"/>
      <c r="AFE179" s="112"/>
      <c r="AFF179" s="112"/>
      <c r="AFG179" s="112"/>
      <c r="AFH179" s="112"/>
      <c r="AFI179" s="112"/>
      <c r="AFJ179" s="112"/>
      <c r="AFK179" s="112"/>
      <c r="AFL179" s="112"/>
      <c r="AFM179" s="112"/>
      <c r="AFN179" s="112"/>
      <c r="AFO179" s="109"/>
      <c r="AGB179" s="107"/>
      <c r="AGC179" s="108"/>
      <c r="AGD179" s="108"/>
      <c r="AGE179" s="108"/>
      <c r="AGF179" s="108"/>
      <c r="AGG179" s="108"/>
      <c r="AGH179" s="108"/>
      <c r="AGI179" s="108"/>
      <c r="AGJ179" s="108"/>
      <c r="AGK179" s="108"/>
      <c r="AGL179" s="108"/>
      <c r="AGM179" s="108"/>
      <c r="AGN179" s="108"/>
      <c r="AGO179" s="109"/>
      <c r="AHB179" s="119"/>
      <c r="AHC179" s="108"/>
      <c r="AHD179" s="108"/>
      <c r="AHE179" s="108"/>
      <c r="AHF179" s="108"/>
      <c r="AHG179" s="108"/>
      <c r="AHH179" s="108"/>
      <c r="AHI179" s="108"/>
      <c r="AHJ179" s="108"/>
      <c r="AHK179" s="108"/>
      <c r="AHL179" s="108"/>
      <c r="AHM179" s="108"/>
      <c r="AHN179" s="108"/>
      <c r="AHO179" s="109"/>
      <c r="AIB179" s="107"/>
      <c r="AIC179" s="108"/>
      <c r="AID179" s="108"/>
      <c r="AIE179" s="108"/>
      <c r="AIF179" s="108"/>
      <c r="AIG179" s="108"/>
      <c r="AIH179" s="108"/>
      <c r="AII179" s="108"/>
      <c r="AIJ179" s="108"/>
      <c r="AIK179" s="108"/>
      <c r="AIL179" s="108"/>
      <c r="AIM179" s="108"/>
      <c r="AIN179" s="108"/>
      <c r="AIO179" s="109"/>
      <c r="AJB179" s="107"/>
      <c r="AJC179" s="108"/>
      <c r="AJD179" s="108"/>
      <c r="AJE179" s="108"/>
      <c r="AJF179" s="108"/>
      <c r="AJG179" s="108"/>
      <c r="AJH179" s="108"/>
      <c r="AJI179" s="108"/>
      <c r="AJJ179" s="108"/>
      <c r="AJK179" s="108"/>
      <c r="AJL179" s="108"/>
      <c r="AJM179" s="108"/>
      <c r="AJN179" s="108"/>
      <c r="AJO179" s="109"/>
      <c r="AKB179" s="107"/>
      <c r="AKC179" s="112"/>
      <c r="AKD179" s="112"/>
      <c r="AKE179" s="112"/>
      <c r="AKF179" s="112"/>
      <c r="AKG179" s="112"/>
      <c r="AKH179" s="112"/>
      <c r="AKI179" s="112"/>
      <c r="AKJ179" s="112"/>
      <c r="AKK179" s="112"/>
      <c r="AKL179" s="112"/>
      <c r="AKM179" s="112"/>
      <c r="AKN179" s="112"/>
      <c r="AKO179" s="109"/>
      <c r="AMA179" s="125"/>
      <c r="AMB179" s="125"/>
      <c r="AMD179" s="126"/>
      <c r="AME179" s="127"/>
      <c r="AMF179" s="127"/>
    </row>
    <row r="180" customFormat="false" ht="12.8" hidden="false" customHeight="false" outlineLevel="0" collapsed="false">
      <c r="B180" s="29"/>
      <c r="J180" s="106"/>
      <c r="BB180" s="107"/>
      <c r="BC180" s="108"/>
      <c r="BD180" s="108"/>
      <c r="BE180" s="108"/>
      <c r="BF180" s="108"/>
      <c r="BG180" s="108"/>
      <c r="BH180" s="108"/>
      <c r="BI180" s="108"/>
      <c r="BJ180" s="108"/>
      <c r="BK180" s="108"/>
      <c r="BL180" s="108"/>
      <c r="BM180" s="108"/>
      <c r="BN180" s="108"/>
      <c r="BO180" s="109"/>
      <c r="CB180" s="107"/>
      <c r="CC180" s="108"/>
      <c r="CD180" s="108"/>
      <c r="CE180" s="108"/>
      <c r="CF180" s="108"/>
      <c r="CG180" s="108"/>
      <c r="CH180" s="108"/>
      <c r="CI180" s="108"/>
      <c r="CJ180" s="108"/>
      <c r="CK180" s="108"/>
      <c r="CL180" s="108"/>
      <c r="CM180" s="108"/>
      <c r="CN180" s="108"/>
      <c r="CO180" s="109"/>
      <c r="DB180" s="119"/>
      <c r="DC180" s="108"/>
      <c r="DD180" s="108"/>
      <c r="DE180" s="108"/>
      <c r="DF180" s="108"/>
      <c r="DG180" s="108"/>
      <c r="DH180" s="108"/>
      <c r="DI180" s="108"/>
      <c r="DJ180" s="108"/>
      <c r="DK180" s="108"/>
      <c r="DL180" s="108"/>
      <c r="DM180" s="108"/>
      <c r="DN180" s="108"/>
      <c r="DO180" s="109"/>
      <c r="EB180" s="107"/>
      <c r="EC180" s="112"/>
      <c r="ED180" s="112"/>
      <c r="EE180" s="112"/>
      <c r="EF180" s="112"/>
      <c r="EG180" s="112"/>
      <c r="EH180" s="112"/>
      <c r="EI180" s="112"/>
      <c r="EJ180" s="112"/>
      <c r="EK180" s="112"/>
      <c r="EL180" s="112"/>
      <c r="EM180" s="112"/>
      <c r="EN180" s="112"/>
      <c r="EO180" s="109"/>
      <c r="FB180" s="107"/>
      <c r="FC180" s="108"/>
      <c r="FD180" s="108"/>
      <c r="FE180" s="108"/>
      <c r="FF180" s="108"/>
      <c r="FG180" s="108"/>
      <c r="FH180" s="108"/>
      <c r="FI180" s="108"/>
      <c r="FJ180" s="108"/>
      <c r="FK180" s="108"/>
      <c r="FL180" s="108"/>
      <c r="FM180" s="108"/>
      <c r="FN180" s="108"/>
      <c r="FO180" s="109"/>
      <c r="GB180" s="107"/>
      <c r="GC180" s="108"/>
      <c r="GD180" s="108"/>
      <c r="GE180" s="108"/>
      <c r="GF180" s="108"/>
      <c r="GG180" s="108"/>
      <c r="GH180" s="108"/>
      <c r="GI180" s="108"/>
      <c r="GJ180" s="108"/>
      <c r="GK180" s="108"/>
      <c r="GL180" s="108"/>
      <c r="GM180" s="108"/>
      <c r="GN180" s="108"/>
      <c r="GO180" s="109"/>
      <c r="HB180" s="107"/>
      <c r="HC180" s="108"/>
      <c r="HD180" s="108"/>
      <c r="HE180" s="108"/>
      <c r="HF180" s="108"/>
      <c r="HG180" s="108"/>
      <c r="HH180" s="108"/>
      <c r="HI180" s="108"/>
      <c r="HJ180" s="108"/>
      <c r="HK180" s="108"/>
      <c r="HL180" s="108"/>
      <c r="HM180" s="108"/>
      <c r="HN180" s="108"/>
      <c r="HO180" s="109"/>
      <c r="IB180" s="107"/>
      <c r="IC180" s="108"/>
      <c r="ID180" s="108"/>
      <c r="IE180" s="108"/>
      <c r="IF180" s="108"/>
      <c r="IG180" s="108"/>
      <c r="IH180" s="108"/>
      <c r="II180" s="108"/>
      <c r="IJ180" s="108"/>
      <c r="IK180" s="108"/>
      <c r="IL180" s="108"/>
      <c r="IM180" s="108"/>
      <c r="IN180" s="108"/>
      <c r="IO180" s="109"/>
      <c r="JB180" s="107"/>
      <c r="JC180" s="108"/>
      <c r="JD180" s="108"/>
      <c r="JE180" s="108"/>
      <c r="JF180" s="108"/>
      <c r="JG180" s="108"/>
      <c r="JH180" s="108"/>
      <c r="JI180" s="108"/>
      <c r="JJ180" s="108"/>
      <c r="JK180" s="108"/>
      <c r="JL180" s="108"/>
      <c r="JM180" s="108"/>
      <c r="JN180" s="108"/>
      <c r="JO180" s="109"/>
      <c r="KB180" s="107"/>
      <c r="KC180" s="108"/>
      <c r="KD180" s="108"/>
      <c r="KE180" s="108"/>
      <c r="KF180" s="108"/>
      <c r="KG180" s="108"/>
      <c r="KH180" s="108"/>
      <c r="KI180" s="108"/>
      <c r="KJ180" s="108"/>
      <c r="KK180" s="108"/>
      <c r="KL180" s="108"/>
      <c r="KM180" s="108"/>
      <c r="KN180" s="108"/>
      <c r="KO180" s="109"/>
      <c r="LB180" s="119"/>
      <c r="LC180" s="108"/>
      <c r="LD180" s="108"/>
      <c r="LE180" s="108"/>
      <c r="LF180" s="108"/>
      <c r="LG180" s="108"/>
      <c r="LH180" s="108"/>
      <c r="LI180" s="108"/>
      <c r="LJ180" s="108"/>
      <c r="LK180" s="108"/>
      <c r="LL180" s="108"/>
      <c r="LM180" s="108"/>
      <c r="LN180" s="108"/>
      <c r="LO180" s="109"/>
      <c r="MB180" s="107"/>
      <c r="MC180" s="108"/>
      <c r="MD180" s="108"/>
      <c r="ME180" s="108"/>
      <c r="MF180" s="108"/>
      <c r="MG180" s="108"/>
      <c r="MH180" s="108"/>
      <c r="MI180" s="108"/>
      <c r="MJ180" s="108"/>
      <c r="MK180" s="108"/>
      <c r="ML180" s="108"/>
      <c r="MM180" s="108"/>
      <c r="MN180" s="108"/>
      <c r="MO180" s="109"/>
      <c r="NB180" s="107"/>
      <c r="NC180" s="108"/>
      <c r="ND180" s="108"/>
      <c r="NE180" s="108"/>
      <c r="NF180" s="108"/>
      <c r="NG180" s="108"/>
      <c r="NH180" s="108"/>
      <c r="NI180" s="108"/>
      <c r="NJ180" s="108"/>
      <c r="NK180" s="108"/>
      <c r="NL180" s="108"/>
      <c r="NM180" s="108"/>
      <c r="NN180" s="108"/>
      <c r="NO180" s="109"/>
      <c r="OB180" s="107"/>
      <c r="OC180" s="108"/>
      <c r="OD180" s="108"/>
      <c r="OE180" s="108"/>
      <c r="OF180" s="108"/>
      <c r="OG180" s="108"/>
      <c r="OH180" s="108"/>
      <c r="OI180" s="108"/>
      <c r="OJ180" s="108"/>
      <c r="OK180" s="108"/>
      <c r="OL180" s="108"/>
      <c r="OM180" s="108"/>
      <c r="ON180" s="108"/>
      <c r="OO180" s="109"/>
      <c r="PB180" s="107"/>
      <c r="PC180" s="108"/>
      <c r="PD180" s="108"/>
      <c r="PE180" s="108"/>
      <c r="PF180" s="108"/>
      <c r="PG180" s="108"/>
      <c r="PH180" s="108"/>
      <c r="PI180" s="108"/>
      <c r="PJ180" s="108"/>
      <c r="PK180" s="108"/>
      <c r="PL180" s="108"/>
      <c r="PM180" s="108"/>
      <c r="PN180" s="108"/>
      <c r="PO180" s="109"/>
      <c r="QB180" s="107"/>
      <c r="QC180" s="108"/>
      <c r="QD180" s="108"/>
      <c r="QE180" s="108"/>
      <c r="QF180" s="108"/>
      <c r="QG180" s="108"/>
      <c r="QH180" s="108"/>
      <c r="QI180" s="108"/>
      <c r="QJ180" s="108"/>
      <c r="QK180" s="108"/>
      <c r="QL180" s="108"/>
      <c r="QM180" s="108"/>
      <c r="QN180" s="108"/>
      <c r="QO180" s="109"/>
      <c r="RB180" s="119"/>
      <c r="RC180" s="108"/>
      <c r="RD180" s="108"/>
      <c r="RE180" s="108"/>
      <c r="RF180" s="108"/>
      <c r="RG180" s="108"/>
      <c r="RH180" s="108"/>
      <c r="RI180" s="108"/>
      <c r="RJ180" s="108"/>
      <c r="RK180" s="108"/>
      <c r="RL180" s="108"/>
      <c r="RM180" s="108"/>
      <c r="RN180" s="108"/>
      <c r="RO180" s="109"/>
      <c r="SB180" s="107"/>
      <c r="SC180" s="108"/>
      <c r="SD180" s="108"/>
      <c r="SE180" s="108"/>
      <c r="SF180" s="108"/>
      <c r="SG180" s="108"/>
      <c r="SH180" s="108"/>
      <c r="SI180" s="108"/>
      <c r="SJ180" s="108"/>
      <c r="SK180" s="108"/>
      <c r="SL180" s="108"/>
      <c r="SM180" s="108"/>
      <c r="SN180" s="108"/>
      <c r="SO180" s="109"/>
      <c r="TB180" s="119"/>
      <c r="TC180" s="108"/>
      <c r="TD180" s="108"/>
      <c r="TE180" s="108"/>
      <c r="TF180" s="108"/>
      <c r="TG180" s="108"/>
      <c r="TH180" s="108"/>
      <c r="TI180" s="108"/>
      <c r="TJ180" s="108"/>
      <c r="TK180" s="108"/>
      <c r="TL180" s="108"/>
      <c r="TM180" s="108"/>
      <c r="TN180" s="108"/>
      <c r="TO180" s="109"/>
      <c r="UB180" s="119"/>
      <c r="UC180" s="108"/>
      <c r="UD180" s="108"/>
      <c r="UE180" s="108"/>
      <c r="UF180" s="108"/>
      <c r="UG180" s="108"/>
      <c r="UH180" s="108"/>
      <c r="UI180" s="108"/>
      <c r="UJ180" s="108"/>
      <c r="UK180" s="108"/>
      <c r="UL180" s="108"/>
      <c r="UM180" s="108"/>
      <c r="UN180" s="108"/>
      <c r="UO180" s="109"/>
      <c r="VB180" s="119"/>
      <c r="VC180" s="108"/>
      <c r="VD180" s="108"/>
      <c r="VE180" s="108"/>
      <c r="VF180" s="108"/>
      <c r="VG180" s="108"/>
      <c r="VH180" s="108"/>
      <c r="VI180" s="108"/>
      <c r="VJ180" s="108"/>
      <c r="VK180" s="108"/>
      <c r="VL180" s="108"/>
      <c r="VM180" s="108"/>
      <c r="VN180" s="108"/>
      <c r="VO180" s="109"/>
      <c r="WB180" s="107"/>
      <c r="WC180" s="108"/>
      <c r="WD180" s="108"/>
      <c r="WE180" s="108"/>
      <c r="WF180" s="108"/>
      <c r="WG180" s="108"/>
      <c r="WH180" s="108"/>
      <c r="WI180" s="108"/>
      <c r="WJ180" s="108"/>
      <c r="WK180" s="108"/>
      <c r="WL180" s="108"/>
      <c r="WM180" s="108"/>
      <c r="WN180" s="108"/>
      <c r="WO180" s="109"/>
      <c r="YB180" s="119"/>
      <c r="YC180" s="108"/>
      <c r="YD180" s="108"/>
      <c r="YE180" s="108"/>
      <c r="YF180" s="108"/>
      <c r="YG180" s="108"/>
      <c r="YH180" s="108"/>
      <c r="YI180" s="108"/>
      <c r="YJ180" s="108"/>
      <c r="YK180" s="108"/>
      <c r="YL180" s="108"/>
      <c r="YM180" s="108"/>
      <c r="YN180" s="108"/>
      <c r="YO180" s="109"/>
      <c r="ZB180" s="119"/>
      <c r="ZC180" s="108"/>
      <c r="ZD180" s="108"/>
      <c r="ZE180" s="108"/>
      <c r="ZF180" s="108"/>
      <c r="ZG180" s="108"/>
      <c r="ZH180" s="108"/>
      <c r="ZI180" s="108"/>
      <c r="ZJ180" s="108"/>
      <c r="ZK180" s="108"/>
      <c r="ZL180" s="108"/>
      <c r="ZM180" s="108"/>
      <c r="ZN180" s="108"/>
      <c r="ZO180" s="109"/>
      <c r="AAB180" s="119"/>
      <c r="AAC180" s="108"/>
      <c r="AAD180" s="108"/>
      <c r="AAE180" s="108"/>
      <c r="AAF180" s="108"/>
      <c r="AAG180" s="108"/>
      <c r="AAH180" s="108"/>
      <c r="AAI180" s="108"/>
      <c r="AAJ180" s="108"/>
      <c r="AAK180" s="108"/>
      <c r="AAL180" s="108"/>
      <c r="AAM180" s="108"/>
      <c r="AAN180" s="108"/>
      <c r="AAO180" s="109"/>
      <c r="ABB180" s="107"/>
      <c r="ABC180" s="108"/>
      <c r="ABD180" s="108"/>
      <c r="ABE180" s="108"/>
      <c r="ABF180" s="108"/>
      <c r="ABG180" s="108"/>
      <c r="ABH180" s="108"/>
      <c r="ABI180" s="108"/>
      <c r="ABJ180" s="108"/>
      <c r="ABK180" s="108"/>
      <c r="ABL180" s="108"/>
      <c r="ABM180" s="108"/>
      <c r="ABN180" s="108"/>
      <c r="ABO180" s="109"/>
      <c r="ACA180" s="111"/>
      <c r="ACB180" s="107"/>
      <c r="ACC180" s="108"/>
      <c r="ACD180" s="108"/>
      <c r="ACE180" s="108"/>
      <c r="ACF180" s="108"/>
      <c r="ACG180" s="108"/>
      <c r="ACH180" s="108"/>
      <c r="ACI180" s="108"/>
      <c r="ACJ180" s="108"/>
      <c r="ACK180" s="108"/>
      <c r="ACL180" s="108"/>
      <c r="ACM180" s="108"/>
      <c r="ACN180" s="108"/>
      <c r="ACO180" s="109"/>
      <c r="ADB180" s="119"/>
      <c r="ADC180" s="108"/>
      <c r="ADD180" s="108"/>
      <c r="ADE180" s="108"/>
      <c r="ADF180" s="108"/>
      <c r="ADG180" s="108"/>
      <c r="ADH180" s="108"/>
      <c r="ADI180" s="108"/>
      <c r="ADJ180" s="108"/>
      <c r="ADK180" s="108"/>
      <c r="ADL180" s="108"/>
      <c r="ADM180" s="108"/>
      <c r="ADN180" s="108"/>
      <c r="ADO180" s="109"/>
      <c r="AEB180" s="107"/>
      <c r="AEC180" s="108"/>
      <c r="AED180" s="108"/>
      <c r="AEE180" s="108"/>
      <c r="AEF180" s="108"/>
      <c r="AEG180" s="112"/>
      <c r="AEH180" s="112"/>
      <c r="AEI180" s="108"/>
      <c r="AEJ180" s="108"/>
      <c r="AEK180" s="108"/>
      <c r="AEL180" s="108"/>
      <c r="AEM180" s="108"/>
      <c r="AEN180" s="108"/>
      <c r="AEO180" s="109"/>
      <c r="AFB180" s="107"/>
      <c r="AFC180" s="108"/>
      <c r="AFD180" s="108"/>
      <c r="AFE180" s="108"/>
      <c r="AFF180" s="108"/>
      <c r="AFG180" s="108"/>
      <c r="AFH180" s="108"/>
      <c r="AFI180" s="108"/>
      <c r="AFJ180" s="108"/>
      <c r="AFK180" s="108"/>
      <c r="AFL180" s="108"/>
      <c r="AFM180" s="108"/>
      <c r="AFN180" s="108"/>
      <c r="AFO180" s="109"/>
      <c r="AGB180" s="107"/>
      <c r="AGC180" s="108"/>
      <c r="AGD180" s="108"/>
      <c r="AGE180" s="108"/>
      <c r="AGF180" s="108"/>
      <c r="AGG180" s="108"/>
      <c r="AGH180" s="108"/>
      <c r="AGI180" s="108"/>
      <c r="AGJ180" s="108"/>
      <c r="AGK180" s="108"/>
      <c r="AGL180" s="108"/>
      <c r="AGM180" s="108"/>
      <c r="AGN180" s="108"/>
      <c r="AGO180" s="109"/>
      <c r="AHB180" s="119"/>
      <c r="AHC180" s="108"/>
      <c r="AHD180" s="108"/>
      <c r="AHE180" s="108"/>
      <c r="AHF180" s="108"/>
      <c r="AHG180" s="108"/>
      <c r="AHH180" s="108"/>
      <c r="AHI180" s="108"/>
      <c r="AHJ180" s="108"/>
      <c r="AHK180" s="108"/>
      <c r="AHL180" s="108"/>
      <c r="AHM180" s="108"/>
      <c r="AHN180" s="108"/>
      <c r="AHO180" s="109"/>
      <c r="AIB180" s="107"/>
      <c r="AIC180" s="108"/>
      <c r="AID180" s="108"/>
      <c r="AIE180" s="108"/>
      <c r="AIF180" s="108"/>
      <c r="AIG180" s="108"/>
      <c r="AIH180" s="108"/>
      <c r="AII180" s="108"/>
      <c r="AIJ180" s="108"/>
      <c r="AIK180" s="108"/>
      <c r="AIL180" s="108"/>
      <c r="AIM180" s="108"/>
      <c r="AIN180" s="108"/>
      <c r="AIO180" s="109"/>
      <c r="AJB180" s="107"/>
      <c r="AJC180" s="108"/>
      <c r="AJD180" s="108"/>
      <c r="AJE180" s="108"/>
      <c r="AJF180" s="108"/>
      <c r="AJG180" s="108"/>
      <c r="AJH180" s="108"/>
      <c r="AJI180" s="108"/>
      <c r="AJJ180" s="108"/>
      <c r="AJK180" s="108"/>
      <c r="AJL180" s="108"/>
      <c r="AJM180" s="108"/>
      <c r="AJN180" s="108"/>
      <c r="AJO180" s="109"/>
      <c r="AKB180" s="107"/>
      <c r="AKC180" s="108"/>
      <c r="AKD180" s="108"/>
      <c r="AKE180" s="108"/>
      <c r="AKF180" s="108"/>
      <c r="AKG180" s="108"/>
      <c r="AKH180" s="108"/>
      <c r="AKI180" s="108"/>
      <c r="AKJ180" s="108"/>
      <c r="AKK180" s="108"/>
      <c r="AKL180" s="108"/>
      <c r="AKM180" s="108"/>
      <c r="AKN180" s="108"/>
      <c r="AKO180" s="109"/>
      <c r="AMA180" s="125"/>
      <c r="AMB180" s="125"/>
      <c r="AMD180" s="126"/>
      <c r="AME180" s="127"/>
      <c r="AMF180" s="127"/>
    </row>
    <row r="181" customFormat="false" ht="12.8" hidden="false" customHeight="false" outlineLevel="0" collapsed="false">
      <c r="J181" s="106"/>
      <c r="BB181" s="107"/>
      <c r="BC181" s="108"/>
      <c r="BD181" s="108"/>
      <c r="BE181" s="108"/>
      <c r="BF181" s="108"/>
      <c r="BG181" s="108"/>
      <c r="BH181" s="108"/>
      <c r="BI181" s="108"/>
      <c r="BJ181" s="108"/>
      <c r="BK181" s="108"/>
      <c r="BL181" s="108"/>
      <c r="BM181" s="108"/>
      <c r="BN181" s="108"/>
      <c r="BO181" s="109"/>
      <c r="CB181" s="119"/>
      <c r="CC181" s="108"/>
      <c r="CD181" s="108"/>
      <c r="CE181" s="108"/>
      <c r="CF181" s="108"/>
      <c r="CG181" s="108"/>
      <c r="CH181" s="108"/>
      <c r="CI181" s="108"/>
      <c r="CJ181" s="108"/>
      <c r="CK181" s="108"/>
      <c r="CL181" s="108"/>
      <c r="CM181" s="108"/>
      <c r="CN181" s="108"/>
      <c r="CO181" s="109"/>
      <c r="DB181" s="119"/>
      <c r="DC181" s="108"/>
      <c r="DD181" s="108"/>
      <c r="DE181" s="108"/>
      <c r="DF181" s="108"/>
      <c r="DG181" s="108"/>
      <c r="DH181" s="108"/>
      <c r="DI181" s="108"/>
      <c r="DJ181" s="108"/>
      <c r="DK181" s="108"/>
      <c r="DL181" s="108"/>
      <c r="DM181" s="108"/>
      <c r="DN181" s="108"/>
      <c r="DO181" s="109"/>
      <c r="EB181" s="107"/>
      <c r="EC181" s="108"/>
      <c r="ED181" s="108"/>
      <c r="EE181" s="108"/>
      <c r="EF181" s="108"/>
      <c r="EG181" s="108"/>
      <c r="EH181" s="108"/>
      <c r="EI181" s="108"/>
      <c r="EJ181" s="108"/>
      <c r="EK181" s="108"/>
      <c r="EL181" s="108"/>
      <c r="EM181" s="108"/>
      <c r="EN181" s="108"/>
      <c r="EO181" s="109"/>
      <c r="FB181" s="107"/>
      <c r="FC181" s="108"/>
      <c r="FD181" s="108"/>
      <c r="FE181" s="108"/>
      <c r="FF181" s="108"/>
      <c r="FG181" s="108"/>
      <c r="FH181" s="108"/>
      <c r="FI181" s="108"/>
      <c r="FJ181" s="108"/>
      <c r="FK181" s="108"/>
      <c r="FL181" s="108"/>
      <c r="FM181" s="108"/>
      <c r="FN181" s="108"/>
      <c r="FO181" s="109"/>
      <c r="GB181" s="107"/>
      <c r="GC181" s="108"/>
      <c r="GD181" s="108"/>
      <c r="GE181" s="108"/>
      <c r="GF181" s="108"/>
      <c r="GG181" s="108"/>
      <c r="GH181" s="108"/>
      <c r="GI181" s="108"/>
      <c r="GJ181" s="108"/>
      <c r="GK181" s="108"/>
      <c r="GL181" s="108"/>
      <c r="GM181" s="108"/>
      <c r="GN181" s="108"/>
      <c r="GO181" s="109"/>
      <c r="HB181" s="107"/>
      <c r="HC181" s="108"/>
      <c r="HD181" s="108"/>
      <c r="HE181" s="108"/>
      <c r="HF181" s="108"/>
      <c r="HG181" s="108"/>
      <c r="HH181" s="108"/>
      <c r="HI181" s="108"/>
      <c r="HJ181" s="108"/>
      <c r="HK181" s="108"/>
      <c r="HL181" s="108"/>
      <c r="HM181" s="108"/>
      <c r="HN181" s="108"/>
      <c r="HO181" s="109"/>
      <c r="IB181" s="107"/>
      <c r="IC181" s="108"/>
      <c r="ID181" s="108"/>
      <c r="IE181" s="108"/>
      <c r="IF181" s="108"/>
      <c r="IG181" s="108"/>
      <c r="IH181" s="108"/>
      <c r="II181" s="108"/>
      <c r="IJ181" s="108"/>
      <c r="IK181" s="108"/>
      <c r="IL181" s="108"/>
      <c r="IM181" s="108"/>
      <c r="IN181" s="108"/>
      <c r="IO181" s="109"/>
      <c r="JB181" s="107"/>
      <c r="JC181" s="108"/>
      <c r="JD181" s="108"/>
      <c r="JE181" s="108"/>
      <c r="JF181" s="108"/>
      <c r="JG181" s="108"/>
      <c r="JH181" s="108"/>
      <c r="JI181" s="108"/>
      <c r="JJ181" s="108"/>
      <c r="JK181" s="108"/>
      <c r="JL181" s="108"/>
      <c r="JM181" s="108"/>
      <c r="JN181" s="108"/>
      <c r="JO181" s="109"/>
      <c r="KB181" s="107"/>
      <c r="KC181" s="108"/>
      <c r="KD181" s="108"/>
      <c r="KE181" s="108"/>
      <c r="KF181" s="108"/>
      <c r="KG181" s="108"/>
      <c r="KH181" s="108"/>
      <c r="KI181" s="108"/>
      <c r="KJ181" s="108"/>
      <c r="KK181" s="108"/>
      <c r="KL181" s="108"/>
      <c r="KM181" s="108"/>
      <c r="KN181" s="108"/>
      <c r="KO181" s="109"/>
      <c r="LB181" s="119"/>
      <c r="LC181" s="108"/>
      <c r="LD181" s="108"/>
      <c r="LE181" s="108"/>
      <c r="LF181" s="108"/>
      <c r="LG181" s="108"/>
      <c r="LH181" s="108"/>
      <c r="LI181" s="108"/>
      <c r="LJ181" s="108"/>
      <c r="LK181" s="108"/>
      <c r="LL181" s="108"/>
      <c r="LM181" s="108"/>
      <c r="LN181" s="108"/>
      <c r="LO181" s="109"/>
      <c r="MB181" s="107"/>
      <c r="MC181" s="108"/>
      <c r="MD181" s="108"/>
      <c r="ME181" s="108"/>
      <c r="MF181" s="108"/>
      <c r="MG181" s="108"/>
      <c r="MH181" s="108"/>
      <c r="MI181" s="108"/>
      <c r="MJ181" s="108"/>
      <c r="MK181" s="108"/>
      <c r="ML181" s="108"/>
      <c r="MM181" s="108"/>
      <c r="MN181" s="108"/>
      <c r="MO181" s="109"/>
      <c r="NB181" s="107"/>
      <c r="NC181" s="108"/>
      <c r="ND181" s="108"/>
      <c r="NE181" s="108"/>
      <c r="NF181" s="108"/>
      <c r="NG181" s="108"/>
      <c r="NH181" s="108"/>
      <c r="NI181" s="108"/>
      <c r="NJ181" s="108"/>
      <c r="NK181" s="108"/>
      <c r="NL181" s="108"/>
      <c r="NM181" s="108"/>
      <c r="NN181" s="108"/>
      <c r="NO181" s="109"/>
      <c r="OB181" s="107"/>
      <c r="OC181" s="108"/>
      <c r="OD181" s="108"/>
      <c r="OE181" s="108"/>
      <c r="OF181" s="108"/>
      <c r="OG181" s="108"/>
      <c r="OH181" s="108"/>
      <c r="OI181" s="108"/>
      <c r="OJ181" s="108"/>
      <c r="OK181" s="108"/>
      <c r="OL181" s="108"/>
      <c r="OM181" s="108"/>
      <c r="ON181" s="108"/>
      <c r="OO181" s="109"/>
      <c r="PB181" s="107"/>
      <c r="PC181" s="108"/>
      <c r="PD181" s="108"/>
      <c r="PE181" s="108"/>
      <c r="PF181" s="108"/>
      <c r="PG181" s="108"/>
      <c r="PH181" s="108"/>
      <c r="PI181" s="108"/>
      <c r="PJ181" s="108"/>
      <c r="PK181" s="108"/>
      <c r="PL181" s="108"/>
      <c r="PM181" s="108"/>
      <c r="PN181" s="108"/>
      <c r="PO181" s="109"/>
      <c r="QB181" s="107"/>
      <c r="QC181" s="108"/>
      <c r="QD181" s="108"/>
      <c r="QE181" s="108"/>
      <c r="QF181" s="108"/>
      <c r="QG181" s="108"/>
      <c r="QH181" s="108"/>
      <c r="QI181" s="108"/>
      <c r="QJ181" s="108"/>
      <c r="QK181" s="108"/>
      <c r="QL181" s="108"/>
      <c r="QM181" s="108"/>
      <c r="QN181" s="108"/>
      <c r="QO181" s="109"/>
      <c r="RB181" s="119"/>
      <c r="RC181" s="108"/>
      <c r="RD181" s="108"/>
      <c r="RE181" s="108"/>
      <c r="RF181" s="108"/>
      <c r="RG181" s="108"/>
      <c r="RH181" s="108"/>
      <c r="RI181" s="108"/>
      <c r="RJ181" s="108"/>
      <c r="RK181" s="108"/>
      <c r="RL181" s="108"/>
      <c r="RM181" s="108"/>
      <c r="RN181" s="108"/>
      <c r="RO181" s="109"/>
      <c r="SB181" s="107"/>
      <c r="SC181" s="108"/>
      <c r="SD181" s="108"/>
      <c r="SE181" s="108"/>
      <c r="SF181" s="108"/>
      <c r="SG181" s="108"/>
      <c r="SH181" s="108"/>
      <c r="SI181" s="108"/>
      <c r="SJ181" s="108"/>
      <c r="SK181" s="108"/>
      <c r="SL181" s="108"/>
      <c r="SM181" s="108"/>
      <c r="SN181" s="108"/>
      <c r="SO181" s="109"/>
      <c r="TB181" s="119"/>
      <c r="TC181" s="108"/>
      <c r="TD181" s="108"/>
      <c r="TE181" s="108"/>
      <c r="TF181" s="108"/>
      <c r="TG181" s="108"/>
      <c r="TH181" s="108"/>
      <c r="TI181" s="108"/>
      <c r="TJ181" s="108"/>
      <c r="TK181" s="108"/>
      <c r="TL181" s="108"/>
      <c r="TM181" s="108"/>
      <c r="TN181" s="108"/>
      <c r="TO181" s="109"/>
      <c r="UB181" s="119"/>
      <c r="UC181" s="108"/>
      <c r="UD181" s="108"/>
      <c r="UE181" s="108"/>
      <c r="UF181" s="108"/>
      <c r="UG181" s="108"/>
      <c r="UH181" s="108"/>
      <c r="UI181" s="108"/>
      <c r="UJ181" s="108"/>
      <c r="UK181" s="108"/>
      <c r="UL181" s="108"/>
      <c r="UM181" s="108"/>
      <c r="UN181" s="108"/>
      <c r="UO181" s="109"/>
      <c r="VB181" s="119"/>
      <c r="VC181" s="108"/>
      <c r="VD181" s="108"/>
      <c r="VE181" s="108"/>
      <c r="VF181" s="108"/>
      <c r="VG181" s="108"/>
      <c r="VH181" s="108"/>
      <c r="VI181" s="108"/>
      <c r="VJ181" s="108"/>
      <c r="VK181" s="108"/>
      <c r="VL181" s="108"/>
      <c r="VM181" s="108"/>
      <c r="VN181" s="108"/>
      <c r="VO181" s="109"/>
      <c r="WB181" s="107"/>
      <c r="WC181" s="108"/>
      <c r="WD181" s="108"/>
      <c r="WE181" s="108"/>
      <c r="WF181" s="108"/>
      <c r="WG181" s="108"/>
      <c r="WH181" s="108"/>
      <c r="WI181" s="108"/>
      <c r="WJ181" s="108"/>
      <c r="WK181" s="108"/>
      <c r="WL181" s="108"/>
      <c r="WM181" s="108"/>
      <c r="WN181" s="108"/>
      <c r="WO181" s="109"/>
      <c r="YB181" s="119"/>
      <c r="YC181" s="108"/>
      <c r="YD181" s="108"/>
      <c r="YE181" s="108"/>
      <c r="YF181" s="108"/>
      <c r="YG181" s="108"/>
      <c r="YH181" s="108"/>
      <c r="YI181" s="108"/>
      <c r="YJ181" s="108"/>
      <c r="YK181" s="108"/>
      <c r="YL181" s="108"/>
      <c r="YM181" s="108"/>
      <c r="YN181" s="108"/>
      <c r="YO181" s="109"/>
      <c r="ZB181" s="119"/>
      <c r="ZC181" s="108"/>
      <c r="ZD181" s="108"/>
      <c r="ZE181" s="108"/>
      <c r="ZF181" s="108"/>
      <c r="ZG181" s="108"/>
      <c r="ZH181" s="108"/>
      <c r="ZI181" s="108"/>
      <c r="ZJ181" s="108"/>
      <c r="ZK181" s="108"/>
      <c r="ZL181" s="108"/>
      <c r="ZM181" s="108"/>
      <c r="ZN181" s="108"/>
      <c r="ZO181" s="109"/>
      <c r="AAB181" s="119"/>
      <c r="AAC181" s="108"/>
      <c r="AAD181" s="108"/>
      <c r="AAE181" s="108"/>
      <c r="AAF181" s="108"/>
      <c r="AAG181" s="108"/>
      <c r="AAH181" s="108"/>
      <c r="AAI181" s="108"/>
      <c r="AAJ181" s="108"/>
      <c r="AAK181" s="108"/>
      <c r="AAL181" s="108"/>
      <c r="AAM181" s="108"/>
      <c r="AAN181" s="108"/>
      <c r="AAO181" s="109"/>
      <c r="ABB181" s="107"/>
      <c r="ABC181" s="108"/>
      <c r="ABD181" s="108"/>
      <c r="ABE181" s="108"/>
      <c r="ABF181" s="108"/>
      <c r="ABG181" s="108"/>
      <c r="ABH181" s="108"/>
      <c r="ABI181" s="108"/>
      <c r="ABJ181" s="108"/>
      <c r="ABK181" s="108"/>
      <c r="ABL181" s="108"/>
      <c r="ABM181" s="108"/>
      <c r="ABN181" s="108"/>
      <c r="ABO181" s="109"/>
      <c r="ACA181" s="111"/>
      <c r="ACB181" s="107"/>
      <c r="ACC181" s="108"/>
      <c r="ACD181" s="108"/>
      <c r="ACE181" s="108"/>
      <c r="ACF181" s="108"/>
      <c r="ACG181" s="108"/>
      <c r="ACH181" s="108"/>
      <c r="ACI181" s="108"/>
      <c r="ACJ181" s="108"/>
      <c r="ACK181" s="108"/>
      <c r="ACL181" s="108"/>
      <c r="ACM181" s="108"/>
      <c r="ACN181" s="108"/>
      <c r="ACO181" s="109"/>
      <c r="ADB181" s="119"/>
      <c r="ADC181" s="108"/>
      <c r="ADD181" s="108"/>
      <c r="ADE181" s="108"/>
      <c r="ADF181" s="108"/>
      <c r="ADG181" s="108"/>
      <c r="ADH181" s="108"/>
      <c r="ADI181" s="108"/>
      <c r="ADJ181" s="108"/>
      <c r="ADK181" s="108"/>
      <c r="ADL181" s="108"/>
      <c r="ADM181" s="108"/>
      <c r="ADN181" s="108"/>
      <c r="ADO181" s="109"/>
      <c r="AEB181" s="107"/>
      <c r="AEC181" s="108"/>
      <c r="AED181" s="108"/>
      <c r="AEE181" s="108"/>
      <c r="AEF181" s="108"/>
      <c r="AEG181" s="108"/>
      <c r="AEH181" s="108"/>
      <c r="AEI181" s="108"/>
      <c r="AEJ181" s="108"/>
      <c r="AEK181" s="108"/>
      <c r="AEL181" s="108"/>
      <c r="AEM181" s="108"/>
      <c r="AEN181" s="108"/>
      <c r="AEO181" s="109"/>
      <c r="AFB181" s="107"/>
      <c r="AFC181" s="112"/>
      <c r="AFD181" s="112"/>
      <c r="AFE181" s="112"/>
      <c r="AFF181" s="112"/>
      <c r="AFG181" s="112"/>
      <c r="AFH181" s="112"/>
      <c r="AFI181" s="112"/>
      <c r="AFJ181" s="112"/>
      <c r="AFK181" s="112"/>
      <c r="AFL181" s="112"/>
      <c r="AFM181" s="112"/>
      <c r="AFN181" s="112"/>
      <c r="AFO181" s="109"/>
      <c r="AGB181" s="107"/>
      <c r="AGC181" s="108"/>
      <c r="AGD181" s="108"/>
      <c r="AGE181" s="108"/>
      <c r="AGF181" s="108"/>
      <c r="AGG181" s="108"/>
      <c r="AGH181" s="108"/>
      <c r="AGI181" s="108"/>
      <c r="AGJ181" s="108"/>
      <c r="AGK181" s="108"/>
      <c r="AGL181" s="108"/>
      <c r="AGM181" s="108"/>
      <c r="AGN181" s="108"/>
      <c r="AGO181" s="109"/>
      <c r="AHB181" s="119"/>
      <c r="AHC181" s="108"/>
      <c r="AHD181" s="108"/>
      <c r="AHE181" s="108"/>
      <c r="AHF181" s="108"/>
      <c r="AHG181" s="108"/>
      <c r="AHH181" s="108"/>
      <c r="AHI181" s="108"/>
      <c r="AHJ181" s="108"/>
      <c r="AHK181" s="108"/>
      <c r="AHL181" s="108"/>
      <c r="AHM181" s="108"/>
      <c r="AHN181" s="108"/>
      <c r="AHO181" s="109"/>
      <c r="AIB181" s="107"/>
      <c r="AIC181" s="108"/>
      <c r="AID181" s="108"/>
      <c r="AIE181" s="108"/>
      <c r="AIF181" s="108"/>
      <c r="AIG181" s="108"/>
      <c r="AIH181" s="108"/>
      <c r="AII181" s="108"/>
      <c r="AIJ181" s="108"/>
      <c r="AIK181" s="108"/>
      <c r="AIL181" s="108"/>
      <c r="AIM181" s="108"/>
      <c r="AIN181" s="108"/>
      <c r="AIO181" s="109"/>
      <c r="AJB181" s="107"/>
      <c r="AJC181" s="108"/>
      <c r="AJD181" s="108"/>
      <c r="AJE181" s="108"/>
      <c r="AJF181" s="108"/>
      <c r="AJG181" s="108"/>
      <c r="AJH181" s="108"/>
      <c r="AJI181" s="108"/>
      <c r="AJJ181" s="108"/>
      <c r="AJK181" s="108"/>
      <c r="AJL181" s="108"/>
      <c r="AJM181" s="108"/>
      <c r="AJN181" s="108"/>
      <c r="AJO181" s="109"/>
      <c r="AKB181" s="107"/>
      <c r="AKC181" s="112"/>
      <c r="AKD181" s="112"/>
      <c r="AKE181" s="112"/>
      <c r="AKF181" s="112"/>
      <c r="AKG181" s="112"/>
      <c r="AKH181" s="112"/>
      <c r="AKI181" s="112"/>
      <c r="AKJ181" s="112"/>
      <c r="AKK181" s="112"/>
      <c r="AKL181" s="112"/>
      <c r="AKM181" s="112"/>
      <c r="AKN181" s="112"/>
      <c r="AKO181" s="109"/>
      <c r="AMA181" s="125"/>
      <c r="AMB181" s="125"/>
      <c r="AMD181" s="126"/>
      <c r="AME181" s="127"/>
      <c r="AMF181" s="127"/>
    </row>
    <row r="182" customFormat="false" ht="12.8" hidden="false" customHeight="false" outlineLevel="0" collapsed="false">
      <c r="J182" s="106"/>
      <c r="BB182" s="107"/>
      <c r="BC182" s="108"/>
      <c r="BD182" s="108"/>
      <c r="BE182" s="108"/>
      <c r="BF182" s="108"/>
      <c r="BG182" s="108"/>
      <c r="BH182" s="108"/>
      <c r="BI182" s="108"/>
      <c r="BJ182" s="108"/>
      <c r="BK182" s="108"/>
      <c r="BL182" s="108"/>
      <c r="BM182" s="108"/>
      <c r="BN182" s="108"/>
      <c r="BO182" s="109"/>
      <c r="CB182" s="119"/>
      <c r="CC182" s="108"/>
      <c r="CD182" s="108"/>
      <c r="CE182" s="108"/>
      <c r="CF182" s="108"/>
      <c r="CG182" s="108"/>
      <c r="CH182" s="108"/>
      <c r="CI182" s="108"/>
      <c r="CJ182" s="108"/>
      <c r="CK182" s="108"/>
      <c r="CL182" s="108"/>
      <c r="CM182" s="108"/>
      <c r="CN182" s="108"/>
      <c r="CO182" s="109"/>
      <c r="DB182" s="119"/>
      <c r="DC182" s="108"/>
      <c r="DD182" s="108"/>
      <c r="DE182" s="108"/>
      <c r="DF182" s="108"/>
      <c r="DG182" s="108"/>
      <c r="DH182" s="108"/>
      <c r="DI182" s="108"/>
      <c r="DJ182" s="108"/>
      <c r="DK182" s="108"/>
      <c r="DL182" s="108"/>
      <c r="DM182" s="108"/>
      <c r="DN182" s="108"/>
      <c r="DO182" s="109"/>
      <c r="EB182" s="107"/>
      <c r="EC182" s="108"/>
      <c r="ED182" s="108"/>
      <c r="EE182" s="108"/>
      <c r="EF182" s="108"/>
      <c r="EG182" s="108"/>
      <c r="EH182" s="108"/>
      <c r="EI182" s="108"/>
      <c r="EJ182" s="108"/>
      <c r="EK182" s="108"/>
      <c r="EL182" s="108"/>
      <c r="EM182" s="108"/>
      <c r="EN182" s="108"/>
      <c r="EO182" s="109"/>
      <c r="FB182" s="107"/>
      <c r="FC182" s="108"/>
      <c r="FD182" s="108"/>
      <c r="FE182" s="108"/>
      <c r="FF182" s="108"/>
      <c r="FG182" s="108"/>
      <c r="FH182" s="108"/>
      <c r="FI182" s="108"/>
      <c r="FJ182" s="108"/>
      <c r="FK182" s="108"/>
      <c r="FL182" s="108"/>
      <c r="FM182" s="108"/>
      <c r="FN182" s="108"/>
      <c r="FO182" s="109"/>
      <c r="GB182" s="107"/>
      <c r="GC182" s="108"/>
      <c r="GD182" s="108"/>
      <c r="GE182" s="108"/>
      <c r="GF182" s="108"/>
      <c r="GG182" s="108"/>
      <c r="GH182" s="108"/>
      <c r="GI182" s="108"/>
      <c r="GJ182" s="108"/>
      <c r="GK182" s="108"/>
      <c r="GL182" s="108"/>
      <c r="GM182" s="108"/>
      <c r="GN182" s="108"/>
      <c r="GO182" s="109"/>
      <c r="HB182" s="107"/>
      <c r="HC182" s="108"/>
      <c r="HD182" s="108"/>
      <c r="HE182" s="108"/>
      <c r="HF182" s="108"/>
      <c r="HG182" s="108"/>
      <c r="HH182" s="108"/>
      <c r="HI182" s="108"/>
      <c r="HJ182" s="108"/>
      <c r="HK182" s="108"/>
      <c r="HL182" s="108"/>
      <c r="HM182" s="108"/>
      <c r="HN182" s="108"/>
      <c r="HO182" s="109"/>
      <c r="IB182" s="107"/>
      <c r="IC182" s="108"/>
      <c r="ID182" s="108"/>
      <c r="IE182" s="108"/>
      <c r="IF182" s="108"/>
      <c r="IG182" s="108"/>
      <c r="IH182" s="108"/>
      <c r="II182" s="108"/>
      <c r="IJ182" s="108"/>
      <c r="IK182" s="108"/>
      <c r="IL182" s="108"/>
      <c r="IM182" s="108"/>
      <c r="IN182" s="108"/>
      <c r="IO182" s="109"/>
      <c r="JB182" s="107"/>
      <c r="JC182" s="108"/>
      <c r="JD182" s="108"/>
      <c r="JE182" s="108"/>
      <c r="JF182" s="108"/>
      <c r="JG182" s="108"/>
      <c r="JH182" s="108"/>
      <c r="JI182" s="108"/>
      <c r="JJ182" s="108"/>
      <c r="JK182" s="108"/>
      <c r="JL182" s="108"/>
      <c r="JM182" s="108"/>
      <c r="JN182" s="108"/>
      <c r="JO182" s="109"/>
      <c r="KB182" s="107"/>
      <c r="KC182" s="108"/>
      <c r="KD182" s="108"/>
      <c r="KE182" s="108"/>
      <c r="KF182" s="108"/>
      <c r="KG182" s="108"/>
      <c r="KH182" s="108"/>
      <c r="KI182" s="108"/>
      <c r="KJ182" s="108"/>
      <c r="KK182" s="108"/>
      <c r="KL182" s="108"/>
      <c r="KM182" s="108"/>
      <c r="KN182" s="108"/>
      <c r="KO182" s="109"/>
      <c r="LB182" s="119"/>
      <c r="LC182" s="108"/>
      <c r="LD182" s="108"/>
      <c r="LE182" s="108"/>
      <c r="LF182" s="108"/>
      <c r="LG182" s="108"/>
      <c r="LH182" s="108"/>
      <c r="LI182" s="108"/>
      <c r="LJ182" s="108"/>
      <c r="LK182" s="108"/>
      <c r="LL182" s="108"/>
      <c r="LM182" s="108"/>
      <c r="LN182" s="108"/>
      <c r="LO182" s="109"/>
      <c r="MB182" s="107"/>
      <c r="MC182" s="108"/>
      <c r="MD182" s="108"/>
      <c r="ME182" s="108"/>
      <c r="MF182" s="108"/>
      <c r="MG182" s="108"/>
      <c r="MH182" s="108"/>
      <c r="MI182" s="108"/>
      <c r="MJ182" s="108"/>
      <c r="MK182" s="108"/>
      <c r="ML182" s="108"/>
      <c r="MM182" s="108"/>
      <c r="MN182" s="108"/>
      <c r="MO182" s="109"/>
      <c r="NB182" s="107"/>
      <c r="NC182" s="108"/>
      <c r="ND182" s="108"/>
      <c r="NE182" s="108"/>
      <c r="NF182" s="108"/>
      <c r="NG182" s="108"/>
      <c r="NH182" s="108"/>
      <c r="NI182" s="108"/>
      <c r="NJ182" s="108"/>
      <c r="NK182" s="108"/>
      <c r="NL182" s="108"/>
      <c r="NM182" s="108"/>
      <c r="NN182" s="108"/>
      <c r="NO182" s="109"/>
      <c r="OB182" s="107"/>
      <c r="OC182" s="108"/>
      <c r="OD182" s="108"/>
      <c r="OE182" s="108"/>
      <c r="OF182" s="108"/>
      <c r="OG182" s="108"/>
      <c r="OH182" s="108"/>
      <c r="OI182" s="108"/>
      <c r="OJ182" s="108"/>
      <c r="OK182" s="108"/>
      <c r="OL182" s="108"/>
      <c r="OM182" s="108"/>
      <c r="ON182" s="108"/>
      <c r="OO182" s="109"/>
      <c r="PB182" s="107"/>
      <c r="PC182" s="108"/>
      <c r="PD182" s="108"/>
      <c r="PE182" s="108"/>
      <c r="PF182" s="108"/>
      <c r="PG182" s="108"/>
      <c r="PH182" s="108"/>
      <c r="PI182" s="108"/>
      <c r="PJ182" s="108"/>
      <c r="PK182" s="108"/>
      <c r="PL182" s="108"/>
      <c r="PM182" s="108"/>
      <c r="PN182" s="108"/>
      <c r="PO182" s="109"/>
      <c r="QB182" s="107"/>
      <c r="QC182" s="108"/>
      <c r="QD182" s="108"/>
      <c r="QE182" s="108"/>
      <c r="QF182" s="108"/>
      <c r="QG182" s="108"/>
      <c r="QH182" s="108"/>
      <c r="QI182" s="108"/>
      <c r="QJ182" s="108"/>
      <c r="QK182" s="108"/>
      <c r="QL182" s="108"/>
      <c r="QM182" s="108"/>
      <c r="QN182" s="108"/>
      <c r="QO182" s="109"/>
      <c r="RB182" s="119"/>
      <c r="RC182" s="108"/>
      <c r="RD182" s="108"/>
      <c r="RE182" s="108"/>
      <c r="RF182" s="108"/>
      <c r="RG182" s="108"/>
      <c r="RH182" s="108"/>
      <c r="RI182" s="108"/>
      <c r="RJ182" s="108"/>
      <c r="RK182" s="108"/>
      <c r="RL182" s="108"/>
      <c r="RM182" s="108"/>
      <c r="RN182" s="108"/>
      <c r="RO182" s="109"/>
      <c r="SB182" s="107"/>
      <c r="SC182" s="108"/>
      <c r="SD182" s="108"/>
      <c r="SE182" s="108"/>
      <c r="SF182" s="108"/>
      <c r="SG182" s="108"/>
      <c r="SH182" s="108"/>
      <c r="SI182" s="108"/>
      <c r="SJ182" s="108"/>
      <c r="SK182" s="108"/>
      <c r="SL182" s="108"/>
      <c r="SM182" s="108"/>
      <c r="SN182" s="108"/>
      <c r="SO182" s="109"/>
      <c r="TB182" s="119"/>
      <c r="TC182" s="108"/>
      <c r="TD182" s="108"/>
      <c r="TE182" s="108"/>
      <c r="TF182" s="108"/>
      <c r="TG182" s="108"/>
      <c r="TH182" s="108"/>
      <c r="TI182" s="108"/>
      <c r="TJ182" s="108"/>
      <c r="TK182" s="108"/>
      <c r="TL182" s="108"/>
      <c r="TM182" s="108"/>
      <c r="TN182" s="108"/>
      <c r="TO182" s="109"/>
      <c r="UB182" s="119"/>
      <c r="UC182" s="108"/>
      <c r="UD182" s="108"/>
      <c r="UE182" s="108"/>
      <c r="UF182" s="108"/>
      <c r="UG182" s="108"/>
      <c r="UH182" s="108"/>
      <c r="UI182" s="108"/>
      <c r="UJ182" s="108"/>
      <c r="UK182" s="108"/>
      <c r="UL182" s="108"/>
      <c r="UM182" s="108"/>
      <c r="UN182" s="108"/>
      <c r="UO182" s="109"/>
      <c r="VB182" s="119"/>
      <c r="VC182" s="108"/>
      <c r="VD182" s="108"/>
      <c r="VE182" s="108"/>
      <c r="VF182" s="108"/>
      <c r="VG182" s="108"/>
      <c r="VH182" s="108"/>
      <c r="VI182" s="108"/>
      <c r="VJ182" s="108"/>
      <c r="VK182" s="108"/>
      <c r="VL182" s="108"/>
      <c r="VM182" s="108"/>
      <c r="VN182" s="108"/>
      <c r="VO182" s="109"/>
      <c r="WB182" s="107"/>
      <c r="WC182" s="108"/>
      <c r="WD182" s="108"/>
      <c r="WE182" s="108"/>
      <c r="WF182" s="108"/>
      <c r="WG182" s="108"/>
      <c r="WH182" s="108"/>
      <c r="WI182" s="108"/>
      <c r="WJ182" s="108"/>
      <c r="WK182" s="108"/>
      <c r="WL182" s="108"/>
      <c r="WM182" s="108"/>
      <c r="WN182" s="108"/>
      <c r="WO182" s="109"/>
      <c r="YB182" s="119"/>
      <c r="YC182" s="108"/>
      <c r="YD182" s="108"/>
      <c r="YE182" s="108"/>
      <c r="YF182" s="108"/>
      <c r="YG182" s="108"/>
      <c r="YH182" s="108"/>
      <c r="YI182" s="108"/>
      <c r="YJ182" s="108"/>
      <c r="YK182" s="108"/>
      <c r="YL182" s="108"/>
      <c r="YM182" s="108"/>
      <c r="YN182" s="108"/>
      <c r="YO182" s="109"/>
      <c r="ZB182" s="119"/>
      <c r="ZC182" s="108"/>
      <c r="ZD182" s="108"/>
      <c r="ZE182" s="108"/>
      <c r="ZF182" s="108"/>
      <c r="ZG182" s="108"/>
      <c r="ZH182" s="108"/>
      <c r="ZI182" s="108"/>
      <c r="ZJ182" s="108"/>
      <c r="ZK182" s="108"/>
      <c r="ZL182" s="108"/>
      <c r="ZM182" s="108"/>
      <c r="ZN182" s="108"/>
      <c r="ZO182" s="109"/>
      <c r="AAB182" s="119"/>
      <c r="AAC182" s="108"/>
      <c r="AAD182" s="108"/>
      <c r="AAE182" s="108"/>
      <c r="AAF182" s="108"/>
      <c r="AAG182" s="108"/>
      <c r="AAH182" s="108"/>
      <c r="AAI182" s="108"/>
      <c r="AAJ182" s="108"/>
      <c r="AAK182" s="108"/>
      <c r="AAL182" s="108"/>
      <c r="AAM182" s="108"/>
      <c r="AAN182" s="108"/>
      <c r="AAO182" s="109"/>
      <c r="ABB182" s="107"/>
      <c r="ABC182" s="108"/>
      <c r="ABD182" s="108"/>
      <c r="ABE182" s="108"/>
      <c r="ABF182" s="108"/>
      <c r="ABG182" s="108"/>
      <c r="ABH182" s="108"/>
      <c r="ABI182" s="108"/>
      <c r="ABJ182" s="108"/>
      <c r="ABK182" s="108"/>
      <c r="ABL182" s="108"/>
      <c r="ABM182" s="108"/>
      <c r="ABN182" s="108"/>
      <c r="ABO182" s="109"/>
      <c r="ACA182" s="111"/>
      <c r="ACB182" s="107"/>
      <c r="ACC182" s="108"/>
      <c r="ACD182" s="108"/>
      <c r="ACE182" s="108"/>
      <c r="ACF182" s="108"/>
      <c r="ACG182" s="108"/>
      <c r="ACH182" s="108"/>
      <c r="ACI182" s="108"/>
      <c r="ACJ182" s="108"/>
      <c r="ACK182" s="108"/>
      <c r="ACL182" s="108"/>
      <c r="ACM182" s="108"/>
      <c r="ACN182" s="108"/>
      <c r="ACO182" s="109"/>
      <c r="ADB182" s="119"/>
      <c r="ADC182" s="108"/>
      <c r="ADD182" s="108"/>
      <c r="ADE182" s="108"/>
      <c r="ADF182" s="108"/>
      <c r="ADG182" s="108"/>
      <c r="ADH182" s="108"/>
      <c r="ADI182" s="108"/>
      <c r="ADJ182" s="108"/>
      <c r="ADK182" s="108"/>
      <c r="ADL182" s="108"/>
      <c r="ADM182" s="108"/>
      <c r="ADN182" s="108"/>
      <c r="ADO182" s="109"/>
      <c r="AEB182" s="107"/>
      <c r="AEC182" s="108"/>
      <c r="AED182" s="108"/>
      <c r="AEE182" s="108"/>
      <c r="AEF182" s="108"/>
      <c r="AEG182" s="108"/>
      <c r="AEH182" s="108"/>
      <c r="AEI182" s="108"/>
      <c r="AEJ182" s="108"/>
      <c r="AEK182" s="108"/>
      <c r="AEL182" s="108"/>
      <c r="AEM182" s="108"/>
      <c r="AEN182" s="112"/>
      <c r="AEO182" s="109"/>
      <c r="AFB182" s="107"/>
      <c r="AFC182" s="108"/>
      <c r="AFD182" s="108"/>
      <c r="AFE182" s="108"/>
      <c r="AFF182" s="108"/>
      <c r="AFG182" s="108"/>
      <c r="AFH182" s="108"/>
      <c r="AFI182" s="108"/>
      <c r="AFJ182" s="108"/>
      <c r="AFK182" s="108"/>
      <c r="AFL182" s="108"/>
      <c r="AFM182" s="108"/>
      <c r="AFN182" s="108"/>
      <c r="AFO182" s="109"/>
      <c r="AGB182" s="107"/>
      <c r="AGC182" s="108"/>
      <c r="AGD182" s="108"/>
      <c r="AGE182" s="108"/>
      <c r="AGF182" s="108"/>
      <c r="AGG182" s="108"/>
      <c r="AGH182" s="108"/>
      <c r="AGI182" s="108"/>
      <c r="AGJ182" s="108"/>
      <c r="AGK182" s="108"/>
      <c r="AGL182" s="108"/>
      <c r="AGM182" s="108"/>
      <c r="AGN182" s="108"/>
      <c r="AGO182" s="109"/>
      <c r="AHB182" s="119"/>
      <c r="AHC182" s="108"/>
      <c r="AHD182" s="108"/>
      <c r="AHE182" s="108"/>
      <c r="AHF182" s="108"/>
      <c r="AHG182" s="108"/>
      <c r="AHH182" s="108"/>
      <c r="AHI182" s="108"/>
      <c r="AHJ182" s="108"/>
      <c r="AHK182" s="108"/>
      <c r="AHL182" s="108"/>
      <c r="AHM182" s="108"/>
      <c r="AHN182" s="108"/>
      <c r="AHO182" s="109"/>
      <c r="AIB182" s="107"/>
      <c r="AIC182" s="108"/>
      <c r="AID182" s="108"/>
      <c r="AIE182" s="108"/>
      <c r="AIF182" s="108"/>
      <c r="AIG182" s="108"/>
      <c r="AIH182" s="108"/>
      <c r="AII182" s="108"/>
      <c r="AIJ182" s="108"/>
      <c r="AIK182" s="108"/>
      <c r="AIL182" s="108"/>
      <c r="AIM182" s="108"/>
      <c r="AIN182" s="108"/>
      <c r="AIO182" s="109"/>
      <c r="AJB182" s="107"/>
      <c r="AJC182" s="108"/>
      <c r="AJD182" s="108"/>
      <c r="AJE182" s="108"/>
      <c r="AJF182" s="108"/>
      <c r="AJG182" s="108"/>
      <c r="AJH182" s="108"/>
      <c r="AJI182" s="108"/>
      <c r="AJJ182" s="108"/>
      <c r="AJK182" s="108"/>
      <c r="AJL182" s="108"/>
      <c r="AJM182" s="108"/>
      <c r="AJN182" s="108"/>
      <c r="AJO182" s="109"/>
      <c r="AKB182" s="107"/>
      <c r="AKC182" s="108"/>
      <c r="AKD182" s="108"/>
      <c r="AKE182" s="108"/>
      <c r="AKF182" s="108"/>
      <c r="AKG182" s="108"/>
      <c r="AKH182" s="108"/>
      <c r="AKI182" s="108"/>
      <c r="AKJ182" s="108"/>
      <c r="AKK182" s="108"/>
      <c r="AKL182" s="108"/>
      <c r="AKM182" s="108"/>
      <c r="AKN182" s="108"/>
      <c r="AKO182" s="109"/>
      <c r="AMA182" s="125"/>
      <c r="AMB182" s="125"/>
      <c r="AMD182" s="126"/>
      <c r="AME182" s="127"/>
      <c r="AMF182" s="127"/>
    </row>
    <row r="183" customFormat="false" ht="12.8" hidden="false" customHeight="false" outlineLevel="0" collapsed="false">
      <c r="J183" s="106"/>
      <c r="BB183" s="107"/>
      <c r="BC183" s="108"/>
      <c r="BD183" s="108"/>
      <c r="BE183" s="108"/>
      <c r="BF183" s="108"/>
      <c r="BG183" s="108"/>
      <c r="BH183" s="108"/>
      <c r="BI183" s="108"/>
      <c r="BJ183" s="108"/>
      <c r="BK183" s="108"/>
      <c r="BL183" s="108"/>
      <c r="BM183" s="108"/>
      <c r="BN183" s="108"/>
      <c r="BO183" s="109"/>
      <c r="CB183" s="119"/>
      <c r="CC183" s="108"/>
      <c r="CD183" s="108"/>
      <c r="CE183" s="108"/>
      <c r="CF183" s="108"/>
      <c r="CG183" s="108"/>
      <c r="CH183" s="108"/>
      <c r="CI183" s="108"/>
      <c r="CJ183" s="108"/>
      <c r="CK183" s="108"/>
      <c r="CL183" s="108"/>
      <c r="CM183" s="108"/>
      <c r="CN183" s="108"/>
      <c r="CO183" s="109"/>
      <c r="DB183" s="119"/>
      <c r="DC183" s="108"/>
      <c r="DD183" s="108"/>
      <c r="DE183" s="108"/>
      <c r="DF183" s="108"/>
      <c r="DG183" s="108"/>
      <c r="DH183" s="108"/>
      <c r="DI183" s="108"/>
      <c r="DJ183" s="108"/>
      <c r="DK183" s="108"/>
      <c r="DL183" s="108"/>
      <c r="DM183" s="108"/>
      <c r="DN183" s="108"/>
      <c r="DO183" s="109"/>
      <c r="EB183" s="107"/>
      <c r="EC183" s="108"/>
      <c r="ED183" s="108"/>
      <c r="EE183" s="108"/>
      <c r="EF183" s="108"/>
      <c r="EG183" s="108"/>
      <c r="EH183" s="108"/>
      <c r="EI183" s="108"/>
      <c r="EJ183" s="108"/>
      <c r="EK183" s="108"/>
      <c r="EL183" s="108"/>
      <c r="EM183" s="108"/>
      <c r="EN183" s="108"/>
      <c r="EO183" s="109"/>
      <c r="FB183" s="107"/>
      <c r="FC183" s="108"/>
      <c r="FD183" s="108"/>
      <c r="FE183" s="108"/>
      <c r="FF183" s="108"/>
      <c r="FG183" s="108"/>
      <c r="FH183" s="108"/>
      <c r="FI183" s="108"/>
      <c r="FJ183" s="108"/>
      <c r="FK183" s="108"/>
      <c r="FL183" s="108"/>
      <c r="FM183" s="108"/>
      <c r="FN183" s="108"/>
      <c r="FO183" s="109"/>
      <c r="GB183" s="107"/>
      <c r="GC183" s="108"/>
      <c r="GD183" s="108"/>
      <c r="GE183" s="108"/>
      <c r="GF183" s="108"/>
      <c r="GG183" s="108"/>
      <c r="GH183" s="108"/>
      <c r="GI183" s="108"/>
      <c r="GJ183" s="108"/>
      <c r="GK183" s="108"/>
      <c r="GL183" s="108"/>
      <c r="GM183" s="108"/>
      <c r="GN183" s="108"/>
      <c r="GO183" s="109"/>
      <c r="HB183" s="107"/>
      <c r="HC183" s="108"/>
      <c r="HD183" s="108"/>
      <c r="HE183" s="108"/>
      <c r="HF183" s="108"/>
      <c r="HG183" s="108"/>
      <c r="HH183" s="108"/>
      <c r="HI183" s="108"/>
      <c r="HJ183" s="108"/>
      <c r="HK183" s="108"/>
      <c r="HL183" s="108"/>
      <c r="HM183" s="108"/>
      <c r="HN183" s="108"/>
      <c r="HO183" s="109"/>
      <c r="IB183" s="107"/>
      <c r="IC183" s="108"/>
      <c r="ID183" s="108"/>
      <c r="IE183" s="108"/>
      <c r="IF183" s="108"/>
      <c r="IG183" s="108"/>
      <c r="IH183" s="108"/>
      <c r="II183" s="108"/>
      <c r="IJ183" s="108"/>
      <c r="IK183" s="108"/>
      <c r="IL183" s="108"/>
      <c r="IM183" s="108"/>
      <c r="IN183" s="108"/>
      <c r="IO183" s="109"/>
      <c r="JB183" s="107"/>
      <c r="JC183" s="108"/>
      <c r="JD183" s="108"/>
      <c r="JE183" s="108"/>
      <c r="JF183" s="108"/>
      <c r="JG183" s="108"/>
      <c r="JH183" s="108"/>
      <c r="JI183" s="108"/>
      <c r="JJ183" s="108"/>
      <c r="JK183" s="108"/>
      <c r="JL183" s="108"/>
      <c r="JM183" s="108"/>
      <c r="JN183" s="108"/>
      <c r="JO183" s="109"/>
      <c r="KB183" s="107"/>
      <c r="KC183" s="108"/>
      <c r="KD183" s="108"/>
      <c r="KE183" s="108"/>
      <c r="KF183" s="108"/>
      <c r="KG183" s="108"/>
      <c r="KH183" s="108"/>
      <c r="KI183" s="108"/>
      <c r="KJ183" s="108"/>
      <c r="KK183" s="108"/>
      <c r="KL183" s="108"/>
      <c r="KM183" s="108"/>
      <c r="KN183" s="108"/>
      <c r="KO183" s="109"/>
      <c r="LB183" s="119"/>
      <c r="LC183" s="108"/>
      <c r="LD183" s="108"/>
      <c r="LE183" s="108"/>
      <c r="LF183" s="108"/>
      <c r="LG183" s="108"/>
      <c r="LH183" s="108"/>
      <c r="LI183" s="108"/>
      <c r="LJ183" s="108"/>
      <c r="LK183" s="108"/>
      <c r="LL183" s="108"/>
      <c r="LM183" s="108"/>
      <c r="LN183" s="108"/>
      <c r="LO183" s="109"/>
      <c r="MB183" s="107"/>
      <c r="MC183" s="108"/>
      <c r="MD183" s="108"/>
      <c r="ME183" s="108"/>
      <c r="MF183" s="108"/>
      <c r="MG183" s="108"/>
      <c r="MH183" s="108"/>
      <c r="MI183" s="108"/>
      <c r="MJ183" s="108"/>
      <c r="MK183" s="108"/>
      <c r="ML183" s="108"/>
      <c r="MM183" s="108"/>
      <c r="MN183" s="108"/>
      <c r="MO183" s="109"/>
      <c r="NB183" s="107"/>
      <c r="NC183" s="108"/>
      <c r="ND183" s="108"/>
      <c r="NE183" s="108"/>
      <c r="NF183" s="108"/>
      <c r="NG183" s="108"/>
      <c r="NH183" s="108"/>
      <c r="NI183" s="108"/>
      <c r="NJ183" s="108"/>
      <c r="NK183" s="108"/>
      <c r="NL183" s="108"/>
      <c r="NM183" s="108"/>
      <c r="NN183" s="108"/>
      <c r="NO183" s="109"/>
      <c r="OB183" s="107"/>
      <c r="OC183" s="108"/>
      <c r="OD183" s="108"/>
      <c r="OE183" s="108"/>
      <c r="OF183" s="108"/>
      <c r="OG183" s="108"/>
      <c r="OH183" s="108"/>
      <c r="OI183" s="108"/>
      <c r="OJ183" s="108"/>
      <c r="OK183" s="108"/>
      <c r="OL183" s="108"/>
      <c r="OM183" s="108"/>
      <c r="ON183" s="108"/>
      <c r="OO183" s="109"/>
      <c r="PB183" s="107"/>
      <c r="PC183" s="108"/>
      <c r="PD183" s="108"/>
      <c r="PE183" s="108"/>
      <c r="PF183" s="108"/>
      <c r="PG183" s="108"/>
      <c r="PH183" s="108"/>
      <c r="PI183" s="108"/>
      <c r="PJ183" s="108"/>
      <c r="PK183" s="108"/>
      <c r="PL183" s="108"/>
      <c r="PM183" s="108"/>
      <c r="PN183" s="108"/>
      <c r="PO183" s="109"/>
      <c r="QB183" s="107"/>
      <c r="QC183" s="108"/>
      <c r="QD183" s="108"/>
      <c r="QE183" s="108"/>
      <c r="QF183" s="108"/>
      <c r="QG183" s="108"/>
      <c r="QH183" s="108"/>
      <c r="QI183" s="108"/>
      <c r="QJ183" s="108"/>
      <c r="QK183" s="108"/>
      <c r="QL183" s="108"/>
      <c r="QM183" s="108"/>
      <c r="QN183" s="108"/>
      <c r="QO183" s="109"/>
      <c r="RB183" s="119"/>
      <c r="RC183" s="108"/>
      <c r="RD183" s="108"/>
      <c r="RE183" s="108"/>
      <c r="RF183" s="108"/>
      <c r="RG183" s="108"/>
      <c r="RH183" s="108"/>
      <c r="RI183" s="108"/>
      <c r="RJ183" s="108"/>
      <c r="RK183" s="108"/>
      <c r="RL183" s="108"/>
      <c r="RM183" s="108"/>
      <c r="RN183" s="108"/>
      <c r="RO183" s="109"/>
      <c r="SB183" s="107"/>
      <c r="SC183" s="108"/>
      <c r="SD183" s="108"/>
      <c r="SE183" s="108"/>
      <c r="SF183" s="108"/>
      <c r="SG183" s="108"/>
      <c r="SH183" s="108"/>
      <c r="SI183" s="108"/>
      <c r="SJ183" s="108"/>
      <c r="SK183" s="108"/>
      <c r="SL183" s="108"/>
      <c r="SM183" s="108"/>
      <c r="SN183" s="108"/>
      <c r="SO183" s="109"/>
      <c r="TB183" s="119"/>
      <c r="TC183" s="108"/>
      <c r="TD183" s="108"/>
      <c r="TE183" s="108"/>
      <c r="TF183" s="108"/>
      <c r="TG183" s="108"/>
      <c r="TH183" s="108"/>
      <c r="TI183" s="108"/>
      <c r="TJ183" s="108"/>
      <c r="TK183" s="108"/>
      <c r="TL183" s="108"/>
      <c r="TM183" s="108"/>
      <c r="TN183" s="108"/>
      <c r="TO183" s="109"/>
      <c r="UB183" s="119"/>
      <c r="UC183" s="108"/>
      <c r="UD183" s="108"/>
      <c r="UE183" s="108"/>
      <c r="UF183" s="108"/>
      <c r="UG183" s="108"/>
      <c r="UH183" s="108"/>
      <c r="UI183" s="108"/>
      <c r="UJ183" s="108"/>
      <c r="UK183" s="108"/>
      <c r="UL183" s="108"/>
      <c r="UM183" s="108"/>
      <c r="UN183" s="108"/>
      <c r="UO183" s="109"/>
      <c r="VB183" s="119"/>
      <c r="VC183" s="108"/>
      <c r="VD183" s="108"/>
      <c r="VE183" s="108"/>
      <c r="VF183" s="108"/>
      <c r="VG183" s="108"/>
      <c r="VH183" s="108"/>
      <c r="VI183" s="108"/>
      <c r="VJ183" s="108"/>
      <c r="VK183" s="108"/>
      <c r="VL183" s="108"/>
      <c r="VM183" s="108"/>
      <c r="VN183" s="108"/>
      <c r="VO183" s="109"/>
      <c r="WB183" s="107"/>
      <c r="WC183" s="108"/>
      <c r="WD183" s="108"/>
      <c r="WE183" s="108"/>
      <c r="WF183" s="108"/>
      <c r="WG183" s="108"/>
      <c r="WH183" s="108"/>
      <c r="WI183" s="108"/>
      <c r="WJ183" s="108"/>
      <c r="WK183" s="108"/>
      <c r="WL183" s="108"/>
      <c r="WM183" s="108"/>
      <c r="WN183" s="108"/>
      <c r="WO183" s="109"/>
      <c r="YB183" s="119"/>
      <c r="YC183" s="108"/>
      <c r="YD183" s="108"/>
      <c r="YE183" s="108"/>
      <c r="YF183" s="108"/>
      <c r="YG183" s="108"/>
      <c r="YH183" s="108"/>
      <c r="YI183" s="108"/>
      <c r="YJ183" s="108"/>
      <c r="YK183" s="108"/>
      <c r="YL183" s="108"/>
      <c r="YM183" s="108"/>
      <c r="YN183" s="108"/>
      <c r="YO183" s="109"/>
      <c r="ZB183" s="119"/>
      <c r="ZC183" s="108"/>
      <c r="ZD183" s="108"/>
      <c r="ZE183" s="108"/>
      <c r="ZF183" s="108"/>
      <c r="ZG183" s="108"/>
      <c r="ZH183" s="108"/>
      <c r="ZI183" s="108"/>
      <c r="ZJ183" s="108"/>
      <c r="ZK183" s="108"/>
      <c r="ZL183" s="108"/>
      <c r="ZM183" s="108"/>
      <c r="ZN183" s="108"/>
      <c r="ZO183" s="109"/>
      <c r="AAB183" s="119"/>
      <c r="AAC183" s="108"/>
      <c r="AAD183" s="108"/>
      <c r="AAE183" s="108"/>
      <c r="AAF183" s="108"/>
      <c r="AAG183" s="108"/>
      <c r="AAH183" s="108"/>
      <c r="AAI183" s="108"/>
      <c r="AAJ183" s="108"/>
      <c r="AAK183" s="108"/>
      <c r="AAL183" s="108"/>
      <c r="AAM183" s="108"/>
      <c r="AAN183" s="108"/>
      <c r="AAO183" s="109"/>
      <c r="ABB183" s="107"/>
      <c r="ABC183" s="108"/>
      <c r="ABD183" s="108"/>
      <c r="ABE183" s="108"/>
      <c r="ABF183" s="108"/>
      <c r="ABG183" s="108"/>
      <c r="ABH183" s="108"/>
      <c r="ABI183" s="108"/>
      <c r="ABJ183" s="108"/>
      <c r="ABK183" s="108"/>
      <c r="ABL183" s="108"/>
      <c r="ABM183" s="108"/>
      <c r="ABN183" s="108"/>
      <c r="ABO183" s="109"/>
      <c r="ACA183" s="111"/>
      <c r="ACB183" s="107"/>
      <c r="ACC183" s="108"/>
      <c r="ACD183" s="108"/>
      <c r="ACE183" s="108"/>
      <c r="ACF183" s="108"/>
      <c r="ACG183" s="108"/>
      <c r="ACH183" s="108"/>
      <c r="ACI183" s="108"/>
      <c r="ACJ183" s="108"/>
      <c r="ACK183" s="108"/>
      <c r="ACL183" s="108"/>
      <c r="ACM183" s="108"/>
      <c r="ACN183" s="108"/>
      <c r="ACO183" s="109"/>
      <c r="ADB183" s="119"/>
      <c r="ADC183" s="108"/>
      <c r="ADD183" s="108"/>
      <c r="ADE183" s="108"/>
      <c r="ADF183" s="108"/>
      <c r="ADG183" s="108"/>
      <c r="ADH183" s="108"/>
      <c r="ADI183" s="108"/>
      <c r="ADJ183" s="108"/>
      <c r="ADK183" s="108"/>
      <c r="ADL183" s="108"/>
      <c r="ADM183" s="108"/>
      <c r="ADN183" s="108"/>
      <c r="ADO183" s="109"/>
      <c r="AEB183" s="107"/>
      <c r="AEC183" s="112"/>
      <c r="AED183" s="112"/>
      <c r="AEE183" s="112"/>
      <c r="AEF183" s="112"/>
      <c r="AEG183" s="112"/>
      <c r="AEH183" s="112"/>
      <c r="AEI183" s="112"/>
      <c r="AEJ183" s="112"/>
      <c r="AEK183" s="112"/>
      <c r="AEL183" s="112"/>
      <c r="AEM183" s="108"/>
      <c r="AEN183" s="108"/>
      <c r="AEO183" s="109"/>
      <c r="AFB183" s="107"/>
      <c r="AFC183" s="108"/>
      <c r="AFD183" s="108"/>
      <c r="AFE183" s="108"/>
      <c r="AFF183" s="108"/>
      <c r="AFG183" s="108"/>
      <c r="AFH183" s="108"/>
      <c r="AFI183" s="108"/>
      <c r="AFJ183" s="108"/>
      <c r="AFK183" s="108"/>
      <c r="AFL183" s="108"/>
      <c r="AFM183" s="108"/>
      <c r="AFN183" s="108"/>
      <c r="AFO183" s="109"/>
      <c r="AGB183" s="107"/>
      <c r="AGC183" s="108"/>
      <c r="AGD183" s="108"/>
      <c r="AGE183" s="108"/>
      <c r="AGF183" s="108"/>
      <c r="AGG183" s="108"/>
      <c r="AGH183" s="108"/>
      <c r="AGI183" s="108"/>
      <c r="AGJ183" s="108"/>
      <c r="AGK183" s="108"/>
      <c r="AGL183" s="108"/>
      <c r="AGM183" s="108"/>
      <c r="AGN183" s="108"/>
      <c r="AGO183" s="109"/>
      <c r="AHB183" s="119"/>
      <c r="AHC183" s="108"/>
      <c r="AHD183" s="108"/>
      <c r="AHE183" s="108"/>
      <c r="AHF183" s="108"/>
      <c r="AHG183" s="108"/>
      <c r="AHH183" s="108"/>
      <c r="AHI183" s="108"/>
      <c r="AHJ183" s="108"/>
      <c r="AHK183" s="108"/>
      <c r="AHL183" s="108"/>
      <c r="AHM183" s="108"/>
      <c r="AHN183" s="108"/>
      <c r="AHO183" s="109"/>
      <c r="AIB183" s="107"/>
      <c r="AIC183" s="108"/>
      <c r="AID183" s="108"/>
      <c r="AIE183" s="108"/>
      <c r="AIF183" s="108"/>
      <c r="AIG183" s="108"/>
      <c r="AIH183" s="108"/>
      <c r="AII183" s="108"/>
      <c r="AIJ183" s="108"/>
      <c r="AIK183" s="108"/>
      <c r="AIL183" s="108"/>
      <c r="AIM183" s="108"/>
      <c r="AIN183" s="108"/>
      <c r="AIO183" s="109"/>
      <c r="AJB183" s="107"/>
      <c r="AJC183" s="108"/>
      <c r="AJD183" s="108"/>
      <c r="AJE183" s="108"/>
      <c r="AJF183" s="108"/>
      <c r="AJG183" s="108"/>
      <c r="AJH183" s="108"/>
      <c r="AJI183" s="108"/>
      <c r="AJJ183" s="108"/>
      <c r="AJK183" s="108"/>
      <c r="AJL183" s="108"/>
      <c r="AJM183" s="108"/>
      <c r="AJN183" s="108"/>
      <c r="AJO183" s="109"/>
      <c r="AKB183" s="107"/>
      <c r="AKC183" s="108"/>
      <c r="AKD183" s="108"/>
      <c r="AKE183" s="108"/>
      <c r="AKF183" s="108"/>
      <c r="AKG183" s="108"/>
      <c r="AKH183" s="108"/>
      <c r="AKI183" s="108"/>
      <c r="AKJ183" s="108"/>
      <c r="AKK183" s="108"/>
      <c r="AKL183" s="108"/>
      <c r="AKM183" s="108"/>
      <c r="AKN183" s="108"/>
      <c r="AKO183" s="109"/>
      <c r="AMA183" s="125"/>
      <c r="AMB183" s="125"/>
      <c r="AMD183" s="126"/>
      <c r="AME183" s="127"/>
      <c r="AMF183" s="127"/>
    </row>
    <row r="184" customFormat="false" ht="12.8" hidden="false" customHeight="false" outlineLevel="0" collapsed="false">
      <c r="J184" s="106"/>
      <c r="BB184" s="107"/>
      <c r="BC184" s="108"/>
      <c r="BD184" s="108"/>
      <c r="BE184" s="108"/>
      <c r="BF184" s="108"/>
      <c r="BG184" s="108"/>
      <c r="BH184" s="108"/>
      <c r="BI184" s="108"/>
      <c r="BJ184" s="108"/>
      <c r="BK184" s="108"/>
      <c r="BL184" s="108"/>
      <c r="BM184" s="108"/>
      <c r="BN184" s="108"/>
      <c r="BO184" s="109"/>
      <c r="CB184" s="119"/>
      <c r="CC184" s="108"/>
      <c r="CD184" s="108"/>
      <c r="CE184" s="108"/>
      <c r="CF184" s="108"/>
      <c r="CG184" s="108"/>
      <c r="CH184" s="108"/>
      <c r="CI184" s="108"/>
      <c r="CJ184" s="108"/>
      <c r="CK184" s="108"/>
      <c r="CL184" s="108"/>
      <c r="CM184" s="108"/>
      <c r="CN184" s="108"/>
      <c r="CO184" s="109"/>
      <c r="DB184" s="119"/>
      <c r="DC184" s="108"/>
      <c r="DD184" s="108"/>
      <c r="DE184" s="108"/>
      <c r="DF184" s="108"/>
      <c r="DG184" s="108"/>
      <c r="DH184" s="108"/>
      <c r="DI184" s="108"/>
      <c r="DJ184" s="108"/>
      <c r="DK184" s="108"/>
      <c r="DL184" s="108"/>
      <c r="DM184" s="108"/>
      <c r="DN184" s="108"/>
      <c r="DO184" s="109"/>
      <c r="EB184" s="107"/>
      <c r="EC184" s="108"/>
      <c r="ED184" s="108"/>
      <c r="EE184" s="108"/>
      <c r="EF184" s="108"/>
      <c r="EG184" s="108"/>
      <c r="EH184" s="108"/>
      <c r="EI184" s="108"/>
      <c r="EJ184" s="108"/>
      <c r="EK184" s="108"/>
      <c r="EL184" s="108"/>
      <c r="EM184" s="108"/>
      <c r="EN184" s="108"/>
      <c r="EO184" s="109"/>
      <c r="FB184" s="107"/>
      <c r="FC184" s="108"/>
      <c r="FD184" s="108"/>
      <c r="FE184" s="108"/>
      <c r="FF184" s="108"/>
      <c r="FG184" s="108"/>
      <c r="FH184" s="108"/>
      <c r="FI184" s="108"/>
      <c r="FJ184" s="108"/>
      <c r="FK184" s="108"/>
      <c r="FL184" s="108"/>
      <c r="FM184" s="108"/>
      <c r="FN184" s="108"/>
      <c r="FO184" s="109"/>
      <c r="GB184" s="107"/>
      <c r="GC184" s="108"/>
      <c r="GD184" s="108"/>
      <c r="GE184" s="108"/>
      <c r="GF184" s="108"/>
      <c r="GG184" s="108"/>
      <c r="GH184" s="108"/>
      <c r="GI184" s="108"/>
      <c r="GJ184" s="108"/>
      <c r="GK184" s="108"/>
      <c r="GL184" s="108"/>
      <c r="GM184" s="108"/>
      <c r="GN184" s="108"/>
      <c r="GO184" s="109"/>
      <c r="HB184" s="107"/>
      <c r="HC184" s="108"/>
      <c r="HD184" s="108"/>
      <c r="HE184" s="108"/>
      <c r="HF184" s="108"/>
      <c r="HG184" s="108"/>
      <c r="HH184" s="108"/>
      <c r="HI184" s="108"/>
      <c r="HJ184" s="108"/>
      <c r="HK184" s="108"/>
      <c r="HL184" s="108"/>
      <c r="HM184" s="108"/>
      <c r="HN184" s="108"/>
      <c r="HO184" s="109"/>
      <c r="IB184" s="107"/>
      <c r="IC184" s="108"/>
      <c r="ID184" s="108"/>
      <c r="IE184" s="108"/>
      <c r="IF184" s="108"/>
      <c r="IG184" s="108"/>
      <c r="IH184" s="108"/>
      <c r="II184" s="108"/>
      <c r="IJ184" s="108"/>
      <c r="IK184" s="108"/>
      <c r="IL184" s="108"/>
      <c r="IM184" s="108"/>
      <c r="IN184" s="108"/>
      <c r="IO184" s="109"/>
      <c r="JB184" s="107"/>
      <c r="JC184" s="108"/>
      <c r="JD184" s="108"/>
      <c r="JE184" s="108"/>
      <c r="JF184" s="108"/>
      <c r="JG184" s="108"/>
      <c r="JH184" s="108"/>
      <c r="JI184" s="108"/>
      <c r="JJ184" s="108"/>
      <c r="JK184" s="108"/>
      <c r="JL184" s="108"/>
      <c r="JM184" s="108"/>
      <c r="JN184" s="108"/>
      <c r="JO184" s="109"/>
      <c r="KB184" s="107"/>
      <c r="KC184" s="108"/>
      <c r="KD184" s="108"/>
      <c r="KE184" s="108"/>
      <c r="KF184" s="108"/>
      <c r="KG184" s="108"/>
      <c r="KH184" s="108"/>
      <c r="KI184" s="108"/>
      <c r="KJ184" s="108"/>
      <c r="KK184" s="108"/>
      <c r="KL184" s="108"/>
      <c r="KM184" s="108"/>
      <c r="KN184" s="108"/>
      <c r="KO184" s="109"/>
      <c r="LB184" s="119"/>
      <c r="LC184" s="108"/>
      <c r="LD184" s="108"/>
      <c r="LE184" s="108"/>
      <c r="LF184" s="108"/>
      <c r="LG184" s="108"/>
      <c r="LH184" s="108"/>
      <c r="LI184" s="108"/>
      <c r="LJ184" s="108"/>
      <c r="LK184" s="108"/>
      <c r="LL184" s="108"/>
      <c r="LM184" s="108"/>
      <c r="LN184" s="108"/>
      <c r="LO184" s="109"/>
      <c r="MB184" s="107"/>
      <c r="MC184" s="108"/>
      <c r="MD184" s="108"/>
      <c r="ME184" s="108"/>
      <c r="MF184" s="108"/>
      <c r="MG184" s="108"/>
      <c r="MH184" s="108"/>
      <c r="MI184" s="108"/>
      <c r="MJ184" s="108"/>
      <c r="MK184" s="108"/>
      <c r="ML184" s="108"/>
      <c r="MM184" s="108"/>
      <c r="MN184" s="108"/>
      <c r="MO184" s="109"/>
      <c r="NB184" s="107"/>
      <c r="NC184" s="108"/>
      <c r="ND184" s="108"/>
      <c r="NE184" s="108"/>
      <c r="NF184" s="108"/>
      <c r="NG184" s="108"/>
      <c r="NH184" s="108"/>
      <c r="NI184" s="108"/>
      <c r="NJ184" s="108"/>
      <c r="NK184" s="108"/>
      <c r="NL184" s="108"/>
      <c r="NM184" s="108"/>
      <c r="NN184" s="108"/>
      <c r="NO184" s="109"/>
      <c r="OB184" s="107"/>
      <c r="OC184" s="108"/>
      <c r="OD184" s="108"/>
      <c r="OE184" s="108"/>
      <c r="OF184" s="108"/>
      <c r="OG184" s="108"/>
      <c r="OH184" s="108"/>
      <c r="OI184" s="108"/>
      <c r="OJ184" s="108"/>
      <c r="OK184" s="108"/>
      <c r="OL184" s="108"/>
      <c r="OM184" s="108"/>
      <c r="ON184" s="108"/>
      <c r="OO184" s="109"/>
      <c r="PB184" s="107"/>
      <c r="PC184" s="108"/>
      <c r="PD184" s="108"/>
      <c r="PE184" s="108"/>
      <c r="PF184" s="108"/>
      <c r="PG184" s="108"/>
      <c r="PH184" s="108"/>
      <c r="PI184" s="108"/>
      <c r="PJ184" s="108"/>
      <c r="PK184" s="108"/>
      <c r="PL184" s="108"/>
      <c r="PM184" s="108"/>
      <c r="PN184" s="108"/>
      <c r="PO184" s="109"/>
      <c r="QB184" s="107"/>
      <c r="QC184" s="108"/>
      <c r="QD184" s="108"/>
      <c r="QE184" s="108"/>
      <c r="QF184" s="108"/>
      <c r="QG184" s="108"/>
      <c r="QH184" s="108"/>
      <c r="QI184" s="108"/>
      <c r="QJ184" s="108"/>
      <c r="QK184" s="108"/>
      <c r="QL184" s="108"/>
      <c r="QM184" s="108"/>
      <c r="QN184" s="108"/>
      <c r="QO184" s="109"/>
      <c r="RB184" s="119"/>
      <c r="RC184" s="108"/>
      <c r="RD184" s="108"/>
      <c r="RE184" s="108"/>
      <c r="RF184" s="108"/>
      <c r="RG184" s="108"/>
      <c r="RH184" s="108"/>
      <c r="RI184" s="108"/>
      <c r="RJ184" s="108"/>
      <c r="RK184" s="108"/>
      <c r="RL184" s="108"/>
      <c r="RM184" s="108"/>
      <c r="RN184" s="108"/>
      <c r="RO184" s="109"/>
      <c r="SB184" s="107"/>
      <c r="SC184" s="108"/>
      <c r="SD184" s="108"/>
      <c r="SE184" s="108"/>
      <c r="SF184" s="108"/>
      <c r="SG184" s="108"/>
      <c r="SH184" s="108"/>
      <c r="SI184" s="108"/>
      <c r="SJ184" s="108"/>
      <c r="SK184" s="108"/>
      <c r="SL184" s="108"/>
      <c r="SM184" s="108"/>
      <c r="SN184" s="108"/>
      <c r="SO184" s="109"/>
      <c r="TB184" s="119"/>
      <c r="TC184" s="108"/>
      <c r="TD184" s="108"/>
      <c r="TE184" s="108"/>
      <c r="TF184" s="108"/>
      <c r="TG184" s="108"/>
      <c r="TH184" s="108"/>
      <c r="TI184" s="108"/>
      <c r="TJ184" s="108"/>
      <c r="TK184" s="108"/>
      <c r="TL184" s="108"/>
      <c r="TM184" s="108"/>
      <c r="TN184" s="108"/>
      <c r="TO184" s="109"/>
      <c r="UB184" s="119"/>
      <c r="UC184" s="108"/>
      <c r="UD184" s="108"/>
      <c r="UE184" s="108"/>
      <c r="UF184" s="108"/>
      <c r="UG184" s="108"/>
      <c r="UH184" s="108"/>
      <c r="UI184" s="108"/>
      <c r="UJ184" s="108"/>
      <c r="UK184" s="108"/>
      <c r="UL184" s="108"/>
      <c r="UM184" s="108"/>
      <c r="UN184" s="108"/>
      <c r="UO184" s="109"/>
      <c r="VB184" s="119"/>
      <c r="VC184" s="108"/>
      <c r="VD184" s="108"/>
      <c r="VE184" s="108"/>
      <c r="VF184" s="108"/>
      <c r="VG184" s="108"/>
      <c r="VH184" s="108"/>
      <c r="VI184" s="108"/>
      <c r="VJ184" s="108"/>
      <c r="VK184" s="108"/>
      <c r="VL184" s="108"/>
      <c r="VM184" s="108"/>
      <c r="VN184" s="108"/>
      <c r="VO184" s="109"/>
      <c r="WB184" s="107"/>
      <c r="WC184" s="108"/>
      <c r="WD184" s="108"/>
      <c r="WE184" s="108"/>
      <c r="WF184" s="108"/>
      <c r="WG184" s="108"/>
      <c r="WH184" s="108"/>
      <c r="WI184" s="108"/>
      <c r="WJ184" s="108"/>
      <c r="WK184" s="108"/>
      <c r="WL184" s="108"/>
      <c r="WM184" s="108"/>
      <c r="WN184" s="108"/>
      <c r="WO184" s="109"/>
      <c r="YB184" s="119"/>
      <c r="YC184" s="108"/>
      <c r="YD184" s="108"/>
      <c r="YE184" s="108"/>
      <c r="YF184" s="108"/>
      <c r="YG184" s="108"/>
      <c r="YH184" s="108"/>
      <c r="YI184" s="108"/>
      <c r="YJ184" s="108"/>
      <c r="YK184" s="108"/>
      <c r="YL184" s="108"/>
      <c r="YM184" s="108"/>
      <c r="YN184" s="108"/>
      <c r="YO184" s="109"/>
      <c r="ZB184" s="119"/>
      <c r="ZC184" s="108"/>
      <c r="ZD184" s="108"/>
      <c r="ZE184" s="108"/>
      <c r="ZF184" s="108"/>
      <c r="ZG184" s="108"/>
      <c r="ZH184" s="108"/>
      <c r="ZI184" s="108"/>
      <c r="ZJ184" s="108"/>
      <c r="ZK184" s="108"/>
      <c r="ZL184" s="108"/>
      <c r="ZM184" s="108"/>
      <c r="ZN184" s="108"/>
      <c r="ZO184" s="109"/>
      <c r="AAB184" s="119"/>
      <c r="AAC184" s="108"/>
      <c r="AAD184" s="108"/>
      <c r="AAE184" s="108"/>
      <c r="AAF184" s="108"/>
      <c r="AAG184" s="108"/>
      <c r="AAH184" s="108"/>
      <c r="AAI184" s="108"/>
      <c r="AAJ184" s="108"/>
      <c r="AAK184" s="108"/>
      <c r="AAL184" s="108"/>
      <c r="AAM184" s="108"/>
      <c r="AAN184" s="108"/>
      <c r="AAO184" s="109"/>
      <c r="ABB184" s="107"/>
      <c r="ABC184" s="108"/>
      <c r="ABD184" s="108"/>
      <c r="ABE184" s="108"/>
      <c r="ABF184" s="108"/>
      <c r="ABG184" s="108"/>
      <c r="ABH184" s="108"/>
      <c r="ABI184" s="108"/>
      <c r="ABJ184" s="108"/>
      <c r="ABK184" s="108"/>
      <c r="ABL184" s="108"/>
      <c r="ABM184" s="108"/>
      <c r="ABN184" s="108"/>
      <c r="ABO184" s="109"/>
      <c r="ACA184" s="111"/>
      <c r="ACB184" s="107"/>
      <c r="ACC184" s="108"/>
      <c r="ACD184" s="108"/>
      <c r="ACE184" s="108"/>
      <c r="ACF184" s="108"/>
      <c r="ACG184" s="108"/>
      <c r="ACH184" s="108"/>
      <c r="ACI184" s="108"/>
      <c r="ACJ184" s="108"/>
      <c r="ACK184" s="108"/>
      <c r="ACL184" s="108"/>
      <c r="ACM184" s="108"/>
      <c r="ACN184" s="108"/>
      <c r="ACO184" s="109"/>
      <c r="ADB184" s="119"/>
      <c r="ADC184" s="108"/>
      <c r="ADD184" s="108"/>
      <c r="ADE184" s="108"/>
      <c r="ADF184" s="108"/>
      <c r="ADG184" s="108"/>
      <c r="ADH184" s="108"/>
      <c r="ADI184" s="108"/>
      <c r="ADJ184" s="108"/>
      <c r="ADK184" s="108"/>
      <c r="ADL184" s="108"/>
      <c r="ADM184" s="108"/>
      <c r="ADN184" s="108"/>
      <c r="ADO184" s="109"/>
      <c r="AEB184" s="107"/>
      <c r="AEC184" s="108"/>
      <c r="AED184" s="108"/>
      <c r="AEE184" s="108"/>
      <c r="AEF184" s="108"/>
      <c r="AEG184" s="108"/>
      <c r="AEH184" s="108"/>
      <c r="AEI184" s="108"/>
      <c r="AEJ184" s="108"/>
      <c r="AEK184" s="108"/>
      <c r="AEL184" s="108"/>
      <c r="AEM184" s="108"/>
      <c r="AEN184" s="108"/>
      <c r="AEO184" s="109"/>
      <c r="AFB184" s="107"/>
      <c r="AFC184" s="108"/>
      <c r="AFD184" s="108"/>
      <c r="AFE184" s="108"/>
      <c r="AFF184" s="108"/>
      <c r="AFG184" s="108"/>
      <c r="AFH184" s="108"/>
      <c r="AFI184" s="108"/>
      <c r="AFJ184" s="108"/>
      <c r="AFK184" s="108"/>
      <c r="AFL184" s="108"/>
      <c r="AFM184" s="108"/>
      <c r="AFN184" s="108"/>
      <c r="AFO184" s="109"/>
      <c r="AGB184" s="107"/>
      <c r="AGC184" s="108"/>
      <c r="AGD184" s="108"/>
      <c r="AGE184" s="108"/>
      <c r="AGF184" s="108"/>
      <c r="AGG184" s="108"/>
      <c r="AGH184" s="108"/>
      <c r="AGI184" s="108"/>
      <c r="AGJ184" s="108"/>
      <c r="AGK184" s="108"/>
      <c r="AGL184" s="108"/>
      <c r="AGM184" s="108"/>
      <c r="AGN184" s="108"/>
      <c r="AGO184" s="109"/>
      <c r="AHB184" s="119"/>
      <c r="AHC184" s="108"/>
      <c r="AHD184" s="108"/>
      <c r="AHE184" s="108"/>
      <c r="AHF184" s="108"/>
      <c r="AHG184" s="108"/>
      <c r="AHH184" s="108"/>
      <c r="AHI184" s="108"/>
      <c r="AHJ184" s="108"/>
      <c r="AHK184" s="108"/>
      <c r="AHL184" s="108"/>
      <c r="AHM184" s="108"/>
      <c r="AHN184" s="108"/>
      <c r="AHO184" s="109"/>
      <c r="AIB184" s="107"/>
      <c r="AIC184" s="108"/>
      <c r="AID184" s="108"/>
      <c r="AIE184" s="108"/>
      <c r="AIF184" s="108"/>
      <c r="AIG184" s="108"/>
      <c r="AIH184" s="108"/>
      <c r="AII184" s="108"/>
      <c r="AIJ184" s="108"/>
      <c r="AIK184" s="108"/>
      <c r="AIL184" s="108"/>
      <c r="AIM184" s="108"/>
      <c r="AIN184" s="108"/>
      <c r="AIO184" s="109"/>
      <c r="AJB184" s="107"/>
      <c r="AJC184" s="108"/>
      <c r="AJD184" s="108"/>
      <c r="AJE184" s="108"/>
      <c r="AJF184" s="108"/>
      <c r="AJG184" s="108"/>
      <c r="AJH184" s="108"/>
      <c r="AJI184" s="108"/>
      <c r="AJJ184" s="108"/>
      <c r="AJK184" s="108"/>
      <c r="AJL184" s="108"/>
      <c r="AJM184" s="108"/>
      <c r="AJN184" s="108"/>
      <c r="AJO184" s="109"/>
      <c r="AKB184" s="107"/>
      <c r="AKC184" s="108"/>
      <c r="AKD184" s="108"/>
      <c r="AKE184" s="108"/>
      <c r="AKF184" s="108"/>
      <c r="AKG184" s="108"/>
      <c r="AKH184" s="108"/>
      <c r="AKI184" s="108"/>
      <c r="AKJ184" s="108"/>
      <c r="AKK184" s="108"/>
      <c r="AKL184" s="108"/>
      <c r="AKM184" s="108"/>
      <c r="AKN184" s="108"/>
      <c r="AKO184" s="109"/>
      <c r="AMA184" s="125"/>
      <c r="AMB184" s="125"/>
      <c r="AMD184" s="126"/>
      <c r="AME184" s="127"/>
      <c r="AMF184" s="127"/>
    </row>
    <row r="185" customFormat="false" ht="12.8" hidden="false" customHeight="false" outlineLevel="0" collapsed="false">
      <c r="J185" s="106"/>
      <c r="BB185" s="107"/>
      <c r="BC185" s="108"/>
      <c r="BD185" s="108"/>
      <c r="BE185" s="108"/>
      <c r="BF185" s="108"/>
      <c r="BG185" s="108"/>
      <c r="BH185" s="108"/>
      <c r="BI185" s="108"/>
      <c r="BJ185" s="108"/>
      <c r="BK185" s="108"/>
      <c r="BL185" s="108"/>
      <c r="BM185" s="108"/>
      <c r="BN185" s="108"/>
      <c r="BO185" s="109"/>
      <c r="CB185" s="119"/>
      <c r="CC185" s="108"/>
      <c r="CD185" s="108"/>
      <c r="CE185" s="108"/>
      <c r="CF185" s="108"/>
      <c r="CG185" s="108"/>
      <c r="CH185" s="108"/>
      <c r="CI185" s="108"/>
      <c r="CJ185" s="108"/>
      <c r="CK185" s="108"/>
      <c r="CL185" s="108"/>
      <c r="CM185" s="108"/>
      <c r="CN185" s="108"/>
      <c r="CO185" s="109"/>
      <c r="DB185" s="119"/>
      <c r="DC185" s="108"/>
      <c r="DD185" s="108"/>
      <c r="DE185" s="108"/>
      <c r="DF185" s="108"/>
      <c r="DG185" s="108"/>
      <c r="DH185" s="108"/>
      <c r="DI185" s="108"/>
      <c r="DJ185" s="108"/>
      <c r="DK185" s="108"/>
      <c r="DL185" s="108"/>
      <c r="DM185" s="108"/>
      <c r="DN185" s="108"/>
      <c r="DO185" s="109"/>
      <c r="EB185" s="107"/>
      <c r="EC185" s="108"/>
      <c r="ED185" s="108"/>
      <c r="EE185" s="108"/>
      <c r="EF185" s="108"/>
      <c r="EG185" s="108"/>
      <c r="EH185" s="108"/>
      <c r="EI185" s="108"/>
      <c r="EJ185" s="108"/>
      <c r="EK185" s="108"/>
      <c r="EL185" s="108"/>
      <c r="EM185" s="108"/>
      <c r="EN185" s="108"/>
      <c r="EO185" s="109"/>
      <c r="FB185" s="107"/>
      <c r="FC185" s="108"/>
      <c r="FD185" s="108"/>
      <c r="FE185" s="108"/>
      <c r="FF185" s="108"/>
      <c r="FG185" s="108"/>
      <c r="FH185" s="108"/>
      <c r="FI185" s="108"/>
      <c r="FJ185" s="108"/>
      <c r="FK185" s="108"/>
      <c r="FL185" s="108"/>
      <c r="FM185" s="108"/>
      <c r="FN185" s="108"/>
      <c r="FO185" s="109"/>
      <c r="GB185" s="107"/>
      <c r="GC185" s="108"/>
      <c r="GD185" s="108"/>
      <c r="GE185" s="108"/>
      <c r="GF185" s="108"/>
      <c r="GG185" s="108"/>
      <c r="GH185" s="108"/>
      <c r="GI185" s="108"/>
      <c r="GJ185" s="108"/>
      <c r="GK185" s="108"/>
      <c r="GL185" s="108"/>
      <c r="GM185" s="108"/>
      <c r="GN185" s="108"/>
      <c r="GO185" s="109"/>
      <c r="HB185" s="107"/>
      <c r="HC185" s="108"/>
      <c r="HD185" s="108"/>
      <c r="HE185" s="108"/>
      <c r="HF185" s="108"/>
      <c r="HG185" s="108"/>
      <c r="HH185" s="108"/>
      <c r="HI185" s="108"/>
      <c r="HJ185" s="108"/>
      <c r="HK185" s="108"/>
      <c r="HL185" s="108"/>
      <c r="HM185" s="108"/>
      <c r="HN185" s="108"/>
      <c r="HO185" s="109"/>
      <c r="IB185" s="107"/>
      <c r="IC185" s="112"/>
      <c r="ID185" s="112"/>
      <c r="IE185" s="112"/>
      <c r="IF185" s="112"/>
      <c r="IG185" s="112"/>
      <c r="IH185" s="112"/>
      <c r="II185" s="112"/>
      <c r="IJ185" s="112"/>
      <c r="IK185" s="112"/>
      <c r="IL185" s="112"/>
      <c r="IM185" s="112"/>
      <c r="IN185" s="112"/>
      <c r="IO185" s="109"/>
      <c r="JB185" s="107"/>
      <c r="JC185" s="108"/>
      <c r="JD185" s="108"/>
      <c r="JE185" s="108"/>
      <c r="JF185" s="108"/>
      <c r="JG185" s="108"/>
      <c r="JH185" s="108"/>
      <c r="JI185" s="108"/>
      <c r="JJ185" s="108"/>
      <c r="JK185" s="108"/>
      <c r="JL185" s="108"/>
      <c r="JM185" s="108"/>
      <c r="JN185" s="108"/>
      <c r="JO185" s="109"/>
      <c r="KB185" s="107"/>
      <c r="KC185" s="108"/>
      <c r="KD185" s="108"/>
      <c r="KE185" s="108"/>
      <c r="KF185" s="108"/>
      <c r="KG185" s="108"/>
      <c r="KH185" s="108"/>
      <c r="KI185" s="108"/>
      <c r="KJ185" s="108"/>
      <c r="KK185" s="108"/>
      <c r="KL185" s="108"/>
      <c r="KM185" s="108"/>
      <c r="KN185" s="108"/>
      <c r="KO185" s="109"/>
      <c r="LB185" s="119"/>
      <c r="LC185" s="108"/>
      <c r="LD185" s="108"/>
      <c r="LE185" s="108"/>
      <c r="LF185" s="108"/>
      <c r="LG185" s="108"/>
      <c r="LH185" s="108"/>
      <c r="LI185" s="108"/>
      <c r="LJ185" s="108"/>
      <c r="LK185" s="108"/>
      <c r="LL185" s="108"/>
      <c r="LM185" s="108"/>
      <c r="LN185" s="108"/>
      <c r="LO185" s="109"/>
      <c r="MB185" s="107"/>
      <c r="MC185" s="120"/>
      <c r="MD185" s="120"/>
      <c r="ME185" s="120"/>
      <c r="MF185" s="112"/>
      <c r="MG185" s="112"/>
      <c r="MH185" s="112"/>
      <c r="MI185" s="112"/>
      <c r="MJ185" s="112"/>
      <c r="MK185" s="112"/>
      <c r="ML185" s="112"/>
      <c r="MM185" s="112"/>
      <c r="MN185" s="112"/>
      <c r="MO185" s="109"/>
      <c r="NB185" s="107"/>
      <c r="NC185" s="108"/>
      <c r="ND185" s="108"/>
      <c r="NE185" s="108"/>
      <c r="NF185" s="108"/>
      <c r="NG185" s="108"/>
      <c r="NH185" s="108"/>
      <c r="NI185" s="108"/>
      <c r="NJ185" s="108"/>
      <c r="NK185" s="108"/>
      <c r="NL185" s="108"/>
      <c r="NM185" s="108"/>
      <c r="NN185" s="108"/>
      <c r="NO185" s="109"/>
      <c r="OB185" s="107"/>
      <c r="OC185" s="108"/>
      <c r="OD185" s="108"/>
      <c r="OE185" s="108"/>
      <c r="OF185" s="108"/>
      <c r="OG185" s="108"/>
      <c r="OH185" s="108"/>
      <c r="OI185" s="108"/>
      <c r="OJ185" s="108"/>
      <c r="OK185" s="108"/>
      <c r="OL185" s="108"/>
      <c r="OM185" s="108"/>
      <c r="ON185" s="108"/>
      <c r="OO185" s="109"/>
      <c r="PB185" s="119"/>
      <c r="PC185" s="108"/>
      <c r="PD185" s="108"/>
      <c r="PE185" s="108"/>
      <c r="PF185" s="108"/>
      <c r="PG185" s="108"/>
      <c r="PH185" s="108"/>
      <c r="PI185" s="108"/>
      <c r="PJ185" s="108"/>
      <c r="PK185" s="108"/>
      <c r="PL185" s="108"/>
      <c r="PM185" s="108"/>
      <c r="PN185" s="108"/>
      <c r="PO185" s="109"/>
      <c r="QB185" s="107"/>
      <c r="QC185" s="108"/>
      <c r="QD185" s="108"/>
      <c r="QE185" s="108"/>
      <c r="QF185" s="108"/>
      <c r="QG185" s="108"/>
      <c r="QH185" s="108"/>
      <c r="QI185" s="108"/>
      <c r="QJ185" s="108"/>
      <c r="QK185" s="108"/>
      <c r="QL185" s="108"/>
      <c r="QM185" s="108"/>
      <c r="QN185" s="108"/>
      <c r="QO185" s="109"/>
      <c r="RB185" s="119"/>
      <c r="RC185" s="108"/>
      <c r="RD185" s="108"/>
      <c r="RE185" s="108"/>
      <c r="RF185" s="108"/>
      <c r="RG185" s="108"/>
      <c r="RH185" s="108"/>
      <c r="RI185" s="108"/>
      <c r="RJ185" s="108"/>
      <c r="RK185" s="108"/>
      <c r="RL185" s="108"/>
      <c r="RM185" s="108"/>
      <c r="RN185" s="108"/>
      <c r="RO185" s="109"/>
      <c r="SB185" s="107"/>
      <c r="SC185" s="108"/>
      <c r="SD185" s="108"/>
      <c r="SE185" s="108"/>
      <c r="SF185" s="108"/>
      <c r="SG185" s="108"/>
      <c r="SH185" s="108"/>
      <c r="SI185" s="108"/>
      <c r="SJ185" s="108"/>
      <c r="SK185" s="108"/>
      <c r="SL185" s="108"/>
      <c r="SM185" s="108"/>
      <c r="SN185" s="108"/>
      <c r="SO185" s="109"/>
      <c r="TB185" s="119"/>
      <c r="TC185" s="108"/>
      <c r="TD185" s="108"/>
      <c r="TE185" s="108"/>
      <c r="TF185" s="108"/>
      <c r="TG185" s="108"/>
      <c r="TH185" s="108"/>
      <c r="TI185" s="108"/>
      <c r="TJ185" s="108"/>
      <c r="TK185" s="108"/>
      <c r="TL185" s="108"/>
      <c r="TM185" s="108"/>
      <c r="TN185" s="108"/>
      <c r="TO185" s="109"/>
      <c r="UB185" s="119"/>
      <c r="UC185" s="108"/>
      <c r="UD185" s="108"/>
      <c r="UE185" s="108"/>
      <c r="UF185" s="108"/>
      <c r="UG185" s="108"/>
      <c r="UH185" s="108"/>
      <c r="UI185" s="108"/>
      <c r="UJ185" s="108"/>
      <c r="UK185" s="108"/>
      <c r="UL185" s="108"/>
      <c r="UM185" s="108"/>
      <c r="UN185" s="108"/>
      <c r="UO185" s="109"/>
      <c r="VB185" s="119"/>
      <c r="VC185" s="108"/>
      <c r="VD185" s="108"/>
      <c r="VE185" s="108"/>
      <c r="VF185" s="108"/>
      <c r="VG185" s="108"/>
      <c r="VH185" s="108"/>
      <c r="VI185" s="108"/>
      <c r="VJ185" s="108"/>
      <c r="VK185" s="108"/>
      <c r="VL185" s="108"/>
      <c r="VM185" s="108"/>
      <c r="VN185" s="108"/>
      <c r="VO185" s="109"/>
      <c r="WB185" s="107"/>
      <c r="WC185" s="108"/>
      <c r="WD185" s="108"/>
      <c r="WE185" s="108"/>
      <c r="WF185" s="108"/>
      <c r="WG185" s="108"/>
      <c r="WH185" s="108"/>
      <c r="WI185" s="108"/>
      <c r="WJ185" s="108"/>
      <c r="WK185" s="108"/>
      <c r="WL185" s="108"/>
      <c r="WM185" s="108"/>
      <c r="WN185" s="108"/>
      <c r="WO185" s="109"/>
      <c r="YB185" s="119"/>
      <c r="YC185" s="108"/>
      <c r="YD185" s="108"/>
      <c r="YE185" s="108"/>
      <c r="YF185" s="108"/>
      <c r="YG185" s="108"/>
      <c r="YH185" s="108"/>
      <c r="YI185" s="108"/>
      <c r="YJ185" s="108"/>
      <c r="YK185" s="108"/>
      <c r="YL185" s="108"/>
      <c r="YM185" s="108"/>
      <c r="YN185" s="108"/>
      <c r="YO185" s="109"/>
      <c r="ZB185" s="119"/>
      <c r="ZC185" s="108"/>
      <c r="ZD185" s="108"/>
      <c r="ZE185" s="108"/>
      <c r="ZF185" s="108"/>
      <c r="ZG185" s="108"/>
      <c r="ZH185" s="108"/>
      <c r="ZI185" s="108"/>
      <c r="ZJ185" s="108"/>
      <c r="ZK185" s="108"/>
      <c r="ZL185" s="108"/>
      <c r="ZM185" s="108"/>
      <c r="ZN185" s="108"/>
      <c r="ZO185" s="109"/>
      <c r="AAB185" s="119"/>
      <c r="AAC185" s="108"/>
      <c r="AAD185" s="108"/>
      <c r="AAE185" s="108"/>
      <c r="AAF185" s="108"/>
      <c r="AAG185" s="108"/>
      <c r="AAH185" s="108"/>
      <c r="AAI185" s="108"/>
      <c r="AAJ185" s="108"/>
      <c r="AAK185" s="108"/>
      <c r="AAL185" s="108"/>
      <c r="AAM185" s="108"/>
      <c r="AAN185" s="108"/>
      <c r="AAO185" s="109"/>
      <c r="ABB185" s="107"/>
      <c r="ABC185" s="108"/>
      <c r="ABD185" s="108"/>
      <c r="ABE185" s="108"/>
      <c r="ABF185" s="108"/>
      <c r="ABG185" s="108"/>
      <c r="ABH185" s="108"/>
      <c r="ABI185" s="108"/>
      <c r="ABJ185" s="108"/>
      <c r="ABK185" s="108"/>
      <c r="ABL185" s="108"/>
      <c r="ABM185" s="108"/>
      <c r="ABN185" s="108"/>
      <c r="ABO185" s="109"/>
      <c r="ACA185" s="111"/>
      <c r="ACB185" s="107"/>
      <c r="ACC185" s="108"/>
      <c r="ACD185" s="108"/>
      <c r="ACE185" s="108"/>
      <c r="ACF185" s="108"/>
      <c r="ACG185" s="108"/>
      <c r="ACH185" s="108"/>
      <c r="ACI185" s="108"/>
      <c r="ACJ185" s="108"/>
      <c r="ACK185" s="108"/>
      <c r="ACL185" s="108"/>
      <c r="ACM185" s="108"/>
      <c r="ACN185" s="108"/>
      <c r="ACO185" s="109"/>
      <c r="ADB185" s="119"/>
      <c r="ADC185" s="108"/>
      <c r="ADD185" s="108"/>
      <c r="ADE185" s="108"/>
      <c r="ADF185" s="108"/>
      <c r="ADG185" s="108"/>
      <c r="ADH185" s="108"/>
      <c r="ADI185" s="108"/>
      <c r="ADJ185" s="108"/>
      <c r="ADK185" s="108"/>
      <c r="ADL185" s="108"/>
      <c r="ADM185" s="108"/>
      <c r="ADN185" s="108"/>
      <c r="ADO185" s="109"/>
      <c r="AEB185" s="107"/>
      <c r="AEC185" s="108"/>
      <c r="AED185" s="108"/>
      <c r="AEE185" s="108"/>
      <c r="AEF185" s="108"/>
      <c r="AEG185" s="108"/>
      <c r="AEH185" s="108"/>
      <c r="AEI185" s="108"/>
      <c r="AEJ185" s="108"/>
      <c r="AEK185" s="108"/>
      <c r="AEL185" s="108"/>
      <c r="AEM185" s="108"/>
      <c r="AEN185" s="108"/>
      <c r="AEO185" s="109"/>
      <c r="AFB185" s="107"/>
      <c r="AFC185" s="108"/>
      <c r="AFD185" s="108"/>
      <c r="AFE185" s="108"/>
      <c r="AFF185" s="108"/>
      <c r="AFG185" s="108"/>
      <c r="AFH185" s="108"/>
      <c r="AFI185" s="108"/>
      <c r="AFJ185" s="108"/>
      <c r="AFK185" s="108"/>
      <c r="AFL185" s="108"/>
      <c r="AFM185" s="108"/>
      <c r="AFN185" s="108"/>
      <c r="AFO185" s="109"/>
      <c r="AGB185" s="107"/>
      <c r="AGC185" s="108"/>
      <c r="AGD185" s="108"/>
      <c r="AGE185" s="108"/>
      <c r="AGF185" s="108"/>
      <c r="AGG185" s="108"/>
      <c r="AGH185" s="108"/>
      <c r="AGI185" s="108"/>
      <c r="AGJ185" s="108"/>
      <c r="AGK185" s="108"/>
      <c r="AGL185" s="108"/>
      <c r="AGM185" s="108"/>
      <c r="AGN185" s="108"/>
      <c r="AGO185" s="109"/>
      <c r="AHB185" s="119"/>
      <c r="AHC185" s="108"/>
      <c r="AHD185" s="108"/>
      <c r="AHE185" s="108"/>
      <c r="AHF185" s="108"/>
      <c r="AHG185" s="108"/>
      <c r="AHH185" s="108"/>
      <c r="AHI185" s="108"/>
      <c r="AHJ185" s="108"/>
      <c r="AHK185" s="108"/>
      <c r="AHL185" s="108"/>
      <c r="AHM185" s="108"/>
      <c r="AHN185" s="108"/>
      <c r="AHO185" s="109"/>
      <c r="AIB185" s="107"/>
      <c r="AIC185" s="108"/>
      <c r="AID185" s="108"/>
      <c r="AIE185" s="108"/>
      <c r="AIF185" s="108"/>
      <c r="AIG185" s="108"/>
      <c r="AIH185" s="108"/>
      <c r="AII185" s="108"/>
      <c r="AIJ185" s="108"/>
      <c r="AIK185" s="108"/>
      <c r="AIL185" s="108"/>
      <c r="AIM185" s="108"/>
      <c r="AIN185" s="108"/>
      <c r="AIO185" s="109"/>
      <c r="AJB185" s="107"/>
      <c r="AJC185" s="108"/>
      <c r="AJD185" s="108"/>
      <c r="AJE185" s="108"/>
      <c r="AJF185" s="108"/>
      <c r="AJG185" s="108"/>
      <c r="AJH185" s="108"/>
      <c r="AJI185" s="108"/>
      <c r="AJJ185" s="108"/>
      <c r="AJK185" s="108"/>
      <c r="AJL185" s="108"/>
      <c r="AJM185" s="108"/>
      <c r="AJN185" s="108"/>
      <c r="AJO185" s="109"/>
      <c r="AKB185" s="107"/>
      <c r="AKC185" s="108"/>
      <c r="AKD185" s="108"/>
      <c r="AKE185" s="108"/>
      <c r="AKF185" s="108"/>
      <c r="AKG185" s="108"/>
      <c r="AKH185" s="108"/>
      <c r="AKI185" s="108"/>
      <c r="AKJ185" s="108"/>
      <c r="AKK185" s="108"/>
      <c r="AKL185" s="108"/>
      <c r="AKM185" s="108"/>
      <c r="AKN185" s="108"/>
      <c r="AKO185" s="109"/>
      <c r="AMA185" s="125"/>
      <c r="AMB185" s="125"/>
      <c r="AMD185" s="126"/>
      <c r="AME185" s="127"/>
      <c r="AMF185" s="127"/>
    </row>
    <row r="186" customFormat="false" ht="12.8" hidden="false" customHeight="false" outlineLevel="0" collapsed="false">
      <c r="J186" s="106"/>
      <c r="BB186" s="107"/>
      <c r="BC186" s="108"/>
      <c r="BD186" s="108"/>
      <c r="BE186" s="108"/>
      <c r="BF186" s="108"/>
      <c r="BG186" s="108"/>
      <c r="BH186" s="108"/>
      <c r="BI186" s="108"/>
      <c r="BJ186" s="108"/>
      <c r="BK186" s="108"/>
      <c r="BL186" s="108"/>
      <c r="BM186" s="108"/>
      <c r="BN186" s="108"/>
      <c r="BO186" s="109"/>
      <c r="CB186" s="119"/>
      <c r="CC186" s="108"/>
      <c r="CD186" s="108"/>
      <c r="CE186" s="108"/>
      <c r="CF186" s="108"/>
      <c r="CG186" s="108"/>
      <c r="CH186" s="108"/>
      <c r="CI186" s="108"/>
      <c r="CJ186" s="108"/>
      <c r="CK186" s="108"/>
      <c r="CL186" s="108"/>
      <c r="CM186" s="108"/>
      <c r="CN186" s="108"/>
      <c r="CO186" s="109"/>
      <c r="DB186" s="119"/>
      <c r="DC186" s="108"/>
      <c r="DD186" s="108"/>
      <c r="DE186" s="108"/>
      <c r="DF186" s="108"/>
      <c r="DG186" s="108"/>
      <c r="DH186" s="108"/>
      <c r="DI186" s="108"/>
      <c r="DJ186" s="108"/>
      <c r="DK186" s="108"/>
      <c r="DL186" s="108"/>
      <c r="DM186" s="108"/>
      <c r="DN186" s="108"/>
      <c r="DO186" s="109"/>
      <c r="EB186" s="107"/>
      <c r="EC186" s="108"/>
      <c r="ED186" s="108"/>
      <c r="EE186" s="108"/>
      <c r="EF186" s="108"/>
      <c r="EG186" s="108"/>
      <c r="EH186" s="108"/>
      <c r="EI186" s="108"/>
      <c r="EJ186" s="108"/>
      <c r="EK186" s="108"/>
      <c r="EL186" s="108"/>
      <c r="EM186" s="108"/>
      <c r="EN186" s="108"/>
      <c r="EO186" s="109"/>
      <c r="FB186" s="107"/>
      <c r="FC186" s="108"/>
      <c r="FD186" s="108"/>
      <c r="FE186" s="108"/>
      <c r="FF186" s="108"/>
      <c r="FG186" s="108"/>
      <c r="FH186" s="108"/>
      <c r="FI186" s="108"/>
      <c r="FJ186" s="108"/>
      <c r="FK186" s="108"/>
      <c r="FL186" s="108"/>
      <c r="FM186" s="108"/>
      <c r="FN186" s="108"/>
      <c r="FO186" s="109"/>
      <c r="GB186" s="119"/>
      <c r="GC186" s="108"/>
      <c r="GD186" s="108"/>
      <c r="GE186" s="108"/>
      <c r="GF186" s="108"/>
      <c r="GG186" s="108"/>
      <c r="GH186" s="108"/>
      <c r="GI186" s="108"/>
      <c r="GJ186" s="108"/>
      <c r="GK186" s="108"/>
      <c r="GL186" s="108"/>
      <c r="GM186" s="108"/>
      <c r="GN186" s="108"/>
      <c r="GO186" s="109"/>
      <c r="HB186" s="107"/>
      <c r="HC186" s="108"/>
      <c r="HD186" s="108"/>
      <c r="HE186" s="108"/>
      <c r="HF186" s="108"/>
      <c r="HG186" s="108"/>
      <c r="HH186" s="108"/>
      <c r="HI186" s="108"/>
      <c r="HJ186" s="108"/>
      <c r="HK186" s="108"/>
      <c r="HL186" s="108"/>
      <c r="HM186" s="108"/>
      <c r="HN186" s="108"/>
      <c r="HO186" s="109"/>
      <c r="IB186" s="107"/>
      <c r="IC186" s="108"/>
      <c r="ID186" s="108"/>
      <c r="IE186" s="108"/>
      <c r="IF186" s="108"/>
      <c r="IG186" s="108"/>
      <c r="IH186" s="108"/>
      <c r="II186" s="108"/>
      <c r="IJ186" s="108"/>
      <c r="IK186" s="108"/>
      <c r="IL186" s="108"/>
      <c r="IM186" s="108"/>
      <c r="IN186" s="108"/>
      <c r="IO186" s="109"/>
      <c r="JB186" s="107"/>
      <c r="JC186" s="108"/>
      <c r="JD186" s="108"/>
      <c r="JE186" s="108"/>
      <c r="JF186" s="108"/>
      <c r="JG186" s="108"/>
      <c r="JH186" s="108"/>
      <c r="JI186" s="108"/>
      <c r="JJ186" s="108"/>
      <c r="JK186" s="108"/>
      <c r="JL186" s="108"/>
      <c r="JM186" s="108"/>
      <c r="JN186" s="108"/>
      <c r="JO186" s="109"/>
      <c r="KB186" s="107"/>
      <c r="KC186" s="108"/>
      <c r="KD186" s="108"/>
      <c r="KE186" s="108"/>
      <c r="KF186" s="108"/>
      <c r="KG186" s="108"/>
      <c r="KH186" s="108"/>
      <c r="KI186" s="108"/>
      <c r="KJ186" s="108"/>
      <c r="KK186" s="108"/>
      <c r="KL186" s="108"/>
      <c r="KM186" s="108"/>
      <c r="KN186" s="108"/>
      <c r="KO186" s="109"/>
      <c r="LB186" s="119"/>
      <c r="LC186" s="108"/>
      <c r="LD186" s="108"/>
      <c r="LE186" s="108"/>
      <c r="LF186" s="108"/>
      <c r="LG186" s="108"/>
      <c r="LH186" s="108"/>
      <c r="LI186" s="108"/>
      <c r="LJ186" s="108"/>
      <c r="LK186" s="108"/>
      <c r="LL186" s="108"/>
      <c r="LM186" s="108"/>
      <c r="LN186" s="108"/>
      <c r="LO186" s="109"/>
      <c r="MB186" s="107"/>
      <c r="MC186" s="112"/>
      <c r="MD186" s="112"/>
      <c r="ME186" s="112"/>
      <c r="MF186" s="108"/>
      <c r="MG186" s="108"/>
      <c r="MH186" s="108"/>
      <c r="MI186" s="108"/>
      <c r="MJ186" s="108"/>
      <c r="MK186" s="108"/>
      <c r="ML186" s="108"/>
      <c r="MM186" s="108"/>
      <c r="MN186" s="108"/>
      <c r="MO186" s="109"/>
      <c r="NB186" s="107"/>
      <c r="NC186" s="108"/>
      <c r="ND186" s="108"/>
      <c r="NE186" s="108"/>
      <c r="NF186" s="108"/>
      <c r="NG186" s="108"/>
      <c r="NH186" s="112"/>
      <c r="NI186" s="112"/>
      <c r="NJ186" s="112"/>
      <c r="NK186" s="112"/>
      <c r="NL186" s="108"/>
      <c r="NM186" s="108"/>
      <c r="NN186" s="108"/>
      <c r="NO186" s="109"/>
      <c r="OB186" s="107"/>
      <c r="OC186" s="108"/>
      <c r="OD186" s="108"/>
      <c r="OE186" s="108"/>
      <c r="OF186" s="108"/>
      <c r="OG186" s="108"/>
      <c r="OH186" s="108"/>
      <c r="OI186" s="108"/>
      <c r="OJ186" s="108"/>
      <c r="OK186" s="108"/>
      <c r="OL186" s="108"/>
      <c r="OM186" s="108"/>
      <c r="ON186" s="108"/>
      <c r="OO186" s="109"/>
      <c r="PB186" s="119"/>
      <c r="PC186" s="108"/>
      <c r="PD186" s="108"/>
      <c r="PE186" s="108"/>
      <c r="PF186" s="108"/>
      <c r="PG186" s="108"/>
      <c r="PH186" s="108"/>
      <c r="PI186" s="108"/>
      <c r="PJ186" s="108"/>
      <c r="PK186" s="108"/>
      <c r="PL186" s="108"/>
      <c r="PM186" s="108"/>
      <c r="PN186" s="108"/>
      <c r="PO186" s="109"/>
      <c r="QB186" s="119"/>
      <c r="QC186" s="108"/>
      <c r="QD186" s="108"/>
      <c r="QE186" s="108"/>
      <c r="QF186" s="108"/>
      <c r="QG186" s="108"/>
      <c r="QH186" s="108"/>
      <c r="QI186" s="108"/>
      <c r="QJ186" s="108"/>
      <c r="QK186" s="108"/>
      <c r="QL186" s="108"/>
      <c r="QM186" s="108"/>
      <c r="QN186" s="108"/>
      <c r="QO186" s="109"/>
      <c r="RB186" s="119"/>
      <c r="RC186" s="108"/>
      <c r="RD186" s="108"/>
      <c r="RE186" s="108"/>
      <c r="RF186" s="108"/>
      <c r="RG186" s="108"/>
      <c r="RH186" s="108"/>
      <c r="RI186" s="108"/>
      <c r="RJ186" s="108"/>
      <c r="RK186" s="108"/>
      <c r="RL186" s="108"/>
      <c r="RM186" s="108"/>
      <c r="RN186" s="108"/>
      <c r="RO186" s="109"/>
      <c r="SB186" s="107"/>
      <c r="SC186" s="108"/>
      <c r="SD186" s="108"/>
      <c r="SE186" s="108"/>
      <c r="SF186" s="108"/>
      <c r="SG186" s="108"/>
      <c r="SH186" s="108"/>
      <c r="SI186" s="108"/>
      <c r="SJ186" s="108"/>
      <c r="SK186" s="108"/>
      <c r="SL186" s="108"/>
      <c r="SM186" s="108"/>
      <c r="SN186" s="108"/>
      <c r="SO186" s="109"/>
      <c r="TB186" s="119"/>
      <c r="TC186" s="108"/>
      <c r="TD186" s="108"/>
      <c r="TE186" s="108"/>
      <c r="TF186" s="108"/>
      <c r="TG186" s="108"/>
      <c r="TH186" s="108"/>
      <c r="TI186" s="108"/>
      <c r="TJ186" s="108"/>
      <c r="TK186" s="108"/>
      <c r="TL186" s="108"/>
      <c r="TM186" s="108"/>
      <c r="TN186" s="108"/>
      <c r="TO186" s="109"/>
      <c r="UB186" s="119"/>
      <c r="UC186" s="108"/>
      <c r="UD186" s="108"/>
      <c r="UE186" s="108"/>
      <c r="UF186" s="108"/>
      <c r="UG186" s="108"/>
      <c r="UH186" s="108"/>
      <c r="UI186" s="108"/>
      <c r="UJ186" s="108"/>
      <c r="UK186" s="108"/>
      <c r="UL186" s="108"/>
      <c r="UM186" s="108"/>
      <c r="UN186" s="108"/>
      <c r="UO186" s="109"/>
      <c r="VB186" s="119"/>
      <c r="VC186" s="108"/>
      <c r="VD186" s="108"/>
      <c r="VE186" s="108"/>
      <c r="VF186" s="108"/>
      <c r="VG186" s="108"/>
      <c r="VH186" s="108"/>
      <c r="VI186" s="108"/>
      <c r="VJ186" s="108"/>
      <c r="VK186" s="108"/>
      <c r="VL186" s="108"/>
      <c r="VM186" s="108"/>
      <c r="VN186" s="108"/>
      <c r="VO186" s="109"/>
      <c r="WB186" s="107"/>
      <c r="WC186" s="108"/>
      <c r="WD186" s="108"/>
      <c r="WE186" s="108"/>
      <c r="WF186" s="108"/>
      <c r="WG186" s="108"/>
      <c r="WH186" s="108"/>
      <c r="WI186" s="108"/>
      <c r="WJ186" s="108"/>
      <c r="WK186" s="108"/>
      <c r="WL186" s="108"/>
      <c r="WM186" s="108"/>
      <c r="WN186" s="108"/>
      <c r="WO186" s="109"/>
      <c r="YB186" s="119"/>
      <c r="YC186" s="108"/>
      <c r="YD186" s="108"/>
      <c r="YE186" s="108"/>
      <c r="YF186" s="108"/>
      <c r="YG186" s="108"/>
      <c r="YH186" s="108"/>
      <c r="YI186" s="108"/>
      <c r="YJ186" s="108"/>
      <c r="YK186" s="108"/>
      <c r="YL186" s="108"/>
      <c r="YM186" s="108"/>
      <c r="YN186" s="108"/>
      <c r="YO186" s="109"/>
      <c r="ZB186" s="119"/>
      <c r="ZC186" s="108"/>
      <c r="ZD186" s="108"/>
      <c r="ZE186" s="108"/>
      <c r="ZF186" s="108"/>
      <c r="ZG186" s="108"/>
      <c r="ZH186" s="108"/>
      <c r="ZI186" s="108"/>
      <c r="ZJ186" s="108"/>
      <c r="ZK186" s="108"/>
      <c r="ZL186" s="108"/>
      <c r="ZM186" s="108"/>
      <c r="ZN186" s="108"/>
      <c r="ZO186" s="109"/>
      <c r="AAB186" s="119"/>
      <c r="AAC186" s="108"/>
      <c r="AAD186" s="108"/>
      <c r="AAE186" s="108"/>
      <c r="AAF186" s="108"/>
      <c r="AAG186" s="108"/>
      <c r="AAH186" s="108"/>
      <c r="AAI186" s="108"/>
      <c r="AAJ186" s="108"/>
      <c r="AAK186" s="108"/>
      <c r="AAL186" s="108"/>
      <c r="AAM186" s="108"/>
      <c r="AAN186" s="108"/>
      <c r="AAO186" s="109"/>
      <c r="ABB186" s="107"/>
      <c r="ABC186" s="108"/>
      <c r="ABD186" s="108"/>
      <c r="ABE186" s="108"/>
      <c r="ABF186" s="108"/>
      <c r="ABG186" s="108"/>
      <c r="ABH186" s="108"/>
      <c r="ABI186" s="108"/>
      <c r="ABJ186" s="108"/>
      <c r="ABK186" s="108"/>
      <c r="ABL186" s="108"/>
      <c r="ABM186" s="108"/>
      <c r="ABN186" s="108"/>
      <c r="ABO186" s="109"/>
      <c r="ACA186" s="111"/>
      <c r="ACB186" s="107"/>
      <c r="ACC186" s="108"/>
      <c r="ACD186" s="108"/>
      <c r="ACE186" s="108"/>
      <c r="ACF186" s="108"/>
      <c r="ACG186" s="108"/>
      <c r="ACH186" s="108"/>
      <c r="ACI186" s="108"/>
      <c r="ACJ186" s="108"/>
      <c r="ACK186" s="108"/>
      <c r="ACL186" s="108"/>
      <c r="ACM186" s="108"/>
      <c r="ACN186" s="108"/>
      <c r="ACO186" s="109"/>
      <c r="ADB186" s="119"/>
      <c r="ADC186" s="108"/>
      <c r="ADD186" s="108"/>
      <c r="ADE186" s="108"/>
      <c r="ADF186" s="108"/>
      <c r="ADG186" s="108"/>
      <c r="ADH186" s="108"/>
      <c r="ADI186" s="108"/>
      <c r="ADJ186" s="108"/>
      <c r="ADK186" s="108"/>
      <c r="ADL186" s="108"/>
      <c r="ADM186" s="108"/>
      <c r="ADN186" s="108"/>
      <c r="ADO186" s="109"/>
      <c r="AEB186" s="107"/>
      <c r="AEC186" s="108"/>
      <c r="AED186" s="108"/>
      <c r="AEE186" s="108"/>
      <c r="AEF186" s="108"/>
      <c r="AEG186" s="108"/>
      <c r="AEH186" s="108"/>
      <c r="AEI186" s="108"/>
      <c r="AEJ186" s="108"/>
      <c r="AEK186" s="108"/>
      <c r="AEL186" s="108"/>
      <c r="AEM186" s="108"/>
      <c r="AEN186" s="108"/>
      <c r="AEO186" s="109"/>
      <c r="AFB186" s="107"/>
      <c r="AFC186" s="108"/>
      <c r="AFD186" s="108"/>
      <c r="AFE186" s="108"/>
      <c r="AFF186" s="108"/>
      <c r="AFG186" s="108"/>
      <c r="AFH186" s="108"/>
      <c r="AFI186" s="108"/>
      <c r="AFJ186" s="108"/>
      <c r="AFK186" s="108"/>
      <c r="AFL186" s="108"/>
      <c r="AFM186" s="108"/>
      <c r="AFN186" s="108"/>
      <c r="AFO186" s="109"/>
      <c r="AGB186" s="107"/>
      <c r="AGC186" s="108"/>
      <c r="AGD186" s="108"/>
      <c r="AGE186" s="108"/>
      <c r="AGF186" s="108"/>
      <c r="AGG186" s="108"/>
      <c r="AGH186" s="108"/>
      <c r="AGI186" s="108"/>
      <c r="AGJ186" s="108"/>
      <c r="AGK186" s="108"/>
      <c r="AGL186" s="108"/>
      <c r="AGM186" s="108"/>
      <c r="AGN186" s="108"/>
      <c r="AGO186" s="109"/>
      <c r="AHB186" s="119"/>
      <c r="AHC186" s="108"/>
      <c r="AHD186" s="108"/>
      <c r="AHE186" s="108"/>
      <c r="AHF186" s="108"/>
      <c r="AHG186" s="108"/>
      <c r="AHH186" s="108"/>
      <c r="AHI186" s="108"/>
      <c r="AHJ186" s="108"/>
      <c r="AHK186" s="108"/>
      <c r="AHL186" s="108"/>
      <c r="AHM186" s="108"/>
      <c r="AHN186" s="108"/>
      <c r="AHO186" s="109"/>
      <c r="AIB186" s="107"/>
      <c r="AIC186" s="108"/>
      <c r="AID186" s="108"/>
      <c r="AIE186" s="108"/>
      <c r="AIF186" s="108"/>
      <c r="AIG186" s="108"/>
      <c r="AIH186" s="108"/>
      <c r="AII186" s="108"/>
      <c r="AIJ186" s="108"/>
      <c r="AIK186" s="108"/>
      <c r="AIL186" s="108"/>
      <c r="AIM186" s="108"/>
      <c r="AIN186" s="108"/>
      <c r="AIO186" s="109"/>
      <c r="AJB186" s="107"/>
      <c r="AJC186" s="108"/>
      <c r="AJD186" s="108"/>
      <c r="AJE186" s="108"/>
      <c r="AJF186" s="108"/>
      <c r="AJG186" s="108"/>
      <c r="AJH186" s="108"/>
      <c r="AJI186" s="108"/>
      <c r="AJJ186" s="108"/>
      <c r="AJK186" s="108"/>
      <c r="AJL186" s="108"/>
      <c r="AJM186" s="108"/>
      <c r="AJN186" s="108"/>
      <c r="AJO186" s="109"/>
      <c r="AKB186" s="107"/>
      <c r="AKC186" s="108"/>
      <c r="AKD186" s="108"/>
      <c r="AKE186" s="108"/>
      <c r="AKF186" s="108"/>
      <c r="AKG186" s="108"/>
      <c r="AKH186" s="108"/>
      <c r="AKI186" s="108"/>
      <c r="AKJ186" s="108"/>
      <c r="AKK186" s="108"/>
      <c r="AKL186" s="108"/>
      <c r="AKM186" s="108"/>
      <c r="AKN186" s="108"/>
      <c r="AKO186" s="109"/>
      <c r="AMA186" s="125"/>
      <c r="AMB186" s="125"/>
      <c r="AMD186" s="126"/>
      <c r="AME186" s="127"/>
      <c r="AMF186" s="127"/>
    </row>
    <row r="187" customFormat="false" ht="12.8" hidden="false" customHeight="false" outlineLevel="0" collapsed="false">
      <c r="J187" s="106"/>
      <c r="BB187" s="107"/>
      <c r="BC187" s="108"/>
      <c r="BD187" s="108"/>
      <c r="BE187" s="108"/>
      <c r="BF187" s="108"/>
      <c r="BG187" s="108"/>
      <c r="BH187" s="108"/>
      <c r="BI187" s="108"/>
      <c r="BJ187" s="108"/>
      <c r="BK187" s="108"/>
      <c r="BL187" s="108"/>
      <c r="BM187" s="108"/>
      <c r="BN187" s="108"/>
      <c r="BO187" s="109"/>
      <c r="CB187" s="119"/>
      <c r="CC187" s="108"/>
      <c r="CD187" s="108"/>
      <c r="CE187" s="108"/>
      <c r="CF187" s="108"/>
      <c r="CG187" s="108"/>
      <c r="CH187" s="108"/>
      <c r="CI187" s="108"/>
      <c r="CJ187" s="108"/>
      <c r="CK187" s="108"/>
      <c r="CL187" s="108"/>
      <c r="CM187" s="108"/>
      <c r="CN187" s="108"/>
      <c r="CO187" s="109"/>
      <c r="DB187" s="119"/>
      <c r="DC187" s="108"/>
      <c r="DD187" s="108"/>
      <c r="DE187" s="108"/>
      <c r="DF187" s="108"/>
      <c r="DG187" s="108"/>
      <c r="DH187" s="108"/>
      <c r="DI187" s="108"/>
      <c r="DJ187" s="108"/>
      <c r="DK187" s="108"/>
      <c r="DL187" s="108"/>
      <c r="DM187" s="108"/>
      <c r="DN187" s="108"/>
      <c r="DO187" s="109"/>
      <c r="EB187" s="107"/>
      <c r="EC187" s="108"/>
      <c r="ED187" s="108"/>
      <c r="EE187" s="108"/>
      <c r="EF187" s="108"/>
      <c r="EG187" s="108"/>
      <c r="EH187" s="108"/>
      <c r="EI187" s="108"/>
      <c r="EJ187" s="108"/>
      <c r="EK187" s="108"/>
      <c r="EL187" s="108"/>
      <c r="EM187" s="108"/>
      <c r="EN187" s="108"/>
      <c r="EO187" s="109"/>
      <c r="FB187" s="107"/>
      <c r="FC187" s="108"/>
      <c r="FD187" s="108"/>
      <c r="FE187" s="108"/>
      <c r="FF187" s="108"/>
      <c r="FG187" s="108"/>
      <c r="FH187" s="108"/>
      <c r="FI187" s="108"/>
      <c r="FJ187" s="108"/>
      <c r="FK187" s="108"/>
      <c r="FL187" s="108"/>
      <c r="FM187" s="108"/>
      <c r="FN187" s="108"/>
      <c r="FO187" s="109"/>
      <c r="GB187" s="119"/>
      <c r="GC187" s="108"/>
      <c r="GD187" s="108"/>
      <c r="GE187" s="108"/>
      <c r="GF187" s="108"/>
      <c r="GG187" s="108"/>
      <c r="GH187" s="108"/>
      <c r="GI187" s="108"/>
      <c r="GJ187" s="108"/>
      <c r="GK187" s="108"/>
      <c r="GL187" s="108"/>
      <c r="GM187" s="108"/>
      <c r="GN187" s="108"/>
      <c r="GO187" s="109"/>
      <c r="HB187" s="107"/>
      <c r="HC187" s="108"/>
      <c r="HD187" s="108"/>
      <c r="HE187" s="108"/>
      <c r="HF187" s="108"/>
      <c r="HG187" s="108"/>
      <c r="HH187" s="108"/>
      <c r="HI187" s="108"/>
      <c r="HJ187" s="108"/>
      <c r="HK187" s="108"/>
      <c r="HL187" s="108"/>
      <c r="HM187" s="108"/>
      <c r="HN187" s="108"/>
      <c r="HO187" s="109"/>
      <c r="IB187" s="107"/>
      <c r="IC187" s="108"/>
      <c r="ID187" s="112"/>
      <c r="IE187" s="108"/>
      <c r="IF187" s="108"/>
      <c r="IG187" s="108"/>
      <c r="IH187" s="108"/>
      <c r="II187" s="108"/>
      <c r="IJ187" s="108"/>
      <c r="IK187" s="108"/>
      <c r="IL187" s="108"/>
      <c r="IM187" s="108"/>
      <c r="IN187" s="108"/>
      <c r="IO187" s="109"/>
      <c r="JB187" s="107"/>
      <c r="JC187" s="108"/>
      <c r="JD187" s="108"/>
      <c r="JE187" s="108"/>
      <c r="JF187" s="108"/>
      <c r="JG187" s="108"/>
      <c r="JH187" s="108"/>
      <c r="JI187" s="108"/>
      <c r="JJ187" s="108"/>
      <c r="JK187" s="108"/>
      <c r="JL187" s="108"/>
      <c r="JM187" s="108"/>
      <c r="JN187" s="108"/>
      <c r="JO187" s="109"/>
      <c r="KB187" s="107"/>
      <c r="KC187" s="108"/>
      <c r="KD187" s="108"/>
      <c r="KE187" s="108"/>
      <c r="KF187" s="108"/>
      <c r="KG187" s="108"/>
      <c r="KH187" s="108"/>
      <c r="KI187" s="108"/>
      <c r="KJ187" s="108"/>
      <c r="KK187" s="108"/>
      <c r="KL187" s="108"/>
      <c r="KM187" s="108"/>
      <c r="KN187" s="108"/>
      <c r="KO187" s="109"/>
      <c r="LB187" s="119"/>
      <c r="LC187" s="108"/>
      <c r="LD187" s="108"/>
      <c r="LE187" s="108"/>
      <c r="LF187" s="108"/>
      <c r="LG187" s="108"/>
      <c r="LH187" s="108"/>
      <c r="LI187" s="108"/>
      <c r="LJ187" s="108"/>
      <c r="LK187" s="108"/>
      <c r="LL187" s="108"/>
      <c r="LM187" s="108"/>
      <c r="LN187" s="108"/>
      <c r="LO187" s="109"/>
      <c r="MB187" s="107"/>
      <c r="MC187" s="108"/>
      <c r="MD187" s="108"/>
      <c r="ME187" s="108"/>
      <c r="MF187" s="108"/>
      <c r="MG187" s="108"/>
      <c r="MH187" s="108"/>
      <c r="MI187" s="108"/>
      <c r="MJ187" s="108"/>
      <c r="MK187" s="108"/>
      <c r="ML187" s="108"/>
      <c r="MM187" s="108"/>
      <c r="MN187" s="108"/>
      <c r="MO187" s="109"/>
      <c r="NB187" s="107"/>
      <c r="NC187" s="108"/>
      <c r="ND187" s="108"/>
      <c r="NE187" s="108"/>
      <c r="NF187" s="108"/>
      <c r="NG187" s="108"/>
      <c r="NH187" s="108"/>
      <c r="NI187" s="108"/>
      <c r="NJ187" s="108"/>
      <c r="NK187" s="108"/>
      <c r="NL187" s="108"/>
      <c r="NM187" s="108"/>
      <c r="NN187" s="108"/>
      <c r="NO187" s="109"/>
      <c r="OB187" s="107"/>
      <c r="OC187" s="108"/>
      <c r="OD187" s="108"/>
      <c r="OE187" s="108"/>
      <c r="OF187" s="108"/>
      <c r="OG187" s="108"/>
      <c r="OH187" s="108"/>
      <c r="OI187" s="108"/>
      <c r="OJ187" s="108"/>
      <c r="OK187" s="108"/>
      <c r="OL187" s="108"/>
      <c r="OM187" s="108"/>
      <c r="ON187" s="108"/>
      <c r="OO187" s="109"/>
      <c r="PB187" s="119"/>
      <c r="PC187" s="108"/>
      <c r="PD187" s="108"/>
      <c r="PE187" s="108"/>
      <c r="PF187" s="108"/>
      <c r="PG187" s="108"/>
      <c r="PH187" s="108"/>
      <c r="PI187" s="108"/>
      <c r="PJ187" s="108"/>
      <c r="PK187" s="108"/>
      <c r="PL187" s="108"/>
      <c r="PM187" s="108"/>
      <c r="PN187" s="108"/>
      <c r="PO187" s="109"/>
      <c r="QB187" s="119"/>
      <c r="QC187" s="108"/>
      <c r="QD187" s="108"/>
      <c r="QE187" s="108"/>
      <c r="QF187" s="108"/>
      <c r="QG187" s="108"/>
      <c r="QH187" s="108"/>
      <c r="QI187" s="108"/>
      <c r="QJ187" s="108"/>
      <c r="QK187" s="108"/>
      <c r="QL187" s="108"/>
      <c r="QM187" s="108"/>
      <c r="QN187" s="108"/>
      <c r="QO187" s="109"/>
      <c r="RB187" s="119"/>
      <c r="RC187" s="108"/>
      <c r="RD187" s="108"/>
      <c r="RE187" s="108"/>
      <c r="RF187" s="108"/>
      <c r="RG187" s="108"/>
      <c r="RH187" s="108"/>
      <c r="RI187" s="108"/>
      <c r="RJ187" s="108"/>
      <c r="RK187" s="108"/>
      <c r="RL187" s="108"/>
      <c r="RM187" s="108"/>
      <c r="RN187" s="108"/>
      <c r="RO187" s="109"/>
      <c r="SB187" s="107"/>
      <c r="SC187" s="108"/>
      <c r="SD187" s="108"/>
      <c r="SE187" s="108"/>
      <c r="SF187" s="108"/>
      <c r="SG187" s="108"/>
      <c r="SH187" s="108"/>
      <c r="SI187" s="108"/>
      <c r="SJ187" s="108"/>
      <c r="SK187" s="108"/>
      <c r="SL187" s="108"/>
      <c r="SM187" s="108"/>
      <c r="SN187" s="108"/>
      <c r="SO187" s="109"/>
      <c r="TB187" s="119"/>
      <c r="TC187" s="108"/>
      <c r="TD187" s="108"/>
      <c r="TE187" s="108"/>
      <c r="TF187" s="108"/>
      <c r="TG187" s="108"/>
      <c r="TH187" s="108"/>
      <c r="TI187" s="108"/>
      <c r="TJ187" s="108"/>
      <c r="TK187" s="108"/>
      <c r="TL187" s="108"/>
      <c r="TM187" s="108"/>
      <c r="TN187" s="108"/>
      <c r="TO187" s="109"/>
      <c r="UB187" s="119"/>
      <c r="UC187" s="108"/>
      <c r="UD187" s="108"/>
      <c r="UE187" s="108"/>
      <c r="UF187" s="108"/>
      <c r="UG187" s="108"/>
      <c r="UH187" s="108"/>
      <c r="UI187" s="108"/>
      <c r="UJ187" s="108"/>
      <c r="UK187" s="108"/>
      <c r="UL187" s="108"/>
      <c r="UM187" s="108"/>
      <c r="UN187" s="108"/>
      <c r="UO187" s="109"/>
      <c r="VB187" s="119"/>
      <c r="VC187" s="108"/>
      <c r="VD187" s="108"/>
      <c r="VE187" s="108"/>
      <c r="VF187" s="108"/>
      <c r="VG187" s="108"/>
      <c r="VH187" s="108"/>
      <c r="VI187" s="108"/>
      <c r="VJ187" s="108"/>
      <c r="VK187" s="108"/>
      <c r="VL187" s="108"/>
      <c r="VM187" s="108"/>
      <c r="VN187" s="108"/>
      <c r="VO187" s="109"/>
      <c r="WB187" s="107"/>
      <c r="WC187" s="108"/>
      <c r="WD187" s="108"/>
      <c r="WE187" s="108"/>
      <c r="WF187" s="108"/>
      <c r="WG187" s="108"/>
      <c r="WH187" s="108"/>
      <c r="WI187" s="108"/>
      <c r="WJ187" s="108"/>
      <c r="WK187" s="108"/>
      <c r="WL187" s="108"/>
      <c r="WM187" s="108"/>
      <c r="WN187" s="108"/>
      <c r="WO187" s="109"/>
      <c r="YB187" s="119"/>
      <c r="YC187" s="108"/>
      <c r="YD187" s="108"/>
      <c r="YE187" s="108"/>
      <c r="YF187" s="108"/>
      <c r="YG187" s="108"/>
      <c r="YH187" s="108"/>
      <c r="YI187" s="108"/>
      <c r="YJ187" s="108"/>
      <c r="YK187" s="108"/>
      <c r="YL187" s="108"/>
      <c r="YM187" s="108"/>
      <c r="YN187" s="108"/>
      <c r="YO187" s="109"/>
      <c r="ZB187" s="119"/>
      <c r="ZC187" s="108"/>
      <c r="ZD187" s="108"/>
      <c r="ZE187" s="108"/>
      <c r="ZF187" s="108"/>
      <c r="ZG187" s="108"/>
      <c r="ZH187" s="108"/>
      <c r="ZI187" s="108"/>
      <c r="ZJ187" s="108"/>
      <c r="ZK187" s="108"/>
      <c r="ZL187" s="108"/>
      <c r="ZM187" s="108"/>
      <c r="ZN187" s="108"/>
      <c r="ZO187" s="109"/>
      <c r="AAB187" s="119"/>
      <c r="AAC187" s="108"/>
      <c r="AAD187" s="108"/>
      <c r="AAE187" s="108"/>
      <c r="AAF187" s="108"/>
      <c r="AAG187" s="108"/>
      <c r="AAH187" s="108"/>
      <c r="AAI187" s="108"/>
      <c r="AAJ187" s="108"/>
      <c r="AAK187" s="108"/>
      <c r="AAL187" s="108"/>
      <c r="AAM187" s="108"/>
      <c r="AAN187" s="108"/>
      <c r="AAO187" s="109"/>
      <c r="ABB187" s="107"/>
      <c r="ABC187" s="108"/>
      <c r="ABD187" s="108"/>
      <c r="ABE187" s="108"/>
      <c r="ABF187" s="108"/>
      <c r="ABG187" s="108"/>
      <c r="ABH187" s="108"/>
      <c r="ABI187" s="108"/>
      <c r="ABJ187" s="108"/>
      <c r="ABK187" s="108"/>
      <c r="ABL187" s="108"/>
      <c r="ABM187" s="108"/>
      <c r="ABN187" s="108"/>
      <c r="ABO187" s="109"/>
      <c r="ACA187" s="111"/>
      <c r="ACB187" s="107"/>
      <c r="ACC187" s="108"/>
      <c r="ACD187" s="108"/>
      <c r="ACE187" s="108"/>
      <c r="ACF187" s="108"/>
      <c r="ACG187" s="108"/>
      <c r="ACH187" s="108"/>
      <c r="ACI187" s="108"/>
      <c r="ACJ187" s="108"/>
      <c r="ACK187" s="108"/>
      <c r="ACL187" s="108"/>
      <c r="ACM187" s="108"/>
      <c r="ACN187" s="108"/>
      <c r="ACO187" s="109"/>
      <c r="ADB187" s="119"/>
      <c r="ADC187" s="108"/>
      <c r="ADD187" s="108"/>
      <c r="ADE187" s="108"/>
      <c r="ADF187" s="108"/>
      <c r="ADG187" s="108"/>
      <c r="ADH187" s="108"/>
      <c r="ADI187" s="108"/>
      <c r="ADJ187" s="108"/>
      <c r="ADK187" s="108"/>
      <c r="ADL187" s="108"/>
      <c r="ADM187" s="108"/>
      <c r="ADN187" s="108"/>
      <c r="ADO187" s="109"/>
      <c r="AEB187" s="107"/>
      <c r="AEC187" s="108"/>
      <c r="AED187" s="108"/>
      <c r="AEE187" s="108"/>
      <c r="AEF187" s="108"/>
      <c r="AEG187" s="108"/>
      <c r="AEH187" s="108"/>
      <c r="AEI187" s="108"/>
      <c r="AEJ187" s="108"/>
      <c r="AEK187" s="108"/>
      <c r="AEL187" s="108"/>
      <c r="AEM187" s="108"/>
      <c r="AEN187" s="108"/>
      <c r="AEO187" s="109"/>
      <c r="AFB187" s="107"/>
      <c r="AFC187" s="108"/>
      <c r="AFD187" s="108"/>
      <c r="AFE187" s="108"/>
      <c r="AFF187" s="108"/>
      <c r="AFG187" s="108"/>
      <c r="AFH187" s="108"/>
      <c r="AFI187" s="108"/>
      <c r="AFJ187" s="108"/>
      <c r="AFK187" s="108"/>
      <c r="AFL187" s="108"/>
      <c r="AFM187" s="108"/>
      <c r="AFN187" s="108"/>
      <c r="AFO187" s="109"/>
      <c r="AGB187" s="119"/>
      <c r="AGC187" s="108"/>
      <c r="AGD187" s="108"/>
      <c r="AGE187" s="108"/>
      <c r="AGF187" s="108"/>
      <c r="AGG187" s="108"/>
      <c r="AGH187" s="108"/>
      <c r="AGI187" s="108"/>
      <c r="AGJ187" s="108"/>
      <c r="AGK187" s="108"/>
      <c r="AGL187" s="108"/>
      <c r="AGM187" s="108"/>
      <c r="AGN187" s="108"/>
      <c r="AGO187" s="109"/>
      <c r="AHB187" s="119"/>
      <c r="AHC187" s="108"/>
      <c r="AHD187" s="108"/>
      <c r="AHE187" s="108"/>
      <c r="AHF187" s="108"/>
      <c r="AHG187" s="108"/>
      <c r="AHH187" s="108"/>
      <c r="AHI187" s="108"/>
      <c r="AHJ187" s="108"/>
      <c r="AHK187" s="108"/>
      <c r="AHL187" s="108"/>
      <c r="AHM187" s="108"/>
      <c r="AHN187" s="108"/>
      <c r="AHO187" s="109"/>
      <c r="AIB187" s="107"/>
      <c r="AIC187" s="108"/>
      <c r="AID187" s="108"/>
      <c r="AIE187" s="108"/>
      <c r="AIF187" s="108"/>
      <c r="AIG187" s="108"/>
      <c r="AIH187" s="108"/>
      <c r="AII187" s="108"/>
      <c r="AIJ187" s="108"/>
      <c r="AIK187" s="108"/>
      <c r="AIL187" s="108"/>
      <c r="AIM187" s="108"/>
      <c r="AIN187" s="108"/>
      <c r="AIO187" s="109"/>
      <c r="AJB187" s="107"/>
      <c r="AJC187" s="108"/>
      <c r="AJD187" s="108"/>
      <c r="AJE187" s="108"/>
      <c r="AJF187" s="108"/>
      <c r="AJG187" s="108"/>
      <c r="AJH187" s="108"/>
      <c r="AJI187" s="108"/>
      <c r="AJJ187" s="108"/>
      <c r="AJK187" s="108"/>
      <c r="AJL187" s="108"/>
      <c r="AJM187" s="108"/>
      <c r="AJN187" s="108"/>
      <c r="AJO187" s="109"/>
      <c r="AKB187" s="107"/>
      <c r="AKC187" s="108"/>
      <c r="AKD187" s="108"/>
      <c r="AKE187" s="108"/>
      <c r="AKF187" s="108"/>
      <c r="AKG187" s="108"/>
      <c r="AKH187" s="108"/>
      <c r="AKI187" s="108"/>
      <c r="AKJ187" s="108"/>
      <c r="AKK187" s="108"/>
      <c r="AKL187" s="108"/>
      <c r="AKM187" s="108"/>
      <c r="AKN187" s="108"/>
      <c r="AKO187" s="109"/>
      <c r="AMA187" s="125"/>
      <c r="AMB187" s="125"/>
      <c r="AMD187" s="126"/>
      <c r="AME187" s="127"/>
      <c r="AMF187" s="127"/>
    </row>
    <row r="188" customFormat="false" ht="12.8" hidden="false" customHeight="false" outlineLevel="0" collapsed="false">
      <c r="BB188" s="107"/>
      <c r="BC188" s="108"/>
      <c r="BD188" s="108"/>
      <c r="BE188" s="108"/>
      <c r="BF188" s="108"/>
      <c r="BG188" s="108"/>
      <c r="BH188" s="108"/>
      <c r="BI188" s="108"/>
      <c r="BJ188" s="108"/>
      <c r="BK188" s="108"/>
      <c r="BL188" s="108"/>
      <c r="BM188" s="108"/>
      <c r="BN188" s="108"/>
      <c r="BO188" s="109"/>
      <c r="CB188" s="119"/>
      <c r="CC188" s="108"/>
      <c r="CD188" s="108"/>
      <c r="CE188" s="108"/>
      <c r="CF188" s="108"/>
      <c r="CG188" s="108"/>
      <c r="CH188" s="108"/>
      <c r="CI188" s="108"/>
      <c r="CJ188" s="108"/>
      <c r="CK188" s="108"/>
      <c r="CL188" s="108"/>
      <c r="CM188" s="108"/>
      <c r="CN188" s="108"/>
      <c r="CO188" s="109"/>
      <c r="DB188" s="119"/>
      <c r="DC188" s="108"/>
      <c r="DD188" s="108"/>
      <c r="DE188" s="108"/>
      <c r="DF188" s="108"/>
      <c r="DG188" s="108"/>
      <c r="DH188" s="108"/>
      <c r="DI188" s="108"/>
      <c r="DJ188" s="108"/>
      <c r="DK188" s="108"/>
      <c r="DL188" s="108"/>
      <c r="DM188" s="108"/>
      <c r="DN188" s="108"/>
      <c r="DO188" s="109"/>
      <c r="EB188" s="107"/>
      <c r="EC188" s="108"/>
      <c r="ED188" s="108"/>
      <c r="EE188" s="108"/>
      <c r="EF188" s="108"/>
      <c r="EG188" s="108"/>
      <c r="EH188" s="108"/>
      <c r="EI188" s="108"/>
      <c r="EJ188" s="108"/>
      <c r="EK188" s="108"/>
      <c r="EL188" s="108"/>
      <c r="EM188" s="108"/>
      <c r="EN188" s="108"/>
      <c r="EO188" s="109"/>
      <c r="FB188" s="107"/>
      <c r="FC188" s="108"/>
      <c r="FD188" s="108"/>
      <c r="FE188" s="108"/>
      <c r="FF188" s="108"/>
      <c r="FG188" s="108"/>
      <c r="FH188" s="108"/>
      <c r="FI188" s="108"/>
      <c r="FJ188" s="108"/>
      <c r="FK188" s="108"/>
      <c r="FL188" s="108"/>
      <c r="FM188" s="108"/>
      <c r="FN188" s="108"/>
      <c r="FO188" s="109"/>
      <c r="GB188" s="119"/>
      <c r="GC188" s="108"/>
      <c r="GD188" s="108"/>
      <c r="GE188" s="108"/>
      <c r="GF188" s="108"/>
      <c r="GG188" s="108"/>
      <c r="GH188" s="108"/>
      <c r="GI188" s="108"/>
      <c r="GJ188" s="108"/>
      <c r="GK188" s="108"/>
      <c r="GL188" s="108"/>
      <c r="GM188" s="108"/>
      <c r="GN188" s="108"/>
      <c r="GO188" s="109"/>
      <c r="HB188" s="107"/>
      <c r="HC188" s="108"/>
      <c r="HD188" s="108"/>
      <c r="HE188" s="108"/>
      <c r="HF188" s="108"/>
      <c r="HG188" s="108"/>
      <c r="HH188" s="108"/>
      <c r="HI188" s="108"/>
      <c r="HJ188" s="108"/>
      <c r="HK188" s="108"/>
      <c r="HL188" s="108"/>
      <c r="HM188" s="108"/>
      <c r="HN188" s="108"/>
      <c r="HO188" s="109"/>
      <c r="IB188" s="107"/>
      <c r="IC188" s="108"/>
      <c r="ID188" s="108"/>
      <c r="IE188" s="108"/>
      <c r="IF188" s="108"/>
      <c r="IG188" s="108"/>
      <c r="IH188" s="108"/>
      <c r="II188" s="108"/>
      <c r="IJ188" s="108"/>
      <c r="IK188" s="108"/>
      <c r="IL188" s="108"/>
      <c r="IM188" s="108"/>
      <c r="IN188" s="108"/>
      <c r="IO188" s="109"/>
      <c r="JB188" s="107"/>
      <c r="JC188" s="108"/>
      <c r="JD188" s="108"/>
      <c r="JE188" s="108"/>
      <c r="JF188" s="108"/>
      <c r="JG188" s="108"/>
      <c r="JH188" s="108"/>
      <c r="JI188" s="108"/>
      <c r="JJ188" s="108"/>
      <c r="JK188" s="108"/>
      <c r="JL188" s="108"/>
      <c r="JM188" s="108"/>
      <c r="JN188" s="108"/>
      <c r="JO188" s="109"/>
      <c r="KB188" s="107"/>
      <c r="KC188" s="108"/>
      <c r="KD188" s="108"/>
      <c r="KE188" s="108"/>
      <c r="KF188" s="108"/>
      <c r="KG188" s="108"/>
      <c r="KH188" s="108"/>
      <c r="KI188" s="108"/>
      <c r="KJ188" s="108"/>
      <c r="KK188" s="108"/>
      <c r="KL188" s="108"/>
      <c r="KM188" s="108"/>
      <c r="KN188" s="108"/>
      <c r="KO188" s="109"/>
      <c r="LB188" s="119"/>
      <c r="LC188" s="108"/>
      <c r="LD188" s="108"/>
      <c r="LE188" s="108"/>
      <c r="LF188" s="108"/>
      <c r="LG188" s="108"/>
      <c r="LH188" s="108"/>
      <c r="LI188" s="108"/>
      <c r="LJ188" s="108"/>
      <c r="LK188" s="108"/>
      <c r="LL188" s="108"/>
      <c r="LM188" s="108"/>
      <c r="LN188" s="108"/>
      <c r="LO188" s="109"/>
      <c r="MB188" s="107"/>
      <c r="MC188" s="108"/>
      <c r="MD188" s="108"/>
      <c r="ME188" s="108"/>
      <c r="MF188" s="108"/>
      <c r="MG188" s="108"/>
      <c r="MH188" s="108"/>
      <c r="MI188" s="108"/>
      <c r="MJ188" s="108"/>
      <c r="MK188" s="108"/>
      <c r="ML188" s="108"/>
      <c r="MM188" s="108"/>
      <c r="MN188" s="108"/>
      <c r="MO188" s="109"/>
      <c r="NB188" s="107"/>
      <c r="NC188" s="108"/>
      <c r="ND188" s="108"/>
      <c r="NE188" s="108"/>
      <c r="NF188" s="108"/>
      <c r="NG188" s="108"/>
      <c r="NH188" s="108"/>
      <c r="NI188" s="108"/>
      <c r="NJ188" s="108"/>
      <c r="NK188" s="108"/>
      <c r="NL188" s="108"/>
      <c r="NM188" s="108"/>
      <c r="NN188" s="108"/>
      <c r="NO188" s="109"/>
      <c r="OB188" s="107"/>
      <c r="OC188" s="108"/>
      <c r="OD188" s="108"/>
      <c r="OE188" s="108"/>
      <c r="OF188" s="108"/>
      <c r="OG188" s="108"/>
      <c r="OH188" s="108"/>
      <c r="OI188" s="108"/>
      <c r="OJ188" s="108"/>
      <c r="OK188" s="108"/>
      <c r="OL188" s="108"/>
      <c r="OM188" s="108"/>
      <c r="ON188" s="108"/>
      <c r="OO188" s="109"/>
      <c r="PB188" s="119"/>
      <c r="PC188" s="108"/>
      <c r="PD188" s="108"/>
      <c r="PE188" s="108"/>
      <c r="PF188" s="108"/>
      <c r="PG188" s="108"/>
      <c r="PH188" s="108"/>
      <c r="PI188" s="108"/>
      <c r="PJ188" s="108"/>
      <c r="PK188" s="108"/>
      <c r="PL188" s="108"/>
      <c r="PM188" s="108"/>
      <c r="PN188" s="108"/>
      <c r="PO188" s="109"/>
      <c r="QB188" s="119"/>
      <c r="QC188" s="108"/>
      <c r="QD188" s="108"/>
      <c r="QE188" s="108"/>
      <c r="QF188" s="108"/>
      <c r="QG188" s="108"/>
      <c r="QH188" s="108"/>
      <c r="QI188" s="108"/>
      <c r="QJ188" s="108"/>
      <c r="QK188" s="108"/>
      <c r="QL188" s="108"/>
      <c r="QM188" s="108"/>
      <c r="QN188" s="108"/>
      <c r="QO188" s="109"/>
      <c r="RB188" s="119"/>
      <c r="RC188" s="108"/>
      <c r="RD188" s="108"/>
      <c r="RE188" s="108"/>
      <c r="RF188" s="108"/>
      <c r="RG188" s="108"/>
      <c r="RH188" s="108"/>
      <c r="RI188" s="108"/>
      <c r="RJ188" s="108"/>
      <c r="RK188" s="108"/>
      <c r="RL188" s="108"/>
      <c r="RM188" s="108"/>
      <c r="RN188" s="108"/>
      <c r="RO188" s="109"/>
      <c r="SB188" s="107"/>
      <c r="SC188" s="108"/>
      <c r="SD188" s="108"/>
      <c r="SE188" s="108"/>
      <c r="SF188" s="108"/>
      <c r="SG188" s="108"/>
      <c r="SH188" s="108"/>
      <c r="SI188" s="108"/>
      <c r="SJ188" s="108"/>
      <c r="SK188" s="108"/>
      <c r="SL188" s="108"/>
      <c r="SM188" s="108"/>
      <c r="SN188" s="108"/>
      <c r="SO188" s="109"/>
      <c r="TB188" s="119"/>
      <c r="TC188" s="108"/>
      <c r="TD188" s="108"/>
      <c r="TE188" s="108"/>
      <c r="TF188" s="108"/>
      <c r="TG188" s="108"/>
      <c r="TH188" s="108"/>
      <c r="TI188" s="108"/>
      <c r="TJ188" s="108"/>
      <c r="TK188" s="108"/>
      <c r="TL188" s="108"/>
      <c r="TM188" s="108"/>
      <c r="TN188" s="108"/>
      <c r="TO188" s="109"/>
      <c r="UB188" s="119"/>
      <c r="UC188" s="108"/>
      <c r="UD188" s="108"/>
      <c r="UE188" s="108"/>
      <c r="UF188" s="108"/>
      <c r="UG188" s="108"/>
      <c r="UH188" s="108"/>
      <c r="UI188" s="108"/>
      <c r="UJ188" s="108"/>
      <c r="UK188" s="108"/>
      <c r="UL188" s="108"/>
      <c r="UM188" s="108"/>
      <c r="UN188" s="108"/>
      <c r="UO188" s="109"/>
      <c r="VB188" s="119"/>
      <c r="VC188" s="108"/>
      <c r="VD188" s="108"/>
      <c r="VE188" s="108"/>
      <c r="VF188" s="108"/>
      <c r="VG188" s="108"/>
      <c r="VH188" s="108"/>
      <c r="VI188" s="108"/>
      <c r="VJ188" s="108"/>
      <c r="VK188" s="108"/>
      <c r="VL188" s="108"/>
      <c r="VM188" s="108"/>
      <c r="VN188" s="108"/>
      <c r="VO188" s="109"/>
      <c r="WB188" s="107"/>
      <c r="WC188" s="108"/>
      <c r="WD188" s="108"/>
      <c r="WE188" s="108"/>
      <c r="WF188" s="108"/>
      <c r="WG188" s="108"/>
      <c r="WH188" s="108"/>
      <c r="WI188" s="108"/>
      <c r="WJ188" s="108"/>
      <c r="WK188" s="108"/>
      <c r="WL188" s="108"/>
      <c r="WM188" s="108"/>
      <c r="WN188" s="108"/>
      <c r="WO188" s="109"/>
      <c r="YB188" s="119"/>
      <c r="YC188" s="108"/>
      <c r="YD188" s="108"/>
      <c r="YE188" s="108"/>
      <c r="YF188" s="108"/>
      <c r="YG188" s="108"/>
      <c r="YH188" s="108"/>
      <c r="YI188" s="108"/>
      <c r="YJ188" s="108"/>
      <c r="YK188" s="108"/>
      <c r="YL188" s="108"/>
      <c r="YM188" s="108"/>
      <c r="YN188" s="108"/>
      <c r="YO188" s="109"/>
      <c r="ZB188" s="119"/>
      <c r="ZC188" s="108"/>
      <c r="ZD188" s="108"/>
      <c r="ZE188" s="108"/>
      <c r="ZF188" s="108"/>
      <c r="ZG188" s="108"/>
      <c r="ZH188" s="108"/>
      <c r="ZI188" s="108"/>
      <c r="ZJ188" s="108"/>
      <c r="ZK188" s="108"/>
      <c r="ZL188" s="108"/>
      <c r="ZM188" s="108"/>
      <c r="ZN188" s="108"/>
      <c r="ZO188" s="109"/>
      <c r="AAB188" s="119"/>
      <c r="AAC188" s="108"/>
      <c r="AAD188" s="108"/>
      <c r="AAE188" s="108"/>
      <c r="AAF188" s="108"/>
      <c r="AAG188" s="108"/>
      <c r="AAH188" s="108"/>
      <c r="AAI188" s="108"/>
      <c r="AAJ188" s="108"/>
      <c r="AAK188" s="108"/>
      <c r="AAL188" s="108"/>
      <c r="AAM188" s="108"/>
      <c r="AAN188" s="108"/>
      <c r="AAO188" s="109"/>
      <c r="ABB188" s="107"/>
      <c r="ABC188" s="108"/>
      <c r="ABD188" s="108"/>
      <c r="ABE188" s="108"/>
      <c r="ABF188" s="108"/>
      <c r="ABG188" s="108"/>
      <c r="ABH188" s="108"/>
      <c r="ABI188" s="108"/>
      <c r="ABJ188" s="108"/>
      <c r="ABK188" s="108"/>
      <c r="ABL188" s="108"/>
      <c r="ABM188" s="108"/>
      <c r="ABN188" s="108"/>
      <c r="ABO188" s="109"/>
      <c r="ACA188" s="111"/>
      <c r="ACB188" s="107"/>
      <c r="ACC188" s="108"/>
      <c r="ACD188" s="108"/>
      <c r="ACE188" s="108"/>
      <c r="ACF188" s="108"/>
      <c r="ACG188" s="108"/>
      <c r="ACH188" s="108"/>
      <c r="ACI188" s="108"/>
      <c r="ACJ188" s="108"/>
      <c r="ACK188" s="108"/>
      <c r="ACL188" s="108"/>
      <c r="ACM188" s="108"/>
      <c r="ACN188" s="108"/>
      <c r="ACO188" s="109"/>
      <c r="ADB188" s="119"/>
      <c r="ADC188" s="108"/>
      <c r="ADD188" s="108"/>
      <c r="ADE188" s="108"/>
      <c r="ADF188" s="108"/>
      <c r="ADG188" s="108"/>
      <c r="ADH188" s="108"/>
      <c r="ADI188" s="108"/>
      <c r="ADJ188" s="108"/>
      <c r="ADK188" s="108"/>
      <c r="ADL188" s="108"/>
      <c r="ADM188" s="108"/>
      <c r="ADN188" s="108"/>
      <c r="ADO188" s="109"/>
      <c r="AEB188" s="107"/>
      <c r="AEC188" s="108"/>
      <c r="AED188" s="108"/>
      <c r="AEE188" s="108"/>
      <c r="AEF188" s="108"/>
      <c r="AEG188" s="108"/>
      <c r="AEH188" s="108"/>
      <c r="AEI188" s="108"/>
      <c r="AEJ188" s="108"/>
      <c r="AEK188" s="108"/>
      <c r="AEL188" s="108"/>
      <c r="AEM188" s="108"/>
      <c r="AEN188" s="108"/>
      <c r="AEO188" s="109"/>
      <c r="AFB188" s="107"/>
      <c r="AFC188" s="108"/>
      <c r="AFD188" s="108"/>
      <c r="AFE188" s="108"/>
      <c r="AFF188" s="108"/>
      <c r="AFG188" s="108"/>
      <c r="AFH188" s="108"/>
      <c r="AFI188" s="108"/>
      <c r="AFJ188" s="108"/>
      <c r="AFK188" s="108"/>
      <c r="AFL188" s="108"/>
      <c r="AFM188" s="108"/>
      <c r="AFN188" s="108"/>
      <c r="AFO188" s="109"/>
      <c r="AGB188" s="119"/>
      <c r="AGC188" s="108"/>
      <c r="AGD188" s="108"/>
      <c r="AGE188" s="108"/>
      <c r="AGF188" s="108"/>
      <c r="AGG188" s="108"/>
      <c r="AGH188" s="108"/>
      <c r="AGI188" s="108"/>
      <c r="AGJ188" s="108"/>
      <c r="AGK188" s="108"/>
      <c r="AGL188" s="108"/>
      <c r="AGM188" s="108"/>
      <c r="AGN188" s="108"/>
      <c r="AGO188" s="109"/>
      <c r="AHB188" s="119"/>
      <c r="AHC188" s="108"/>
      <c r="AHD188" s="108"/>
      <c r="AHE188" s="108"/>
      <c r="AHF188" s="108"/>
      <c r="AHG188" s="108"/>
      <c r="AHH188" s="108"/>
      <c r="AHI188" s="108"/>
      <c r="AHJ188" s="108"/>
      <c r="AHK188" s="108"/>
      <c r="AHL188" s="108"/>
      <c r="AHM188" s="108"/>
      <c r="AHN188" s="108"/>
      <c r="AHO188" s="109"/>
      <c r="AIB188" s="107"/>
      <c r="AIC188" s="108"/>
      <c r="AID188" s="108"/>
      <c r="AIE188" s="108"/>
      <c r="AIF188" s="108"/>
      <c r="AIG188" s="108"/>
      <c r="AIH188" s="108"/>
      <c r="AII188" s="108"/>
      <c r="AIJ188" s="108"/>
      <c r="AIK188" s="108"/>
      <c r="AIL188" s="108"/>
      <c r="AIM188" s="108"/>
      <c r="AIN188" s="108"/>
      <c r="AIO188" s="109"/>
      <c r="AJB188" s="107"/>
      <c r="AJC188" s="108"/>
      <c r="AJD188" s="108"/>
      <c r="AJE188" s="108"/>
      <c r="AJF188" s="108"/>
      <c r="AJG188" s="108"/>
      <c r="AJH188" s="108"/>
      <c r="AJI188" s="108"/>
      <c r="AJJ188" s="108"/>
      <c r="AJK188" s="108"/>
      <c r="AJL188" s="108"/>
      <c r="AJM188" s="108"/>
      <c r="AJN188" s="108"/>
      <c r="AJO188" s="109"/>
      <c r="AKB188" s="107"/>
      <c r="AKC188" s="108"/>
      <c r="AKD188" s="108"/>
      <c r="AKE188" s="108"/>
      <c r="AKF188" s="108"/>
      <c r="AKG188" s="108"/>
      <c r="AKH188" s="108"/>
      <c r="AKI188" s="108"/>
      <c r="AKJ188" s="108"/>
      <c r="AKK188" s="108"/>
      <c r="AKL188" s="108"/>
      <c r="AKM188" s="108"/>
      <c r="AKN188" s="108"/>
      <c r="AKO188" s="109"/>
      <c r="AMA188" s="125"/>
      <c r="AMB188" s="125"/>
      <c r="AMD188" s="126"/>
      <c r="AME188" s="127"/>
      <c r="AMF188" s="127"/>
    </row>
    <row r="189" customFormat="false" ht="12.8" hidden="false" customHeight="false" outlineLevel="0" collapsed="false">
      <c r="BB189" s="107"/>
      <c r="BC189" s="108"/>
      <c r="BD189" s="108"/>
      <c r="BE189" s="108"/>
      <c r="BF189" s="108"/>
      <c r="BG189" s="108"/>
      <c r="BH189" s="108"/>
      <c r="BI189" s="108"/>
      <c r="BJ189" s="108"/>
      <c r="BK189" s="108"/>
      <c r="BL189" s="108"/>
      <c r="BM189" s="108"/>
      <c r="BN189" s="108"/>
      <c r="BO189" s="109"/>
      <c r="CB189" s="119"/>
      <c r="CC189" s="108"/>
      <c r="CD189" s="108"/>
      <c r="CE189" s="108"/>
      <c r="CF189" s="108"/>
      <c r="CG189" s="108"/>
      <c r="CH189" s="108"/>
      <c r="CI189" s="108"/>
      <c r="CJ189" s="108"/>
      <c r="CK189" s="108"/>
      <c r="CL189" s="108"/>
      <c r="CM189" s="108"/>
      <c r="CN189" s="108"/>
      <c r="CO189" s="109"/>
      <c r="DB189" s="119"/>
      <c r="DC189" s="108"/>
      <c r="DD189" s="108"/>
      <c r="DE189" s="108"/>
      <c r="DF189" s="108"/>
      <c r="DG189" s="108"/>
      <c r="DH189" s="108"/>
      <c r="DI189" s="108"/>
      <c r="DJ189" s="108"/>
      <c r="DK189" s="108"/>
      <c r="DL189" s="108"/>
      <c r="DM189" s="108"/>
      <c r="DN189" s="108"/>
      <c r="DO189" s="109"/>
      <c r="EB189" s="107"/>
      <c r="EC189" s="108"/>
      <c r="ED189" s="108"/>
      <c r="EE189" s="108"/>
      <c r="EF189" s="108"/>
      <c r="EG189" s="108"/>
      <c r="EH189" s="108"/>
      <c r="EI189" s="108"/>
      <c r="EJ189" s="108"/>
      <c r="EK189" s="108"/>
      <c r="EL189" s="108"/>
      <c r="EM189" s="108"/>
      <c r="EN189" s="108"/>
      <c r="EO189" s="109"/>
      <c r="FB189" s="107"/>
      <c r="FC189" s="108"/>
      <c r="FD189" s="108"/>
      <c r="FE189" s="108"/>
      <c r="FF189" s="108"/>
      <c r="FG189" s="108"/>
      <c r="FH189" s="108"/>
      <c r="FI189" s="108"/>
      <c r="FJ189" s="108"/>
      <c r="FK189" s="108"/>
      <c r="FL189" s="108"/>
      <c r="FM189" s="108"/>
      <c r="FN189" s="108"/>
      <c r="FO189" s="109"/>
      <c r="GB189" s="119"/>
      <c r="GC189" s="108"/>
      <c r="GD189" s="108"/>
      <c r="GE189" s="108"/>
      <c r="GF189" s="108"/>
      <c r="GG189" s="108"/>
      <c r="GH189" s="108"/>
      <c r="GI189" s="108"/>
      <c r="GJ189" s="108"/>
      <c r="GK189" s="108"/>
      <c r="GL189" s="108"/>
      <c r="GM189" s="108"/>
      <c r="GN189" s="108"/>
      <c r="GO189" s="109"/>
      <c r="HB189" s="107"/>
      <c r="HC189" s="108"/>
      <c r="HD189" s="108"/>
      <c r="HE189" s="108"/>
      <c r="HF189" s="108"/>
      <c r="HG189" s="108"/>
      <c r="HH189" s="108"/>
      <c r="HI189" s="108"/>
      <c r="HJ189" s="108"/>
      <c r="HK189" s="108"/>
      <c r="HL189" s="108"/>
      <c r="HM189" s="108"/>
      <c r="HN189" s="108"/>
      <c r="HO189" s="109"/>
      <c r="IB189" s="107"/>
      <c r="IC189" s="108"/>
      <c r="ID189" s="108"/>
      <c r="IE189" s="108"/>
      <c r="IF189" s="108"/>
      <c r="IG189" s="108"/>
      <c r="IH189" s="108"/>
      <c r="II189" s="108"/>
      <c r="IJ189" s="108"/>
      <c r="IK189" s="108"/>
      <c r="IL189" s="108"/>
      <c r="IM189" s="108"/>
      <c r="IN189" s="108"/>
      <c r="IO189" s="109"/>
      <c r="JB189" s="107"/>
      <c r="JC189" s="108"/>
      <c r="JD189" s="108"/>
      <c r="JE189" s="108"/>
      <c r="JF189" s="108"/>
      <c r="JG189" s="108"/>
      <c r="JH189" s="108"/>
      <c r="JI189" s="108"/>
      <c r="JJ189" s="108"/>
      <c r="JK189" s="108"/>
      <c r="JL189" s="108"/>
      <c r="JM189" s="108"/>
      <c r="JN189" s="108"/>
      <c r="JO189" s="109"/>
      <c r="KB189" s="107"/>
      <c r="KC189" s="108"/>
      <c r="KD189" s="108"/>
      <c r="KE189" s="108"/>
      <c r="KF189" s="108"/>
      <c r="KG189" s="108"/>
      <c r="KH189" s="108"/>
      <c r="KI189" s="108"/>
      <c r="KJ189" s="108"/>
      <c r="KK189" s="108"/>
      <c r="KL189" s="108"/>
      <c r="KM189" s="108"/>
      <c r="KN189" s="108"/>
      <c r="KO189" s="109"/>
      <c r="LB189" s="119"/>
      <c r="LC189" s="108"/>
      <c r="LD189" s="108"/>
      <c r="LE189" s="108"/>
      <c r="LF189" s="108"/>
      <c r="LG189" s="108"/>
      <c r="LH189" s="108"/>
      <c r="LI189" s="108"/>
      <c r="LJ189" s="108"/>
      <c r="LK189" s="108"/>
      <c r="LL189" s="108"/>
      <c r="LM189" s="108"/>
      <c r="LN189" s="108"/>
      <c r="LO189" s="109"/>
      <c r="MB189" s="107"/>
      <c r="MC189" s="108"/>
      <c r="MD189" s="108"/>
      <c r="ME189" s="108"/>
      <c r="MF189" s="108"/>
      <c r="MG189" s="108"/>
      <c r="MH189" s="108"/>
      <c r="MI189" s="108"/>
      <c r="MJ189" s="108"/>
      <c r="MK189" s="108"/>
      <c r="ML189" s="108"/>
      <c r="MM189" s="108"/>
      <c r="MN189" s="108"/>
      <c r="MO189" s="109"/>
      <c r="NB189" s="107"/>
      <c r="NC189" s="108"/>
      <c r="ND189" s="108"/>
      <c r="NE189" s="108"/>
      <c r="NF189" s="108"/>
      <c r="NG189" s="108"/>
      <c r="NH189" s="108"/>
      <c r="NI189" s="108"/>
      <c r="NJ189" s="108"/>
      <c r="NK189" s="108"/>
      <c r="NL189" s="108"/>
      <c r="NM189" s="108"/>
      <c r="NN189" s="108"/>
      <c r="NO189" s="109"/>
      <c r="OB189" s="107"/>
      <c r="OC189" s="108"/>
      <c r="OD189" s="108"/>
      <c r="OE189" s="108"/>
      <c r="OF189" s="108"/>
      <c r="OG189" s="108"/>
      <c r="OH189" s="108"/>
      <c r="OI189" s="108"/>
      <c r="OJ189" s="108"/>
      <c r="OK189" s="108"/>
      <c r="OL189" s="108"/>
      <c r="OM189" s="108"/>
      <c r="ON189" s="108"/>
      <c r="OO189" s="109"/>
      <c r="PB189" s="119"/>
      <c r="PC189" s="108"/>
      <c r="PD189" s="108"/>
      <c r="PE189" s="108"/>
      <c r="PF189" s="108"/>
      <c r="PG189" s="108"/>
      <c r="PH189" s="108"/>
      <c r="PI189" s="108"/>
      <c r="PJ189" s="108"/>
      <c r="PK189" s="108"/>
      <c r="PL189" s="108"/>
      <c r="PM189" s="108"/>
      <c r="PN189" s="108"/>
      <c r="PO189" s="109"/>
      <c r="QB189" s="119"/>
      <c r="QC189" s="108"/>
      <c r="QD189" s="108"/>
      <c r="QE189" s="108"/>
      <c r="QF189" s="108"/>
      <c r="QG189" s="108"/>
      <c r="QH189" s="108"/>
      <c r="QI189" s="108"/>
      <c r="QJ189" s="108"/>
      <c r="QK189" s="108"/>
      <c r="QL189" s="108"/>
      <c r="QM189" s="108"/>
      <c r="QN189" s="108"/>
      <c r="QO189" s="109"/>
      <c r="RB189" s="119"/>
      <c r="RC189" s="108"/>
      <c r="RD189" s="108"/>
      <c r="RE189" s="108"/>
      <c r="RF189" s="108"/>
      <c r="RG189" s="108"/>
      <c r="RH189" s="108"/>
      <c r="RI189" s="108"/>
      <c r="RJ189" s="108"/>
      <c r="RK189" s="108"/>
      <c r="RL189" s="108"/>
      <c r="RM189" s="108"/>
      <c r="RN189" s="108"/>
      <c r="RO189" s="109"/>
      <c r="SB189" s="107"/>
      <c r="SC189" s="108"/>
      <c r="SD189" s="108"/>
      <c r="SE189" s="108"/>
      <c r="SF189" s="108"/>
      <c r="SG189" s="108"/>
      <c r="SH189" s="108"/>
      <c r="SI189" s="108"/>
      <c r="SJ189" s="108"/>
      <c r="SK189" s="108"/>
      <c r="SL189" s="108"/>
      <c r="SM189" s="108"/>
      <c r="SN189" s="108"/>
      <c r="SO189" s="109"/>
      <c r="TB189" s="119"/>
      <c r="TC189" s="108"/>
      <c r="TD189" s="108"/>
      <c r="TE189" s="108"/>
      <c r="TF189" s="108"/>
      <c r="TG189" s="108"/>
      <c r="TH189" s="108"/>
      <c r="TI189" s="108"/>
      <c r="TJ189" s="108"/>
      <c r="TK189" s="108"/>
      <c r="TL189" s="108"/>
      <c r="TM189" s="108"/>
      <c r="TN189" s="108"/>
      <c r="TO189" s="109"/>
      <c r="UB189" s="119"/>
      <c r="UC189" s="108"/>
      <c r="UD189" s="108"/>
      <c r="UE189" s="108"/>
      <c r="UF189" s="108"/>
      <c r="UG189" s="108"/>
      <c r="UH189" s="108"/>
      <c r="UI189" s="108"/>
      <c r="UJ189" s="108"/>
      <c r="UK189" s="108"/>
      <c r="UL189" s="108"/>
      <c r="UM189" s="108"/>
      <c r="UN189" s="108"/>
      <c r="UO189" s="109"/>
      <c r="VB189" s="119"/>
      <c r="VC189" s="108"/>
      <c r="VD189" s="108"/>
      <c r="VE189" s="108"/>
      <c r="VF189" s="108"/>
      <c r="VG189" s="108"/>
      <c r="VH189" s="108"/>
      <c r="VI189" s="108"/>
      <c r="VJ189" s="108"/>
      <c r="VK189" s="108"/>
      <c r="VL189" s="108"/>
      <c r="VM189" s="108"/>
      <c r="VN189" s="108"/>
      <c r="VO189" s="109"/>
      <c r="WB189" s="107"/>
      <c r="WC189" s="108"/>
      <c r="WD189" s="108"/>
      <c r="WE189" s="108"/>
      <c r="WF189" s="108"/>
      <c r="WG189" s="108"/>
      <c r="WH189" s="108"/>
      <c r="WI189" s="108"/>
      <c r="WJ189" s="108"/>
      <c r="WK189" s="108"/>
      <c r="WL189" s="108"/>
      <c r="WM189" s="108"/>
      <c r="WN189" s="108"/>
      <c r="WO189" s="109"/>
      <c r="YB189" s="119"/>
      <c r="YC189" s="108"/>
      <c r="YD189" s="108"/>
      <c r="YE189" s="108"/>
      <c r="YF189" s="108"/>
      <c r="YG189" s="108"/>
      <c r="YH189" s="108"/>
      <c r="YI189" s="108"/>
      <c r="YJ189" s="108"/>
      <c r="YK189" s="108"/>
      <c r="YL189" s="108"/>
      <c r="YM189" s="108"/>
      <c r="YN189" s="108"/>
      <c r="YO189" s="109"/>
      <c r="ZB189" s="119"/>
      <c r="ZC189" s="108"/>
      <c r="ZD189" s="108"/>
      <c r="ZE189" s="108"/>
      <c r="ZF189" s="108"/>
      <c r="ZG189" s="108"/>
      <c r="ZH189" s="108"/>
      <c r="ZI189" s="108"/>
      <c r="ZJ189" s="108"/>
      <c r="ZK189" s="108"/>
      <c r="ZL189" s="108"/>
      <c r="ZM189" s="108"/>
      <c r="ZN189" s="108"/>
      <c r="ZO189" s="109"/>
      <c r="AAB189" s="119"/>
      <c r="AAC189" s="108"/>
      <c r="AAD189" s="108"/>
      <c r="AAE189" s="108"/>
      <c r="AAF189" s="108"/>
      <c r="AAG189" s="108"/>
      <c r="AAH189" s="108"/>
      <c r="AAI189" s="108"/>
      <c r="AAJ189" s="108"/>
      <c r="AAK189" s="108"/>
      <c r="AAL189" s="108"/>
      <c r="AAM189" s="108"/>
      <c r="AAN189" s="108"/>
      <c r="AAO189" s="109"/>
      <c r="ABB189" s="107"/>
      <c r="ABC189" s="108"/>
      <c r="ABD189" s="108"/>
      <c r="ABE189" s="108"/>
      <c r="ABF189" s="108"/>
      <c r="ABG189" s="108"/>
      <c r="ABH189" s="108"/>
      <c r="ABI189" s="108"/>
      <c r="ABJ189" s="108"/>
      <c r="ABK189" s="108"/>
      <c r="ABL189" s="108"/>
      <c r="ABM189" s="108"/>
      <c r="ABN189" s="108"/>
      <c r="ABO189" s="109"/>
      <c r="ACA189" s="111"/>
      <c r="ACB189" s="107"/>
      <c r="ACC189" s="108"/>
      <c r="ACD189" s="108"/>
      <c r="ACE189" s="108"/>
      <c r="ACF189" s="108"/>
      <c r="ACG189" s="108"/>
      <c r="ACH189" s="108"/>
      <c r="ACI189" s="108"/>
      <c r="ACJ189" s="108"/>
      <c r="ACK189" s="108"/>
      <c r="ACL189" s="108"/>
      <c r="ACM189" s="108"/>
      <c r="ACN189" s="108"/>
      <c r="ACO189" s="109"/>
      <c r="ADB189" s="119"/>
      <c r="ADC189" s="108"/>
      <c r="ADD189" s="108"/>
      <c r="ADE189" s="108"/>
      <c r="ADF189" s="108"/>
      <c r="ADG189" s="108"/>
      <c r="ADH189" s="108"/>
      <c r="ADI189" s="108"/>
      <c r="ADJ189" s="108"/>
      <c r="ADK189" s="108"/>
      <c r="ADL189" s="108"/>
      <c r="ADM189" s="108"/>
      <c r="ADN189" s="108"/>
      <c r="ADO189" s="109"/>
      <c r="AEB189" s="107"/>
      <c r="AEC189" s="108"/>
      <c r="AED189" s="108"/>
      <c r="AEE189" s="108"/>
      <c r="AEF189" s="108"/>
      <c r="AEG189" s="108"/>
      <c r="AEH189" s="108"/>
      <c r="AEI189" s="113"/>
      <c r="AEJ189" s="113"/>
      <c r="AEK189" s="113"/>
      <c r="AEL189" s="113"/>
      <c r="AEM189" s="113"/>
      <c r="AEN189" s="113"/>
      <c r="AEO189" s="109"/>
      <c r="AFB189" s="107"/>
      <c r="AFC189" s="108"/>
      <c r="AFD189" s="108"/>
      <c r="AFE189" s="108"/>
      <c r="AFF189" s="108"/>
      <c r="AFG189" s="108"/>
      <c r="AFH189" s="108"/>
      <c r="AFI189" s="108"/>
      <c r="AFJ189" s="108"/>
      <c r="AFK189" s="108"/>
      <c r="AFL189" s="108"/>
      <c r="AFM189" s="108"/>
      <c r="AFN189" s="108"/>
      <c r="AFO189" s="109"/>
      <c r="AGB189" s="119"/>
      <c r="AGC189" s="108"/>
      <c r="AGD189" s="108"/>
      <c r="AGE189" s="108"/>
      <c r="AGF189" s="108"/>
      <c r="AGG189" s="108"/>
      <c r="AGH189" s="108"/>
      <c r="AGI189" s="108"/>
      <c r="AGJ189" s="108"/>
      <c r="AGK189" s="108"/>
      <c r="AGL189" s="108"/>
      <c r="AGM189" s="108"/>
      <c r="AGN189" s="108"/>
      <c r="AGO189" s="109"/>
      <c r="AHB189" s="119"/>
      <c r="AHC189" s="108"/>
      <c r="AHD189" s="108"/>
      <c r="AHE189" s="108"/>
      <c r="AHF189" s="108"/>
      <c r="AHG189" s="108"/>
      <c r="AHH189" s="108"/>
      <c r="AHI189" s="108"/>
      <c r="AHJ189" s="108"/>
      <c r="AHK189" s="108"/>
      <c r="AHL189" s="108"/>
      <c r="AHM189" s="108"/>
      <c r="AHN189" s="108"/>
      <c r="AHO189" s="109"/>
      <c r="AIB189" s="107"/>
      <c r="AIC189" s="108"/>
      <c r="AID189" s="108"/>
      <c r="AIE189" s="108"/>
      <c r="AIF189" s="108"/>
      <c r="AIG189" s="108"/>
      <c r="AIH189" s="108"/>
      <c r="AII189" s="108"/>
      <c r="AIJ189" s="108"/>
      <c r="AIK189" s="108"/>
      <c r="AIL189" s="108"/>
      <c r="AIM189" s="108"/>
      <c r="AIN189" s="108"/>
      <c r="AIO189" s="109"/>
      <c r="AJB189" s="107"/>
      <c r="AJC189" s="108"/>
      <c r="AJD189" s="108"/>
      <c r="AJE189" s="108"/>
      <c r="AJF189" s="108"/>
      <c r="AJG189" s="108"/>
      <c r="AJH189" s="108"/>
      <c r="AJI189" s="108"/>
      <c r="AJJ189" s="108"/>
      <c r="AJK189" s="108"/>
      <c r="AJL189" s="108"/>
      <c r="AJM189" s="108"/>
      <c r="AJN189" s="108"/>
      <c r="AJO189" s="109"/>
      <c r="AKB189" s="107"/>
      <c r="AKC189" s="108"/>
      <c r="AKD189" s="108"/>
      <c r="AKE189" s="108"/>
      <c r="AKF189" s="108"/>
      <c r="AKG189" s="108"/>
      <c r="AKH189" s="108"/>
      <c r="AKI189" s="108"/>
      <c r="AKJ189" s="108"/>
      <c r="AKK189" s="108"/>
      <c r="AKL189" s="108"/>
      <c r="AKM189" s="108"/>
      <c r="AKN189" s="108"/>
      <c r="AKO189" s="109"/>
      <c r="AMA189" s="125"/>
      <c r="AMB189" s="125"/>
      <c r="AMD189" s="126"/>
      <c r="AME189" s="127"/>
      <c r="AMF189" s="127"/>
    </row>
    <row r="190" customFormat="false" ht="12.8" hidden="false" customHeight="false" outlineLevel="0" collapsed="false">
      <c r="BB190" s="107"/>
      <c r="BC190" s="108"/>
      <c r="BD190" s="108"/>
      <c r="BE190" s="108"/>
      <c r="BF190" s="108"/>
      <c r="BG190" s="108"/>
      <c r="BH190" s="108"/>
      <c r="BI190" s="108"/>
      <c r="BJ190" s="108"/>
      <c r="BK190" s="108"/>
      <c r="BL190" s="108"/>
      <c r="BM190" s="108"/>
      <c r="BN190" s="108"/>
      <c r="BO190" s="109"/>
      <c r="CB190" s="119"/>
      <c r="CC190" s="108"/>
      <c r="CD190" s="108"/>
      <c r="CE190" s="108"/>
      <c r="CF190" s="108"/>
      <c r="CG190" s="108"/>
      <c r="CH190" s="108"/>
      <c r="CI190" s="108"/>
      <c r="CJ190" s="108"/>
      <c r="CK190" s="108"/>
      <c r="CL190" s="108"/>
      <c r="CM190" s="108"/>
      <c r="CN190" s="108"/>
      <c r="CO190" s="109"/>
      <c r="DB190" s="119"/>
      <c r="DC190" s="108"/>
      <c r="DD190" s="108"/>
      <c r="DE190" s="108"/>
      <c r="DF190" s="108"/>
      <c r="DG190" s="108"/>
      <c r="DH190" s="108"/>
      <c r="DI190" s="108"/>
      <c r="DJ190" s="108"/>
      <c r="DK190" s="108"/>
      <c r="DL190" s="108"/>
      <c r="DM190" s="108"/>
      <c r="DN190" s="108"/>
      <c r="DO190" s="109"/>
      <c r="EB190" s="107"/>
      <c r="EC190" s="108"/>
      <c r="ED190" s="108"/>
      <c r="EE190" s="108"/>
      <c r="EF190" s="108"/>
      <c r="EG190" s="108"/>
      <c r="EH190" s="108"/>
      <c r="EI190" s="108"/>
      <c r="EJ190" s="108"/>
      <c r="EK190" s="108"/>
      <c r="EL190" s="108"/>
      <c r="EM190" s="108"/>
      <c r="EN190" s="108"/>
      <c r="EO190" s="109"/>
      <c r="FB190" s="107"/>
      <c r="FC190" s="108"/>
      <c r="FD190" s="108"/>
      <c r="FE190" s="108"/>
      <c r="FF190" s="108"/>
      <c r="FG190" s="108"/>
      <c r="FH190" s="108"/>
      <c r="FI190" s="108"/>
      <c r="FJ190" s="108"/>
      <c r="FK190" s="108"/>
      <c r="FL190" s="108"/>
      <c r="FM190" s="108"/>
      <c r="FN190" s="108"/>
      <c r="FO190" s="109"/>
      <c r="GB190" s="119"/>
      <c r="GC190" s="108"/>
      <c r="GD190" s="108"/>
      <c r="GE190" s="108"/>
      <c r="GF190" s="108"/>
      <c r="GG190" s="108"/>
      <c r="GH190" s="108"/>
      <c r="GI190" s="108"/>
      <c r="GJ190" s="108"/>
      <c r="GK190" s="108"/>
      <c r="GL190" s="108"/>
      <c r="GM190" s="108"/>
      <c r="GN190" s="108"/>
      <c r="GO190" s="109"/>
      <c r="HB190" s="107"/>
      <c r="HC190" s="108"/>
      <c r="HD190" s="108"/>
      <c r="HE190" s="108"/>
      <c r="HF190" s="108"/>
      <c r="HG190" s="108"/>
      <c r="HH190" s="108"/>
      <c r="HI190" s="108"/>
      <c r="HJ190" s="108"/>
      <c r="HK190" s="108"/>
      <c r="HL190" s="108"/>
      <c r="HM190" s="108"/>
      <c r="HN190" s="108"/>
      <c r="HO190" s="109"/>
      <c r="IB190" s="107"/>
      <c r="IC190" s="108"/>
      <c r="ID190" s="108"/>
      <c r="IE190" s="108"/>
      <c r="IF190" s="108"/>
      <c r="IG190" s="108"/>
      <c r="IH190" s="108"/>
      <c r="II190" s="108"/>
      <c r="IJ190" s="108"/>
      <c r="IK190" s="108"/>
      <c r="IL190" s="108"/>
      <c r="IM190" s="108"/>
      <c r="IN190" s="108"/>
      <c r="IO190" s="109"/>
      <c r="JB190" s="107"/>
      <c r="JC190" s="108"/>
      <c r="JD190" s="108"/>
      <c r="JE190" s="108"/>
      <c r="JF190" s="108"/>
      <c r="JG190" s="108"/>
      <c r="JH190" s="108"/>
      <c r="JI190" s="108"/>
      <c r="JJ190" s="108"/>
      <c r="JK190" s="108"/>
      <c r="JL190" s="108"/>
      <c r="JM190" s="108"/>
      <c r="JN190" s="108"/>
      <c r="JO190" s="109"/>
      <c r="KB190" s="107"/>
      <c r="KC190" s="108"/>
      <c r="KD190" s="108"/>
      <c r="KE190" s="108"/>
      <c r="KF190" s="108"/>
      <c r="KG190" s="108"/>
      <c r="KH190" s="108"/>
      <c r="KI190" s="108"/>
      <c r="KJ190" s="108"/>
      <c r="KK190" s="108"/>
      <c r="KL190" s="108"/>
      <c r="KM190" s="108"/>
      <c r="KN190" s="108"/>
      <c r="KO190" s="109"/>
      <c r="LB190" s="119"/>
      <c r="LC190" s="108"/>
      <c r="LD190" s="108"/>
      <c r="LE190" s="108"/>
      <c r="LF190" s="108"/>
      <c r="LG190" s="108"/>
      <c r="LH190" s="108"/>
      <c r="LI190" s="108"/>
      <c r="LJ190" s="108"/>
      <c r="LK190" s="108"/>
      <c r="LL190" s="108"/>
      <c r="LM190" s="108"/>
      <c r="LN190" s="108"/>
      <c r="LO190" s="109"/>
      <c r="MB190" s="107"/>
      <c r="MC190" s="108"/>
      <c r="MD190" s="108"/>
      <c r="ME190" s="108"/>
      <c r="MF190" s="108"/>
      <c r="MG190" s="108"/>
      <c r="MH190" s="108"/>
      <c r="MI190" s="108"/>
      <c r="MJ190" s="108"/>
      <c r="MK190" s="108"/>
      <c r="ML190" s="108"/>
      <c r="MM190" s="108"/>
      <c r="MN190" s="108"/>
      <c r="MO190" s="109"/>
      <c r="NB190" s="107"/>
      <c r="NC190" s="108"/>
      <c r="ND190" s="108"/>
      <c r="NE190" s="108"/>
      <c r="NF190" s="108"/>
      <c r="NG190" s="108"/>
      <c r="NH190" s="108"/>
      <c r="NI190" s="108"/>
      <c r="NJ190" s="108"/>
      <c r="NK190" s="108"/>
      <c r="NL190" s="108"/>
      <c r="NM190" s="108"/>
      <c r="NN190" s="108"/>
      <c r="NO190" s="109"/>
      <c r="OB190" s="107"/>
      <c r="OC190" s="108"/>
      <c r="OD190" s="108"/>
      <c r="OE190" s="108"/>
      <c r="OF190" s="108"/>
      <c r="OG190" s="108"/>
      <c r="OH190" s="108"/>
      <c r="OI190" s="108"/>
      <c r="OJ190" s="108"/>
      <c r="OK190" s="108"/>
      <c r="OL190" s="108"/>
      <c r="OM190" s="108"/>
      <c r="ON190" s="108"/>
      <c r="OO190" s="109"/>
      <c r="PB190" s="119"/>
      <c r="PC190" s="108"/>
      <c r="PD190" s="108"/>
      <c r="PE190" s="108"/>
      <c r="PF190" s="108"/>
      <c r="PG190" s="108"/>
      <c r="PH190" s="108"/>
      <c r="PI190" s="108"/>
      <c r="PJ190" s="108"/>
      <c r="PK190" s="108"/>
      <c r="PL190" s="108"/>
      <c r="PM190" s="108"/>
      <c r="PN190" s="108"/>
      <c r="PO190" s="109"/>
      <c r="QB190" s="119"/>
      <c r="QC190" s="108"/>
      <c r="QD190" s="108"/>
      <c r="QE190" s="108"/>
      <c r="QF190" s="108"/>
      <c r="QG190" s="108"/>
      <c r="QH190" s="108"/>
      <c r="QI190" s="108"/>
      <c r="QJ190" s="108"/>
      <c r="QK190" s="108"/>
      <c r="QL190" s="108"/>
      <c r="QM190" s="108"/>
      <c r="QN190" s="108"/>
      <c r="QO190" s="109"/>
      <c r="RB190" s="119"/>
      <c r="RC190" s="108"/>
      <c r="RD190" s="108"/>
      <c r="RE190" s="108"/>
      <c r="RF190" s="108"/>
      <c r="RG190" s="108"/>
      <c r="RH190" s="108"/>
      <c r="RI190" s="108"/>
      <c r="RJ190" s="108"/>
      <c r="RK190" s="108"/>
      <c r="RL190" s="108"/>
      <c r="RM190" s="108"/>
      <c r="RN190" s="108"/>
      <c r="RO190" s="109"/>
      <c r="SB190" s="107"/>
      <c r="SC190" s="108"/>
      <c r="SD190" s="108"/>
      <c r="SE190" s="108"/>
      <c r="SF190" s="108"/>
      <c r="SG190" s="108"/>
      <c r="SH190" s="108"/>
      <c r="SI190" s="108"/>
      <c r="SJ190" s="108"/>
      <c r="SK190" s="108"/>
      <c r="SL190" s="108"/>
      <c r="SM190" s="108"/>
      <c r="SN190" s="108"/>
      <c r="SO190" s="109"/>
      <c r="TB190" s="119"/>
      <c r="TC190" s="108"/>
      <c r="TD190" s="108"/>
      <c r="TE190" s="108"/>
      <c r="TF190" s="108"/>
      <c r="TG190" s="108"/>
      <c r="TH190" s="108"/>
      <c r="TI190" s="108"/>
      <c r="TJ190" s="108"/>
      <c r="TK190" s="108"/>
      <c r="TL190" s="108"/>
      <c r="TM190" s="108"/>
      <c r="TN190" s="108"/>
      <c r="TO190" s="109"/>
      <c r="UB190" s="119"/>
      <c r="UC190" s="108"/>
      <c r="UD190" s="108"/>
      <c r="UE190" s="108"/>
      <c r="UF190" s="108"/>
      <c r="UG190" s="108"/>
      <c r="UH190" s="108"/>
      <c r="UI190" s="108"/>
      <c r="UJ190" s="108"/>
      <c r="UK190" s="108"/>
      <c r="UL190" s="108"/>
      <c r="UM190" s="108"/>
      <c r="UN190" s="108"/>
      <c r="UO190" s="109"/>
      <c r="VB190" s="119"/>
      <c r="VC190" s="108"/>
      <c r="VD190" s="108"/>
      <c r="VE190" s="108"/>
      <c r="VF190" s="108"/>
      <c r="VG190" s="108"/>
      <c r="VH190" s="108"/>
      <c r="VI190" s="108"/>
      <c r="VJ190" s="108"/>
      <c r="VK190" s="108"/>
      <c r="VL190" s="108"/>
      <c r="VM190" s="108"/>
      <c r="VN190" s="108"/>
      <c r="VO190" s="109"/>
      <c r="WB190" s="107"/>
      <c r="WC190" s="108"/>
      <c r="WD190" s="108"/>
      <c r="WE190" s="108"/>
      <c r="WF190" s="108"/>
      <c r="WG190" s="108"/>
      <c r="WH190" s="108"/>
      <c r="WI190" s="108"/>
      <c r="WJ190" s="108"/>
      <c r="WK190" s="108"/>
      <c r="WL190" s="108"/>
      <c r="WM190" s="108"/>
      <c r="WN190" s="108"/>
      <c r="WO190" s="109"/>
      <c r="YB190" s="119"/>
      <c r="YC190" s="108"/>
      <c r="YD190" s="108"/>
      <c r="YE190" s="108"/>
      <c r="YF190" s="108"/>
      <c r="YG190" s="108"/>
      <c r="YH190" s="108"/>
      <c r="YI190" s="108"/>
      <c r="YJ190" s="108"/>
      <c r="YK190" s="108"/>
      <c r="YL190" s="108"/>
      <c r="YM190" s="108"/>
      <c r="YN190" s="108"/>
      <c r="YO190" s="109"/>
      <c r="ZB190" s="119"/>
      <c r="ZC190" s="108"/>
      <c r="ZD190" s="108"/>
      <c r="ZE190" s="108"/>
      <c r="ZF190" s="108"/>
      <c r="ZG190" s="108"/>
      <c r="ZH190" s="108"/>
      <c r="ZI190" s="108"/>
      <c r="ZJ190" s="108"/>
      <c r="ZK190" s="108"/>
      <c r="ZL190" s="108"/>
      <c r="ZM190" s="108"/>
      <c r="ZN190" s="108"/>
      <c r="ZO190" s="109"/>
      <c r="AAB190" s="119"/>
      <c r="AAC190" s="108"/>
      <c r="AAD190" s="108"/>
      <c r="AAE190" s="108"/>
      <c r="AAF190" s="108"/>
      <c r="AAG190" s="108"/>
      <c r="AAH190" s="108"/>
      <c r="AAI190" s="108"/>
      <c r="AAJ190" s="108"/>
      <c r="AAK190" s="108"/>
      <c r="AAL190" s="108"/>
      <c r="AAM190" s="108"/>
      <c r="AAN190" s="108"/>
      <c r="AAO190" s="109"/>
      <c r="ABB190" s="107"/>
      <c r="ABC190" s="108"/>
      <c r="ABD190" s="108"/>
      <c r="ABE190" s="108"/>
      <c r="ABF190" s="108"/>
      <c r="ABG190" s="108"/>
      <c r="ABH190" s="108"/>
      <c r="ABI190" s="108"/>
      <c r="ABJ190" s="108"/>
      <c r="ABK190" s="108"/>
      <c r="ABL190" s="108"/>
      <c r="ABM190" s="108"/>
      <c r="ABN190" s="108"/>
      <c r="ABO190" s="109"/>
      <c r="ACA190" s="111"/>
      <c r="ACB190" s="107"/>
      <c r="ACC190" s="108"/>
      <c r="ACD190" s="108"/>
      <c r="ACE190" s="108"/>
      <c r="ACF190" s="108"/>
      <c r="ACG190" s="108"/>
      <c r="ACH190" s="108"/>
      <c r="ACI190" s="108"/>
      <c r="ACJ190" s="108"/>
      <c r="ACK190" s="108"/>
      <c r="ACL190" s="108"/>
      <c r="ACM190" s="108"/>
      <c r="ACN190" s="108"/>
      <c r="ACO190" s="109"/>
      <c r="ADB190" s="119"/>
      <c r="ADC190" s="108"/>
      <c r="ADD190" s="108"/>
      <c r="ADE190" s="108"/>
      <c r="ADF190" s="108"/>
      <c r="ADG190" s="108"/>
      <c r="ADH190" s="108"/>
      <c r="ADI190" s="108"/>
      <c r="ADJ190" s="108"/>
      <c r="ADK190" s="108"/>
      <c r="ADL190" s="108"/>
      <c r="ADM190" s="108"/>
      <c r="ADN190" s="108"/>
      <c r="ADO190" s="109"/>
      <c r="AEB190" s="107"/>
      <c r="AEC190" s="113"/>
      <c r="AED190" s="113"/>
      <c r="AEE190" s="108"/>
      <c r="AEF190" s="112"/>
      <c r="AEG190" s="112"/>
      <c r="AEH190" s="112"/>
      <c r="AEI190" s="113"/>
      <c r="AEJ190" s="113"/>
      <c r="AEK190" s="113"/>
      <c r="AEL190" s="113"/>
      <c r="AEM190" s="113"/>
      <c r="AEN190" s="113"/>
      <c r="AEO190" s="109"/>
      <c r="AFB190" s="107"/>
      <c r="AFC190" s="112"/>
      <c r="AFD190" s="112"/>
      <c r="AFE190" s="112"/>
      <c r="AFF190" s="112"/>
      <c r="AFG190" s="112"/>
      <c r="AFH190" s="112"/>
      <c r="AFI190" s="112"/>
      <c r="AFJ190" s="112"/>
      <c r="AFK190" s="112"/>
      <c r="AFL190" s="112"/>
      <c r="AFM190" s="112"/>
      <c r="AFN190" s="112"/>
      <c r="AFO190" s="109"/>
      <c r="AGB190" s="119"/>
      <c r="AGC190" s="108"/>
      <c r="AGD190" s="108"/>
      <c r="AGE190" s="108"/>
      <c r="AGF190" s="108"/>
      <c r="AGG190" s="108"/>
      <c r="AGH190" s="108"/>
      <c r="AGI190" s="108"/>
      <c r="AGJ190" s="108"/>
      <c r="AGK190" s="108"/>
      <c r="AGL190" s="108"/>
      <c r="AGM190" s="108"/>
      <c r="AGN190" s="108"/>
      <c r="AGO190" s="109"/>
      <c r="AHB190" s="119"/>
      <c r="AHC190" s="108"/>
      <c r="AHD190" s="108"/>
      <c r="AHE190" s="108"/>
      <c r="AHF190" s="108"/>
      <c r="AHG190" s="108"/>
      <c r="AHH190" s="108"/>
      <c r="AHI190" s="108"/>
      <c r="AHJ190" s="108"/>
      <c r="AHK190" s="108"/>
      <c r="AHL190" s="108"/>
      <c r="AHM190" s="108"/>
      <c r="AHN190" s="108"/>
      <c r="AHO190" s="109"/>
      <c r="AIB190" s="107"/>
      <c r="AIC190" s="108"/>
      <c r="AID190" s="108"/>
      <c r="AIE190" s="108"/>
      <c r="AIF190" s="108"/>
      <c r="AIG190" s="108"/>
      <c r="AIH190" s="108"/>
      <c r="AII190" s="108"/>
      <c r="AIJ190" s="108"/>
      <c r="AIK190" s="108"/>
      <c r="AIL190" s="108"/>
      <c r="AIM190" s="108"/>
      <c r="AIN190" s="108"/>
      <c r="AIO190" s="109"/>
      <c r="AJB190" s="107"/>
      <c r="AJC190" s="108"/>
      <c r="AJD190" s="108"/>
      <c r="AJE190" s="108"/>
      <c r="AJF190" s="108"/>
      <c r="AJG190" s="108"/>
      <c r="AJH190" s="108"/>
      <c r="AJI190" s="108"/>
      <c r="AJJ190" s="108"/>
      <c r="AJK190" s="108"/>
      <c r="AJL190" s="108"/>
      <c r="AJM190" s="108"/>
      <c r="AJN190" s="108"/>
      <c r="AJO190" s="109"/>
      <c r="AKB190" s="107"/>
      <c r="AKC190" s="108"/>
      <c r="AKD190" s="108"/>
      <c r="AKE190" s="108"/>
      <c r="AKF190" s="108"/>
      <c r="AKG190" s="108"/>
      <c r="AKH190" s="108"/>
      <c r="AKI190" s="108"/>
      <c r="AKJ190" s="108"/>
      <c r="AKK190" s="108"/>
      <c r="AKL190" s="108"/>
      <c r="AKM190" s="108"/>
      <c r="AKN190" s="108"/>
      <c r="AKO190" s="109"/>
      <c r="AMA190" s="125"/>
      <c r="AMB190" s="125"/>
      <c r="AMD190" s="126"/>
      <c r="AME190" s="127"/>
      <c r="AMF190" s="127"/>
    </row>
    <row r="191" customFormat="false" ht="12.8" hidden="false" customHeight="false" outlineLevel="0" collapsed="false">
      <c r="BB191" s="107"/>
      <c r="BC191" s="108"/>
      <c r="BD191" s="108"/>
      <c r="BE191" s="108"/>
      <c r="BF191" s="108"/>
      <c r="BG191" s="108"/>
      <c r="BH191" s="108"/>
      <c r="BI191" s="108"/>
      <c r="BJ191" s="108"/>
      <c r="BK191" s="108"/>
      <c r="BL191" s="108"/>
      <c r="BM191" s="108"/>
      <c r="BN191" s="108"/>
      <c r="BO191" s="109"/>
      <c r="CB191" s="119"/>
      <c r="CC191" s="108"/>
      <c r="CD191" s="108"/>
      <c r="CE191" s="108"/>
      <c r="CF191" s="108"/>
      <c r="CG191" s="108"/>
      <c r="CH191" s="108"/>
      <c r="CI191" s="108"/>
      <c r="CJ191" s="108"/>
      <c r="CK191" s="108"/>
      <c r="CL191" s="108"/>
      <c r="CM191" s="108"/>
      <c r="CN191" s="108"/>
      <c r="CO191" s="109"/>
      <c r="DB191" s="119"/>
      <c r="DC191" s="108"/>
      <c r="DD191" s="108"/>
      <c r="DE191" s="108"/>
      <c r="DF191" s="108"/>
      <c r="DG191" s="108"/>
      <c r="DH191" s="108"/>
      <c r="DI191" s="108"/>
      <c r="DJ191" s="108"/>
      <c r="DK191" s="108"/>
      <c r="DL191" s="108"/>
      <c r="DM191" s="108"/>
      <c r="DN191" s="108"/>
      <c r="DO191" s="109"/>
      <c r="EB191" s="107"/>
      <c r="EC191" s="108"/>
      <c r="ED191" s="108"/>
      <c r="EE191" s="108"/>
      <c r="EF191" s="108"/>
      <c r="EG191" s="108"/>
      <c r="EH191" s="108"/>
      <c r="EI191" s="108"/>
      <c r="EJ191" s="108"/>
      <c r="EK191" s="108"/>
      <c r="EL191" s="108"/>
      <c r="EM191" s="108"/>
      <c r="EN191" s="108"/>
      <c r="EO191" s="109"/>
      <c r="FB191" s="107"/>
      <c r="FC191" s="108"/>
      <c r="FD191" s="108"/>
      <c r="FE191" s="108"/>
      <c r="FF191" s="108"/>
      <c r="FG191" s="108"/>
      <c r="FH191" s="108"/>
      <c r="FI191" s="108"/>
      <c r="FJ191" s="108"/>
      <c r="FK191" s="108"/>
      <c r="FL191" s="108"/>
      <c r="FM191" s="108"/>
      <c r="FN191" s="108"/>
      <c r="FO191" s="109"/>
      <c r="GB191" s="119"/>
      <c r="GC191" s="108"/>
      <c r="GD191" s="108"/>
      <c r="GE191" s="108"/>
      <c r="GF191" s="108"/>
      <c r="GG191" s="108"/>
      <c r="GH191" s="108"/>
      <c r="GI191" s="108"/>
      <c r="GJ191" s="108"/>
      <c r="GK191" s="108"/>
      <c r="GL191" s="108"/>
      <c r="GM191" s="108"/>
      <c r="GN191" s="108"/>
      <c r="GO191" s="109"/>
      <c r="HB191" s="107"/>
      <c r="HC191" s="108"/>
      <c r="HD191" s="108"/>
      <c r="HE191" s="108"/>
      <c r="HF191" s="108"/>
      <c r="HG191" s="108"/>
      <c r="HH191" s="108"/>
      <c r="HI191" s="108"/>
      <c r="HJ191" s="108"/>
      <c r="HK191" s="108"/>
      <c r="HL191" s="108"/>
      <c r="HM191" s="108"/>
      <c r="HN191" s="108"/>
      <c r="HO191" s="109"/>
      <c r="IB191" s="107"/>
      <c r="IC191" s="108"/>
      <c r="ID191" s="108"/>
      <c r="IE191" s="108"/>
      <c r="IF191" s="108"/>
      <c r="IG191" s="108"/>
      <c r="IH191" s="108"/>
      <c r="II191" s="108"/>
      <c r="IJ191" s="108"/>
      <c r="IK191" s="108"/>
      <c r="IL191" s="108"/>
      <c r="IM191" s="108"/>
      <c r="IN191" s="108"/>
      <c r="IO191" s="109"/>
      <c r="JB191" s="107"/>
      <c r="JC191" s="108"/>
      <c r="JD191" s="108"/>
      <c r="JE191" s="108"/>
      <c r="JF191" s="108"/>
      <c r="JG191" s="108"/>
      <c r="JH191" s="108"/>
      <c r="JI191" s="108"/>
      <c r="JJ191" s="108"/>
      <c r="JK191" s="108"/>
      <c r="JL191" s="108"/>
      <c r="JM191" s="108"/>
      <c r="JN191" s="108"/>
      <c r="JO191" s="109"/>
      <c r="KB191" s="107"/>
      <c r="KC191" s="108"/>
      <c r="KD191" s="108"/>
      <c r="KE191" s="108"/>
      <c r="KF191" s="108"/>
      <c r="KG191" s="108"/>
      <c r="KH191" s="108"/>
      <c r="KI191" s="108"/>
      <c r="KJ191" s="108"/>
      <c r="KK191" s="108"/>
      <c r="KL191" s="108"/>
      <c r="KM191" s="108"/>
      <c r="KN191" s="108"/>
      <c r="KO191" s="109"/>
      <c r="LB191" s="119"/>
      <c r="LC191" s="108"/>
      <c r="LD191" s="108"/>
      <c r="LE191" s="108"/>
      <c r="LF191" s="108"/>
      <c r="LG191" s="108"/>
      <c r="LH191" s="108"/>
      <c r="LI191" s="108"/>
      <c r="LJ191" s="108"/>
      <c r="LK191" s="108"/>
      <c r="LL191" s="108"/>
      <c r="LM191" s="108"/>
      <c r="LN191" s="108"/>
      <c r="LO191" s="109"/>
      <c r="MB191" s="107"/>
      <c r="MC191" s="108"/>
      <c r="MD191" s="108"/>
      <c r="ME191" s="108"/>
      <c r="MF191" s="108"/>
      <c r="MG191" s="108"/>
      <c r="MH191" s="108"/>
      <c r="MI191" s="108"/>
      <c r="MJ191" s="108"/>
      <c r="MK191" s="108"/>
      <c r="ML191" s="108"/>
      <c r="MM191" s="108"/>
      <c r="MN191" s="108"/>
      <c r="MO191" s="109"/>
      <c r="NB191" s="107"/>
      <c r="NC191" s="108"/>
      <c r="ND191" s="108"/>
      <c r="NE191" s="108"/>
      <c r="NF191" s="108"/>
      <c r="NG191" s="108"/>
      <c r="NH191" s="108"/>
      <c r="NI191" s="108"/>
      <c r="NJ191" s="108"/>
      <c r="NK191" s="108"/>
      <c r="NL191" s="108"/>
      <c r="NM191" s="108"/>
      <c r="NN191" s="108"/>
      <c r="NO191" s="109"/>
      <c r="OB191" s="107"/>
      <c r="OC191" s="108"/>
      <c r="OD191" s="108"/>
      <c r="OE191" s="108"/>
      <c r="OF191" s="108"/>
      <c r="OG191" s="108"/>
      <c r="OH191" s="108"/>
      <c r="OI191" s="108"/>
      <c r="OJ191" s="108"/>
      <c r="OK191" s="108"/>
      <c r="OL191" s="108"/>
      <c r="OM191" s="108"/>
      <c r="ON191" s="108"/>
      <c r="OO191" s="109"/>
      <c r="PB191" s="119"/>
      <c r="PC191" s="108"/>
      <c r="PD191" s="108"/>
      <c r="PE191" s="108"/>
      <c r="PF191" s="108"/>
      <c r="PG191" s="108"/>
      <c r="PH191" s="108"/>
      <c r="PI191" s="108"/>
      <c r="PJ191" s="108"/>
      <c r="PK191" s="108"/>
      <c r="PL191" s="108"/>
      <c r="PM191" s="108"/>
      <c r="PN191" s="108"/>
      <c r="PO191" s="109"/>
      <c r="QB191" s="119"/>
      <c r="QC191" s="108"/>
      <c r="QD191" s="108"/>
      <c r="QE191" s="108"/>
      <c r="QF191" s="108"/>
      <c r="QG191" s="108"/>
      <c r="QH191" s="108"/>
      <c r="QI191" s="108"/>
      <c r="QJ191" s="108"/>
      <c r="QK191" s="108"/>
      <c r="QL191" s="108"/>
      <c r="QM191" s="108"/>
      <c r="QN191" s="108"/>
      <c r="QO191" s="109"/>
      <c r="RB191" s="119"/>
      <c r="RC191" s="108"/>
      <c r="RD191" s="108"/>
      <c r="RE191" s="108"/>
      <c r="RF191" s="108"/>
      <c r="RG191" s="108"/>
      <c r="RH191" s="108"/>
      <c r="RI191" s="108"/>
      <c r="RJ191" s="108"/>
      <c r="RK191" s="108"/>
      <c r="RL191" s="108"/>
      <c r="RM191" s="108"/>
      <c r="RN191" s="108"/>
      <c r="RO191" s="109"/>
      <c r="SB191" s="107"/>
      <c r="SC191" s="108"/>
      <c r="SD191" s="108"/>
      <c r="SE191" s="108"/>
      <c r="SF191" s="108"/>
      <c r="SG191" s="108"/>
      <c r="SH191" s="108"/>
      <c r="SI191" s="108"/>
      <c r="SJ191" s="108"/>
      <c r="SK191" s="108"/>
      <c r="SL191" s="108"/>
      <c r="SM191" s="108"/>
      <c r="SN191" s="108"/>
      <c r="SO191" s="109"/>
      <c r="TB191" s="119"/>
      <c r="TC191" s="108"/>
      <c r="TD191" s="108"/>
      <c r="TE191" s="108"/>
      <c r="TF191" s="108"/>
      <c r="TG191" s="108"/>
      <c r="TH191" s="108"/>
      <c r="TI191" s="108"/>
      <c r="TJ191" s="108"/>
      <c r="TK191" s="108"/>
      <c r="TL191" s="108"/>
      <c r="TM191" s="108"/>
      <c r="TN191" s="108"/>
      <c r="TO191" s="109"/>
      <c r="UB191" s="119"/>
      <c r="UC191" s="108"/>
      <c r="UD191" s="108"/>
      <c r="UE191" s="108"/>
      <c r="UF191" s="108"/>
      <c r="UG191" s="108"/>
      <c r="UH191" s="108"/>
      <c r="UI191" s="108"/>
      <c r="UJ191" s="108"/>
      <c r="UK191" s="108"/>
      <c r="UL191" s="108"/>
      <c r="UM191" s="108"/>
      <c r="UN191" s="108"/>
      <c r="UO191" s="109"/>
      <c r="VB191" s="119"/>
      <c r="VC191" s="108"/>
      <c r="VD191" s="108"/>
      <c r="VE191" s="108"/>
      <c r="VF191" s="108"/>
      <c r="VG191" s="108"/>
      <c r="VH191" s="108"/>
      <c r="VI191" s="108"/>
      <c r="VJ191" s="108"/>
      <c r="VK191" s="108"/>
      <c r="VL191" s="108"/>
      <c r="VM191" s="108"/>
      <c r="VN191" s="108"/>
      <c r="VO191" s="109"/>
      <c r="WB191" s="107"/>
      <c r="WC191" s="108"/>
      <c r="WD191" s="108"/>
      <c r="WE191" s="108"/>
      <c r="WF191" s="108"/>
      <c r="WG191" s="108"/>
      <c r="WH191" s="108"/>
      <c r="WI191" s="108"/>
      <c r="WJ191" s="108"/>
      <c r="WK191" s="108"/>
      <c r="WL191" s="108"/>
      <c r="WM191" s="108"/>
      <c r="WN191" s="108"/>
      <c r="WO191" s="109"/>
      <c r="YB191" s="119"/>
      <c r="YC191" s="108"/>
      <c r="YD191" s="108"/>
      <c r="YE191" s="108"/>
      <c r="YF191" s="108"/>
      <c r="YG191" s="108"/>
      <c r="YH191" s="108"/>
      <c r="YI191" s="108"/>
      <c r="YJ191" s="108"/>
      <c r="YK191" s="108"/>
      <c r="YL191" s="108"/>
      <c r="YM191" s="108"/>
      <c r="YN191" s="108"/>
      <c r="YO191" s="109"/>
      <c r="ZB191" s="119"/>
      <c r="ZC191" s="108"/>
      <c r="ZD191" s="108"/>
      <c r="ZE191" s="108"/>
      <c r="ZF191" s="108"/>
      <c r="ZG191" s="108"/>
      <c r="ZH191" s="108"/>
      <c r="ZI191" s="108"/>
      <c r="ZJ191" s="108"/>
      <c r="ZK191" s="108"/>
      <c r="ZL191" s="108"/>
      <c r="ZM191" s="108"/>
      <c r="ZN191" s="108"/>
      <c r="ZO191" s="109"/>
      <c r="AAB191" s="119"/>
      <c r="AAC191" s="108"/>
      <c r="AAD191" s="108"/>
      <c r="AAE191" s="108"/>
      <c r="AAF191" s="108"/>
      <c r="AAG191" s="108"/>
      <c r="AAH191" s="108"/>
      <c r="AAI191" s="108"/>
      <c r="AAJ191" s="108"/>
      <c r="AAK191" s="108"/>
      <c r="AAL191" s="108"/>
      <c r="AAM191" s="108"/>
      <c r="AAN191" s="108"/>
      <c r="AAO191" s="109"/>
      <c r="ABB191" s="107"/>
      <c r="ABC191" s="108"/>
      <c r="ABD191" s="108"/>
      <c r="ABE191" s="108"/>
      <c r="ABF191" s="108"/>
      <c r="ABG191" s="108"/>
      <c r="ABH191" s="108"/>
      <c r="ABI191" s="108"/>
      <c r="ABJ191" s="108"/>
      <c r="ABK191" s="108"/>
      <c r="ABL191" s="108"/>
      <c r="ABM191" s="108"/>
      <c r="ABN191" s="108"/>
      <c r="ABO191" s="109"/>
      <c r="ACA191" s="111"/>
      <c r="ACB191" s="107"/>
      <c r="ACC191" s="108"/>
      <c r="ACD191" s="108"/>
      <c r="ACE191" s="108"/>
      <c r="ACF191" s="108"/>
      <c r="ACG191" s="108"/>
      <c r="ACH191" s="108"/>
      <c r="ACI191" s="108"/>
      <c r="ACJ191" s="108"/>
      <c r="ACK191" s="108"/>
      <c r="ACL191" s="108"/>
      <c r="ACM191" s="108"/>
      <c r="ACN191" s="108"/>
      <c r="ACO191" s="109"/>
      <c r="ADB191" s="119"/>
      <c r="ADC191" s="108"/>
      <c r="ADD191" s="108"/>
      <c r="ADE191" s="108"/>
      <c r="ADF191" s="108"/>
      <c r="ADG191" s="108"/>
      <c r="ADH191" s="108"/>
      <c r="ADI191" s="108"/>
      <c r="ADJ191" s="108"/>
      <c r="ADK191" s="108"/>
      <c r="ADL191" s="108"/>
      <c r="ADM191" s="108"/>
      <c r="ADN191" s="108"/>
      <c r="ADO191" s="109"/>
      <c r="AEB191" s="107"/>
      <c r="AEC191" s="113"/>
      <c r="AED191" s="113"/>
      <c r="AEE191" s="112"/>
      <c r="AEF191" s="108"/>
      <c r="AEG191" s="108"/>
      <c r="AEH191" s="108"/>
      <c r="AEI191" s="108"/>
      <c r="AEJ191" s="108"/>
      <c r="AEK191" s="108"/>
      <c r="AEL191" s="108"/>
      <c r="AEM191" s="108"/>
      <c r="AEN191" s="108"/>
      <c r="AEO191" s="109"/>
      <c r="AFB191" s="107"/>
      <c r="AFC191" s="108"/>
      <c r="AFD191" s="108"/>
      <c r="AFE191" s="108"/>
      <c r="AFF191" s="108"/>
      <c r="AFG191" s="108"/>
      <c r="AFH191" s="108"/>
      <c r="AFI191" s="108"/>
      <c r="AFJ191" s="108"/>
      <c r="AFK191" s="108"/>
      <c r="AFL191" s="108"/>
      <c r="AFM191" s="108"/>
      <c r="AFN191" s="108"/>
      <c r="AFO191" s="109"/>
      <c r="AGB191" s="119"/>
      <c r="AGC191" s="108"/>
      <c r="AGD191" s="108"/>
      <c r="AGE191" s="108"/>
      <c r="AGF191" s="108"/>
      <c r="AGG191" s="108"/>
      <c r="AGH191" s="108"/>
      <c r="AGI191" s="108"/>
      <c r="AGJ191" s="108"/>
      <c r="AGK191" s="108"/>
      <c r="AGL191" s="108"/>
      <c r="AGM191" s="108"/>
      <c r="AGN191" s="108"/>
      <c r="AGO191" s="109"/>
      <c r="AHB191" s="119"/>
      <c r="AHC191" s="108"/>
      <c r="AHD191" s="108"/>
      <c r="AHE191" s="108"/>
      <c r="AHF191" s="108"/>
      <c r="AHG191" s="108"/>
      <c r="AHH191" s="108"/>
      <c r="AHI191" s="108"/>
      <c r="AHJ191" s="108"/>
      <c r="AHK191" s="108"/>
      <c r="AHL191" s="108"/>
      <c r="AHM191" s="108"/>
      <c r="AHN191" s="108"/>
      <c r="AHO191" s="109"/>
      <c r="AIB191" s="107"/>
      <c r="AIC191" s="108"/>
      <c r="AID191" s="108"/>
      <c r="AIE191" s="108"/>
      <c r="AIF191" s="108"/>
      <c r="AIG191" s="108"/>
      <c r="AIH191" s="108"/>
      <c r="AII191" s="108"/>
      <c r="AIJ191" s="108"/>
      <c r="AIK191" s="108"/>
      <c r="AIL191" s="108"/>
      <c r="AIM191" s="108"/>
      <c r="AIN191" s="108"/>
      <c r="AIO191" s="109"/>
      <c r="AJB191" s="107"/>
      <c r="AJC191" s="108"/>
      <c r="AJD191" s="108"/>
      <c r="AJE191" s="108"/>
      <c r="AJF191" s="108"/>
      <c r="AJG191" s="108"/>
      <c r="AJH191" s="108"/>
      <c r="AJI191" s="108"/>
      <c r="AJJ191" s="108"/>
      <c r="AJK191" s="108"/>
      <c r="AJL191" s="108"/>
      <c r="AJM191" s="108"/>
      <c r="AJN191" s="108"/>
      <c r="AJO191" s="109"/>
      <c r="AKB191" s="107"/>
      <c r="AKC191" s="108"/>
      <c r="AKD191" s="108"/>
      <c r="AKE191" s="108"/>
      <c r="AKF191" s="108"/>
      <c r="AKG191" s="108"/>
      <c r="AKH191" s="108"/>
      <c r="AKI191" s="108"/>
      <c r="AKJ191" s="108"/>
      <c r="AKK191" s="108"/>
      <c r="AKL191" s="108"/>
      <c r="AKM191" s="108"/>
      <c r="AKN191" s="108"/>
      <c r="AKO191" s="109"/>
      <c r="AMA191" s="125"/>
      <c r="AMB191" s="125"/>
      <c r="AMD191" s="126"/>
      <c r="AME191" s="127"/>
      <c r="AMF191" s="127"/>
    </row>
    <row r="192" customFormat="false" ht="12.8" hidden="false" customHeight="false" outlineLevel="0" collapsed="false">
      <c r="BB192" s="107"/>
      <c r="BC192" s="108"/>
      <c r="BD192" s="108"/>
      <c r="BE192" s="108"/>
      <c r="BF192" s="108"/>
      <c r="BG192" s="108"/>
      <c r="BH192" s="108"/>
      <c r="BI192" s="108"/>
      <c r="BJ192" s="108"/>
      <c r="BK192" s="108"/>
      <c r="BL192" s="108"/>
      <c r="BM192" s="108"/>
      <c r="BN192" s="108"/>
      <c r="BO192" s="109"/>
      <c r="CB192" s="119"/>
      <c r="CC192" s="108"/>
      <c r="CD192" s="108"/>
      <c r="CE192" s="108"/>
      <c r="CF192" s="108"/>
      <c r="CG192" s="108"/>
      <c r="CH192" s="108"/>
      <c r="CI192" s="108"/>
      <c r="CJ192" s="108"/>
      <c r="CK192" s="108"/>
      <c r="CL192" s="108"/>
      <c r="CM192" s="108"/>
      <c r="CN192" s="108"/>
      <c r="CO192" s="109"/>
      <c r="DB192" s="119"/>
      <c r="DC192" s="108"/>
      <c r="DD192" s="108"/>
      <c r="DE192" s="108"/>
      <c r="DF192" s="108"/>
      <c r="DG192" s="108"/>
      <c r="DH192" s="108"/>
      <c r="DI192" s="108"/>
      <c r="DJ192" s="108"/>
      <c r="DK192" s="108"/>
      <c r="DL192" s="108"/>
      <c r="DM192" s="108"/>
      <c r="DN192" s="108"/>
      <c r="DO192" s="109"/>
      <c r="EB192" s="107"/>
      <c r="EC192" s="108"/>
      <c r="ED192" s="108"/>
      <c r="EE192" s="108"/>
      <c r="EF192" s="108"/>
      <c r="EG192" s="108"/>
      <c r="EH192" s="108"/>
      <c r="EI192" s="108"/>
      <c r="EJ192" s="108"/>
      <c r="EK192" s="108"/>
      <c r="EL192" s="108"/>
      <c r="EM192" s="108"/>
      <c r="EN192" s="108"/>
      <c r="EO192" s="109"/>
      <c r="FB192" s="107"/>
      <c r="FC192" s="108"/>
      <c r="FD192" s="108"/>
      <c r="FE192" s="108"/>
      <c r="FF192" s="108"/>
      <c r="FG192" s="108"/>
      <c r="FH192" s="108"/>
      <c r="FI192" s="108"/>
      <c r="FJ192" s="108"/>
      <c r="FK192" s="108"/>
      <c r="FL192" s="108"/>
      <c r="FM192" s="108"/>
      <c r="FN192" s="108"/>
      <c r="FO192" s="109"/>
      <c r="GB192" s="119"/>
      <c r="GC192" s="108"/>
      <c r="GD192" s="108"/>
      <c r="GE192" s="108"/>
      <c r="GF192" s="108"/>
      <c r="GG192" s="108"/>
      <c r="GH192" s="108"/>
      <c r="GI192" s="108"/>
      <c r="GJ192" s="108"/>
      <c r="GK192" s="108"/>
      <c r="GL192" s="108"/>
      <c r="GM192" s="108"/>
      <c r="GN192" s="108"/>
      <c r="GO192" s="109"/>
      <c r="HB192" s="107"/>
      <c r="HC192" s="108"/>
      <c r="HD192" s="108"/>
      <c r="HE192" s="108"/>
      <c r="HF192" s="108"/>
      <c r="HG192" s="108"/>
      <c r="HH192" s="108"/>
      <c r="HI192" s="108"/>
      <c r="HJ192" s="108"/>
      <c r="HK192" s="108"/>
      <c r="HL192" s="108"/>
      <c r="HM192" s="108"/>
      <c r="HN192" s="108"/>
      <c r="HO192" s="109"/>
      <c r="IB192" s="107"/>
      <c r="IC192" s="108"/>
      <c r="ID192" s="108"/>
      <c r="IE192" s="108"/>
      <c r="IF192" s="108"/>
      <c r="IG192" s="108"/>
      <c r="IH192" s="108"/>
      <c r="II192" s="108"/>
      <c r="IJ192" s="108"/>
      <c r="IK192" s="108"/>
      <c r="IL192" s="108"/>
      <c r="IM192" s="108"/>
      <c r="IN192" s="108"/>
      <c r="IO192" s="109"/>
      <c r="JB192" s="107"/>
      <c r="JC192" s="108"/>
      <c r="JD192" s="108"/>
      <c r="JE192" s="108"/>
      <c r="JF192" s="108"/>
      <c r="JG192" s="108"/>
      <c r="JH192" s="108"/>
      <c r="JI192" s="108"/>
      <c r="JJ192" s="108"/>
      <c r="JK192" s="108"/>
      <c r="JL192" s="108"/>
      <c r="JM192" s="108"/>
      <c r="JN192" s="108"/>
      <c r="JO192" s="109"/>
      <c r="KB192" s="107"/>
      <c r="KC192" s="108"/>
      <c r="KD192" s="108"/>
      <c r="KE192" s="108"/>
      <c r="KF192" s="108"/>
      <c r="KG192" s="108"/>
      <c r="KH192" s="108"/>
      <c r="KI192" s="108"/>
      <c r="KJ192" s="108"/>
      <c r="KK192" s="108"/>
      <c r="KL192" s="108"/>
      <c r="KM192" s="108"/>
      <c r="KN192" s="108"/>
      <c r="KO192" s="109"/>
      <c r="LB192" s="119"/>
      <c r="LC192" s="108"/>
      <c r="LD192" s="108"/>
      <c r="LE192" s="108"/>
      <c r="LF192" s="108"/>
      <c r="LG192" s="108"/>
      <c r="LH192" s="108"/>
      <c r="LI192" s="108"/>
      <c r="LJ192" s="108"/>
      <c r="LK192" s="108"/>
      <c r="LL192" s="108"/>
      <c r="LM192" s="108"/>
      <c r="LN192" s="108"/>
      <c r="LO192" s="109"/>
      <c r="MB192" s="107"/>
      <c r="MC192" s="108"/>
      <c r="MD192" s="108"/>
      <c r="ME192" s="108"/>
      <c r="MF192" s="108"/>
      <c r="MG192" s="108"/>
      <c r="MH192" s="108"/>
      <c r="MI192" s="108"/>
      <c r="MJ192" s="108"/>
      <c r="MK192" s="108"/>
      <c r="ML192" s="108"/>
      <c r="MM192" s="108"/>
      <c r="MN192" s="108"/>
      <c r="MO192" s="109"/>
      <c r="NB192" s="107"/>
      <c r="NC192" s="108"/>
      <c r="ND192" s="108"/>
      <c r="NE192" s="108"/>
      <c r="NF192" s="108"/>
      <c r="NG192" s="108"/>
      <c r="NH192" s="108"/>
      <c r="NI192" s="108"/>
      <c r="NJ192" s="108"/>
      <c r="NK192" s="108"/>
      <c r="NL192" s="108"/>
      <c r="NM192" s="108"/>
      <c r="NN192" s="108"/>
      <c r="NO192" s="109"/>
      <c r="OB192" s="107"/>
      <c r="OC192" s="108"/>
      <c r="OD192" s="108"/>
      <c r="OE192" s="108"/>
      <c r="OF192" s="108"/>
      <c r="OG192" s="108"/>
      <c r="OH192" s="108"/>
      <c r="OI192" s="108"/>
      <c r="OJ192" s="108"/>
      <c r="OK192" s="108"/>
      <c r="OL192" s="108"/>
      <c r="OM192" s="108"/>
      <c r="ON192" s="108"/>
      <c r="OO192" s="109"/>
      <c r="PB192" s="119"/>
      <c r="PC192" s="108"/>
      <c r="PD192" s="108"/>
      <c r="PE192" s="108"/>
      <c r="PF192" s="108"/>
      <c r="PG192" s="108"/>
      <c r="PH192" s="108"/>
      <c r="PI192" s="108"/>
      <c r="PJ192" s="108"/>
      <c r="PK192" s="108"/>
      <c r="PL192" s="108"/>
      <c r="PM192" s="108"/>
      <c r="PN192" s="108"/>
      <c r="PO192" s="109"/>
      <c r="QB192" s="119"/>
      <c r="QC192" s="108"/>
      <c r="QD192" s="108"/>
      <c r="QE192" s="108"/>
      <c r="QF192" s="108"/>
      <c r="QG192" s="108"/>
      <c r="QH192" s="108"/>
      <c r="QI192" s="108"/>
      <c r="QJ192" s="108"/>
      <c r="QK192" s="108"/>
      <c r="QL192" s="108"/>
      <c r="QM192" s="108"/>
      <c r="QN192" s="108"/>
      <c r="QO192" s="109"/>
      <c r="RB192" s="119"/>
      <c r="RC192" s="108"/>
      <c r="RD192" s="108"/>
      <c r="RE192" s="108"/>
      <c r="RF192" s="108"/>
      <c r="RG192" s="108"/>
      <c r="RH192" s="108"/>
      <c r="RI192" s="108"/>
      <c r="RJ192" s="108"/>
      <c r="RK192" s="108"/>
      <c r="RL192" s="108"/>
      <c r="RM192" s="108"/>
      <c r="RN192" s="108"/>
      <c r="RO192" s="109"/>
      <c r="SB192" s="107"/>
      <c r="SC192" s="108"/>
      <c r="SD192" s="108"/>
      <c r="SE192" s="108"/>
      <c r="SF192" s="108"/>
      <c r="SG192" s="108"/>
      <c r="SH192" s="108"/>
      <c r="SI192" s="108"/>
      <c r="SJ192" s="108"/>
      <c r="SK192" s="108"/>
      <c r="SL192" s="108"/>
      <c r="SM192" s="108"/>
      <c r="SN192" s="108"/>
      <c r="SO192" s="109"/>
      <c r="TB192" s="119"/>
      <c r="TC192" s="108"/>
      <c r="TD192" s="108"/>
      <c r="TE192" s="108"/>
      <c r="TF192" s="108"/>
      <c r="TG192" s="108"/>
      <c r="TH192" s="108"/>
      <c r="TI192" s="108"/>
      <c r="TJ192" s="108"/>
      <c r="TK192" s="108"/>
      <c r="TL192" s="108"/>
      <c r="TM192" s="108"/>
      <c r="TN192" s="108"/>
      <c r="TO192" s="109"/>
      <c r="UB192" s="119"/>
      <c r="UC192" s="108"/>
      <c r="UD192" s="108"/>
      <c r="UE192" s="108"/>
      <c r="UF192" s="108"/>
      <c r="UG192" s="108"/>
      <c r="UH192" s="108"/>
      <c r="UI192" s="108"/>
      <c r="UJ192" s="108"/>
      <c r="UK192" s="108"/>
      <c r="UL192" s="108"/>
      <c r="UM192" s="108"/>
      <c r="UN192" s="108"/>
      <c r="UO192" s="109"/>
      <c r="VB192" s="119"/>
      <c r="VC192" s="108"/>
      <c r="VD192" s="108"/>
      <c r="VE192" s="108"/>
      <c r="VF192" s="108"/>
      <c r="VG192" s="108"/>
      <c r="VH192" s="108"/>
      <c r="VI192" s="108"/>
      <c r="VJ192" s="108"/>
      <c r="VK192" s="108"/>
      <c r="VL192" s="108"/>
      <c r="VM192" s="108"/>
      <c r="VN192" s="108"/>
      <c r="VO192" s="109"/>
      <c r="WB192" s="107"/>
      <c r="WC192" s="108"/>
      <c r="WD192" s="108"/>
      <c r="WE192" s="108"/>
      <c r="WF192" s="108"/>
      <c r="WG192" s="108"/>
      <c r="WH192" s="108"/>
      <c r="WI192" s="108"/>
      <c r="WJ192" s="108"/>
      <c r="WK192" s="108"/>
      <c r="WL192" s="108"/>
      <c r="WM192" s="108"/>
      <c r="WN192" s="108"/>
      <c r="WO192" s="109"/>
      <c r="YB192" s="119"/>
      <c r="YC192" s="108"/>
      <c r="YD192" s="108"/>
      <c r="YE192" s="108"/>
      <c r="YF192" s="108"/>
      <c r="YG192" s="108"/>
      <c r="YH192" s="108"/>
      <c r="YI192" s="108"/>
      <c r="YJ192" s="108"/>
      <c r="YK192" s="108"/>
      <c r="YL192" s="108"/>
      <c r="YM192" s="108"/>
      <c r="YN192" s="108"/>
      <c r="YO192" s="109"/>
      <c r="ZB192" s="119"/>
      <c r="ZC192" s="108"/>
      <c r="ZD192" s="108"/>
      <c r="ZE192" s="108"/>
      <c r="ZF192" s="108"/>
      <c r="ZG192" s="108"/>
      <c r="ZH192" s="108"/>
      <c r="ZI192" s="108"/>
      <c r="ZJ192" s="108"/>
      <c r="ZK192" s="108"/>
      <c r="ZL192" s="108"/>
      <c r="ZM192" s="108"/>
      <c r="ZN192" s="108"/>
      <c r="ZO192" s="109"/>
      <c r="AAB192" s="119"/>
      <c r="AAC192" s="108"/>
      <c r="AAD192" s="108"/>
      <c r="AAE192" s="108"/>
      <c r="AAF192" s="108"/>
      <c r="AAG192" s="108"/>
      <c r="AAH192" s="108"/>
      <c r="AAI192" s="108"/>
      <c r="AAJ192" s="108"/>
      <c r="AAK192" s="108"/>
      <c r="AAL192" s="108"/>
      <c r="AAM192" s="108"/>
      <c r="AAN192" s="108"/>
      <c r="AAO192" s="109"/>
      <c r="ABB192" s="107"/>
      <c r="ABC192" s="108"/>
      <c r="ABD192" s="108"/>
      <c r="ABE192" s="108"/>
      <c r="ABF192" s="108"/>
      <c r="ABG192" s="108"/>
      <c r="ABH192" s="108"/>
      <c r="ABI192" s="108"/>
      <c r="ABJ192" s="108"/>
      <c r="ABK192" s="108"/>
      <c r="ABL192" s="108"/>
      <c r="ABM192" s="108"/>
      <c r="ABN192" s="108"/>
      <c r="ABO192" s="109"/>
      <c r="ACA192" s="111"/>
      <c r="ACB192" s="107"/>
      <c r="ACC192" s="108"/>
      <c r="ACD192" s="108"/>
      <c r="ACE192" s="108"/>
      <c r="ACF192" s="108"/>
      <c r="ACG192" s="108"/>
      <c r="ACH192" s="108"/>
      <c r="ACI192" s="108"/>
      <c r="ACJ192" s="108"/>
      <c r="ACK192" s="108"/>
      <c r="ACL192" s="108"/>
      <c r="ACM192" s="108"/>
      <c r="ACN192" s="108"/>
      <c r="ACO192" s="109"/>
      <c r="ADB192" s="119"/>
      <c r="ADC192" s="108"/>
      <c r="ADD192" s="108"/>
      <c r="ADE192" s="108"/>
      <c r="ADF192" s="108"/>
      <c r="ADG192" s="108"/>
      <c r="ADH192" s="108"/>
      <c r="ADI192" s="108"/>
      <c r="ADJ192" s="108"/>
      <c r="ADK192" s="108"/>
      <c r="ADL192" s="108"/>
      <c r="ADM192" s="108"/>
      <c r="ADN192" s="108"/>
      <c r="ADO192" s="109"/>
      <c r="AEB192" s="107"/>
      <c r="AEC192" s="108"/>
      <c r="AED192" s="108"/>
      <c r="AEE192" s="108"/>
      <c r="AEF192" s="108"/>
      <c r="AEG192" s="108"/>
      <c r="AEH192" s="108"/>
      <c r="AEI192" s="108"/>
      <c r="AEJ192" s="108"/>
      <c r="AEK192" s="108"/>
      <c r="AEL192" s="108"/>
      <c r="AEM192" s="108"/>
      <c r="AEN192" s="108"/>
      <c r="AEO192" s="109"/>
      <c r="AFB192" s="107"/>
      <c r="AFC192" s="108"/>
      <c r="AFD192" s="108"/>
      <c r="AFE192" s="108"/>
      <c r="AFF192" s="108"/>
      <c r="AFG192" s="108"/>
      <c r="AFH192" s="108"/>
      <c r="AFI192" s="108"/>
      <c r="AFJ192" s="108"/>
      <c r="AFK192" s="108"/>
      <c r="AFL192" s="108"/>
      <c r="AFM192" s="108"/>
      <c r="AFN192" s="108"/>
      <c r="AFO192" s="109"/>
      <c r="AGB192" s="119"/>
      <c r="AGC192" s="108"/>
      <c r="AGD192" s="108"/>
      <c r="AGE192" s="108"/>
      <c r="AGF192" s="108"/>
      <c r="AGG192" s="108"/>
      <c r="AGH192" s="108"/>
      <c r="AGI192" s="108"/>
      <c r="AGJ192" s="108"/>
      <c r="AGK192" s="108"/>
      <c r="AGL192" s="108"/>
      <c r="AGM192" s="108"/>
      <c r="AGN192" s="108"/>
      <c r="AGO192" s="109"/>
      <c r="AHB192" s="119"/>
      <c r="AHC192" s="108"/>
      <c r="AHD192" s="108"/>
      <c r="AHE192" s="108"/>
      <c r="AHF192" s="108"/>
      <c r="AHG192" s="108"/>
      <c r="AHH192" s="108"/>
      <c r="AHI192" s="108"/>
      <c r="AHJ192" s="108"/>
      <c r="AHK192" s="108"/>
      <c r="AHL192" s="108"/>
      <c r="AHM192" s="108"/>
      <c r="AHN192" s="108"/>
      <c r="AHO192" s="109"/>
      <c r="AIB192" s="107"/>
      <c r="AIC192" s="108"/>
      <c r="AID192" s="108"/>
      <c r="AIE192" s="108"/>
      <c r="AIF192" s="108"/>
      <c r="AIG192" s="108"/>
      <c r="AIH192" s="108"/>
      <c r="AII192" s="108"/>
      <c r="AIJ192" s="108"/>
      <c r="AIK192" s="108"/>
      <c r="AIL192" s="108"/>
      <c r="AIM192" s="108"/>
      <c r="AIN192" s="108"/>
      <c r="AIO192" s="109"/>
      <c r="AJB192" s="107"/>
      <c r="AJC192" s="108"/>
      <c r="AJD192" s="108"/>
      <c r="AJE192" s="108"/>
      <c r="AJF192" s="108"/>
      <c r="AJG192" s="108"/>
      <c r="AJH192" s="108"/>
      <c r="AJI192" s="108"/>
      <c r="AJJ192" s="108"/>
      <c r="AJK192" s="108"/>
      <c r="AJL192" s="108"/>
      <c r="AJM192" s="108"/>
      <c r="AJN192" s="108"/>
      <c r="AJO192" s="109"/>
      <c r="AKB192" s="107"/>
      <c r="AKC192" s="108"/>
      <c r="AKD192" s="108"/>
      <c r="AKE192" s="108"/>
      <c r="AKF192" s="108"/>
      <c r="AKG192" s="108"/>
      <c r="AKH192" s="108"/>
      <c r="AKI192" s="108"/>
      <c r="AKJ192" s="108"/>
      <c r="AKK192" s="108"/>
      <c r="AKL192" s="108"/>
      <c r="AKM192" s="108"/>
      <c r="AKN192" s="108"/>
      <c r="AKO192" s="109"/>
      <c r="AMA192" s="125"/>
      <c r="AMB192" s="125"/>
      <c r="AMD192" s="126"/>
      <c r="AME192" s="127"/>
      <c r="AMF192" s="127"/>
    </row>
    <row r="193" customFormat="false" ht="12.8" hidden="false" customHeight="false" outlineLevel="0" collapsed="false">
      <c r="BB193" s="107"/>
      <c r="BC193" s="108"/>
      <c r="BD193" s="108"/>
      <c r="BE193" s="108"/>
      <c r="BF193" s="108"/>
      <c r="BG193" s="108"/>
      <c r="BH193" s="108"/>
      <c r="BI193" s="108"/>
      <c r="BJ193" s="108"/>
      <c r="BK193" s="108"/>
      <c r="BL193" s="108"/>
      <c r="BM193" s="108"/>
      <c r="BN193" s="108"/>
      <c r="BO193" s="109"/>
      <c r="CB193" s="119"/>
      <c r="CC193" s="108"/>
      <c r="CD193" s="108"/>
      <c r="CE193" s="108"/>
      <c r="CF193" s="108"/>
      <c r="CG193" s="108"/>
      <c r="CH193" s="108"/>
      <c r="CI193" s="108"/>
      <c r="CJ193" s="108"/>
      <c r="CK193" s="108"/>
      <c r="CL193" s="108"/>
      <c r="CM193" s="108"/>
      <c r="CN193" s="108"/>
      <c r="CO193" s="109"/>
      <c r="DB193" s="119"/>
      <c r="DC193" s="108"/>
      <c r="DD193" s="108"/>
      <c r="DE193" s="108"/>
      <c r="DF193" s="108"/>
      <c r="DG193" s="108"/>
      <c r="DH193" s="108"/>
      <c r="DI193" s="108"/>
      <c r="DJ193" s="108"/>
      <c r="DK193" s="108"/>
      <c r="DL193" s="108"/>
      <c r="DM193" s="108"/>
      <c r="DN193" s="108"/>
      <c r="DO193" s="109"/>
      <c r="EB193" s="107"/>
      <c r="EC193" s="108"/>
      <c r="ED193" s="108"/>
      <c r="EE193" s="108"/>
      <c r="EF193" s="108"/>
      <c r="EG193" s="108"/>
      <c r="EH193" s="108"/>
      <c r="EI193" s="108"/>
      <c r="EJ193" s="108"/>
      <c r="EK193" s="108"/>
      <c r="EL193" s="108"/>
      <c r="EM193" s="108"/>
      <c r="EN193" s="108"/>
      <c r="EO193" s="109"/>
      <c r="FB193" s="107"/>
      <c r="FC193" s="108"/>
      <c r="FD193" s="108"/>
      <c r="FE193" s="108"/>
      <c r="FF193" s="108"/>
      <c r="FG193" s="108"/>
      <c r="FH193" s="108"/>
      <c r="FI193" s="108"/>
      <c r="FJ193" s="108"/>
      <c r="FK193" s="108"/>
      <c r="FL193" s="108"/>
      <c r="FM193" s="108"/>
      <c r="FN193" s="108"/>
      <c r="FO193" s="109"/>
      <c r="GB193" s="119"/>
      <c r="GC193" s="108"/>
      <c r="GD193" s="108"/>
      <c r="GE193" s="108"/>
      <c r="GF193" s="108"/>
      <c r="GG193" s="108"/>
      <c r="GH193" s="108"/>
      <c r="GI193" s="108"/>
      <c r="GJ193" s="108"/>
      <c r="GK193" s="108"/>
      <c r="GL193" s="108"/>
      <c r="GM193" s="108"/>
      <c r="GN193" s="108"/>
      <c r="GO193" s="109"/>
      <c r="HB193" s="107"/>
      <c r="HC193" s="108"/>
      <c r="HD193" s="108"/>
      <c r="HE193" s="108"/>
      <c r="HF193" s="108"/>
      <c r="HG193" s="108"/>
      <c r="HH193" s="108"/>
      <c r="HI193" s="108"/>
      <c r="HJ193" s="108"/>
      <c r="HK193" s="108"/>
      <c r="HL193" s="108"/>
      <c r="HM193" s="108"/>
      <c r="HN193" s="108"/>
      <c r="HO193" s="109"/>
      <c r="IB193" s="107"/>
      <c r="IC193" s="108"/>
      <c r="ID193" s="108"/>
      <c r="IE193" s="108"/>
      <c r="IF193" s="108"/>
      <c r="IG193" s="108"/>
      <c r="IH193" s="108"/>
      <c r="II193" s="108"/>
      <c r="IJ193" s="108"/>
      <c r="IK193" s="108"/>
      <c r="IL193" s="108"/>
      <c r="IM193" s="108"/>
      <c r="IN193" s="108"/>
      <c r="IO193" s="109"/>
      <c r="JB193" s="107"/>
      <c r="JC193" s="108"/>
      <c r="JD193" s="108"/>
      <c r="JE193" s="108"/>
      <c r="JF193" s="108"/>
      <c r="JG193" s="108"/>
      <c r="JH193" s="108"/>
      <c r="JI193" s="108"/>
      <c r="JJ193" s="108"/>
      <c r="JK193" s="108"/>
      <c r="JL193" s="108"/>
      <c r="JM193" s="108"/>
      <c r="JN193" s="108"/>
      <c r="JO193" s="109"/>
      <c r="KB193" s="107"/>
      <c r="KC193" s="108"/>
      <c r="KD193" s="108"/>
      <c r="KE193" s="108"/>
      <c r="KF193" s="108"/>
      <c r="KG193" s="108"/>
      <c r="KH193" s="108"/>
      <c r="KI193" s="108"/>
      <c r="KJ193" s="108"/>
      <c r="KK193" s="108"/>
      <c r="KL193" s="108"/>
      <c r="KM193" s="108"/>
      <c r="KN193" s="108"/>
      <c r="KO193" s="109"/>
      <c r="LB193" s="119"/>
      <c r="LC193" s="108"/>
      <c r="LD193" s="108"/>
      <c r="LE193" s="108"/>
      <c r="LF193" s="108"/>
      <c r="LG193" s="108"/>
      <c r="LH193" s="108"/>
      <c r="LI193" s="108"/>
      <c r="LJ193" s="108"/>
      <c r="LK193" s="108"/>
      <c r="LL193" s="108"/>
      <c r="LM193" s="108"/>
      <c r="LN193" s="108"/>
      <c r="LO193" s="109"/>
      <c r="MB193" s="107"/>
      <c r="MC193" s="108"/>
      <c r="MD193" s="108"/>
      <c r="ME193" s="108"/>
      <c r="MF193" s="108"/>
      <c r="MG193" s="108"/>
      <c r="MH193" s="108"/>
      <c r="MI193" s="108"/>
      <c r="MJ193" s="108"/>
      <c r="MK193" s="108"/>
      <c r="ML193" s="108"/>
      <c r="MM193" s="108"/>
      <c r="MN193" s="108"/>
      <c r="MO193" s="109"/>
      <c r="NB193" s="107"/>
      <c r="NC193" s="108"/>
      <c r="ND193" s="108"/>
      <c r="NE193" s="108"/>
      <c r="NF193" s="108"/>
      <c r="NG193" s="108"/>
      <c r="NH193" s="108"/>
      <c r="NI193" s="108"/>
      <c r="NJ193" s="108"/>
      <c r="NK193" s="108"/>
      <c r="NL193" s="108"/>
      <c r="NM193" s="108"/>
      <c r="NN193" s="108"/>
      <c r="NO193" s="109"/>
      <c r="OB193" s="107"/>
      <c r="OC193" s="108"/>
      <c r="OD193" s="108"/>
      <c r="OE193" s="108"/>
      <c r="OF193" s="108"/>
      <c r="OG193" s="108"/>
      <c r="OH193" s="108"/>
      <c r="OI193" s="108"/>
      <c r="OJ193" s="108"/>
      <c r="OK193" s="108"/>
      <c r="OL193" s="108"/>
      <c r="OM193" s="108"/>
      <c r="ON193" s="108"/>
      <c r="OO193" s="109"/>
      <c r="PB193" s="119"/>
      <c r="PC193" s="108"/>
      <c r="PD193" s="108"/>
      <c r="PE193" s="108"/>
      <c r="PF193" s="108"/>
      <c r="PG193" s="108"/>
      <c r="PH193" s="108"/>
      <c r="PI193" s="108"/>
      <c r="PJ193" s="108"/>
      <c r="PK193" s="108"/>
      <c r="PL193" s="108"/>
      <c r="PM193" s="108"/>
      <c r="PN193" s="108"/>
      <c r="PO193" s="109"/>
      <c r="QB193" s="119"/>
      <c r="QC193" s="108"/>
      <c r="QD193" s="108"/>
      <c r="QE193" s="108"/>
      <c r="QF193" s="108"/>
      <c r="QG193" s="108"/>
      <c r="QH193" s="108"/>
      <c r="QI193" s="108"/>
      <c r="QJ193" s="108"/>
      <c r="QK193" s="108"/>
      <c r="QL193" s="108"/>
      <c r="QM193" s="108"/>
      <c r="QN193" s="108"/>
      <c r="QO193" s="109"/>
      <c r="RB193" s="119"/>
      <c r="RC193" s="108"/>
      <c r="RD193" s="108"/>
      <c r="RE193" s="108"/>
      <c r="RF193" s="108"/>
      <c r="RG193" s="108"/>
      <c r="RH193" s="108"/>
      <c r="RI193" s="108"/>
      <c r="RJ193" s="108"/>
      <c r="RK193" s="108"/>
      <c r="RL193" s="108"/>
      <c r="RM193" s="108"/>
      <c r="RN193" s="108"/>
      <c r="RO193" s="109"/>
      <c r="SB193" s="107"/>
      <c r="SC193" s="108"/>
      <c r="SD193" s="108"/>
      <c r="SE193" s="108"/>
      <c r="SF193" s="108"/>
      <c r="SG193" s="108"/>
      <c r="SH193" s="108"/>
      <c r="SI193" s="108"/>
      <c r="SJ193" s="108"/>
      <c r="SK193" s="108"/>
      <c r="SL193" s="108"/>
      <c r="SM193" s="108"/>
      <c r="SN193" s="108"/>
      <c r="SO193" s="109"/>
      <c r="TB193" s="119"/>
      <c r="TC193" s="108"/>
      <c r="TD193" s="108"/>
      <c r="TE193" s="108"/>
      <c r="TF193" s="108"/>
      <c r="TG193" s="108"/>
      <c r="TH193" s="108"/>
      <c r="TI193" s="108"/>
      <c r="TJ193" s="108"/>
      <c r="TK193" s="108"/>
      <c r="TL193" s="108"/>
      <c r="TM193" s="108"/>
      <c r="TN193" s="108"/>
      <c r="TO193" s="109"/>
      <c r="UB193" s="119"/>
      <c r="UC193" s="108"/>
      <c r="UD193" s="108"/>
      <c r="UE193" s="108"/>
      <c r="UF193" s="108"/>
      <c r="UG193" s="108"/>
      <c r="UH193" s="108"/>
      <c r="UI193" s="108"/>
      <c r="UJ193" s="108"/>
      <c r="UK193" s="108"/>
      <c r="UL193" s="108"/>
      <c r="UM193" s="108"/>
      <c r="UN193" s="108"/>
      <c r="UO193" s="109"/>
      <c r="VB193" s="119"/>
      <c r="VC193" s="108"/>
      <c r="VD193" s="108"/>
      <c r="VE193" s="108"/>
      <c r="VF193" s="108"/>
      <c r="VG193" s="108"/>
      <c r="VH193" s="108"/>
      <c r="VI193" s="108"/>
      <c r="VJ193" s="108"/>
      <c r="VK193" s="108"/>
      <c r="VL193" s="108"/>
      <c r="VM193" s="108"/>
      <c r="VN193" s="108"/>
      <c r="VO193" s="109"/>
      <c r="WB193" s="107"/>
      <c r="WC193" s="108"/>
      <c r="WD193" s="108"/>
      <c r="WE193" s="108"/>
      <c r="WF193" s="108"/>
      <c r="WG193" s="108"/>
      <c r="WH193" s="108"/>
      <c r="WI193" s="108"/>
      <c r="WJ193" s="108"/>
      <c r="WK193" s="108"/>
      <c r="WL193" s="108"/>
      <c r="WM193" s="108"/>
      <c r="WN193" s="108"/>
      <c r="WO193" s="109"/>
      <c r="YB193" s="119"/>
      <c r="YC193" s="108"/>
      <c r="YD193" s="108"/>
      <c r="YE193" s="108"/>
      <c r="YF193" s="108"/>
      <c r="YG193" s="108"/>
      <c r="YH193" s="108"/>
      <c r="YI193" s="108"/>
      <c r="YJ193" s="108"/>
      <c r="YK193" s="108"/>
      <c r="YL193" s="108"/>
      <c r="YM193" s="108"/>
      <c r="YN193" s="108"/>
      <c r="YO193" s="109"/>
      <c r="ZB193" s="119"/>
      <c r="ZC193" s="108"/>
      <c r="ZD193" s="108"/>
      <c r="ZE193" s="108"/>
      <c r="ZF193" s="108"/>
      <c r="ZG193" s="108"/>
      <c r="ZH193" s="108"/>
      <c r="ZI193" s="108"/>
      <c r="ZJ193" s="108"/>
      <c r="ZK193" s="108"/>
      <c r="ZL193" s="108"/>
      <c r="ZM193" s="108"/>
      <c r="ZN193" s="108"/>
      <c r="ZO193" s="109"/>
      <c r="AAB193" s="119"/>
      <c r="AAC193" s="108"/>
      <c r="AAD193" s="108"/>
      <c r="AAE193" s="108"/>
      <c r="AAF193" s="108"/>
      <c r="AAG193" s="108"/>
      <c r="AAH193" s="108"/>
      <c r="AAI193" s="108"/>
      <c r="AAJ193" s="108"/>
      <c r="AAK193" s="108"/>
      <c r="AAL193" s="108"/>
      <c r="AAM193" s="108"/>
      <c r="AAN193" s="108"/>
      <c r="AAO193" s="109"/>
      <c r="ABB193" s="107"/>
      <c r="ABC193" s="108"/>
      <c r="ABD193" s="108"/>
      <c r="ABE193" s="108"/>
      <c r="ABF193" s="108"/>
      <c r="ABG193" s="108"/>
      <c r="ABH193" s="108"/>
      <c r="ABI193" s="108"/>
      <c r="ABJ193" s="108"/>
      <c r="ABK193" s="108"/>
      <c r="ABL193" s="108"/>
      <c r="ABM193" s="108"/>
      <c r="ABN193" s="108"/>
      <c r="ABO193" s="109"/>
      <c r="ACA193" s="111"/>
      <c r="ACB193" s="107"/>
      <c r="ACC193" s="108"/>
      <c r="ACD193" s="108"/>
      <c r="ACE193" s="108"/>
      <c r="ACF193" s="108"/>
      <c r="ACG193" s="108"/>
      <c r="ACH193" s="108"/>
      <c r="ACI193" s="108"/>
      <c r="ACJ193" s="108"/>
      <c r="ACK193" s="108"/>
      <c r="ACL193" s="108"/>
      <c r="ACM193" s="108"/>
      <c r="ACN193" s="108"/>
      <c r="ACO193" s="109"/>
      <c r="ADB193" s="119"/>
      <c r="ADC193" s="108"/>
      <c r="ADD193" s="108"/>
      <c r="ADE193" s="108"/>
      <c r="ADF193" s="108"/>
      <c r="ADG193" s="108"/>
      <c r="ADH193" s="108"/>
      <c r="ADI193" s="108"/>
      <c r="ADJ193" s="108"/>
      <c r="ADK193" s="108"/>
      <c r="ADL193" s="108"/>
      <c r="ADM193" s="108"/>
      <c r="ADN193" s="108"/>
      <c r="ADO193" s="109"/>
      <c r="AEB193" s="107"/>
      <c r="AEC193" s="108"/>
      <c r="AED193" s="108"/>
      <c r="AEE193" s="108"/>
      <c r="AEF193" s="108"/>
      <c r="AEG193" s="108"/>
      <c r="AEH193" s="108"/>
      <c r="AEI193" s="108"/>
      <c r="AEJ193" s="108"/>
      <c r="AEK193" s="108"/>
      <c r="AEL193" s="108"/>
      <c r="AEM193" s="108"/>
      <c r="AEN193" s="108"/>
      <c r="AEO193" s="109"/>
      <c r="AFB193" s="107"/>
      <c r="AFC193" s="108"/>
      <c r="AFD193" s="108"/>
      <c r="AFE193" s="108"/>
      <c r="AFF193" s="108"/>
      <c r="AFG193" s="108"/>
      <c r="AFH193" s="108"/>
      <c r="AFI193" s="108"/>
      <c r="AFJ193" s="108"/>
      <c r="AFK193" s="108"/>
      <c r="AFL193" s="108"/>
      <c r="AFM193" s="108"/>
      <c r="AFN193" s="108"/>
      <c r="AFO193" s="109"/>
      <c r="AGB193" s="119"/>
      <c r="AGC193" s="108"/>
      <c r="AGD193" s="108"/>
      <c r="AGE193" s="108"/>
      <c r="AGF193" s="108"/>
      <c r="AGG193" s="108"/>
      <c r="AGH193" s="108"/>
      <c r="AGI193" s="108"/>
      <c r="AGJ193" s="108"/>
      <c r="AGK193" s="108"/>
      <c r="AGL193" s="108"/>
      <c r="AGM193" s="108"/>
      <c r="AGN193" s="108"/>
      <c r="AGO193" s="109"/>
      <c r="AHB193" s="119"/>
      <c r="AHC193" s="108"/>
      <c r="AHD193" s="108"/>
      <c r="AHE193" s="108"/>
      <c r="AHF193" s="108"/>
      <c r="AHG193" s="108"/>
      <c r="AHH193" s="108"/>
      <c r="AHI193" s="108"/>
      <c r="AHJ193" s="108"/>
      <c r="AHK193" s="108"/>
      <c r="AHL193" s="108"/>
      <c r="AHM193" s="108"/>
      <c r="AHN193" s="108"/>
      <c r="AHO193" s="109"/>
      <c r="AIB193" s="107"/>
      <c r="AIC193" s="108"/>
      <c r="AID193" s="108"/>
      <c r="AIE193" s="108"/>
      <c r="AIF193" s="108"/>
      <c r="AIG193" s="108"/>
      <c r="AIH193" s="108"/>
      <c r="AII193" s="108"/>
      <c r="AIJ193" s="108"/>
      <c r="AIK193" s="108"/>
      <c r="AIL193" s="108"/>
      <c r="AIM193" s="108"/>
      <c r="AIN193" s="108"/>
      <c r="AIO193" s="109"/>
      <c r="AJB193" s="107"/>
      <c r="AJC193" s="108"/>
      <c r="AJD193" s="108"/>
      <c r="AJE193" s="108"/>
      <c r="AJF193" s="108"/>
      <c r="AJG193" s="108"/>
      <c r="AJH193" s="108"/>
      <c r="AJI193" s="108"/>
      <c r="AJJ193" s="108"/>
      <c r="AJK193" s="108"/>
      <c r="AJL193" s="108"/>
      <c r="AJM193" s="108"/>
      <c r="AJN193" s="108"/>
      <c r="AJO193" s="109"/>
      <c r="AKB193" s="107"/>
      <c r="AKC193" s="108"/>
      <c r="AKD193" s="108"/>
      <c r="AKE193" s="108"/>
      <c r="AKF193" s="108"/>
      <c r="AKG193" s="108"/>
      <c r="AKH193" s="108"/>
      <c r="AKI193" s="108"/>
      <c r="AKJ193" s="108"/>
      <c r="AKK193" s="108"/>
      <c r="AKL193" s="108"/>
      <c r="AKM193" s="108"/>
      <c r="AKN193" s="108"/>
      <c r="AKO193" s="109"/>
      <c r="AMA193" s="125"/>
      <c r="AMB193" s="125"/>
      <c r="AMD193" s="126"/>
      <c r="AME193" s="127"/>
      <c r="AMF193" s="127"/>
    </row>
    <row r="194" customFormat="false" ht="12.8" hidden="false" customHeight="false" outlineLevel="0" collapsed="false">
      <c r="R194" s="29"/>
      <c r="BB194" s="107"/>
      <c r="BC194" s="108"/>
      <c r="BD194" s="108"/>
      <c r="BE194" s="108"/>
      <c r="BF194" s="108"/>
      <c r="BG194" s="108"/>
      <c r="BH194" s="108"/>
      <c r="BI194" s="108"/>
      <c r="BJ194" s="108"/>
      <c r="BK194" s="108"/>
      <c r="BL194" s="108"/>
      <c r="BM194" s="108"/>
      <c r="BN194" s="108"/>
      <c r="BO194" s="109"/>
      <c r="CB194" s="119"/>
      <c r="CC194" s="108"/>
      <c r="CD194" s="108"/>
      <c r="CE194" s="108"/>
      <c r="CF194" s="108"/>
      <c r="CG194" s="108"/>
      <c r="CH194" s="108"/>
      <c r="CI194" s="108"/>
      <c r="CJ194" s="108"/>
      <c r="CK194" s="108"/>
      <c r="CL194" s="108"/>
      <c r="CM194" s="108"/>
      <c r="CN194" s="108"/>
      <c r="CO194" s="109"/>
      <c r="DB194" s="119"/>
      <c r="DC194" s="108"/>
      <c r="DD194" s="108"/>
      <c r="DE194" s="108"/>
      <c r="DF194" s="108"/>
      <c r="DG194" s="108"/>
      <c r="DH194" s="108"/>
      <c r="DI194" s="108"/>
      <c r="DJ194" s="108"/>
      <c r="DK194" s="108"/>
      <c r="DL194" s="108"/>
      <c r="DM194" s="108"/>
      <c r="DN194" s="108"/>
      <c r="DO194" s="109"/>
      <c r="EB194" s="107"/>
      <c r="EC194" s="108"/>
      <c r="ED194" s="108"/>
      <c r="EE194" s="108"/>
      <c r="EF194" s="108"/>
      <c r="EG194" s="108"/>
      <c r="EH194" s="108"/>
      <c r="EI194" s="108"/>
      <c r="EJ194" s="108"/>
      <c r="EK194" s="108"/>
      <c r="EL194" s="108"/>
      <c r="EM194" s="108"/>
      <c r="EN194" s="108"/>
      <c r="EO194" s="109"/>
      <c r="FB194" s="107"/>
      <c r="FC194" s="108"/>
      <c r="FD194" s="108"/>
      <c r="FE194" s="108"/>
      <c r="FF194" s="108"/>
      <c r="FG194" s="108"/>
      <c r="FH194" s="108"/>
      <c r="FI194" s="108"/>
      <c r="FJ194" s="108"/>
      <c r="FK194" s="108"/>
      <c r="FL194" s="108"/>
      <c r="FM194" s="108"/>
      <c r="FN194" s="108"/>
      <c r="FO194" s="109"/>
      <c r="GB194" s="119"/>
      <c r="GC194" s="108"/>
      <c r="GD194" s="108"/>
      <c r="GE194" s="108"/>
      <c r="GF194" s="108"/>
      <c r="GG194" s="108"/>
      <c r="GH194" s="108"/>
      <c r="GI194" s="108"/>
      <c r="GJ194" s="108"/>
      <c r="GK194" s="108"/>
      <c r="GL194" s="108"/>
      <c r="GM194" s="108"/>
      <c r="GN194" s="108"/>
      <c r="GO194" s="109"/>
      <c r="HB194" s="107"/>
      <c r="HC194" s="108"/>
      <c r="HD194" s="108"/>
      <c r="HE194" s="108"/>
      <c r="HF194" s="108"/>
      <c r="HG194" s="108"/>
      <c r="HH194" s="108"/>
      <c r="HI194" s="108"/>
      <c r="HJ194" s="108"/>
      <c r="HK194" s="108"/>
      <c r="HL194" s="108"/>
      <c r="HM194" s="108"/>
      <c r="HN194" s="108"/>
      <c r="HO194" s="109"/>
      <c r="IB194" s="107"/>
      <c r="IC194" s="108"/>
      <c r="ID194" s="108"/>
      <c r="IE194" s="108"/>
      <c r="IF194" s="108"/>
      <c r="IG194" s="108"/>
      <c r="IH194" s="108"/>
      <c r="II194" s="108"/>
      <c r="IJ194" s="108"/>
      <c r="IK194" s="108"/>
      <c r="IL194" s="108"/>
      <c r="IM194" s="108"/>
      <c r="IN194" s="108"/>
      <c r="IO194" s="109"/>
      <c r="JB194" s="107"/>
      <c r="JC194" s="108"/>
      <c r="JD194" s="108"/>
      <c r="JE194" s="108"/>
      <c r="JF194" s="108"/>
      <c r="JG194" s="108"/>
      <c r="JH194" s="108"/>
      <c r="JI194" s="108"/>
      <c r="JJ194" s="108"/>
      <c r="JK194" s="108"/>
      <c r="JL194" s="108"/>
      <c r="JM194" s="108"/>
      <c r="JN194" s="108"/>
      <c r="JO194" s="109"/>
      <c r="KB194" s="107"/>
      <c r="KC194" s="108"/>
      <c r="KD194" s="108"/>
      <c r="KE194" s="108"/>
      <c r="KF194" s="108"/>
      <c r="KG194" s="108"/>
      <c r="KH194" s="108"/>
      <c r="KI194" s="108"/>
      <c r="KJ194" s="108"/>
      <c r="KK194" s="108"/>
      <c r="KL194" s="108"/>
      <c r="KM194" s="108"/>
      <c r="KN194" s="108"/>
      <c r="KO194" s="109"/>
      <c r="LB194" s="119"/>
      <c r="LC194" s="108"/>
      <c r="LD194" s="108"/>
      <c r="LE194" s="108"/>
      <c r="LF194" s="108"/>
      <c r="LG194" s="108"/>
      <c r="LH194" s="108"/>
      <c r="LI194" s="108"/>
      <c r="LJ194" s="108"/>
      <c r="LK194" s="108"/>
      <c r="LL194" s="108"/>
      <c r="LM194" s="108"/>
      <c r="LN194" s="108"/>
      <c r="LO194" s="109"/>
      <c r="MB194" s="107"/>
      <c r="MC194" s="108"/>
      <c r="MD194" s="108"/>
      <c r="ME194" s="108"/>
      <c r="MF194" s="108"/>
      <c r="MG194" s="108"/>
      <c r="MH194" s="108"/>
      <c r="MI194" s="108"/>
      <c r="MJ194" s="108"/>
      <c r="MK194" s="108"/>
      <c r="ML194" s="108"/>
      <c r="MM194" s="108"/>
      <c r="MN194" s="108"/>
      <c r="MO194" s="109"/>
      <c r="NB194" s="107"/>
      <c r="NC194" s="108"/>
      <c r="ND194" s="108"/>
      <c r="NE194" s="108"/>
      <c r="NF194" s="108"/>
      <c r="NG194" s="108"/>
      <c r="NH194" s="108"/>
      <c r="NI194" s="108"/>
      <c r="NJ194" s="108"/>
      <c r="NK194" s="108"/>
      <c r="NL194" s="108"/>
      <c r="NM194" s="108"/>
      <c r="NN194" s="108"/>
      <c r="NO194" s="109"/>
      <c r="OB194" s="107"/>
      <c r="OC194" s="108"/>
      <c r="OD194" s="108"/>
      <c r="OE194" s="108"/>
      <c r="OF194" s="108"/>
      <c r="OG194" s="108"/>
      <c r="OH194" s="108"/>
      <c r="OI194" s="108"/>
      <c r="OJ194" s="108"/>
      <c r="OK194" s="108"/>
      <c r="OL194" s="108"/>
      <c r="OM194" s="108"/>
      <c r="ON194" s="108"/>
      <c r="OO194" s="109"/>
      <c r="PB194" s="119"/>
      <c r="PC194" s="108"/>
      <c r="PD194" s="108"/>
      <c r="PE194" s="108"/>
      <c r="PF194" s="108"/>
      <c r="PG194" s="108"/>
      <c r="PH194" s="108"/>
      <c r="PI194" s="108"/>
      <c r="PJ194" s="108"/>
      <c r="PK194" s="108"/>
      <c r="PL194" s="108"/>
      <c r="PM194" s="108"/>
      <c r="PN194" s="108"/>
      <c r="PO194" s="109"/>
      <c r="QB194" s="119"/>
      <c r="QC194" s="108"/>
      <c r="QD194" s="108"/>
      <c r="QE194" s="108"/>
      <c r="QF194" s="108"/>
      <c r="QG194" s="108"/>
      <c r="QH194" s="108"/>
      <c r="QI194" s="108"/>
      <c r="QJ194" s="108"/>
      <c r="QK194" s="108"/>
      <c r="QL194" s="108"/>
      <c r="QM194" s="108"/>
      <c r="QN194" s="108"/>
      <c r="QO194" s="109"/>
      <c r="RB194" s="119"/>
      <c r="RC194" s="108"/>
      <c r="RD194" s="108"/>
      <c r="RE194" s="108"/>
      <c r="RF194" s="108"/>
      <c r="RG194" s="108"/>
      <c r="RH194" s="108"/>
      <c r="RI194" s="108"/>
      <c r="RJ194" s="108"/>
      <c r="RK194" s="108"/>
      <c r="RL194" s="108"/>
      <c r="RM194" s="108"/>
      <c r="RN194" s="108"/>
      <c r="RO194" s="109"/>
      <c r="SB194" s="107"/>
      <c r="SC194" s="108"/>
      <c r="SD194" s="108"/>
      <c r="SE194" s="108"/>
      <c r="SF194" s="108"/>
      <c r="SG194" s="108"/>
      <c r="SH194" s="108"/>
      <c r="SI194" s="108"/>
      <c r="SJ194" s="108"/>
      <c r="SK194" s="108"/>
      <c r="SL194" s="108"/>
      <c r="SM194" s="108"/>
      <c r="SN194" s="108"/>
      <c r="SO194" s="109"/>
      <c r="TB194" s="119"/>
      <c r="TC194" s="108"/>
      <c r="TD194" s="108"/>
      <c r="TE194" s="108"/>
      <c r="TF194" s="108"/>
      <c r="TG194" s="108"/>
      <c r="TH194" s="108"/>
      <c r="TI194" s="108"/>
      <c r="TJ194" s="108"/>
      <c r="TK194" s="108"/>
      <c r="TL194" s="108"/>
      <c r="TM194" s="108"/>
      <c r="TN194" s="108"/>
      <c r="TO194" s="109"/>
      <c r="UB194" s="119"/>
      <c r="UC194" s="108"/>
      <c r="UD194" s="108"/>
      <c r="UE194" s="108"/>
      <c r="UF194" s="108"/>
      <c r="UG194" s="108"/>
      <c r="UH194" s="108"/>
      <c r="UI194" s="108"/>
      <c r="UJ194" s="108"/>
      <c r="UK194" s="108"/>
      <c r="UL194" s="108"/>
      <c r="UM194" s="108"/>
      <c r="UN194" s="108"/>
      <c r="UO194" s="109"/>
      <c r="VB194" s="119"/>
      <c r="VC194" s="108"/>
      <c r="VD194" s="108"/>
      <c r="VE194" s="108"/>
      <c r="VF194" s="108"/>
      <c r="VG194" s="108"/>
      <c r="VH194" s="108"/>
      <c r="VI194" s="108"/>
      <c r="VJ194" s="108"/>
      <c r="VK194" s="108"/>
      <c r="VL194" s="108"/>
      <c r="VM194" s="108"/>
      <c r="VN194" s="108"/>
      <c r="VO194" s="109"/>
      <c r="WB194" s="107"/>
      <c r="WC194" s="108"/>
      <c r="WD194" s="108"/>
      <c r="WE194" s="108"/>
      <c r="WF194" s="108"/>
      <c r="WG194" s="108"/>
      <c r="WH194" s="108"/>
      <c r="WI194" s="108"/>
      <c r="WJ194" s="108"/>
      <c r="WK194" s="108"/>
      <c r="WL194" s="108"/>
      <c r="WM194" s="108"/>
      <c r="WN194" s="108"/>
      <c r="WO194" s="109"/>
      <c r="YB194" s="119"/>
      <c r="YC194" s="108"/>
      <c r="YD194" s="108"/>
      <c r="YE194" s="108"/>
      <c r="YF194" s="108"/>
      <c r="YG194" s="108"/>
      <c r="YH194" s="108"/>
      <c r="YI194" s="108"/>
      <c r="YJ194" s="108"/>
      <c r="YK194" s="108"/>
      <c r="YL194" s="108"/>
      <c r="YM194" s="108"/>
      <c r="YN194" s="108"/>
      <c r="YO194" s="109"/>
      <c r="ZB194" s="119"/>
      <c r="ZC194" s="108"/>
      <c r="ZD194" s="108"/>
      <c r="ZE194" s="108"/>
      <c r="ZF194" s="108"/>
      <c r="ZG194" s="108"/>
      <c r="ZH194" s="108"/>
      <c r="ZI194" s="108"/>
      <c r="ZJ194" s="108"/>
      <c r="ZK194" s="108"/>
      <c r="ZL194" s="108"/>
      <c r="ZM194" s="108"/>
      <c r="ZN194" s="108"/>
      <c r="ZO194" s="109"/>
      <c r="AAB194" s="119"/>
      <c r="AAC194" s="108"/>
      <c r="AAD194" s="108"/>
      <c r="AAE194" s="108"/>
      <c r="AAF194" s="108"/>
      <c r="AAG194" s="108"/>
      <c r="AAH194" s="108"/>
      <c r="AAI194" s="108"/>
      <c r="AAJ194" s="108"/>
      <c r="AAK194" s="108"/>
      <c r="AAL194" s="108"/>
      <c r="AAM194" s="108"/>
      <c r="AAN194" s="108"/>
      <c r="AAO194" s="109"/>
      <c r="ABB194" s="107"/>
      <c r="ABC194" s="108"/>
      <c r="ABD194" s="108"/>
      <c r="ABE194" s="108"/>
      <c r="ABF194" s="108"/>
      <c r="ABG194" s="108"/>
      <c r="ABH194" s="108"/>
      <c r="ABI194" s="108"/>
      <c r="ABJ194" s="108"/>
      <c r="ABK194" s="108"/>
      <c r="ABL194" s="108"/>
      <c r="ABM194" s="108"/>
      <c r="ABN194" s="108"/>
      <c r="ABO194" s="109"/>
      <c r="ACA194" s="111"/>
      <c r="ACB194" s="107"/>
      <c r="ACC194" s="108"/>
      <c r="ACD194" s="108"/>
      <c r="ACE194" s="108"/>
      <c r="ACF194" s="108"/>
      <c r="ACG194" s="108"/>
      <c r="ACH194" s="108"/>
      <c r="ACI194" s="108"/>
      <c r="ACJ194" s="108"/>
      <c r="ACK194" s="108"/>
      <c r="ACL194" s="108"/>
      <c r="ACM194" s="108"/>
      <c r="ACN194" s="108"/>
      <c r="ACO194" s="109"/>
      <c r="ADB194" s="119"/>
      <c r="ADC194" s="108"/>
      <c r="ADD194" s="108"/>
      <c r="ADE194" s="108"/>
      <c r="ADF194" s="108"/>
      <c r="ADG194" s="108"/>
      <c r="ADH194" s="108"/>
      <c r="ADI194" s="108"/>
      <c r="ADJ194" s="108"/>
      <c r="ADK194" s="108"/>
      <c r="ADL194" s="108"/>
      <c r="ADM194" s="108"/>
      <c r="ADN194" s="108"/>
      <c r="ADO194" s="109"/>
      <c r="AEB194" s="107"/>
      <c r="AEC194" s="108"/>
      <c r="AED194" s="108"/>
      <c r="AEE194" s="108"/>
      <c r="AEF194" s="108"/>
      <c r="AEG194" s="108"/>
      <c r="AEH194" s="108"/>
      <c r="AEI194" s="108"/>
      <c r="AEJ194" s="108"/>
      <c r="AEK194" s="108"/>
      <c r="AEL194" s="108"/>
      <c r="AEM194" s="108"/>
      <c r="AEN194" s="108"/>
      <c r="AEO194" s="109"/>
      <c r="AFB194" s="107"/>
      <c r="AFC194" s="108"/>
      <c r="AFD194" s="108"/>
      <c r="AFE194" s="108"/>
      <c r="AFF194" s="108"/>
      <c r="AFG194" s="108"/>
      <c r="AFH194" s="108"/>
      <c r="AFI194" s="108"/>
      <c r="AFJ194" s="108"/>
      <c r="AFK194" s="108"/>
      <c r="AFL194" s="108"/>
      <c r="AFM194" s="108"/>
      <c r="AFN194" s="108"/>
      <c r="AFO194" s="109"/>
      <c r="AGB194" s="119"/>
      <c r="AGC194" s="108"/>
      <c r="AGD194" s="108"/>
      <c r="AGE194" s="108"/>
      <c r="AGF194" s="108"/>
      <c r="AGG194" s="108"/>
      <c r="AGH194" s="108"/>
      <c r="AGI194" s="108"/>
      <c r="AGJ194" s="108"/>
      <c r="AGK194" s="108"/>
      <c r="AGL194" s="108"/>
      <c r="AGM194" s="108"/>
      <c r="AGN194" s="108"/>
      <c r="AGO194" s="109"/>
      <c r="AHB194" s="119"/>
      <c r="AHC194" s="108"/>
      <c r="AHD194" s="108"/>
      <c r="AHE194" s="108"/>
      <c r="AHF194" s="108"/>
      <c r="AHG194" s="108"/>
      <c r="AHH194" s="108"/>
      <c r="AHI194" s="108"/>
      <c r="AHJ194" s="108"/>
      <c r="AHK194" s="108"/>
      <c r="AHL194" s="108"/>
      <c r="AHM194" s="108"/>
      <c r="AHN194" s="108"/>
      <c r="AHO194" s="109"/>
      <c r="AIB194" s="107"/>
      <c r="AIC194" s="108"/>
      <c r="AID194" s="108"/>
      <c r="AIE194" s="108"/>
      <c r="AIF194" s="108"/>
      <c r="AIG194" s="108"/>
      <c r="AIH194" s="108"/>
      <c r="AII194" s="108"/>
      <c r="AIJ194" s="108"/>
      <c r="AIK194" s="108"/>
      <c r="AIL194" s="108"/>
      <c r="AIM194" s="108"/>
      <c r="AIN194" s="108"/>
      <c r="AIO194" s="109"/>
      <c r="AJB194" s="107"/>
      <c r="AJC194" s="108"/>
      <c r="AJD194" s="108"/>
      <c r="AJE194" s="108"/>
      <c r="AJF194" s="108"/>
      <c r="AJG194" s="108"/>
      <c r="AJH194" s="108"/>
      <c r="AJI194" s="108"/>
      <c r="AJJ194" s="108"/>
      <c r="AJK194" s="108"/>
      <c r="AJL194" s="108"/>
      <c r="AJM194" s="108"/>
      <c r="AJN194" s="108"/>
      <c r="AJO194" s="109"/>
      <c r="AKB194" s="107"/>
      <c r="AKC194" s="108"/>
      <c r="AKD194" s="108"/>
      <c r="AKE194" s="108"/>
      <c r="AKF194" s="108"/>
      <c r="AKG194" s="108"/>
      <c r="AKH194" s="108"/>
      <c r="AKI194" s="108"/>
      <c r="AKJ194" s="108"/>
      <c r="AKK194" s="108"/>
      <c r="AKL194" s="108"/>
      <c r="AKM194" s="108"/>
      <c r="AKN194" s="108"/>
      <c r="AKO194" s="109"/>
      <c r="AMA194" s="125"/>
      <c r="AMB194" s="125"/>
      <c r="AMD194" s="126"/>
      <c r="AME194" s="127"/>
      <c r="AMF194" s="127"/>
    </row>
    <row r="195" customFormat="false" ht="12.8" hidden="false" customHeight="false" outlineLevel="0" collapsed="false">
      <c r="BB195" s="107"/>
      <c r="BC195" s="108"/>
      <c r="BD195" s="108"/>
      <c r="BE195" s="108"/>
      <c r="BF195" s="108"/>
      <c r="BG195" s="108"/>
      <c r="BH195" s="108"/>
      <c r="BI195" s="108"/>
      <c r="BJ195" s="108"/>
      <c r="BK195" s="108"/>
      <c r="BL195" s="108"/>
      <c r="BM195" s="108"/>
      <c r="BN195" s="108"/>
      <c r="BO195" s="109"/>
      <c r="CB195" s="119"/>
      <c r="CC195" s="108"/>
      <c r="CD195" s="108"/>
      <c r="CE195" s="108"/>
      <c r="CF195" s="108"/>
      <c r="CG195" s="108"/>
      <c r="CH195" s="108"/>
      <c r="CI195" s="108"/>
      <c r="CJ195" s="108"/>
      <c r="CK195" s="108"/>
      <c r="CL195" s="108"/>
      <c r="CM195" s="108"/>
      <c r="CN195" s="108"/>
      <c r="CO195" s="109"/>
      <c r="DB195" s="119"/>
      <c r="DC195" s="108"/>
      <c r="DD195" s="108"/>
      <c r="DE195" s="108"/>
      <c r="DF195" s="108"/>
      <c r="DG195" s="108"/>
      <c r="DH195" s="108"/>
      <c r="DI195" s="108"/>
      <c r="DJ195" s="108"/>
      <c r="DK195" s="108"/>
      <c r="DL195" s="108"/>
      <c r="DM195" s="108"/>
      <c r="DN195" s="108"/>
      <c r="DO195" s="109"/>
      <c r="EB195" s="107"/>
      <c r="EC195" s="108"/>
      <c r="ED195" s="108"/>
      <c r="EE195" s="108"/>
      <c r="EF195" s="108"/>
      <c r="EG195" s="108"/>
      <c r="EH195" s="108"/>
      <c r="EI195" s="108"/>
      <c r="EJ195" s="108"/>
      <c r="EK195" s="108"/>
      <c r="EL195" s="108"/>
      <c r="EM195" s="108"/>
      <c r="EN195" s="108"/>
      <c r="EO195" s="109"/>
      <c r="FB195" s="107"/>
      <c r="FC195" s="108"/>
      <c r="FD195" s="108"/>
      <c r="FE195" s="108"/>
      <c r="FF195" s="108"/>
      <c r="FG195" s="108"/>
      <c r="FH195" s="108"/>
      <c r="FI195" s="108"/>
      <c r="FJ195" s="108"/>
      <c r="FK195" s="108"/>
      <c r="FL195" s="108"/>
      <c r="FM195" s="108"/>
      <c r="FN195" s="108"/>
      <c r="FO195" s="109"/>
      <c r="GB195" s="119"/>
      <c r="GC195" s="108"/>
      <c r="GD195" s="108"/>
      <c r="GE195" s="108"/>
      <c r="GF195" s="108"/>
      <c r="GG195" s="108"/>
      <c r="GH195" s="108"/>
      <c r="GI195" s="108"/>
      <c r="GJ195" s="108"/>
      <c r="GK195" s="108"/>
      <c r="GL195" s="108"/>
      <c r="GM195" s="108"/>
      <c r="GN195" s="108"/>
      <c r="GO195" s="109"/>
      <c r="HB195" s="107"/>
      <c r="HC195" s="108"/>
      <c r="HD195" s="108"/>
      <c r="HE195" s="108"/>
      <c r="HF195" s="108"/>
      <c r="HG195" s="108"/>
      <c r="HH195" s="108"/>
      <c r="HI195" s="108"/>
      <c r="HJ195" s="108"/>
      <c r="HK195" s="108"/>
      <c r="HL195" s="108"/>
      <c r="HM195" s="108"/>
      <c r="HN195" s="108"/>
      <c r="HO195" s="109"/>
      <c r="IB195" s="107"/>
      <c r="IC195" s="108"/>
      <c r="ID195" s="108"/>
      <c r="IE195" s="108"/>
      <c r="IF195" s="108"/>
      <c r="IG195" s="108"/>
      <c r="IH195" s="108"/>
      <c r="II195" s="108"/>
      <c r="IJ195" s="108"/>
      <c r="IK195" s="108"/>
      <c r="IL195" s="108"/>
      <c r="IM195" s="108"/>
      <c r="IN195" s="108"/>
      <c r="IO195" s="109"/>
      <c r="JB195" s="107"/>
      <c r="JC195" s="108"/>
      <c r="JD195" s="108"/>
      <c r="JE195" s="108"/>
      <c r="JF195" s="108"/>
      <c r="JG195" s="108"/>
      <c r="JH195" s="108"/>
      <c r="JI195" s="108"/>
      <c r="JJ195" s="108"/>
      <c r="JK195" s="108"/>
      <c r="JL195" s="108"/>
      <c r="JM195" s="108"/>
      <c r="JN195" s="108"/>
      <c r="JO195" s="109"/>
      <c r="KB195" s="107"/>
      <c r="KC195" s="108"/>
      <c r="KD195" s="108"/>
      <c r="KE195" s="108"/>
      <c r="KF195" s="108"/>
      <c r="KG195" s="108"/>
      <c r="KH195" s="108"/>
      <c r="KI195" s="108"/>
      <c r="KJ195" s="108"/>
      <c r="KK195" s="108"/>
      <c r="KL195" s="108"/>
      <c r="KM195" s="108"/>
      <c r="KN195" s="108"/>
      <c r="KO195" s="109"/>
      <c r="LB195" s="119"/>
      <c r="LC195" s="108"/>
      <c r="LD195" s="108"/>
      <c r="LE195" s="108"/>
      <c r="LF195" s="108"/>
      <c r="LG195" s="108"/>
      <c r="LH195" s="108"/>
      <c r="LI195" s="108"/>
      <c r="LJ195" s="108"/>
      <c r="LK195" s="108"/>
      <c r="LL195" s="108"/>
      <c r="LM195" s="108"/>
      <c r="LN195" s="108"/>
      <c r="LO195" s="109"/>
      <c r="MB195" s="107"/>
      <c r="MC195" s="108"/>
      <c r="MD195" s="108"/>
      <c r="ME195" s="108"/>
      <c r="MF195" s="108"/>
      <c r="MG195" s="108"/>
      <c r="MH195" s="108"/>
      <c r="MI195" s="108"/>
      <c r="MJ195" s="108"/>
      <c r="MK195" s="108"/>
      <c r="ML195" s="108"/>
      <c r="MM195" s="108"/>
      <c r="MN195" s="108"/>
      <c r="MO195" s="109"/>
      <c r="NB195" s="107"/>
      <c r="NC195" s="108"/>
      <c r="ND195" s="108"/>
      <c r="NE195" s="108"/>
      <c r="NF195" s="108"/>
      <c r="NG195" s="108"/>
      <c r="NH195" s="108"/>
      <c r="NI195" s="108"/>
      <c r="NJ195" s="108"/>
      <c r="NK195" s="108"/>
      <c r="NL195" s="108"/>
      <c r="NM195" s="108"/>
      <c r="NN195" s="108"/>
      <c r="NO195" s="109"/>
      <c r="OB195" s="107"/>
      <c r="OC195" s="108"/>
      <c r="OD195" s="108"/>
      <c r="OE195" s="108"/>
      <c r="OF195" s="108"/>
      <c r="OG195" s="108"/>
      <c r="OH195" s="108"/>
      <c r="OI195" s="108"/>
      <c r="OJ195" s="108"/>
      <c r="OK195" s="108"/>
      <c r="OL195" s="108"/>
      <c r="OM195" s="108"/>
      <c r="ON195" s="108"/>
      <c r="OO195" s="109"/>
      <c r="PB195" s="119"/>
      <c r="PC195" s="108"/>
      <c r="PD195" s="108"/>
      <c r="PE195" s="108"/>
      <c r="PF195" s="108"/>
      <c r="PG195" s="108"/>
      <c r="PH195" s="108"/>
      <c r="PI195" s="108"/>
      <c r="PJ195" s="108"/>
      <c r="PK195" s="108"/>
      <c r="PL195" s="108"/>
      <c r="PM195" s="108"/>
      <c r="PN195" s="108"/>
      <c r="PO195" s="109"/>
      <c r="QB195" s="119"/>
      <c r="QC195" s="108"/>
      <c r="QD195" s="108"/>
      <c r="QE195" s="108"/>
      <c r="QF195" s="108"/>
      <c r="QG195" s="108"/>
      <c r="QH195" s="108"/>
      <c r="QI195" s="108"/>
      <c r="QJ195" s="108"/>
      <c r="QK195" s="108"/>
      <c r="QL195" s="108"/>
      <c r="QM195" s="108"/>
      <c r="QN195" s="108"/>
      <c r="QO195" s="109"/>
      <c r="RB195" s="119"/>
      <c r="RC195" s="108"/>
      <c r="RD195" s="108"/>
      <c r="RE195" s="108"/>
      <c r="RF195" s="108"/>
      <c r="RG195" s="108"/>
      <c r="RH195" s="108"/>
      <c r="RI195" s="108"/>
      <c r="RJ195" s="108"/>
      <c r="RK195" s="108"/>
      <c r="RL195" s="108"/>
      <c r="RM195" s="108"/>
      <c r="RN195" s="108"/>
      <c r="RO195" s="109"/>
      <c r="SB195" s="107"/>
      <c r="SC195" s="108"/>
      <c r="SD195" s="108"/>
      <c r="SE195" s="108"/>
      <c r="SF195" s="108"/>
      <c r="SG195" s="108"/>
      <c r="SH195" s="108"/>
      <c r="SI195" s="108"/>
      <c r="SJ195" s="108"/>
      <c r="SK195" s="108"/>
      <c r="SL195" s="108"/>
      <c r="SM195" s="108"/>
      <c r="SN195" s="108"/>
      <c r="SO195" s="109"/>
      <c r="TB195" s="119"/>
      <c r="TC195" s="108"/>
      <c r="TD195" s="108"/>
      <c r="TE195" s="108"/>
      <c r="TF195" s="108"/>
      <c r="TG195" s="108"/>
      <c r="TH195" s="108"/>
      <c r="TI195" s="108"/>
      <c r="TJ195" s="108"/>
      <c r="TK195" s="108"/>
      <c r="TL195" s="108"/>
      <c r="TM195" s="108"/>
      <c r="TN195" s="108"/>
      <c r="TO195" s="109"/>
      <c r="UB195" s="119"/>
      <c r="UC195" s="108"/>
      <c r="UD195" s="108"/>
      <c r="UE195" s="108"/>
      <c r="UF195" s="108"/>
      <c r="UG195" s="108"/>
      <c r="UH195" s="108"/>
      <c r="UI195" s="108"/>
      <c r="UJ195" s="108"/>
      <c r="UK195" s="108"/>
      <c r="UL195" s="108"/>
      <c r="UM195" s="108"/>
      <c r="UN195" s="108"/>
      <c r="UO195" s="109"/>
      <c r="VB195" s="119"/>
      <c r="VC195" s="108"/>
      <c r="VD195" s="108"/>
      <c r="VE195" s="108"/>
      <c r="VF195" s="108"/>
      <c r="VG195" s="108"/>
      <c r="VH195" s="108"/>
      <c r="VI195" s="108"/>
      <c r="VJ195" s="108"/>
      <c r="VK195" s="108"/>
      <c r="VL195" s="108"/>
      <c r="VM195" s="108"/>
      <c r="VN195" s="108"/>
      <c r="VO195" s="109"/>
      <c r="WB195" s="107"/>
      <c r="WC195" s="108"/>
      <c r="WD195" s="108"/>
      <c r="WE195" s="108"/>
      <c r="WF195" s="108"/>
      <c r="WG195" s="108"/>
      <c r="WH195" s="108"/>
      <c r="WI195" s="108"/>
      <c r="WJ195" s="108"/>
      <c r="WK195" s="108"/>
      <c r="WL195" s="108"/>
      <c r="WM195" s="108"/>
      <c r="WN195" s="108"/>
      <c r="WO195" s="109"/>
      <c r="YB195" s="119"/>
      <c r="YC195" s="108"/>
      <c r="YD195" s="108"/>
      <c r="YE195" s="108"/>
      <c r="YF195" s="108"/>
      <c r="YG195" s="108"/>
      <c r="YH195" s="108"/>
      <c r="YI195" s="108"/>
      <c r="YJ195" s="108"/>
      <c r="YK195" s="108"/>
      <c r="YL195" s="108"/>
      <c r="YM195" s="108"/>
      <c r="YN195" s="108"/>
      <c r="YO195" s="109"/>
      <c r="ZB195" s="119"/>
      <c r="ZC195" s="108"/>
      <c r="ZD195" s="108"/>
      <c r="ZE195" s="108"/>
      <c r="ZF195" s="108"/>
      <c r="ZG195" s="108"/>
      <c r="ZH195" s="108"/>
      <c r="ZI195" s="108"/>
      <c r="ZJ195" s="108"/>
      <c r="ZK195" s="108"/>
      <c r="ZL195" s="108"/>
      <c r="ZM195" s="108"/>
      <c r="ZN195" s="108"/>
      <c r="ZO195" s="109"/>
      <c r="AAB195" s="119"/>
      <c r="AAC195" s="108"/>
      <c r="AAD195" s="108"/>
      <c r="AAE195" s="108"/>
      <c r="AAF195" s="108"/>
      <c r="AAG195" s="108"/>
      <c r="AAH195" s="108"/>
      <c r="AAI195" s="108"/>
      <c r="AAJ195" s="108"/>
      <c r="AAK195" s="108"/>
      <c r="AAL195" s="108"/>
      <c r="AAM195" s="108"/>
      <c r="AAN195" s="108"/>
      <c r="AAO195" s="109"/>
      <c r="ABB195" s="107"/>
      <c r="ABC195" s="108"/>
      <c r="ABD195" s="108"/>
      <c r="ABE195" s="108"/>
      <c r="ABF195" s="108"/>
      <c r="ABG195" s="108"/>
      <c r="ABH195" s="108"/>
      <c r="ABI195" s="108"/>
      <c r="ABJ195" s="108"/>
      <c r="ABK195" s="108"/>
      <c r="ABL195" s="108"/>
      <c r="ABM195" s="108"/>
      <c r="ABN195" s="108"/>
      <c r="ABO195" s="109"/>
      <c r="ACA195" s="111"/>
      <c r="ACB195" s="107"/>
      <c r="ACC195" s="108"/>
      <c r="ACD195" s="108"/>
      <c r="ACE195" s="108"/>
      <c r="ACF195" s="108"/>
      <c r="ACG195" s="108"/>
      <c r="ACH195" s="108"/>
      <c r="ACI195" s="108"/>
      <c r="ACJ195" s="108"/>
      <c r="ACK195" s="108"/>
      <c r="ACL195" s="108"/>
      <c r="ACM195" s="108"/>
      <c r="ACN195" s="108"/>
      <c r="ACO195" s="109"/>
      <c r="ADB195" s="119"/>
      <c r="ADC195" s="108"/>
      <c r="ADD195" s="108"/>
      <c r="ADE195" s="108"/>
      <c r="ADF195" s="108"/>
      <c r="ADG195" s="108"/>
      <c r="ADH195" s="108"/>
      <c r="ADI195" s="108"/>
      <c r="ADJ195" s="108"/>
      <c r="ADK195" s="108"/>
      <c r="ADL195" s="108"/>
      <c r="ADM195" s="108"/>
      <c r="ADN195" s="108"/>
      <c r="ADO195" s="109"/>
      <c r="AEB195" s="107"/>
      <c r="AEC195" s="108"/>
      <c r="AED195" s="108"/>
      <c r="AEE195" s="108"/>
      <c r="AEF195" s="108"/>
      <c r="AEG195" s="108"/>
      <c r="AEH195" s="108"/>
      <c r="AEI195" s="108"/>
      <c r="AEJ195" s="108"/>
      <c r="AEK195" s="108"/>
      <c r="AEL195" s="108"/>
      <c r="AEM195" s="108"/>
      <c r="AEN195" s="108"/>
      <c r="AEO195" s="109"/>
      <c r="AFB195" s="107"/>
      <c r="AFC195" s="108"/>
      <c r="AFD195" s="108"/>
      <c r="AFE195" s="108"/>
      <c r="AFF195" s="108"/>
      <c r="AFG195" s="108"/>
      <c r="AFH195" s="108"/>
      <c r="AFI195" s="108"/>
      <c r="AFJ195" s="108"/>
      <c r="AFK195" s="108"/>
      <c r="AFL195" s="108"/>
      <c r="AFM195" s="108"/>
      <c r="AFN195" s="108"/>
      <c r="AFO195" s="109"/>
      <c r="AGB195" s="119"/>
      <c r="AGC195" s="108"/>
      <c r="AGD195" s="108"/>
      <c r="AGE195" s="108"/>
      <c r="AGF195" s="108"/>
      <c r="AGG195" s="108"/>
      <c r="AGH195" s="108"/>
      <c r="AGI195" s="108"/>
      <c r="AGJ195" s="108"/>
      <c r="AGK195" s="108"/>
      <c r="AGL195" s="108"/>
      <c r="AGM195" s="108"/>
      <c r="AGN195" s="108"/>
      <c r="AGO195" s="109"/>
      <c r="AHB195" s="119"/>
      <c r="AHC195" s="108"/>
      <c r="AHD195" s="108"/>
      <c r="AHE195" s="108"/>
      <c r="AHF195" s="108"/>
      <c r="AHG195" s="108"/>
      <c r="AHH195" s="108"/>
      <c r="AHI195" s="108"/>
      <c r="AHJ195" s="108"/>
      <c r="AHK195" s="108"/>
      <c r="AHL195" s="108"/>
      <c r="AHM195" s="108"/>
      <c r="AHN195" s="108"/>
      <c r="AHO195" s="109"/>
      <c r="AIB195" s="107"/>
      <c r="AIC195" s="108"/>
      <c r="AID195" s="108"/>
      <c r="AIE195" s="108"/>
      <c r="AIF195" s="108"/>
      <c r="AIG195" s="108"/>
      <c r="AIH195" s="108"/>
      <c r="AII195" s="108"/>
      <c r="AIJ195" s="108"/>
      <c r="AIK195" s="108"/>
      <c r="AIL195" s="108"/>
      <c r="AIM195" s="108"/>
      <c r="AIN195" s="108"/>
      <c r="AIO195" s="109"/>
      <c r="AJB195" s="107"/>
      <c r="AJC195" s="108"/>
      <c r="AJD195" s="108"/>
      <c r="AJE195" s="108"/>
      <c r="AJF195" s="108"/>
      <c r="AJG195" s="108"/>
      <c r="AJH195" s="108"/>
      <c r="AJI195" s="108"/>
      <c r="AJJ195" s="108"/>
      <c r="AJK195" s="108"/>
      <c r="AJL195" s="108"/>
      <c r="AJM195" s="108"/>
      <c r="AJN195" s="108"/>
      <c r="AJO195" s="109"/>
      <c r="AKB195" s="107"/>
      <c r="AKC195" s="108"/>
      <c r="AKD195" s="108"/>
      <c r="AKE195" s="108"/>
      <c r="AKF195" s="108"/>
      <c r="AKG195" s="108"/>
      <c r="AKH195" s="108"/>
      <c r="AKI195" s="108"/>
      <c r="AKJ195" s="108"/>
      <c r="AKK195" s="108"/>
      <c r="AKL195" s="108"/>
      <c r="AKM195" s="108"/>
      <c r="AKN195" s="108"/>
      <c r="AKO195" s="109"/>
      <c r="AMA195" s="125"/>
      <c r="AMB195" s="125"/>
      <c r="AMD195" s="126"/>
      <c r="AME195" s="127"/>
      <c r="AMF195" s="127"/>
    </row>
    <row r="196" customFormat="false" ht="12.8" hidden="false" customHeight="false" outlineLevel="0" collapsed="false">
      <c r="BB196" s="107"/>
      <c r="BC196" s="108"/>
      <c r="BD196" s="108"/>
      <c r="BE196" s="108"/>
      <c r="BF196" s="108"/>
      <c r="BG196" s="108"/>
      <c r="BH196" s="108"/>
      <c r="BI196" s="108"/>
      <c r="BJ196" s="108"/>
      <c r="BK196" s="108"/>
      <c r="BL196" s="108"/>
      <c r="BM196" s="108"/>
      <c r="BN196" s="108"/>
      <c r="BO196" s="109"/>
      <c r="CB196" s="119"/>
      <c r="CC196" s="108"/>
      <c r="CD196" s="108"/>
      <c r="CE196" s="108"/>
      <c r="CF196" s="108"/>
      <c r="CG196" s="108"/>
      <c r="CH196" s="108"/>
      <c r="CI196" s="108"/>
      <c r="CJ196" s="108"/>
      <c r="CK196" s="108"/>
      <c r="CL196" s="108"/>
      <c r="CM196" s="108"/>
      <c r="CN196" s="108"/>
      <c r="CO196" s="109"/>
      <c r="DB196" s="119"/>
      <c r="DC196" s="108"/>
      <c r="DD196" s="108"/>
      <c r="DE196" s="108"/>
      <c r="DF196" s="108"/>
      <c r="DG196" s="108"/>
      <c r="DH196" s="108"/>
      <c r="DI196" s="108"/>
      <c r="DJ196" s="108"/>
      <c r="DK196" s="108"/>
      <c r="DL196" s="108"/>
      <c r="DM196" s="108"/>
      <c r="DN196" s="108"/>
      <c r="DO196" s="109"/>
      <c r="EB196" s="107"/>
      <c r="EC196" s="108"/>
      <c r="ED196" s="108"/>
      <c r="EE196" s="108"/>
      <c r="EF196" s="108"/>
      <c r="EG196" s="108"/>
      <c r="EH196" s="108"/>
      <c r="EI196" s="108"/>
      <c r="EJ196" s="108"/>
      <c r="EK196" s="108"/>
      <c r="EL196" s="108"/>
      <c r="EM196" s="108"/>
      <c r="EN196" s="108"/>
      <c r="EO196" s="109"/>
      <c r="FB196" s="107"/>
      <c r="FC196" s="108"/>
      <c r="FD196" s="108"/>
      <c r="FE196" s="108"/>
      <c r="FF196" s="108"/>
      <c r="FG196" s="108"/>
      <c r="FH196" s="108"/>
      <c r="FI196" s="108"/>
      <c r="FJ196" s="108"/>
      <c r="FK196" s="108"/>
      <c r="FL196" s="108"/>
      <c r="FM196" s="108"/>
      <c r="FN196" s="108"/>
      <c r="FO196" s="109"/>
      <c r="GB196" s="119"/>
      <c r="GC196" s="108"/>
      <c r="GD196" s="108"/>
      <c r="GE196" s="108"/>
      <c r="GF196" s="108"/>
      <c r="GG196" s="108"/>
      <c r="GH196" s="108"/>
      <c r="GI196" s="108"/>
      <c r="GJ196" s="108"/>
      <c r="GK196" s="108"/>
      <c r="GL196" s="108"/>
      <c r="GM196" s="108"/>
      <c r="GN196" s="108"/>
      <c r="GO196" s="109"/>
      <c r="HB196" s="107"/>
      <c r="HC196" s="108"/>
      <c r="HD196" s="108"/>
      <c r="HE196" s="108"/>
      <c r="HF196" s="108"/>
      <c r="HG196" s="108"/>
      <c r="HH196" s="108"/>
      <c r="HI196" s="108"/>
      <c r="HJ196" s="108"/>
      <c r="HK196" s="108"/>
      <c r="HL196" s="108"/>
      <c r="HM196" s="108"/>
      <c r="HN196" s="108"/>
      <c r="HO196" s="109"/>
      <c r="IB196" s="107"/>
      <c r="IC196" s="108"/>
      <c r="ID196" s="108"/>
      <c r="IE196" s="108"/>
      <c r="IF196" s="108"/>
      <c r="IG196" s="108"/>
      <c r="IH196" s="108"/>
      <c r="II196" s="108"/>
      <c r="IJ196" s="108"/>
      <c r="IK196" s="108"/>
      <c r="IL196" s="108"/>
      <c r="IM196" s="108"/>
      <c r="IN196" s="108"/>
      <c r="IO196" s="109"/>
      <c r="JB196" s="107"/>
      <c r="JC196" s="108"/>
      <c r="JD196" s="108"/>
      <c r="JE196" s="108"/>
      <c r="JF196" s="108"/>
      <c r="JG196" s="108"/>
      <c r="JH196" s="108"/>
      <c r="JI196" s="108"/>
      <c r="JJ196" s="108"/>
      <c r="JK196" s="108"/>
      <c r="JL196" s="108"/>
      <c r="JM196" s="108"/>
      <c r="JN196" s="108"/>
      <c r="JO196" s="109"/>
      <c r="KB196" s="107"/>
      <c r="KC196" s="108"/>
      <c r="KD196" s="108"/>
      <c r="KE196" s="108"/>
      <c r="KF196" s="108"/>
      <c r="KG196" s="108"/>
      <c r="KH196" s="108"/>
      <c r="KI196" s="108"/>
      <c r="KJ196" s="108"/>
      <c r="KK196" s="108"/>
      <c r="KL196" s="108"/>
      <c r="KM196" s="108"/>
      <c r="KN196" s="108"/>
      <c r="KO196" s="109"/>
      <c r="LB196" s="119"/>
      <c r="LC196" s="108"/>
      <c r="LD196" s="108"/>
      <c r="LE196" s="108"/>
      <c r="LF196" s="108"/>
      <c r="LG196" s="108"/>
      <c r="LH196" s="108"/>
      <c r="LI196" s="108"/>
      <c r="LJ196" s="108"/>
      <c r="LK196" s="108"/>
      <c r="LL196" s="108"/>
      <c r="LM196" s="108"/>
      <c r="LN196" s="108"/>
      <c r="LO196" s="109"/>
      <c r="MB196" s="107"/>
      <c r="MC196" s="108"/>
      <c r="MD196" s="108"/>
      <c r="ME196" s="108"/>
      <c r="MF196" s="108"/>
      <c r="MG196" s="108"/>
      <c r="MH196" s="108"/>
      <c r="MI196" s="108"/>
      <c r="MJ196" s="108"/>
      <c r="MK196" s="108"/>
      <c r="ML196" s="108"/>
      <c r="MM196" s="108"/>
      <c r="MN196" s="108"/>
      <c r="MO196" s="109"/>
      <c r="NB196" s="107"/>
      <c r="NC196" s="108"/>
      <c r="ND196" s="108"/>
      <c r="NE196" s="108"/>
      <c r="NF196" s="108"/>
      <c r="NG196" s="108"/>
      <c r="NH196" s="108"/>
      <c r="NI196" s="108"/>
      <c r="NJ196" s="108"/>
      <c r="NK196" s="108"/>
      <c r="NL196" s="108"/>
      <c r="NM196" s="108"/>
      <c r="NN196" s="108"/>
      <c r="NO196" s="109"/>
      <c r="OB196" s="107"/>
      <c r="OC196" s="108"/>
      <c r="OD196" s="108"/>
      <c r="OE196" s="108"/>
      <c r="OF196" s="108"/>
      <c r="OG196" s="108"/>
      <c r="OH196" s="108"/>
      <c r="OI196" s="108"/>
      <c r="OJ196" s="108"/>
      <c r="OK196" s="108"/>
      <c r="OL196" s="108"/>
      <c r="OM196" s="108"/>
      <c r="ON196" s="108"/>
      <c r="OO196" s="109"/>
      <c r="PB196" s="119"/>
      <c r="PC196" s="108"/>
      <c r="PD196" s="108"/>
      <c r="PE196" s="108"/>
      <c r="PF196" s="108"/>
      <c r="PG196" s="108"/>
      <c r="PH196" s="108"/>
      <c r="PI196" s="108"/>
      <c r="PJ196" s="108"/>
      <c r="PK196" s="108"/>
      <c r="PL196" s="108"/>
      <c r="PM196" s="108"/>
      <c r="PN196" s="108"/>
      <c r="PO196" s="109"/>
      <c r="QB196" s="119"/>
      <c r="QC196" s="108"/>
      <c r="QD196" s="108"/>
      <c r="QE196" s="108"/>
      <c r="QF196" s="108"/>
      <c r="QG196" s="108"/>
      <c r="QH196" s="108"/>
      <c r="QI196" s="108"/>
      <c r="QJ196" s="108"/>
      <c r="QK196" s="108"/>
      <c r="QL196" s="108"/>
      <c r="QM196" s="108"/>
      <c r="QN196" s="108"/>
      <c r="QO196" s="109"/>
      <c r="RB196" s="119"/>
      <c r="RC196" s="108"/>
      <c r="RD196" s="108"/>
      <c r="RE196" s="108"/>
      <c r="RF196" s="108"/>
      <c r="RG196" s="108"/>
      <c r="RH196" s="108"/>
      <c r="RI196" s="108"/>
      <c r="RJ196" s="108"/>
      <c r="RK196" s="108"/>
      <c r="RL196" s="108"/>
      <c r="RM196" s="108"/>
      <c r="RN196" s="108"/>
      <c r="RO196" s="109"/>
      <c r="SB196" s="107"/>
      <c r="SC196" s="108"/>
      <c r="SD196" s="108"/>
      <c r="SE196" s="108"/>
      <c r="SF196" s="108"/>
      <c r="SG196" s="108"/>
      <c r="SH196" s="108"/>
      <c r="SI196" s="108"/>
      <c r="SJ196" s="108"/>
      <c r="SK196" s="108"/>
      <c r="SL196" s="108"/>
      <c r="SM196" s="108"/>
      <c r="SN196" s="108"/>
      <c r="SO196" s="109"/>
      <c r="TB196" s="119"/>
      <c r="TC196" s="108"/>
      <c r="TD196" s="108"/>
      <c r="TE196" s="108"/>
      <c r="TF196" s="108"/>
      <c r="TG196" s="108"/>
      <c r="TH196" s="108"/>
      <c r="TI196" s="108"/>
      <c r="TJ196" s="108"/>
      <c r="TK196" s="108"/>
      <c r="TL196" s="108"/>
      <c r="TM196" s="108"/>
      <c r="TN196" s="108"/>
      <c r="TO196" s="109"/>
      <c r="UB196" s="119"/>
      <c r="UC196" s="108"/>
      <c r="UD196" s="108"/>
      <c r="UE196" s="108"/>
      <c r="UF196" s="108"/>
      <c r="UG196" s="108"/>
      <c r="UH196" s="108"/>
      <c r="UI196" s="108"/>
      <c r="UJ196" s="108"/>
      <c r="UK196" s="108"/>
      <c r="UL196" s="108"/>
      <c r="UM196" s="108"/>
      <c r="UN196" s="108"/>
      <c r="UO196" s="109"/>
      <c r="VB196" s="119"/>
      <c r="VC196" s="108"/>
      <c r="VD196" s="108"/>
      <c r="VE196" s="108"/>
      <c r="VF196" s="108"/>
      <c r="VG196" s="108"/>
      <c r="VH196" s="108"/>
      <c r="VI196" s="108"/>
      <c r="VJ196" s="108"/>
      <c r="VK196" s="108"/>
      <c r="VL196" s="108"/>
      <c r="VM196" s="108"/>
      <c r="VN196" s="108"/>
      <c r="VO196" s="109"/>
      <c r="WB196" s="107"/>
      <c r="WC196" s="108"/>
      <c r="WD196" s="108"/>
      <c r="WE196" s="108"/>
      <c r="WF196" s="108"/>
      <c r="WG196" s="108"/>
      <c r="WH196" s="108"/>
      <c r="WI196" s="108"/>
      <c r="WJ196" s="108"/>
      <c r="WK196" s="108"/>
      <c r="WL196" s="108"/>
      <c r="WM196" s="108"/>
      <c r="WN196" s="108"/>
      <c r="WO196" s="109"/>
      <c r="YB196" s="119"/>
      <c r="YC196" s="108"/>
      <c r="YD196" s="108"/>
      <c r="YE196" s="108"/>
      <c r="YF196" s="108"/>
      <c r="YG196" s="108"/>
      <c r="YH196" s="108"/>
      <c r="YI196" s="108"/>
      <c r="YJ196" s="108"/>
      <c r="YK196" s="108"/>
      <c r="YL196" s="108"/>
      <c r="YM196" s="108"/>
      <c r="YN196" s="108"/>
      <c r="YO196" s="109"/>
      <c r="ZB196" s="119"/>
      <c r="ZC196" s="108"/>
      <c r="ZD196" s="108"/>
      <c r="ZE196" s="108"/>
      <c r="ZF196" s="108"/>
      <c r="ZG196" s="108"/>
      <c r="ZH196" s="108"/>
      <c r="ZI196" s="108"/>
      <c r="ZJ196" s="108"/>
      <c r="ZK196" s="108"/>
      <c r="ZL196" s="108"/>
      <c r="ZM196" s="108"/>
      <c r="ZN196" s="108"/>
      <c r="ZO196" s="109"/>
      <c r="AAB196" s="119"/>
      <c r="AAC196" s="108"/>
      <c r="AAD196" s="108"/>
      <c r="AAE196" s="108"/>
      <c r="AAF196" s="108"/>
      <c r="AAG196" s="108"/>
      <c r="AAH196" s="108"/>
      <c r="AAI196" s="108"/>
      <c r="AAJ196" s="108"/>
      <c r="AAK196" s="108"/>
      <c r="AAL196" s="108"/>
      <c r="AAM196" s="108"/>
      <c r="AAN196" s="108"/>
      <c r="AAO196" s="109"/>
      <c r="ABB196" s="107"/>
      <c r="ABC196" s="108"/>
      <c r="ABD196" s="108"/>
      <c r="ABE196" s="108"/>
      <c r="ABF196" s="108"/>
      <c r="ABG196" s="108"/>
      <c r="ABH196" s="108"/>
      <c r="ABI196" s="108"/>
      <c r="ABJ196" s="108"/>
      <c r="ABK196" s="108"/>
      <c r="ABL196" s="108"/>
      <c r="ABM196" s="108"/>
      <c r="ABN196" s="108"/>
      <c r="ABO196" s="109"/>
      <c r="ACA196" s="111"/>
      <c r="ACB196" s="119"/>
      <c r="ACC196" s="108"/>
      <c r="ACD196" s="108"/>
      <c r="ACE196" s="108"/>
      <c r="ACF196" s="108"/>
      <c r="ACG196" s="108"/>
      <c r="ACH196" s="108"/>
      <c r="ACI196" s="108"/>
      <c r="ACJ196" s="108"/>
      <c r="ACK196" s="108"/>
      <c r="ACL196" s="108"/>
      <c r="ACM196" s="108"/>
      <c r="ACN196" s="108"/>
      <c r="ACO196" s="109"/>
      <c r="ADB196" s="119"/>
      <c r="ADC196" s="108"/>
      <c r="ADD196" s="108"/>
      <c r="ADE196" s="108"/>
      <c r="ADF196" s="108"/>
      <c r="ADG196" s="108"/>
      <c r="ADH196" s="108"/>
      <c r="ADI196" s="108"/>
      <c r="ADJ196" s="108"/>
      <c r="ADK196" s="108"/>
      <c r="ADL196" s="108"/>
      <c r="ADM196" s="108"/>
      <c r="ADN196" s="108"/>
      <c r="ADO196" s="109"/>
      <c r="AEB196" s="107"/>
      <c r="AEC196" s="108"/>
      <c r="AED196" s="108"/>
      <c r="AEE196" s="108"/>
      <c r="AEF196" s="108"/>
      <c r="AEG196" s="108"/>
      <c r="AEH196" s="108"/>
      <c r="AEI196" s="108"/>
      <c r="AEJ196" s="108"/>
      <c r="AEK196" s="108"/>
      <c r="AEL196" s="108"/>
      <c r="AEM196" s="108"/>
      <c r="AEN196" s="108"/>
      <c r="AEO196" s="109"/>
      <c r="AFB196" s="107"/>
      <c r="AFC196" s="108"/>
      <c r="AFD196" s="108"/>
      <c r="AFE196" s="108"/>
      <c r="AFF196" s="108"/>
      <c r="AFG196" s="108"/>
      <c r="AFH196" s="108"/>
      <c r="AFI196" s="108"/>
      <c r="AFJ196" s="108"/>
      <c r="AFK196" s="108"/>
      <c r="AFL196" s="108"/>
      <c r="AFM196" s="108"/>
      <c r="AFN196" s="108"/>
      <c r="AFO196" s="109"/>
      <c r="AGB196" s="119"/>
      <c r="AGC196" s="108"/>
      <c r="AGD196" s="108"/>
      <c r="AGE196" s="108"/>
      <c r="AGF196" s="108"/>
      <c r="AGG196" s="108"/>
      <c r="AGH196" s="108"/>
      <c r="AGI196" s="108"/>
      <c r="AGJ196" s="108"/>
      <c r="AGK196" s="108"/>
      <c r="AGL196" s="108"/>
      <c r="AGM196" s="108"/>
      <c r="AGN196" s="108"/>
      <c r="AGO196" s="109"/>
      <c r="AHB196" s="119"/>
      <c r="AHC196" s="108"/>
      <c r="AHD196" s="108"/>
      <c r="AHE196" s="108"/>
      <c r="AHF196" s="108"/>
      <c r="AHG196" s="108"/>
      <c r="AHH196" s="108"/>
      <c r="AHI196" s="108"/>
      <c r="AHJ196" s="108"/>
      <c r="AHK196" s="108"/>
      <c r="AHL196" s="108"/>
      <c r="AHM196" s="108"/>
      <c r="AHN196" s="108"/>
      <c r="AHO196" s="109"/>
      <c r="AIB196" s="107"/>
      <c r="AIC196" s="108"/>
      <c r="AID196" s="108"/>
      <c r="AIE196" s="108"/>
      <c r="AIF196" s="108"/>
      <c r="AIG196" s="108"/>
      <c r="AIH196" s="108"/>
      <c r="AII196" s="108"/>
      <c r="AIJ196" s="108"/>
      <c r="AIK196" s="108"/>
      <c r="AIL196" s="108"/>
      <c r="AIM196" s="108"/>
      <c r="AIN196" s="108"/>
      <c r="AIO196" s="109"/>
      <c r="AJB196" s="107"/>
      <c r="AJC196" s="108"/>
      <c r="AJD196" s="108"/>
      <c r="AJE196" s="108"/>
      <c r="AJF196" s="108"/>
      <c r="AJG196" s="108"/>
      <c r="AJH196" s="108"/>
      <c r="AJI196" s="108"/>
      <c r="AJJ196" s="108"/>
      <c r="AJK196" s="108"/>
      <c r="AJL196" s="108"/>
      <c r="AJM196" s="108"/>
      <c r="AJN196" s="108"/>
      <c r="AJO196" s="109"/>
      <c r="AKB196" s="107"/>
      <c r="AKC196" s="108"/>
      <c r="AKD196" s="108"/>
      <c r="AKE196" s="108"/>
      <c r="AKF196" s="108"/>
      <c r="AKG196" s="108"/>
      <c r="AKH196" s="108"/>
      <c r="AKI196" s="108"/>
      <c r="AKJ196" s="108"/>
      <c r="AKK196" s="108"/>
      <c r="AKL196" s="108"/>
      <c r="AKM196" s="108"/>
      <c r="AKN196" s="108"/>
      <c r="AKO196" s="109"/>
      <c r="AMA196" s="125"/>
      <c r="AMB196" s="125"/>
      <c r="AMD196" s="126"/>
      <c r="AME196" s="127"/>
      <c r="AMF196" s="127"/>
    </row>
    <row r="197" customFormat="false" ht="12.8" hidden="false" customHeight="false" outlineLevel="0" collapsed="false">
      <c r="BB197" s="107"/>
      <c r="BC197" s="108"/>
      <c r="BD197" s="108"/>
      <c r="BE197" s="108"/>
      <c r="BF197" s="108"/>
      <c r="BG197" s="108"/>
      <c r="BH197" s="108"/>
      <c r="BI197" s="108"/>
      <c r="BJ197" s="108"/>
      <c r="BK197" s="108"/>
      <c r="BL197" s="108"/>
      <c r="BM197" s="108"/>
      <c r="BN197" s="108"/>
      <c r="BO197" s="109"/>
      <c r="CB197" s="119"/>
      <c r="CC197" s="108"/>
      <c r="CD197" s="108"/>
      <c r="CE197" s="108"/>
      <c r="CF197" s="108"/>
      <c r="CG197" s="108"/>
      <c r="CH197" s="108"/>
      <c r="CI197" s="108"/>
      <c r="CJ197" s="108"/>
      <c r="CK197" s="108"/>
      <c r="CL197" s="108"/>
      <c r="CM197" s="108"/>
      <c r="CN197" s="108"/>
      <c r="CO197" s="109"/>
      <c r="DB197" s="119"/>
      <c r="DC197" s="108"/>
      <c r="DD197" s="108"/>
      <c r="DE197" s="108"/>
      <c r="DF197" s="108"/>
      <c r="DG197" s="108"/>
      <c r="DH197" s="108"/>
      <c r="DI197" s="108"/>
      <c r="DJ197" s="108"/>
      <c r="DK197" s="108"/>
      <c r="DL197" s="108"/>
      <c r="DM197" s="108"/>
      <c r="DN197" s="108"/>
      <c r="DO197" s="109"/>
      <c r="EB197" s="107"/>
      <c r="EC197" s="108"/>
      <c r="ED197" s="108"/>
      <c r="EE197" s="108"/>
      <c r="EF197" s="108"/>
      <c r="EG197" s="108"/>
      <c r="EH197" s="108"/>
      <c r="EI197" s="108"/>
      <c r="EJ197" s="108"/>
      <c r="EK197" s="108"/>
      <c r="EL197" s="108"/>
      <c r="EM197" s="108"/>
      <c r="EN197" s="108"/>
      <c r="EO197" s="109"/>
      <c r="FB197" s="107"/>
      <c r="FC197" s="108"/>
      <c r="FD197" s="108"/>
      <c r="FE197" s="108"/>
      <c r="FF197" s="108"/>
      <c r="FG197" s="108"/>
      <c r="FH197" s="108"/>
      <c r="FI197" s="108"/>
      <c r="FJ197" s="108"/>
      <c r="FK197" s="108"/>
      <c r="FL197" s="108"/>
      <c r="FM197" s="108"/>
      <c r="FN197" s="108"/>
      <c r="FO197" s="109"/>
      <c r="GB197" s="119"/>
      <c r="GC197" s="108"/>
      <c r="GD197" s="108"/>
      <c r="GE197" s="108"/>
      <c r="GF197" s="108"/>
      <c r="GG197" s="108"/>
      <c r="GH197" s="108"/>
      <c r="GI197" s="108"/>
      <c r="GJ197" s="108"/>
      <c r="GK197" s="108"/>
      <c r="GL197" s="108"/>
      <c r="GM197" s="108"/>
      <c r="GN197" s="108"/>
      <c r="GO197" s="109"/>
      <c r="HB197" s="107"/>
      <c r="HC197" s="108"/>
      <c r="HD197" s="108"/>
      <c r="HE197" s="108"/>
      <c r="HF197" s="108"/>
      <c r="HG197" s="108"/>
      <c r="HH197" s="108"/>
      <c r="HI197" s="108"/>
      <c r="HJ197" s="108"/>
      <c r="HK197" s="108"/>
      <c r="HL197" s="108"/>
      <c r="HM197" s="108"/>
      <c r="HN197" s="108"/>
      <c r="HO197" s="109"/>
      <c r="IB197" s="119"/>
      <c r="IC197" s="108"/>
      <c r="ID197" s="108"/>
      <c r="IE197" s="108"/>
      <c r="IF197" s="108"/>
      <c r="IG197" s="108"/>
      <c r="IH197" s="108"/>
      <c r="II197" s="108"/>
      <c r="IJ197" s="108"/>
      <c r="IK197" s="108"/>
      <c r="IL197" s="108"/>
      <c r="IM197" s="108"/>
      <c r="IN197" s="108"/>
      <c r="IO197" s="109"/>
      <c r="JB197" s="107"/>
      <c r="JC197" s="108"/>
      <c r="JD197" s="108"/>
      <c r="JE197" s="108"/>
      <c r="JF197" s="108"/>
      <c r="JG197" s="108"/>
      <c r="JH197" s="108"/>
      <c r="JI197" s="108"/>
      <c r="JJ197" s="108"/>
      <c r="JK197" s="108"/>
      <c r="JL197" s="108"/>
      <c r="JM197" s="108"/>
      <c r="JN197" s="108"/>
      <c r="JO197" s="109"/>
      <c r="KB197" s="107"/>
      <c r="KC197" s="108"/>
      <c r="KD197" s="108"/>
      <c r="KE197" s="108"/>
      <c r="KF197" s="108"/>
      <c r="KG197" s="108"/>
      <c r="KH197" s="108"/>
      <c r="KI197" s="108"/>
      <c r="KJ197" s="108"/>
      <c r="KK197" s="108"/>
      <c r="KL197" s="108"/>
      <c r="KM197" s="108"/>
      <c r="KN197" s="108"/>
      <c r="KO197" s="109"/>
      <c r="LB197" s="119"/>
      <c r="LC197" s="108"/>
      <c r="LD197" s="108"/>
      <c r="LE197" s="108"/>
      <c r="LF197" s="108"/>
      <c r="LG197" s="108"/>
      <c r="LH197" s="108"/>
      <c r="LI197" s="108"/>
      <c r="LJ197" s="108"/>
      <c r="LK197" s="108"/>
      <c r="LL197" s="108"/>
      <c r="LM197" s="108"/>
      <c r="LN197" s="108"/>
      <c r="LO197" s="109"/>
      <c r="MB197" s="119"/>
      <c r="MC197" s="108"/>
      <c r="MD197" s="108"/>
      <c r="ME197" s="108"/>
      <c r="MF197" s="108"/>
      <c r="MG197" s="108"/>
      <c r="MH197" s="108"/>
      <c r="MI197" s="108"/>
      <c r="MJ197" s="108"/>
      <c r="MK197" s="108"/>
      <c r="ML197" s="108"/>
      <c r="MM197" s="108"/>
      <c r="MN197" s="108"/>
      <c r="MO197" s="109"/>
      <c r="NB197" s="107"/>
      <c r="NC197" s="108"/>
      <c r="ND197" s="108"/>
      <c r="NE197" s="108"/>
      <c r="NF197" s="108"/>
      <c r="NG197" s="108"/>
      <c r="NH197" s="108"/>
      <c r="NI197" s="108"/>
      <c r="NJ197" s="108"/>
      <c r="NK197" s="108"/>
      <c r="NL197" s="108"/>
      <c r="NM197" s="108"/>
      <c r="NN197" s="108"/>
      <c r="NO197" s="109"/>
      <c r="OB197" s="107"/>
      <c r="OC197" s="108"/>
      <c r="OD197" s="108"/>
      <c r="OE197" s="108"/>
      <c r="OF197" s="108"/>
      <c r="OG197" s="108"/>
      <c r="OH197" s="108"/>
      <c r="OI197" s="108"/>
      <c r="OJ197" s="108"/>
      <c r="OK197" s="108"/>
      <c r="OL197" s="108"/>
      <c r="OM197" s="108"/>
      <c r="ON197" s="108"/>
      <c r="OO197" s="109"/>
      <c r="PB197" s="119"/>
      <c r="PC197" s="108"/>
      <c r="PD197" s="108"/>
      <c r="PE197" s="108"/>
      <c r="PF197" s="108"/>
      <c r="PG197" s="108"/>
      <c r="PH197" s="108"/>
      <c r="PI197" s="108"/>
      <c r="PJ197" s="108"/>
      <c r="PK197" s="108"/>
      <c r="PL197" s="108"/>
      <c r="PM197" s="108"/>
      <c r="PN197" s="108"/>
      <c r="PO197" s="109"/>
      <c r="QB197" s="119"/>
      <c r="QC197" s="108"/>
      <c r="QD197" s="108"/>
      <c r="QE197" s="108"/>
      <c r="QF197" s="108"/>
      <c r="QG197" s="108"/>
      <c r="QH197" s="108"/>
      <c r="QI197" s="108"/>
      <c r="QJ197" s="108"/>
      <c r="QK197" s="108"/>
      <c r="QL197" s="108"/>
      <c r="QM197" s="108"/>
      <c r="QN197" s="108"/>
      <c r="QO197" s="109"/>
      <c r="RB197" s="119"/>
      <c r="RC197" s="108"/>
      <c r="RD197" s="108"/>
      <c r="RE197" s="108"/>
      <c r="RF197" s="108"/>
      <c r="RG197" s="108"/>
      <c r="RH197" s="108"/>
      <c r="RI197" s="108"/>
      <c r="RJ197" s="108"/>
      <c r="RK197" s="108"/>
      <c r="RL197" s="108"/>
      <c r="RM197" s="108"/>
      <c r="RN197" s="108"/>
      <c r="RO197" s="109"/>
      <c r="SB197" s="107"/>
      <c r="SC197" s="108"/>
      <c r="SD197" s="108"/>
      <c r="SE197" s="108"/>
      <c r="SF197" s="108"/>
      <c r="SG197" s="108"/>
      <c r="SH197" s="108"/>
      <c r="SI197" s="108"/>
      <c r="SJ197" s="108"/>
      <c r="SK197" s="108"/>
      <c r="SL197" s="108"/>
      <c r="SM197" s="108"/>
      <c r="SN197" s="108"/>
      <c r="SO197" s="109"/>
      <c r="TB197" s="119"/>
      <c r="TC197" s="108"/>
      <c r="TD197" s="108"/>
      <c r="TE197" s="108"/>
      <c r="TF197" s="108"/>
      <c r="TG197" s="108"/>
      <c r="TH197" s="108"/>
      <c r="TI197" s="108"/>
      <c r="TJ197" s="108"/>
      <c r="TK197" s="108"/>
      <c r="TL197" s="108"/>
      <c r="TM197" s="108"/>
      <c r="TN197" s="108"/>
      <c r="TO197" s="109"/>
      <c r="UB197" s="119"/>
      <c r="UC197" s="108"/>
      <c r="UD197" s="108"/>
      <c r="UE197" s="108"/>
      <c r="UF197" s="108"/>
      <c r="UG197" s="108"/>
      <c r="UH197" s="108"/>
      <c r="UI197" s="108"/>
      <c r="UJ197" s="108"/>
      <c r="UK197" s="108"/>
      <c r="UL197" s="108"/>
      <c r="UM197" s="108"/>
      <c r="UN197" s="108"/>
      <c r="UO197" s="109"/>
      <c r="VB197" s="119"/>
      <c r="VC197" s="108"/>
      <c r="VD197" s="108"/>
      <c r="VE197" s="108"/>
      <c r="VF197" s="108"/>
      <c r="VG197" s="108"/>
      <c r="VH197" s="108"/>
      <c r="VI197" s="108"/>
      <c r="VJ197" s="108"/>
      <c r="VK197" s="108"/>
      <c r="VL197" s="108"/>
      <c r="VM197" s="108"/>
      <c r="VN197" s="108"/>
      <c r="VO197" s="109"/>
      <c r="WB197" s="107"/>
      <c r="WC197" s="108"/>
      <c r="WD197" s="108"/>
      <c r="WE197" s="108"/>
      <c r="WF197" s="108"/>
      <c r="WG197" s="108"/>
      <c r="WH197" s="108"/>
      <c r="WI197" s="108"/>
      <c r="WJ197" s="108"/>
      <c r="WK197" s="108"/>
      <c r="WL197" s="108"/>
      <c r="WM197" s="108"/>
      <c r="WN197" s="108"/>
      <c r="WO197" s="109"/>
      <c r="YB197" s="119"/>
      <c r="YC197" s="108"/>
      <c r="YD197" s="108"/>
      <c r="YE197" s="108"/>
      <c r="YF197" s="108"/>
      <c r="YG197" s="108"/>
      <c r="YH197" s="108"/>
      <c r="YI197" s="108"/>
      <c r="YJ197" s="108"/>
      <c r="YK197" s="108"/>
      <c r="YL197" s="108"/>
      <c r="YM197" s="108"/>
      <c r="YN197" s="108"/>
      <c r="YO197" s="109"/>
      <c r="ZB197" s="119"/>
      <c r="ZC197" s="108"/>
      <c r="ZD197" s="108"/>
      <c r="ZE197" s="108"/>
      <c r="ZF197" s="108"/>
      <c r="ZG197" s="108"/>
      <c r="ZH197" s="108"/>
      <c r="ZI197" s="108"/>
      <c r="ZJ197" s="108"/>
      <c r="ZK197" s="108"/>
      <c r="ZL197" s="108"/>
      <c r="ZM197" s="108"/>
      <c r="ZN197" s="108"/>
      <c r="ZO197" s="109"/>
      <c r="AAB197" s="119"/>
      <c r="AAC197" s="108"/>
      <c r="AAD197" s="108"/>
      <c r="AAE197" s="108"/>
      <c r="AAF197" s="108"/>
      <c r="AAG197" s="108"/>
      <c r="AAH197" s="108"/>
      <c r="AAI197" s="108"/>
      <c r="AAJ197" s="108"/>
      <c r="AAK197" s="108"/>
      <c r="AAL197" s="108"/>
      <c r="AAM197" s="108"/>
      <c r="AAN197" s="108"/>
      <c r="AAO197" s="109"/>
      <c r="ABB197" s="107"/>
      <c r="ABC197" s="108"/>
      <c r="ABD197" s="108"/>
      <c r="ABE197" s="108"/>
      <c r="ABF197" s="108"/>
      <c r="ABG197" s="108"/>
      <c r="ABH197" s="108"/>
      <c r="ABI197" s="108"/>
      <c r="ABJ197" s="108"/>
      <c r="ABK197" s="108"/>
      <c r="ABL197" s="108"/>
      <c r="ABM197" s="108"/>
      <c r="ABN197" s="108"/>
      <c r="ABO197" s="109"/>
      <c r="ACA197" s="111"/>
      <c r="ACB197" s="119"/>
      <c r="ACC197" s="108"/>
      <c r="ACD197" s="108"/>
      <c r="ACE197" s="108"/>
      <c r="ACF197" s="108"/>
      <c r="ACG197" s="108"/>
      <c r="ACH197" s="108"/>
      <c r="ACI197" s="108"/>
      <c r="ACJ197" s="108"/>
      <c r="ACK197" s="108"/>
      <c r="ACL197" s="108"/>
      <c r="ACM197" s="108"/>
      <c r="ACN197" s="108"/>
      <c r="ACO197" s="109"/>
      <c r="ADB197" s="119"/>
      <c r="ADC197" s="108"/>
      <c r="ADD197" s="108"/>
      <c r="ADE197" s="108"/>
      <c r="ADF197" s="108"/>
      <c r="ADG197" s="108"/>
      <c r="ADH197" s="108"/>
      <c r="ADI197" s="108"/>
      <c r="ADJ197" s="108"/>
      <c r="ADK197" s="108"/>
      <c r="ADL197" s="108"/>
      <c r="ADM197" s="108"/>
      <c r="ADN197" s="108"/>
      <c r="ADO197" s="109"/>
      <c r="AEB197" s="107"/>
      <c r="AEC197" s="108"/>
      <c r="AED197" s="108"/>
      <c r="AEE197" s="108"/>
      <c r="AEF197" s="108"/>
      <c r="AEG197" s="108"/>
      <c r="AEH197" s="108"/>
      <c r="AEI197" s="108"/>
      <c r="AEJ197" s="108"/>
      <c r="AEK197" s="108"/>
      <c r="AEL197" s="108"/>
      <c r="AEM197" s="108"/>
      <c r="AEN197" s="108"/>
      <c r="AEO197" s="109"/>
      <c r="AFB197" s="107"/>
      <c r="AFC197" s="108"/>
      <c r="AFD197" s="108"/>
      <c r="AFE197" s="108"/>
      <c r="AFF197" s="108"/>
      <c r="AFG197" s="108"/>
      <c r="AFH197" s="108"/>
      <c r="AFI197" s="108"/>
      <c r="AFJ197" s="108"/>
      <c r="AFK197" s="108"/>
      <c r="AFL197" s="108"/>
      <c r="AFM197" s="108"/>
      <c r="AFN197" s="108"/>
      <c r="AFO197" s="109"/>
      <c r="AGB197" s="119"/>
      <c r="AGC197" s="108"/>
      <c r="AGD197" s="108"/>
      <c r="AGE197" s="108"/>
      <c r="AGF197" s="108"/>
      <c r="AGG197" s="108"/>
      <c r="AGH197" s="108"/>
      <c r="AGI197" s="108"/>
      <c r="AGJ197" s="108"/>
      <c r="AGK197" s="108"/>
      <c r="AGL197" s="108"/>
      <c r="AGM197" s="108"/>
      <c r="AGN197" s="108"/>
      <c r="AGO197" s="109"/>
      <c r="AHB197" s="119"/>
      <c r="AHC197" s="108"/>
      <c r="AHD197" s="108"/>
      <c r="AHE197" s="108"/>
      <c r="AHF197" s="108"/>
      <c r="AHG197" s="108"/>
      <c r="AHH197" s="108"/>
      <c r="AHI197" s="108"/>
      <c r="AHJ197" s="108"/>
      <c r="AHK197" s="108"/>
      <c r="AHL197" s="108"/>
      <c r="AHM197" s="108"/>
      <c r="AHN197" s="108"/>
      <c r="AHO197" s="109"/>
      <c r="AIB197" s="107"/>
      <c r="AIC197" s="112"/>
      <c r="AID197" s="112"/>
      <c r="AIE197" s="112"/>
      <c r="AIF197" s="112"/>
      <c r="AIG197" s="112"/>
      <c r="AIH197" s="112"/>
      <c r="AII197" s="112"/>
      <c r="AIJ197" s="112"/>
      <c r="AIK197" s="112"/>
      <c r="AIL197" s="112"/>
      <c r="AIM197" s="112"/>
      <c r="AIN197" s="112"/>
      <c r="AIO197" s="109"/>
      <c r="AJB197" s="107"/>
      <c r="AJC197" s="108"/>
      <c r="AJD197" s="108"/>
      <c r="AJE197" s="108"/>
      <c r="AJF197" s="108"/>
      <c r="AJG197" s="108"/>
      <c r="AJH197" s="108"/>
      <c r="AJI197" s="108"/>
      <c r="AJJ197" s="108"/>
      <c r="AJK197" s="108"/>
      <c r="AJL197" s="108"/>
      <c r="AJM197" s="108"/>
      <c r="AJN197" s="108"/>
      <c r="AJO197" s="109"/>
      <c r="AKB197" s="107"/>
      <c r="AKC197" s="108"/>
      <c r="AKD197" s="108"/>
      <c r="AKE197" s="108"/>
      <c r="AKF197" s="108"/>
      <c r="AKG197" s="108"/>
      <c r="AKH197" s="108"/>
      <c r="AKI197" s="108"/>
      <c r="AKJ197" s="108"/>
      <c r="AKK197" s="108"/>
      <c r="AKL197" s="108"/>
      <c r="AKM197" s="108"/>
      <c r="AKN197" s="108"/>
      <c r="AKO197" s="109"/>
      <c r="AMA197" s="125"/>
      <c r="AMB197" s="125"/>
      <c r="AMD197" s="126"/>
      <c r="AME197" s="127"/>
      <c r="AMF197" s="127"/>
    </row>
    <row r="198" customFormat="false" ht="12.8" hidden="false" customHeight="false" outlineLevel="0" collapsed="false">
      <c r="BB198" s="107"/>
      <c r="BC198" s="108"/>
      <c r="BD198" s="108"/>
      <c r="BE198" s="108"/>
      <c r="BF198" s="108"/>
      <c r="BG198" s="108"/>
      <c r="BH198" s="108"/>
      <c r="BI198" s="108"/>
      <c r="BJ198" s="108"/>
      <c r="BK198" s="108"/>
      <c r="BL198" s="108"/>
      <c r="BM198" s="108"/>
      <c r="BN198" s="108"/>
      <c r="BO198" s="109"/>
      <c r="CB198" s="119"/>
      <c r="CC198" s="108"/>
      <c r="CD198" s="108"/>
      <c r="CE198" s="108"/>
      <c r="CF198" s="108"/>
      <c r="CG198" s="108"/>
      <c r="CH198" s="108"/>
      <c r="CI198" s="108"/>
      <c r="CJ198" s="108"/>
      <c r="CK198" s="108"/>
      <c r="CL198" s="108"/>
      <c r="CM198" s="108"/>
      <c r="CN198" s="108"/>
      <c r="CO198" s="109"/>
      <c r="DB198" s="119"/>
      <c r="DC198" s="108"/>
      <c r="DD198" s="108"/>
      <c r="DE198" s="108"/>
      <c r="DF198" s="108"/>
      <c r="DG198" s="108"/>
      <c r="DH198" s="108"/>
      <c r="DI198" s="108"/>
      <c r="DJ198" s="108"/>
      <c r="DK198" s="108"/>
      <c r="DL198" s="108"/>
      <c r="DM198" s="108"/>
      <c r="DN198" s="108"/>
      <c r="DO198" s="109"/>
      <c r="EB198" s="107"/>
      <c r="EC198" s="108"/>
      <c r="ED198" s="108"/>
      <c r="EE198" s="108"/>
      <c r="EF198" s="108"/>
      <c r="EG198" s="108"/>
      <c r="EH198" s="108"/>
      <c r="EI198" s="108"/>
      <c r="EJ198" s="108"/>
      <c r="EK198" s="108"/>
      <c r="EL198" s="108"/>
      <c r="EM198" s="108"/>
      <c r="EN198" s="108"/>
      <c r="EO198" s="109"/>
      <c r="FB198" s="107"/>
      <c r="FC198" s="108"/>
      <c r="FD198" s="108"/>
      <c r="FE198" s="108"/>
      <c r="FF198" s="108"/>
      <c r="FG198" s="108"/>
      <c r="FH198" s="108"/>
      <c r="FI198" s="108"/>
      <c r="FJ198" s="108"/>
      <c r="FK198" s="108"/>
      <c r="FL198" s="108"/>
      <c r="FM198" s="108"/>
      <c r="FN198" s="108"/>
      <c r="FO198" s="109"/>
      <c r="GB198" s="119"/>
      <c r="GC198" s="108"/>
      <c r="GD198" s="108"/>
      <c r="GE198" s="108"/>
      <c r="GF198" s="108"/>
      <c r="GG198" s="108"/>
      <c r="GH198" s="108"/>
      <c r="GI198" s="108"/>
      <c r="GJ198" s="108"/>
      <c r="GK198" s="108"/>
      <c r="GL198" s="108"/>
      <c r="GM198" s="108"/>
      <c r="GN198" s="108"/>
      <c r="GO198" s="109"/>
      <c r="HB198" s="107"/>
      <c r="HC198" s="108"/>
      <c r="HD198" s="108"/>
      <c r="HE198" s="108"/>
      <c r="HF198" s="108"/>
      <c r="HG198" s="108"/>
      <c r="HH198" s="108"/>
      <c r="HI198" s="108"/>
      <c r="HJ198" s="108"/>
      <c r="HK198" s="108"/>
      <c r="HL198" s="108"/>
      <c r="HM198" s="108"/>
      <c r="HN198" s="108"/>
      <c r="HO198" s="109"/>
      <c r="IB198" s="119"/>
      <c r="IC198" s="108"/>
      <c r="ID198" s="108"/>
      <c r="IE198" s="108"/>
      <c r="IF198" s="108"/>
      <c r="IG198" s="108"/>
      <c r="IH198" s="108"/>
      <c r="II198" s="108"/>
      <c r="IJ198" s="108"/>
      <c r="IK198" s="108"/>
      <c r="IL198" s="108"/>
      <c r="IM198" s="108"/>
      <c r="IN198" s="108"/>
      <c r="IO198" s="109"/>
      <c r="JB198" s="107"/>
      <c r="JC198" s="108"/>
      <c r="JD198" s="108"/>
      <c r="JE198" s="108"/>
      <c r="JF198" s="108"/>
      <c r="JG198" s="108"/>
      <c r="JH198" s="108"/>
      <c r="JI198" s="108"/>
      <c r="JJ198" s="108"/>
      <c r="JK198" s="108"/>
      <c r="JL198" s="108"/>
      <c r="JM198" s="108"/>
      <c r="JN198" s="108"/>
      <c r="JO198" s="109"/>
      <c r="KB198" s="107"/>
      <c r="KC198" s="108"/>
      <c r="KD198" s="108"/>
      <c r="KE198" s="108"/>
      <c r="KF198" s="108"/>
      <c r="KG198" s="108"/>
      <c r="KH198" s="108"/>
      <c r="KI198" s="108"/>
      <c r="KJ198" s="108"/>
      <c r="KK198" s="108"/>
      <c r="KL198" s="108"/>
      <c r="KM198" s="108"/>
      <c r="KN198" s="108"/>
      <c r="KO198" s="109"/>
      <c r="LB198" s="119"/>
      <c r="LC198" s="108"/>
      <c r="LD198" s="108"/>
      <c r="LE198" s="108"/>
      <c r="LF198" s="108"/>
      <c r="LG198" s="108"/>
      <c r="LH198" s="108"/>
      <c r="LI198" s="108"/>
      <c r="LJ198" s="108"/>
      <c r="LK198" s="108"/>
      <c r="LL198" s="108"/>
      <c r="LM198" s="108"/>
      <c r="LN198" s="108"/>
      <c r="LO198" s="109"/>
      <c r="MB198" s="119"/>
      <c r="MC198" s="108"/>
      <c r="MD198" s="108"/>
      <c r="ME198" s="108"/>
      <c r="MF198" s="108"/>
      <c r="MG198" s="108"/>
      <c r="MH198" s="108"/>
      <c r="MI198" s="108"/>
      <c r="MJ198" s="108"/>
      <c r="MK198" s="108"/>
      <c r="ML198" s="108"/>
      <c r="MM198" s="108"/>
      <c r="MN198" s="108"/>
      <c r="MO198" s="109"/>
      <c r="NB198" s="107"/>
      <c r="NC198" s="108"/>
      <c r="ND198" s="108"/>
      <c r="NE198" s="108"/>
      <c r="NF198" s="108"/>
      <c r="NG198" s="108"/>
      <c r="NH198" s="108"/>
      <c r="NI198" s="108"/>
      <c r="NJ198" s="108"/>
      <c r="NK198" s="108"/>
      <c r="NL198" s="108"/>
      <c r="NM198" s="108"/>
      <c r="NN198" s="108"/>
      <c r="NO198" s="109"/>
      <c r="OB198" s="107"/>
      <c r="OC198" s="108"/>
      <c r="OD198" s="108"/>
      <c r="OE198" s="108"/>
      <c r="OF198" s="108"/>
      <c r="OG198" s="108"/>
      <c r="OH198" s="108"/>
      <c r="OI198" s="108"/>
      <c r="OJ198" s="108"/>
      <c r="OK198" s="108"/>
      <c r="OL198" s="108"/>
      <c r="OM198" s="108"/>
      <c r="ON198" s="108"/>
      <c r="OO198" s="109"/>
      <c r="PB198" s="119"/>
      <c r="PC198" s="108"/>
      <c r="PD198" s="108"/>
      <c r="PE198" s="108"/>
      <c r="PF198" s="108"/>
      <c r="PG198" s="108"/>
      <c r="PH198" s="108"/>
      <c r="PI198" s="108"/>
      <c r="PJ198" s="108"/>
      <c r="PK198" s="108"/>
      <c r="PL198" s="108"/>
      <c r="PM198" s="108"/>
      <c r="PN198" s="108"/>
      <c r="PO198" s="109"/>
      <c r="QB198" s="119"/>
      <c r="QC198" s="108"/>
      <c r="QD198" s="108"/>
      <c r="QE198" s="108"/>
      <c r="QF198" s="108"/>
      <c r="QG198" s="108"/>
      <c r="QH198" s="108"/>
      <c r="QI198" s="108"/>
      <c r="QJ198" s="108"/>
      <c r="QK198" s="108"/>
      <c r="QL198" s="108"/>
      <c r="QM198" s="108"/>
      <c r="QN198" s="108"/>
      <c r="QO198" s="109"/>
      <c r="RB198" s="119"/>
      <c r="RC198" s="108"/>
      <c r="RD198" s="108"/>
      <c r="RE198" s="108"/>
      <c r="RF198" s="108"/>
      <c r="RG198" s="108"/>
      <c r="RH198" s="108"/>
      <c r="RI198" s="108"/>
      <c r="RJ198" s="108"/>
      <c r="RK198" s="108"/>
      <c r="RL198" s="108"/>
      <c r="RM198" s="108"/>
      <c r="RN198" s="108"/>
      <c r="RO198" s="109"/>
      <c r="SB198" s="107"/>
      <c r="SC198" s="108"/>
      <c r="SD198" s="108"/>
      <c r="SE198" s="108"/>
      <c r="SF198" s="108"/>
      <c r="SG198" s="108"/>
      <c r="SH198" s="108"/>
      <c r="SI198" s="108"/>
      <c r="SJ198" s="108"/>
      <c r="SK198" s="108"/>
      <c r="SL198" s="108"/>
      <c r="SM198" s="108"/>
      <c r="SN198" s="108"/>
      <c r="SO198" s="109"/>
      <c r="TB198" s="119"/>
      <c r="TC198" s="108"/>
      <c r="TD198" s="108"/>
      <c r="TE198" s="108"/>
      <c r="TF198" s="108"/>
      <c r="TG198" s="108"/>
      <c r="TH198" s="108"/>
      <c r="TI198" s="108"/>
      <c r="TJ198" s="108"/>
      <c r="TK198" s="108"/>
      <c r="TL198" s="108"/>
      <c r="TM198" s="108"/>
      <c r="TN198" s="108"/>
      <c r="TO198" s="109"/>
      <c r="UB198" s="119"/>
      <c r="UC198" s="108"/>
      <c r="UD198" s="108"/>
      <c r="UE198" s="108"/>
      <c r="UF198" s="108"/>
      <c r="UG198" s="108"/>
      <c r="UH198" s="108"/>
      <c r="UI198" s="108"/>
      <c r="UJ198" s="108"/>
      <c r="UK198" s="108"/>
      <c r="UL198" s="108"/>
      <c r="UM198" s="108"/>
      <c r="UN198" s="108"/>
      <c r="UO198" s="109"/>
      <c r="VB198" s="119"/>
      <c r="VC198" s="108"/>
      <c r="VD198" s="108"/>
      <c r="VE198" s="108"/>
      <c r="VF198" s="108"/>
      <c r="VG198" s="108"/>
      <c r="VH198" s="108"/>
      <c r="VI198" s="108"/>
      <c r="VJ198" s="108"/>
      <c r="VK198" s="108"/>
      <c r="VL198" s="108"/>
      <c r="VM198" s="108"/>
      <c r="VN198" s="108"/>
      <c r="VO198" s="109"/>
      <c r="WB198" s="107"/>
      <c r="WC198" s="108"/>
      <c r="WD198" s="108"/>
      <c r="WE198" s="108"/>
      <c r="WF198" s="108"/>
      <c r="WG198" s="108"/>
      <c r="WH198" s="108"/>
      <c r="WI198" s="108"/>
      <c r="WJ198" s="108"/>
      <c r="WK198" s="108"/>
      <c r="WL198" s="108"/>
      <c r="WM198" s="108"/>
      <c r="WN198" s="108"/>
      <c r="WO198" s="109"/>
      <c r="YB198" s="119"/>
      <c r="YC198" s="108"/>
      <c r="YD198" s="108"/>
      <c r="YE198" s="108"/>
      <c r="YF198" s="108"/>
      <c r="YG198" s="108"/>
      <c r="YH198" s="108"/>
      <c r="YI198" s="108"/>
      <c r="YJ198" s="108"/>
      <c r="YK198" s="108"/>
      <c r="YL198" s="108"/>
      <c r="YM198" s="108"/>
      <c r="YN198" s="108"/>
      <c r="YO198" s="109"/>
      <c r="ZB198" s="119"/>
      <c r="ZC198" s="108"/>
      <c r="ZD198" s="108"/>
      <c r="ZE198" s="108"/>
      <c r="ZF198" s="108"/>
      <c r="ZG198" s="108"/>
      <c r="ZH198" s="108"/>
      <c r="ZI198" s="108"/>
      <c r="ZJ198" s="108"/>
      <c r="ZK198" s="108"/>
      <c r="ZL198" s="108"/>
      <c r="ZM198" s="108"/>
      <c r="ZN198" s="108"/>
      <c r="ZO198" s="109"/>
      <c r="AAB198" s="119"/>
      <c r="AAC198" s="108"/>
      <c r="AAD198" s="108"/>
      <c r="AAE198" s="108"/>
      <c r="AAF198" s="108"/>
      <c r="AAG198" s="108"/>
      <c r="AAH198" s="108"/>
      <c r="AAI198" s="108"/>
      <c r="AAJ198" s="108"/>
      <c r="AAK198" s="108"/>
      <c r="AAL198" s="108"/>
      <c r="AAM198" s="108"/>
      <c r="AAN198" s="108"/>
      <c r="AAO198" s="109"/>
      <c r="ABB198" s="107"/>
      <c r="ABC198" s="108"/>
      <c r="ABD198" s="108"/>
      <c r="ABE198" s="108"/>
      <c r="ABF198" s="108"/>
      <c r="ABG198" s="108"/>
      <c r="ABH198" s="108"/>
      <c r="ABI198" s="108"/>
      <c r="ABJ198" s="108"/>
      <c r="ABK198" s="108"/>
      <c r="ABL198" s="108"/>
      <c r="ABM198" s="108"/>
      <c r="ABN198" s="108"/>
      <c r="ABO198" s="109"/>
      <c r="ACA198" s="111"/>
      <c r="ACB198" s="119"/>
      <c r="ACC198" s="108"/>
      <c r="ACD198" s="108"/>
      <c r="ACE198" s="108"/>
      <c r="ACF198" s="108"/>
      <c r="ACG198" s="108"/>
      <c r="ACH198" s="108"/>
      <c r="ACI198" s="108"/>
      <c r="ACJ198" s="108"/>
      <c r="ACK198" s="108"/>
      <c r="ACL198" s="108"/>
      <c r="ACM198" s="108"/>
      <c r="ACN198" s="108"/>
      <c r="ACO198" s="109"/>
      <c r="ADB198" s="119"/>
      <c r="ADC198" s="108"/>
      <c r="ADD198" s="108"/>
      <c r="ADE198" s="108"/>
      <c r="ADF198" s="108"/>
      <c r="ADG198" s="108"/>
      <c r="ADH198" s="108"/>
      <c r="ADI198" s="108"/>
      <c r="ADJ198" s="108"/>
      <c r="ADK198" s="108"/>
      <c r="ADL198" s="108"/>
      <c r="ADM198" s="108"/>
      <c r="ADN198" s="108"/>
      <c r="ADO198" s="109"/>
      <c r="AEB198" s="107"/>
      <c r="AEC198" s="108"/>
      <c r="AED198" s="108"/>
      <c r="AEE198" s="108"/>
      <c r="AEF198" s="108"/>
      <c r="AEG198" s="108"/>
      <c r="AEH198" s="108"/>
      <c r="AEI198" s="108"/>
      <c r="AEJ198" s="108"/>
      <c r="AEK198" s="108"/>
      <c r="AEL198" s="108"/>
      <c r="AEM198" s="108"/>
      <c r="AEN198" s="108"/>
      <c r="AEO198" s="109"/>
      <c r="AFB198" s="107"/>
      <c r="AFC198" s="108"/>
      <c r="AFD198" s="108"/>
      <c r="AFE198" s="108"/>
      <c r="AFF198" s="108"/>
      <c r="AFG198" s="108"/>
      <c r="AFH198" s="108"/>
      <c r="AFI198" s="108"/>
      <c r="AFJ198" s="108"/>
      <c r="AFK198" s="108"/>
      <c r="AFL198" s="108"/>
      <c r="AFM198" s="108"/>
      <c r="AFN198" s="108"/>
      <c r="AFO198" s="109"/>
      <c r="AGB198" s="119"/>
      <c r="AGC198" s="108"/>
      <c r="AGD198" s="108"/>
      <c r="AGE198" s="108"/>
      <c r="AGF198" s="108"/>
      <c r="AGG198" s="108"/>
      <c r="AGH198" s="108"/>
      <c r="AGI198" s="108"/>
      <c r="AGJ198" s="108"/>
      <c r="AGK198" s="108"/>
      <c r="AGL198" s="108"/>
      <c r="AGM198" s="108"/>
      <c r="AGN198" s="108"/>
      <c r="AGO198" s="109"/>
      <c r="AHB198" s="119"/>
      <c r="AHC198" s="108"/>
      <c r="AHD198" s="108"/>
      <c r="AHE198" s="108"/>
      <c r="AHF198" s="108"/>
      <c r="AHG198" s="108"/>
      <c r="AHH198" s="108"/>
      <c r="AHI198" s="108"/>
      <c r="AHJ198" s="108"/>
      <c r="AHK198" s="108"/>
      <c r="AHL198" s="108"/>
      <c r="AHM198" s="108"/>
      <c r="AHN198" s="108"/>
      <c r="AHO198" s="109"/>
      <c r="AIB198" s="107"/>
      <c r="AIC198" s="108"/>
      <c r="AID198" s="108"/>
      <c r="AIE198" s="108"/>
      <c r="AIF198" s="108"/>
      <c r="AIG198" s="108"/>
      <c r="AIH198" s="108"/>
      <c r="AII198" s="108"/>
      <c r="AIJ198" s="108"/>
      <c r="AIK198" s="108"/>
      <c r="AIL198" s="108"/>
      <c r="AIM198" s="108"/>
      <c r="AIN198" s="108"/>
      <c r="AIO198" s="109"/>
      <c r="AJB198" s="107"/>
      <c r="AJC198" s="108"/>
      <c r="AJD198" s="108"/>
      <c r="AJE198" s="108"/>
      <c r="AJF198" s="108"/>
      <c r="AJG198" s="108"/>
      <c r="AJH198" s="108"/>
      <c r="AJI198" s="108"/>
      <c r="AJJ198" s="108"/>
      <c r="AJK198" s="108"/>
      <c r="AJL198" s="108"/>
      <c r="AJM198" s="108"/>
      <c r="AJN198" s="108"/>
      <c r="AJO198" s="109"/>
      <c r="AKB198" s="107"/>
      <c r="AKC198" s="108"/>
      <c r="AKD198" s="108"/>
      <c r="AKE198" s="108"/>
      <c r="AKF198" s="108"/>
      <c r="AKG198" s="108"/>
      <c r="AKH198" s="108"/>
      <c r="AKI198" s="108"/>
      <c r="AKJ198" s="108"/>
      <c r="AKK198" s="108"/>
      <c r="AKL198" s="108"/>
      <c r="AKM198" s="108"/>
      <c r="AKN198" s="108"/>
      <c r="AKO198" s="109"/>
      <c r="AMA198" s="125"/>
      <c r="AMB198" s="125"/>
      <c r="AMD198" s="126"/>
      <c r="AME198" s="127"/>
      <c r="AMF198" s="127"/>
    </row>
    <row r="199" customFormat="false" ht="12.8" hidden="false" customHeight="false" outlineLevel="0" collapsed="false">
      <c r="BB199" s="107"/>
      <c r="BC199" s="108"/>
      <c r="BD199" s="108"/>
      <c r="BE199" s="108"/>
      <c r="BF199" s="108"/>
      <c r="BG199" s="108"/>
      <c r="BH199" s="108"/>
      <c r="BI199" s="108"/>
      <c r="BJ199" s="108"/>
      <c r="BK199" s="108"/>
      <c r="BL199" s="108"/>
      <c r="BM199" s="108"/>
      <c r="BN199" s="108"/>
      <c r="BO199" s="109"/>
      <c r="CB199" s="119"/>
      <c r="CC199" s="108"/>
      <c r="CD199" s="108"/>
      <c r="CE199" s="108"/>
      <c r="CF199" s="108"/>
      <c r="CG199" s="108"/>
      <c r="CH199" s="108"/>
      <c r="CI199" s="108"/>
      <c r="CJ199" s="108"/>
      <c r="CK199" s="108"/>
      <c r="CL199" s="108"/>
      <c r="CM199" s="108"/>
      <c r="CN199" s="108"/>
      <c r="CO199" s="109"/>
      <c r="DB199" s="119"/>
      <c r="DC199" s="108"/>
      <c r="DD199" s="108"/>
      <c r="DE199" s="108"/>
      <c r="DF199" s="108"/>
      <c r="DG199" s="108"/>
      <c r="DH199" s="108"/>
      <c r="DI199" s="108"/>
      <c r="DJ199" s="108"/>
      <c r="DK199" s="108"/>
      <c r="DL199" s="108"/>
      <c r="DM199" s="108"/>
      <c r="DN199" s="108"/>
      <c r="DO199" s="109"/>
      <c r="EB199" s="107"/>
      <c r="EC199" s="108"/>
      <c r="ED199" s="108"/>
      <c r="EE199" s="108"/>
      <c r="EF199" s="108"/>
      <c r="EG199" s="108"/>
      <c r="EH199" s="108"/>
      <c r="EI199" s="108"/>
      <c r="EJ199" s="108"/>
      <c r="EK199" s="108"/>
      <c r="EL199" s="108"/>
      <c r="EM199" s="108"/>
      <c r="EN199" s="108"/>
      <c r="EO199" s="109"/>
      <c r="FB199" s="107"/>
      <c r="FC199" s="108"/>
      <c r="FD199" s="108"/>
      <c r="FE199" s="108"/>
      <c r="FF199" s="108"/>
      <c r="FG199" s="108"/>
      <c r="FH199" s="108"/>
      <c r="FI199" s="108"/>
      <c r="FJ199" s="108"/>
      <c r="FK199" s="108"/>
      <c r="FL199" s="108"/>
      <c r="FM199" s="108"/>
      <c r="FN199" s="108"/>
      <c r="FO199" s="109"/>
      <c r="GB199" s="119"/>
      <c r="GC199" s="108"/>
      <c r="GD199" s="108"/>
      <c r="GE199" s="108"/>
      <c r="GF199" s="108"/>
      <c r="GG199" s="108"/>
      <c r="GH199" s="108"/>
      <c r="GI199" s="108"/>
      <c r="GJ199" s="108"/>
      <c r="GK199" s="108"/>
      <c r="GL199" s="108"/>
      <c r="GM199" s="108"/>
      <c r="GN199" s="108"/>
      <c r="GO199" s="109"/>
      <c r="HB199" s="107"/>
      <c r="HC199" s="108"/>
      <c r="HD199" s="108"/>
      <c r="HE199" s="108"/>
      <c r="HF199" s="108"/>
      <c r="HG199" s="108"/>
      <c r="HH199" s="108"/>
      <c r="HI199" s="108"/>
      <c r="HJ199" s="108"/>
      <c r="HK199" s="108"/>
      <c r="HL199" s="108"/>
      <c r="HM199" s="108"/>
      <c r="HN199" s="108"/>
      <c r="HO199" s="109"/>
      <c r="IB199" s="119"/>
      <c r="IC199" s="108"/>
      <c r="ID199" s="108"/>
      <c r="IE199" s="108"/>
      <c r="IF199" s="108"/>
      <c r="IG199" s="108"/>
      <c r="IH199" s="108"/>
      <c r="II199" s="108"/>
      <c r="IJ199" s="108"/>
      <c r="IK199" s="108"/>
      <c r="IL199" s="108"/>
      <c r="IM199" s="108"/>
      <c r="IN199" s="108"/>
      <c r="IO199" s="109"/>
      <c r="JB199" s="107"/>
      <c r="JC199" s="108"/>
      <c r="JD199" s="108"/>
      <c r="JE199" s="108"/>
      <c r="JF199" s="108"/>
      <c r="JG199" s="108"/>
      <c r="JH199" s="108"/>
      <c r="JI199" s="108"/>
      <c r="JJ199" s="108"/>
      <c r="JK199" s="108"/>
      <c r="JL199" s="108"/>
      <c r="JM199" s="108"/>
      <c r="JN199" s="108"/>
      <c r="JO199" s="109"/>
      <c r="KB199" s="107"/>
      <c r="KC199" s="108"/>
      <c r="KD199" s="108"/>
      <c r="KE199" s="108"/>
      <c r="KF199" s="108"/>
      <c r="KG199" s="108"/>
      <c r="KH199" s="108"/>
      <c r="KI199" s="108"/>
      <c r="KJ199" s="108"/>
      <c r="KK199" s="108"/>
      <c r="KL199" s="108"/>
      <c r="KM199" s="108"/>
      <c r="KN199" s="108"/>
      <c r="KO199" s="109"/>
      <c r="LB199" s="119"/>
      <c r="LC199" s="108"/>
      <c r="LD199" s="108"/>
      <c r="LE199" s="108"/>
      <c r="LF199" s="108"/>
      <c r="LG199" s="108"/>
      <c r="LH199" s="108"/>
      <c r="LI199" s="108"/>
      <c r="LJ199" s="108"/>
      <c r="LK199" s="108"/>
      <c r="LL199" s="108"/>
      <c r="LM199" s="108"/>
      <c r="LN199" s="108"/>
      <c r="LO199" s="109"/>
      <c r="MB199" s="119"/>
      <c r="MC199" s="108"/>
      <c r="MD199" s="108"/>
      <c r="ME199" s="108"/>
      <c r="MF199" s="108"/>
      <c r="MG199" s="108"/>
      <c r="MH199" s="108"/>
      <c r="MI199" s="108"/>
      <c r="MJ199" s="108"/>
      <c r="MK199" s="108"/>
      <c r="ML199" s="108"/>
      <c r="MM199" s="108"/>
      <c r="MN199" s="108"/>
      <c r="MO199" s="109"/>
      <c r="NB199" s="107"/>
      <c r="NC199" s="108"/>
      <c r="ND199" s="108"/>
      <c r="NE199" s="108"/>
      <c r="NF199" s="108"/>
      <c r="NG199" s="108"/>
      <c r="NH199" s="108"/>
      <c r="NI199" s="108"/>
      <c r="NJ199" s="108"/>
      <c r="NK199" s="108"/>
      <c r="NL199" s="108"/>
      <c r="NM199" s="108"/>
      <c r="NN199" s="108"/>
      <c r="NO199" s="109"/>
      <c r="OB199" s="107"/>
      <c r="OC199" s="108"/>
      <c r="OD199" s="108"/>
      <c r="OE199" s="108"/>
      <c r="OF199" s="108"/>
      <c r="OG199" s="108"/>
      <c r="OH199" s="108"/>
      <c r="OI199" s="108"/>
      <c r="OJ199" s="108"/>
      <c r="OK199" s="108"/>
      <c r="OL199" s="108"/>
      <c r="OM199" s="108"/>
      <c r="ON199" s="108"/>
      <c r="OO199" s="109"/>
      <c r="PB199" s="119"/>
      <c r="PC199" s="108"/>
      <c r="PD199" s="108"/>
      <c r="PE199" s="108"/>
      <c r="PF199" s="108"/>
      <c r="PG199" s="108"/>
      <c r="PH199" s="108"/>
      <c r="PI199" s="108"/>
      <c r="PJ199" s="108"/>
      <c r="PK199" s="108"/>
      <c r="PL199" s="108"/>
      <c r="PM199" s="108"/>
      <c r="PN199" s="108"/>
      <c r="PO199" s="109"/>
      <c r="QB199" s="119"/>
      <c r="QC199" s="108"/>
      <c r="QD199" s="108"/>
      <c r="QE199" s="108"/>
      <c r="QF199" s="108"/>
      <c r="QG199" s="108"/>
      <c r="QH199" s="108"/>
      <c r="QI199" s="108"/>
      <c r="QJ199" s="108"/>
      <c r="QK199" s="108"/>
      <c r="QL199" s="108"/>
      <c r="QM199" s="108"/>
      <c r="QN199" s="108"/>
      <c r="QO199" s="109"/>
      <c r="RB199" s="119"/>
      <c r="RC199" s="108"/>
      <c r="RD199" s="108"/>
      <c r="RE199" s="108"/>
      <c r="RF199" s="108"/>
      <c r="RG199" s="108"/>
      <c r="RH199" s="108"/>
      <c r="RI199" s="108"/>
      <c r="RJ199" s="108"/>
      <c r="RK199" s="108"/>
      <c r="RL199" s="108"/>
      <c r="RM199" s="108"/>
      <c r="RN199" s="108"/>
      <c r="RO199" s="109"/>
      <c r="SB199" s="107"/>
      <c r="SC199" s="108"/>
      <c r="SD199" s="108"/>
      <c r="SE199" s="108"/>
      <c r="SF199" s="108"/>
      <c r="SG199" s="108"/>
      <c r="SH199" s="108"/>
      <c r="SI199" s="108"/>
      <c r="SJ199" s="108"/>
      <c r="SK199" s="108"/>
      <c r="SL199" s="108"/>
      <c r="SM199" s="108"/>
      <c r="SN199" s="108"/>
      <c r="SO199" s="109"/>
      <c r="TB199" s="119"/>
      <c r="TC199" s="108"/>
      <c r="TD199" s="108"/>
      <c r="TE199" s="108"/>
      <c r="TF199" s="108"/>
      <c r="TG199" s="108"/>
      <c r="TH199" s="108"/>
      <c r="TI199" s="108"/>
      <c r="TJ199" s="108"/>
      <c r="TK199" s="108"/>
      <c r="TL199" s="108"/>
      <c r="TM199" s="108"/>
      <c r="TN199" s="108"/>
      <c r="TO199" s="109"/>
      <c r="UB199" s="119"/>
      <c r="UC199" s="108"/>
      <c r="UD199" s="108"/>
      <c r="UE199" s="108"/>
      <c r="UF199" s="108"/>
      <c r="UG199" s="108"/>
      <c r="UH199" s="108"/>
      <c r="UI199" s="108"/>
      <c r="UJ199" s="108"/>
      <c r="UK199" s="108"/>
      <c r="UL199" s="108"/>
      <c r="UM199" s="108"/>
      <c r="UN199" s="108"/>
      <c r="UO199" s="109"/>
      <c r="VB199" s="119"/>
      <c r="VC199" s="108"/>
      <c r="VD199" s="108"/>
      <c r="VE199" s="108"/>
      <c r="VF199" s="108"/>
      <c r="VG199" s="108"/>
      <c r="VH199" s="108"/>
      <c r="VI199" s="108"/>
      <c r="VJ199" s="108"/>
      <c r="VK199" s="108"/>
      <c r="VL199" s="108"/>
      <c r="VM199" s="108"/>
      <c r="VN199" s="108"/>
      <c r="VO199" s="109"/>
      <c r="WB199" s="107"/>
      <c r="WC199" s="108"/>
      <c r="WD199" s="108"/>
      <c r="WE199" s="108"/>
      <c r="WF199" s="108"/>
      <c r="WG199" s="108"/>
      <c r="WH199" s="108"/>
      <c r="WI199" s="108"/>
      <c r="WJ199" s="108"/>
      <c r="WK199" s="108"/>
      <c r="WL199" s="108"/>
      <c r="WM199" s="108"/>
      <c r="WN199" s="108"/>
      <c r="WO199" s="109"/>
      <c r="YB199" s="119"/>
      <c r="YC199" s="108"/>
      <c r="YD199" s="108"/>
      <c r="YE199" s="108"/>
      <c r="YF199" s="108"/>
      <c r="YG199" s="108"/>
      <c r="YH199" s="108"/>
      <c r="YI199" s="108"/>
      <c r="YJ199" s="108"/>
      <c r="YK199" s="108"/>
      <c r="YL199" s="108"/>
      <c r="YM199" s="108"/>
      <c r="YN199" s="108"/>
      <c r="YO199" s="109"/>
      <c r="ZB199" s="119"/>
      <c r="ZC199" s="108"/>
      <c r="ZD199" s="108"/>
      <c r="ZE199" s="108"/>
      <c r="ZF199" s="108"/>
      <c r="ZG199" s="108"/>
      <c r="ZH199" s="108"/>
      <c r="ZI199" s="108"/>
      <c r="ZJ199" s="108"/>
      <c r="ZK199" s="108"/>
      <c r="ZL199" s="108"/>
      <c r="ZM199" s="108"/>
      <c r="ZN199" s="108"/>
      <c r="ZO199" s="109"/>
      <c r="AAB199" s="119"/>
      <c r="AAC199" s="108"/>
      <c r="AAD199" s="108"/>
      <c r="AAE199" s="108"/>
      <c r="AAF199" s="108"/>
      <c r="AAG199" s="108"/>
      <c r="AAH199" s="108"/>
      <c r="AAI199" s="108"/>
      <c r="AAJ199" s="108"/>
      <c r="AAK199" s="108"/>
      <c r="AAL199" s="108"/>
      <c r="AAM199" s="108"/>
      <c r="AAN199" s="108"/>
      <c r="AAO199" s="109"/>
      <c r="ABB199" s="107"/>
      <c r="ABC199" s="108"/>
      <c r="ABD199" s="108"/>
      <c r="ABE199" s="108"/>
      <c r="ABF199" s="108"/>
      <c r="ABG199" s="108"/>
      <c r="ABH199" s="108"/>
      <c r="ABI199" s="108"/>
      <c r="ABJ199" s="108"/>
      <c r="ABK199" s="108"/>
      <c r="ABL199" s="108"/>
      <c r="ABM199" s="108"/>
      <c r="ABN199" s="108"/>
      <c r="ABO199" s="109"/>
      <c r="ACA199" s="111"/>
      <c r="ACB199" s="119"/>
      <c r="ACC199" s="108"/>
      <c r="ACD199" s="108"/>
      <c r="ACE199" s="108"/>
      <c r="ACF199" s="108"/>
      <c r="ACG199" s="108"/>
      <c r="ACH199" s="108"/>
      <c r="ACI199" s="108"/>
      <c r="ACJ199" s="108"/>
      <c r="ACK199" s="108"/>
      <c r="ACL199" s="108"/>
      <c r="ACM199" s="108"/>
      <c r="ACN199" s="108"/>
      <c r="ACO199" s="109"/>
      <c r="ADB199" s="119"/>
      <c r="ADC199" s="108"/>
      <c r="ADD199" s="108"/>
      <c r="ADE199" s="108"/>
      <c r="ADF199" s="108"/>
      <c r="ADG199" s="108"/>
      <c r="ADH199" s="108"/>
      <c r="ADI199" s="108"/>
      <c r="ADJ199" s="108"/>
      <c r="ADK199" s="108"/>
      <c r="ADL199" s="108"/>
      <c r="ADM199" s="108"/>
      <c r="ADN199" s="108"/>
      <c r="ADO199" s="109"/>
      <c r="AEB199" s="107"/>
      <c r="AEC199" s="108"/>
      <c r="AED199" s="108"/>
      <c r="AEE199" s="108"/>
      <c r="AEF199" s="108"/>
      <c r="AEG199" s="108"/>
      <c r="AEH199" s="108"/>
      <c r="AEI199" s="108"/>
      <c r="AEJ199" s="108"/>
      <c r="AEK199" s="108"/>
      <c r="AEL199" s="108"/>
      <c r="AEM199" s="108"/>
      <c r="AEN199" s="108"/>
      <c r="AEO199" s="109"/>
      <c r="AFB199" s="107"/>
      <c r="AFC199" s="108"/>
      <c r="AFD199" s="108"/>
      <c r="AFE199" s="108"/>
      <c r="AFF199" s="108"/>
      <c r="AFG199" s="108"/>
      <c r="AFH199" s="108"/>
      <c r="AFI199" s="108"/>
      <c r="AFJ199" s="108"/>
      <c r="AFK199" s="108"/>
      <c r="AFL199" s="108"/>
      <c r="AFM199" s="108"/>
      <c r="AFN199" s="108"/>
      <c r="AFO199" s="109"/>
      <c r="AGB199" s="119"/>
      <c r="AGC199" s="108"/>
      <c r="AGD199" s="108"/>
      <c r="AGE199" s="108"/>
      <c r="AGF199" s="108"/>
      <c r="AGG199" s="108"/>
      <c r="AGH199" s="108"/>
      <c r="AGI199" s="108"/>
      <c r="AGJ199" s="108"/>
      <c r="AGK199" s="108"/>
      <c r="AGL199" s="108"/>
      <c r="AGM199" s="108"/>
      <c r="AGN199" s="108"/>
      <c r="AGO199" s="109"/>
      <c r="AHB199" s="119"/>
      <c r="AHC199" s="108"/>
      <c r="AHD199" s="108"/>
      <c r="AHE199" s="108"/>
      <c r="AHF199" s="108"/>
      <c r="AHG199" s="108"/>
      <c r="AHH199" s="108"/>
      <c r="AHI199" s="108"/>
      <c r="AHJ199" s="108"/>
      <c r="AHK199" s="108"/>
      <c r="AHL199" s="108"/>
      <c r="AHM199" s="108"/>
      <c r="AHN199" s="108"/>
      <c r="AHO199" s="109"/>
      <c r="AIB199" s="107"/>
      <c r="AIC199" s="108"/>
      <c r="AID199" s="108"/>
      <c r="AIE199" s="108"/>
      <c r="AIF199" s="108"/>
      <c r="AIG199" s="108"/>
      <c r="AIH199" s="108"/>
      <c r="AII199" s="108"/>
      <c r="AIJ199" s="108"/>
      <c r="AIK199" s="108"/>
      <c r="AIL199" s="108"/>
      <c r="AIM199" s="108"/>
      <c r="AIN199" s="108"/>
      <c r="AIO199" s="109"/>
      <c r="AJB199" s="107"/>
      <c r="AJC199" s="108"/>
      <c r="AJD199" s="108"/>
      <c r="AJE199" s="108"/>
      <c r="AJF199" s="108"/>
      <c r="AJG199" s="108"/>
      <c r="AJH199" s="108"/>
      <c r="AJI199" s="108"/>
      <c r="AJJ199" s="108"/>
      <c r="AJK199" s="108"/>
      <c r="AJL199" s="108"/>
      <c r="AJM199" s="108"/>
      <c r="AJN199" s="108"/>
      <c r="AJO199" s="109"/>
      <c r="AKB199" s="107"/>
      <c r="AKC199" s="108"/>
      <c r="AKD199" s="108"/>
      <c r="AKE199" s="108"/>
      <c r="AKF199" s="108"/>
      <c r="AKG199" s="108"/>
      <c r="AKH199" s="108"/>
      <c r="AKI199" s="108"/>
      <c r="AKJ199" s="108"/>
      <c r="AKK199" s="108"/>
      <c r="AKL199" s="108"/>
      <c r="AKM199" s="108"/>
      <c r="AKN199" s="108"/>
      <c r="AKO199" s="109"/>
      <c r="AMA199" s="125"/>
      <c r="AMB199" s="125"/>
      <c r="AMD199" s="126"/>
      <c r="AME199" s="127"/>
      <c r="AMF199" s="127"/>
    </row>
    <row r="200" customFormat="false" ht="12.8" hidden="false" customHeight="false" outlineLevel="0" collapsed="false">
      <c r="BB200" s="107"/>
      <c r="BC200" s="108"/>
      <c r="BD200" s="108"/>
      <c r="BE200" s="108"/>
      <c r="BF200" s="108"/>
      <c r="BG200" s="108"/>
      <c r="BH200" s="108"/>
      <c r="BI200" s="108"/>
      <c r="BJ200" s="108"/>
      <c r="BK200" s="108"/>
      <c r="BL200" s="108"/>
      <c r="BM200" s="108"/>
      <c r="BN200" s="108"/>
      <c r="BO200" s="109"/>
      <c r="CB200" s="119"/>
      <c r="CC200" s="108"/>
      <c r="CD200" s="108"/>
      <c r="CE200" s="108"/>
      <c r="CF200" s="108"/>
      <c r="CG200" s="108"/>
      <c r="CH200" s="108"/>
      <c r="CI200" s="108"/>
      <c r="CJ200" s="108"/>
      <c r="CK200" s="108"/>
      <c r="CL200" s="108"/>
      <c r="CM200" s="108"/>
      <c r="CN200" s="108"/>
      <c r="CO200" s="109"/>
      <c r="DB200" s="119"/>
      <c r="DC200" s="108"/>
      <c r="DD200" s="108"/>
      <c r="DE200" s="108"/>
      <c r="DF200" s="108"/>
      <c r="DG200" s="108"/>
      <c r="DH200" s="108"/>
      <c r="DI200" s="108"/>
      <c r="DJ200" s="108"/>
      <c r="DK200" s="108"/>
      <c r="DL200" s="108"/>
      <c r="DM200" s="108"/>
      <c r="DN200" s="108"/>
      <c r="DO200" s="109"/>
      <c r="EB200" s="107"/>
      <c r="EC200" s="108"/>
      <c r="ED200" s="108"/>
      <c r="EE200" s="108"/>
      <c r="EF200" s="108"/>
      <c r="EG200" s="108"/>
      <c r="EH200" s="108"/>
      <c r="EI200" s="108"/>
      <c r="EJ200" s="108"/>
      <c r="EK200" s="108"/>
      <c r="EL200" s="108"/>
      <c r="EM200" s="108"/>
      <c r="EN200" s="108"/>
      <c r="EO200" s="109"/>
      <c r="FB200" s="107"/>
      <c r="FC200" s="108"/>
      <c r="FD200" s="108"/>
      <c r="FE200" s="108"/>
      <c r="FF200" s="108"/>
      <c r="FG200" s="108"/>
      <c r="FH200" s="108"/>
      <c r="FI200" s="108"/>
      <c r="FJ200" s="108"/>
      <c r="FK200" s="108"/>
      <c r="FL200" s="108"/>
      <c r="FM200" s="108"/>
      <c r="FN200" s="108"/>
      <c r="FO200" s="109"/>
      <c r="GB200" s="119"/>
      <c r="GC200" s="108"/>
      <c r="GD200" s="108"/>
      <c r="GE200" s="108"/>
      <c r="GF200" s="108"/>
      <c r="GG200" s="108"/>
      <c r="GH200" s="108"/>
      <c r="GI200" s="108"/>
      <c r="GJ200" s="108"/>
      <c r="GK200" s="108"/>
      <c r="GL200" s="108"/>
      <c r="GM200" s="108"/>
      <c r="GN200" s="108"/>
      <c r="GO200" s="109"/>
      <c r="HB200" s="107"/>
      <c r="HC200" s="108"/>
      <c r="HD200" s="108"/>
      <c r="HE200" s="108"/>
      <c r="HF200" s="108"/>
      <c r="HG200" s="108"/>
      <c r="HH200" s="108"/>
      <c r="HI200" s="108"/>
      <c r="HJ200" s="108"/>
      <c r="HK200" s="108"/>
      <c r="HL200" s="108"/>
      <c r="HM200" s="108"/>
      <c r="HN200" s="108"/>
      <c r="HO200" s="109"/>
      <c r="IB200" s="119"/>
      <c r="IC200" s="108"/>
      <c r="ID200" s="108"/>
      <c r="IE200" s="108"/>
      <c r="IF200" s="108"/>
      <c r="IG200" s="108"/>
      <c r="IH200" s="108"/>
      <c r="II200" s="108"/>
      <c r="IJ200" s="108"/>
      <c r="IK200" s="108"/>
      <c r="IL200" s="108"/>
      <c r="IM200" s="108"/>
      <c r="IN200" s="108"/>
      <c r="IO200" s="109"/>
      <c r="JB200" s="107"/>
      <c r="JC200" s="108"/>
      <c r="JD200" s="108"/>
      <c r="JE200" s="108"/>
      <c r="JF200" s="108"/>
      <c r="JG200" s="108"/>
      <c r="JH200" s="108"/>
      <c r="JI200" s="108"/>
      <c r="JJ200" s="108"/>
      <c r="JK200" s="108"/>
      <c r="JL200" s="108"/>
      <c r="JM200" s="108"/>
      <c r="JN200" s="108"/>
      <c r="JO200" s="109"/>
      <c r="KB200" s="107"/>
      <c r="KC200" s="108"/>
      <c r="KD200" s="108"/>
      <c r="KE200" s="108"/>
      <c r="KF200" s="108"/>
      <c r="KG200" s="108"/>
      <c r="KH200" s="108"/>
      <c r="KI200" s="108"/>
      <c r="KJ200" s="108"/>
      <c r="KK200" s="108"/>
      <c r="KL200" s="108"/>
      <c r="KM200" s="108"/>
      <c r="KN200" s="108"/>
      <c r="KO200" s="109"/>
      <c r="LB200" s="119"/>
      <c r="LC200" s="108"/>
      <c r="LD200" s="108"/>
      <c r="LE200" s="108"/>
      <c r="LF200" s="108"/>
      <c r="LG200" s="108"/>
      <c r="LH200" s="108"/>
      <c r="LI200" s="108"/>
      <c r="LJ200" s="108"/>
      <c r="LK200" s="108"/>
      <c r="LL200" s="108"/>
      <c r="LM200" s="108"/>
      <c r="LN200" s="108"/>
      <c r="LO200" s="109"/>
      <c r="MB200" s="119"/>
      <c r="MC200" s="108"/>
      <c r="MD200" s="108"/>
      <c r="ME200" s="108"/>
      <c r="MF200" s="108"/>
      <c r="MG200" s="108"/>
      <c r="MH200" s="108"/>
      <c r="MI200" s="108"/>
      <c r="MJ200" s="108"/>
      <c r="MK200" s="108"/>
      <c r="ML200" s="108"/>
      <c r="MM200" s="108"/>
      <c r="MN200" s="108"/>
      <c r="MO200" s="109"/>
      <c r="NB200" s="107"/>
      <c r="NC200" s="108"/>
      <c r="ND200" s="108"/>
      <c r="NE200" s="108"/>
      <c r="NF200" s="108"/>
      <c r="NG200" s="108"/>
      <c r="NH200" s="108"/>
      <c r="NI200" s="108"/>
      <c r="NJ200" s="108"/>
      <c r="NK200" s="108"/>
      <c r="NL200" s="108"/>
      <c r="NM200" s="108"/>
      <c r="NN200" s="108"/>
      <c r="NO200" s="109"/>
      <c r="OB200" s="107"/>
      <c r="OC200" s="108"/>
      <c r="OD200" s="108"/>
      <c r="OE200" s="108"/>
      <c r="OF200" s="108"/>
      <c r="OG200" s="108"/>
      <c r="OH200" s="108"/>
      <c r="OI200" s="108"/>
      <c r="OJ200" s="108"/>
      <c r="OK200" s="108"/>
      <c r="OL200" s="108"/>
      <c r="OM200" s="108"/>
      <c r="ON200" s="108"/>
      <c r="OO200" s="109"/>
      <c r="PB200" s="119"/>
      <c r="PC200" s="108"/>
      <c r="PD200" s="108"/>
      <c r="PE200" s="108"/>
      <c r="PF200" s="108"/>
      <c r="PG200" s="108"/>
      <c r="PH200" s="108"/>
      <c r="PI200" s="108"/>
      <c r="PJ200" s="108"/>
      <c r="PK200" s="108"/>
      <c r="PL200" s="108"/>
      <c r="PM200" s="108"/>
      <c r="PN200" s="108"/>
      <c r="PO200" s="109"/>
      <c r="QB200" s="119"/>
      <c r="QC200" s="108"/>
      <c r="QD200" s="108"/>
      <c r="QE200" s="108"/>
      <c r="QF200" s="108"/>
      <c r="QG200" s="108"/>
      <c r="QH200" s="108"/>
      <c r="QI200" s="108"/>
      <c r="QJ200" s="108"/>
      <c r="QK200" s="108"/>
      <c r="QL200" s="108"/>
      <c r="QM200" s="108"/>
      <c r="QN200" s="108"/>
      <c r="QO200" s="109"/>
      <c r="RB200" s="119"/>
      <c r="RC200" s="108"/>
      <c r="RD200" s="108"/>
      <c r="RE200" s="108"/>
      <c r="RF200" s="108"/>
      <c r="RG200" s="108"/>
      <c r="RH200" s="108"/>
      <c r="RI200" s="108"/>
      <c r="RJ200" s="108"/>
      <c r="RK200" s="108"/>
      <c r="RL200" s="108"/>
      <c r="RM200" s="108"/>
      <c r="RN200" s="108"/>
      <c r="RO200" s="109"/>
      <c r="SB200" s="107"/>
      <c r="SC200" s="108"/>
      <c r="SD200" s="108"/>
      <c r="SE200" s="108"/>
      <c r="SF200" s="108"/>
      <c r="SG200" s="108"/>
      <c r="SH200" s="108"/>
      <c r="SI200" s="108"/>
      <c r="SJ200" s="108"/>
      <c r="SK200" s="108"/>
      <c r="SL200" s="108"/>
      <c r="SM200" s="108"/>
      <c r="SN200" s="108"/>
      <c r="SO200" s="109"/>
      <c r="TB200" s="119"/>
      <c r="TC200" s="108"/>
      <c r="TD200" s="108"/>
      <c r="TE200" s="108"/>
      <c r="TF200" s="108"/>
      <c r="TG200" s="108"/>
      <c r="TH200" s="108"/>
      <c r="TI200" s="108"/>
      <c r="TJ200" s="108"/>
      <c r="TK200" s="108"/>
      <c r="TL200" s="108"/>
      <c r="TM200" s="108"/>
      <c r="TN200" s="108"/>
      <c r="TO200" s="109"/>
      <c r="UB200" s="119"/>
      <c r="UC200" s="108"/>
      <c r="UD200" s="108"/>
      <c r="UE200" s="108"/>
      <c r="UF200" s="108"/>
      <c r="UG200" s="108"/>
      <c r="UH200" s="108"/>
      <c r="UI200" s="108"/>
      <c r="UJ200" s="108"/>
      <c r="UK200" s="108"/>
      <c r="UL200" s="108"/>
      <c r="UM200" s="108"/>
      <c r="UN200" s="108"/>
      <c r="UO200" s="109"/>
      <c r="VB200" s="119"/>
      <c r="VC200" s="108"/>
      <c r="VD200" s="108"/>
      <c r="VE200" s="108"/>
      <c r="VF200" s="108"/>
      <c r="VG200" s="108"/>
      <c r="VH200" s="108"/>
      <c r="VI200" s="108"/>
      <c r="VJ200" s="108"/>
      <c r="VK200" s="108"/>
      <c r="VL200" s="108"/>
      <c r="VM200" s="108"/>
      <c r="VN200" s="108"/>
      <c r="VO200" s="109"/>
      <c r="WB200" s="107"/>
      <c r="WC200" s="108"/>
      <c r="WD200" s="108"/>
      <c r="WE200" s="108"/>
      <c r="WF200" s="108"/>
      <c r="WG200" s="108"/>
      <c r="WH200" s="108"/>
      <c r="WI200" s="108"/>
      <c r="WJ200" s="108"/>
      <c r="WK200" s="108"/>
      <c r="WL200" s="108"/>
      <c r="WM200" s="108"/>
      <c r="WN200" s="108"/>
      <c r="WO200" s="109"/>
      <c r="YB200" s="119"/>
      <c r="YC200" s="108"/>
      <c r="YD200" s="108"/>
      <c r="YE200" s="108"/>
      <c r="YF200" s="108"/>
      <c r="YG200" s="108"/>
      <c r="YH200" s="108"/>
      <c r="YI200" s="108"/>
      <c r="YJ200" s="108"/>
      <c r="YK200" s="108"/>
      <c r="YL200" s="108"/>
      <c r="YM200" s="108"/>
      <c r="YN200" s="108"/>
      <c r="YO200" s="109"/>
      <c r="ZB200" s="119"/>
      <c r="ZC200" s="108"/>
      <c r="ZD200" s="108"/>
      <c r="ZE200" s="108"/>
      <c r="ZF200" s="108"/>
      <c r="ZG200" s="108"/>
      <c r="ZH200" s="108"/>
      <c r="ZI200" s="108"/>
      <c r="ZJ200" s="108"/>
      <c r="ZK200" s="108"/>
      <c r="ZL200" s="108"/>
      <c r="ZM200" s="108"/>
      <c r="ZN200" s="108"/>
      <c r="ZO200" s="109"/>
      <c r="AAB200" s="119"/>
      <c r="AAC200" s="108"/>
      <c r="AAD200" s="108"/>
      <c r="AAE200" s="108"/>
      <c r="AAF200" s="108"/>
      <c r="AAG200" s="108"/>
      <c r="AAH200" s="108"/>
      <c r="AAI200" s="108"/>
      <c r="AAJ200" s="108"/>
      <c r="AAK200" s="108"/>
      <c r="AAL200" s="108"/>
      <c r="AAM200" s="108"/>
      <c r="AAN200" s="108"/>
      <c r="AAO200" s="109"/>
      <c r="ABB200" s="107"/>
      <c r="ABC200" s="108"/>
      <c r="ABD200" s="108"/>
      <c r="ABE200" s="108"/>
      <c r="ABF200" s="108"/>
      <c r="ABG200" s="108"/>
      <c r="ABH200" s="108"/>
      <c r="ABI200" s="108"/>
      <c r="ABJ200" s="108"/>
      <c r="ABK200" s="108"/>
      <c r="ABL200" s="108"/>
      <c r="ABM200" s="108"/>
      <c r="ABN200" s="108"/>
      <c r="ABO200" s="109"/>
      <c r="ACA200" s="111"/>
      <c r="ACB200" s="119"/>
      <c r="ACC200" s="108"/>
      <c r="ACD200" s="108"/>
      <c r="ACE200" s="108"/>
      <c r="ACF200" s="108"/>
      <c r="ACG200" s="108"/>
      <c r="ACH200" s="108"/>
      <c r="ACI200" s="108"/>
      <c r="ACJ200" s="108"/>
      <c r="ACK200" s="108"/>
      <c r="ACL200" s="108"/>
      <c r="ACM200" s="108"/>
      <c r="ACN200" s="108"/>
      <c r="ACO200" s="109"/>
      <c r="ADB200" s="119"/>
      <c r="ADC200" s="108"/>
      <c r="ADD200" s="108"/>
      <c r="ADE200" s="108"/>
      <c r="ADF200" s="108"/>
      <c r="ADG200" s="108"/>
      <c r="ADH200" s="108"/>
      <c r="ADI200" s="108"/>
      <c r="ADJ200" s="108"/>
      <c r="ADK200" s="108"/>
      <c r="ADL200" s="108"/>
      <c r="ADM200" s="108"/>
      <c r="ADN200" s="108"/>
      <c r="ADO200" s="109"/>
      <c r="AEB200" s="107"/>
      <c r="AEC200" s="108"/>
      <c r="AED200" s="108"/>
      <c r="AEE200" s="108"/>
      <c r="AEF200" s="108"/>
      <c r="AEG200" s="108"/>
      <c r="AEH200" s="108"/>
      <c r="AEI200" s="108"/>
      <c r="AEJ200" s="108"/>
      <c r="AEK200" s="108"/>
      <c r="AEL200" s="108"/>
      <c r="AEM200" s="108"/>
      <c r="AEN200" s="108"/>
      <c r="AEO200" s="109"/>
      <c r="AFB200" s="107"/>
      <c r="AFC200" s="108"/>
      <c r="AFD200" s="108"/>
      <c r="AFE200" s="108"/>
      <c r="AFF200" s="108"/>
      <c r="AFG200" s="108"/>
      <c r="AFH200" s="108"/>
      <c r="AFI200" s="108"/>
      <c r="AFJ200" s="108"/>
      <c r="AFK200" s="108"/>
      <c r="AFL200" s="108"/>
      <c r="AFM200" s="108"/>
      <c r="AFN200" s="108"/>
      <c r="AFO200" s="109"/>
      <c r="AGB200" s="119"/>
      <c r="AGC200" s="108"/>
      <c r="AGD200" s="108"/>
      <c r="AGE200" s="108"/>
      <c r="AGF200" s="108"/>
      <c r="AGG200" s="108"/>
      <c r="AGH200" s="108"/>
      <c r="AGI200" s="108"/>
      <c r="AGJ200" s="108"/>
      <c r="AGK200" s="108"/>
      <c r="AGL200" s="108"/>
      <c r="AGM200" s="108"/>
      <c r="AGN200" s="108"/>
      <c r="AGO200" s="109"/>
      <c r="AHB200" s="119"/>
      <c r="AHC200" s="108"/>
      <c r="AHD200" s="108"/>
      <c r="AHE200" s="108"/>
      <c r="AHF200" s="108"/>
      <c r="AHG200" s="108"/>
      <c r="AHH200" s="108"/>
      <c r="AHI200" s="108"/>
      <c r="AHJ200" s="108"/>
      <c r="AHK200" s="108"/>
      <c r="AHL200" s="108"/>
      <c r="AHM200" s="108"/>
      <c r="AHN200" s="108"/>
      <c r="AHO200" s="109"/>
      <c r="AIB200" s="107"/>
      <c r="AIC200" s="108"/>
      <c r="AID200" s="108"/>
      <c r="AIE200" s="108"/>
      <c r="AIF200" s="108"/>
      <c r="AIG200" s="108"/>
      <c r="AIH200" s="108"/>
      <c r="AII200" s="108"/>
      <c r="AIJ200" s="108"/>
      <c r="AIK200" s="108"/>
      <c r="AIL200" s="108"/>
      <c r="AIM200" s="108"/>
      <c r="AIN200" s="108"/>
      <c r="AIO200" s="109"/>
      <c r="AJB200" s="107"/>
      <c r="AJC200" s="108"/>
      <c r="AJD200" s="108"/>
      <c r="AJE200" s="108"/>
      <c r="AJF200" s="108"/>
      <c r="AJG200" s="108"/>
      <c r="AJH200" s="108"/>
      <c r="AJI200" s="108"/>
      <c r="AJJ200" s="108"/>
      <c r="AJK200" s="108"/>
      <c r="AJL200" s="108"/>
      <c r="AJM200" s="108"/>
      <c r="AJN200" s="108"/>
      <c r="AJO200" s="109"/>
      <c r="AKB200" s="107"/>
      <c r="AKC200" s="108"/>
      <c r="AKD200" s="108"/>
      <c r="AKE200" s="108"/>
      <c r="AKF200" s="108"/>
      <c r="AKG200" s="108"/>
      <c r="AKH200" s="108"/>
      <c r="AKI200" s="108"/>
      <c r="AKJ200" s="108"/>
      <c r="AKK200" s="108"/>
      <c r="AKL200" s="108"/>
      <c r="AKM200" s="108"/>
      <c r="AKN200" s="108"/>
      <c r="AKO200" s="109"/>
      <c r="AMA200" s="125"/>
      <c r="AMB200" s="125"/>
      <c r="AMD200" s="126"/>
      <c r="AME200" s="127"/>
      <c r="AMF200" s="127"/>
    </row>
    <row r="201" customFormat="false" ht="12.8" hidden="false" customHeight="false" outlineLevel="0" collapsed="false">
      <c r="BB201" s="107"/>
      <c r="BC201" s="108"/>
      <c r="BD201" s="108"/>
      <c r="BE201" s="108"/>
      <c r="BF201" s="108"/>
      <c r="BG201" s="108"/>
      <c r="BH201" s="108"/>
      <c r="BI201" s="108"/>
      <c r="BJ201" s="108"/>
      <c r="BK201" s="108"/>
      <c r="BL201" s="108"/>
      <c r="BM201" s="108"/>
      <c r="BN201" s="108"/>
      <c r="BO201" s="109"/>
      <c r="CB201" s="119"/>
      <c r="CC201" s="108"/>
      <c r="CD201" s="108"/>
      <c r="CE201" s="108"/>
      <c r="CF201" s="108"/>
      <c r="CG201" s="108"/>
      <c r="CH201" s="108"/>
      <c r="CI201" s="108"/>
      <c r="CJ201" s="108"/>
      <c r="CK201" s="108"/>
      <c r="CL201" s="108"/>
      <c r="CM201" s="108"/>
      <c r="CN201" s="108"/>
      <c r="CO201" s="109"/>
      <c r="DB201" s="119"/>
      <c r="DC201" s="108"/>
      <c r="DD201" s="108"/>
      <c r="DE201" s="108"/>
      <c r="DF201" s="108"/>
      <c r="DG201" s="108"/>
      <c r="DH201" s="108"/>
      <c r="DI201" s="108"/>
      <c r="DJ201" s="108"/>
      <c r="DK201" s="108"/>
      <c r="DL201" s="108"/>
      <c r="DM201" s="108"/>
      <c r="DN201" s="108"/>
      <c r="DO201" s="109"/>
      <c r="EB201" s="107"/>
      <c r="EC201" s="108"/>
      <c r="ED201" s="108"/>
      <c r="EE201" s="108"/>
      <c r="EF201" s="108"/>
      <c r="EG201" s="108"/>
      <c r="EH201" s="108"/>
      <c r="EI201" s="108"/>
      <c r="EJ201" s="108"/>
      <c r="EK201" s="108"/>
      <c r="EL201" s="108"/>
      <c r="EM201" s="108"/>
      <c r="EN201" s="108"/>
      <c r="EO201" s="109"/>
      <c r="FB201" s="107"/>
      <c r="FC201" s="108"/>
      <c r="FD201" s="108"/>
      <c r="FE201" s="108"/>
      <c r="FF201" s="108"/>
      <c r="FG201" s="108"/>
      <c r="FH201" s="108"/>
      <c r="FI201" s="108"/>
      <c r="FJ201" s="108"/>
      <c r="FK201" s="108"/>
      <c r="FL201" s="108"/>
      <c r="FM201" s="108"/>
      <c r="FN201" s="108"/>
      <c r="FO201" s="109"/>
      <c r="GB201" s="119"/>
      <c r="GC201" s="108"/>
      <c r="GD201" s="108"/>
      <c r="GE201" s="108"/>
      <c r="GF201" s="108"/>
      <c r="GG201" s="108"/>
      <c r="GH201" s="108"/>
      <c r="GI201" s="108"/>
      <c r="GJ201" s="108"/>
      <c r="GK201" s="108"/>
      <c r="GL201" s="108"/>
      <c r="GM201" s="108"/>
      <c r="GN201" s="108"/>
      <c r="GO201" s="109"/>
      <c r="HB201" s="107"/>
      <c r="HC201" s="108"/>
      <c r="HD201" s="108"/>
      <c r="HE201" s="108"/>
      <c r="HF201" s="108"/>
      <c r="HG201" s="108"/>
      <c r="HH201" s="108"/>
      <c r="HI201" s="108"/>
      <c r="HJ201" s="108"/>
      <c r="HK201" s="108"/>
      <c r="HL201" s="108"/>
      <c r="HM201" s="108"/>
      <c r="HN201" s="108"/>
      <c r="HO201" s="109"/>
      <c r="IB201" s="119"/>
      <c r="IC201" s="108"/>
      <c r="ID201" s="108"/>
      <c r="IE201" s="108"/>
      <c r="IF201" s="108"/>
      <c r="IG201" s="108"/>
      <c r="IH201" s="108"/>
      <c r="II201" s="108"/>
      <c r="IJ201" s="108"/>
      <c r="IK201" s="108"/>
      <c r="IL201" s="108"/>
      <c r="IM201" s="108"/>
      <c r="IN201" s="108"/>
      <c r="IO201" s="109"/>
      <c r="JB201" s="107"/>
      <c r="JC201" s="108"/>
      <c r="JD201" s="108"/>
      <c r="JE201" s="108"/>
      <c r="JF201" s="108"/>
      <c r="JG201" s="108"/>
      <c r="JH201" s="108"/>
      <c r="JI201" s="108"/>
      <c r="JJ201" s="108"/>
      <c r="JK201" s="108"/>
      <c r="JL201" s="108"/>
      <c r="JM201" s="108"/>
      <c r="JN201" s="108"/>
      <c r="JO201" s="109"/>
      <c r="KB201" s="107"/>
      <c r="KC201" s="108"/>
      <c r="KD201" s="108"/>
      <c r="KE201" s="108"/>
      <c r="KF201" s="108"/>
      <c r="KG201" s="108"/>
      <c r="KH201" s="108"/>
      <c r="KI201" s="108"/>
      <c r="KJ201" s="108"/>
      <c r="KK201" s="108"/>
      <c r="KL201" s="108"/>
      <c r="KM201" s="108"/>
      <c r="KN201" s="108"/>
      <c r="KO201" s="109"/>
      <c r="LB201" s="119"/>
      <c r="LC201" s="108"/>
      <c r="LD201" s="108"/>
      <c r="LE201" s="108"/>
      <c r="LF201" s="108"/>
      <c r="LG201" s="108"/>
      <c r="LH201" s="108"/>
      <c r="LI201" s="108"/>
      <c r="LJ201" s="108"/>
      <c r="LK201" s="108"/>
      <c r="LL201" s="108"/>
      <c r="LM201" s="108"/>
      <c r="LN201" s="108"/>
      <c r="LO201" s="109"/>
      <c r="MB201" s="119"/>
      <c r="MC201" s="108"/>
      <c r="MD201" s="108"/>
      <c r="ME201" s="108"/>
      <c r="MF201" s="108"/>
      <c r="MG201" s="108"/>
      <c r="MH201" s="108"/>
      <c r="MI201" s="108"/>
      <c r="MJ201" s="108"/>
      <c r="MK201" s="108"/>
      <c r="ML201" s="108"/>
      <c r="MM201" s="108"/>
      <c r="MN201" s="108"/>
      <c r="MO201" s="109"/>
      <c r="NB201" s="107"/>
      <c r="NC201" s="108"/>
      <c r="ND201" s="108"/>
      <c r="NE201" s="108"/>
      <c r="NF201" s="108"/>
      <c r="NG201" s="108"/>
      <c r="NH201" s="108"/>
      <c r="NI201" s="108"/>
      <c r="NJ201" s="108"/>
      <c r="NK201" s="108"/>
      <c r="NL201" s="108"/>
      <c r="NM201" s="108"/>
      <c r="NN201" s="108"/>
      <c r="NO201" s="109"/>
      <c r="OB201" s="107"/>
      <c r="OC201" s="108"/>
      <c r="OD201" s="108"/>
      <c r="OE201" s="108"/>
      <c r="OF201" s="108"/>
      <c r="OG201" s="108"/>
      <c r="OH201" s="108"/>
      <c r="OI201" s="108"/>
      <c r="OJ201" s="108"/>
      <c r="OK201" s="108"/>
      <c r="OL201" s="108"/>
      <c r="OM201" s="108"/>
      <c r="ON201" s="108"/>
      <c r="OO201" s="109"/>
      <c r="PB201" s="119"/>
      <c r="PC201" s="108"/>
      <c r="PD201" s="108"/>
      <c r="PE201" s="108"/>
      <c r="PF201" s="108"/>
      <c r="PG201" s="108"/>
      <c r="PH201" s="108"/>
      <c r="PI201" s="108"/>
      <c r="PJ201" s="108"/>
      <c r="PK201" s="108"/>
      <c r="PL201" s="108"/>
      <c r="PM201" s="108"/>
      <c r="PN201" s="108"/>
      <c r="PO201" s="109"/>
      <c r="QB201" s="119"/>
      <c r="QC201" s="108"/>
      <c r="QD201" s="108"/>
      <c r="QE201" s="108"/>
      <c r="QF201" s="108"/>
      <c r="QG201" s="108"/>
      <c r="QH201" s="108"/>
      <c r="QI201" s="108"/>
      <c r="QJ201" s="108"/>
      <c r="QK201" s="108"/>
      <c r="QL201" s="108"/>
      <c r="QM201" s="108"/>
      <c r="QN201" s="108"/>
      <c r="QO201" s="109"/>
      <c r="RB201" s="119"/>
      <c r="RC201" s="108"/>
      <c r="RD201" s="108"/>
      <c r="RE201" s="108"/>
      <c r="RF201" s="108"/>
      <c r="RG201" s="108"/>
      <c r="RH201" s="108"/>
      <c r="RI201" s="108"/>
      <c r="RJ201" s="108"/>
      <c r="RK201" s="108"/>
      <c r="RL201" s="108"/>
      <c r="RM201" s="108"/>
      <c r="RN201" s="108"/>
      <c r="RO201" s="109"/>
      <c r="SB201" s="107"/>
      <c r="SC201" s="108"/>
      <c r="SD201" s="108"/>
      <c r="SE201" s="108"/>
      <c r="SF201" s="108"/>
      <c r="SG201" s="108"/>
      <c r="SH201" s="108"/>
      <c r="SI201" s="108"/>
      <c r="SJ201" s="108"/>
      <c r="SK201" s="108"/>
      <c r="SL201" s="108"/>
      <c r="SM201" s="108"/>
      <c r="SN201" s="108"/>
      <c r="SO201" s="109"/>
      <c r="TB201" s="119"/>
      <c r="TC201" s="108"/>
      <c r="TD201" s="108"/>
      <c r="TE201" s="108"/>
      <c r="TF201" s="108"/>
      <c r="TG201" s="108"/>
      <c r="TH201" s="108"/>
      <c r="TI201" s="108"/>
      <c r="TJ201" s="108"/>
      <c r="TK201" s="108"/>
      <c r="TL201" s="108"/>
      <c r="TM201" s="108"/>
      <c r="TN201" s="108"/>
      <c r="TO201" s="109"/>
      <c r="UB201" s="119"/>
      <c r="UC201" s="108"/>
      <c r="UD201" s="108"/>
      <c r="UE201" s="108"/>
      <c r="UF201" s="108"/>
      <c r="UG201" s="108"/>
      <c r="UH201" s="108"/>
      <c r="UI201" s="108"/>
      <c r="UJ201" s="108"/>
      <c r="UK201" s="108"/>
      <c r="UL201" s="108"/>
      <c r="UM201" s="108"/>
      <c r="UN201" s="108"/>
      <c r="UO201" s="109"/>
      <c r="VB201" s="119"/>
      <c r="VC201" s="108"/>
      <c r="VD201" s="108"/>
      <c r="VE201" s="108"/>
      <c r="VF201" s="108"/>
      <c r="VG201" s="108"/>
      <c r="VH201" s="108"/>
      <c r="VI201" s="108"/>
      <c r="VJ201" s="108"/>
      <c r="VK201" s="108"/>
      <c r="VL201" s="108"/>
      <c r="VM201" s="108"/>
      <c r="VN201" s="108"/>
      <c r="VO201" s="109"/>
      <c r="WB201" s="107"/>
      <c r="WC201" s="108"/>
      <c r="WD201" s="108"/>
      <c r="WE201" s="108"/>
      <c r="WF201" s="108"/>
      <c r="WG201" s="108"/>
      <c r="WH201" s="108"/>
      <c r="WI201" s="108"/>
      <c r="WJ201" s="108"/>
      <c r="WK201" s="108"/>
      <c r="WL201" s="108"/>
      <c r="WM201" s="108"/>
      <c r="WN201" s="108"/>
      <c r="WO201" s="109"/>
      <c r="YB201" s="119"/>
      <c r="YC201" s="108"/>
      <c r="YD201" s="108"/>
      <c r="YE201" s="108"/>
      <c r="YF201" s="108"/>
      <c r="YG201" s="108"/>
      <c r="YH201" s="108"/>
      <c r="YI201" s="108"/>
      <c r="YJ201" s="108"/>
      <c r="YK201" s="108"/>
      <c r="YL201" s="108"/>
      <c r="YM201" s="108"/>
      <c r="YN201" s="108"/>
      <c r="YO201" s="109"/>
      <c r="ZB201" s="119"/>
      <c r="ZC201" s="108"/>
      <c r="ZD201" s="108"/>
      <c r="ZE201" s="108"/>
      <c r="ZF201" s="108"/>
      <c r="ZG201" s="108"/>
      <c r="ZH201" s="108"/>
      <c r="ZI201" s="108"/>
      <c r="ZJ201" s="108"/>
      <c r="ZK201" s="108"/>
      <c r="ZL201" s="108"/>
      <c r="ZM201" s="108"/>
      <c r="ZN201" s="108"/>
      <c r="ZO201" s="109"/>
      <c r="AAB201" s="119"/>
      <c r="AAC201" s="108"/>
      <c r="AAD201" s="108"/>
      <c r="AAE201" s="108"/>
      <c r="AAF201" s="108"/>
      <c r="AAG201" s="108"/>
      <c r="AAH201" s="108"/>
      <c r="AAI201" s="108"/>
      <c r="AAJ201" s="108"/>
      <c r="AAK201" s="108"/>
      <c r="AAL201" s="108"/>
      <c r="AAM201" s="108"/>
      <c r="AAN201" s="108"/>
      <c r="AAO201" s="109"/>
      <c r="ABB201" s="107"/>
      <c r="ABC201" s="108"/>
      <c r="ABD201" s="108"/>
      <c r="ABE201" s="108"/>
      <c r="ABF201" s="108"/>
      <c r="ABG201" s="108"/>
      <c r="ABH201" s="108"/>
      <c r="ABI201" s="108"/>
      <c r="ABJ201" s="108"/>
      <c r="ABK201" s="108"/>
      <c r="ABL201" s="108"/>
      <c r="ABM201" s="108"/>
      <c r="ABN201" s="108"/>
      <c r="ABO201" s="109"/>
      <c r="ACA201" s="111"/>
      <c r="ACB201" s="119"/>
      <c r="ACC201" s="108"/>
      <c r="ACD201" s="108"/>
      <c r="ACE201" s="108"/>
      <c r="ACF201" s="108"/>
      <c r="ACG201" s="108"/>
      <c r="ACH201" s="108"/>
      <c r="ACI201" s="108"/>
      <c r="ACJ201" s="108"/>
      <c r="ACK201" s="108"/>
      <c r="ACL201" s="108"/>
      <c r="ACM201" s="108"/>
      <c r="ACN201" s="108"/>
      <c r="ACO201" s="109"/>
      <c r="ADB201" s="119"/>
      <c r="ADC201" s="108"/>
      <c r="ADD201" s="108"/>
      <c r="ADE201" s="108"/>
      <c r="ADF201" s="108"/>
      <c r="ADG201" s="108"/>
      <c r="ADH201" s="108"/>
      <c r="ADI201" s="108"/>
      <c r="ADJ201" s="108"/>
      <c r="ADK201" s="108"/>
      <c r="ADL201" s="108"/>
      <c r="ADM201" s="108"/>
      <c r="ADN201" s="108"/>
      <c r="ADO201" s="109"/>
      <c r="AEB201" s="107"/>
      <c r="AEC201" s="108"/>
      <c r="AED201" s="108"/>
      <c r="AEE201" s="108"/>
      <c r="AEF201" s="108"/>
      <c r="AEG201" s="108"/>
      <c r="AEH201" s="108"/>
      <c r="AEI201" s="108"/>
      <c r="AEJ201" s="108"/>
      <c r="AEK201" s="108"/>
      <c r="AEL201" s="108"/>
      <c r="AEM201" s="108"/>
      <c r="AEN201" s="108"/>
      <c r="AEO201" s="109"/>
      <c r="AFB201" s="107"/>
      <c r="AFC201" s="108"/>
      <c r="AFD201" s="108"/>
      <c r="AFE201" s="108"/>
      <c r="AFF201" s="108"/>
      <c r="AFG201" s="108"/>
      <c r="AFH201" s="108"/>
      <c r="AFI201" s="108"/>
      <c r="AFJ201" s="108"/>
      <c r="AFK201" s="108"/>
      <c r="AFL201" s="108"/>
      <c r="AFM201" s="108"/>
      <c r="AFN201" s="108"/>
      <c r="AFO201" s="109"/>
      <c r="AGB201" s="119"/>
      <c r="AGC201" s="108"/>
      <c r="AGD201" s="108"/>
      <c r="AGE201" s="108"/>
      <c r="AGF201" s="108"/>
      <c r="AGG201" s="108"/>
      <c r="AGH201" s="108"/>
      <c r="AGI201" s="108"/>
      <c r="AGJ201" s="108"/>
      <c r="AGK201" s="108"/>
      <c r="AGL201" s="108"/>
      <c r="AGM201" s="108"/>
      <c r="AGN201" s="108"/>
      <c r="AGO201" s="109"/>
      <c r="AHB201" s="119"/>
      <c r="AHC201" s="108"/>
      <c r="AHD201" s="108"/>
      <c r="AHE201" s="108"/>
      <c r="AHF201" s="108"/>
      <c r="AHG201" s="108"/>
      <c r="AHH201" s="108"/>
      <c r="AHI201" s="108"/>
      <c r="AHJ201" s="108"/>
      <c r="AHK201" s="108"/>
      <c r="AHL201" s="108"/>
      <c r="AHM201" s="108"/>
      <c r="AHN201" s="108"/>
      <c r="AHO201" s="109"/>
      <c r="AIB201" s="107"/>
      <c r="AIC201" s="108"/>
      <c r="AID201" s="108"/>
      <c r="AIE201" s="108"/>
      <c r="AIF201" s="108"/>
      <c r="AIG201" s="108"/>
      <c r="AIH201" s="108"/>
      <c r="AII201" s="108"/>
      <c r="AIJ201" s="108"/>
      <c r="AIK201" s="108"/>
      <c r="AIL201" s="108"/>
      <c r="AIM201" s="108"/>
      <c r="AIN201" s="108"/>
      <c r="AIO201" s="109"/>
      <c r="AJB201" s="107"/>
      <c r="AJC201" s="108"/>
      <c r="AJD201" s="108"/>
      <c r="AJE201" s="108"/>
      <c r="AJF201" s="108"/>
      <c r="AJG201" s="108"/>
      <c r="AJH201" s="108"/>
      <c r="AJI201" s="108"/>
      <c r="AJJ201" s="108"/>
      <c r="AJK201" s="108"/>
      <c r="AJL201" s="108"/>
      <c r="AJM201" s="108"/>
      <c r="AJN201" s="108"/>
      <c r="AJO201" s="109"/>
      <c r="AKB201" s="107"/>
      <c r="AKC201" s="108"/>
      <c r="AKD201" s="108"/>
      <c r="AKE201" s="108"/>
      <c r="AKF201" s="108"/>
      <c r="AKG201" s="108"/>
      <c r="AKH201" s="108"/>
      <c r="AKI201" s="108"/>
      <c r="AKJ201" s="108"/>
      <c r="AKK201" s="108"/>
      <c r="AKL201" s="108"/>
      <c r="AKM201" s="108"/>
      <c r="AKN201" s="108"/>
      <c r="AKO201" s="109"/>
      <c r="ALA201" s="7" t="s">
        <v>0</v>
      </c>
      <c r="ALB201" s="8" t="s">
        <v>1</v>
      </c>
      <c r="ALC201" s="9" t="s">
        <v>2</v>
      </c>
      <c r="AMA201" s="125"/>
      <c r="AMB201" s="125"/>
      <c r="AMD201" s="126"/>
      <c r="AME201" s="127"/>
      <c r="AMF201" s="127"/>
    </row>
    <row r="202" customFormat="false" ht="12.8" hidden="false" customHeight="false" outlineLevel="0" collapsed="false">
      <c r="BB202" s="107"/>
      <c r="BC202" s="108"/>
      <c r="BD202" s="108"/>
      <c r="BE202" s="108"/>
      <c r="BF202" s="108"/>
      <c r="BG202" s="108"/>
      <c r="BH202" s="108"/>
      <c r="BI202" s="108"/>
      <c r="BJ202" s="108"/>
      <c r="BK202" s="108"/>
      <c r="BL202" s="108"/>
      <c r="BM202" s="108"/>
      <c r="BN202" s="108"/>
      <c r="BO202" s="109"/>
      <c r="CB202" s="119"/>
      <c r="CC202" s="108"/>
      <c r="CD202" s="108"/>
      <c r="CE202" s="108"/>
      <c r="CF202" s="108"/>
      <c r="CG202" s="108"/>
      <c r="CH202" s="108"/>
      <c r="CI202" s="108"/>
      <c r="CJ202" s="108"/>
      <c r="CK202" s="108"/>
      <c r="CL202" s="108"/>
      <c r="CM202" s="108"/>
      <c r="CN202" s="108"/>
      <c r="CO202" s="109"/>
      <c r="DB202" s="119"/>
      <c r="DC202" s="108"/>
      <c r="DD202" s="108"/>
      <c r="DE202" s="108"/>
      <c r="DF202" s="108"/>
      <c r="DG202" s="108"/>
      <c r="DH202" s="108"/>
      <c r="DI202" s="108"/>
      <c r="DJ202" s="108"/>
      <c r="DK202" s="108"/>
      <c r="DL202" s="108"/>
      <c r="DM202" s="108"/>
      <c r="DN202" s="108"/>
      <c r="DO202" s="109"/>
      <c r="EB202" s="107"/>
      <c r="EC202" s="108"/>
      <c r="ED202" s="108"/>
      <c r="EE202" s="108"/>
      <c r="EF202" s="108"/>
      <c r="EG202" s="108"/>
      <c r="EH202" s="108"/>
      <c r="EI202" s="108"/>
      <c r="EJ202" s="108"/>
      <c r="EK202" s="108"/>
      <c r="EL202" s="108"/>
      <c r="EM202" s="108"/>
      <c r="EN202" s="108"/>
      <c r="EO202" s="109"/>
      <c r="FB202" s="107"/>
      <c r="FC202" s="108"/>
      <c r="FD202" s="108"/>
      <c r="FE202" s="108"/>
      <c r="FF202" s="108"/>
      <c r="FG202" s="108"/>
      <c r="FH202" s="108"/>
      <c r="FI202" s="108"/>
      <c r="FJ202" s="108"/>
      <c r="FK202" s="108"/>
      <c r="FL202" s="108"/>
      <c r="FM202" s="108"/>
      <c r="FN202" s="108"/>
      <c r="FO202" s="109"/>
      <c r="GB202" s="119"/>
      <c r="GC202" s="108"/>
      <c r="GD202" s="108"/>
      <c r="GE202" s="108"/>
      <c r="GF202" s="108"/>
      <c r="GG202" s="108"/>
      <c r="GH202" s="108"/>
      <c r="GI202" s="108"/>
      <c r="GJ202" s="108"/>
      <c r="GK202" s="108"/>
      <c r="GL202" s="108"/>
      <c r="GM202" s="108"/>
      <c r="GN202" s="108"/>
      <c r="GO202" s="109"/>
      <c r="HB202" s="107"/>
      <c r="HC202" s="108"/>
      <c r="HD202" s="108"/>
      <c r="HE202" s="108"/>
      <c r="HF202" s="108"/>
      <c r="HG202" s="108"/>
      <c r="HH202" s="108"/>
      <c r="HI202" s="108"/>
      <c r="HJ202" s="108"/>
      <c r="HK202" s="108"/>
      <c r="HL202" s="108"/>
      <c r="HM202" s="108"/>
      <c r="HN202" s="108"/>
      <c r="HO202" s="109"/>
      <c r="IB202" s="119"/>
      <c r="IC202" s="108"/>
      <c r="ID202" s="108"/>
      <c r="IE202" s="108"/>
      <c r="IF202" s="108"/>
      <c r="IG202" s="108"/>
      <c r="IH202" s="108"/>
      <c r="II202" s="108"/>
      <c r="IJ202" s="108"/>
      <c r="IK202" s="108"/>
      <c r="IL202" s="108"/>
      <c r="IM202" s="108"/>
      <c r="IN202" s="108"/>
      <c r="IO202" s="109"/>
      <c r="JB202" s="107"/>
      <c r="JC202" s="108"/>
      <c r="JD202" s="108"/>
      <c r="JE202" s="108"/>
      <c r="JF202" s="108"/>
      <c r="JG202" s="108"/>
      <c r="JH202" s="108"/>
      <c r="JI202" s="108"/>
      <c r="JJ202" s="108"/>
      <c r="JK202" s="108"/>
      <c r="JL202" s="108"/>
      <c r="JM202" s="108"/>
      <c r="JN202" s="108"/>
      <c r="JO202" s="109"/>
      <c r="KB202" s="107"/>
      <c r="KC202" s="108"/>
      <c r="KD202" s="108"/>
      <c r="KE202" s="108"/>
      <c r="KF202" s="108"/>
      <c r="KG202" s="108"/>
      <c r="KH202" s="108"/>
      <c r="KI202" s="108"/>
      <c r="KJ202" s="108"/>
      <c r="KK202" s="108"/>
      <c r="KL202" s="108"/>
      <c r="KM202" s="108"/>
      <c r="KN202" s="108"/>
      <c r="KO202" s="109"/>
      <c r="LB202" s="119"/>
      <c r="LC202" s="108"/>
      <c r="LD202" s="108"/>
      <c r="LE202" s="108"/>
      <c r="LF202" s="108"/>
      <c r="LG202" s="108"/>
      <c r="LH202" s="108"/>
      <c r="LI202" s="108"/>
      <c r="LJ202" s="108"/>
      <c r="LK202" s="108"/>
      <c r="LL202" s="108"/>
      <c r="LM202" s="108"/>
      <c r="LN202" s="108"/>
      <c r="LO202" s="109"/>
      <c r="MB202" s="119"/>
      <c r="MC202" s="108"/>
      <c r="MD202" s="108"/>
      <c r="ME202" s="108"/>
      <c r="MF202" s="108"/>
      <c r="MG202" s="108"/>
      <c r="MH202" s="108"/>
      <c r="MI202" s="108"/>
      <c r="MJ202" s="108"/>
      <c r="MK202" s="108"/>
      <c r="ML202" s="108"/>
      <c r="MM202" s="108"/>
      <c r="MN202" s="108"/>
      <c r="MO202" s="109"/>
      <c r="NB202" s="119"/>
      <c r="NC202" s="108"/>
      <c r="ND202" s="108"/>
      <c r="NE202" s="108"/>
      <c r="NF202" s="108"/>
      <c r="NG202" s="108"/>
      <c r="NH202" s="108"/>
      <c r="NI202" s="108"/>
      <c r="NJ202" s="108"/>
      <c r="NK202" s="108"/>
      <c r="NL202" s="108"/>
      <c r="NM202" s="108"/>
      <c r="NN202" s="108"/>
      <c r="NO202" s="109"/>
      <c r="OB202" s="107"/>
      <c r="OC202" s="108"/>
      <c r="OD202" s="108"/>
      <c r="OE202" s="108"/>
      <c r="OF202" s="108"/>
      <c r="OG202" s="108"/>
      <c r="OH202" s="108"/>
      <c r="OI202" s="108"/>
      <c r="OJ202" s="108"/>
      <c r="OK202" s="108"/>
      <c r="OL202" s="108"/>
      <c r="OM202" s="108"/>
      <c r="ON202" s="108"/>
      <c r="OO202" s="109"/>
      <c r="PB202" s="119"/>
      <c r="PC202" s="108"/>
      <c r="PD202" s="108"/>
      <c r="PE202" s="108"/>
      <c r="PF202" s="108"/>
      <c r="PG202" s="108"/>
      <c r="PH202" s="108"/>
      <c r="PI202" s="108"/>
      <c r="PJ202" s="108"/>
      <c r="PK202" s="108"/>
      <c r="PL202" s="108"/>
      <c r="PM202" s="108"/>
      <c r="PN202" s="108"/>
      <c r="PO202" s="109"/>
      <c r="QB202" s="119"/>
      <c r="QC202" s="108"/>
      <c r="QD202" s="108"/>
      <c r="QE202" s="108"/>
      <c r="QF202" s="108"/>
      <c r="QG202" s="108"/>
      <c r="QH202" s="108"/>
      <c r="QI202" s="108"/>
      <c r="QJ202" s="108"/>
      <c r="QK202" s="108"/>
      <c r="QL202" s="114"/>
      <c r="QM202" s="108"/>
      <c r="QN202" s="108"/>
      <c r="QO202" s="109"/>
      <c r="RB202" s="119"/>
      <c r="RC202" s="108"/>
      <c r="RD202" s="108"/>
      <c r="RE202" s="108"/>
      <c r="RF202" s="108"/>
      <c r="RG202" s="108"/>
      <c r="RH202" s="108"/>
      <c r="RI202" s="108"/>
      <c r="RJ202" s="108"/>
      <c r="RK202" s="108"/>
      <c r="RL202" s="108"/>
      <c r="RM202" s="108"/>
      <c r="RN202" s="108"/>
      <c r="RO202" s="109"/>
      <c r="SB202" s="107"/>
      <c r="SC202" s="108"/>
      <c r="SD202" s="108"/>
      <c r="SE202" s="108"/>
      <c r="SF202" s="108"/>
      <c r="SG202" s="108"/>
      <c r="SH202" s="108"/>
      <c r="SI202" s="108"/>
      <c r="SJ202" s="108"/>
      <c r="SK202" s="108"/>
      <c r="SL202" s="108"/>
      <c r="SM202" s="108"/>
      <c r="SN202" s="108"/>
      <c r="SO202" s="109"/>
      <c r="TB202" s="119"/>
      <c r="TC202" s="108"/>
      <c r="TD202" s="108"/>
      <c r="TE202" s="108"/>
      <c r="TF202" s="108"/>
      <c r="TG202" s="108"/>
      <c r="TH202" s="108"/>
      <c r="TI202" s="108"/>
      <c r="TJ202" s="108"/>
      <c r="TK202" s="108"/>
      <c r="TL202" s="108"/>
      <c r="TM202" s="108"/>
      <c r="TN202" s="108"/>
      <c r="TO202" s="109"/>
      <c r="UB202" s="119"/>
      <c r="UC202" s="108"/>
      <c r="UD202" s="108"/>
      <c r="UE202" s="108"/>
      <c r="UF202" s="108"/>
      <c r="UG202" s="108"/>
      <c r="UH202" s="108"/>
      <c r="UI202" s="108"/>
      <c r="UJ202" s="108"/>
      <c r="UK202" s="108"/>
      <c r="UL202" s="108"/>
      <c r="UM202" s="108"/>
      <c r="UN202" s="108"/>
      <c r="UO202" s="109"/>
      <c r="VB202" s="119"/>
      <c r="VC202" s="108"/>
      <c r="VD202" s="108"/>
      <c r="VE202" s="108"/>
      <c r="VF202" s="108"/>
      <c r="VG202" s="108"/>
      <c r="VH202" s="108"/>
      <c r="VI202" s="108"/>
      <c r="VJ202" s="108"/>
      <c r="VK202" s="108"/>
      <c r="VL202" s="108"/>
      <c r="VM202" s="108"/>
      <c r="VN202" s="108"/>
      <c r="VO202" s="109"/>
      <c r="WB202" s="107"/>
      <c r="WC202" s="108"/>
      <c r="WD202" s="108"/>
      <c r="WE202" s="108"/>
      <c r="WF202" s="108"/>
      <c r="WG202" s="108"/>
      <c r="WH202" s="108"/>
      <c r="WI202" s="108"/>
      <c r="WJ202" s="108"/>
      <c r="WK202" s="108"/>
      <c r="WL202" s="108"/>
      <c r="WM202" s="108"/>
      <c r="WN202" s="108"/>
      <c r="WO202" s="109"/>
      <c r="YB202" s="119"/>
      <c r="YC202" s="108"/>
      <c r="YD202" s="108"/>
      <c r="YE202" s="108"/>
      <c r="YF202" s="108"/>
      <c r="YG202" s="108"/>
      <c r="YH202" s="108"/>
      <c r="YI202" s="108"/>
      <c r="YJ202" s="108"/>
      <c r="YK202" s="108"/>
      <c r="YL202" s="108"/>
      <c r="YM202" s="108"/>
      <c r="YN202" s="108"/>
      <c r="YO202" s="109"/>
      <c r="ZB202" s="119"/>
      <c r="ZC202" s="108"/>
      <c r="ZD202" s="108"/>
      <c r="ZE202" s="108"/>
      <c r="ZF202" s="108"/>
      <c r="ZG202" s="108"/>
      <c r="ZH202" s="108"/>
      <c r="ZI202" s="108"/>
      <c r="ZJ202" s="108"/>
      <c r="ZK202" s="108"/>
      <c r="ZL202" s="108"/>
      <c r="ZM202" s="108"/>
      <c r="ZN202" s="108"/>
      <c r="ZO202" s="109"/>
      <c r="AAB202" s="119"/>
      <c r="AAC202" s="108"/>
      <c r="AAD202" s="108"/>
      <c r="AAE202" s="108"/>
      <c r="AAF202" s="108"/>
      <c r="AAG202" s="108"/>
      <c r="AAH202" s="108"/>
      <c r="AAI202" s="108"/>
      <c r="AAJ202" s="108"/>
      <c r="AAK202" s="108"/>
      <c r="AAL202" s="108"/>
      <c r="AAM202" s="108"/>
      <c r="AAN202" s="108"/>
      <c r="AAO202" s="109"/>
      <c r="ABB202" s="107"/>
      <c r="ABC202" s="108"/>
      <c r="ABD202" s="108"/>
      <c r="ABE202" s="108"/>
      <c r="ABF202" s="108"/>
      <c r="ABG202" s="108"/>
      <c r="ABH202" s="108"/>
      <c r="ABI202" s="108"/>
      <c r="ABJ202" s="108"/>
      <c r="ABK202" s="108"/>
      <c r="ABL202" s="108"/>
      <c r="ABM202" s="108"/>
      <c r="ABN202" s="108"/>
      <c r="ABO202" s="109"/>
      <c r="ACA202" s="111"/>
      <c r="ACB202" s="119"/>
      <c r="ACC202" s="108"/>
      <c r="ACD202" s="108"/>
      <c r="ACE202" s="108"/>
      <c r="ACF202" s="108"/>
      <c r="ACG202" s="108"/>
      <c r="ACH202" s="108"/>
      <c r="ACI202" s="108"/>
      <c r="ACJ202" s="108"/>
      <c r="ACK202" s="108"/>
      <c r="ACL202" s="108"/>
      <c r="ACM202" s="108"/>
      <c r="ACN202" s="108"/>
      <c r="ACO202" s="109"/>
      <c r="ADB202" s="119"/>
      <c r="ADC202" s="108"/>
      <c r="ADD202" s="108"/>
      <c r="ADE202" s="108"/>
      <c r="ADF202" s="108"/>
      <c r="ADG202" s="108"/>
      <c r="ADH202" s="108"/>
      <c r="ADI202" s="108"/>
      <c r="ADJ202" s="108"/>
      <c r="ADK202" s="108"/>
      <c r="ADL202" s="108"/>
      <c r="ADM202" s="108"/>
      <c r="ADN202" s="108"/>
      <c r="ADO202" s="109"/>
      <c r="AEB202" s="107"/>
      <c r="AEC202" s="108"/>
      <c r="AED202" s="108"/>
      <c r="AEE202" s="108"/>
      <c r="AEF202" s="108"/>
      <c r="AEG202" s="108"/>
      <c r="AEH202" s="108"/>
      <c r="AEI202" s="108"/>
      <c r="AEJ202" s="108"/>
      <c r="AEK202" s="108"/>
      <c r="AEL202" s="108"/>
      <c r="AEM202" s="108"/>
      <c r="AEN202" s="108"/>
      <c r="AEO202" s="109"/>
      <c r="AFB202" s="107"/>
      <c r="AFC202" s="108"/>
      <c r="AFD202" s="108"/>
      <c r="AFE202" s="108"/>
      <c r="AFF202" s="108"/>
      <c r="AFG202" s="108"/>
      <c r="AFH202" s="108"/>
      <c r="AFI202" s="108"/>
      <c r="AFJ202" s="108"/>
      <c r="AFK202" s="108"/>
      <c r="AFL202" s="108"/>
      <c r="AFM202" s="108"/>
      <c r="AFN202" s="108"/>
      <c r="AFO202" s="109"/>
      <c r="AGB202" s="119"/>
      <c r="AGC202" s="108"/>
      <c r="AGD202" s="108"/>
      <c r="AGE202" s="108"/>
      <c r="AGF202" s="108"/>
      <c r="AGG202" s="108"/>
      <c r="AGH202" s="108"/>
      <c r="AGI202" s="108"/>
      <c r="AGJ202" s="108"/>
      <c r="AGK202" s="108"/>
      <c r="AGL202" s="108"/>
      <c r="AGM202" s="108"/>
      <c r="AGN202" s="108"/>
      <c r="AGO202" s="109"/>
      <c r="AHB202" s="119"/>
      <c r="AHC202" s="108"/>
      <c r="AHD202" s="108"/>
      <c r="AHE202" s="108"/>
      <c r="AHF202" s="108"/>
      <c r="AHG202" s="108"/>
      <c r="AHH202" s="108"/>
      <c r="AHI202" s="108"/>
      <c r="AHJ202" s="108"/>
      <c r="AHK202" s="108"/>
      <c r="AHL202" s="108"/>
      <c r="AHM202" s="108"/>
      <c r="AHN202" s="108"/>
      <c r="AHO202" s="109"/>
      <c r="AIB202" s="107"/>
      <c r="AIC202" s="108"/>
      <c r="AID202" s="108"/>
      <c r="AIE202" s="108"/>
      <c r="AIF202" s="108"/>
      <c r="AIG202" s="108"/>
      <c r="AIH202" s="108"/>
      <c r="AII202" s="108"/>
      <c r="AIJ202" s="108"/>
      <c r="AIK202" s="108"/>
      <c r="AIL202" s="108"/>
      <c r="AIM202" s="108"/>
      <c r="AIN202" s="108"/>
      <c r="AIO202" s="109"/>
      <c r="AJB202" s="107"/>
      <c r="AJC202" s="108"/>
      <c r="AJD202" s="108"/>
      <c r="AJE202" s="108"/>
      <c r="AJF202" s="108"/>
      <c r="AJG202" s="108"/>
      <c r="AJH202" s="108"/>
      <c r="AJI202" s="108"/>
      <c r="AJJ202" s="108"/>
      <c r="AJK202" s="108"/>
      <c r="AJL202" s="108"/>
      <c r="AJM202" s="108"/>
      <c r="AJN202" s="108"/>
      <c r="AJO202" s="109"/>
      <c r="AKB202" s="107"/>
      <c r="AKC202" s="108"/>
      <c r="AKD202" s="108"/>
      <c r="AKE202" s="108"/>
      <c r="AKF202" s="108"/>
      <c r="AKG202" s="108"/>
      <c r="AKH202" s="108"/>
      <c r="AKI202" s="108"/>
      <c r="AKJ202" s="108"/>
      <c r="AKK202" s="108"/>
      <c r="AKL202" s="108"/>
      <c r="AKM202" s="108"/>
      <c r="AKN202" s="108"/>
      <c r="AKO202" s="109"/>
      <c r="ALA202" s="7" t="s">
        <v>4</v>
      </c>
      <c r="ALB202" s="8" t="s">
        <v>5</v>
      </c>
      <c r="ALC202" s="9" t="s">
        <v>4</v>
      </c>
      <c r="AMA202" s="125"/>
      <c r="AMB202" s="125"/>
      <c r="AMD202" s="126"/>
      <c r="AME202" s="127"/>
      <c r="AMF202" s="127"/>
    </row>
    <row r="203" customFormat="false" ht="12.8" hidden="false" customHeight="false" outlineLevel="0" collapsed="false">
      <c r="BB203" s="107"/>
      <c r="BC203" s="108"/>
      <c r="BD203" s="108"/>
      <c r="BE203" s="108"/>
      <c r="BF203" s="108"/>
      <c r="BG203" s="108"/>
      <c r="BH203" s="108"/>
      <c r="BI203" s="108"/>
      <c r="BJ203" s="108"/>
      <c r="BK203" s="108"/>
      <c r="BL203" s="108"/>
      <c r="BM203" s="108"/>
      <c r="BN203" s="108"/>
      <c r="BO203" s="109"/>
      <c r="CB203" s="119"/>
      <c r="CC203" s="108"/>
      <c r="CD203" s="108"/>
      <c r="CE203" s="108"/>
      <c r="CF203" s="108"/>
      <c r="CG203" s="108"/>
      <c r="CH203" s="108"/>
      <c r="CI203" s="108"/>
      <c r="CJ203" s="108"/>
      <c r="CK203" s="108"/>
      <c r="CL203" s="108"/>
      <c r="CM203" s="108"/>
      <c r="CN203" s="108"/>
      <c r="CO203" s="109"/>
      <c r="DB203" s="119"/>
      <c r="DC203" s="108"/>
      <c r="DD203" s="108"/>
      <c r="DE203" s="108"/>
      <c r="DF203" s="108"/>
      <c r="DG203" s="108"/>
      <c r="DH203" s="108"/>
      <c r="DI203" s="108"/>
      <c r="DJ203" s="108"/>
      <c r="DK203" s="108"/>
      <c r="DL203" s="108"/>
      <c r="DM203" s="108"/>
      <c r="DN203" s="108"/>
      <c r="DO203" s="109"/>
      <c r="EB203" s="107"/>
      <c r="EC203" s="108"/>
      <c r="ED203" s="108"/>
      <c r="EE203" s="108"/>
      <c r="EF203" s="108"/>
      <c r="EG203" s="108"/>
      <c r="EH203" s="108"/>
      <c r="EI203" s="108"/>
      <c r="EJ203" s="108"/>
      <c r="EK203" s="108"/>
      <c r="EL203" s="108"/>
      <c r="EM203" s="108"/>
      <c r="EN203" s="108"/>
      <c r="EO203" s="109"/>
      <c r="FB203" s="107"/>
      <c r="FC203" s="108"/>
      <c r="FD203" s="108"/>
      <c r="FE203" s="108"/>
      <c r="FF203" s="108"/>
      <c r="FG203" s="108"/>
      <c r="FH203" s="108"/>
      <c r="FI203" s="108"/>
      <c r="FJ203" s="108"/>
      <c r="FK203" s="108"/>
      <c r="FL203" s="108"/>
      <c r="FM203" s="108"/>
      <c r="FN203" s="108"/>
      <c r="FO203" s="109"/>
      <c r="GB203" s="119"/>
      <c r="GC203" s="108"/>
      <c r="GD203" s="108"/>
      <c r="GE203" s="108"/>
      <c r="GF203" s="108"/>
      <c r="GG203" s="108"/>
      <c r="GH203" s="108"/>
      <c r="GI203" s="108"/>
      <c r="GJ203" s="108"/>
      <c r="GK203" s="108"/>
      <c r="GL203" s="108"/>
      <c r="GM203" s="108"/>
      <c r="GN203" s="108"/>
      <c r="GO203" s="109"/>
      <c r="HB203" s="107"/>
      <c r="HC203" s="108"/>
      <c r="HD203" s="108"/>
      <c r="HE203" s="108"/>
      <c r="HF203" s="108"/>
      <c r="HG203" s="108"/>
      <c r="HH203" s="108"/>
      <c r="HI203" s="108"/>
      <c r="HJ203" s="108"/>
      <c r="HK203" s="108"/>
      <c r="HL203" s="108"/>
      <c r="HM203" s="108"/>
      <c r="HN203" s="108"/>
      <c r="HO203" s="109"/>
      <c r="IB203" s="119"/>
      <c r="IC203" s="108"/>
      <c r="ID203" s="108"/>
      <c r="IE203" s="108"/>
      <c r="IF203" s="108"/>
      <c r="IG203" s="108"/>
      <c r="IH203" s="108"/>
      <c r="II203" s="108"/>
      <c r="IJ203" s="108"/>
      <c r="IK203" s="108"/>
      <c r="IL203" s="108"/>
      <c r="IM203" s="108"/>
      <c r="IN203" s="108"/>
      <c r="IO203" s="109"/>
      <c r="JB203" s="107"/>
      <c r="JC203" s="108"/>
      <c r="JD203" s="108"/>
      <c r="JE203" s="108"/>
      <c r="JF203" s="108"/>
      <c r="JG203" s="108"/>
      <c r="JH203" s="108"/>
      <c r="JI203" s="108"/>
      <c r="JJ203" s="108"/>
      <c r="JK203" s="108"/>
      <c r="JL203" s="108"/>
      <c r="JM203" s="108"/>
      <c r="JN203" s="108"/>
      <c r="JO203" s="109"/>
      <c r="KB203" s="107"/>
      <c r="KC203" s="108"/>
      <c r="KD203" s="108"/>
      <c r="KE203" s="108"/>
      <c r="KF203" s="108"/>
      <c r="KG203" s="108"/>
      <c r="KH203" s="108"/>
      <c r="KI203" s="108"/>
      <c r="KJ203" s="108"/>
      <c r="KK203" s="108"/>
      <c r="KL203" s="108"/>
      <c r="KM203" s="108"/>
      <c r="KN203" s="108"/>
      <c r="KO203" s="109"/>
      <c r="LB203" s="119"/>
      <c r="LC203" s="108"/>
      <c r="LD203" s="108"/>
      <c r="LE203" s="108"/>
      <c r="LF203" s="108"/>
      <c r="LG203" s="108"/>
      <c r="LH203" s="108"/>
      <c r="LI203" s="108"/>
      <c r="LJ203" s="108"/>
      <c r="LK203" s="108"/>
      <c r="LL203" s="108"/>
      <c r="LM203" s="108"/>
      <c r="LN203" s="108"/>
      <c r="LO203" s="109"/>
      <c r="MB203" s="119"/>
      <c r="MC203" s="108"/>
      <c r="MD203" s="108"/>
      <c r="ME203" s="108"/>
      <c r="MF203" s="108"/>
      <c r="MG203" s="108"/>
      <c r="MH203" s="108"/>
      <c r="MI203" s="108"/>
      <c r="MJ203" s="108"/>
      <c r="MK203" s="108"/>
      <c r="ML203" s="108"/>
      <c r="MM203" s="108"/>
      <c r="MN203" s="108"/>
      <c r="MO203" s="109"/>
      <c r="NB203" s="119"/>
      <c r="NC203" s="108"/>
      <c r="ND203" s="108"/>
      <c r="NE203" s="108"/>
      <c r="NF203" s="108"/>
      <c r="NG203" s="108"/>
      <c r="NH203" s="108"/>
      <c r="NI203" s="108"/>
      <c r="NJ203" s="108"/>
      <c r="NK203" s="108"/>
      <c r="NL203" s="108"/>
      <c r="NM203" s="108"/>
      <c r="NN203" s="108"/>
      <c r="NO203" s="109"/>
      <c r="OB203" s="107"/>
      <c r="OC203" s="108"/>
      <c r="OD203" s="108"/>
      <c r="OE203" s="108"/>
      <c r="OF203" s="108"/>
      <c r="OG203" s="108"/>
      <c r="OH203" s="108"/>
      <c r="OI203" s="108"/>
      <c r="OJ203" s="108"/>
      <c r="OK203" s="108"/>
      <c r="OL203" s="108"/>
      <c r="OM203" s="108"/>
      <c r="ON203" s="108"/>
      <c r="OO203" s="109"/>
      <c r="PB203" s="119"/>
      <c r="PC203" s="108"/>
      <c r="PD203" s="108"/>
      <c r="PE203" s="108"/>
      <c r="PF203" s="108"/>
      <c r="PG203" s="108"/>
      <c r="PH203" s="108"/>
      <c r="PI203" s="108"/>
      <c r="PJ203" s="108"/>
      <c r="PK203" s="108"/>
      <c r="PL203" s="108"/>
      <c r="PM203" s="108"/>
      <c r="PN203" s="108"/>
      <c r="PO203" s="109"/>
      <c r="QB203" s="119"/>
      <c r="QC203" s="108"/>
      <c r="QD203" s="108"/>
      <c r="QE203" s="108"/>
      <c r="QF203" s="108"/>
      <c r="QG203" s="108"/>
      <c r="QH203" s="108"/>
      <c r="QI203" s="108"/>
      <c r="QJ203" s="108"/>
      <c r="QK203" s="108"/>
      <c r="QL203" s="108"/>
      <c r="QM203" s="108"/>
      <c r="QN203" s="108"/>
      <c r="QO203" s="109"/>
      <c r="RB203" s="119"/>
      <c r="RC203" s="108"/>
      <c r="RD203" s="108"/>
      <c r="RE203" s="108"/>
      <c r="RF203" s="108"/>
      <c r="RG203" s="108"/>
      <c r="RH203" s="108"/>
      <c r="RI203" s="108"/>
      <c r="RJ203" s="108"/>
      <c r="RK203" s="108"/>
      <c r="RL203" s="108"/>
      <c r="RM203" s="108"/>
      <c r="RN203" s="108"/>
      <c r="RO203" s="109"/>
      <c r="SB203" s="107"/>
      <c r="SC203" s="108"/>
      <c r="SD203" s="108"/>
      <c r="SE203" s="108"/>
      <c r="SF203" s="108"/>
      <c r="SG203" s="108"/>
      <c r="SH203" s="108"/>
      <c r="SI203" s="108"/>
      <c r="SJ203" s="108"/>
      <c r="SK203" s="108"/>
      <c r="SL203" s="108"/>
      <c r="SM203" s="108"/>
      <c r="SN203" s="108"/>
      <c r="SO203" s="109"/>
      <c r="TB203" s="119"/>
      <c r="TC203" s="108"/>
      <c r="TD203" s="108"/>
      <c r="TE203" s="108"/>
      <c r="TF203" s="108"/>
      <c r="TG203" s="108"/>
      <c r="TH203" s="108"/>
      <c r="TI203" s="108"/>
      <c r="TJ203" s="108"/>
      <c r="TK203" s="108"/>
      <c r="TL203" s="108"/>
      <c r="TM203" s="108"/>
      <c r="TN203" s="108"/>
      <c r="TO203" s="109"/>
      <c r="UB203" s="119"/>
      <c r="UC203" s="108"/>
      <c r="UD203" s="108"/>
      <c r="UE203" s="108"/>
      <c r="UF203" s="108"/>
      <c r="UG203" s="108"/>
      <c r="UH203" s="108"/>
      <c r="UI203" s="108"/>
      <c r="UJ203" s="108"/>
      <c r="UK203" s="108"/>
      <c r="UL203" s="108"/>
      <c r="UM203" s="108"/>
      <c r="UN203" s="108"/>
      <c r="UO203" s="109"/>
      <c r="VB203" s="119"/>
      <c r="VC203" s="108"/>
      <c r="VD203" s="108"/>
      <c r="VE203" s="108"/>
      <c r="VF203" s="108"/>
      <c r="VG203" s="108"/>
      <c r="VH203" s="108"/>
      <c r="VI203" s="112"/>
      <c r="VJ203" s="112"/>
      <c r="VK203" s="112"/>
      <c r="VL203" s="112"/>
      <c r="VM203" s="108"/>
      <c r="VN203" s="108"/>
      <c r="VO203" s="109"/>
      <c r="WB203" s="107"/>
      <c r="WC203" s="108"/>
      <c r="WD203" s="108"/>
      <c r="WE203" s="108"/>
      <c r="WF203" s="108"/>
      <c r="WG203" s="108"/>
      <c r="WH203" s="108"/>
      <c r="WI203" s="108"/>
      <c r="WJ203" s="108"/>
      <c r="WK203" s="108"/>
      <c r="WL203" s="108"/>
      <c r="WM203" s="108"/>
      <c r="WN203" s="108"/>
      <c r="WO203" s="109"/>
      <c r="YB203" s="119"/>
      <c r="YC203" s="108"/>
      <c r="YD203" s="108"/>
      <c r="YE203" s="108"/>
      <c r="YF203" s="108"/>
      <c r="YG203" s="112"/>
      <c r="YH203" s="112"/>
      <c r="YI203" s="112"/>
      <c r="YJ203" s="108"/>
      <c r="YK203" s="108"/>
      <c r="YL203" s="108"/>
      <c r="YM203" s="108"/>
      <c r="YN203" s="108"/>
      <c r="YO203" s="109"/>
      <c r="ZB203" s="119"/>
      <c r="ZC203" s="108"/>
      <c r="ZD203" s="108"/>
      <c r="ZE203" s="108"/>
      <c r="ZF203" s="108"/>
      <c r="ZG203" s="108"/>
      <c r="ZH203" s="108"/>
      <c r="ZI203" s="108"/>
      <c r="ZJ203" s="108"/>
      <c r="ZK203" s="108"/>
      <c r="ZL203" s="108"/>
      <c r="ZM203" s="108"/>
      <c r="ZN203" s="108"/>
      <c r="ZO203" s="109"/>
      <c r="AAB203" s="119"/>
      <c r="AAC203" s="108"/>
      <c r="AAD203" s="108"/>
      <c r="AAE203" s="108"/>
      <c r="AAF203" s="108"/>
      <c r="AAG203" s="108"/>
      <c r="AAH203" s="108"/>
      <c r="AAI203" s="108"/>
      <c r="AAJ203" s="108"/>
      <c r="AAK203" s="108"/>
      <c r="AAL203" s="108"/>
      <c r="AAM203" s="108"/>
      <c r="AAN203" s="108"/>
      <c r="AAO203" s="109"/>
      <c r="ABB203" s="107"/>
      <c r="ABC203" s="108"/>
      <c r="ABD203" s="108"/>
      <c r="ABE203" s="108"/>
      <c r="ABF203" s="108"/>
      <c r="ABG203" s="108"/>
      <c r="ABH203" s="108"/>
      <c r="ABI203" s="108"/>
      <c r="ABJ203" s="108"/>
      <c r="ABK203" s="108"/>
      <c r="ABL203" s="108"/>
      <c r="ABM203" s="108"/>
      <c r="ABN203" s="108"/>
      <c r="ABO203" s="109"/>
      <c r="ACA203" s="111"/>
      <c r="ACB203" s="119"/>
      <c r="ACC203" s="108"/>
      <c r="ACD203" s="108"/>
      <c r="ACE203" s="108"/>
      <c r="ACF203" s="108"/>
      <c r="ACG203" s="108"/>
      <c r="ACH203" s="108"/>
      <c r="ACI203" s="108"/>
      <c r="ACJ203" s="108"/>
      <c r="ACK203" s="108"/>
      <c r="ACL203" s="108"/>
      <c r="ACM203" s="108"/>
      <c r="ACN203" s="108"/>
      <c r="ACO203" s="109"/>
      <c r="ADB203" s="119"/>
      <c r="ADC203" s="108"/>
      <c r="ADD203" s="108"/>
      <c r="ADE203" s="108"/>
      <c r="ADF203" s="108"/>
      <c r="ADG203" s="108"/>
      <c r="ADH203" s="108"/>
      <c r="ADI203" s="108"/>
      <c r="ADJ203" s="108"/>
      <c r="ADK203" s="108"/>
      <c r="ADL203" s="108"/>
      <c r="ADM203" s="108"/>
      <c r="ADN203" s="108"/>
      <c r="ADO203" s="109"/>
      <c r="AEB203" s="107"/>
      <c r="AEC203" s="108"/>
      <c r="AED203" s="108"/>
      <c r="AEE203" s="108"/>
      <c r="AEF203" s="108"/>
      <c r="AEG203" s="108"/>
      <c r="AEH203" s="108"/>
      <c r="AEI203" s="108"/>
      <c r="AEJ203" s="108"/>
      <c r="AEK203" s="108"/>
      <c r="AEL203" s="108"/>
      <c r="AEM203" s="108"/>
      <c r="AEN203" s="108"/>
      <c r="AEO203" s="109"/>
      <c r="AFB203" s="107"/>
      <c r="AFC203" s="108"/>
      <c r="AFD203" s="108"/>
      <c r="AFE203" s="108"/>
      <c r="AFF203" s="108"/>
      <c r="AFG203" s="108"/>
      <c r="AFH203" s="108"/>
      <c r="AFI203" s="108"/>
      <c r="AFJ203" s="108"/>
      <c r="AFK203" s="108"/>
      <c r="AFL203" s="108"/>
      <c r="AFM203" s="108"/>
      <c r="AFN203" s="108"/>
      <c r="AFO203" s="109"/>
      <c r="AGB203" s="119"/>
      <c r="AGC203" s="108"/>
      <c r="AGD203" s="108"/>
      <c r="AGE203" s="108"/>
      <c r="AGF203" s="108"/>
      <c r="AGG203" s="108"/>
      <c r="AGH203" s="108"/>
      <c r="AGI203" s="108"/>
      <c r="AGJ203" s="108"/>
      <c r="AGK203" s="108"/>
      <c r="AGL203" s="108"/>
      <c r="AGM203" s="108"/>
      <c r="AGN203" s="108"/>
      <c r="AGO203" s="109"/>
      <c r="AHB203" s="119"/>
      <c r="AHC203" s="108"/>
      <c r="AHD203" s="108"/>
      <c r="AHE203" s="108"/>
      <c r="AHF203" s="108"/>
      <c r="AHG203" s="108"/>
      <c r="AHH203" s="108"/>
      <c r="AHI203" s="108"/>
      <c r="AHJ203" s="108"/>
      <c r="AHK203" s="108"/>
      <c r="AHL203" s="108"/>
      <c r="AHM203" s="108"/>
      <c r="AHN203" s="108"/>
      <c r="AHO203" s="109"/>
      <c r="AIB203" s="107"/>
      <c r="AIC203" s="108"/>
      <c r="AID203" s="108"/>
      <c r="AIE203" s="108"/>
      <c r="AIF203" s="108"/>
      <c r="AIG203" s="108"/>
      <c r="AIH203" s="108"/>
      <c r="AII203" s="108"/>
      <c r="AIJ203" s="108"/>
      <c r="AIK203" s="108"/>
      <c r="AIL203" s="108"/>
      <c r="AIM203" s="108"/>
      <c r="AIN203" s="108"/>
      <c r="AIO203" s="109"/>
      <c r="AJB203" s="107"/>
      <c r="AJC203" s="108"/>
      <c r="AJD203" s="108"/>
      <c r="AJE203" s="108"/>
      <c r="AJF203" s="108"/>
      <c r="AJG203" s="108"/>
      <c r="AJH203" s="108"/>
      <c r="AJI203" s="108"/>
      <c r="AJJ203" s="108"/>
      <c r="AJK203" s="108"/>
      <c r="AJL203" s="108"/>
      <c r="AJM203" s="108"/>
      <c r="AJN203" s="108"/>
      <c r="AJO203" s="109"/>
      <c r="AKB203" s="107"/>
      <c r="AKC203" s="108"/>
      <c r="AKD203" s="108"/>
      <c r="AKE203" s="108"/>
      <c r="AKF203" s="108"/>
      <c r="AKG203" s="108"/>
      <c r="AKH203" s="108"/>
      <c r="AKI203" s="108"/>
      <c r="AKJ203" s="108"/>
      <c r="AKK203" s="108"/>
      <c r="AKL203" s="108"/>
      <c r="AKM203" s="108"/>
      <c r="AKN203" s="108"/>
      <c r="AKO203" s="109"/>
      <c r="ALA203" s="7"/>
      <c r="ALB203" s="8" t="s">
        <v>4</v>
      </c>
      <c r="ALC203" s="9"/>
      <c r="AMA203" s="125"/>
      <c r="AMB203" s="125"/>
      <c r="AMD203" s="126"/>
      <c r="AME203" s="127"/>
      <c r="AMF203" s="127"/>
    </row>
    <row r="204" customFormat="false" ht="12.8" hidden="false" customHeight="false" outlineLevel="0" collapsed="false">
      <c r="BB204" s="107"/>
      <c r="BC204" s="108"/>
      <c r="BD204" s="108"/>
      <c r="BE204" s="108"/>
      <c r="BF204" s="108"/>
      <c r="BG204" s="108"/>
      <c r="BH204" s="108"/>
      <c r="BI204" s="108"/>
      <c r="BJ204" s="108"/>
      <c r="BK204" s="108"/>
      <c r="BL204" s="108"/>
      <c r="BM204" s="108"/>
      <c r="BN204" s="108"/>
      <c r="BO204" s="109"/>
      <c r="CB204" s="119"/>
      <c r="CC204" s="108"/>
      <c r="CD204" s="108"/>
      <c r="CE204" s="108"/>
      <c r="CF204" s="108"/>
      <c r="CG204" s="108"/>
      <c r="CH204" s="108"/>
      <c r="CI204" s="108"/>
      <c r="CJ204" s="108"/>
      <c r="CK204" s="108"/>
      <c r="CL204" s="108"/>
      <c r="CM204" s="108"/>
      <c r="CN204" s="108"/>
      <c r="CO204" s="109"/>
      <c r="DB204" s="119"/>
      <c r="DC204" s="108"/>
      <c r="DD204" s="108"/>
      <c r="DE204" s="108"/>
      <c r="DF204" s="108"/>
      <c r="DG204" s="108"/>
      <c r="DH204" s="108"/>
      <c r="DI204" s="108"/>
      <c r="DJ204" s="108"/>
      <c r="DK204" s="108"/>
      <c r="DL204" s="108"/>
      <c r="DM204" s="108"/>
      <c r="DN204" s="108"/>
      <c r="DO204" s="109"/>
      <c r="EB204" s="119"/>
      <c r="EC204" s="108"/>
      <c r="ED204" s="108"/>
      <c r="EE204" s="108"/>
      <c r="EF204" s="108"/>
      <c r="EG204" s="108"/>
      <c r="EH204" s="108"/>
      <c r="EI204" s="108"/>
      <c r="EJ204" s="108"/>
      <c r="EK204" s="108"/>
      <c r="EL204" s="108"/>
      <c r="EM204" s="108"/>
      <c r="EN204" s="108"/>
      <c r="EO204" s="109"/>
      <c r="FB204" s="107"/>
      <c r="FC204" s="108"/>
      <c r="FD204" s="108"/>
      <c r="FE204" s="108"/>
      <c r="FF204" s="108"/>
      <c r="FG204" s="108"/>
      <c r="FH204" s="108"/>
      <c r="FI204" s="108"/>
      <c r="FJ204" s="108"/>
      <c r="FK204" s="108"/>
      <c r="FL204" s="108"/>
      <c r="FM204" s="108"/>
      <c r="FN204" s="108"/>
      <c r="FO204" s="109"/>
      <c r="GB204" s="119"/>
      <c r="GC204" s="108"/>
      <c r="GD204" s="108"/>
      <c r="GE204" s="108"/>
      <c r="GF204" s="108"/>
      <c r="GG204" s="108"/>
      <c r="GH204" s="108"/>
      <c r="GI204" s="108"/>
      <c r="GJ204" s="108"/>
      <c r="GK204" s="108"/>
      <c r="GL204" s="108"/>
      <c r="GM204" s="108"/>
      <c r="GN204" s="108"/>
      <c r="GO204" s="109"/>
      <c r="HB204" s="107"/>
      <c r="HC204" s="108"/>
      <c r="HD204" s="108"/>
      <c r="HE204" s="108"/>
      <c r="HF204" s="108"/>
      <c r="HG204" s="108"/>
      <c r="HH204" s="108"/>
      <c r="HI204" s="108"/>
      <c r="HJ204" s="108"/>
      <c r="HK204" s="108"/>
      <c r="HL204" s="108"/>
      <c r="HM204" s="108"/>
      <c r="HN204" s="108"/>
      <c r="HO204" s="109"/>
      <c r="IB204" s="119"/>
      <c r="IC204" s="108"/>
      <c r="ID204" s="108"/>
      <c r="IE204" s="108"/>
      <c r="IF204" s="108"/>
      <c r="IG204" s="108"/>
      <c r="IH204" s="108"/>
      <c r="II204" s="108"/>
      <c r="IJ204" s="108"/>
      <c r="IK204" s="108"/>
      <c r="IL204" s="108"/>
      <c r="IM204" s="108"/>
      <c r="IN204" s="108"/>
      <c r="IO204" s="109"/>
      <c r="JB204" s="107"/>
      <c r="JC204" s="108"/>
      <c r="JD204" s="108"/>
      <c r="JE204" s="108"/>
      <c r="JF204" s="108"/>
      <c r="JG204" s="108"/>
      <c r="JH204" s="108"/>
      <c r="JI204" s="108"/>
      <c r="JJ204" s="108"/>
      <c r="JK204" s="108"/>
      <c r="JL204" s="108"/>
      <c r="JM204" s="108"/>
      <c r="JN204" s="108"/>
      <c r="JO204" s="109"/>
      <c r="KB204" s="107"/>
      <c r="KC204" s="108"/>
      <c r="KD204" s="108"/>
      <c r="KE204" s="108"/>
      <c r="KF204" s="108"/>
      <c r="KG204" s="108"/>
      <c r="KH204" s="108"/>
      <c r="KI204" s="108"/>
      <c r="KJ204" s="108"/>
      <c r="KK204" s="108"/>
      <c r="KL204" s="108"/>
      <c r="KM204" s="108"/>
      <c r="KN204" s="108"/>
      <c r="KO204" s="109"/>
      <c r="LB204" s="119"/>
      <c r="LC204" s="108"/>
      <c r="LD204" s="108"/>
      <c r="LE204" s="108"/>
      <c r="LF204" s="108"/>
      <c r="LG204" s="108"/>
      <c r="LH204" s="108"/>
      <c r="LI204" s="108"/>
      <c r="LJ204" s="108"/>
      <c r="LK204" s="108"/>
      <c r="LL204" s="108"/>
      <c r="LM204" s="108"/>
      <c r="LN204" s="108"/>
      <c r="LO204" s="109"/>
      <c r="MB204" s="119"/>
      <c r="MC204" s="108"/>
      <c r="MD204" s="108"/>
      <c r="ME204" s="108"/>
      <c r="MF204" s="108"/>
      <c r="MG204" s="108"/>
      <c r="MH204" s="108"/>
      <c r="MI204" s="108"/>
      <c r="MJ204" s="108"/>
      <c r="MK204" s="108"/>
      <c r="ML204" s="108"/>
      <c r="MM204" s="108"/>
      <c r="MN204" s="108"/>
      <c r="MO204" s="109"/>
      <c r="NB204" s="119"/>
      <c r="NC204" s="108"/>
      <c r="ND204" s="108"/>
      <c r="NE204" s="108"/>
      <c r="NF204" s="108"/>
      <c r="NG204" s="108"/>
      <c r="NH204" s="108"/>
      <c r="NI204" s="108"/>
      <c r="NJ204" s="108"/>
      <c r="NK204" s="108"/>
      <c r="NL204" s="108"/>
      <c r="NM204" s="108"/>
      <c r="NN204" s="108"/>
      <c r="NO204" s="109"/>
      <c r="OB204" s="107"/>
      <c r="OC204" s="108"/>
      <c r="OD204" s="108"/>
      <c r="OE204" s="108"/>
      <c r="OF204" s="108"/>
      <c r="OG204" s="108"/>
      <c r="OH204" s="108"/>
      <c r="OI204" s="108"/>
      <c r="OJ204" s="108"/>
      <c r="OK204" s="108"/>
      <c r="OL204" s="108"/>
      <c r="OM204" s="108"/>
      <c r="ON204" s="108"/>
      <c r="OO204" s="109"/>
      <c r="PB204" s="119"/>
      <c r="PC204" s="108"/>
      <c r="PD204" s="108"/>
      <c r="PE204" s="108"/>
      <c r="PF204" s="108"/>
      <c r="PG204" s="108"/>
      <c r="PH204" s="108"/>
      <c r="PI204" s="108"/>
      <c r="PJ204" s="108"/>
      <c r="PK204" s="108"/>
      <c r="PL204" s="108"/>
      <c r="PM204" s="108"/>
      <c r="PN204" s="108"/>
      <c r="PO204" s="109"/>
      <c r="QB204" s="119"/>
      <c r="QC204" s="108"/>
      <c r="QD204" s="108"/>
      <c r="QE204" s="108"/>
      <c r="QF204" s="108"/>
      <c r="QG204" s="108"/>
      <c r="QH204" s="108"/>
      <c r="QI204" s="108"/>
      <c r="QJ204" s="108"/>
      <c r="QK204" s="108"/>
      <c r="QL204" s="108"/>
      <c r="QM204" s="108"/>
      <c r="QN204" s="108"/>
      <c r="QO204" s="109"/>
      <c r="RB204" s="119"/>
      <c r="RC204" s="108"/>
      <c r="RD204" s="108"/>
      <c r="RE204" s="108"/>
      <c r="RF204" s="108"/>
      <c r="RG204" s="108"/>
      <c r="RH204" s="108"/>
      <c r="RI204" s="108"/>
      <c r="RJ204" s="108"/>
      <c r="RK204" s="108"/>
      <c r="RL204" s="108"/>
      <c r="RM204" s="108"/>
      <c r="RN204" s="108"/>
      <c r="RO204" s="109"/>
      <c r="SB204" s="107"/>
      <c r="SC204" s="108"/>
      <c r="SD204" s="108"/>
      <c r="SE204" s="108"/>
      <c r="SF204" s="108"/>
      <c r="SG204" s="108"/>
      <c r="SH204" s="108"/>
      <c r="SI204" s="108"/>
      <c r="SJ204" s="108"/>
      <c r="SK204" s="108"/>
      <c r="SL204" s="108"/>
      <c r="SM204" s="108"/>
      <c r="SN204" s="108"/>
      <c r="SO204" s="109"/>
      <c r="TB204" s="119"/>
      <c r="TC204" s="108"/>
      <c r="TD204" s="108"/>
      <c r="TE204" s="108"/>
      <c r="TF204" s="108"/>
      <c r="TG204" s="108"/>
      <c r="TH204" s="108"/>
      <c r="TI204" s="108"/>
      <c r="TJ204" s="108"/>
      <c r="TK204" s="108"/>
      <c r="TL204" s="108"/>
      <c r="TM204" s="108"/>
      <c r="TN204" s="108"/>
      <c r="TO204" s="109"/>
      <c r="UB204" s="119"/>
      <c r="UC204" s="108"/>
      <c r="UD204" s="108"/>
      <c r="UE204" s="108"/>
      <c r="UF204" s="108"/>
      <c r="UG204" s="108"/>
      <c r="UH204" s="108"/>
      <c r="UI204" s="108"/>
      <c r="UJ204" s="108"/>
      <c r="UK204" s="108"/>
      <c r="UL204" s="108"/>
      <c r="UM204" s="108"/>
      <c r="UN204" s="108"/>
      <c r="UO204" s="109"/>
      <c r="VB204" s="119"/>
      <c r="VC204" s="108"/>
      <c r="VD204" s="108"/>
      <c r="VE204" s="108"/>
      <c r="VF204" s="108"/>
      <c r="VG204" s="108"/>
      <c r="VH204" s="108"/>
      <c r="VI204" s="108"/>
      <c r="VJ204" s="108"/>
      <c r="VK204" s="108"/>
      <c r="VL204" s="108"/>
      <c r="VM204" s="108"/>
      <c r="VN204" s="108"/>
      <c r="VO204" s="109"/>
      <c r="WB204" s="107"/>
      <c r="WC204" s="108"/>
      <c r="WD204" s="108"/>
      <c r="WE204" s="108"/>
      <c r="WF204" s="108"/>
      <c r="WG204" s="108"/>
      <c r="WH204" s="108"/>
      <c r="WI204" s="108"/>
      <c r="WJ204" s="108"/>
      <c r="WK204" s="108"/>
      <c r="WL204" s="108"/>
      <c r="WM204" s="108"/>
      <c r="WN204" s="108"/>
      <c r="WO204" s="109"/>
      <c r="YB204" s="119"/>
      <c r="YC204" s="108"/>
      <c r="YD204" s="108"/>
      <c r="YE204" s="108"/>
      <c r="YF204" s="108"/>
      <c r="YG204" s="108"/>
      <c r="YH204" s="108"/>
      <c r="YI204" s="108"/>
      <c r="YJ204" s="112"/>
      <c r="YK204" s="112"/>
      <c r="YL204" s="112"/>
      <c r="YM204" s="112"/>
      <c r="YN204" s="112"/>
      <c r="YO204" s="109"/>
      <c r="ZB204" s="119"/>
      <c r="ZC204" s="108"/>
      <c r="ZD204" s="108"/>
      <c r="ZE204" s="108"/>
      <c r="ZF204" s="108"/>
      <c r="ZG204" s="108"/>
      <c r="ZH204" s="108"/>
      <c r="ZI204" s="108"/>
      <c r="ZJ204" s="108"/>
      <c r="ZK204" s="108"/>
      <c r="ZL204" s="108"/>
      <c r="ZM204" s="108"/>
      <c r="ZN204" s="108"/>
      <c r="ZO204" s="109"/>
      <c r="AAB204" s="119"/>
      <c r="AAC204" s="108"/>
      <c r="AAD204" s="108"/>
      <c r="AAE204" s="108"/>
      <c r="AAF204" s="108"/>
      <c r="AAG204" s="108"/>
      <c r="AAH204" s="108"/>
      <c r="AAI204" s="108"/>
      <c r="AAJ204" s="108"/>
      <c r="AAK204" s="108"/>
      <c r="AAL204" s="108"/>
      <c r="AAM204" s="108"/>
      <c r="AAN204" s="108"/>
      <c r="AAO204" s="109"/>
      <c r="ABB204" s="107"/>
      <c r="ABC204" s="108"/>
      <c r="ABD204" s="108"/>
      <c r="ABE204" s="108"/>
      <c r="ABF204" s="108"/>
      <c r="ABG204" s="108"/>
      <c r="ABH204" s="108"/>
      <c r="ABI204" s="108"/>
      <c r="ABJ204" s="108"/>
      <c r="ABK204" s="108"/>
      <c r="ABL204" s="108"/>
      <c r="ABM204" s="108"/>
      <c r="ABN204" s="108"/>
      <c r="ABO204" s="109"/>
      <c r="ACA204" s="111"/>
      <c r="ACB204" s="119"/>
      <c r="ACC204" s="108"/>
      <c r="ACD204" s="108"/>
      <c r="ACE204" s="108"/>
      <c r="ACF204" s="108"/>
      <c r="ACG204" s="108"/>
      <c r="ACH204" s="108"/>
      <c r="ACI204" s="108"/>
      <c r="ACJ204" s="108"/>
      <c r="ACK204" s="108"/>
      <c r="ACL204" s="108"/>
      <c r="ACM204" s="108"/>
      <c r="ACN204" s="108"/>
      <c r="ACO204" s="109"/>
      <c r="ADB204" s="119"/>
      <c r="ADC204" s="108"/>
      <c r="ADD204" s="108"/>
      <c r="ADE204" s="108"/>
      <c r="ADF204" s="108"/>
      <c r="ADG204" s="108"/>
      <c r="ADH204" s="108"/>
      <c r="ADI204" s="108"/>
      <c r="ADJ204" s="108"/>
      <c r="ADK204" s="108"/>
      <c r="ADL204" s="108"/>
      <c r="ADM204" s="108"/>
      <c r="ADN204" s="108"/>
      <c r="ADO204" s="109"/>
      <c r="AEB204" s="107"/>
      <c r="AEC204" s="108"/>
      <c r="AED204" s="108"/>
      <c r="AEE204" s="108"/>
      <c r="AEF204" s="108"/>
      <c r="AEG204" s="108"/>
      <c r="AEH204" s="108"/>
      <c r="AEI204" s="108"/>
      <c r="AEJ204" s="108"/>
      <c r="AEK204" s="108"/>
      <c r="AEL204" s="108"/>
      <c r="AEM204" s="108"/>
      <c r="AEN204" s="108"/>
      <c r="AEO204" s="109"/>
      <c r="AFB204" s="107"/>
      <c r="AFC204" s="108"/>
      <c r="AFD204" s="108"/>
      <c r="AFE204" s="108"/>
      <c r="AFF204" s="108"/>
      <c r="AFG204" s="108"/>
      <c r="AFH204" s="108"/>
      <c r="AFI204" s="108"/>
      <c r="AFJ204" s="108"/>
      <c r="AFK204" s="108"/>
      <c r="AFL204" s="108"/>
      <c r="AFM204" s="108"/>
      <c r="AFN204" s="108"/>
      <c r="AFO204" s="109"/>
      <c r="AGB204" s="119"/>
      <c r="AGC204" s="108"/>
      <c r="AGD204" s="108"/>
      <c r="AGE204" s="108"/>
      <c r="AGF204" s="108"/>
      <c r="AGG204" s="108"/>
      <c r="AGH204" s="108"/>
      <c r="AGI204" s="108"/>
      <c r="AGJ204" s="108"/>
      <c r="AGK204" s="108"/>
      <c r="AGL204" s="108"/>
      <c r="AGM204" s="108"/>
      <c r="AGN204" s="108"/>
      <c r="AGO204" s="109"/>
      <c r="AHB204" s="119"/>
      <c r="AHC204" s="108"/>
      <c r="AHD204" s="108"/>
      <c r="AHE204" s="108"/>
      <c r="AHF204" s="108"/>
      <c r="AHG204" s="108"/>
      <c r="AHH204" s="108"/>
      <c r="AHI204" s="108"/>
      <c r="AHJ204" s="108"/>
      <c r="AHK204" s="108"/>
      <c r="AHL204" s="108"/>
      <c r="AHM204" s="108"/>
      <c r="AHN204" s="108"/>
      <c r="AHO204" s="109"/>
      <c r="AIB204" s="107"/>
      <c r="AIC204" s="108"/>
      <c r="AID204" s="108"/>
      <c r="AIE204" s="108"/>
      <c r="AIF204" s="108"/>
      <c r="AIG204" s="108"/>
      <c r="AIH204" s="108"/>
      <c r="AII204" s="108"/>
      <c r="AIJ204" s="108"/>
      <c r="AIK204" s="108"/>
      <c r="AIL204" s="108"/>
      <c r="AIM204" s="108"/>
      <c r="AIN204" s="108"/>
      <c r="AIO204" s="109"/>
      <c r="AJB204" s="107"/>
      <c r="AJC204" s="108"/>
      <c r="AJD204" s="108"/>
      <c r="AJE204" s="108"/>
      <c r="AJF204" s="108"/>
      <c r="AJG204" s="108"/>
      <c r="AJH204" s="108"/>
      <c r="AJI204" s="108"/>
      <c r="AJJ204" s="108"/>
      <c r="AJK204" s="108"/>
      <c r="AJL204" s="108"/>
      <c r="AJM204" s="108"/>
      <c r="AJN204" s="108"/>
      <c r="AJO204" s="109"/>
      <c r="AKB204" s="107"/>
      <c r="AKC204" s="108"/>
      <c r="AKD204" s="108"/>
      <c r="AKE204" s="108"/>
      <c r="AKF204" s="108"/>
      <c r="AKG204" s="108"/>
      <c r="AKH204" s="108"/>
      <c r="AKI204" s="108"/>
      <c r="AKJ204" s="108"/>
      <c r="AKK204" s="108"/>
      <c r="AKL204" s="108"/>
      <c r="AKM204" s="108"/>
      <c r="AKN204" s="108"/>
      <c r="AKO204" s="109"/>
      <c r="ALA204" s="7" t="s">
        <v>8</v>
      </c>
      <c r="ALB204" s="8" t="s">
        <v>9</v>
      </c>
      <c r="ALC204" s="9" t="n">
        <v>1886</v>
      </c>
      <c r="AMA204" s="125"/>
      <c r="AMB204" s="125"/>
      <c r="AMD204" s="126"/>
      <c r="AME204" s="127"/>
      <c r="AMF204" s="127"/>
    </row>
    <row r="205" customFormat="false" ht="12.8" hidden="false" customHeight="false" outlineLevel="0" collapsed="false">
      <c r="BB205" s="107"/>
      <c r="BC205" s="108"/>
      <c r="BD205" s="108"/>
      <c r="BE205" s="108"/>
      <c r="BF205" s="108"/>
      <c r="BG205" s="108"/>
      <c r="BH205" s="108"/>
      <c r="BI205" s="108"/>
      <c r="BJ205" s="108"/>
      <c r="BK205" s="108"/>
      <c r="BL205" s="108"/>
      <c r="BM205" s="108"/>
      <c r="BN205" s="108"/>
      <c r="BO205" s="109"/>
      <c r="CB205" s="119"/>
      <c r="CC205" s="108"/>
      <c r="CD205" s="108"/>
      <c r="CE205" s="108"/>
      <c r="CF205" s="108"/>
      <c r="CG205" s="108"/>
      <c r="CH205" s="108"/>
      <c r="CI205" s="108"/>
      <c r="CJ205" s="108"/>
      <c r="CK205" s="108"/>
      <c r="CL205" s="108"/>
      <c r="CM205" s="108"/>
      <c r="CN205" s="108"/>
      <c r="CO205" s="109"/>
      <c r="DB205" s="119"/>
      <c r="DC205" s="108"/>
      <c r="DD205" s="108"/>
      <c r="DE205" s="108"/>
      <c r="DF205" s="108"/>
      <c r="DG205" s="108"/>
      <c r="DH205" s="108"/>
      <c r="DI205" s="108"/>
      <c r="DJ205" s="108"/>
      <c r="DK205" s="108"/>
      <c r="DL205" s="108"/>
      <c r="DM205" s="108"/>
      <c r="DN205" s="108"/>
      <c r="DO205" s="109"/>
      <c r="EB205" s="119"/>
      <c r="EC205" s="108"/>
      <c r="ED205" s="108"/>
      <c r="EE205" s="108"/>
      <c r="EF205" s="108"/>
      <c r="EG205" s="108"/>
      <c r="EH205" s="108"/>
      <c r="EI205" s="108"/>
      <c r="EJ205" s="108"/>
      <c r="EK205" s="108"/>
      <c r="EL205" s="108"/>
      <c r="EM205" s="108"/>
      <c r="EN205" s="108"/>
      <c r="EO205" s="109"/>
      <c r="FB205" s="107"/>
      <c r="FC205" s="108"/>
      <c r="FD205" s="108"/>
      <c r="FE205" s="108"/>
      <c r="FF205" s="108"/>
      <c r="FG205" s="108"/>
      <c r="FH205" s="108"/>
      <c r="FI205" s="108"/>
      <c r="FJ205" s="108"/>
      <c r="FK205" s="108"/>
      <c r="FL205" s="108"/>
      <c r="FM205" s="108"/>
      <c r="FN205" s="108"/>
      <c r="FO205" s="109"/>
      <c r="GB205" s="119"/>
      <c r="GC205" s="108"/>
      <c r="GD205" s="108"/>
      <c r="GE205" s="108"/>
      <c r="GF205" s="108"/>
      <c r="GG205" s="108"/>
      <c r="GH205" s="108"/>
      <c r="GI205" s="108"/>
      <c r="GJ205" s="108"/>
      <c r="GK205" s="108"/>
      <c r="GL205" s="108"/>
      <c r="GM205" s="108"/>
      <c r="GN205" s="108"/>
      <c r="GO205" s="109"/>
      <c r="HB205" s="107"/>
      <c r="HC205" s="108"/>
      <c r="HD205" s="108"/>
      <c r="HE205" s="108"/>
      <c r="HF205" s="108"/>
      <c r="HG205" s="108"/>
      <c r="HH205" s="108"/>
      <c r="HI205" s="108"/>
      <c r="HJ205" s="108"/>
      <c r="HK205" s="108"/>
      <c r="HL205" s="108"/>
      <c r="HM205" s="108"/>
      <c r="HN205" s="108"/>
      <c r="HO205" s="109"/>
      <c r="IB205" s="119"/>
      <c r="IC205" s="108"/>
      <c r="ID205" s="108"/>
      <c r="IE205" s="108"/>
      <c r="IF205" s="108"/>
      <c r="IG205" s="108"/>
      <c r="IH205" s="108"/>
      <c r="II205" s="108"/>
      <c r="IJ205" s="108"/>
      <c r="IK205" s="108"/>
      <c r="IL205" s="108"/>
      <c r="IM205" s="108"/>
      <c r="IN205" s="108"/>
      <c r="IO205" s="109"/>
      <c r="JB205" s="107"/>
      <c r="JC205" s="108"/>
      <c r="JD205" s="108"/>
      <c r="JE205" s="108"/>
      <c r="JF205" s="108"/>
      <c r="JG205" s="108"/>
      <c r="JH205" s="108"/>
      <c r="JI205" s="108"/>
      <c r="JJ205" s="108"/>
      <c r="JK205" s="108"/>
      <c r="JL205" s="108"/>
      <c r="JM205" s="108"/>
      <c r="JN205" s="108"/>
      <c r="JO205" s="109"/>
      <c r="KB205" s="107"/>
      <c r="KC205" s="108"/>
      <c r="KD205" s="108"/>
      <c r="KE205" s="108"/>
      <c r="KF205" s="108"/>
      <c r="KG205" s="108"/>
      <c r="KH205" s="108"/>
      <c r="KI205" s="108"/>
      <c r="KJ205" s="108"/>
      <c r="KK205" s="108"/>
      <c r="KL205" s="108"/>
      <c r="KM205" s="108"/>
      <c r="KN205" s="108"/>
      <c r="KO205" s="109"/>
      <c r="LB205" s="119"/>
      <c r="LC205" s="108"/>
      <c r="LD205" s="108"/>
      <c r="LE205" s="108"/>
      <c r="LF205" s="108"/>
      <c r="LG205" s="108"/>
      <c r="LH205" s="108"/>
      <c r="LI205" s="108"/>
      <c r="LJ205" s="108"/>
      <c r="LK205" s="108"/>
      <c r="LL205" s="108"/>
      <c r="LM205" s="108"/>
      <c r="LN205" s="108"/>
      <c r="LO205" s="109"/>
      <c r="MB205" s="119"/>
      <c r="MC205" s="108"/>
      <c r="MD205" s="108"/>
      <c r="ME205" s="108"/>
      <c r="MF205" s="108"/>
      <c r="MG205" s="108"/>
      <c r="MH205" s="108"/>
      <c r="MI205" s="108"/>
      <c r="MJ205" s="108"/>
      <c r="MK205" s="108"/>
      <c r="ML205" s="108"/>
      <c r="MM205" s="108"/>
      <c r="MN205" s="108"/>
      <c r="MO205" s="109"/>
      <c r="NB205" s="119"/>
      <c r="NC205" s="108"/>
      <c r="ND205" s="108"/>
      <c r="NE205" s="108"/>
      <c r="NF205" s="108"/>
      <c r="NG205" s="108"/>
      <c r="NH205" s="108"/>
      <c r="NI205" s="108"/>
      <c r="NJ205" s="108"/>
      <c r="NK205" s="108"/>
      <c r="NL205" s="108"/>
      <c r="NM205" s="108"/>
      <c r="NN205" s="108"/>
      <c r="NO205" s="109"/>
      <c r="OB205" s="107"/>
      <c r="OC205" s="108"/>
      <c r="OD205" s="108"/>
      <c r="OE205" s="108"/>
      <c r="OF205" s="108"/>
      <c r="OG205" s="108"/>
      <c r="OH205" s="108"/>
      <c r="OI205" s="108"/>
      <c r="OJ205" s="108"/>
      <c r="OK205" s="108"/>
      <c r="OL205" s="108"/>
      <c r="OM205" s="108"/>
      <c r="ON205" s="108"/>
      <c r="OO205" s="109"/>
      <c r="PB205" s="119"/>
      <c r="PC205" s="108"/>
      <c r="PD205" s="108"/>
      <c r="PE205" s="108"/>
      <c r="PF205" s="108"/>
      <c r="PG205" s="108"/>
      <c r="PH205" s="108"/>
      <c r="PI205" s="108"/>
      <c r="PJ205" s="108"/>
      <c r="PK205" s="108"/>
      <c r="PL205" s="108"/>
      <c r="PM205" s="108"/>
      <c r="PN205" s="108"/>
      <c r="PO205" s="109"/>
      <c r="QB205" s="119"/>
      <c r="QC205" s="108"/>
      <c r="QD205" s="108"/>
      <c r="QE205" s="108"/>
      <c r="QF205" s="108"/>
      <c r="QG205" s="108"/>
      <c r="QH205" s="108"/>
      <c r="QI205" s="108"/>
      <c r="QJ205" s="108"/>
      <c r="QK205" s="108"/>
      <c r="QL205" s="108"/>
      <c r="QM205" s="108"/>
      <c r="QN205" s="108"/>
      <c r="QO205" s="109"/>
      <c r="RB205" s="119"/>
      <c r="RC205" s="108"/>
      <c r="RD205" s="108"/>
      <c r="RE205" s="108"/>
      <c r="RF205" s="108"/>
      <c r="RG205" s="108"/>
      <c r="RH205" s="108"/>
      <c r="RI205" s="108"/>
      <c r="RJ205" s="108"/>
      <c r="RK205" s="108"/>
      <c r="RL205" s="108"/>
      <c r="RM205" s="108"/>
      <c r="RN205" s="108"/>
      <c r="RO205" s="109"/>
      <c r="SB205" s="107"/>
      <c r="SC205" s="108"/>
      <c r="SD205" s="108"/>
      <c r="SE205" s="108"/>
      <c r="SF205" s="108"/>
      <c r="SG205" s="108"/>
      <c r="SH205" s="108"/>
      <c r="SI205" s="108"/>
      <c r="SJ205" s="108"/>
      <c r="SK205" s="108"/>
      <c r="SL205" s="108"/>
      <c r="SM205" s="108"/>
      <c r="SN205" s="108"/>
      <c r="SO205" s="109"/>
      <c r="TB205" s="119"/>
      <c r="TC205" s="108"/>
      <c r="TD205" s="108"/>
      <c r="TE205" s="108"/>
      <c r="TF205" s="108"/>
      <c r="TG205" s="108"/>
      <c r="TH205" s="108"/>
      <c r="TI205" s="108"/>
      <c r="TJ205" s="108"/>
      <c r="TK205" s="108"/>
      <c r="TL205" s="108"/>
      <c r="TM205" s="108"/>
      <c r="TN205" s="108"/>
      <c r="TO205" s="109"/>
      <c r="UB205" s="119"/>
      <c r="UC205" s="108"/>
      <c r="UD205" s="108"/>
      <c r="UE205" s="108"/>
      <c r="UF205" s="108"/>
      <c r="UG205" s="108"/>
      <c r="UH205" s="108"/>
      <c r="UI205" s="108"/>
      <c r="UJ205" s="108"/>
      <c r="UK205" s="108"/>
      <c r="UL205" s="108"/>
      <c r="UM205" s="108"/>
      <c r="UN205" s="108"/>
      <c r="UO205" s="109"/>
      <c r="VB205" s="119"/>
      <c r="VC205" s="108"/>
      <c r="VD205" s="108"/>
      <c r="VE205" s="108"/>
      <c r="VF205" s="108"/>
      <c r="VG205" s="108"/>
      <c r="VH205" s="108"/>
      <c r="VI205" s="108"/>
      <c r="VJ205" s="108"/>
      <c r="VK205" s="108"/>
      <c r="VL205" s="108"/>
      <c r="VM205" s="108"/>
      <c r="VN205" s="108"/>
      <c r="VO205" s="109"/>
      <c r="WB205" s="107"/>
      <c r="WC205" s="108"/>
      <c r="WD205" s="108"/>
      <c r="WE205" s="108"/>
      <c r="WF205" s="108"/>
      <c r="WG205" s="108"/>
      <c r="WH205" s="108"/>
      <c r="WI205" s="108"/>
      <c r="WJ205" s="108"/>
      <c r="WK205" s="108"/>
      <c r="WL205" s="108"/>
      <c r="WM205" s="108"/>
      <c r="WN205" s="108"/>
      <c r="WO205" s="109"/>
      <c r="YB205" s="119"/>
      <c r="YC205" s="108"/>
      <c r="YD205" s="108"/>
      <c r="YE205" s="108"/>
      <c r="YF205" s="108"/>
      <c r="YG205" s="108"/>
      <c r="YH205" s="108"/>
      <c r="YI205" s="108"/>
      <c r="YJ205" s="108"/>
      <c r="YK205" s="108"/>
      <c r="YL205" s="108"/>
      <c r="YM205" s="108"/>
      <c r="YN205" s="108"/>
      <c r="YO205" s="109"/>
      <c r="ZB205" s="119"/>
      <c r="ZC205" s="108"/>
      <c r="ZD205" s="108"/>
      <c r="ZE205" s="108"/>
      <c r="ZF205" s="108"/>
      <c r="ZG205" s="108"/>
      <c r="ZH205" s="108"/>
      <c r="ZI205" s="108"/>
      <c r="ZJ205" s="108"/>
      <c r="ZK205" s="108"/>
      <c r="ZL205" s="108"/>
      <c r="ZM205" s="108"/>
      <c r="ZN205" s="108"/>
      <c r="ZO205" s="109"/>
      <c r="AAB205" s="119"/>
      <c r="AAC205" s="108"/>
      <c r="AAD205" s="108"/>
      <c r="AAE205" s="108"/>
      <c r="AAF205" s="108"/>
      <c r="AAG205" s="108"/>
      <c r="AAH205" s="108"/>
      <c r="AAI205" s="108"/>
      <c r="AAJ205" s="108"/>
      <c r="AAK205" s="108"/>
      <c r="AAL205" s="108"/>
      <c r="AAM205" s="108"/>
      <c r="AAN205" s="108"/>
      <c r="AAO205" s="109"/>
      <c r="ABB205" s="107"/>
      <c r="ABC205" s="108"/>
      <c r="ABD205" s="108"/>
      <c r="ABE205" s="108"/>
      <c r="ABF205" s="108"/>
      <c r="ABG205" s="108"/>
      <c r="ABH205" s="108"/>
      <c r="ABI205" s="108"/>
      <c r="ABJ205" s="108"/>
      <c r="ABK205" s="108"/>
      <c r="ABL205" s="108"/>
      <c r="ABM205" s="108"/>
      <c r="ABN205" s="108"/>
      <c r="ABO205" s="109"/>
      <c r="ACA205" s="111"/>
      <c r="ACB205" s="119"/>
      <c r="ACC205" s="108"/>
      <c r="ACD205" s="108"/>
      <c r="ACE205" s="108"/>
      <c r="ACF205" s="108"/>
      <c r="ACG205" s="108"/>
      <c r="ACH205" s="108"/>
      <c r="ACI205" s="108"/>
      <c r="ACJ205" s="108"/>
      <c r="ACK205" s="108"/>
      <c r="ACL205" s="108"/>
      <c r="ACM205" s="108"/>
      <c r="ACN205" s="108"/>
      <c r="ACO205" s="109"/>
      <c r="ADB205" s="119"/>
      <c r="ADC205" s="108"/>
      <c r="ADD205" s="108"/>
      <c r="ADE205" s="108"/>
      <c r="ADF205" s="108"/>
      <c r="ADG205" s="108"/>
      <c r="ADH205" s="108"/>
      <c r="ADI205" s="108"/>
      <c r="ADJ205" s="108"/>
      <c r="ADK205" s="108"/>
      <c r="ADL205" s="108"/>
      <c r="ADM205" s="108"/>
      <c r="ADN205" s="108"/>
      <c r="ADO205" s="109"/>
      <c r="AEB205" s="107"/>
      <c r="AEC205" s="108"/>
      <c r="AED205" s="108"/>
      <c r="AEE205" s="108"/>
      <c r="AEF205" s="108"/>
      <c r="AEG205" s="108"/>
      <c r="AEH205" s="108"/>
      <c r="AEI205" s="108"/>
      <c r="AEJ205" s="108"/>
      <c r="AEK205" s="108"/>
      <c r="AEL205" s="108"/>
      <c r="AEM205" s="108"/>
      <c r="AEN205" s="108"/>
      <c r="AEO205" s="109"/>
      <c r="AFB205" s="107"/>
      <c r="AFC205" s="108"/>
      <c r="AFD205" s="108"/>
      <c r="AFE205" s="108"/>
      <c r="AFF205" s="108"/>
      <c r="AFG205" s="108"/>
      <c r="AFH205" s="108"/>
      <c r="AFI205" s="108"/>
      <c r="AFJ205" s="108"/>
      <c r="AFK205" s="108"/>
      <c r="AFL205" s="108"/>
      <c r="AFM205" s="108"/>
      <c r="AFN205" s="108"/>
      <c r="AFO205" s="109"/>
      <c r="AGB205" s="119"/>
      <c r="AGC205" s="108"/>
      <c r="AGD205" s="108"/>
      <c r="AGE205" s="108"/>
      <c r="AGF205" s="108"/>
      <c r="AGG205" s="108"/>
      <c r="AGH205" s="108"/>
      <c r="AGI205" s="108"/>
      <c r="AGJ205" s="108"/>
      <c r="AGK205" s="108"/>
      <c r="AGL205" s="108"/>
      <c r="AGM205" s="108"/>
      <c r="AGN205" s="108"/>
      <c r="AGO205" s="109"/>
      <c r="AHB205" s="119"/>
      <c r="AHC205" s="108"/>
      <c r="AHD205" s="108"/>
      <c r="AHE205" s="108"/>
      <c r="AHF205" s="108"/>
      <c r="AHG205" s="108"/>
      <c r="AHH205" s="108"/>
      <c r="AHI205" s="108"/>
      <c r="AHJ205" s="108"/>
      <c r="AHK205" s="108"/>
      <c r="AHL205" s="108"/>
      <c r="AHM205" s="108"/>
      <c r="AHN205" s="108"/>
      <c r="AHO205" s="109"/>
      <c r="AIB205" s="107"/>
      <c r="AIC205" s="108"/>
      <c r="AID205" s="108"/>
      <c r="AIE205" s="108"/>
      <c r="AIF205" s="108"/>
      <c r="AIG205" s="108"/>
      <c r="AIH205" s="108"/>
      <c r="AII205" s="108"/>
      <c r="AIJ205" s="108"/>
      <c r="AIK205" s="108"/>
      <c r="AIL205" s="108"/>
      <c r="AIM205" s="108"/>
      <c r="AIN205" s="108"/>
      <c r="AIO205" s="109"/>
      <c r="AJB205" s="107"/>
      <c r="AJC205" s="108"/>
      <c r="AJD205" s="108"/>
      <c r="AJE205" s="108"/>
      <c r="AJF205" s="108"/>
      <c r="AJG205" s="108"/>
      <c r="AJH205" s="108"/>
      <c r="AJI205" s="108"/>
      <c r="AJJ205" s="108"/>
      <c r="AJK205" s="108"/>
      <c r="AJL205" s="108"/>
      <c r="AJM205" s="108"/>
      <c r="AJN205" s="108"/>
      <c r="AJO205" s="109"/>
      <c r="AKB205" s="107"/>
      <c r="AKC205" s="108"/>
      <c r="AKD205" s="108"/>
      <c r="AKE205" s="108"/>
      <c r="AKF205" s="108"/>
      <c r="AKG205" s="108"/>
      <c r="AKH205" s="108"/>
      <c r="AKI205" s="108"/>
      <c r="AKJ205" s="108"/>
      <c r="AKK205" s="108"/>
      <c r="AKL205" s="108"/>
      <c r="AKM205" s="108"/>
      <c r="AKN205" s="108"/>
      <c r="AKO205" s="109"/>
      <c r="ALA205" s="7" t="n">
        <v>2025</v>
      </c>
      <c r="ALB205" s="8" t="n">
        <v>2025</v>
      </c>
      <c r="ALC205" s="9" t="n">
        <v>2025</v>
      </c>
      <c r="AMA205" s="125"/>
      <c r="AMB205" s="125"/>
      <c r="AMD205" s="126"/>
      <c r="AME205" s="127"/>
      <c r="AMF205" s="127"/>
    </row>
    <row r="206" customFormat="false" ht="12.8" hidden="false" customHeight="false" outlineLevel="0" collapsed="false">
      <c r="BB206" s="107"/>
      <c r="BC206" s="108"/>
      <c r="BD206" s="108"/>
      <c r="BE206" s="108"/>
      <c r="BF206" s="108"/>
      <c r="BG206" s="108"/>
      <c r="BH206" s="108"/>
      <c r="BI206" s="108"/>
      <c r="BJ206" s="108"/>
      <c r="BK206" s="108"/>
      <c r="BL206" s="108"/>
      <c r="BM206" s="108"/>
      <c r="BN206" s="108"/>
      <c r="BO206" s="109"/>
      <c r="CB206" s="119"/>
      <c r="CC206" s="108"/>
      <c r="CD206" s="108"/>
      <c r="CE206" s="108"/>
      <c r="CF206" s="108"/>
      <c r="CG206" s="108"/>
      <c r="CH206" s="108"/>
      <c r="CI206" s="108"/>
      <c r="CJ206" s="108"/>
      <c r="CK206" s="108"/>
      <c r="CL206" s="108"/>
      <c r="CM206" s="108"/>
      <c r="CN206" s="108"/>
      <c r="CO206" s="109"/>
      <c r="DB206" s="119"/>
      <c r="DC206" s="108"/>
      <c r="DD206" s="108"/>
      <c r="DE206" s="108"/>
      <c r="DF206" s="108"/>
      <c r="DG206" s="108"/>
      <c r="DH206" s="108"/>
      <c r="DI206" s="108"/>
      <c r="DJ206" s="108"/>
      <c r="DK206" s="108"/>
      <c r="DL206" s="108"/>
      <c r="DM206" s="108"/>
      <c r="DN206" s="108"/>
      <c r="DO206" s="109"/>
      <c r="EB206" s="119"/>
      <c r="EC206" s="108"/>
      <c r="ED206" s="108"/>
      <c r="EE206" s="108"/>
      <c r="EF206" s="108"/>
      <c r="EG206" s="108"/>
      <c r="EH206" s="108"/>
      <c r="EI206" s="108"/>
      <c r="EJ206" s="108"/>
      <c r="EK206" s="108"/>
      <c r="EL206" s="108"/>
      <c r="EM206" s="108"/>
      <c r="EN206" s="108"/>
      <c r="EO206" s="109"/>
      <c r="FB206" s="107"/>
      <c r="FC206" s="108"/>
      <c r="FD206" s="108"/>
      <c r="FE206" s="108"/>
      <c r="FF206" s="108"/>
      <c r="FG206" s="108"/>
      <c r="FH206" s="108"/>
      <c r="FI206" s="108"/>
      <c r="FJ206" s="108"/>
      <c r="FK206" s="108"/>
      <c r="FL206" s="108"/>
      <c r="FM206" s="108"/>
      <c r="FN206" s="108"/>
      <c r="FO206" s="109"/>
      <c r="GB206" s="119"/>
      <c r="GC206" s="108"/>
      <c r="GD206" s="108"/>
      <c r="GE206" s="108"/>
      <c r="GF206" s="108"/>
      <c r="GG206" s="108"/>
      <c r="GH206" s="108"/>
      <c r="GI206" s="108"/>
      <c r="GJ206" s="108"/>
      <c r="GK206" s="108"/>
      <c r="GL206" s="108"/>
      <c r="GM206" s="108"/>
      <c r="GN206" s="108"/>
      <c r="GO206" s="109"/>
      <c r="HB206" s="107"/>
      <c r="HC206" s="108"/>
      <c r="HD206" s="108"/>
      <c r="HE206" s="108"/>
      <c r="HF206" s="108"/>
      <c r="HG206" s="108"/>
      <c r="HH206" s="108"/>
      <c r="HI206" s="108"/>
      <c r="HJ206" s="108"/>
      <c r="HK206" s="108"/>
      <c r="HL206" s="108"/>
      <c r="HM206" s="108"/>
      <c r="HN206" s="108"/>
      <c r="HO206" s="109"/>
      <c r="IB206" s="119"/>
      <c r="IC206" s="108"/>
      <c r="ID206" s="108"/>
      <c r="IE206" s="108"/>
      <c r="IF206" s="108"/>
      <c r="IG206" s="108"/>
      <c r="IH206" s="108"/>
      <c r="II206" s="108"/>
      <c r="IJ206" s="108"/>
      <c r="IK206" s="108"/>
      <c r="IL206" s="108"/>
      <c r="IM206" s="108"/>
      <c r="IN206" s="108"/>
      <c r="IO206" s="109"/>
      <c r="JB206" s="107"/>
      <c r="JC206" s="108"/>
      <c r="JD206" s="108"/>
      <c r="JE206" s="108"/>
      <c r="JF206" s="108"/>
      <c r="JG206" s="108"/>
      <c r="JH206" s="108"/>
      <c r="JI206" s="108"/>
      <c r="JJ206" s="108"/>
      <c r="JK206" s="108"/>
      <c r="JL206" s="108"/>
      <c r="JM206" s="108"/>
      <c r="JN206" s="108"/>
      <c r="JO206" s="109"/>
      <c r="KB206" s="107"/>
      <c r="KC206" s="108"/>
      <c r="KD206" s="108"/>
      <c r="KE206" s="108"/>
      <c r="KF206" s="108"/>
      <c r="KG206" s="108"/>
      <c r="KH206" s="108"/>
      <c r="KI206" s="108"/>
      <c r="KJ206" s="108"/>
      <c r="KK206" s="108"/>
      <c r="KL206" s="108"/>
      <c r="KM206" s="108"/>
      <c r="KN206" s="108"/>
      <c r="KO206" s="109"/>
      <c r="LB206" s="119"/>
      <c r="LC206" s="108"/>
      <c r="LD206" s="108"/>
      <c r="LE206" s="108"/>
      <c r="LF206" s="108"/>
      <c r="LG206" s="108"/>
      <c r="LH206" s="108"/>
      <c r="LI206" s="108"/>
      <c r="LJ206" s="108"/>
      <c r="LK206" s="108"/>
      <c r="LL206" s="108"/>
      <c r="LM206" s="108"/>
      <c r="LN206" s="108"/>
      <c r="LO206" s="109"/>
      <c r="MB206" s="119"/>
      <c r="MC206" s="108"/>
      <c r="MD206" s="108"/>
      <c r="ME206" s="108"/>
      <c r="MF206" s="108"/>
      <c r="MG206" s="108"/>
      <c r="MH206" s="108"/>
      <c r="MI206" s="108"/>
      <c r="MJ206" s="108"/>
      <c r="MK206" s="108"/>
      <c r="ML206" s="108"/>
      <c r="MM206" s="108"/>
      <c r="MN206" s="108"/>
      <c r="MO206" s="109"/>
      <c r="NB206" s="119"/>
      <c r="NC206" s="108"/>
      <c r="ND206" s="108"/>
      <c r="NE206" s="108"/>
      <c r="NF206" s="108"/>
      <c r="NG206" s="108"/>
      <c r="NH206" s="108"/>
      <c r="NI206" s="108"/>
      <c r="NJ206" s="108"/>
      <c r="NK206" s="108"/>
      <c r="NL206" s="108"/>
      <c r="NM206" s="108"/>
      <c r="NN206" s="108"/>
      <c r="NO206" s="109"/>
      <c r="OB206" s="107"/>
      <c r="OC206" s="108"/>
      <c r="OD206" s="108"/>
      <c r="OE206" s="108"/>
      <c r="OF206" s="108"/>
      <c r="OG206" s="108"/>
      <c r="OH206" s="108"/>
      <c r="OI206" s="108"/>
      <c r="OJ206" s="108"/>
      <c r="OK206" s="108"/>
      <c r="OL206" s="108"/>
      <c r="OM206" s="108"/>
      <c r="ON206" s="108"/>
      <c r="OO206" s="109"/>
      <c r="PB206" s="119"/>
      <c r="PC206" s="108"/>
      <c r="PD206" s="108"/>
      <c r="PE206" s="108"/>
      <c r="PF206" s="108"/>
      <c r="PG206" s="108"/>
      <c r="PH206" s="108"/>
      <c r="PI206" s="108"/>
      <c r="PJ206" s="108"/>
      <c r="PK206" s="108"/>
      <c r="PL206" s="108"/>
      <c r="PM206" s="108"/>
      <c r="PN206" s="108"/>
      <c r="PO206" s="109"/>
      <c r="QB206" s="119"/>
      <c r="QC206" s="108"/>
      <c r="QD206" s="108"/>
      <c r="QE206" s="108"/>
      <c r="QF206" s="108"/>
      <c r="QG206" s="108"/>
      <c r="QH206" s="108"/>
      <c r="QI206" s="108"/>
      <c r="QJ206" s="108"/>
      <c r="QK206" s="108"/>
      <c r="QL206" s="108"/>
      <c r="QM206" s="108"/>
      <c r="QN206" s="108"/>
      <c r="QO206" s="109"/>
      <c r="RB206" s="119"/>
      <c r="RC206" s="108"/>
      <c r="RD206" s="108"/>
      <c r="RE206" s="108"/>
      <c r="RF206" s="108"/>
      <c r="RG206" s="108"/>
      <c r="RH206" s="108"/>
      <c r="RI206" s="108"/>
      <c r="RJ206" s="108"/>
      <c r="RK206" s="108"/>
      <c r="RL206" s="108"/>
      <c r="RM206" s="108"/>
      <c r="RN206" s="108"/>
      <c r="RO206" s="109"/>
      <c r="SB206" s="107"/>
      <c r="SC206" s="108"/>
      <c r="SD206" s="108"/>
      <c r="SE206" s="108"/>
      <c r="SF206" s="108"/>
      <c r="SG206" s="108"/>
      <c r="SH206" s="108"/>
      <c r="SI206" s="108"/>
      <c r="SJ206" s="108"/>
      <c r="SK206" s="108"/>
      <c r="SL206" s="108"/>
      <c r="SM206" s="108"/>
      <c r="SN206" s="108"/>
      <c r="SO206" s="109"/>
      <c r="TB206" s="119"/>
      <c r="TC206" s="108"/>
      <c r="TD206" s="108"/>
      <c r="TE206" s="108"/>
      <c r="TF206" s="108"/>
      <c r="TG206" s="108"/>
      <c r="TH206" s="108"/>
      <c r="TI206" s="108"/>
      <c r="TJ206" s="108"/>
      <c r="TK206" s="108"/>
      <c r="TL206" s="108"/>
      <c r="TM206" s="108"/>
      <c r="TN206" s="108"/>
      <c r="TO206" s="109"/>
      <c r="UB206" s="119"/>
      <c r="UC206" s="108"/>
      <c r="UD206" s="108"/>
      <c r="UE206" s="108"/>
      <c r="UF206" s="108"/>
      <c r="UG206" s="108"/>
      <c r="UH206" s="108"/>
      <c r="UI206" s="108"/>
      <c r="UJ206" s="108"/>
      <c r="UK206" s="108"/>
      <c r="UL206" s="108"/>
      <c r="UM206" s="108"/>
      <c r="UN206" s="108"/>
      <c r="UO206" s="109"/>
      <c r="VB206" s="119"/>
      <c r="VC206" s="108"/>
      <c r="VD206" s="108"/>
      <c r="VE206" s="108"/>
      <c r="VF206" s="108"/>
      <c r="VG206" s="108"/>
      <c r="VH206" s="108"/>
      <c r="VI206" s="108"/>
      <c r="VJ206" s="108"/>
      <c r="VK206" s="108"/>
      <c r="VL206" s="108"/>
      <c r="VM206" s="108"/>
      <c r="VN206" s="108"/>
      <c r="VO206" s="109"/>
      <c r="WB206" s="107"/>
      <c r="WC206" s="108"/>
      <c r="WD206" s="108"/>
      <c r="WE206" s="108"/>
      <c r="WF206" s="108"/>
      <c r="WG206" s="108"/>
      <c r="WH206" s="108"/>
      <c r="WI206" s="108"/>
      <c r="WJ206" s="108"/>
      <c r="WK206" s="108"/>
      <c r="WL206" s="108"/>
      <c r="WM206" s="108"/>
      <c r="WN206" s="108"/>
      <c r="WO206" s="109"/>
      <c r="YB206" s="119"/>
      <c r="YC206" s="108"/>
      <c r="YD206" s="108"/>
      <c r="YE206" s="108"/>
      <c r="YF206" s="108"/>
      <c r="YG206" s="108"/>
      <c r="YH206" s="108"/>
      <c r="YI206" s="108"/>
      <c r="YJ206" s="108"/>
      <c r="YK206" s="108"/>
      <c r="YL206" s="108"/>
      <c r="YM206" s="108"/>
      <c r="YN206" s="108"/>
      <c r="YO206" s="109"/>
      <c r="ZB206" s="119"/>
      <c r="ZC206" s="108"/>
      <c r="ZD206" s="108"/>
      <c r="ZE206" s="108"/>
      <c r="ZF206" s="108"/>
      <c r="ZG206" s="108"/>
      <c r="ZH206" s="108"/>
      <c r="ZI206" s="108"/>
      <c r="ZJ206" s="108"/>
      <c r="ZK206" s="108"/>
      <c r="ZL206" s="108"/>
      <c r="ZM206" s="108"/>
      <c r="ZN206" s="108"/>
      <c r="ZO206" s="109"/>
      <c r="AAB206" s="119"/>
      <c r="AAC206" s="108"/>
      <c r="AAD206" s="108"/>
      <c r="AAE206" s="108"/>
      <c r="AAF206" s="108"/>
      <c r="AAG206" s="108"/>
      <c r="AAH206" s="108"/>
      <c r="AAI206" s="108"/>
      <c r="AAJ206" s="108"/>
      <c r="AAK206" s="108"/>
      <c r="AAL206" s="108"/>
      <c r="AAM206" s="108"/>
      <c r="AAN206" s="112"/>
      <c r="AAO206" s="109"/>
      <c r="ABB206" s="107"/>
      <c r="ABC206" s="108"/>
      <c r="ABD206" s="108"/>
      <c r="ABE206" s="108"/>
      <c r="ABF206" s="108"/>
      <c r="ABG206" s="108"/>
      <c r="ABH206" s="108"/>
      <c r="ABI206" s="108"/>
      <c r="ABJ206" s="108"/>
      <c r="ABK206" s="108"/>
      <c r="ABL206" s="108"/>
      <c r="ABM206" s="108"/>
      <c r="ABN206" s="108"/>
      <c r="ABO206" s="109"/>
      <c r="ACA206" s="111"/>
      <c r="ACB206" s="119"/>
      <c r="ACC206" s="108"/>
      <c r="ACD206" s="108"/>
      <c r="ACE206" s="108"/>
      <c r="ACF206" s="108"/>
      <c r="ACG206" s="108"/>
      <c r="ACH206" s="108"/>
      <c r="ACI206" s="108"/>
      <c r="ACJ206" s="108"/>
      <c r="ACK206" s="108"/>
      <c r="ACL206" s="108"/>
      <c r="ACM206" s="108"/>
      <c r="ACN206" s="108"/>
      <c r="ACO206" s="109"/>
      <c r="ADB206" s="119"/>
      <c r="ADC206" s="108"/>
      <c r="ADD206" s="108"/>
      <c r="ADE206" s="108"/>
      <c r="ADF206" s="108"/>
      <c r="ADG206" s="108"/>
      <c r="ADH206" s="108"/>
      <c r="ADI206" s="108"/>
      <c r="ADJ206" s="108"/>
      <c r="ADK206" s="108"/>
      <c r="ADL206" s="108"/>
      <c r="ADM206" s="108"/>
      <c r="ADN206" s="108"/>
      <c r="ADO206" s="109"/>
      <c r="AEB206" s="107"/>
      <c r="AEC206" s="108"/>
      <c r="AED206" s="108"/>
      <c r="AEE206" s="108"/>
      <c r="AEF206" s="108"/>
      <c r="AEG206" s="108"/>
      <c r="AEH206" s="108"/>
      <c r="AEI206" s="108"/>
      <c r="AEJ206" s="108"/>
      <c r="AEK206" s="108"/>
      <c r="AEL206" s="108"/>
      <c r="AEM206" s="108"/>
      <c r="AEN206" s="108"/>
      <c r="AEO206" s="109"/>
      <c r="AFB206" s="107"/>
      <c r="AFC206" s="108"/>
      <c r="AFD206" s="108"/>
      <c r="AFE206" s="108"/>
      <c r="AFF206" s="108"/>
      <c r="AFG206" s="108"/>
      <c r="AFH206" s="108"/>
      <c r="AFI206" s="108"/>
      <c r="AFJ206" s="108"/>
      <c r="AFK206" s="108"/>
      <c r="AFL206" s="108"/>
      <c r="AFM206" s="108"/>
      <c r="AFN206" s="108"/>
      <c r="AFO206" s="109"/>
      <c r="AGB206" s="119"/>
      <c r="AGC206" s="108"/>
      <c r="AGD206" s="108"/>
      <c r="AGE206" s="108"/>
      <c r="AGF206" s="108"/>
      <c r="AGG206" s="108"/>
      <c r="AGH206" s="108"/>
      <c r="AGI206" s="108"/>
      <c r="AGJ206" s="108"/>
      <c r="AGK206" s="108"/>
      <c r="AGL206" s="108"/>
      <c r="AGM206" s="108"/>
      <c r="AGN206" s="108"/>
      <c r="AGO206" s="109"/>
      <c r="AHB206" s="119"/>
      <c r="AHC206" s="108"/>
      <c r="AHD206" s="108"/>
      <c r="AHE206" s="108"/>
      <c r="AHF206" s="108"/>
      <c r="AHG206" s="108"/>
      <c r="AHH206" s="108"/>
      <c r="AHI206" s="108"/>
      <c r="AHJ206" s="108"/>
      <c r="AHK206" s="108"/>
      <c r="AHL206" s="108"/>
      <c r="AHM206" s="108"/>
      <c r="AHN206" s="108"/>
      <c r="AHO206" s="109"/>
      <c r="AIB206" s="107"/>
      <c r="AIC206" s="108"/>
      <c r="AID206" s="108"/>
      <c r="AIE206" s="108"/>
      <c r="AIF206" s="108"/>
      <c r="AIG206" s="108"/>
      <c r="AIH206" s="108"/>
      <c r="AII206" s="108"/>
      <c r="AIJ206" s="108"/>
      <c r="AIK206" s="108"/>
      <c r="AIL206" s="108"/>
      <c r="AIM206" s="108"/>
      <c r="AIN206" s="108"/>
      <c r="AIO206" s="109"/>
      <c r="AJB206" s="107"/>
      <c r="AJC206" s="108"/>
      <c r="AJD206" s="108"/>
      <c r="AJE206" s="108"/>
      <c r="AJF206" s="108"/>
      <c r="AJG206" s="108"/>
      <c r="AJH206" s="108"/>
      <c r="AJI206" s="108"/>
      <c r="AJJ206" s="108"/>
      <c r="AJK206" s="108"/>
      <c r="AJL206" s="108"/>
      <c r="AJM206" s="108"/>
      <c r="AJN206" s="108"/>
      <c r="AJO206" s="109"/>
      <c r="AKB206" s="107"/>
      <c r="AKC206" s="108"/>
      <c r="AKD206" s="108"/>
      <c r="AKE206" s="108"/>
      <c r="AKF206" s="108"/>
      <c r="AKG206" s="108"/>
      <c r="AKH206" s="108"/>
      <c r="AKI206" s="108"/>
      <c r="AKJ206" s="108"/>
      <c r="AKK206" s="108"/>
      <c r="AKL206" s="108"/>
      <c r="AKM206" s="108"/>
      <c r="AKN206" s="108"/>
      <c r="AKO206" s="109"/>
      <c r="ALA206" s="17"/>
      <c r="ALB206" s="18"/>
      <c r="ALC206" s="19"/>
      <c r="AMA206" s="128"/>
      <c r="AMB206" s="128"/>
      <c r="AMC206" s="129"/>
      <c r="AMD206" s="130"/>
      <c r="AME206" s="131"/>
      <c r="AMF206" s="131"/>
    </row>
    <row r="207" customFormat="false" ht="12.8" hidden="false" customHeight="false" outlineLevel="0" collapsed="false">
      <c r="BB207" s="107"/>
      <c r="BC207" s="108"/>
      <c r="BD207" s="108"/>
      <c r="BE207" s="108"/>
      <c r="BF207" s="108"/>
      <c r="BG207" s="108"/>
      <c r="BH207" s="108"/>
      <c r="BI207" s="108"/>
      <c r="BJ207" s="108"/>
      <c r="BK207" s="108"/>
      <c r="BL207" s="108"/>
      <c r="BM207" s="108"/>
      <c r="BN207" s="108"/>
      <c r="BO207" s="109"/>
      <c r="CB207" s="119"/>
      <c r="CC207" s="108"/>
      <c r="CD207" s="108"/>
      <c r="CE207" s="108"/>
      <c r="CF207" s="108"/>
      <c r="CG207" s="108"/>
      <c r="CH207" s="108"/>
      <c r="CI207" s="108"/>
      <c r="CJ207" s="108"/>
      <c r="CK207" s="108"/>
      <c r="CL207" s="108"/>
      <c r="CM207" s="108"/>
      <c r="CN207" s="108"/>
      <c r="CO207" s="109"/>
      <c r="DB207" s="119"/>
      <c r="DC207" s="108"/>
      <c r="DD207" s="108"/>
      <c r="DE207" s="108"/>
      <c r="DF207" s="108"/>
      <c r="DG207" s="108"/>
      <c r="DH207" s="108"/>
      <c r="DI207" s="108"/>
      <c r="DJ207" s="108"/>
      <c r="DK207" s="108"/>
      <c r="DL207" s="108"/>
      <c r="DM207" s="108"/>
      <c r="DN207" s="108"/>
      <c r="DO207" s="109"/>
      <c r="EB207" s="119"/>
      <c r="EC207" s="108"/>
      <c r="ED207" s="108"/>
      <c r="EE207" s="108"/>
      <c r="EF207" s="108"/>
      <c r="EG207" s="108"/>
      <c r="EH207" s="108"/>
      <c r="EI207" s="108"/>
      <c r="EJ207" s="108"/>
      <c r="EK207" s="108"/>
      <c r="EL207" s="108"/>
      <c r="EM207" s="108"/>
      <c r="EN207" s="108"/>
      <c r="EO207" s="109"/>
      <c r="FB207" s="107"/>
      <c r="FC207" s="108"/>
      <c r="FD207" s="108"/>
      <c r="FE207" s="108"/>
      <c r="FF207" s="108"/>
      <c r="FG207" s="108"/>
      <c r="FH207" s="108"/>
      <c r="FI207" s="108"/>
      <c r="FJ207" s="108"/>
      <c r="FK207" s="108"/>
      <c r="FL207" s="108"/>
      <c r="FM207" s="108"/>
      <c r="FN207" s="108"/>
      <c r="FO207" s="109"/>
      <c r="GB207" s="119"/>
      <c r="GC207" s="108"/>
      <c r="GD207" s="108"/>
      <c r="GE207" s="108"/>
      <c r="GF207" s="108"/>
      <c r="GG207" s="108"/>
      <c r="GH207" s="108"/>
      <c r="GI207" s="108"/>
      <c r="GJ207" s="108"/>
      <c r="GK207" s="108"/>
      <c r="GL207" s="108"/>
      <c r="GM207" s="108"/>
      <c r="GN207" s="108"/>
      <c r="GO207" s="109"/>
      <c r="HB207" s="107"/>
      <c r="HC207" s="108"/>
      <c r="HD207" s="108"/>
      <c r="HE207" s="108"/>
      <c r="HF207" s="108"/>
      <c r="HG207" s="108"/>
      <c r="HH207" s="108"/>
      <c r="HI207" s="108"/>
      <c r="HJ207" s="108"/>
      <c r="HK207" s="108"/>
      <c r="HL207" s="108"/>
      <c r="HM207" s="108"/>
      <c r="HN207" s="108"/>
      <c r="HO207" s="109"/>
      <c r="IB207" s="119"/>
      <c r="IC207" s="108"/>
      <c r="ID207" s="108"/>
      <c r="IE207" s="108"/>
      <c r="IF207" s="108"/>
      <c r="IG207" s="108"/>
      <c r="IH207" s="108"/>
      <c r="II207" s="108"/>
      <c r="IJ207" s="108"/>
      <c r="IK207" s="108"/>
      <c r="IL207" s="108"/>
      <c r="IM207" s="108"/>
      <c r="IN207" s="108"/>
      <c r="IO207" s="109"/>
      <c r="JB207" s="107"/>
      <c r="JC207" s="108"/>
      <c r="JD207" s="108"/>
      <c r="JE207" s="108"/>
      <c r="JF207" s="108"/>
      <c r="JG207" s="108"/>
      <c r="JH207" s="108"/>
      <c r="JI207" s="108"/>
      <c r="JJ207" s="108"/>
      <c r="JK207" s="108"/>
      <c r="JL207" s="108"/>
      <c r="JM207" s="108"/>
      <c r="JN207" s="108"/>
      <c r="JO207" s="109"/>
      <c r="KB207" s="107"/>
      <c r="KC207" s="108"/>
      <c r="KD207" s="108"/>
      <c r="KE207" s="108"/>
      <c r="KF207" s="108"/>
      <c r="KG207" s="108"/>
      <c r="KH207" s="108"/>
      <c r="KI207" s="108"/>
      <c r="KJ207" s="108"/>
      <c r="KK207" s="108"/>
      <c r="KL207" s="108"/>
      <c r="KM207" s="108"/>
      <c r="KN207" s="108"/>
      <c r="KO207" s="109"/>
      <c r="LB207" s="119"/>
      <c r="LC207" s="108"/>
      <c r="LD207" s="108"/>
      <c r="LE207" s="108"/>
      <c r="LF207" s="108"/>
      <c r="LG207" s="108"/>
      <c r="LH207" s="108"/>
      <c r="LI207" s="108"/>
      <c r="LJ207" s="108"/>
      <c r="LK207" s="108"/>
      <c r="LL207" s="108"/>
      <c r="LM207" s="108"/>
      <c r="LN207" s="108"/>
      <c r="LO207" s="109"/>
      <c r="MB207" s="119"/>
      <c r="MC207" s="108"/>
      <c r="MD207" s="108"/>
      <c r="ME207" s="108"/>
      <c r="MF207" s="108"/>
      <c r="MG207" s="108"/>
      <c r="MH207" s="108"/>
      <c r="MI207" s="108"/>
      <c r="MJ207" s="108"/>
      <c r="MK207" s="108"/>
      <c r="ML207" s="108"/>
      <c r="MM207" s="108"/>
      <c r="MN207" s="108"/>
      <c r="MO207" s="109"/>
      <c r="NB207" s="119"/>
      <c r="NC207" s="108"/>
      <c r="ND207" s="108"/>
      <c r="NE207" s="108"/>
      <c r="NF207" s="108"/>
      <c r="NG207" s="108"/>
      <c r="NH207" s="108"/>
      <c r="NI207" s="108"/>
      <c r="NJ207" s="108"/>
      <c r="NK207" s="108"/>
      <c r="NL207" s="108"/>
      <c r="NM207" s="108"/>
      <c r="NN207" s="108"/>
      <c r="NO207" s="109"/>
      <c r="OB207" s="107"/>
      <c r="OC207" s="108"/>
      <c r="OD207" s="108"/>
      <c r="OE207" s="108"/>
      <c r="OF207" s="108"/>
      <c r="OG207" s="108"/>
      <c r="OH207" s="108"/>
      <c r="OI207" s="108"/>
      <c r="OJ207" s="108"/>
      <c r="OK207" s="108"/>
      <c r="OL207" s="108"/>
      <c r="OM207" s="108"/>
      <c r="ON207" s="108"/>
      <c r="OO207" s="109"/>
      <c r="PB207" s="119"/>
      <c r="PC207" s="108"/>
      <c r="PD207" s="108"/>
      <c r="PE207" s="108"/>
      <c r="PF207" s="108"/>
      <c r="PG207" s="108"/>
      <c r="PH207" s="108"/>
      <c r="PI207" s="108"/>
      <c r="PJ207" s="108"/>
      <c r="PK207" s="108"/>
      <c r="PL207" s="108"/>
      <c r="PM207" s="108"/>
      <c r="PN207" s="108"/>
      <c r="PO207" s="109"/>
      <c r="QB207" s="119"/>
      <c r="QC207" s="108"/>
      <c r="QD207" s="108"/>
      <c r="QE207" s="108"/>
      <c r="QF207" s="108"/>
      <c r="QG207" s="108"/>
      <c r="QH207" s="108"/>
      <c r="QI207" s="108"/>
      <c r="QJ207" s="108"/>
      <c r="QK207" s="108"/>
      <c r="QL207" s="108"/>
      <c r="QM207" s="108"/>
      <c r="QN207" s="108"/>
      <c r="QO207" s="109"/>
      <c r="RB207" s="119"/>
      <c r="RC207" s="108"/>
      <c r="RD207" s="108"/>
      <c r="RE207" s="108"/>
      <c r="RF207" s="108"/>
      <c r="RG207" s="108"/>
      <c r="RH207" s="108"/>
      <c r="RI207" s="108"/>
      <c r="RJ207" s="108"/>
      <c r="RK207" s="108"/>
      <c r="RL207" s="108"/>
      <c r="RM207" s="108"/>
      <c r="RN207" s="108"/>
      <c r="RO207" s="109"/>
      <c r="SB207" s="107"/>
      <c r="SC207" s="108"/>
      <c r="SD207" s="108"/>
      <c r="SE207" s="108"/>
      <c r="SF207" s="108"/>
      <c r="SG207" s="108"/>
      <c r="SH207" s="108"/>
      <c r="SI207" s="108"/>
      <c r="SJ207" s="108"/>
      <c r="SK207" s="108"/>
      <c r="SL207" s="108"/>
      <c r="SM207" s="108"/>
      <c r="SN207" s="108"/>
      <c r="SO207" s="109"/>
      <c r="TB207" s="119"/>
      <c r="TC207" s="108"/>
      <c r="TD207" s="108"/>
      <c r="TE207" s="108"/>
      <c r="TF207" s="108"/>
      <c r="TG207" s="108"/>
      <c r="TH207" s="108"/>
      <c r="TI207" s="108"/>
      <c r="TJ207" s="108"/>
      <c r="TK207" s="108"/>
      <c r="TL207" s="108"/>
      <c r="TM207" s="108"/>
      <c r="TN207" s="108"/>
      <c r="TO207" s="109"/>
      <c r="UB207" s="119"/>
      <c r="UC207" s="108"/>
      <c r="UD207" s="108"/>
      <c r="UE207" s="108"/>
      <c r="UF207" s="108"/>
      <c r="UG207" s="108"/>
      <c r="UH207" s="108"/>
      <c r="UI207" s="108"/>
      <c r="UJ207" s="108"/>
      <c r="UK207" s="108"/>
      <c r="UL207" s="108"/>
      <c r="UM207" s="108"/>
      <c r="UN207" s="108"/>
      <c r="UO207" s="109"/>
      <c r="VB207" s="119"/>
      <c r="VC207" s="108"/>
      <c r="VD207" s="108"/>
      <c r="VE207" s="108"/>
      <c r="VF207" s="108"/>
      <c r="VG207" s="108"/>
      <c r="VH207" s="108"/>
      <c r="VI207" s="108"/>
      <c r="VJ207" s="108"/>
      <c r="VK207" s="108"/>
      <c r="VL207" s="108"/>
      <c r="VM207" s="108"/>
      <c r="VN207" s="108"/>
      <c r="VO207" s="109"/>
      <c r="WB207" s="107"/>
      <c r="WC207" s="108"/>
      <c r="WD207" s="108"/>
      <c r="WE207" s="108"/>
      <c r="WF207" s="108"/>
      <c r="WG207" s="108"/>
      <c r="WH207" s="108"/>
      <c r="WI207" s="108"/>
      <c r="WJ207" s="108"/>
      <c r="WK207" s="108"/>
      <c r="WL207" s="108"/>
      <c r="WM207" s="108"/>
      <c r="WN207" s="108"/>
      <c r="WO207" s="109"/>
      <c r="YB207" s="119"/>
      <c r="YC207" s="108"/>
      <c r="YD207" s="108"/>
      <c r="YE207" s="108"/>
      <c r="YF207" s="108"/>
      <c r="YG207" s="108"/>
      <c r="YH207" s="108"/>
      <c r="YI207" s="108"/>
      <c r="YJ207" s="108"/>
      <c r="YK207" s="108"/>
      <c r="YL207" s="108"/>
      <c r="YM207" s="108"/>
      <c r="YN207" s="108"/>
      <c r="YO207" s="109"/>
      <c r="ZB207" s="119"/>
      <c r="ZC207" s="108"/>
      <c r="ZD207" s="108"/>
      <c r="ZE207" s="108"/>
      <c r="ZF207" s="108"/>
      <c r="ZG207" s="108"/>
      <c r="ZH207" s="108"/>
      <c r="ZI207" s="108"/>
      <c r="ZJ207" s="108"/>
      <c r="ZK207" s="108"/>
      <c r="ZL207" s="108"/>
      <c r="ZM207" s="108"/>
      <c r="ZN207" s="108"/>
      <c r="ZO207" s="109"/>
      <c r="AAB207" s="119"/>
      <c r="AAC207" s="108"/>
      <c r="AAD207" s="108"/>
      <c r="AAE207" s="108"/>
      <c r="AAF207" s="108"/>
      <c r="AAG207" s="108"/>
      <c r="AAH207" s="108"/>
      <c r="AAI207" s="108"/>
      <c r="AAJ207" s="108"/>
      <c r="AAK207" s="108"/>
      <c r="AAL207" s="108"/>
      <c r="AAM207" s="108"/>
      <c r="AAN207" s="108"/>
      <c r="AAO207" s="109"/>
      <c r="ABB207" s="107"/>
      <c r="ABC207" s="108"/>
      <c r="ABD207" s="108"/>
      <c r="ABE207" s="108"/>
      <c r="ABF207" s="108"/>
      <c r="ABG207" s="108"/>
      <c r="ABH207" s="108"/>
      <c r="ABI207" s="108"/>
      <c r="ABJ207" s="108"/>
      <c r="ABK207" s="108"/>
      <c r="ABL207" s="108"/>
      <c r="ABM207" s="108"/>
      <c r="ABN207" s="108"/>
      <c r="ABO207" s="109"/>
      <c r="ACA207" s="111"/>
      <c r="ACB207" s="119"/>
      <c r="ACC207" s="108"/>
      <c r="ACD207" s="108"/>
      <c r="ACE207" s="108"/>
      <c r="ACF207" s="108"/>
      <c r="ACG207" s="108"/>
      <c r="ACH207" s="108"/>
      <c r="ACI207" s="108"/>
      <c r="ACJ207" s="108"/>
      <c r="ACK207" s="108"/>
      <c r="ACL207" s="108"/>
      <c r="ACM207" s="108"/>
      <c r="ACN207" s="108"/>
      <c r="ACO207" s="109"/>
      <c r="ADB207" s="119"/>
      <c r="ADC207" s="108"/>
      <c r="ADD207" s="108"/>
      <c r="ADE207" s="108"/>
      <c r="ADF207" s="108"/>
      <c r="ADG207" s="108"/>
      <c r="ADH207" s="108"/>
      <c r="ADI207" s="108"/>
      <c r="ADJ207" s="108"/>
      <c r="ADK207" s="108"/>
      <c r="ADL207" s="108"/>
      <c r="ADM207" s="108"/>
      <c r="ADN207" s="108"/>
      <c r="ADO207" s="109"/>
      <c r="AEB207" s="107"/>
      <c r="AEC207" s="108"/>
      <c r="AED207" s="108"/>
      <c r="AEE207" s="108"/>
      <c r="AEF207" s="108"/>
      <c r="AEG207" s="108"/>
      <c r="AEH207" s="108"/>
      <c r="AEI207" s="108"/>
      <c r="AEJ207" s="108"/>
      <c r="AEK207" s="108"/>
      <c r="AEL207" s="108"/>
      <c r="AEM207" s="108"/>
      <c r="AEN207" s="108"/>
      <c r="AEO207" s="109"/>
      <c r="AFB207" s="107"/>
      <c r="AFC207" s="108"/>
      <c r="AFD207" s="108"/>
      <c r="AFE207" s="108"/>
      <c r="AFF207" s="108"/>
      <c r="AFG207" s="108"/>
      <c r="AFH207" s="108"/>
      <c r="AFI207" s="108"/>
      <c r="AFJ207" s="108"/>
      <c r="AFK207" s="108"/>
      <c r="AFL207" s="108"/>
      <c r="AFM207" s="108"/>
      <c r="AFN207" s="108"/>
      <c r="AFO207" s="109"/>
      <c r="AGB207" s="119"/>
      <c r="AGC207" s="108"/>
      <c r="AGD207" s="108"/>
      <c r="AGE207" s="108"/>
      <c r="AGF207" s="108"/>
      <c r="AGG207" s="108"/>
      <c r="AGH207" s="108"/>
      <c r="AGI207" s="108"/>
      <c r="AGJ207" s="108"/>
      <c r="AGK207" s="108"/>
      <c r="AGL207" s="108"/>
      <c r="AGM207" s="108"/>
      <c r="AGN207" s="108"/>
      <c r="AGO207" s="109"/>
      <c r="AHB207" s="119"/>
      <c r="AHC207" s="108"/>
      <c r="AHD207" s="108"/>
      <c r="AHE207" s="108"/>
      <c r="AHF207" s="108"/>
      <c r="AHG207" s="108"/>
      <c r="AHH207" s="108"/>
      <c r="AHI207" s="108"/>
      <c r="AHJ207" s="108"/>
      <c r="AHK207" s="108"/>
      <c r="AHL207" s="108"/>
      <c r="AHM207" s="108"/>
      <c r="AHN207" s="108"/>
      <c r="AHO207" s="109"/>
      <c r="AIB207" s="107"/>
      <c r="AIC207" s="108"/>
      <c r="AID207" s="108"/>
      <c r="AIE207" s="108"/>
      <c r="AIF207" s="108"/>
      <c r="AIG207" s="108"/>
      <c r="AIH207" s="108"/>
      <c r="AII207" s="108"/>
      <c r="AIJ207" s="108"/>
      <c r="AIK207" s="108"/>
      <c r="AIL207" s="108"/>
      <c r="AIM207" s="108"/>
      <c r="AIN207" s="108"/>
      <c r="AIO207" s="109"/>
      <c r="AJB207" s="107"/>
      <c r="AJC207" s="108"/>
      <c r="AJD207" s="108"/>
      <c r="AJE207" s="108"/>
      <c r="AJF207" s="108"/>
      <c r="AJG207" s="108"/>
      <c r="AJH207" s="108"/>
      <c r="AJI207" s="108"/>
      <c r="AJJ207" s="108"/>
      <c r="AJK207" s="108"/>
      <c r="AJL207" s="108"/>
      <c r="AJM207" s="108"/>
      <c r="AJN207" s="108"/>
      <c r="AJO207" s="109"/>
      <c r="AKB207" s="107"/>
      <c r="AKC207" s="108"/>
      <c r="AKD207" s="108"/>
      <c r="AKE207" s="108"/>
      <c r="AKF207" s="108"/>
      <c r="AKG207" s="108"/>
      <c r="AKH207" s="108"/>
      <c r="AKI207" s="108"/>
      <c r="AKJ207" s="108"/>
      <c r="AKK207" s="108"/>
      <c r="AKL207" s="108"/>
      <c r="AKM207" s="108"/>
      <c r="AKN207" s="108"/>
      <c r="AKO207" s="109"/>
      <c r="ALA207" s="17"/>
      <c r="ALB207" s="23"/>
      <c r="ALC207" s="24"/>
      <c r="AMA207" s="128"/>
      <c r="AMB207" s="128"/>
      <c r="AMC207" s="129"/>
      <c r="AMD207" s="130"/>
      <c r="AME207" s="131"/>
      <c r="AMF207" s="131"/>
    </row>
    <row r="208" customFormat="false" ht="12.8" hidden="false" customHeight="false" outlineLevel="0" collapsed="false">
      <c r="BB208" s="107"/>
      <c r="BC208" s="108"/>
      <c r="BD208" s="108"/>
      <c r="BE208" s="108"/>
      <c r="BF208" s="108"/>
      <c r="BG208" s="108"/>
      <c r="BH208" s="108"/>
      <c r="BI208" s="108"/>
      <c r="BJ208" s="108"/>
      <c r="BK208" s="108"/>
      <c r="BL208" s="108"/>
      <c r="BM208" s="108"/>
      <c r="BN208" s="108"/>
      <c r="BO208" s="109"/>
      <c r="CB208" s="119"/>
      <c r="CC208" s="108"/>
      <c r="CD208" s="108"/>
      <c r="CE208" s="108"/>
      <c r="CF208" s="108"/>
      <c r="CG208" s="108"/>
      <c r="CH208" s="108"/>
      <c r="CI208" s="108"/>
      <c r="CJ208" s="108"/>
      <c r="CK208" s="108"/>
      <c r="CL208" s="108"/>
      <c r="CM208" s="108"/>
      <c r="CN208" s="108"/>
      <c r="CO208" s="109"/>
      <c r="DB208" s="119"/>
      <c r="DC208" s="108"/>
      <c r="DD208" s="108"/>
      <c r="DE208" s="108"/>
      <c r="DF208" s="108"/>
      <c r="DG208" s="108"/>
      <c r="DH208" s="108"/>
      <c r="DI208" s="108"/>
      <c r="DJ208" s="108"/>
      <c r="DK208" s="108"/>
      <c r="DL208" s="108"/>
      <c r="DM208" s="108"/>
      <c r="DN208" s="108"/>
      <c r="DO208" s="109"/>
      <c r="EB208" s="107"/>
      <c r="EC208" s="108"/>
      <c r="ED208" s="108"/>
      <c r="EE208" s="108"/>
      <c r="EF208" s="108"/>
      <c r="EG208" s="108"/>
      <c r="EH208" s="108"/>
      <c r="EI208" s="108"/>
      <c r="EJ208" s="108"/>
      <c r="EK208" s="108"/>
      <c r="EL208" s="108"/>
      <c r="EM208" s="108"/>
      <c r="EN208" s="108"/>
      <c r="EO208" s="109"/>
      <c r="FB208" s="107"/>
      <c r="FC208" s="108"/>
      <c r="FD208" s="108"/>
      <c r="FE208" s="108"/>
      <c r="FF208" s="108"/>
      <c r="FG208" s="108"/>
      <c r="FH208" s="108"/>
      <c r="FI208" s="108"/>
      <c r="FJ208" s="108"/>
      <c r="FK208" s="108"/>
      <c r="FL208" s="108"/>
      <c r="FM208" s="108"/>
      <c r="FN208" s="108"/>
      <c r="FO208" s="109"/>
      <c r="GB208" s="119"/>
      <c r="GC208" s="108"/>
      <c r="GD208" s="108"/>
      <c r="GE208" s="108"/>
      <c r="GF208" s="108"/>
      <c r="GG208" s="108"/>
      <c r="GH208" s="108"/>
      <c r="GI208" s="108"/>
      <c r="GJ208" s="108"/>
      <c r="GK208" s="108"/>
      <c r="GL208" s="108"/>
      <c r="GM208" s="108"/>
      <c r="GN208" s="108"/>
      <c r="GO208" s="109"/>
      <c r="HB208" s="107"/>
      <c r="HC208" s="108"/>
      <c r="HD208" s="108"/>
      <c r="HE208" s="108"/>
      <c r="HF208" s="108"/>
      <c r="HG208" s="108"/>
      <c r="HH208" s="108"/>
      <c r="HI208" s="108"/>
      <c r="HJ208" s="108"/>
      <c r="HK208" s="108"/>
      <c r="HL208" s="108"/>
      <c r="HM208" s="108"/>
      <c r="HN208" s="108"/>
      <c r="HO208" s="109"/>
      <c r="IB208" s="119"/>
      <c r="IC208" s="108"/>
      <c r="ID208" s="108"/>
      <c r="IE208" s="108"/>
      <c r="IF208" s="108"/>
      <c r="IG208" s="108"/>
      <c r="IH208" s="108"/>
      <c r="II208" s="108"/>
      <c r="IJ208" s="108"/>
      <c r="IK208" s="108"/>
      <c r="IL208" s="108"/>
      <c r="IM208" s="108"/>
      <c r="IN208" s="108"/>
      <c r="IO208" s="109"/>
      <c r="JB208" s="107"/>
      <c r="JC208" s="108"/>
      <c r="JD208" s="108"/>
      <c r="JE208" s="108"/>
      <c r="JF208" s="108"/>
      <c r="JG208" s="108"/>
      <c r="JH208" s="108"/>
      <c r="JI208" s="108"/>
      <c r="JJ208" s="108"/>
      <c r="JK208" s="108"/>
      <c r="JL208" s="108"/>
      <c r="JM208" s="108"/>
      <c r="JN208" s="108"/>
      <c r="JO208" s="109"/>
      <c r="KB208" s="107"/>
      <c r="KC208" s="108"/>
      <c r="KD208" s="108"/>
      <c r="KE208" s="108"/>
      <c r="KF208" s="108"/>
      <c r="KG208" s="108"/>
      <c r="KH208" s="108"/>
      <c r="KI208" s="108"/>
      <c r="KJ208" s="108"/>
      <c r="KK208" s="108"/>
      <c r="KL208" s="108"/>
      <c r="KM208" s="108"/>
      <c r="KN208" s="108"/>
      <c r="KO208" s="109"/>
      <c r="LB208" s="119"/>
      <c r="LC208" s="108"/>
      <c r="LD208" s="108"/>
      <c r="LE208" s="108"/>
      <c r="LF208" s="108"/>
      <c r="LG208" s="108"/>
      <c r="LH208" s="108"/>
      <c r="LI208" s="108"/>
      <c r="LJ208" s="108"/>
      <c r="LK208" s="108"/>
      <c r="LL208" s="108"/>
      <c r="LM208" s="108"/>
      <c r="LN208" s="108"/>
      <c r="LO208" s="109"/>
      <c r="MB208" s="119"/>
      <c r="MC208" s="108"/>
      <c r="MD208" s="108"/>
      <c r="ME208" s="108"/>
      <c r="MF208" s="108"/>
      <c r="MG208" s="108"/>
      <c r="MH208" s="108"/>
      <c r="MI208" s="108"/>
      <c r="MJ208" s="108"/>
      <c r="MK208" s="108"/>
      <c r="ML208" s="108"/>
      <c r="MM208" s="108"/>
      <c r="MN208" s="108"/>
      <c r="MO208" s="109"/>
      <c r="NB208" s="119"/>
      <c r="NC208" s="108"/>
      <c r="ND208" s="108"/>
      <c r="NE208" s="108"/>
      <c r="NF208" s="108"/>
      <c r="NG208" s="108"/>
      <c r="NH208" s="108"/>
      <c r="NI208" s="108"/>
      <c r="NJ208" s="108"/>
      <c r="NK208" s="108"/>
      <c r="NL208" s="108"/>
      <c r="NM208" s="108"/>
      <c r="NN208" s="108"/>
      <c r="NO208" s="109"/>
      <c r="OB208" s="107"/>
      <c r="OC208" s="108"/>
      <c r="OD208" s="108"/>
      <c r="OE208" s="108"/>
      <c r="OF208" s="108"/>
      <c r="OG208" s="108"/>
      <c r="OH208" s="108"/>
      <c r="OI208" s="108"/>
      <c r="OJ208" s="108"/>
      <c r="OK208" s="108"/>
      <c r="OL208" s="108"/>
      <c r="OM208" s="108"/>
      <c r="ON208" s="108"/>
      <c r="OO208" s="109"/>
      <c r="PB208" s="119"/>
      <c r="PC208" s="108"/>
      <c r="PD208" s="108"/>
      <c r="PE208" s="108"/>
      <c r="PF208" s="108"/>
      <c r="PG208" s="108"/>
      <c r="PH208" s="108"/>
      <c r="PI208" s="108"/>
      <c r="PJ208" s="108"/>
      <c r="PK208" s="108"/>
      <c r="PL208" s="108"/>
      <c r="PM208" s="108"/>
      <c r="PN208" s="108"/>
      <c r="PO208" s="109"/>
      <c r="QB208" s="119"/>
      <c r="QC208" s="108"/>
      <c r="QD208" s="108"/>
      <c r="QE208" s="108"/>
      <c r="QF208" s="108"/>
      <c r="QG208" s="108"/>
      <c r="QH208" s="108"/>
      <c r="QI208" s="108"/>
      <c r="QJ208" s="108"/>
      <c r="QK208" s="108"/>
      <c r="QL208" s="108"/>
      <c r="QM208" s="108"/>
      <c r="QN208" s="108"/>
      <c r="QO208" s="109"/>
      <c r="RB208" s="119"/>
      <c r="RC208" s="108"/>
      <c r="RD208" s="108"/>
      <c r="RE208" s="108"/>
      <c r="RF208" s="108"/>
      <c r="RG208" s="108"/>
      <c r="RH208" s="108"/>
      <c r="RI208" s="108"/>
      <c r="RJ208" s="108"/>
      <c r="RK208" s="108"/>
      <c r="RL208" s="108"/>
      <c r="RM208" s="108"/>
      <c r="RN208" s="108"/>
      <c r="RO208" s="109"/>
      <c r="SB208" s="107"/>
      <c r="SC208" s="108"/>
      <c r="SD208" s="108"/>
      <c r="SE208" s="108"/>
      <c r="SF208" s="108"/>
      <c r="SG208" s="108"/>
      <c r="SH208" s="108"/>
      <c r="SI208" s="108"/>
      <c r="SJ208" s="108"/>
      <c r="SK208" s="108"/>
      <c r="SL208" s="108"/>
      <c r="SM208" s="108"/>
      <c r="SN208" s="108"/>
      <c r="SO208" s="109"/>
      <c r="TB208" s="119"/>
      <c r="TC208" s="108"/>
      <c r="TD208" s="108"/>
      <c r="TE208" s="108"/>
      <c r="TF208" s="108"/>
      <c r="TG208" s="108"/>
      <c r="TH208" s="108"/>
      <c r="TI208" s="108"/>
      <c r="TJ208" s="108"/>
      <c r="TK208" s="108"/>
      <c r="TL208" s="108"/>
      <c r="TM208" s="108"/>
      <c r="TN208" s="108"/>
      <c r="TO208" s="109"/>
      <c r="UB208" s="119"/>
      <c r="UC208" s="108"/>
      <c r="UD208" s="108"/>
      <c r="UE208" s="108"/>
      <c r="UF208" s="108"/>
      <c r="UG208" s="108"/>
      <c r="UH208" s="108"/>
      <c r="UI208" s="108"/>
      <c r="UJ208" s="108"/>
      <c r="UK208" s="108"/>
      <c r="UL208" s="108"/>
      <c r="UM208" s="108"/>
      <c r="UN208" s="108"/>
      <c r="UO208" s="109"/>
      <c r="VB208" s="119"/>
      <c r="VC208" s="108"/>
      <c r="VD208" s="108"/>
      <c r="VE208" s="108"/>
      <c r="VF208" s="108"/>
      <c r="VG208" s="108"/>
      <c r="VH208" s="108"/>
      <c r="VI208" s="108"/>
      <c r="VJ208" s="108"/>
      <c r="VK208" s="108"/>
      <c r="VL208" s="108"/>
      <c r="VM208" s="108"/>
      <c r="VN208" s="108"/>
      <c r="VO208" s="109"/>
      <c r="WB208" s="107"/>
      <c r="WC208" s="108"/>
      <c r="WD208" s="108"/>
      <c r="WE208" s="108"/>
      <c r="WF208" s="108"/>
      <c r="WG208" s="108"/>
      <c r="WH208" s="108"/>
      <c r="WI208" s="108"/>
      <c r="WJ208" s="108"/>
      <c r="WK208" s="108"/>
      <c r="WL208" s="108"/>
      <c r="WM208" s="108"/>
      <c r="WN208" s="108"/>
      <c r="WO208" s="109"/>
      <c r="YB208" s="119"/>
      <c r="YC208" s="108"/>
      <c r="YD208" s="108"/>
      <c r="YE208" s="108"/>
      <c r="YF208" s="108"/>
      <c r="YG208" s="108"/>
      <c r="YH208" s="108"/>
      <c r="YI208" s="108"/>
      <c r="YJ208" s="108"/>
      <c r="YK208" s="108"/>
      <c r="YL208" s="108"/>
      <c r="YM208" s="108"/>
      <c r="YN208" s="108"/>
      <c r="YO208" s="109"/>
      <c r="ZB208" s="119"/>
      <c r="ZC208" s="108"/>
      <c r="ZD208" s="108"/>
      <c r="ZE208" s="108"/>
      <c r="ZF208" s="108"/>
      <c r="ZG208" s="108"/>
      <c r="ZH208" s="108"/>
      <c r="ZI208" s="108"/>
      <c r="ZJ208" s="108"/>
      <c r="ZK208" s="108"/>
      <c r="ZL208" s="108"/>
      <c r="ZM208" s="108"/>
      <c r="ZN208" s="108"/>
      <c r="ZO208" s="109"/>
      <c r="AAB208" s="119"/>
      <c r="AAC208" s="108"/>
      <c r="AAD208" s="108"/>
      <c r="AAE208" s="108"/>
      <c r="AAF208" s="108"/>
      <c r="AAG208" s="108"/>
      <c r="AAH208" s="108"/>
      <c r="AAI208" s="108"/>
      <c r="AAJ208" s="108"/>
      <c r="AAK208" s="108"/>
      <c r="AAL208" s="108"/>
      <c r="AAM208" s="108"/>
      <c r="AAN208" s="108"/>
      <c r="AAO208" s="109"/>
      <c r="ABB208" s="107"/>
      <c r="ABC208" s="108"/>
      <c r="ABD208" s="108"/>
      <c r="ABE208" s="108"/>
      <c r="ABF208" s="108"/>
      <c r="ABG208" s="108"/>
      <c r="ABH208" s="108"/>
      <c r="ABI208" s="108"/>
      <c r="ABJ208" s="108"/>
      <c r="ABK208" s="108"/>
      <c r="ABL208" s="108"/>
      <c r="ABM208" s="108"/>
      <c r="ABN208" s="108"/>
      <c r="ABO208" s="109"/>
      <c r="ACA208" s="111"/>
      <c r="ACB208" s="119"/>
      <c r="ACC208" s="108"/>
      <c r="ACD208" s="108"/>
      <c r="ACE208" s="108"/>
      <c r="ACF208" s="108"/>
      <c r="ACG208" s="108"/>
      <c r="ACH208" s="108"/>
      <c r="ACI208" s="108"/>
      <c r="ACJ208" s="108"/>
      <c r="ACK208" s="108"/>
      <c r="ACL208" s="108"/>
      <c r="ACM208" s="108"/>
      <c r="ACN208" s="108"/>
      <c r="ACO208" s="109"/>
      <c r="ADB208" s="119"/>
      <c r="ADC208" s="108"/>
      <c r="ADD208" s="108"/>
      <c r="ADE208" s="108"/>
      <c r="ADF208" s="108"/>
      <c r="ADG208" s="108"/>
      <c r="ADH208" s="108"/>
      <c r="ADI208" s="108"/>
      <c r="ADJ208" s="108"/>
      <c r="ADK208" s="108"/>
      <c r="ADL208" s="108"/>
      <c r="ADM208" s="108"/>
      <c r="ADN208" s="108"/>
      <c r="ADO208" s="109"/>
      <c r="AEB208" s="107"/>
      <c r="AEC208" s="108"/>
      <c r="AED208" s="108"/>
      <c r="AEE208" s="108"/>
      <c r="AEF208" s="108"/>
      <c r="AEG208" s="108"/>
      <c r="AEH208" s="108"/>
      <c r="AEI208" s="108"/>
      <c r="AEJ208" s="108"/>
      <c r="AEK208" s="108"/>
      <c r="AEL208" s="108"/>
      <c r="AEM208" s="108"/>
      <c r="AEN208" s="108"/>
      <c r="AEO208" s="109"/>
      <c r="AFB208" s="107"/>
      <c r="AFC208" s="108"/>
      <c r="AFD208" s="108"/>
      <c r="AFE208" s="108"/>
      <c r="AFF208" s="108"/>
      <c r="AFG208" s="108"/>
      <c r="AFH208" s="108"/>
      <c r="AFI208" s="108"/>
      <c r="AFJ208" s="108"/>
      <c r="AFK208" s="108"/>
      <c r="AFL208" s="108"/>
      <c r="AFM208" s="108"/>
      <c r="AFN208" s="108"/>
      <c r="AFO208" s="109"/>
      <c r="AGB208" s="119"/>
      <c r="AGC208" s="108"/>
      <c r="AGD208" s="108"/>
      <c r="AGE208" s="108"/>
      <c r="AGF208" s="108"/>
      <c r="AGG208" s="108"/>
      <c r="AGH208" s="108"/>
      <c r="AGI208" s="108"/>
      <c r="AGJ208" s="108"/>
      <c r="AGK208" s="108"/>
      <c r="AGL208" s="108"/>
      <c r="AGM208" s="108"/>
      <c r="AGN208" s="108"/>
      <c r="AGO208" s="109"/>
      <c r="AHB208" s="119"/>
      <c r="AHC208" s="108"/>
      <c r="AHD208" s="108"/>
      <c r="AHE208" s="108"/>
      <c r="AHF208" s="108"/>
      <c r="AHG208" s="108"/>
      <c r="AHH208" s="108"/>
      <c r="AHI208" s="108"/>
      <c r="AHJ208" s="108"/>
      <c r="AHK208" s="108"/>
      <c r="AHL208" s="108"/>
      <c r="AHM208" s="108"/>
      <c r="AHN208" s="108"/>
      <c r="AHO208" s="109"/>
      <c r="AIB208" s="107"/>
      <c r="AIC208" s="108"/>
      <c r="AID208" s="108"/>
      <c r="AIE208" s="108"/>
      <c r="AIF208" s="108"/>
      <c r="AIG208" s="108"/>
      <c r="AIH208" s="108"/>
      <c r="AII208" s="108"/>
      <c r="AIJ208" s="108"/>
      <c r="AIK208" s="108"/>
      <c r="AIL208" s="108"/>
      <c r="AIM208" s="108"/>
      <c r="AIN208" s="108"/>
      <c r="AIO208" s="109"/>
      <c r="AJB208" s="107"/>
      <c r="AJC208" s="108"/>
      <c r="AJD208" s="108"/>
      <c r="AJE208" s="108"/>
      <c r="AJF208" s="108"/>
      <c r="AJG208" s="108"/>
      <c r="AJH208" s="108"/>
      <c r="AJI208" s="108"/>
      <c r="AJJ208" s="108"/>
      <c r="AJK208" s="108"/>
      <c r="AJL208" s="108"/>
      <c r="AJM208" s="108"/>
      <c r="AJN208" s="108"/>
      <c r="AJO208" s="109"/>
      <c r="AKB208" s="107"/>
      <c r="AKC208" s="108"/>
      <c r="AKD208" s="108"/>
      <c r="AKE208" s="108"/>
      <c r="AKF208" s="108"/>
      <c r="AKG208" s="108"/>
      <c r="AKH208" s="108"/>
      <c r="AKI208" s="108"/>
      <c r="AKJ208" s="108"/>
      <c r="AKK208" s="108"/>
      <c r="AKL208" s="108"/>
      <c r="AKM208" s="108"/>
      <c r="AKN208" s="108"/>
      <c r="AKO208" s="109"/>
      <c r="ALA208" s="17"/>
      <c r="ALB208" s="23"/>
      <c r="ALC208" s="24"/>
      <c r="AMA208" s="128"/>
      <c r="AMB208" s="128"/>
      <c r="AMC208" s="129"/>
      <c r="AMD208" s="130"/>
      <c r="AME208" s="131"/>
      <c r="AMF208" s="131"/>
    </row>
    <row r="209" customFormat="false" ht="12.8" hidden="false" customHeight="false" outlineLevel="0" collapsed="false">
      <c r="BB209" s="107"/>
      <c r="BC209" s="108"/>
      <c r="BD209" s="108"/>
      <c r="BE209" s="108"/>
      <c r="BF209" s="108"/>
      <c r="BG209" s="108"/>
      <c r="BH209" s="108"/>
      <c r="BI209" s="108"/>
      <c r="BJ209" s="108"/>
      <c r="BK209" s="108"/>
      <c r="BL209" s="108"/>
      <c r="BM209" s="108"/>
      <c r="BN209" s="108"/>
      <c r="BO209" s="109"/>
      <c r="CB209" s="119"/>
      <c r="CC209" s="108"/>
      <c r="CD209" s="108"/>
      <c r="CE209" s="108"/>
      <c r="CF209" s="108"/>
      <c r="CG209" s="108"/>
      <c r="CH209" s="108"/>
      <c r="CI209" s="108"/>
      <c r="CJ209" s="108"/>
      <c r="CK209" s="108"/>
      <c r="CL209" s="108"/>
      <c r="CM209" s="108"/>
      <c r="CN209" s="108"/>
      <c r="CO209" s="109"/>
      <c r="DB209" s="119"/>
      <c r="DC209" s="108"/>
      <c r="DD209" s="108"/>
      <c r="DE209" s="108"/>
      <c r="DF209" s="108"/>
      <c r="DG209" s="108"/>
      <c r="DH209" s="108"/>
      <c r="DI209" s="108"/>
      <c r="DJ209" s="108"/>
      <c r="DK209" s="108"/>
      <c r="DL209" s="108"/>
      <c r="DM209" s="108"/>
      <c r="DN209" s="108"/>
      <c r="DO209" s="109"/>
      <c r="EB209" s="107"/>
      <c r="EC209" s="108"/>
      <c r="ED209" s="108"/>
      <c r="EE209" s="108"/>
      <c r="EF209" s="108"/>
      <c r="EG209" s="108"/>
      <c r="EH209" s="108"/>
      <c r="EI209" s="108"/>
      <c r="EJ209" s="108"/>
      <c r="EK209" s="108"/>
      <c r="EL209" s="108"/>
      <c r="EM209" s="108"/>
      <c r="EN209" s="108"/>
      <c r="EO209" s="109"/>
      <c r="FB209" s="107"/>
      <c r="FC209" s="108"/>
      <c r="FD209" s="108"/>
      <c r="FE209" s="108"/>
      <c r="FF209" s="108"/>
      <c r="FG209" s="108"/>
      <c r="FH209" s="108"/>
      <c r="FI209" s="108"/>
      <c r="FJ209" s="108"/>
      <c r="FK209" s="108"/>
      <c r="FL209" s="108"/>
      <c r="FM209" s="108"/>
      <c r="FN209" s="108"/>
      <c r="FO209" s="109"/>
      <c r="GB209" s="119"/>
      <c r="GC209" s="108"/>
      <c r="GD209" s="108"/>
      <c r="GE209" s="108"/>
      <c r="GF209" s="108"/>
      <c r="GG209" s="108"/>
      <c r="GH209" s="108"/>
      <c r="GI209" s="108"/>
      <c r="GJ209" s="108"/>
      <c r="GK209" s="108"/>
      <c r="GL209" s="108"/>
      <c r="GM209" s="108"/>
      <c r="GN209" s="108"/>
      <c r="GO209" s="109"/>
      <c r="HB209" s="107"/>
      <c r="HC209" s="108"/>
      <c r="HD209" s="108"/>
      <c r="HE209" s="108"/>
      <c r="HF209" s="108"/>
      <c r="HG209" s="108"/>
      <c r="HH209" s="108"/>
      <c r="HI209" s="108"/>
      <c r="HJ209" s="108"/>
      <c r="HK209" s="108"/>
      <c r="HL209" s="108"/>
      <c r="HM209" s="108"/>
      <c r="HN209" s="108"/>
      <c r="HO209" s="109"/>
      <c r="IB209" s="119"/>
      <c r="IC209" s="108"/>
      <c r="ID209" s="108"/>
      <c r="IE209" s="108"/>
      <c r="IF209" s="108"/>
      <c r="IG209" s="108"/>
      <c r="IH209" s="108"/>
      <c r="II209" s="108"/>
      <c r="IJ209" s="108"/>
      <c r="IK209" s="108"/>
      <c r="IL209" s="108"/>
      <c r="IM209" s="108"/>
      <c r="IN209" s="108"/>
      <c r="IO209" s="109"/>
      <c r="JB209" s="107"/>
      <c r="JC209" s="108"/>
      <c r="JD209" s="108"/>
      <c r="JE209" s="108"/>
      <c r="JF209" s="108"/>
      <c r="JG209" s="108"/>
      <c r="JH209" s="108"/>
      <c r="JI209" s="108"/>
      <c r="JJ209" s="108"/>
      <c r="JK209" s="108"/>
      <c r="JL209" s="108"/>
      <c r="JM209" s="108"/>
      <c r="JN209" s="108"/>
      <c r="JO209" s="109"/>
      <c r="KB209" s="107"/>
      <c r="KC209" s="108"/>
      <c r="KD209" s="108"/>
      <c r="KE209" s="108"/>
      <c r="KF209" s="108"/>
      <c r="KG209" s="108"/>
      <c r="KH209" s="108"/>
      <c r="KI209" s="108"/>
      <c r="KJ209" s="108"/>
      <c r="KK209" s="108"/>
      <c r="KL209" s="108"/>
      <c r="KM209" s="108"/>
      <c r="KN209" s="108"/>
      <c r="KO209" s="109"/>
      <c r="LB209" s="119"/>
      <c r="LC209" s="108"/>
      <c r="LD209" s="108"/>
      <c r="LE209" s="108"/>
      <c r="LF209" s="108"/>
      <c r="LG209" s="108"/>
      <c r="LH209" s="108"/>
      <c r="LI209" s="108"/>
      <c r="LJ209" s="108"/>
      <c r="LK209" s="108"/>
      <c r="LL209" s="108"/>
      <c r="LM209" s="108"/>
      <c r="LN209" s="108"/>
      <c r="LO209" s="109"/>
      <c r="MB209" s="119"/>
      <c r="MC209" s="108"/>
      <c r="MD209" s="108"/>
      <c r="ME209" s="108"/>
      <c r="MF209" s="108"/>
      <c r="MG209" s="108"/>
      <c r="MH209" s="108"/>
      <c r="MI209" s="108"/>
      <c r="MJ209" s="108"/>
      <c r="MK209" s="108"/>
      <c r="ML209" s="108"/>
      <c r="MM209" s="108"/>
      <c r="MN209" s="108"/>
      <c r="MO209" s="109"/>
      <c r="NB209" s="119"/>
      <c r="NC209" s="108"/>
      <c r="ND209" s="108"/>
      <c r="NE209" s="108"/>
      <c r="NF209" s="108"/>
      <c r="NG209" s="108"/>
      <c r="NH209" s="108"/>
      <c r="NI209" s="108"/>
      <c r="NJ209" s="108"/>
      <c r="NK209" s="108"/>
      <c r="NL209" s="108"/>
      <c r="NM209" s="108"/>
      <c r="NN209" s="108"/>
      <c r="NO209" s="109"/>
      <c r="OB209" s="107"/>
      <c r="OC209" s="108"/>
      <c r="OD209" s="108"/>
      <c r="OE209" s="108"/>
      <c r="OF209" s="108"/>
      <c r="OG209" s="108"/>
      <c r="OH209" s="108"/>
      <c r="OI209" s="108"/>
      <c r="OJ209" s="108"/>
      <c r="OK209" s="108"/>
      <c r="OL209" s="108"/>
      <c r="OM209" s="108"/>
      <c r="ON209" s="108"/>
      <c r="OO209" s="109"/>
      <c r="PB209" s="119"/>
      <c r="PC209" s="108"/>
      <c r="PD209" s="108"/>
      <c r="PE209" s="108"/>
      <c r="PF209" s="108"/>
      <c r="PG209" s="108"/>
      <c r="PH209" s="108"/>
      <c r="PI209" s="108"/>
      <c r="PJ209" s="108"/>
      <c r="PK209" s="108"/>
      <c r="PL209" s="108"/>
      <c r="PM209" s="108"/>
      <c r="PN209" s="108"/>
      <c r="PO209" s="109"/>
      <c r="QB209" s="119"/>
      <c r="QC209" s="108"/>
      <c r="QD209" s="108"/>
      <c r="QE209" s="108"/>
      <c r="QF209" s="108"/>
      <c r="QG209" s="108"/>
      <c r="QH209" s="108"/>
      <c r="QI209" s="108"/>
      <c r="QJ209" s="108"/>
      <c r="QK209" s="108"/>
      <c r="QL209" s="108"/>
      <c r="QM209" s="108"/>
      <c r="QN209" s="108"/>
      <c r="QO209" s="109"/>
      <c r="RB209" s="119"/>
      <c r="RC209" s="108"/>
      <c r="RD209" s="108"/>
      <c r="RE209" s="108"/>
      <c r="RF209" s="108"/>
      <c r="RG209" s="108"/>
      <c r="RH209" s="108"/>
      <c r="RI209" s="108"/>
      <c r="RJ209" s="108"/>
      <c r="RK209" s="108"/>
      <c r="RL209" s="108"/>
      <c r="RM209" s="108"/>
      <c r="RN209" s="108"/>
      <c r="RO209" s="109"/>
      <c r="SB209" s="107"/>
      <c r="SC209" s="108"/>
      <c r="SD209" s="108"/>
      <c r="SE209" s="108"/>
      <c r="SF209" s="108"/>
      <c r="SG209" s="108"/>
      <c r="SH209" s="108"/>
      <c r="SI209" s="108"/>
      <c r="SJ209" s="108"/>
      <c r="SK209" s="108"/>
      <c r="SL209" s="108"/>
      <c r="SM209" s="108"/>
      <c r="SN209" s="108"/>
      <c r="SO209" s="109"/>
      <c r="TB209" s="119"/>
      <c r="TC209" s="108"/>
      <c r="TD209" s="108"/>
      <c r="TE209" s="108"/>
      <c r="TF209" s="108"/>
      <c r="TG209" s="108"/>
      <c r="TH209" s="108"/>
      <c r="TI209" s="108"/>
      <c r="TJ209" s="108"/>
      <c r="TK209" s="108"/>
      <c r="TL209" s="108"/>
      <c r="TM209" s="108"/>
      <c r="TN209" s="108"/>
      <c r="TO209" s="109"/>
      <c r="UB209" s="119"/>
      <c r="UC209" s="108"/>
      <c r="UD209" s="108"/>
      <c r="UE209" s="108"/>
      <c r="UF209" s="108"/>
      <c r="UG209" s="108"/>
      <c r="UH209" s="108"/>
      <c r="UI209" s="108"/>
      <c r="UJ209" s="108"/>
      <c r="UK209" s="108"/>
      <c r="UL209" s="108"/>
      <c r="UM209" s="108"/>
      <c r="UN209" s="108"/>
      <c r="UO209" s="109"/>
      <c r="VB209" s="119"/>
      <c r="VC209" s="108"/>
      <c r="VD209" s="108"/>
      <c r="VE209" s="108"/>
      <c r="VF209" s="108"/>
      <c r="VG209" s="108"/>
      <c r="VH209" s="108"/>
      <c r="VI209" s="108"/>
      <c r="VJ209" s="108"/>
      <c r="VK209" s="108"/>
      <c r="VL209" s="108"/>
      <c r="VM209" s="108"/>
      <c r="VN209" s="108"/>
      <c r="VO209" s="109"/>
      <c r="WB209" s="107"/>
      <c r="WC209" s="108"/>
      <c r="WD209" s="108"/>
      <c r="WE209" s="108"/>
      <c r="WF209" s="108"/>
      <c r="WG209" s="108"/>
      <c r="WH209" s="108"/>
      <c r="WI209" s="108"/>
      <c r="WJ209" s="108"/>
      <c r="WK209" s="108"/>
      <c r="WL209" s="108"/>
      <c r="WM209" s="108"/>
      <c r="WN209" s="108"/>
      <c r="WO209" s="109"/>
      <c r="YB209" s="119"/>
      <c r="YC209" s="108"/>
      <c r="YD209" s="108"/>
      <c r="YE209" s="108"/>
      <c r="YF209" s="108"/>
      <c r="YG209" s="108"/>
      <c r="YH209" s="108"/>
      <c r="YI209" s="108"/>
      <c r="YJ209" s="108"/>
      <c r="YK209" s="108"/>
      <c r="YL209" s="108"/>
      <c r="YM209" s="108"/>
      <c r="YN209" s="108"/>
      <c r="YO209" s="109"/>
      <c r="ZB209" s="119"/>
      <c r="ZC209" s="108"/>
      <c r="ZD209" s="108"/>
      <c r="ZE209" s="108"/>
      <c r="ZF209" s="108"/>
      <c r="ZG209" s="108"/>
      <c r="ZH209" s="108"/>
      <c r="ZI209" s="108"/>
      <c r="ZJ209" s="108"/>
      <c r="ZK209" s="108"/>
      <c r="ZL209" s="108"/>
      <c r="ZM209" s="108"/>
      <c r="ZN209" s="108"/>
      <c r="ZO209" s="109"/>
      <c r="AAB209" s="119"/>
      <c r="AAC209" s="108"/>
      <c r="AAD209" s="108"/>
      <c r="AAE209" s="108"/>
      <c r="AAF209" s="108"/>
      <c r="AAG209" s="108"/>
      <c r="AAH209" s="108"/>
      <c r="AAI209" s="108"/>
      <c r="AAJ209" s="108"/>
      <c r="AAK209" s="108"/>
      <c r="AAL209" s="108"/>
      <c r="AAM209" s="108"/>
      <c r="AAN209" s="108"/>
      <c r="AAO209" s="109"/>
      <c r="ABB209" s="107"/>
      <c r="ABC209" s="108"/>
      <c r="ABD209" s="108"/>
      <c r="ABE209" s="108"/>
      <c r="ABF209" s="108"/>
      <c r="ABG209" s="108"/>
      <c r="ABH209" s="108"/>
      <c r="ABI209" s="108"/>
      <c r="ABJ209" s="108"/>
      <c r="ABK209" s="108"/>
      <c r="ABL209" s="108"/>
      <c r="ABM209" s="108"/>
      <c r="ABN209" s="108"/>
      <c r="ABO209" s="109"/>
      <c r="ACA209" s="111"/>
      <c r="ACB209" s="119"/>
      <c r="ACC209" s="108"/>
      <c r="ACD209" s="108"/>
      <c r="ACE209" s="108"/>
      <c r="ACF209" s="108"/>
      <c r="ACG209" s="108"/>
      <c r="ACH209" s="108"/>
      <c r="ACI209" s="108"/>
      <c r="ACJ209" s="108"/>
      <c r="ACK209" s="108"/>
      <c r="ACL209" s="108"/>
      <c r="ACM209" s="108"/>
      <c r="ACN209" s="108"/>
      <c r="ACO209" s="109"/>
      <c r="ADB209" s="119"/>
      <c r="ADC209" s="108"/>
      <c r="ADD209" s="108"/>
      <c r="ADE209" s="108"/>
      <c r="ADF209" s="108"/>
      <c r="ADG209" s="108"/>
      <c r="ADH209" s="108"/>
      <c r="ADI209" s="108"/>
      <c r="ADJ209" s="108"/>
      <c r="ADK209" s="108"/>
      <c r="ADL209" s="108"/>
      <c r="ADM209" s="108"/>
      <c r="ADN209" s="108"/>
      <c r="ADO209" s="109"/>
      <c r="AEB209" s="107"/>
      <c r="AEC209" s="108"/>
      <c r="AED209" s="108"/>
      <c r="AEE209" s="108"/>
      <c r="AEF209" s="108"/>
      <c r="AEG209" s="108"/>
      <c r="AEH209" s="108"/>
      <c r="AEI209" s="108"/>
      <c r="AEJ209" s="108"/>
      <c r="AEK209" s="108"/>
      <c r="AEL209" s="108"/>
      <c r="AEM209" s="108"/>
      <c r="AEN209" s="108"/>
      <c r="AEO209" s="109"/>
      <c r="AFB209" s="107"/>
      <c r="AFC209" s="108"/>
      <c r="AFD209" s="108"/>
      <c r="AFE209" s="108"/>
      <c r="AFF209" s="108"/>
      <c r="AFG209" s="108"/>
      <c r="AFH209" s="108"/>
      <c r="AFI209" s="108"/>
      <c r="AFJ209" s="108"/>
      <c r="AFK209" s="108"/>
      <c r="AFL209" s="108"/>
      <c r="AFM209" s="108"/>
      <c r="AFN209" s="108"/>
      <c r="AFO209" s="109"/>
      <c r="AGB209" s="119"/>
      <c r="AGC209" s="108"/>
      <c r="AGD209" s="108"/>
      <c r="AGE209" s="108"/>
      <c r="AGF209" s="108"/>
      <c r="AGG209" s="108"/>
      <c r="AGH209" s="108"/>
      <c r="AGI209" s="108"/>
      <c r="AGJ209" s="108"/>
      <c r="AGK209" s="108"/>
      <c r="AGL209" s="108"/>
      <c r="AGM209" s="108"/>
      <c r="AGN209" s="108"/>
      <c r="AGO209" s="109"/>
      <c r="AHB209" s="119"/>
      <c r="AHC209" s="108"/>
      <c r="AHD209" s="108"/>
      <c r="AHE209" s="108"/>
      <c r="AHF209" s="108"/>
      <c r="AHG209" s="108"/>
      <c r="AHH209" s="108"/>
      <c r="AHI209" s="108"/>
      <c r="AHJ209" s="108"/>
      <c r="AHK209" s="108"/>
      <c r="AHL209" s="108"/>
      <c r="AHM209" s="108"/>
      <c r="AHN209" s="108"/>
      <c r="AHO209" s="109"/>
      <c r="AIB209" s="107"/>
      <c r="AIC209" s="108"/>
      <c r="AID209" s="108"/>
      <c r="AIE209" s="108"/>
      <c r="AIF209" s="108"/>
      <c r="AIG209" s="108"/>
      <c r="AIH209" s="108"/>
      <c r="AII209" s="108"/>
      <c r="AIJ209" s="108"/>
      <c r="AIK209" s="108"/>
      <c r="AIL209" s="108"/>
      <c r="AIM209" s="108"/>
      <c r="AIN209" s="108"/>
      <c r="AIO209" s="109"/>
      <c r="AJB209" s="107"/>
      <c r="AJC209" s="108"/>
      <c r="AJD209" s="108"/>
      <c r="AJE209" s="108"/>
      <c r="AJF209" s="108"/>
      <c r="AJG209" s="108"/>
      <c r="AJH209" s="108"/>
      <c r="AJI209" s="108"/>
      <c r="AJJ209" s="108"/>
      <c r="AJK209" s="108"/>
      <c r="AJL209" s="108"/>
      <c r="AJM209" s="108"/>
      <c r="AJN209" s="108"/>
      <c r="AJO209" s="109"/>
      <c r="AKB209" s="107"/>
      <c r="AKC209" s="108"/>
      <c r="AKD209" s="108"/>
      <c r="AKE209" s="108"/>
      <c r="AKF209" s="108"/>
      <c r="AKG209" s="108"/>
      <c r="AKH209" s="108"/>
      <c r="AKI209" s="108"/>
      <c r="AKJ209" s="108"/>
      <c r="AKK209" s="108"/>
      <c r="AKL209" s="108"/>
      <c r="AKM209" s="108"/>
      <c r="AKN209" s="108"/>
      <c r="AKO209" s="109"/>
      <c r="ALA209" s="17"/>
      <c r="ALB209" s="23"/>
      <c r="ALC209" s="24"/>
      <c r="AMA209" s="128"/>
      <c r="AMB209" s="128"/>
      <c r="AMC209" s="129"/>
      <c r="AMD209" s="130"/>
      <c r="AME209" s="131"/>
      <c r="AMF209" s="131"/>
    </row>
    <row r="210" customFormat="false" ht="12.8" hidden="false" customHeight="false" outlineLevel="0" collapsed="false">
      <c r="BB210" s="107"/>
      <c r="BC210" s="108"/>
      <c r="BD210" s="108"/>
      <c r="BE210" s="108"/>
      <c r="BF210" s="108"/>
      <c r="BG210" s="108"/>
      <c r="BH210" s="108"/>
      <c r="BI210" s="108"/>
      <c r="BJ210" s="108"/>
      <c r="BK210" s="108"/>
      <c r="BL210" s="108"/>
      <c r="BM210" s="108"/>
      <c r="BN210" s="108"/>
      <c r="BO210" s="109"/>
      <c r="CB210" s="119"/>
      <c r="CC210" s="108"/>
      <c r="CD210" s="108"/>
      <c r="CE210" s="108"/>
      <c r="CF210" s="108"/>
      <c r="CG210" s="108"/>
      <c r="CH210" s="108"/>
      <c r="CI210" s="108"/>
      <c r="CJ210" s="108"/>
      <c r="CK210" s="108"/>
      <c r="CL210" s="108"/>
      <c r="CM210" s="108"/>
      <c r="CN210" s="108"/>
      <c r="CO210" s="109"/>
      <c r="DB210" s="119"/>
      <c r="DC210" s="108"/>
      <c r="DD210" s="108"/>
      <c r="DE210" s="108"/>
      <c r="DF210" s="108"/>
      <c r="DG210" s="108"/>
      <c r="DH210" s="108"/>
      <c r="DI210" s="108"/>
      <c r="DJ210" s="108"/>
      <c r="DK210" s="108"/>
      <c r="DL210" s="108"/>
      <c r="DM210" s="108"/>
      <c r="DN210" s="108"/>
      <c r="DO210" s="109"/>
      <c r="EB210" s="107"/>
      <c r="EC210" s="108"/>
      <c r="ED210" s="108"/>
      <c r="EE210" s="108"/>
      <c r="EF210" s="108"/>
      <c r="EG210" s="108"/>
      <c r="EH210" s="108"/>
      <c r="EI210" s="108"/>
      <c r="EJ210" s="108"/>
      <c r="EK210" s="108"/>
      <c r="EL210" s="108"/>
      <c r="EM210" s="108"/>
      <c r="EN210" s="108"/>
      <c r="EO210" s="109"/>
      <c r="FB210" s="107"/>
      <c r="FC210" s="108"/>
      <c r="FD210" s="108"/>
      <c r="FE210" s="108"/>
      <c r="FF210" s="108"/>
      <c r="FG210" s="108"/>
      <c r="FH210" s="108"/>
      <c r="FI210" s="108"/>
      <c r="FJ210" s="108"/>
      <c r="FK210" s="108"/>
      <c r="FL210" s="108"/>
      <c r="FM210" s="108"/>
      <c r="FN210" s="108"/>
      <c r="FO210" s="109"/>
      <c r="GB210" s="119"/>
      <c r="GC210" s="108"/>
      <c r="GD210" s="108"/>
      <c r="GE210" s="108"/>
      <c r="GF210" s="108"/>
      <c r="GG210" s="108"/>
      <c r="GH210" s="108"/>
      <c r="GI210" s="108"/>
      <c r="GJ210" s="108"/>
      <c r="GK210" s="108"/>
      <c r="GL210" s="108"/>
      <c r="GM210" s="108"/>
      <c r="GN210" s="108"/>
      <c r="GO210" s="109"/>
      <c r="HB210" s="107"/>
      <c r="HC210" s="108"/>
      <c r="HD210" s="108"/>
      <c r="HE210" s="108"/>
      <c r="HF210" s="108"/>
      <c r="HG210" s="108"/>
      <c r="HH210" s="108"/>
      <c r="HI210" s="108"/>
      <c r="HJ210" s="108"/>
      <c r="HK210" s="108"/>
      <c r="HL210" s="108"/>
      <c r="HM210" s="108"/>
      <c r="HN210" s="108"/>
      <c r="HO210" s="109"/>
      <c r="IB210" s="119"/>
      <c r="IC210" s="108"/>
      <c r="ID210" s="108"/>
      <c r="IE210" s="108"/>
      <c r="IF210" s="108"/>
      <c r="IG210" s="108"/>
      <c r="IH210" s="108"/>
      <c r="II210" s="108"/>
      <c r="IJ210" s="108"/>
      <c r="IK210" s="108"/>
      <c r="IL210" s="108"/>
      <c r="IM210" s="108"/>
      <c r="IN210" s="108"/>
      <c r="IO210" s="109"/>
      <c r="JB210" s="107"/>
      <c r="JC210" s="108"/>
      <c r="JD210" s="108"/>
      <c r="JE210" s="108"/>
      <c r="JF210" s="108"/>
      <c r="JG210" s="108"/>
      <c r="JH210" s="108"/>
      <c r="JI210" s="108"/>
      <c r="JJ210" s="108"/>
      <c r="JK210" s="108"/>
      <c r="JL210" s="108"/>
      <c r="JM210" s="108"/>
      <c r="JN210" s="108"/>
      <c r="JO210" s="109"/>
      <c r="KB210" s="107"/>
      <c r="KC210" s="108"/>
      <c r="KD210" s="108"/>
      <c r="KE210" s="108"/>
      <c r="KF210" s="108"/>
      <c r="KG210" s="108"/>
      <c r="KH210" s="108"/>
      <c r="KI210" s="108"/>
      <c r="KJ210" s="108"/>
      <c r="KK210" s="108"/>
      <c r="KL210" s="108"/>
      <c r="KM210" s="108"/>
      <c r="KN210" s="108"/>
      <c r="KO210" s="109"/>
      <c r="LB210" s="119"/>
      <c r="LC210" s="108"/>
      <c r="LD210" s="108"/>
      <c r="LE210" s="108"/>
      <c r="LF210" s="108"/>
      <c r="LG210" s="108"/>
      <c r="LH210" s="108"/>
      <c r="LI210" s="108"/>
      <c r="LJ210" s="108"/>
      <c r="LK210" s="108"/>
      <c r="LL210" s="108"/>
      <c r="LM210" s="108"/>
      <c r="LN210" s="108"/>
      <c r="LO210" s="109"/>
      <c r="MB210" s="119"/>
      <c r="MC210" s="108"/>
      <c r="MD210" s="108"/>
      <c r="ME210" s="108"/>
      <c r="MF210" s="108"/>
      <c r="MG210" s="108"/>
      <c r="MH210" s="108"/>
      <c r="MI210" s="108"/>
      <c r="MJ210" s="108"/>
      <c r="MK210" s="108"/>
      <c r="ML210" s="108"/>
      <c r="MM210" s="108"/>
      <c r="MN210" s="108"/>
      <c r="MO210" s="109"/>
      <c r="NB210" s="119"/>
      <c r="NC210" s="108"/>
      <c r="ND210" s="108"/>
      <c r="NE210" s="108"/>
      <c r="NF210" s="108"/>
      <c r="NG210" s="108"/>
      <c r="NH210" s="108"/>
      <c r="NI210" s="108"/>
      <c r="NJ210" s="108"/>
      <c r="NK210" s="108"/>
      <c r="NL210" s="108"/>
      <c r="NM210" s="108"/>
      <c r="NN210" s="108"/>
      <c r="NO210" s="109"/>
      <c r="OB210" s="107"/>
      <c r="OC210" s="108"/>
      <c r="OD210" s="108"/>
      <c r="OE210" s="108"/>
      <c r="OF210" s="108"/>
      <c r="OG210" s="108"/>
      <c r="OH210" s="108"/>
      <c r="OI210" s="108"/>
      <c r="OJ210" s="108"/>
      <c r="OK210" s="108"/>
      <c r="OL210" s="108"/>
      <c r="OM210" s="108"/>
      <c r="ON210" s="108"/>
      <c r="OO210" s="109"/>
      <c r="PB210" s="119"/>
      <c r="PC210" s="108"/>
      <c r="PD210" s="108"/>
      <c r="PE210" s="108"/>
      <c r="PF210" s="108"/>
      <c r="PG210" s="108"/>
      <c r="PH210" s="108"/>
      <c r="PI210" s="108"/>
      <c r="PJ210" s="108"/>
      <c r="PK210" s="108"/>
      <c r="PL210" s="108"/>
      <c r="PM210" s="108"/>
      <c r="PN210" s="108"/>
      <c r="PO210" s="109"/>
      <c r="QB210" s="119"/>
      <c r="QC210" s="108"/>
      <c r="QD210" s="108"/>
      <c r="QE210" s="108"/>
      <c r="QF210" s="108"/>
      <c r="QG210" s="108"/>
      <c r="QH210" s="108"/>
      <c r="QI210" s="108"/>
      <c r="QJ210" s="108"/>
      <c r="QK210" s="108"/>
      <c r="QL210" s="108"/>
      <c r="QM210" s="108"/>
      <c r="QN210" s="108"/>
      <c r="QO210" s="109"/>
      <c r="RB210" s="119"/>
      <c r="RC210" s="108"/>
      <c r="RD210" s="108"/>
      <c r="RE210" s="108"/>
      <c r="RF210" s="108"/>
      <c r="RG210" s="108"/>
      <c r="RH210" s="108"/>
      <c r="RI210" s="108"/>
      <c r="RJ210" s="108"/>
      <c r="RK210" s="108"/>
      <c r="RL210" s="108"/>
      <c r="RM210" s="108"/>
      <c r="RN210" s="108"/>
      <c r="RO210" s="109"/>
      <c r="SB210" s="107"/>
      <c r="SC210" s="108"/>
      <c r="SD210" s="108"/>
      <c r="SE210" s="108"/>
      <c r="SF210" s="108"/>
      <c r="SG210" s="108"/>
      <c r="SH210" s="108"/>
      <c r="SI210" s="108"/>
      <c r="SJ210" s="108"/>
      <c r="SK210" s="108"/>
      <c r="SL210" s="108"/>
      <c r="SM210" s="108"/>
      <c r="SN210" s="108"/>
      <c r="SO210" s="109"/>
      <c r="TB210" s="119"/>
      <c r="TC210" s="108"/>
      <c r="TD210" s="108"/>
      <c r="TE210" s="108"/>
      <c r="TF210" s="108"/>
      <c r="TG210" s="108"/>
      <c r="TH210" s="108"/>
      <c r="TI210" s="108"/>
      <c r="TJ210" s="108"/>
      <c r="TK210" s="108"/>
      <c r="TL210" s="108"/>
      <c r="TM210" s="108"/>
      <c r="TN210" s="108"/>
      <c r="TO210" s="109"/>
      <c r="UB210" s="119"/>
      <c r="UC210" s="108"/>
      <c r="UD210" s="108"/>
      <c r="UE210" s="108"/>
      <c r="UF210" s="108"/>
      <c r="UG210" s="108"/>
      <c r="UH210" s="108"/>
      <c r="UI210" s="108"/>
      <c r="UJ210" s="108"/>
      <c r="UK210" s="108"/>
      <c r="UL210" s="108"/>
      <c r="UM210" s="108"/>
      <c r="UN210" s="108"/>
      <c r="UO210" s="109"/>
      <c r="VB210" s="119"/>
      <c r="VC210" s="108"/>
      <c r="VD210" s="108"/>
      <c r="VE210" s="108"/>
      <c r="VF210" s="108"/>
      <c r="VG210" s="108"/>
      <c r="VH210" s="108"/>
      <c r="VI210" s="108"/>
      <c r="VJ210" s="108"/>
      <c r="VK210" s="108"/>
      <c r="VL210" s="108"/>
      <c r="VM210" s="108"/>
      <c r="VN210" s="108"/>
      <c r="VO210" s="109"/>
      <c r="WB210" s="107"/>
      <c r="WC210" s="108"/>
      <c r="WD210" s="108"/>
      <c r="WE210" s="108"/>
      <c r="WF210" s="108"/>
      <c r="WG210" s="108"/>
      <c r="WH210" s="108"/>
      <c r="WI210" s="108"/>
      <c r="WJ210" s="108"/>
      <c r="WK210" s="108"/>
      <c r="WL210" s="108"/>
      <c r="WM210" s="108"/>
      <c r="WN210" s="108"/>
      <c r="WO210" s="109"/>
      <c r="YB210" s="119"/>
      <c r="YC210" s="108"/>
      <c r="YD210" s="108"/>
      <c r="YE210" s="108"/>
      <c r="YF210" s="108"/>
      <c r="YG210" s="108"/>
      <c r="YH210" s="108"/>
      <c r="YI210" s="108"/>
      <c r="YJ210" s="108"/>
      <c r="YK210" s="108"/>
      <c r="YL210" s="108"/>
      <c r="YM210" s="108"/>
      <c r="YN210" s="108"/>
      <c r="YO210" s="109"/>
      <c r="ZB210" s="119"/>
      <c r="ZC210" s="108"/>
      <c r="ZD210" s="108"/>
      <c r="ZE210" s="108"/>
      <c r="ZF210" s="108"/>
      <c r="ZG210" s="108"/>
      <c r="ZH210" s="108"/>
      <c r="ZI210" s="108"/>
      <c r="ZJ210" s="108"/>
      <c r="ZK210" s="108"/>
      <c r="ZL210" s="108"/>
      <c r="ZM210" s="108"/>
      <c r="ZN210" s="108"/>
      <c r="ZO210" s="109"/>
      <c r="AAB210" s="119"/>
      <c r="AAC210" s="108"/>
      <c r="AAD210" s="108"/>
      <c r="AAE210" s="108"/>
      <c r="AAF210" s="108"/>
      <c r="AAG210" s="108"/>
      <c r="AAH210" s="108"/>
      <c r="AAI210" s="108"/>
      <c r="AAJ210" s="108"/>
      <c r="AAK210" s="108"/>
      <c r="AAL210" s="108"/>
      <c r="AAM210" s="108"/>
      <c r="AAN210" s="108"/>
      <c r="AAO210" s="109"/>
      <c r="ABB210" s="107"/>
      <c r="ABC210" s="108"/>
      <c r="ABD210" s="108"/>
      <c r="ABE210" s="108"/>
      <c r="ABF210" s="108"/>
      <c r="ABG210" s="108"/>
      <c r="ABH210" s="108"/>
      <c r="ABI210" s="108"/>
      <c r="ABJ210" s="108"/>
      <c r="ABK210" s="108"/>
      <c r="ABL210" s="108"/>
      <c r="ABM210" s="108"/>
      <c r="ABN210" s="108"/>
      <c r="ABO210" s="109"/>
      <c r="ACA210" s="111"/>
      <c r="ACB210" s="119"/>
      <c r="ACC210" s="108"/>
      <c r="ACD210" s="108"/>
      <c r="ACE210" s="108"/>
      <c r="ACF210" s="108"/>
      <c r="ACG210" s="108"/>
      <c r="ACH210" s="108"/>
      <c r="ACI210" s="108"/>
      <c r="ACJ210" s="108"/>
      <c r="ACK210" s="108"/>
      <c r="ACL210" s="108"/>
      <c r="ACM210" s="108"/>
      <c r="ACN210" s="108"/>
      <c r="ACO210" s="109"/>
      <c r="ADB210" s="119"/>
      <c r="ADC210" s="108"/>
      <c r="ADD210" s="108"/>
      <c r="ADE210" s="108"/>
      <c r="ADF210" s="108"/>
      <c r="ADG210" s="108"/>
      <c r="ADH210" s="108"/>
      <c r="ADI210" s="112"/>
      <c r="ADJ210" s="112"/>
      <c r="ADK210" s="112"/>
      <c r="ADL210" s="112"/>
      <c r="ADM210" s="112"/>
      <c r="ADN210" s="112"/>
      <c r="ADO210" s="109"/>
      <c r="AEB210" s="107"/>
      <c r="AEC210" s="108"/>
      <c r="AED210" s="108"/>
      <c r="AEE210" s="108"/>
      <c r="AEF210" s="108"/>
      <c r="AEG210" s="108"/>
      <c r="AEH210" s="108"/>
      <c r="AEI210" s="108"/>
      <c r="AEJ210" s="108"/>
      <c r="AEK210" s="108"/>
      <c r="AEL210" s="108"/>
      <c r="AEM210" s="108"/>
      <c r="AEN210" s="108"/>
      <c r="AEO210" s="109"/>
      <c r="AFB210" s="107"/>
      <c r="AFC210" s="108"/>
      <c r="AFD210" s="108"/>
      <c r="AFE210" s="108"/>
      <c r="AFF210" s="108"/>
      <c r="AFG210" s="108"/>
      <c r="AFH210" s="108"/>
      <c r="AFI210" s="108"/>
      <c r="AFJ210" s="108"/>
      <c r="AFK210" s="108"/>
      <c r="AFL210" s="108"/>
      <c r="AFM210" s="108"/>
      <c r="AFN210" s="108"/>
      <c r="AFO210" s="109"/>
      <c r="AGB210" s="119"/>
      <c r="AGC210" s="108"/>
      <c r="AGD210" s="108"/>
      <c r="AGE210" s="108"/>
      <c r="AGF210" s="108"/>
      <c r="AGG210" s="108"/>
      <c r="AGH210" s="108"/>
      <c r="AGI210" s="108"/>
      <c r="AGJ210" s="108"/>
      <c r="AGK210" s="108"/>
      <c r="AGL210" s="108"/>
      <c r="AGM210" s="108"/>
      <c r="AGN210" s="108"/>
      <c r="AGO210" s="109"/>
      <c r="AHB210" s="119"/>
      <c r="AHC210" s="108"/>
      <c r="AHD210" s="108"/>
      <c r="AHE210" s="108"/>
      <c r="AHF210" s="108"/>
      <c r="AHG210" s="108"/>
      <c r="AHH210" s="108"/>
      <c r="AHI210" s="108"/>
      <c r="AHJ210" s="108"/>
      <c r="AHK210" s="108"/>
      <c r="AHL210" s="108"/>
      <c r="AHM210" s="108"/>
      <c r="AHN210" s="108"/>
      <c r="AHO210" s="109"/>
      <c r="AIB210" s="107"/>
      <c r="AIC210" s="108"/>
      <c r="AID210" s="108"/>
      <c r="AIE210" s="108"/>
      <c r="AIF210" s="108"/>
      <c r="AIG210" s="108"/>
      <c r="AIH210" s="108"/>
      <c r="AII210" s="108"/>
      <c r="AIJ210" s="108"/>
      <c r="AIK210" s="108"/>
      <c r="AIL210" s="108"/>
      <c r="AIM210" s="108"/>
      <c r="AIN210" s="108"/>
      <c r="AIO210" s="109"/>
      <c r="AJB210" s="107"/>
      <c r="AJC210" s="108"/>
      <c r="AJD210" s="108"/>
      <c r="AJE210" s="108"/>
      <c r="AJF210" s="108"/>
      <c r="AJG210" s="108"/>
      <c r="AJH210" s="108"/>
      <c r="AJI210" s="108"/>
      <c r="AJJ210" s="108"/>
      <c r="AJK210" s="108"/>
      <c r="AJL210" s="108"/>
      <c r="AJM210" s="108"/>
      <c r="AJN210" s="108"/>
      <c r="AJO210" s="109"/>
      <c r="AKB210" s="107"/>
      <c r="AKC210" s="108"/>
      <c r="AKD210" s="108"/>
      <c r="AKE210" s="108"/>
      <c r="AKF210" s="108"/>
      <c r="AKG210" s="108"/>
      <c r="AKH210" s="108"/>
      <c r="AKI210" s="108"/>
      <c r="AKJ210" s="108"/>
      <c r="AKK210" s="108"/>
      <c r="AKL210" s="108"/>
      <c r="AKM210" s="108"/>
      <c r="AKN210" s="108"/>
      <c r="AKO210" s="109"/>
      <c r="ALA210" s="17"/>
      <c r="ALB210" s="23"/>
      <c r="ALC210" s="24"/>
      <c r="AMA210" s="128"/>
      <c r="AMB210" s="128"/>
      <c r="AMC210" s="129"/>
      <c r="AMD210" s="130"/>
      <c r="AME210" s="131"/>
      <c r="AMF210" s="131"/>
    </row>
    <row r="211" customFormat="false" ht="12.8" hidden="false" customHeight="false" outlineLevel="0" collapsed="false">
      <c r="BB211" s="107"/>
      <c r="BC211" s="108"/>
      <c r="BD211" s="108"/>
      <c r="BE211" s="108"/>
      <c r="BF211" s="108"/>
      <c r="BG211" s="108"/>
      <c r="BH211" s="108"/>
      <c r="BI211" s="108"/>
      <c r="BJ211" s="108"/>
      <c r="BK211" s="108"/>
      <c r="BL211" s="108"/>
      <c r="BM211" s="108"/>
      <c r="BN211" s="108"/>
      <c r="BO211" s="109"/>
      <c r="CB211" s="119"/>
      <c r="CC211" s="108"/>
      <c r="CD211" s="108"/>
      <c r="CE211" s="108"/>
      <c r="CF211" s="108"/>
      <c r="CG211" s="108"/>
      <c r="CH211" s="108"/>
      <c r="CI211" s="108"/>
      <c r="CJ211" s="108"/>
      <c r="CK211" s="108"/>
      <c r="CL211" s="108"/>
      <c r="CM211" s="108"/>
      <c r="CN211" s="108"/>
      <c r="CO211" s="109"/>
      <c r="DB211" s="119"/>
      <c r="DC211" s="108"/>
      <c r="DD211" s="108"/>
      <c r="DE211" s="108"/>
      <c r="DF211" s="108"/>
      <c r="DG211" s="108"/>
      <c r="DH211" s="108"/>
      <c r="DI211" s="108"/>
      <c r="DJ211" s="108"/>
      <c r="DK211" s="108"/>
      <c r="DL211" s="108"/>
      <c r="DM211" s="108"/>
      <c r="DN211" s="108"/>
      <c r="DO211" s="109"/>
      <c r="EB211" s="107"/>
      <c r="EC211" s="108"/>
      <c r="ED211" s="108"/>
      <c r="EE211" s="108"/>
      <c r="EF211" s="108"/>
      <c r="EG211" s="108"/>
      <c r="EH211" s="108"/>
      <c r="EI211" s="108"/>
      <c r="EJ211" s="108"/>
      <c r="EK211" s="108"/>
      <c r="EL211" s="108"/>
      <c r="EM211" s="108"/>
      <c r="EN211" s="108"/>
      <c r="EO211" s="109"/>
      <c r="FB211" s="107"/>
      <c r="FC211" s="108"/>
      <c r="FD211" s="108"/>
      <c r="FE211" s="108"/>
      <c r="FF211" s="108"/>
      <c r="FG211" s="108"/>
      <c r="FH211" s="108"/>
      <c r="FI211" s="108"/>
      <c r="FJ211" s="108"/>
      <c r="FK211" s="108"/>
      <c r="FL211" s="108"/>
      <c r="FM211" s="108"/>
      <c r="FN211" s="108"/>
      <c r="FO211" s="109"/>
      <c r="GB211" s="119"/>
      <c r="GC211" s="108"/>
      <c r="GD211" s="108"/>
      <c r="GE211" s="108"/>
      <c r="GF211" s="108"/>
      <c r="GG211" s="108"/>
      <c r="GH211" s="108"/>
      <c r="GI211" s="108"/>
      <c r="GJ211" s="108"/>
      <c r="GK211" s="108"/>
      <c r="GL211" s="108"/>
      <c r="GM211" s="108"/>
      <c r="GN211" s="108"/>
      <c r="GO211" s="109"/>
      <c r="HB211" s="107"/>
      <c r="HC211" s="108"/>
      <c r="HD211" s="108"/>
      <c r="HE211" s="108"/>
      <c r="HF211" s="108"/>
      <c r="HG211" s="108"/>
      <c r="HH211" s="108"/>
      <c r="HI211" s="108"/>
      <c r="HJ211" s="108"/>
      <c r="HK211" s="108"/>
      <c r="HL211" s="108"/>
      <c r="HM211" s="108"/>
      <c r="HN211" s="108"/>
      <c r="HO211" s="109"/>
      <c r="IB211" s="119"/>
      <c r="IC211" s="108"/>
      <c r="ID211" s="108"/>
      <c r="IE211" s="108"/>
      <c r="IF211" s="108"/>
      <c r="IG211" s="108"/>
      <c r="IH211" s="108"/>
      <c r="II211" s="108"/>
      <c r="IJ211" s="108"/>
      <c r="IK211" s="108"/>
      <c r="IL211" s="108"/>
      <c r="IM211" s="108"/>
      <c r="IN211" s="108"/>
      <c r="IO211" s="109"/>
      <c r="JB211" s="107"/>
      <c r="JC211" s="108"/>
      <c r="JD211" s="108"/>
      <c r="JE211" s="108"/>
      <c r="JF211" s="108"/>
      <c r="JG211" s="108"/>
      <c r="JH211" s="108"/>
      <c r="JI211" s="108"/>
      <c r="JJ211" s="108"/>
      <c r="JK211" s="108"/>
      <c r="JL211" s="108"/>
      <c r="JM211" s="108"/>
      <c r="JN211" s="108"/>
      <c r="JO211" s="109"/>
      <c r="KB211" s="107"/>
      <c r="KC211" s="108"/>
      <c r="KD211" s="108"/>
      <c r="KE211" s="108"/>
      <c r="KF211" s="108"/>
      <c r="KG211" s="108"/>
      <c r="KH211" s="108"/>
      <c r="KI211" s="108"/>
      <c r="KJ211" s="108"/>
      <c r="KK211" s="108"/>
      <c r="KL211" s="108"/>
      <c r="KM211" s="108"/>
      <c r="KN211" s="108"/>
      <c r="KO211" s="109"/>
      <c r="LB211" s="119"/>
      <c r="LC211" s="108"/>
      <c r="LD211" s="108"/>
      <c r="LE211" s="108"/>
      <c r="LF211" s="108"/>
      <c r="LG211" s="108"/>
      <c r="LH211" s="108"/>
      <c r="LI211" s="108"/>
      <c r="LJ211" s="108"/>
      <c r="LK211" s="108"/>
      <c r="LL211" s="108"/>
      <c r="LM211" s="108"/>
      <c r="LN211" s="108"/>
      <c r="LO211" s="109"/>
      <c r="MB211" s="119"/>
      <c r="MC211" s="108"/>
      <c r="MD211" s="108"/>
      <c r="ME211" s="108"/>
      <c r="MF211" s="108"/>
      <c r="MG211" s="108"/>
      <c r="MH211" s="108"/>
      <c r="MI211" s="108"/>
      <c r="MJ211" s="108"/>
      <c r="MK211" s="108"/>
      <c r="ML211" s="108"/>
      <c r="MM211" s="108"/>
      <c r="MN211" s="108"/>
      <c r="MO211" s="109"/>
      <c r="NB211" s="119"/>
      <c r="NC211" s="108"/>
      <c r="ND211" s="108"/>
      <c r="NE211" s="108"/>
      <c r="NF211" s="108"/>
      <c r="NG211" s="108"/>
      <c r="NH211" s="108"/>
      <c r="NI211" s="108"/>
      <c r="NJ211" s="108"/>
      <c r="NK211" s="108"/>
      <c r="NL211" s="108"/>
      <c r="NM211" s="108"/>
      <c r="NN211" s="108"/>
      <c r="NO211" s="109"/>
      <c r="OB211" s="107"/>
      <c r="OC211" s="108"/>
      <c r="OD211" s="108"/>
      <c r="OE211" s="108"/>
      <c r="OF211" s="108"/>
      <c r="OG211" s="108"/>
      <c r="OH211" s="108"/>
      <c r="OI211" s="108"/>
      <c r="OJ211" s="108"/>
      <c r="OK211" s="108"/>
      <c r="OL211" s="108"/>
      <c r="OM211" s="108"/>
      <c r="ON211" s="108"/>
      <c r="OO211" s="109"/>
      <c r="PB211" s="119"/>
      <c r="PC211" s="108"/>
      <c r="PD211" s="108"/>
      <c r="PE211" s="108"/>
      <c r="PF211" s="108"/>
      <c r="PG211" s="108"/>
      <c r="PH211" s="108"/>
      <c r="PI211" s="108"/>
      <c r="PJ211" s="108"/>
      <c r="PK211" s="108"/>
      <c r="PL211" s="108"/>
      <c r="PM211" s="108"/>
      <c r="PN211" s="108"/>
      <c r="PO211" s="109"/>
      <c r="QB211" s="119"/>
      <c r="QC211" s="108"/>
      <c r="QD211" s="108"/>
      <c r="QE211" s="108"/>
      <c r="QF211" s="108"/>
      <c r="QG211" s="108"/>
      <c r="QH211" s="108"/>
      <c r="QI211" s="108"/>
      <c r="QJ211" s="108"/>
      <c r="QK211" s="108"/>
      <c r="QL211" s="108"/>
      <c r="QM211" s="108"/>
      <c r="QN211" s="108"/>
      <c r="QO211" s="109"/>
      <c r="RB211" s="119"/>
      <c r="RC211" s="108"/>
      <c r="RD211" s="108"/>
      <c r="RE211" s="108"/>
      <c r="RF211" s="108"/>
      <c r="RG211" s="108"/>
      <c r="RH211" s="108"/>
      <c r="RI211" s="108"/>
      <c r="RJ211" s="108"/>
      <c r="RK211" s="108"/>
      <c r="RL211" s="108"/>
      <c r="RM211" s="108"/>
      <c r="RN211" s="108"/>
      <c r="RO211" s="109"/>
      <c r="SB211" s="107"/>
      <c r="SC211" s="108"/>
      <c r="SD211" s="108"/>
      <c r="SE211" s="108"/>
      <c r="SF211" s="108"/>
      <c r="SG211" s="108"/>
      <c r="SH211" s="108"/>
      <c r="SI211" s="108"/>
      <c r="SJ211" s="108"/>
      <c r="SK211" s="108"/>
      <c r="SL211" s="108"/>
      <c r="SM211" s="108"/>
      <c r="SN211" s="108"/>
      <c r="SO211" s="109"/>
      <c r="TB211" s="119"/>
      <c r="TC211" s="108"/>
      <c r="TD211" s="108"/>
      <c r="TE211" s="108"/>
      <c r="TF211" s="108"/>
      <c r="TG211" s="108"/>
      <c r="TH211" s="108"/>
      <c r="TI211" s="108"/>
      <c r="TJ211" s="108"/>
      <c r="TK211" s="108"/>
      <c r="TL211" s="108"/>
      <c r="TM211" s="108"/>
      <c r="TN211" s="108"/>
      <c r="TO211" s="109"/>
      <c r="UB211" s="119"/>
      <c r="UC211" s="108"/>
      <c r="UD211" s="108"/>
      <c r="UE211" s="108"/>
      <c r="UF211" s="108"/>
      <c r="UG211" s="108"/>
      <c r="UH211" s="108"/>
      <c r="UI211" s="108"/>
      <c r="UJ211" s="108"/>
      <c r="UK211" s="108"/>
      <c r="UL211" s="108"/>
      <c r="UM211" s="108"/>
      <c r="UN211" s="108"/>
      <c r="UO211" s="109"/>
      <c r="VB211" s="119"/>
      <c r="VC211" s="108"/>
      <c r="VD211" s="108"/>
      <c r="VE211" s="108"/>
      <c r="VF211" s="108"/>
      <c r="VG211" s="108"/>
      <c r="VH211" s="108"/>
      <c r="VI211" s="108"/>
      <c r="VJ211" s="108"/>
      <c r="VK211" s="108"/>
      <c r="VL211" s="108"/>
      <c r="VM211" s="108"/>
      <c r="VN211" s="108"/>
      <c r="VO211" s="109"/>
      <c r="WB211" s="107"/>
      <c r="WC211" s="108"/>
      <c r="WD211" s="108"/>
      <c r="WE211" s="108"/>
      <c r="WF211" s="108"/>
      <c r="WG211" s="108"/>
      <c r="WH211" s="108"/>
      <c r="WI211" s="108"/>
      <c r="WJ211" s="108"/>
      <c r="WK211" s="108"/>
      <c r="WL211" s="108"/>
      <c r="WM211" s="108"/>
      <c r="WN211" s="108"/>
      <c r="WO211" s="109"/>
      <c r="YB211" s="119"/>
      <c r="YC211" s="112"/>
      <c r="YD211" s="108"/>
      <c r="YE211" s="108"/>
      <c r="YF211" s="108"/>
      <c r="YG211" s="108"/>
      <c r="YH211" s="108"/>
      <c r="YI211" s="108"/>
      <c r="YJ211" s="108"/>
      <c r="YK211" s="108"/>
      <c r="YL211" s="108"/>
      <c r="YM211" s="108"/>
      <c r="YN211" s="108"/>
      <c r="YO211" s="109"/>
      <c r="ZB211" s="119"/>
      <c r="ZC211" s="108"/>
      <c r="ZD211" s="108"/>
      <c r="ZE211" s="108"/>
      <c r="ZF211" s="108"/>
      <c r="ZG211" s="108"/>
      <c r="ZH211" s="108"/>
      <c r="ZI211" s="108"/>
      <c r="ZJ211" s="108"/>
      <c r="ZK211" s="108"/>
      <c r="ZL211" s="108"/>
      <c r="ZM211" s="108"/>
      <c r="ZN211" s="108"/>
      <c r="ZO211" s="109"/>
      <c r="AAB211" s="119"/>
      <c r="AAC211" s="108"/>
      <c r="AAD211" s="108"/>
      <c r="AAE211" s="108"/>
      <c r="AAF211" s="108"/>
      <c r="AAG211" s="108"/>
      <c r="AAH211" s="108"/>
      <c r="AAI211" s="108"/>
      <c r="AAJ211" s="108"/>
      <c r="AAK211" s="108"/>
      <c r="AAL211" s="108"/>
      <c r="AAM211" s="108"/>
      <c r="AAN211" s="108"/>
      <c r="AAO211" s="109"/>
      <c r="ABB211" s="107"/>
      <c r="ABC211" s="108"/>
      <c r="ABD211" s="108"/>
      <c r="ABE211" s="108"/>
      <c r="ABF211" s="108"/>
      <c r="ABG211" s="108"/>
      <c r="ABH211" s="108"/>
      <c r="ABI211" s="108"/>
      <c r="ABJ211" s="108"/>
      <c r="ABK211" s="108"/>
      <c r="ABL211" s="108"/>
      <c r="ABM211" s="108"/>
      <c r="ABN211" s="108"/>
      <c r="ABO211" s="109"/>
      <c r="ACA211" s="111"/>
      <c r="ACB211" s="119"/>
      <c r="ACC211" s="108"/>
      <c r="ACD211" s="108"/>
      <c r="ACE211" s="108"/>
      <c r="ACF211" s="108"/>
      <c r="ACG211" s="108"/>
      <c r="ACH211" s="108"/>
      <c r="ACI211" s="108"/>
      <c r="ACJ211" s="108"/>
      <c r="ACK211" s="108"/>
      <c r="ACL211" s="108"/>
      <c r="ACM211" s="108"/>
      <c r="ACN211" s="108"/>
      <c r="ACO211" s="109"/>
      <c r="ADB211" s="119"/>
      <c r="ADC211" s="108"/>
      <c r="ADD211" s="108"/>
      <c r="ADE211" s="108"/>
      <c r="ADF211" s="108"/>
      <c r="ADG211" s="108"/>
      <c r="ADH211" s="108"/>
      <c r="ADI211" s="108"/>
      <c r="ADJ211" s="108"/>
      <c r="ADK211" s="108"/>
      <c r="ADL211" s="108"/>
      <c r="ADM211" s="108"/>
      <c r="ADN211" s="108"/>
      <c r="ADO211" s="109"/>
      <c r="AEB211" s="107"/>
      <c r="AEC211" s="108"/>
      <c r="AED211" s="108"/>
      <c r="AEE211" s="108"/>
      <c r="AEF211" s="108"/>
      <c r="AEG211" s="108"/>
      <c r="AEH211" s="108"/>
      <c r="AEI211" s="108"/>
      <c r="AEJ211" s="108"/>
      <c r="AEK211" s="108"/>
      <c r="AEL211" s="108"/>
      <c r="AEM211" s="108"/>
      <c r="AEN211" s="108"/>
      <c r="AEO211" s="109"/>
      <c r="AFB211" s="107"/>
      <c r="AFC211" s="108"/>
      <c r="AFD211" s="108"/>
      <c r="AFE211" s="108"/>
      <c r="AFF211" s="108"/>
      <c r="AFG211" s="108"/>
      <c r="AFH211" s="108"/>
      <c r="AFI211" s="108"/>
      <c r="AFJ211" s="108"/>
      <c r="AFK211" s="108"/>
      <c r="AFL211" s="108"/>
      <c r="AFM211" s="108"/>
      <c r="AFN211" s="108"/>
      <c r="AFO211" s="109"/>
      <c r="AGB211" s="119"/>
      <c r="AGC211" s="108"/>
      <c r="AGD211" s="108"/>
      <c r="AGE211" s="108"/>
      <c r="AGF211" s="108"/>
      <c r="AGG211" s="108"/>
      <c r="AGH211" s="108"/>
      <c r="AGI211" s="108"/>
      <c r="AGJ211" s="108"/>
      <c r="AGK211" s="108"/>
      <c r="AGL211" s="108"/>
      <c r="AGM211" s="108"/>
      <c r="AGN211" s="108"/>
      <c r="AGO211" s="109"/>
      <c r="AHB211" s="119"/>
      <c r="AHC211" s="108"/>
      <c r="AHD211" s="108"/>
      <c r="AHE211" s="108"/>
      <c r="AHF211" s="108"/>
      <c r="AHG211" s="108"/>
      <c r="AHH211" s="108"/>
      <c r="AHI211" s="108"/>
      <c r="AHJ211" s="108"/>
      <c r="AHK211" s="108"/>
      <c r="AHL211" s="108"/>
      <c r="AHM211" s="108"/>
      <c r="AHN211" s="108"/>
      <c r="AHO211" s="109"/>
      <c r="AIB211" s="107"/>
      <c r="AIC211" s="108"/>
      <c r="AID211" s="108"/>
      <c r="AIE211" s="108"/>
      <c r="AIF211" s="108"/>
      <c r="AIG211" s="108"/>
      <c r="AIH211" s="108"/>
      <c r="AII211" s="108"/>
      <c r="AIJ211" s="108"/>
      <c r="AIK211" s="108"/>
      <c r="AIL211" s="108"/>
      <c r="AIM211" s="108"/>
      <c r="AIN211" s="108"/>
      <c r="AIO211" s="109"/>
      <c r="AJB211" s="107"/>
      <c r="AJC211" s="108"/>
      <c r="AJD211" s="108"/>
      <c r="AJE211" s="108"/>
      <c r="AJF211" s="108"/>
      <c r="AJG211" s="108"/>
      <c r="AJH211" s="108"/>
      <c r="AJI211" s="108"/>
      <c r="AJJ211" s="108"/>
      <c r="AJK211" s="108"/>
      <c r="AJL211" s="108"/>
      <c r="AJM211" s="108"/>
      <c r="AJN211" s="108"/>
      <c r="AJO211" s="109"/>
      <c r="AKB211" s="107"/>
      <c r="AKC211" s="108"/>
      <c r="AKD211" s="108"/>
      <c r="AKE211" s="108"/>
      <c r="AKF211" s="108"/>
      <c r="AKG211" s="108"/>
      <c r="AKH211" s="108"/>
      <c r="AKI211" s="108"/>
      <c r="AKJ211" s="108"/>
      <c r="AKK211" s="108"/>
      <c r="AKL211" s="108"/>
      <c r="AKM211" s="108"/>
      <c r="AKN211" s="108"/>
      <c r="AKO211" s="109"/>
      <c r="ALA211" s="17"/>
      <c r="ALB211" s="23"/>
      <c r="ALC211" s="24"/>
      <c r="AMA211" s="128"/>
      <c r="AMB211" s="128"/>
      <c r="AMC211" s="129"/>
      <c r="AMD211" s="130"/>
      <c r="AME211" s="131"/>
      <c r="AMF211" s="131"/>
    </row>
    <row r="212" customFormat="false" ht="12.8" hidden="false" customHeight="false" outlineLevel="0" collapsed="false">
      <c r="BB212" s="107"/>
      <c r="BC212" s="108"/>
      <c r="BD212" s="108"/>
      <c r="BE212" s="108"/>
      <c r="BF212" s="108"/>
      <c r="BG212" s="108"/>
      <c r="BH212" s="108"/>
      <c r="BI212" s="108"/>
      <c r="BJ212" s="108"/>
      <c r="BK212" s="108"/>
      <c r="BL212" s="108"/>
      <c r="BM212" s="108"/>
      <c r="BN212" s="108"/>
      <c r="BO212" s="109"/>
      <c r="CB212" s="119"/>
      <c r="CC212" s="108"/>
      <c r="CD212" s="108"/>
      <c r="CE212" s="108"/>
      <c r="CF212" s="108"/>
      <c r="CG212" s="108"/>
      <c r="CH212" s="108"/>
      <c r="CI212" s="108"/>
      <c r="CJ212" s="108"/>
      <c r="CK212" s="108"/>
      <c r="CL212" s="108"/>
      <c r="CM212" s="108"/>
      <c r="CN212" s="108"/>
      <c r="CO212" s="109"/>
      <c r="DB212" s="119"/>
      <c r="DC212" s="108"/>
      <c r="DD212" s="108"/>
      <c r="DE212" s="108"/>
      <c r="DF212" s="108"/>
      <c r="DG212" s="108"/>
      <c r="DH212" s="108"/>
      <c r="DI212" s="108"/>
      <c r="DJ212" s="108"/>
      <c r="DK212" s="108"/>
      <c r="DL212" s="108"/>
      <c r="DM212" s="108"/>
      <c r="DN212" s="108"/>
      <c r="DO212" s="109"/>
      <c r="EB212" s="107"/>
      <c r="EC212" s="108"/>
      <c r="ED212" s="108"/>
      <c r="EE212" s="108"/>
      <c r="EF212" s="108"/>
      <c r="EG212" s="108"/>
      <c r="EH212" s="108"/>
      <c r="EI212" s="108"/>
      <c r="EJ212" s="108"/>
      <c r="EK212" s="108"/>
      <c r="EL212" s="108"/>
      <c r="EM212" s="108"/>
      <c r="EN212" s="108"/>
      <c r="EO212" s="109"/>
      <c r="FB212" s="107"/>
      <c r="FC212" s="108"/>
      <c r="FD212" s="108"/>
      <c r="FE212" s="108"/>
      <c r="FF212" s="108"/>
      <c r="FG212" s="108"/>
      <c r="FH212" s="108"/>
      <c r="FI212" s="108"/>
      <c r="FJ212" s="108"/>
      <c r="FK212" s="108"/>
      <c r="FL212" s="108"/>
      <c r="FM212" s="108"/>
      <c r="FN212" s="108"/>
      <c r="FO212" s="109"/>
      <c r="GB212" s="119"/>
      <c r="GC212" s="108"/>
      <c r="GD212" s="108"/>
      <c r="GE212" s="108"/>
      <c r="GF212" s="108"/>
      <c r="GG212" s="108"/>
      <c r="GH212" s="108"/>
      <c r="GI212" s="108"/>
      <c r="GJ212" s="108"/>
      <c r="GK212" s="108"/>
      <c r="GL212" s="108"/>
      <c r="GM212" s="108"/>
      <c r="GN212" s="108"/>
      <c r="GO212" s="109"/>
      <c r="HB212" s="107"/>
      <c r="HC212" s="108"/>
      <c r="HD212" s="108"/>
      <c r="HE212" s="108"/>
      <c r="HF212" s="108"/>
      <c r="HG212" s="108"/>
      <c r="HH212" s="108"/>
      <c r="HI212" s="108"/>
      <c r="HJ212" s="108"/>
      <c r="HK212" s="108"/>
      <c r="HL212" s="108"/>
      <c r="HM212" s="108"/>
      <c r="HN212" s="108"/>
      <c r="HO212" s="109"/>
      <c r="IB212" s="119"/>
      <c r="IC212" s="108"/>
      <c r="ID212" s="108"/>
      <c r="IE212" s="108"/>
      <c r="IF212" s="108"/>
      <c r="IG212" s="108"/>
      <c r="IH212" s="108"/>
      <c r="II212" s="108"/>
      <c r="IJ212" s="108"/>
      <c r="IK212" s="108"/>
      <c r="IL212" s="108"/>
      <c r="IM212" s="108"/>
      <c r="IN212" s="108"/>
      <c r="IO212" s="109"/>
      <c r="JB212" s="107"/>
      <c r="JC212" s="108"/>
      <c r="JD212" s="108"/>
      <c r="JE212" s="108"/>
      <c r="JF212" s="108"/>
      <c r="JG212" s="108"/>
      <c r="JH212" s="108"/>
      <c r="JI212" s="108"/>
      <c r="JJ212" s="108"/>
      <c r="JK212" s="108"/>
      <c r="JL212" s="108"/>
      <c r="JM212" s="108"/>
      <c r="JN212" s="108"/>
      <c r="JO212" s="109"/>
      <c r="KB212" s="107"/>
      <c r="KC212" s="108"/>
      <c r="KD212" s="108"/>
      <c r="KE212" s="108"/>
      <c r="KF212" s="108"/>
      <c r="KG212" s="108"/>
      <c r="KH212" s="108"/>
      <c r="KI212" s="108"/>
      <c r="KJ212" s="108"/>
      <c r="KK212" s="108"/>
      <c r="KL212" s="108"/>
      <c r="KM212" s="108"/>
      <c r="KN212" s="108"/>
      <c r="KO212" s="109"/>
      <c r="LB212" s="119"/>
      <c r="LC212" s="108"/>
      <c r="LD212" s="108"/>
      <c r="LE212" s="108"/>
      <c r="LF212" s="108"/>
      <c r="LG212" s="108"/>
      <c r="LH212" s="108"/>
      <c r="LI212" s="108"/>
      <c r="LJ212" s="108"/>
      <c r="LK212" s="108"/>
      <c r="LL212" s="108"/>
      <c r="LM212" s="108"/>
      <c r="LN212" s="108"/>
      <c r="LO212" s="109"/>
      <c r="MB212" s="119"/>
      <c r="MC212" s="108"/>
      <c r="MD212" s="108"/>
      <c r="ME212" s="108"/>
      <c r="MF212" s="108"/>
      <c r="MG212" s="108"/>
      <c r="MH212" s="108"/>
      <c r="MI212" s="108"/>
      <c r="MJ212" s="108"/>
      <c r="MK212" s="108"/>
      <c r="ML212" s="108"/>
      <c r="MM212" s="108"/>
      <c r="MN212" s="108"/>
      <c r="MO212" s="109"/>
      <c r="NB212" s="119"/>
      <c r="NC212" s="108"/>
      <c r="ND212" s="108"/>
      <c r="NE212" s="108"/>
      <c r="NF212" s="108"/>
      <c r="NG212" s="108"/>
      <c r="NH212" s="108"/>
      <c r="NI212" s="108"/>
      <c r="NJ212" s="108"/>
      <c r="NK212" s="108"/>
      <c r="NL212" s="108"/>
      <c r="NM212" s="108"/>
      <c r="NN212" s="108"/>
      <c r="NO212" s="109"/>
      <c r="OB212" s="107"/>
      <c r="OC212" s="108"/>
      <c r="OD212" s="108"/>
      <c r="OE212" s="108"/>
      <c r="OF212" s="108"/>
      <c r="OG212" s="108"/>
      <c r="OH212" s="108"/>
      <c r="OI212" s="108"/>
      <c r="OJ212" s="108"/>
      <c r="OK212" s="108"/>
      <c r="OL212" s="108"/>
      <c r="OM212" s="108"/>
      <c r="ON212" s="108"/>
      <c r="OO212" s="109"/>
      <c r="PB212" s="119"/>
      <c r="PC212" s="108"/>
      <c r="PD212" s="108"/>
      <c r="PE212" s="108"/>
      <c r="PF212" s="108"/>
      <c r="PG212" s="108"/>
      <c r="PH212" s="108"/>
      <c r="PI212" s="108"/>
      <c r="PJ212" s="108"/>
      <c r="PK212" s="108"/>
      <c r="PL212" s="108"/>
      <c r="PM212" s="108"/>
      <c r="PN212" s="108"/>
      <c r="PO212" s="109"/>
      <c r="QB212" s="119"/>
      <c r="QC212" s="108"/>
      <c r="QD212" s="108"/>
      <c r="QE212" s="108"/>
      <c r="QF212" s="108"/>
      <c r="QG212" s="108"/>
      <c r="QH212" s="108"/>
      <c r="QI212" s="108"/>
      <c r="QJ212" s="108"/>
      <c r="QK212" s="108"/>
      <c r="QL212" s="108"/>
      <c r="QM212" s="108"/>
      <c r="QN212" s="108"/>
      <c r="QO212" s="109"/>
      <c r="RB212" s="119"/>
      <c r="RC212" s="108"/>
      <c r="RD212" s="108"/>
      <c r="RE212" s="108"/>
      <c r="RF212" s="108"/>
      <c r="RG212" s="108"/>
      <c r="RH212" s="108"/>
      <c r="RI212" s="108"/>
      <c r="RJ212" s="108"/>
      <c r="RK212" s="108"/>
      <c r="RL212" s="108"/>
      <c r="RM212" s="108"/>
      <c r="RN212" s="108"/>
      <c r="RO212" s="109"/>
      <c r="SB212" s="107"/>
      <c r="SC212" s="108"/>
      <c r="SD212" s="108"/>
      <c r="SE212" s="108"/>
      <c r="SF212" s="108"/>
      <c r="SG212" s="108"/>
      <c r="SH212" s="108"/>
      <c r="SI212" s="108"/>
      <c r="SJ212" s="108"/>
      <c r="SK212" s="108"/>
      <c r="SL212" s="108"/>
      <c r="SM212" s="108"/>
      <c r="SN212" s="108"/>
      <c r="SO212" s="109"/>
      <c r="TB212" s="119"/>
      <c r="TC212" s="108"/>
      <c r="TD212" s="108"/>
      <c r="TE212" s="108"/>
      <c r="TF212" s="108"/>
      <c r="TG212" s="108"/>
      <c r="TH212" s="108"/>
      <c r="TI212" s="108"/>
      <c r="TJ212" s="108"/>
      <c r="TK212" s="108"/>
      <c r="TL212" s="108"/>
      <c r="TM212" s="108"/>
      <c r="TN212" s="108"/>
      <c r="TO212" s="109"/>
      <c r="UB212" s="119"/>
      <c r="UC212" s="108"/>
      <c r="UD212" s="108"/>
      <c r="UE212" s="108"/>
      <c r="UF212" s="108"/>
      <c r="UG212" s="108"/>
      <c r="UH212" s="108"/>
      <c r="UI212" s="108"/>
      <c r="UJ212" s="108"/>
      <c r="UK212" s="108"/>
      <c r="UL212" s="108"/>
      <c r="UM212" s="108"/>
      <c r="UN212" s="108"/>
      <c r="UO212" s="109"/>
      <c r="VB212" s="119"/>
      <c r="VC212" s="108"/>
      <c r="VD212" s="108"/>
      <c r="VE212" s="108"/>
      <c r="VF212" s="108"/>
      <c r="VG212" s="108"/>
      <c r="VH212" s="108"/>
      <c r="VI212" s="108"/>
      <c r="VJ212" s="108"/>
      <c r="VK212" s="108"/>
      <c r="VL212" s="108"/>
      <c r="VM212" s="108"/>
      <c r="VN212" s="108"/>
      <c r="VO212" s="109"/>
      <c r="WB212" s="107"/>
      <c r="WC212" s="108"/>
      <c r="WD212" s="108"/>
      <c r="WE212" s="108"/>
      <c r="WF212" s="108"/>
      <c r="WG212" s="108"/>
      <c r="WH212" s="108"/>
      <c r="WI212" s="108"/>
      <c r="WJ212" s="108"/>
      <c r="WK212" s="108"/>
      <c r="WL212" s="108"/>
      <c r="WM212" s="108"/>
      <c r="WN212" s="108"/>
      <c r="WO212" s="109"/>
      <c r="YB212" s="119"/>
      <c r="YC212" s="108"/>
      <c r="YD212" s="108"/>
      <c r="YE212" s="108"/>
      <c r="YF212" s="108"/>
      <c r="YG212" s="108"/>
      <c r="YH212" s="108"/>
      <c r="YI212" s="108"/>
      <c r="YJ212" s="108"/>
      <c r="YK212" s="108"/>
      <c r="YL212" s="108"/>
      <c r="YM212" s="108"/>
      <c r="YN212" s="108"/>
      <c r="YO212" s="109"/>
      <c r="ZB212" s="119"/>
      <c r="ZC212" s="108"/>
      <c r="ZD212" s="108"/>
      <c r="ZE212" s="108"/>
      <c r="ZF212" s="108"/>
      <c r="ZG212" s="108"/>
      <c r="ZH212" s="108"/>
      <c r="ZI212" s="108"/>
      <c r="ZJ212" s="108"/>
      <c r="ZK212" s="108"/>
      <c r="ZL212" s="108"/>
      <c r="ZM212" s="108"/>
      <c r="ZN212" s="108"/>
      <c r="ZO212" s="109"/>
      <c r="AAB212" s="119"/>
      <c r="AAC212" s="108"/>
      <c r="AAD212" s="108"/>
      <c r="AAE212" s="108"/>
      <c r="AAF212" s="108"/>
      <c r="AAG212" s="108"/>
      <c r="AAH212" s="108"/>
      <c r="AAI212" s="108"/>
      <c r="AAJ212" s="108"/>
      <c r="AAK212" s="108"/>
      <c r="AAL212" s="108"/>
      <c r="AAM212" s="108"/>
      <c r="AAN212" s="108"/>
      <c r="AAO212" s="109"/>
      <c r="ABB212" s="107"/>
      <c r="ABC212" s="108"/>
      <c r="ABD212" s="108"/>
      <c r="ABE212" s="108"/>
      <c r="ABF212" s="108"/>
      <c r="ABG212" s="108"/>
      <c r="ABH212" s="108"/>
      <c r="ABI212" s="108"/>
      <c r="ABJ212" s="108"/>
      <c r="ABK212" s="108"/>
      <c r="ABL212" s="108"/>
      <c r="ABM212" s="108"/>
      <c r="ABN212" s="108"/>
      <c r="ABO212" s="109"/>
      <c r="ACA212" s="111"/>
      <c r="ACB212" s="119"/>
      <c r="ACC212" s="108"/>
      <c r="ACD212" s="108"/>
      <c r="ACE212" s="108"/>
      <c r="ACF212" s="108"/>
      <c r="ACG212" s="108"/>
      <c r="ACH212" s="108"/>
      <c r="ACI212" s="108"/>
      <c r="ACJ212" s="108"/>
      <c r="ACK212" s="108"/>
      <c r="ACL212" s="108"/>
      <c r="ACM212" s="108"/>
      <c r="ACN212" s="108"/>
      <c r="ACO212" s="109"/>
      <c r="ADB212" s="119"/>
      <c r="ADC212" s="108"/>
      <c r="ADD212" s="108"/>
      <c r="ADE212" s="108"/>
      <c r="ADF212" s="108"/>
      <c r="ADG212" s="108"/>
      <c r="ADH212" s="108"/>
      <c r="ADI212" s="108"/>
      <c r="ADJ212" s="108"/>
      <c r="ADK212" s="108"/>
      <c r="ADL212" s="108"/>
      <c r="ADM212" s="108"/>
      <c r="ADN212" s="108"/>
      <c r="ADO212" s="109"/>
      <c r="AEB212" s="107"/>
      <c r="AEC212" s="108"/>
      <c r="AED212" s="108"/>
      <c r="AEE212" s="108"/>
      <c r="AEF212" s="108"/>
      <c r="AEG212" s="108"/>
      <c r="AEH212" s="108"/>
      <c r="AEI212" s="112"/>
      <c r="AEJ212" s="108"/>
      <c r="AEK212" s="108"/>
      <c r="AEL212" s="112"/>
      <c r="AEM212" s="112"/>
      <c r="AEN212" s="112"/>
      <c r="AEO212" s="109"/>
      <c r="AFB212" s="107"/>
      <c r="AFC212" s="108"/>
      <c r="AFD212" s="108"/>
      <c r="AFE212" s="108"/>
      <c r="AFF212" s="108"/>
      <c r="AFG212" s="108"/>
      <c r="AFH212" s="108"/>
      <c r="AFI212" s="108"/>
      <c r="AFJ212" s="108"/>
      <c r="AFK212" s="108"/>
      <c r="AFL212" s="108"/>
      <c r="AFM212" s="108"/>
      <c r="AFN212" s="108"/>
      <c r="AFO212" s="109"/>
      <c r="AGB212" s="119"/>
      <c r="AGC212" s="108"/>
      <c r="AGD212" s="108"/>
      <c r="AGE212" s="108"/>
      <c r="AGF212" s="108"/>
      <c r="AGG212" s="108"/>
      <c r="AGH212" s="108"/>
      <c r="AGI212" s="108"/>
      <c r="AGJ212" s="108"/>
      <c r="AGK212" s="108"/>
      <c r="AGL212" s="108"/>
      <c r="AGM212" s="108"/>
      <c r="AGN212" s="108"/>
      <c r="AGO212" s="109"/>
      <c r="AHB212" s="119"/>
      <c r="AHC212" s="108"/>
      <c r="AHD212" s="108"/>
      <c r="AHE212" s="112"/>
      <c r="AHF212" s="108"/>
      <c r="AHG212" s="108"/>
      <c r="AHH212" s="108"/>
      <c r="AHI212" s="108"/>
      <c r="AHJ212" s="108"/>
      <c r="AHK212" s="108"/>
      <c r="AHL212" s="108"/>
      <c r="AHM212" s="108"/>
      <c r="AHN212" s="108"/>
      <c r="AHO212" s="109"/>
      <c r="AIB212" s="107"/>
      <c r="AIC212" s="108"/>
      <c r="AID212" s="108"/>
      <c r="AIE212" s="108"/>
      <c r="AIF212" s="108"/>
      <c r="AIG212" s="108"/>
      <c r="AIH212" s="108"/>
      <c r="AII212" s="108"/>
      <c r="AIJ212" s="108"/>
      <c r="AIK212" s="108"/>
      <c r="AIL212" s="108"/>
      <c r="AIM212" s="108"/>
      <c r="AIN212" s="108"/>
      <c r="AIO212" s="109"/>
      <c r="AJB212" s="107"/>
      <c r="AJC212" s="108"/>
      <c r="AJD212" s="108"/>
      <c r="AJE212" s="108"/>
      <c r="AJF212" s="108"/>
      <c r="AJG212" s="108"/>
      <c r="AJH212" s="108"/>
      <c r="AJI212" s="108"/>
      <c r="AJJ212" s="108"/>
      <c r="AJK212" s="108"/>
      <c r="AJL212" s="108"/>
      <c r="AJM212" s="108"/>
      <c r="AJN212" s="108"/>
      <c r="AJO212" s="109"/>
      <c r="AKB212" s="107"/>
      <c r="AKC212" s="108"/>
      <c r="AKD212" s="108"/>
      <c r="AKE212" s="108"/>
      <c r="AKF212" s="108"/>
      <c r="AKG212" s="108"/>
      <c r="AKH212" s="108"/>
      <c r="AKI212" s="108"/>
      <c r="AKJ212" s="108"/>
      <c r="AKK212" s="108"/>
      <c r="AKL212" s="108"/>
      <c r="AKM212" s="108"/>
      <c r="AKN212" s="108"/>
      <c r="AKO212" s="109"/>
      <c r="ALA212" s="17"/>
      <c r="ALB212" s="23"/>
      <c r="ALC212" s="24"/>
      <c r="AMA212" s="128"/>
      <c r="AMB212" s="128"/>
      <c r="AMC212" s="129"/>
      <c r="AMD212" s="130"/>
      <c r="AME212" s="131"/>
      <c r="AMF212" s="131"/>
    </row>
    <row r="213" customFormat="false" ht="12.8" hidden="false" customHeight="false" outlineLevel="0" collapsed="false">
      <c r="BB213" s="107"/>
      <c r="BC213" s="108"/>
      <c r="BD213" s="108"/>
      <c r="BE213" s="108"/>
      <c r="BF213" s="108"/>
      <c r="BG213" s="108"/>
      <c r="BH213" s="108"/>
      <c r="BI213" s="108"/>
      <c r="BJ213" s="108"/>
      <c r="BK213" s="108"/>
      <c r="BL213" s="108"/>
      <c r="BM213" s="108"/>
      <c r="BN213" s="108"/>
      <c r="BO213" s="109"/>
      <c r="CB213" s="119"/>
      <c r="CC213" s="108"/>
      <c r="CD213" s="108"/>
      <c r="CE213" s="108"/>
      <c r="CF213" s="108"/>
      <c r="CG213" s="108"/>
      <c r="CH213" s="108"/>
      <c r="CI213" s="108"/>
      <c r="CJ213" s="108"/>
      <c r="CK213" s="108"/>
      <c r="CL213" s="108"/>
      <c r="CM213" s="108"/>
      <c r="CN213" s="108"/>
      <c r="CO213" s="109"/>
      <c r="DB213" s="119"/>
      <c r="DC213" s="108"/>
      <c r="DD213" s="108"/>
      <c r="DE213" s="108"/>
      <c r="DF213" s="108"/>
      <c r="DG213" s="108"/>
      <c r="DH213" s="108"/>
      <c r="DI213" s="108"/>
      <c r="DJ213" s="108"/>
      <c r="DK213" s="108"/>
      <c r="DL213" s="108"/>
      <c r="DM213" s="108"/>
      <c r="DN213" s="108"/>
      <c r="DO213" s="109"/>
      <c r="EB213" s="119"/>
      <c r="EC213" s="108"/>
      <c r="ED213" s="108"/>
      <c r="EE213" s="108"/>
      <c r="EF213" s="108"/>
      <c r="EG213" s="108"/>
      <c r="EH213" s="108"/>
      <c r="EI213" s="108"/>
      <c r="EJ213" s="108"/>
      <c r="EK213" s="108"/>
      <c r="EL213" s="108"/>
      <c r="EM213" s="108"/>
      <c r="EN213" s="108"/>
      <c r="EO213" s="109"/>
      <c r="FB213" s="107"/>
      <c r="FC213" s="108"/>
      <c r="FD213" s="108"/>
      <c r="FE213" s="108"/>
      <c r="FF213" s="108"/>
      <c r="FG213" s="108"/>
      <c r="FH213" s="108"/>
      <c r="FI213" s="108"/>
      <c r="FJ213" s="108"/>
      <c r="FK213" s="108"/>
      <c r="FL213" s="108"/>
      <c r="FM213" s="108"/>
      <c r="FN213" s="108"/>
      <c r="FO213" s="109"/>
      <c r="GB213" s="119"/>
      <c r="GC213" s="108"/>
      <c r="GD213" s="108"/>
      <c r="GE213" s="108"/>
      <c r="GF213" s="108"/>
      <c r="GG213" s="108"/>
      <c r="GH213" s="108"/>
      <c r="GI213" s="108"/>
      <c r="GJ213" s="108"/>
      <c r="GK213" s="108"/>
      <c r="GL213" s="108"/>
      <c r="GM213" s="108"/>
      <c r="GN213" s="108"/>
      <c r="GO213" s="109"/>
      <c r="HB213" s="107"/>
      <c r="HC213" s="108"/>
      <c r="HD213" s="108"/>
      <c r="HE213" s="108"/>
      <c r="HF213" s="108"/>
      <c r="HG213" s="108"/>
      <c r="HH213" s="108"/>
      <c r="HI213" s="108"/>
      <c r="HJ213" s="108"/>
      <c r="HK213" s="108"/>
      <c r="HL213" s="108"/>
      <c r="HM213" s="108"/>
      <c r="HN213" s="108"/>
      <c r="HO213" s="109"/>
      <c r="IB213" s="119"/>
      <c r="IC213" s="108"/>
      <c r="ID213" s="108"/>
      <c r="IE213" s="108"/>
      <c r="IF213" s="108"/>
      <c r="IG213" s="108"/>
      <c r="IH213" s="108"/>
      <c r="II213" s="108"/>
      <c r="IJ213" s="108"/>
      <c r="IK213" s="108"/>
      <c r="IL213" s="108"/>
      <c r="IM213" s="108"/>
      <c r="IN213" s="108"/>
      <c r="IO213" s="109"/>
      <c r="JB213" s="107"/>
      <c r="JC213" s="108"/>
      <c r="JD213" s="108"/>
      <c r="JE213" s="108"/>
      <c r="JF213" s="108"/>
      <c r="JG213" s="108"/>
      <c r="JH213" s="108"/>
      <c r="JI213" s="108"/>
      <c r="JJ213" s="108"/>
      <c r="JK213" s="108"/>
      <c r="JL213" s="108"/>
      <c r="JM213" s="108"/>
      <c r="JN213" s="108"/>
      <c r="JO213" s="109"/>
      <c r="KB213" s="107"/>
      <c r="KC213" s="108"/>
      <c r="KD213" s="108"/>
      <c r="KE213" s="108"/>
      <c r="KF213" s="108"/>
      <c r="KG213" s="108"/>
      <c r="KH213" s="108"/>
      <c r="KI213" s="108"/>
      <c r="KJ213" s="108"/>
      <c r="KK213" s="108"/>
      <c r="KL213" s="108"/>
      <c r="KM213" s="108"/>
      <c r="KN213" s="108"/>
      <c r="KO213" s="109"/>
      <c r="LB213" s="119"/>
      <c r="LC213" s="108"/>
      <c r="LD213" s="108"/>
      <c r="LE213" s="108"/>
      <c r="LF213" s="108"/>
      <c r="LG213" s="108"/>
      <c r="LH213" s="108"/>
      <c r="LI213" s="108"/>
      <c r="LJ213" s="108"/>
      <c r="LK213" s="108"/>
      <c r="LL213" s="108"/>
      <c r="LM213" s="108"/>
      <c r="LN213" s="108"/>
      <c r="LO213" s="109"/>
      <c r="MB213" s="119"/>
      <c r="MC213" s="108"/>
      <c r="MD213" s="108"/>
      <c r="ME213" s="108"/>
      <c r="MF213" s="108"/>
      <c r="MG213" s="108"/>
      <c r="MH213" s="108"/>
      <c r="MI213" s="108"/>
      <c r="MJ213" s="108"/>
      <c r="MK213" s="108"/>
      <c r="ML213" s="108"/>
      <c r="MM213" s="108"/>
      <c r="MN213" s="108"/>
      <c r="MO213" s="109"/>
      <c r="NB213" s="119"/>
      <c r="NC213" s="108"/>
      <c r="ND213" s="108"/>
      <c r="NE213" s="108"/>
      <c r="NF213" s="108"/>
      <c r="NG213" s="108"/>
      <c r="NH213" s="108"/>
      <c r="NI213" s="108"/>
      <c r="NJ213" s="108"/>
      <c r="NK213" s="108"/>
      <c r="NL213" s="108"/>
      <c r="NM213" s="108"/>
      <c r="NN213" s="108"/>
      <c r="NO213" s="109"/>
      <c r="OB213" s="107"/>
      <c r="OC213" s="108"/>
      <c r="OD213" s="108"/>
      <c r="OE213" s="108"/>
      <c r="OF213" s="108"/>
      <c r="OG213" s="108"/>
      <c r="OH213" s="108"/>
      <c r="OI213" s="108"/>
      <c r="OJ213" s="108"/>
      <c r="OK213" s="108"/>
      <c r="OL213" s="108"/>
      <c r="OM213" s="108"/>
      <c r="ON213" s="108"/>
      <c r="OO213" s="109"/>
      <c r="PB213" s="119"/>
      <c r="PC213" s="108"/>
      <c r="PD213" s="108"/>
      <c r="PE213" s="108"/>
      <c r="PF213" s="108"/>
      <c r="PG213" s="108"/>
      <c r="PH213" s="108"/>
      <c r="PI213" s="108"/>
      <c r="PJ213" s="108"/>
      <c r="PK213" s="108"/>
      <c r="PL213" s="108"/>
      <c r="PM213" s="108"/>
      <c r="PN213" s="108"/>
      <c r="PO213" s="109"/>
      <c r="QB213" s="119"/>
      <c r="QC213" s="108"/>
      <c r="QD213" s="108"/>
      <c r="QE213" s="108"/>
      <c r="QF213" s="108"/>
      <c r="QG213" s="108"/>
      <c r="QH213" s="108"/>
      <c r="QI213" s="108"/>
      <c r="QJ213" s="108"/>
      <c r="QK213" s="108"/>
      <c r="QL213" s="108"/>
      <c r="QM213" s="108"/>
      <c r="QN213" s="108"/>
      <c r="QO213" s="109"/>
      <c r="RB213" s="119"/>
      <c r="RC213" s="108"/>
      <c r="RD213" s="108"/>
      <c r="RE213" s="108"/>
      <c r="RF213" s="108"/>
      <c r="RG213" s="108"/>
      <c r="RH213" s="108"/>
      <c r="RI213" s="108"/>
      <c r="RJ213" s="108"/>
      <c r="RK213" s="108"/>
      <c r="RL213" s="108"/>
      <c r="RM213" s="108"/>
      <c r="RN213" s="108"/>
      <c r="RO213" s="109"/>
      <c r="SB213" s="107"/>
      <c r="SC213" s="108"/>
      <c r="SD213" s="108"/>
      <c r="SE213" s="108"/>
      <c r="SF213" s="108"/>
      <c r="SG213" s="108"/>
      <c r="SH213" s="108"/>
      <c r="SI213" s="108"/>
      <c r="SJ213" s="108"/>
      <c r="SK213" s="108"/>
      <c r="SL213" s="108"/>
      <c r="SM213" s="108"/>
      <c r="SN213" s="108"/>
      <c r="SO213" s="109"/>
      <c r="TB213" s="119"/>
      <c r="TC213" s="108"/>
      <c r="TD213" s="108"/>
      <c r="TE213" s="108"/>
      <c r="TF213" s="108"/>
      <c r="TG213" s="108"/>
      <c r="TH213" s="108"/>
      <c r="TI213" s="108"/>
      <c r="TJ213" s="108"/>
      <c r="TK213" s="108"/>
      <c r="TL213" s="108"/>
      <c r="TM213" s="108"/>
      <c r="TN213" s="108"/>
      <c r="TO213" s="109"/>
      <c r="UB213" s="119"/>
      <c r="UC213" s="108"/>
      <c r="UD213" s="108"/>
      <c r="UE213" s="108"/>
      <c r="UF213" s="108"/>
      <c r="UG213" s="108"/>
      <c r="UH213" s="108"/>
      <c r="UI213" s="108"/>
      <c r="UJ213" s="108"/>
      <c r="UK213" s="108"/>
      <c r="UL213" s="108"/>
      <c r="UM213" s="108"/>
      <c r="UN213" s="108"/>
      <c r="UO213" s="109"/>
      <c r="VB213" s="119"/>
      <c r="VC213" s="108"/>
      <c r="VD213" s="108"/>
      <c r="VE213" s="108"/>
      <c r="VF213" s="108"/>
      <c r="VG213" s="108"/>
      <c r="VH213" s="108"/>
      <c r="VI213" s="108"/>
      <c r="VJ213" s="108"/>
      <c r="VK213" s="108"/>
      <c r="VL213" s="108"/>
      <c r="VM213" s="108"/>
      <c r="VN213" s="108"/>
      <c r="VO213" s="109"/>
      <c r="WB213" s="107"/>
      <c r="WC213" s="108"/>
      <c r="WD213" s="108"/>
      <c r="WE213" s="108"/>
      <c r="WF213" s="108"/>
      <c r="WG213" s="108"/>
      <c r="WH213" s="108"/>
      <c r="WI213" s="108"/>
      <c r="WJ213" s="108"/>
      <c r="WK213" s="108"/>
      <c r="WL213" s="108"/>
      <c r="WM213" s="108"/>
      <c r="WN213" s="108"/>
      <c r="WO213" s="109"/>
      <c r="YB213" s="119"/>
      <c r="YC213" s="108"/>
      <c r="YD213" s="108"/>
      <c r="YE213" s="108"/>
      <c r="YF213" s="108"/>
      <c r="YG213" s="108"/>
      <c r="YH213" s="108"/>
      <c r="YI213" s="108"/>
      <c r="YJ213" s="108"/>
      <c r="YK213" s="108"/>
      <c r="YL213" s="108"/>
      <c r="YM213" s="108"/>
      <c r="YN213" s="108"/>
      <c r="YO213" s="109"/>
      <c r="ZB213" s="119"/>
      <c r="ZC213" s="108"/>
      <c r="ZD213" s="108"/>
      <c r="ZE213" s="108"/>
      <c r="ZF213" s="108"/>
      <c r="ZG213" s="108"/>
      <c r="ZH213" s="108"/>
      <c r="ZI213" s="108"/>
      <c r="ZJ213" s="108"/>
      <c r="ZK213" s="108"/>
      <c r="ZL213" s="108"/>
      <c r="ZM213" s="108"/>
      <c r="ZN213" s="108"/>
      <c r="ZO213" s="109"/>
      <c r="AAB213" s="119"/>
      <c r="AAC213" s="108"/>
      <c r="AAD213" s="108"/>
      <c r="AAE213" s="108"/>
      <c r="AAF213" s="108"/>
      <c r="AAG213" s="108"/>
      <c r="AAH213" s="108"/>
      <c r="AAI213" s="108"/>
      <c r="AAJ213" s="108"/>
      <c r="AAK213" s="108"/>
      <c r="AAL213" s="108"/>
      <c r="AAM213" s="108"/>
      <c r="AAN213" s="108"/>
      <c r="AAO213" s="109"/>
      <c r="ABB213" s="107"/>
      <c r="ABC213" s="108"/>
      <c r="ABD213" s="108"/>
      <c r="ABE213" s="108"/>
      <c r="ABF213" s="108"/>
      <c r="ABG213" s="108"/>
      <c r="ABH213" s="108"/>
      <c r="ABI213" s="108"/>
      <c r="ABJ213" s="108"/>
      <c r="ABK213" s="108"/>
      <c r="ABL213" s="108"/>
      <c r="ABM213" s="108"/>
      <c r="ABN213" s="108"/>
      <c r="ABO213" s="109"/>
      <c r="ACA213" s="111"/>
      <c r="ACB213" s="119"/>
      <c r="ACC213" s="108"/>
      <c r="ACD213" s="108"/>
      <c r="ACE213" s="108"/>
      <c r="ACF213" s="108"/>
      <c r="ACG213" s="108"/>
      <c r="ACH213" s="108"/>
      <c r="ACI213" s="108"/>
      <c r="ACJ213" s="108"/>
      <c r="ACK213" s="108"/>
      <c r="ACL213" s="108"/>
      <c r="ACM213" s="108"/>
      <c r="ACN213" s="108"/>
      <c r="ACO213" s="109"/>
      <c r="ADB213" s="119"/>
      <c r="ADC213" s="108"/>
      <c r="ADD213" s="108"/>
      <c r="ADE213" s="108"/>
      <c r="ADF213" s="108"/>
      <c r="ADG213" s="108"/>
      <c r="ADH213" s="108"/>
      <c r="ADI213" s="108"/>
      <c r="ADJ213" s="108"/>
      <c r="ADK213" s="108"/>
      <c r="ADL213" s="108"/>
      <c r="ADM213" s="108"/>
      <c r="ADN213" s="108"/>
      <c r="ADO213" s="109"/>
      <c r="AEB213" s="107"/>
      <c r="AEC213" s="112"/>
      <c r="AED213" s="112"/>
      <c r="AEE213" s="112"/>
      <c r="AEF213" s="108"/>
      <c r="AEG213" s="108"/>
      <c r="AEH213" s="108"/>
      <c r="AEI213" s="108"/>
      <c r="AEJ213" s="108"/>
      <c r="AEK213" s="108"/>
      <c r="AEL213" s="108"/>
      <c r="AEM213" s="108"/>
      <c r="AEN213" s="108"/>
      <c r="AEO213" s="109"/>
      <c r="AFB213" s="107"/>
      <c r="AFC213" s="108"/>
      <c r="AFD213" s="108"/>
      <c r="AFE213" s="108"/>
      <c r="AFF213" s="108"/>
      <c r="AFG213" s="108"/>
      <c r="AFH213" s="108"/>
      <c r="AFI213" s="108"/>
      <c r="AFJ213" s="108"/>
      <c r="AFK213" s="108"/>
      <c r="AFL213" s="108"/>
      <c r="AFM213" s="108"/>
      <c r="AFN213" s="108"/>
      <c r="AFO213" s="109"/>
      <c r="AGB213" s="119"/>
      <c r="AGC213" s="108"/>
      <c r="AGD213" s="108"/>
      <c r="AGE213" s="108"/>
      <c r="AGF213" s="108"/>
      <c r="AGG213" s="108"/>
      <c r="AGH213" s="108"/>
      <c r="AGI213" s="108"/>
      <c r="AGJ213" s="108"/>
      <c r="AGK213" s="108"/>
      <c r="AGL213" s="108"/>
      <c r="AGM213" s="108"/>
      <c r="AGN213" s="108"/>
      <c r="AGO213" s="109"/>
      <c r="AHB213" s="119"/>
      <c r="AHC213" s="108"/>
      <c r="AHD213" s="108"/>
      <c r="AHE213" s="108"/>
      <c r="AHF213" s="108"/>
      <c r="AHG213" s="108"/>
      <c r="AHH213" s="108"/>
      <c r="AHI213" s="108"/>
      <c r="AHJ213" s="108"/>
      <c r="AHK213" s="108"/>
      <c r="AHL213" s="108"/>
      <c r="AHM213" s="108"/>
      <c r="AHN213" s="108"/>
      <c r="AHO213" s="109"/>
      <c r="AIB213" s="107"/>
      <c r="AIC213" s="108"/>
      <c r="AID213" s="108"/>
      <c r="AIE213" s="108"/>
      <c r="AIF213" s="108"/>
      <c r="AIG213" s="108"/>
      <c r="AIH213" s="108"/>
      <c r="AII213" s="108"/>
      <c r="AIJ213" s="108"/>
      <c r="AIK213" s="108"/>
      <c r="AIL213" s="108"/>
      <c r="AIM213" s="108"/>
      <c r="AIN213" s="108"/>
      <c r="AIO213" s="109"/>
      <c r="AJB213" s="107"/>
      <c r="AJC213" s="108"/>
      <c r="AJD213" s="108"/>
      <c r="AJE213" s="108"/>
      <c r="AJF213" s="108"/>
      <c r="AJG213" s="108"/>
      <c r="AJH213" s="108"/>
      <c r="AJI213" s="108"/>
      <c r="AJJ213" s="108"/>
      <c r="AJK213" s="108"/>
      <c r="AJL213" s="108"/>
      <c r="AJM213" s="108"/>
      <c r="AJN213" s="108"/>
      <c r="AJO213" s="109"/>
      <c r="AKB213" s="107"/>
      <c r="AKC213" s="108"/>
      <c r="AKD213" s="108"/>
      <c r="AKE213" s="108"/>
      <c r="AKF213" s="108"/>
      <c r="AKG213" s="108"/>
      <c r="AKH213" s="108"/>
      <c r="AKI213" s="108"/>
      <c r="AKJ213" s="108"/>
      <c r="AKK213" s="108"/>
      <c r="AKL213" s="108"/>
      <c r="AKM213" s="108"/>
      <c r="AKN213" s="108"/>
      <c r="AKO213" s="109"/>
      <c r="ALA213" s="17"/>
      <c r="ALB213" s="23"/>
      <c r="ALC213" s="24"/>
      <c r="AMA213" s="128"/>
      <c r="AMB213" s="128"/>
      <c r="AMC213" s="129"/>
      <c r="AMD213" s="130"/>
      <c r="AME213" s="131"/>
      <c r="AMF213" s="131"/>
    </row>
    <row r="214" customFormat="false" ht="12.8" hidden="false" customHeight="false" outlineLevel="0" collapsed="false">
      <c r="BB214" s="107"/>
      <c r="BC214" s="108"/>
      <c r="BD214" s="108"/>
      <c r="BE214" s="108"/>
      <c r="BF214" s="108"/>
      <c r="BG214" s="108"/>
      <c r="BH214" s="108"/>
      <c r="BI214" s="108"/>
      <c r="BJ214" s="108"/>
      <c r="BK214" s="108"/>
      <c r="BL214" s="108"/>
      <c r="BM214" s="108"/>
      <c r="BN214" s="108"/>
      <c r="BO214" s="109"/>
      <c r="CB214" s="119"/>
      <c r="CC214" s="108"/>
      <c r="CD214" s="108"/>
      <c r="CE214" s="108"/>
      <c r="CF214" s="108"/>
      <c r="CG214" s="108"/>
      <c r="CH214" s="108"/>
      <c r="CI214" s="108"/>
      <c r="CJ214" s="108"/>
      <c r="CK214" s="108"/>
      <c r="CL214" s="108"/>
      <c r="CM214" s="108"/>
      <c r="CN214" s="108"/>
      <c r="CO214" s="109"/>
      <c r="DB214" s="119"/>
      <c r="DC214" s="108"/>
      <c r="DD214" s="108"/>
      <c r="DE214" s="108"/>
      <c r="DF214" s="108"/>
      <c r="DG214" s="108"/>
      <c r="DH214" s="108"/>
      <c r="DI214" s="108"/>
      <c r="DJ214" s="108"/>
      <c r="DK214" s="108"/>
      <c r="DL214" s="108"/>
      <c r="DM214" s="108"/>
      <c r="DN214" s="108"/>
      <c r="DO214" s="109"/>
      <c r="EB214" s="107"/>
      <c r="EC214" s="108"/>
      <c r="ED214" s="108"/>
      <c r="EE214" s="108"/>
      <c r="EF214" s="108"/>
      <c r="EG214" s="108"/>
      <c r="EH214" s="108"/>
      <c r="EI214" s="108"/>
      <c r="EJ214" s="108"/>
      <c r="EK214" s="108"/>
      <c r="EL214" s="108"/>
      <c r="EM214" s="108"/>
      <c r="EN214" s="108"/>
      <c r="EO214" s="109"/>
      <c r="FB214" s="107"/>
      <c r="FC214" s="108"/>
      <c r="FD214" s="108"/>
      <c r="FE214" s="108"/>
      <c r="FF214" s="108"/>
      <c r="FG214" s="108"/>
      <c r="FH214" s="108"/>
      <c r="FI214" s="108"/>
      <c r="FJ214" s="108"/>
      <c r="FK214" s="108"/>
      <c r="FL214" s="108"/>
      <c r="FM214" s="108"/>
      <c r="FN214" s="108"/>
      <c r="FO214" s="109"/>
      <c r="GB214" s="119"/>
      <c r="GC214" s="108"/>
      <c r="GD214" s="108"/>
      <c r="GE214" s="108"/>
      <c r="GF214" s="108"/>
      <c r="GG214" s="108"/>
      <c r="GH214" s="108"/>
      <c r="GI214" s="108"/>
      <c r="GJ214" s="108"/>
      <c r="GK214" s="108"/>
      <c r="GL214" s="108"/>
      <c r="GM214" s="108"/>
      <c r="GN214" s="108"/>
      <c r="GO214" s="109"/>
      <c r="HB214" s="107"/>
      <c r="HC214" s="108"/>
      <c r="HD214" s="108"/>
      <c r="HE214" s="108"/>
      <c r="HF214" s="108"/>
      <c r="HG214" s="108"/>
      <c r="HH214" s="108"/>
      <c r="HI214" s="108"/>
      <c r="HJ214" s="108"/>
      <c r="HK214" s="108"/>
      <c r="HL214" s="108"/>
      <c r="HM214" s="108"/>
      <c r="HN214" s="108"/>
      <c r="HO214" s="109"/>
      <c r="IB214" s="119"/>
      <c r="IC214" s="108"/>
      <c r="ID214" s="108"/>
      <c r="IE214" s="108"/>
      <c r="IF214" s="108"/>
      <c r="IG214" s="108"/>
      <c r="IH214" s="108"/>
      <c r="II214" s="108"/>
      <c r="IJ214" s="108"/>
      <c r="IK214" s="108"/>
      <c r="IL214" s="108"/>
      <c r="IM214" s="108"/>
      <c r="IN214" s="108"/>
      <c r="IO214" s="109"/>
      <c r="JB214" s="107"/>
      <c r="JC214" s="108"/>
      <c r="JD214" s="108"/>
      <c r="JE214" s="108"/>
      <c r="JF214" s="108"/>
      <c r="JG214" s="108"/>
      <c r="JH214" s="108"/>
      <c r="JI214" s="108"/>
      <c r="JJ214" s="108"/>
      <c r="JK214" s="108"/>
      <c r="JL214" s="108"/>
      <c r="JM214" s="108"/>
      <c r="JN214" s="108"/>
      <c r="JO214" s="109"/>
      <c r="KB214" s="107"/>
      <c r="KC214" s="108"/>
      <c r="KD214" s="108"/>
      <c r="KE214" s="108"/>
      <c r="KF214" s="108"/>
      <c r="KG214" s="108"/>
      <c r="KH214" s="108"/>
      <c r="KI214" s="108"/>
      <c r="KJ214" s="108"/>
      <c r="KK214" s="108"/>
      <c r="KL214" s="108"/>
      <c r="KM214" s="108"/>
      <c r="KN214" s="108"/>
      <c r="KO214" s="109"/>
      <c r="LB214" s="119"/>
      <c r="LC214" s="108"/>
      <c r="LD214" s="108"/>
      <c r="LE214" s="108"/>
      <c r="LF214" s="108"/>
      <c r="LG214" s="108"/>
      <c r="LH214" s="108"/>
      <c r="LI214" s="108"/>
      <c r="LJ214" s="108"/>
      <c r="LK214" s="108"/>
      <c r="LL214" s="108"/>
      <c r="LM214" s="108"/>
      <c r="LN214" s="108"/>
      <c r="LO214" s="109"/>
      <c r="MB214" s="119"/>
      <c r="MC214" s="108"/>
      <c r="MD214" s="108"/>
      <c r="ME214" s="108"/>
      <c r="MF214" s="108"/>
      <c r="MG214" s="108"/>
      <c r="MH214" s="108"/>
      <c r="MI214" s="108"/>
      <c r="MJ214" s="108"/>
      <c r="MK214" s="108"/>
      <c r="ML214" s="108"/>
      <c r="MM214" s="108"/>
      <c r="MN214" s="108"/>
      <c r="MO214" s="109"/>
      <c r="NB214" s="119"/>
      <c r="NC214" s="108"/>
      <c r="ND214" s="108"/>
      <c r="NE214" s="108"/>
      <c r="NF214" s="108"/>
      <c r="NG214" s="108"/>
      <c r="NH214" s="108"/>
      <c r="NI214" s="108"/>
      <c r="NJ214" s="108"/>
      <c r="NK214" s="108"/>
      <c r="NL214" s="108"/>
      <c r="NM214" s="108"/>
      <c r="NN214" s="108"/>
      <c r="NO214" s="109"/>
      <c r="OB214" s="107"/>
      <c r="OC214" s="108"/>
      <c r="OD214" s="108"/>
      <c r="OE214" s="108"/>
      <c r="OF214" s="108"/>
      <c r="OG214" s="108"/>
      <c r="OH214" s="108"/>
      <c r="OI214" s="108"/>
      <c r="OJ214" s="108"/>
      <c r="OK214" s="108"/>
      <c r="OL214" s="108"/>
      <c r="OM214" s="108"/>
      <c r="ON214" s="108"/>
      <c r="OO214" s="109"/>
      <c r="PB214" s="119"/>
      <c r="PC214" s="108"/>
      <c r="PD214" s="108"/>
      <c r="PE214" s="108"/>
      <c r="PF214" s="108"/>
      <c r="PG214" s="108"/>
      <c r="PH214" s="108"/>
      <c r="PI214" s="108"/>
      <c r="PJ214" s="108"/>
      <c r="PK214" s="108"/>
      <c r="PL214" s="108"/>
      <c r="PM214" s="108"/>
      <c r="PN214" s="108"/>
      <c r="PO214" s="109"/>
      <c r="QB214" s="119"/>
      <c r="QC214" s="108"/>
      <c r="QD214" s="108"/>
      <c r="QE214" s="108"/>
      <c r="QF214" s="108"/>
      <c r="QG214" s="108"/>
      <c r="QH214" s="108"/>
      <c r="QI214" s="108"/>
      <c r="QJ214" s="108"/>
      <c r="QK214" s="108"/>
      <c r="QL214" s="108"/>
      <c r="QM214" s="108"/>
      <c r="QN214" s="108"/>
      <c r="QO214" s="109"/>
      <c r="RB214" s="119"/>
      <c r="RC214" s="108"/>
      <c r="RD214" s="108"/>
      <c r="RE214" s="108"/>
      <c r="RF214" s="108"/>
      <c r="RG214" s="108"/>
      <c r="RH214" s="108"/>
      <c r="RI214" s="108"/>
      <c r="RJ214" s="108"/>
      <c r="RK214" s="108"/>
      <c r="RL214" s="108"/>
      <c r="RM214" s="108"/>
      <c r="RN214" s="108"/>
      <c r="RO214" s="109"/>
      <c r="SB214" s="107"/>
      <c r="SC214" s="108"/>
      <c r="SD214" s="108"/>
      <c r="SE214" s="108"/>
      <c r="SF214" s="108"/>
      <c r="SG214" s="108"/>
      <c r="SH214" s="108"/>
      <c r="SI214" s="108"/>
      <c r="SJ214" s="108"/>
      <c r="SK214" s="108"/>
      <c r="SL214" s="108"/>
      <c r="SM214" s="108"/>
      <c r="SN214" s="108"/>
      <c r="SO214" s="109"/>
      <c r="TB214" s="119"/>
      <c r="TC214" s="108"/>
      <c r="TD214" s="108"/>
      <c r="TE214" s="108"/>
      <c r="TF214" s="108"/>
      <c r="TG214" s="108"/>
      <c r="TH214" s="108"/>
      <c r="TI214" s="108"/>
      <c r="TJ214" s="108"/>
      <c r="TK214" s="108"/>
      <c r="TL214" s="108"/>
      <c r="TM214" s="108"/>
      <c r="TN214" s="108"/>
      <c r="TO214" s="109"/>
      <c r="UB214" s="119"/>
      <c r="UC214" s="108"/>
      <c r="UD214" s="108"/>
      <c r="UE214" s="108"/>
      <c r="UF214" s="108"/>
      <c r="UG214" s="108"/>
      <c r="UH214" s="108"/>
      <c r="UI214" s="108"/>
      <c r="UJ214" s="108"/>
      <c r="UK214" s="108"/>
      <c r="UL214" s="108"/>
      <c r="UM214" s="108"/>
      <c r="UN214" s="108"/>
      <c r="UO214" s="109"/>
      <c r="VB214" s="119"/>
      <c r="VC214" s="108"/>
      <c r="VD214" s="108"/>
      <c r="VE214" s="108"/>
      <c r="VF214" s="108"/>
      <c r="VG214" s="108"/>
      <c r="VH214" s="108"/>
      <c r="VI214" s="108"/>
      <c r="VJ214" s="108"/>
      <c r="VK214" s="108"/>
      <c r="VL214" s="108"/>
      <c r="VM214" s="108"/>
      <c r="VN214" s="108"/>
      <c r="VO214" s="109"/>
      <c r="WB214" s="107"/>
      <c r="WC214" s="108"/>
      <c r="WD214" s="108"/>
      <c r="WE214" s="108"/>
      <c r="WF214" s="108"/>
      <c r="WG214" s="108"/>
      <c r="WH214" s="108"/>
      <c r="WI214" s="108"/>
      <c r="WJ214" s="108"/>
      <c r="WK214" s="108"/>
      <c r="WL214" s="108"/>
      <c r="WM214" s="108"/>
      <c r="WN214" s="108"/>
      <c r="WO214" s="109"/>
      <c r="YB214" s="119"/>
      <c r="YC214" s="108"/>
      <c r="YD214" s="108"/>
      <c r="YE214" s="108"/>
      <c r="YF214" s="108"/>
      <c r="YG214" s="108"/>
      <c r="YH214" s="108"/>
      <c r="YI214" s="108"/>
      <c r="YJ214" s="108"/>
      <c r="YK214" s="108"/>
      <c r="YL214" s="108"/>
      <c r="YM214" s="108"/>
      <c r="YN214" s="108"/>
      <c r="YO214" s="109"/>
      <c r="ZB214" s="119"/>
      <c r="ZC214" s="108"/>
      <c r="ZD214" s="108"/>
      <c r="ZE214" s="108"/>
      <c r="ZF214" s="108"/>
      <c r="ZG214" s="108"/>
      <c r="ZH214" s="108"/>
      <c r="ZI214" s="108"/>
      <c r="ZJ214" s="108"/>
      <c r="ZK214" s="108"/>
      <c r="ZL214" s="108"/>
      <c r="ZM214" s="108"/>
      <c r="ZN214" s="108"/>
      <c r="ZO214" s="109"/>
      <c r="AAB214" s="119"/>
      <c r="AAC214" s="108"/>
      <c r="AAD214" s="108"/>
      <c r="AAE214" s="108"/>
      <c r="AAF214" s="108"/>
      <c r="AAG214" s="108"/>
      <c r="AAH214" s="108"/>
      <c r="AAI214" s="108"/>
      <c r="AAJ214" s="108"/>
      <c r="AAK214" s="108"/>
      <c r="AAL214" s="108"/>
      <c r="AAM214" s="108"/>
      <c r="AAN214" s="108"/>
      <c r="AAO214" s="109"/>
      <c r="ABB214" s="107"/>
      <c r="ABC214" s="108"/>
      <c r="ABD214" s="108"/>
      <c r="ABE214" s="108"/>
      <c r="ABF214" s="108"/>
      <c r="ABG214" s="108"/>
      <c r="ABH214" s="108"/>
      <c r="ABI214" s="108"/>
      <c r="ABJ214" s="108"/>
      <c r="ABK214" s="108"/>
      <c r="ABL214" s="108"/>
      <c r="ABM214" s="108"/>
      <c r="ABN214" s="108"/>
      <c r="ABO214" s="109"/>
      <c r="ACA214" s="111"/>
      <c r="ACB214" s="119"/>
      <c r="ACC214" s="108"/>
      <c r="ACD214" s="108"/>
      <c r="ACE214" s="108"/>
      <c r="ACF214" s="108"/>
      <c r="ACG214" s="108"/>
      <c r="ACH214" s="108"/>
      <c r="ACI214" s="108"/>
      <c r="ACJ214" s="108"/>
      <c r="ACK214" s="108"/>
      <c r="ACL214" s="108"/>
      <c r="ACM214" s="108"/>
      <c r="ACN214" s="108"/>
      <c r="ACO214" s="109"/>
      <c r="ADB214" s="119"/>
      <c r="ADC214" s="108"/>
      <c r="ADD214" s="108"/>
      <c r="ADE214" s="108"/>
      <c r="ADF214" s="108"/>
      <c r="ADG214" s="108"/>
      <c r="ADH214" s="108"/>
      <c r="ADI214" s="108"/>
      <c r="ADJ214" s="108"/>
      <c r="ADK214" s="108"/>
      <c r="ADL214" s="108"/>
      <c r="ADM214" s="108"/>
      <c r="ADN214" s="108"/>
      <c r="ADO214" s="109"/>
      <c r="AEB214" s="107"/>
      <c r="AEC214" s="108"/>
      <c r="AED214" s="108"/>
      <c r="AEE214" s="108"/>
      <c r="AEF214" s="108"/>
      <c r="AEG214" s="108"/>
      <c r="AEH214" s="108"/>
      <c r="AEI214" s="108"/>
      <c r="AEJ214" s="108"/>
      <c r="AEK214" s="108"/>
      <c r="AEL214" s="108"/>
      <c r="AEM214" s="108"/>
      <c r="AEN214" s="108"/>
      <c r="AEO214" s="109"/>
      <c r="AFB214" s="107"/>
      <c r="AFC214" s="108"/>
      <c r="AFD214" s="108"/>
      <c r="AFE214" s="108"/>
      <c r="AFF214" s="108"/>
      <c r="AFG214" s="108"/>
      <c r="AFH214" s="108"/>
      <c r="AFI214" s="108"/>
      <c r="AFJ214" s="108"/>
      <c r="AFK214" s="108"/>
      <c r="AFL214" s="108"/>
      <c r="AFM214" s="108"/>
      <c r="AFN214" s="108"/>
      <c r="AFO214" s="109"/>
      <c r="AGB214" s="119"/>
      <c r="AGC214" s="108"/>
      <c r="AGD214" s="108"/>
      <c r="AGE214" s="108"/>
      <c r="AGF214" s="108"/>
      <c r="AGG214" s="108"/>
      <c r="AGH214" s="108"/>
      <c r="AGI214" s="108"/>
      <c r="AGJ214" s="108"/>
      <c r="AGK214" s="108"/>
      <c r="AGL214" s="108"/>
      <c r="AGM214" s="108"/>
      <c r="AGN214" s="108"/>
      <c r="AGO214" s="109"/>
      <c r="AHB214" s="119"/>
      <c r="AHC214" s="108"/>
      <c r="AHD214" s="108"/>
      <c r="AHE214" s="108"/>
      <c r="AHF214" s="108"/>
      <c r="AHG214" s="108"/>
      <c r="AHH214" s="108"/>
      <c r="AHI214" s="108"/>
      <c r="AHJ214" s="108"/>
      <c r="AHK214" s="108"/>
      <c r="AHL214" s="108"/>
      <c r="AHM214" s="108"/>
      <c r="AHN214" s="108"/>
      <c r="AHO214" s="109"/>
      <c r="AIB214" s="107"/>
      <c r="AIC214" s="108"/>
      <c r="AID214" s="108"/>
      <c r="AIE214" s="108"/>
      <c r="AIF214" s="108"/>
      <c r="AIG214" s="108"/>
      <c r="AIH214" s="108"/>
      <c r="AII214" s="108"/>
      <c r="AIJ214" s="108"/>
      <c r="AIK214" s="108"/>
      <c r="AIL214" s="108"/>
      <c r="AIM214" s="108"/>
      <c r="AIN214" s="108"/>
      <c r="AIO214" s="109"/>
      <c r="AJB214" s="107"/>
      <c r="AJC214" s="108"/>
      <c r="AJD214" s="108"/>
      <c r="AJE214" s="108"/>
      <c r="AJF214" s="108"/>
      <c r="AJG214" s="108"/>
      <c r="AJH214" s="108"/>
      <c r="AJI214" s="108"/>
      <c r="AJJ214" s="108"/>
      <c r="AJK214" s="108"/>
      <c r="AJL214" s="108"/>
      <c r="AJM214" s="108"/>
      <c r="AJN214" s="108"/>
      <c r="AJO214" s="109"/>
      <c r="AKB214" s="107"/>
      <c r="AKC214" s="108"/>
      <c r="AKD214" s="108"/>
      <c r="AKE214" s="108"/>
      <c r="AKF214" s="108"/>
      <c r="AKG214" s="108"/>
      <c r="AKH214" s="108"/>
      <c r="AKI214" s="108"/>
      <c r="AKJ214" s="108"/>
      <c r="AKK214" s="108"/>
      <c r="AKL214" s="108"/>
      <c r="AKM214" s="108"/>
      <c r="AKN214" s="108"/>
      <c r="AKO214" s="109"/>
      <c r="ALA214" s="17"/>
      <c r="ALB214" s="23"/>
      <c r="ALC214" s="24"/>
      <c r="AMA214" s="128"/>
      <c r="AMB214" s="128"/>
      <c r="AMC214" s="129"/>
      <c r="AMD214" s="130"/>
      <c r="AME214" s="131"/>
      <c r="AMF214" s="131"/>
    </row>
    <row r="215" customFormat="false" ht="12.8" hidden="false" customHeight="false" outlineLevel="0" collapsed="false">
      <c r="BB215" s="107"/>
      <c r="BC215" s="108"/>
      <c r="BD215" s="108"/>
      <c r="BE215" s="108"/>
      <c r="BF215" s="108"/>
      <c r="BG215" s="108"/>
      <c r="BH215" s="108"/>
      <c r="BI215" s="108"/>
      <c r="BJ215" s="108"/>
      <c r="BK215" s="108"/>
      <c r="BL215" s="108"/>
      <c r="BM215" s="108"/>
      <c r="BN215" s="108"/>
      <c r="BO215" s="109"/>
      <c r="CB215" s="119"/>
      <c r="CC215" s="108"/>
      <c r="CD215" s="108"/>
      <c r="CE215" s="108"/>
      <c r="CF215" s="108"/>
      <c r="CG215" s="108"/>
      <c r="CH215" s="108"/>
      <c r="CI215" s="108"/>
      <c r="CJ215" s="108"/>
      <c r="CK215" s="108"/>
      <c r="CL215" s="108"/>
      <c r="CM215" s="108"/>
      <c r="CN215" s="108"/>
      <c r="CO215" s="109"/>
      <c r="DB215" s="119"/>
      <c r="DC215" s="108"/>
      <c r="DD215" s="108"/>
      <c r="DE215" s="108"/>
      <c r="DF215" s="108"/>
      <c r="DG215" s="108"/>
      <c r="DH215" s="108"/>
      <c r="DI215" s="108"/>
      <c r="DJ215" s="108"/>
      <c r="DK215" s="108"/>
      <c r="DL215" s="108"/>
      <c r="DM215" s="108"/>
      <c r="DN215" s="108"/>
      <c r="DO215" s="109"/>
      <c r="EB215" s="107"/>
      <c r="EC215" s="108"/>
      <c r="ED215" s="108"/>
      <c r="EE215" s="108"/>
      <c r="EF215" s="108"/>
      <c r="EG215" s="108"/>
      <c r="EH215" s="108"/>
      <c r="EI215" s="108"/>
      <c r="EJ215" s="108"/>
      <c r="EK215" s="108"/>
      <c r="EL215" s="108"/>
      <c r="EM215" s="108"/>
      <c r="EN215" s="108"/>
      <c r="EO215" s="109"/>
      <c r="FB215" s="107"/>
      <c r="FC215" s="108"/>
      <c r="FD215" s="108"/>
      <c r="FE215" s="108"/>
      <c r="FF215" s="108"/>
      <c r="FG215" s="108"/>
      <c r="FH215" s="108"/>
      <c r="FI215" s="108"/>
      <c r="FJ215" s="108"/>
      <c r="FK215" s="108"/>
      <c r="FL215" s="108"/>
      <c r="FM215" s="108"/>
      <c r="FN215" s="108"/>
      <c r="FO215" s="109"/>
      <c r="GB215" s="119"/>
      <c r="GC215" s="108"/>
      <c r="GD215" s="108"/>
      <c r="GE215" s="108"/>
      <c r="GF215" s="108"/>
      <c r="GG215" s="108"/>
      <c r="GH215" s="108"/>
      <c r="GI215" s="108"/>
      <c r="GJ215" s="108"/>
      <c r="GK215" s="108"/>
      <c r="GL215" s="108"/>
      <c r="GM215" s="108"/>
      <c r="GN215" s="108"/>
      <c r="GO215" s="109"/>
      <c r="HB215" s="107"/>
      <c r="HC215" s="108"/>
      <c r="HD215" s="108"/>
      <c r="HE215" s="108"/>
      <c r="HF215" s="108"/>
      <c r="HG215" s="108"/>
      <c r="HH215" s="108"/>
      <c r="HI215" s="108"/>
      <c r="HJ215" s="108"/>
      <c r="HK215" s="108"/>
      <c r="HL215" s="108"/>
      <c r="HM215" s="108"/>
      <c r="HN215" s="108"/>
      <c r="HO215" s="109"/>
      <c r="IB215" s="119"/>
      <c r="IC215" s="108"/>
      <c r="ID215" s="108"/>
      <c r="IE215" s="108"/>
      <c r="IF215" s="108"/>
      <c r="IG215" s="108"/>
      <c r="IH215" s="108"/>
      <c r="II215" s="108"/>
      <c r="IJ215" s="108"/>
      <c r="IK215" s="108"/>
      <c r="IL215" s="108"/>
      <c r="IM215" s="108"/>
      <c r="IN215" s="108"/>
      <c r="IO215" s="109"/>
      <c r="JB215" s="107"/>
      <c r="JC215" s="108"/>
      <c r="JD215" s="108"/>
      <c r="JE215" s="108"/>
      <c r="JF215" s="108"/>
      <c r="JG215" s="108"/>
      <c r="JH215" s="108"/>
      <c r="JI215" s="108"/>
      <c r="JJ215" s="108"/>
      <c r="JK215" s="108"/>
      <c r="JL215" s="108"/>
      <c r="JM215" s="108"/>
      <c r="JN215" s="108"/>
      <c r="JO215" s="109"/>
      <c r="KB215" s="107"/>
      <c r="KC215" s="108"/>
      <c r="KD215" s="108"/>
      <c r="KE215" s="108"/>
      <c r="KF215" s="108"/>
      <c r="KG215" s="108"/>
      <c r="KH215" s="108"/>
      <c r="KI215" s="108"/>
      <c r="KJ215" s="108"/>
      <c r="KK215" s="108"/>
      <c r="KL215" s="108"/>
      <c r="KM215" s="108"/>
      <c r="KN215" s="108"/>
      <c r="KO215" s="109"/>
      <c r="LB215" s="119"/>
      <c r="LC215" s="108"/>
      <c r="LD215" s="108"/>
      <c r="LE215" s="108"/>
      <c r="LF215" s="108"/>
      <c r="LG215" s="108"/>
      <c r="LH215" s="108"/>
      <c r="LI215" s="108"/>
      <c r="LJ215" s="108"/>
      <c r="LK215" s="108"/>
      <c r="LL215" s="108"/>
      <c r="LM215" s="108"/>
      <c r="LN215" s="108"/>
      <c r="LO215" s="109"/>
      <c r="MB215" s="119"/>
      <c r="MC215" s="108"/>
      <c r="MD215" s="108"/>
      <c r="ME215" s="108"/>
      <c r="MF215" s="108"/>
      <c r="MG215" s="108"/>
      <c r="MH215" s="108"/>
      <c r="MI215" s="108"/>
      <c r="MJ215" s="108"/>
      <c r="MK215" s="108"/>
      <c r="ML215" s="108"/>
      <c r="MM215" s="108"/>
      <c r="MN215" s="108"/>
      <c r="MO215" s="109"/>
      <c r="NB215" s="119"/>
      <c r="NC215" s="108"/>
      <c r="ND215" s="108"/>
      <c r="NE215" s="108"/>
      <c r="NF215" s="108"/>
      <c r="NG215" s="108"/>
      <c r="NH215" s="108"/>
      <c r="NI215" s="108"/>
      <c r="NJ215" s="108"/>
      <c r="NK215" s="108"/>
      <c r="NL215" s="108"/>
      <c r="NM215" s="108"/>
      <c r="NN215" s="108"/>
      <c r="NO215" s="109"/>
      <c r="OB215" s="107"/>
      <c r="OC215" s="108"/>
      <c r="OD215" s="108"/>
      <c r="OE215" s="108"/>
      <c r="OF215" s="108"/>
      <c r="OG215" s="108"/>
      <c r="OH215" s="108"/>
      <c r="OI215" s="108"/>
      <c r="OJ215" s="108"/>
      <c r="OK215" s="108"/>
      <c r="OL215" s="108"/>
      <c r="OM215" s="108"/>
      <c r="ON215" s="108"/>
      <c r="OO215" s="109"/>
      <c r="PB215" s="119"/>
      <c r="PC215" s="108"/>
      <c r="PD215" s="108"/>
      <c r="PE215" s="108"/>
      <c r="PF215" s="108"/>
      <c r="PG215" s="108"/>
      <c r="PH215" s="108"/>
      <c r="PI215" s="108"/>
      <c r="PJ215" s="108"/>
      <c r="PK215" s="108"/>
      <c r="PL215" s="108"/>
      <c r="PM215" s="108"/>
      <c r="PN215" s="108"/>
      <c r="PO215" s="109"/>
      <c r="QB215" s="119"/>
      <c r="QC215" s="108"/>
      <c r="QD215" s="108"/>
      <c r="QE215" s="108"/>
      <c r="QF215" s="108"/>
      <c r="QG215" s="108"/>
      <c r="QH215" s="108"/>
      <c r="QI215" s="108"/>
      <c r="QJ215" s="108"/>
      <c r="QK215" s="108"/>
      <c r="QL215" s="108"/>
      <c r="QM215" s="108"/>
      <c r="QN215" s="108"/>
      <c r="QO215" s="109"/>
      <c r="RB215" s="119"/>
      <c r="RC215" s="108"/>
      <c r="RD215" s="108"/>
      <c r="RE215" s="108"/>
      <c r="RF215" s="108"/>
      <c r="RG215" s="108"/>
      <c r="RH215" s="108"/>
      <c r="RI215" s="108"/>
      <c r="RJ215" s="108"/>
      <c r="RK215" s="108"/>
      <c r="RL215" s="108"/>
      <c r="RM215" s="108"/>
      <c r="RN215" s="108"/>
      <c r="RO215" s="109"/>
      <c r="SB215" s="107"/>
      <c r="SC215" s="108"/>
      <c r="SD215" s="108"/>
      <c r="SE215" s="108"/>
      <c r="SF215" s="108"/>
      <c r="SG215" s="108"/>
      <c r="SH215" s="108"/>
      <c r="SI215" s="108"/>
      <c r="SJ215" s="108"/>
      <c r="SK215" s="108"/>
      <c r="SL215" s="108"/>
      <c r="SM215" s="108"/>
      <c r="SN215" s="108"/>
      <c r="SO215" s="109"/>
      <c r="TB215" s="119"/>
      <c r="TC215" s="108"/>
      <c r="TD215" s="108"/>
      <c r="TE215" s="108"/>
      <c r="TF215" s="108"/>
      <c r="TG215" s="108"/>
      <c r="TH215" s="108"/>
      <c r="TI215" s="108"/>
      <c r="TJ215" s="108"/>
      <c r="TK215" s="108"/>
      <c r="TL215" s="108"/>
      <c r="TM215" s="108"/>
      <c r="TN215" s="108"/>
      <c r="TO215" s="109"/>
      <c r="UB215" s="119"/>
      <c r="UC215" s="108"/>
      <c r="UD215" s="108"/>
      <c r="UE215" s="108"/>
      <c r="UF215" s="108"/>
      <c r="UG215" s="108"/>
      <c r="UH215" s="108"/>
      <c r="UI215" s="108"/>
      <c r="UJ215" s="108"/>
      <c r="UK215" s="108"/>
      <c r="UL215" s="108"/>
      <c r="UM215" s="108"/>
      <c r="UN215" s="108"/>
      <c r="UO215" s="109"/>
      <c r="VB215" s="119"/>
      <c r="VC215" s="108"/>
      <c r="VD215" s="108"/>
      <c r="VE215" s="108"/>
      <c r="VF215" s="108"/>
      <c r="VG215" s="108"/>
      <c r="VH215" s="108"/>
      <c r="VI215" s="108"/>
      <c r="VJ215" s="108"/>
      <c r="VK215" s="108"/>
      <c r="VL215" s="108"/>
      <c r="VM215" s="108"/>
      <c r="VN215" s="108"/>
      <c r="VO215" s="109"/>
      <c r="WB215" s="107"/>
      <c r="WC215" s="108"/>
      <c r="WD215" s="108"/>
      <c r="WE215" s="108"/>
      <c r="WF215" s="108"/>
      <c r="WG215" s="108"/>
      <c r="WH215" s="108"/>
      <c r="WI215" s="108"/>
      <c r="WJ215" s="108"/>
      <c r="WK215" s="108"/>
      <c r="WL215" s="108"/>
      <c r="WM215" s="108"/>
      <c r="WN215" s="108"/>
      <c r="WO215" s="109"/>
      <c r="YB215" s="119"/>
      <c r="YC215" s="108"/>
      <c r="YD215" s="108"/>
      <c r="YE215" s="108"/>
      <c r="YF215" s="108"/>
      <c r="YG215" s="108"/>
      <c r="YH215" s="108"/>
      <c r="YI215" s="108"/>
      <c r="YJ215" s="108"/>
      <c r="YK215" s="108"/>
      <c r="YL215" s="108"/>
      <c r="YM215" s="108"/>
      <c r="YN215" s="108"/>
      <c r="YO215" s="109"/>
      <c r="ZB215" s="119"/>
      <c r="ZC215" s="108"/>
      <c r="ZD215" s="108"/>
      <c r="ZE215" s="108"/>
      <c r="ZF215" s="108"/>
      <c r="ZG215" s="108"/>
      <c r="ZH215" s="108"/>
      <c r="ZI215" s="108"/>
      <c r="ZJ215" s="108"/>
      <c r="ZK215" s="108"/>
      <c r="ZL215" s="108"/>
      <c r="ZM215" s="108"/>
      <c r="ZN215" s="108"/>
      <c r="ZO215" s="109"/>
      <c r="AAB215" s="119"/>
      <c r="AAC215" s="108"/>
      <c r="AAD215" s="108"/>
      <c r="AAE215" s="108"/>
      <c r="AAF215" s="108"/>
      <c r="AAG215" s="108"/>
      <c r="AAH215" s="108"/>
      <c r="AAI215" s="108"/>
      <c r="AAJ215" s="108"/>
      <c r="AAK215" s="108"/>
      <c r="AAL215" s="108"/>
      <c r="AAM215" s="108"/>
      <c r="AAN215" s="108"/>
      <c r="AAO215" s="109"/>
      <c r="ABB215" s="107"/>
      <c r="ABC215" s="108"/>
      <c r="ABD215" s="108"/>
      <c r="ABE215" s="108"/>
      <c r="ABF215" s="108"/>
      <c r="ABG215" s="108"/>
      <c r="ABH215" s="108"/>
      <c r="ABI215" s="108"/>
      <c r="ABJ215" s="108"/>
      <c r="ABK215" s="108"/>
      <c r="ABL215" s="108"/>
      <c r="ABM215" s="108"/>
      <c r="ABN215" s="108"/>
      <c r="ABO215" s="109"/>
      <c r="ACA215" s="111"/>
      <c r="ACB215" s="119"/>
      <c r="ACC215" s="108"/>
      <c r="ACD215" s="108"/>
      <c r="ACE215" s="108"/>
      <c r="ACF215" s="108"/>
      <c r="ACG215" s="108"/>
      <c r="ACH215" s="108"/>
      <c r="ACI215" s="108"/>
      <c r="ACJ215" s="108"/>
      <c r="ACK215" s="108"/>
      <c r="ACL215" s="108"/>
      <c r="ACM215" s="108"/>
      <c r="ACN215" s="108"/>
      <c r="ACO215" s="109"/>
      <c r="ADB215" s="119"/>
      <c r="ADC215" s="108"/>
      <c r="ADD215" s="108"/>
      <c r="ADE215" s="108"/>
      <c r="ADF215" s="108"/>
      <c r="ADG215" s="108"/>
      <c r="ADH215" s="108"/>
      <c r="ADI215" s="108"/>
      <c r="ADJ215" s="108"/>
      <c r="ADK215" s="108"/>
      <c r="ADL215" s="108"/>
      <c r="ADM215" s="108"/>
      <c r="ADN215" s="108"/>
      <c r="ADO215" s="109"/>
      <c r="AEB215" s="107"/>
      <c r="AEC215" s="108"/>
      <c r="AED215" s="108"/>
      <c r="AEE215" s="108"/>
      <c r="AEF215" s="108"/>
      <c r="AEG215" s="108"/>
      <c r="AEH215" s="108"/>
      <c r="AEI215" s="108"/>
      <c r="AEJ215" s="108"/>
      <c r="AEK215" s="108"/>
      <c r="AEL215" s="108"/>
      <c r="AEM215" s="108"/>
      <c r="AEN215" s="108"/>
      <c r="AEO215" s="109"/>
      <c r="AFB215" s="107"/>
      <c r="AFC215" s="108"/>
      <c r="AFD215" s="108"/>
      <c r="AFE215" s="108"/>
      <c r="AFF215" s="108"/>
      <c r="AFG215" s="108"/>
      <c r="AFH215" s="108"/>
      <c r="AFI215" s="108"/>
      <c r="AFJ215" s="108"/>
      <c r="AFK215" s="108"/>
      <c r="AFL215" s="108"/>
      <c r="AFM215" s="108"/>
      <c r="AFN215" s="108"/>
      <c r="AFO215" s="109"/>
      <c r="AGB215" s="119"/>
      <c r="AGC215" s="108"/>
      <c r="AGD215" s="108"/>
      <c r="AGE215" s="108"/>
      <c r="AGF215" s="108"/>
      <c r="AGG215" s="108"/>
      <c r="AGH215" s="108"/>
      <c r="AGI215" s="108"/>
      <c r="AGJ215" s="108"/>
      <c r="AGK215" s="108"/>
      <c r="AGL215" s="108"/>
      <c r="AGM215" s="108"/>
      <c r="AGN215" s="108"/>
      <c r="AGO215" s="109"/>
      <c r="AHB215" s="119"/>
      <c r="AHC215" s="108"/>
      <c r="AHD215" s="108"/>
      <c r="AHE215" s="108"/>
      <c r="AHF215" s="108"/>
      <c r="AHG215" s="108"/>
      <c r="AHH215" s="108"/>
      <c r="AHI215" s="108"/>
      <c r="AHJ215" s="108"/>
      <c r="AHK215" s="108"/>
      <c r="AHL215" s="108"/>
      <c r="AHM215" s="108"/>
      <c r="AHN215" s="108"/>
      <c r="AHO215" s="109"/>
      <c r="AIB215" s="107"/>
      <c r="AIC215" s="108"/>
      <c r="AID215" s="108"/>
      <c r="AIE215" s="108"/>
      <c r="AIF215" s="108"/>
      <c r="AIG215" s="108"/>
      <c r="AIH215" s="108"/>
      <c r="AII215" s="108"/>
      <c r="AIJ215" s="108"/>
      <c r="AIK215" s="108"/>
      <c r="AIL215" s="108"/>
      <c r="AIM215" s="108"/>
      <c r="AIN215" s="108"/>
      <c r="AIO215" s="109"/>
      <c r="AJB215" s="107"/>
      <c r="AJC215" s="108"/>
      <c r="AJD215" s="108"/>
      <c r="AJE215" s="108"/>
      <c r="AJF215" s="108"/>
      <c r="AJG215" s="108"/>
      <c r="AJH215" s="108"/>
      <c r="AJI215" s="108"/>
      <c r="AJJ215" s="108"/>
      <c r="AJK215" s="108"/>
      <c r="AJL215" s="108"/>
      <c r="AJM215" s="108"/>
      <c r="AJN215" s="108"/>
      <c r="AJO215" s="109"/>
      <c r="AKB215" s="107"/>
      <c r="AKC215" s="108"/>
      <c r="AKD215" s="108"/>
      <c r="AKE215" s="108"/>
      <c r="AKF215" s="108"/>
      <c r="AKG215" s="108"/>
      <c r="AKH215" s="108"/>
      <c r="AKI215" s="108"/>
      <c r="AKJ215" s="108"/>
      <c r="AKK215" s="108"/>
      <c r="AKL215" s="108"/>
      <c r="AKM215" s="108"/>
      <c r="AKN215" s="108"/>
      <c r="AKO215" s="109"/>
      <c r="ALA215" s="17"/>
      <c r="ALB215" s="23"/>
      <c r="ALC215" s="24"/>
      <c r="AMA215" s="128"/>
      <c r="AMB215" s="128"/>
      <c r="AMC215" s="129"/>
      <c r="AMD215" s="130"/>
      <c r="AME215" s="131"/>
      <c r="AMF215" s="131"/>
    </row>
    <row r="216" customFormat="false" ht="12.8" hidden="false" customHeight="false" outlineLevel="0" collapsed="false">
      <c r="BB216" s="107"/>
      <c r="BC216" s="108"/>
      <c r="BD216" s="108"/>
      <c r="BE216" s="108"/>
      <c r="BF216" s="108"/>
      <c r="BG216" s="108"/>
      <c r="BH216" s="108"/>
      <c r="BI216" s="108"/>
      <c r="BJ216" s="108"/>
      <c r="BK216" s="108"/>
      <c r="BL216" s="108"/>
      <c r="BM216" s="108"/>
      <c r="BN216" s="108"/>
      <c r="BO216" s="109"/>
      <c r="CB216" s="119"/>
      <c r="CC216" s="108"/>
      <c r="CD216" s="108"/>
      <c r="CE216" s="108"/>
      <c r="CF216" s="108"/>
      <c r="CG216" s="108"/>
      <c r="CH216" s="108"/>
      <c r="CI216" s="108"/>
      <c r="CJ216" s="108"/>
      <c r="CK216" s="108"/>
      <c r="CL216" s="108"/>
      <c r="CM216" s="108"/>
      <c r="CN216" s="108"/>
      <c r="CO216" s="109"/>
      <c r="DB216" s="119"/>
      <c r="DC216" s="108"/>
      <c r="DD216" s="108"/>
      <c r="DE216" s="108"/>
      <c r="DF216" s="108"/>
      <c r="DG216" s="108"/>
      <c r="DH216" s="108"/>
      <c r="DI216" s="108"/>
      <c r="DJ216" s="108"/>
      <c r="DK216" s="108"/>
      <c r="DL216" s="108"/>
      <c r="DM216" s="108"/>
      <c r="DN216" s="108"/>
      <c r="DO216" s="109"/>
      <c r="EB216" s="107"/>
      <c r="EC216" s="108"/>
      <c r="ED216" s="108"/>
      <c r="EE216" s="108"/>
      <c r="EF216" s="108"/>
      <c r="EG216" s="108"/>
      <c r="EH216" s="108"/>
      <c r="EI216" s="108"/>
      <c r="EJ216" s="108"/>
      <c r="EK216" s="108"/>
      <c r="EL216" s="108"/>
      <c r="EM216" s="108"/>
      <c r="EN216" s="108"/>
      <c r="EO216" s="109"/>
      <c r="FB216" s="107"/>
      <c r="FC216" s="108"/>
      <c r="FD216" s="108"/>
      <c r="FE216" s="108"/>
      <c r="FF216" s="108"/>
      <c r="FG216" s="108"/>
      <c r="FH216" s="108"/>
      <c r="FI216" s="108"/>
      <c r="FJ216" s="108"/>
      <c r="FK216" s="108"/>
      <c r="FL216" s="108"/>
      <c r="FM216" s="108"/>
      <c r="FN216" s="108"/>
      <c r="FO216" s="109"/>
      <c r="GB216" s="119"/>
      <c r="GC216" s="108"/>
      <c r="GD216" s="108"/>
      <c r="GE216" s="108"/>
      <c r="GF216" s="108"/>
      <c r="GG216" s="108"/>
      <c r="GH216" s="108"/>
      <c r="GI216" s="108"/>
      <c r="GJ216" s="108"/>
      <c r="GK216" s="108"/>
      <c r="GL216" s="108"/>
      <c r="GM216" s="108"/>
      <c r="GN216" s="108"/>
      <c r="GO216" s="109"/>
      <c r="HB216" s="107"/>
      <c r="HC216" s="108"/>
      <c r="HD216" s="108"/>
      <c r="HE216" s="108"/>
      <c r="HF216" s="108"/>
      <c r="HG216" s="108"/>
      <c r="HH216" s="108"/>
      <c r="HI216" s="108"/>
      <c r="HJ216" s="108"/>
      <c r="HK216" s="108"/>
      <c r="HL216" s="108"/>
      <c r="HM216" s="108"/>
      <c r="HN216" s="108"/>
      <c r="HO216" s="109"/>
      <c r="IB216" s="119"/>
      <c r="IC216" s="108"/>
      <c r="ID216" s="108"/>
      <c r="IE216" s="108"/>
      <c r="IF216" s="108"/>
      <c r="IG216" s="108"/>
      <c r="IH216" s="108"/>
      <c r="II216" s="108"/>
      <c r="IJ216" s="108"/>
      <c r="IK216" s="108"/>
      <c r="IL216" s="108"/>
      <c r="IM216" s="108"/>
      <c r="IN216" s="108"/>
      <c r="IO216" s="109"/>
      <c r="JB216" s="107"/>
      <c r="JC216" s="108"/>
      <c r="JD216" s="108"/>
      <c r="JE216" s="108"/>
      <c r="JF216" s="108"/>
      <c r="JG216" s="108"/>
      <c r="JH216" s="108"/>
      <c r="JI216" s="108"/>
      <c r="JJ216" s="108"/>
      <c r="JK216" s="108"/>
      <c r="JL216" s="108"/>
      <c r="JM216" s="108"/>
      <c r="JN216" s="108"/>
      <c r="JO216" s="109"/>
      <c r="KB216" s="107"/>
      <c r="KC216" s="108"/>
      <c r="KD216" s="108"/>
      <c r="KE216" s="108"/>
      <c r="KF216" s="108"/>
      <c r="KG216" s="108"/>
      <c r="KH216" s="108"/>
      <c r="KI216" s="108"/>
      <c r="KJ216" s="108"/>
      <c r="KK216" s="108"/>
      <c r="KL216" s="108"/>
      <c r="KM216" s="108"/>
      <c r="KN216" s="108"/>
      <c r="KO216" s="109"/>
      <c r="LB216" s="119"/>
      <c r="LC216" s="108"/>
      <c r="LD216" s="108"/>
      <c r="LE216" s="108"/>
      <c r="LF216" s="108"/>
      <c r="LG216" s="108"/>
      <c r="LH216" s="108"/>
      <c r="LI216" s="108"/>
      <c r="LJ216" s="108"/>
      <c r="LK216" s="108"/>
      <c r="LL216" s="108"/>
      <c r="LM216" s="108"/>
      <c r="LN216" s="108"/>
      <c r="LO216" s="109"/>
      <c r="MB216" s="119"/>
      <c r="MC216" s="108"/>
      <c r="MD216" s="108"/>
      <c r="ME216" s="108"/>
      <c r="MF216" s="108"/>
      <c r="MG216" s="108"/>
      <c r="MH216" s="108"/>
      <c r="MI216" s="108"/>
      <c r="MJ216" s="108"/>
      <c r="MK216" s="108"/>
      <c r="ML216" s="108"/>
      <c r="MM216" s="108"/>
      <c r="MN216" s="108"/>
      <c r="MO216" s="109"/>
      <c r="NB216" s="119"/>
      <c r="NC216" s="108"/>
      <c r="ND216" s="108"/>
      <c r="NE216" s="108"/>
      <c r="NF216" s="108"/>
      <c r="NG216" s="108"/>
      <c r="NH216" s="108"/>
      <c r="NI216" s="108"/>
      <c r="NJ216" s="108"/>
      <c r="NK216" s="108"/>
      <c r="NL216" s="108"/>
      <c r="NM216" s="108"/>
      <c r="NN216" s="108"/>
      <c r="NO216" s="109"/>
      <c r="OB216" s="107"/>
      <c r="OC216" s="108"/>
      <c r="OD216" s="108"/>
      <c r="OE216" s="108"/>
      <c r="OF216" s="108"/>
      <c r="OG216" s="108"/>
      <c r="OH216" s="108"/>
      <c r="OI216" s="108"/>
      <c r="OJ216" s="108"/>
      <c r="OK216" s="108"/>
      <c r="OL216" s="108"/>
      <c r="OM216" s="108"/>
      <c r="ON216" s="108"/>
      <c r="OO216" s="109"/>
      <c r="PB216" s="119"/>
      <c r="PC216" s="108"/>
      <c r="PD216" s="108"/>
      <c r="PE216" s="108"/>
      <c r="PF216" s="108"/>
      <c r="PG216" s="108"/>
      <c r="PH216" s="108"/>
      <c r="PI216" s="108"/>
      <c r="PJ216" s="108"/>
      <c r="PK216" s="108"/>
      <c r="PL216" s="108"/>
      <c r="PM216" s="108"/>
      <c r="PN216" s="108"/>
      <c r="PO216" s="109"/>
      <c r="QB216" s="119"/>
      <c r="QC216" s="108"/>
      <c r="QD216" s="108"/>
      <c r="QE216" s="108"/>
      <c r="QF216" s="108"/>
      <c r="QG216" s="108"/>
      <c r="QH216" s="108"/>
      <c r="QI216" s="108"/>
      <c r="QJ216" s="108"/>
      <c r="QK216" s="108"/>
      <c r="QL216" s="108"/>
      <c r="QM216" s="108"/>
      <c r="QN216" s="108"/>
      <c r="QO216" s="109"/>
      <c r="RB216" s="119"/>
      <c r="RC216" s="108"/>
      <c r="RD216" s="108"/>
      <c r="RE216" s="108"/>
      <c r="RF216" s="108"/>
      <c r="RG216" s="108"/>
      <c r="RH216" s="108"/>
      <c r="RI216" s="108"/>
      <c r="RJ216" s="108"/>
      <c r="RK216" s="108"/>
      <c r="RL216" s="108"/>
      <c r="RM216" s="108"/>
      <c r="RN216" s="108"/>
      <c r="RO216" s="109"/>
      <c r="SB216" s="107"/>
      <c r="SC216" s="108"/>
      <c r="SD216" s="108"/>
      <c r="SE216" s="108"/>
      <c r="SF216" s="108"/>
      <c r="SG216" s="108"/>
      <c r="SH216" s="108"/>
      <c r="SI216" s="108"/>
      <c r="SJ216" s="108"/>
      <c r="SK216" s="108"/>
      <c r="SL216" s="108"/>
      <c r="SM216" s="108"/>
      <c r="SN216" s="108"/>
      <c r="SO216" s="109"/>
      <c r="TB216" s="119"/>
      <c r="TC216" s="108"/>
      <c r="TD216" s="108"/>
      <c r="TE216" s="108"/>
      <c r="TF216" s="108"/>
      <c r="TG216" s="108"/>
      <c r="TH216" s="108"/>
      <c r="TI216" s="108"/>
      <c r="TJ216" s="108"/>
      <c r="TK216" s="108"/>
      <c r="TL216" s="108"/>
      <c r="TM216" s="108"/>
      <c r="TN216" s="108"/>
      <c r="TO216" s="109"/>
      <c r="UB216" s="119"/>
      <c r="UC216" s="108"/>
      <c r="UD216" s="108"/>
      <c r="UE216" s="108"/>
      <c r="UF216" s="108"/>
      <c r="UG216" s="108"/>
      <c r="UH216" s="108"/>
      <c r="UI216" s="108"/>
      <c r="UJ216" s="108"/>
      <c r="UK216" s="108"/>
      <c r="UL216" s="108"/>
      <c r="UM216" s="108"/>
      <c r="UN216" s="108"/>
      <c r="UO216" s="109"/>
      <c r="VB216" s="119"/>
      <c r="VC216" s="108"/>
      <c r="VD216" s="108"/>
      <c r="VE216" s="108"/>
      <c r="VF216" s="108"/>
      <c r="VG216" s="108"/>
      <c r="VH216" s="108"/>
      <c r="VI216" s="108"/>
      <c r="VJ216" s="108"/>
      <c r="VK216" s="108"/>
      <c r="VL216" s="108"/>
      <c r="VM216" s="108"/>
      <c r="VN216" s="108"/>
      <c r="VO216" s="109"/>
      <c r="WB216" s="107"/>
      <c r="WC216" s="108"/>
      <c r="WD216" s="108"/>
      <c r="WE216" s="108"/>
      <c r="WF216" s="108"/>
      <c r="WG216" s="108"/>
      <c r="WH216" s="108"/>
      <c r="WI216" s="108"/>
      <c r="WJ216" s="108"/>
      <c r="WK216" s="108"/>
      <c r="WL216" s="108"/>
      <c r="WM216" s="108"/>
      <c r="WN216" s="108"/>
      <c r="WO216" s="109"/>
      <c r="YB216" s="119"/>
      <c r="YC216" s="108"/>
      <c r="YD216" s="108"/>
      <c r="YE216" s="108"/>
      <c r="YF216" s="108"/>
      <c r="YG216" s="108"/>
      <c r="YH216" s="108"/>
      <c r="YI216" s="108"/>
      <c r="YJ216" s="108"/>
      <c r="YK216" s="108"/>
      <c r="YL216" s="108"/>
      <c r="YM216" s="108"/>
      <c r="YN216" s="108"/>
      <c r="YO216" s="109"/>
      <c r="ZB216" s="119"/>
      <c r="ZC216" s="108"/>
      <c r="ZD216" s="108"/>
      <c r="ZE216" s="108"/>
      <c r="ZF216" s="108"/>
      <c r="ZG216" s="108"/>
      <c r="ZH216" s="108"/>
      <c r="ZI216" s="108"/>
      <c r="ZJ216" s="108"/>
      <c r="ZK216" s="108"/>
      <c r="ZL216" s="108"/>
      <c r="ZM216" s="108"/>
      <c r="ZN216" s="108"/>
      <c r="ZO216" s="109"/>
      <c r="AAB216" s="119"/>
      <c r="AAC216" s="108"/>
      <c r="AAD216" s="108"/>
      <c r="AAE216" s="108"/>
      <c r="AAF216" s="108"/>
      <c r="AAG216" s="108"/>
      <c r="AAH216" s="108"/>
      <c r="AAI216" s="108"/>
      <c r="AAJ216" s="108"/>
      <c r="AAK216" s="108"/>
      <c r="AAL216" s="108"/>
      <c r="AAM216" s="108"/>
      <c r="AAN216" s="108"/>
      <c r="AAO216" s="109"/>
      <c r="ABB216" s="107"/>
      <c r="ABC216" s="108"/>
      <c r="ABD216" s="108"/>
      <c r="ABE216" s="108"/>
      <c r="ABF216" s="108"/>
      <c r="ABG216" s="108"/>
      <c r="ABH216" s="108"/>
      <c r="ABI216" s="108"/>
      <c r="ABJ216" s="108"/>
      <c r="ABK216" s="108"/>
      <c r="ABL216" s="108"/>
      <c r="ABM216" s="108"/>
      <c r="ABN216" s="108"/>
      <c r="ABO216" s="109"/>
      <c r="ACA216" s="111"/>
      <c r="ACB216" s="119"/>
      <c r="ACC216" s="108"/>
      <c r="ACD216" s="108"/>
      <c r="ACE216" s="108"/>
      <c r="ACF216" s="108"/>
      <c r="ACG216" s="108"/>
      <c r="ACH216" s="108"/>
      <c r="ACI216" s="108"/>
      <c r="ACJ216" s="108"/>
      <c r="ACK216" s="108"/>
      <c r="ACL216" s="108"/>
      <c r="ACM216" s="108"/>
      <c r="ACN216" s="108"/>
      <c r="ACO216" s="109"/>
      <c r="ADB216" s="119"/>
      <c r="ADC216" s="108"/>
      <c r="ADD216" s="108"/>
      <c r="ADE216" s="108"/>
      <c r="ADF216" s="108"/>
      <c r="ADG216" s="108"/>
      <c r="ADH216" s="108"/>
      <c r="ADI216" s="108"/>
      <c r="ADJ216" s="108"/>
      <c r="ADK216" s="108"/>
      <c r="ADL216" s="108"/>
      <c r="ADM216" s="108"/>
      <c r="ADN216" s="108"/>
      <c r="ADO216" s="109"/>
      <c r="AEB216" s="107"/>
      <c r="AEC216" s="108"/>
      <c r="AED216" s="108"/>
      <c r="AEE216" s="108"/>
      <c r="AEF216" s="108"/>
      <c r="AEG216" s="108"/>
      <c r="AEH216" s="108"/>
      <c r="AEI216" s="108"/>
      <c r="AEJ216" s="108"/>
      <c r="AEK216" s="108"/>
      <c r="AEL216" s="108"/>
      <c r="AEM216" s="108"/>
      <c r="AEN216" s="108"/>
      <c r="AEO216" s="109"/>
      <c r="AFB216" s="107"/>
      <c r="AFC216" s="108"/>
      <c r="AFD216" s="108"/>
      <c r="AFE216" s="108"/>
      <c r="AFF216" s="108"/>
      <c r="AFG216" s="108"/>
      <c r="AFH216" s="108"/>
      <c r="AFI216" s="108"/>
      <c r="AFJ216" s="108"/>
      <c r="AFK216" s="108"/>
      <c r="AFL216" s="108"/>
      <c r="AFM216" s="108"/>
      <c r="AFN216" s="108"/>
      <c r="AFO216" s="109"/>
      <c r="AGB216" s="119"/>
      <c r="AGC216" s="108"/>
      <c r="AGD216" s="108"/>
      <c r="AGE216" s="108"/>
      <c r="AGF216" s="108"/>
      <c r="AGG216" s="108"/>
      <c r="AGH216" s="108"/>
      <c r="AGI216" s="108"/>
      <c r="AGJ216" s="108"/>
      <c r="AGK216" s="108"/>
      <c r="AGL216" s="108"/>
      <c r="AGM216" s="108"/>
      <c r="AGN216" s="108"/>
      <c r="AGO216" s="109"/>
      <c r="AHB216" s="119"/>
      <c r="AHC216" s="108"/>
      <c r="AHD216" s="108"/>
      <c r="AHE216" s="108"/>
      <c r="AHF216" s="108"/>
      <c r="AHG216" s="108"/>
      <c r="AHH216" s="108"/>
      <c r="AHI216" s="108"/>
      <c r="AHJ216" s="108"/>
      <c r="AHK216" s="108"/>
      <c r="AHL216" s="108"/>
      <c r="AHM216" s="108"/>
      <c r="AHN216" s="108"/>
      <c r="AHO216" s="109"/>
      <c r="AIB216" s="107"/>
      <c r="AIC216" s="108"/>
      <c r="AID216" s="108"/>
      <c r="AIE216" s="108"/>
      <c r="AIF216" s="108"/>
      <c r="AIG216" s="108"/>
      <c r="AIH216" s="108"/>
      <c r="AII216" s="108"/>
      <c r="AIJ216" s="108"/>
      <c r="AIK216" s="108"/>
      <c r="AIL216" s="108"/>
      <c r="AIM216" s="108"/>
      <c r="AIN216" s="108"/>
      <c r="AIO216" s="109"/>
      <c r="AJB216" s="107"/>
      <c r="AJC216" s="108"/>
      <c r="AJD216" s="108"/>
      <c r="AJE216" s="108"/>
      <c r="AJF216" s="108"/>
      <c r="AJG216" s="108"/>
      <c r="AJH216" s="108"/>
      <c r="AJI216" s="108"/>
      <c r="AJJ216" s="108"/>
      <c r="AJK216" s="108"/>
      <c r="AJL216" s="108"/>
      <c r="AJM216" s="108"/>
      <c r="AJN216" s="108"/>
      <c r="AJO216" s="109"/>
      <c r="AKB216" s="107"/>
      <c r="AKC216" s="108"/>
      <c r="AKD216" s="108"/>
      <c r="AKE216" s="108"/>
      <c r="AKF216" s="108"/>
      <c r="AKG216" s="108"/>
      <c r="AKH216" s="108"/>
      <c r="AKI216" s="108"/>
      <c r="AKJ216" s="108"/>
      <c r="AKK216" s="108"/>
      <c r="AKL216" s="108"/>
      <c r="AKM216" s="108"/>
      <c r="AKN216" s="108"/>
      <c r="AKO216" s="109"/>
      <c r="ALA216" s="17"/>
      <c r="ALB216" s="23"/>
      <c r="ALC216" s="24"/>
      <c r="AMA216" s="128"/>
      <c r="AMB216" s="128"/>
      <c r="AMC216" s="129"/>
      <c r="AMD216" s="130"/>
      <c r="AME216" s="131"/>
      <c r="AMF216" s="131"/>
    </row>
    <row r="217" customFormat="false" ht="12.8" hidden="false" customHeight="false" outlineLevel="0" collapsed="false">
      <c r="BB217" s="107"/>
      <c r="BC217" s="108"/>
      <c r="BD217" s="108"/>
      <c r="BE217" s="108"/>
      <c r="BF217" s="112"/>
      <c r="BG217" s="112"/>
      <c r="BH217" s="112"/>
      <c r="BI217" s="112"/>
      <c r="BJ217" s="112"/>
      <c r="BK217" s="112"/>
      <c r="BL217" s="113"/>
      <c r="BM217" s="113"/>
      <c r="BN217" s="113"/>
      <c r="BO217" s="109"/>
      <c r="CB217" s="119"/>
      <c r="CC217" s="108"/>
      <c r="CD217" s="108"/>
      <c r="CE217" s="108"/>
      <c r="CF217" s="108"/>
      <c r="CG217" s="108"/>
      <c r="CH217" s="108"/>
      <c r="CI217" s="108"/>
      <c r="CJ217" s="108"/>
      <c r="CK217" s="108"/>
      <c r="CL217" s="108"/>
      <c r="CM217" s="108"/>
      <c r="CN217" s="108"/>
      <c r="CO217" s="109"/>
      <c r="DB217" s="119"/>
      <c r="DC217" s="108"/>
      <c r="DD217" s="108"/>
      <c r="DE217" s="108"/>
      <c r="DF217" s="108"/>
      <c r="DG217" s="108"/>
      <c r="DH217" s="108"/>
      <c r="DI217" s="108"/>
      <c r="DJ217" s="108"/>
      <c r="DK217" s="108"/>
      <c r="DL217" s="108"/>
      <c r="DM217" s="108"/>
      <c r="DN217" s="108"/>
      <c r="DO217" s="109"/>
      <c r="EB217" s="107"/>
      <c r="EC217" s="108"/>
      <c r="ED217" s="108"/>
      <c r="EE217" s="108"/>
      <c r="EF217" s="108"/>
      <c r="EG217" s="108"/>
      <c r="EH217" s="108"/>
      <c r="EI217" s="108"/>
      <c r="EJ217" s="108"/>
      <c r="EK217" s="108"/>
      <c r="EL217" s="108"/>
      <c r="EM217" s="108"/>
      <c r="EN217" s="108"/>
      <c r="EO217" s="109"/>
      <c r="FB217" s="107"/>
      <c r="FC217" s="108"/>
      <c r="FD217" s="108"/>
      <c r="FE217" s="108"/>
      <c r="FF217" s="108"/>
      <c r="FG217" s="108"/>
      <c r="FH217" s="108"/>
      <c r="FI217" s="108"/>
      <c r="FJ217" s="108"/>
      <c r="FK217" s="108"/>
      <c r="FL217" s="108"/>
      <c r="FM217" s="108"/>
      <c r="FN217" s="108"/>
      <c r="FO217" s="109"/>
      <c r="GB217" s="119"/>
      <c r="GC217" s="108"/>
      <c r="GD217" s="108"/>
      <c r="GE217" s="108"/>
      <c r="GF217" s="108"/>
      <c r="GG217" s="108"/>
      <c r="GH217" s="108"/>
      <c r="GI217" s="108"/>
      <c r="GJ217" s="108"/>
      <c r="GK217" s="108"/>
      <c r="GL217" s="108"/>
      <c r="GM217" s="108"/>
      <c r="GN217" s="108"/>
      <c r="GO217" s="109"/>
      <c r="HB217" s="107"/>
      <c r="HC217" s="108"/>
      <c r="HD217" s="108"/>
      <c r="HE217" s="108"/>
      <c r="HF217" s="108"/>
      <c r="HG217" s="108"/>
      <c r="HH217" s="108"/>
      <c r="HI217" s="108"/>
      <c r="HJ217" s="108"/>
      <c r="HK217" s="108"/>
      <c r="HL217" s="108"/>
      <c r="HM217" s="108"/>
      <c r="HN217" s="108"/>
      <c r="HO217" s="109"/>
      <c r="IB217" s="119"/>
      <c r="IC217" s="108"/>
      <c r="ID217" s="108"/>
      <c r="IE217" s="108"/>
      <c r="IF217" s="108"/>
      <c r="IG217" s="108"/>
      <c r="IH217" s="108"/>
      <c r="II217" s="108"/>
      <c r="IJ217" s="108"/>
      <c r="IK217" s="108"/>
      <c r="IL217" s="108"/>
      <c r="IM217" s="108"/>
      <c r="IN217" s="108"/>
      <c r="IO217" s="109"/>
      <c r="JB217" s="107"/>
      <c r="JC217" s="108"/>
      <c r="JD217" s="108"/>
      <c r="JE217" s="108"/>
      <c r="JF217" s="108"/>
      <c r="JG217" s="108"/>
      <c r="JH217" s="108"/>
      <c r="JI217" s="108"/>
      <c r="JJ217" s="108"/>
      <c r="JK217" s="108"/>
      <c r="JL217" s="108"/>
      <c r="JM217" s="108"/>
      <c r="JN217" s="108"/>
      <c r="JO217" s="109"/>
      <c r="KB217" s="107"/>
      <c r="KC217" s="108"/>
      <c r="KD217" s="108"/>
      <c r="KE217" s="108"/>
      <c r="KF217" s="108"/>
      <c r="KG217" s="108"/>
      <c r="KH217" s="108"/>
      <c r="KI217" s="108"/>
      <c r="KJ217" s="108"/>
      <c r="KK217" s="108"/>
      <c r="KL217" s="108"/>
      <c r="KM217" s="108"/>
      <c r="KN217" s="108"/>
      <c r="KO217" s="109"/>
      <c r="LB217" s="119"/>
      <c r="LC217" s="108"/>
      <c r="LD217" s="108"/>
      <c r="LE217" s="108"/>
      <c r="LF217" s="108"/>
      <c r="LG217" s="108"/>
      <c r="LH217" s="108"/>
      <c r="LI217" s="108"/>
      <c r="LJ217" s="108"/>
      <c r="LK217" s="108"/>
      <c r="LL217" s="108"/>
      <c r="LM217" s="108"/>
      <c r="LN217" s="108"/>
      <c r="LO217" s="109"/>
      <c r="MB217" s="119"/>
      <c r="MC217" s="108"/>
      <c r="MD217" s="108"/>
      <c r="ME217" s="108"/>
      <c r="MF217" s="108"/>
      <c r="MG217" s="108"/>
      <c r="MH217" s="108"/>
      <c r="MI217" s="108"/>
      <c r="MJ217" s="108"/>
      <c r="MK217" s="108"/>
      <c r="ML217" s="108"/>
      <c r="MM217" s="108"/>
      <c r="MN217" s="108"/>
      <c r="MO217" s="109"/>
      <c r="NB217" s="119"/>
      <c r="NC217" s="108"/>
      <c r="ND217" s="108"/>
      <c r="NE217" s="108"/>
      <c r="NF217" s="108"/>
      <c r="NG217" s="108"/>
      <c r="NH217" s="108"/>
      <c r="NI217" s="108"/>
      <c r="NJ217" s="108"/>
      <c r="NK217" s="108"/>
      <c r="NL217" s="108"/>
      <c r="NM217" s="108"/>
      <c r="NN217" s="108"/>
      <c r="NO217" s="109"/>
      <c r="OB217" s="107"/>
      <c r="OC217" s="108"/>
      <c r="OD217" s="108"/>
      <c r="OE217" s="108"/>
      <c r="OF217" s="108"/>
      <c r="OG217" s="108"/>
      <c r="OH217" s="108"/>
      <c r="OI217" s="108"/>
      <c r="OJ217" s="108"/>
      <c r="OK217" s="108"/>
      <c r="OL217" s="108"/>
      <c r="OM217" s="108"/>
      <c r="ON217" s="108"/>
      <c r="OO217" s="109"/>
      <c r="PB217" s="119"/>
      <c r="PC217" s="108"/>
      <c r="PD217" s="108"/>
      <c r="PE217" s="108"/>
      <c r="PF217" s="108"/>
      <c r="PG217" s="108"/>
      <c r="PH217" s="108"/>
      <c r="PI217" s="108"/>
      <c r="PJ217" s="108"/>
      <c r="PK217" s="108"/>
      <c r="PL217" s="108"/>
      <c r="PM217" s="108"/>
      <c r="PN217" s="108"/>
      <c r="PO217" s="109"/>
      <c r="QB217" s="119"/>
      <c r="QC217" s="108"/>
      <c r="QD217" s="108"/>
      <c r="QE217" s="108"/>
      <c r="QF217" s="108"/>
      <c r="QG217" s="108"/>
      <c r="QH217" s="108"/>
      <c r="QI217" s="108"/>
      <c r="QJ217" s="108"/>
      <c r="QK217" s="108"/>
      <c r="QL217" s="108"/>
      <c r="QM217" s="108"/>
      <c r="QN217" s="108"/>
      <c r="QO217" s="109"/>
      <c r="RB217" s="119"/>
      <c r="RC217" s="108"/>
      <c r="RD217" s="108"/>
      <c r="RE217" s="108"/>
      <c r="RF217" s="108"/>
      <c r="RG217" s="108"/>
      <c r="RH217" s="108"/>
      <c r="RI217" s="108"/>
      <c r="RJ217" s="108"/>
      <c r="RK217" s="108"/>
      <c r="RL217" s="108"/>
      <c r="RM217" s="108"/>
      <c r="RN217" s="108"/>
      <c r="RO217" s="109"/>
      <c r="SB217" s="107"/>
      <c r="SC217" s="108"/>
      <c r="SD217" s="108"/>
      <c r="SE217" s="108"/>
      <c r="SF217" s="108"/>
      <c r="SG217" s="108"/>
      <c r="SH217" s="108"/>
      <c r="SI217" s="108"/>
      <c r="SJ217" s="108"/>
      <c r="SK217" s="108"/>
      <c r="SL217" s="108"/>
      <c r="SM217" s="108"/>
      <c r="SN217" s="108"/>
      <c r="SO217" s="109"/>
      <c r="TB217" s="119"/>
      <c r="TC217" s="108"/>
      <c r="TD217" s="108"/>
      <c r="TE217" s="108"/>
      <c r="TF217" s="108"/>
      <c r="TG217" s="108"/>
      <c r="TH217" s="108"/>
      <c r="TI217" s="108"/>
      <c r="TJ217" s="108"/>
      <c r="TK217" s="108"/>
      <c r="TL217" s="108"/>
      <c r="TM217" s="108"/>
      <c r="TN217" s="108"/>
      <c r="TO217" s="109"/>
      <c r="UB217" s="119"/>
      <c r="UC217" s="108"/>
      <c r="UD217" s="108"/>
      <c r="UE217" s="108"/>
      <c r="UF217" s="108"/>
      <c r="UG217" s="108"/>
      <c r="UH217" s="108"/>
      <c r="UI217" s="108"/>
      <c r="UJ217" s="108"/>
      <c r="UK217" s="108"/>
      <c r="UL217" s="108"/>
      <c r="UM217" s="108"/>
      <c r="UN217" s="108"/>
      <c r="UO217" s="109"/>
      <c r="VB217" s="119"/>
      <c r="VC217" s="108"/>
      <c r="VD217" s="108"/>
      <c r="VE217" s="108"/>
      <c r="VF217" s="108"/>
      <c r="VG217" s="108"/>
      <c r="VH217" s="108"/>
      <c r="VI217" s="108"/>
      <c r="VJ217" s="108"/>
      <c r="VK217" s="108"/>
      <c r="VL217" s="108"/>
      <c r="VM217" s="108"/>
      <c r="VN217" s="108"/>
      <c r="VO217" s="109"/>
      <c r="WB217" s="107"/>
      <c r="WC217" s="108"/>
      <c r="WD217" s="108"/>
      <c r="WE217" s="108"/>
      <c r="WF217" s="108"/>
      <c r="WG217" s="108"/>
      <c r="WH217" s="108"/>
      <c r="WI217" s="108"/>
      <c r="WJ217" s="108"/>
      <c r="WK217" s="108"/>
      <c r="WL217" s="108"/>
      <c r="WM217" s="108"/>
      <c r="WN217" s="108"/>
      <c r="WO217" s="109"/>
      <c r="YB217" s="119"/>
      <c r="YC217" s="108"/>
      <c r="YD217" s="108"/>
      <c r="YE217" s="108"/>
      <c r="YF217" s="108"/>
      <c r="YG217" s="108"/>
      <c r="YH217" s="108"/>
      <c r="YI217" s="108"/>
      <c r="YJ217" s="108"/>
      <c r="YK217" s="108"/>
      <c r="YL217" s="108"/>
      <c r="YM217" s="108"/>
      <c r="YN217" s="108"/>
      <c r="YO217" s="109"/>
      <c r="ZB217" s="119"/>
      <c r="ZC217" s="108"/>
      <c r="ZD217" s="108"/>
      <c r="ZE217" s="108"/>
      <c r="ZF217" s="108"/>
      <c r="ZG217" s="108"/>
      <c r="ZH217" s="108"/>
      <c r="ZI217" s="108"/>
      <c r="ZJ217" s="108"/>
      <c r="ZK217" s="108"/>
      <c r="ZL217" s="108"/>
      <c r="ZM217" s="108"/>
      <c r="ZN217" s="108"/>
      <c r="ZO217" s="109"/>
      <c r="AAB217" s="119"/>
      <c r="AAC217" s="108"/>
      <c r="AAD217" s="108"/>
      <c r="AAE217" s="108"/>
      <c r="AAF217" s="108"/>
      <c r="AAG217" s="108"/>
      <c r="AAH217" s="108"/>
      <c r="AAI217" s="108"/>
      <c r="AAJ217" s="108"/>
      <c r="AAK217" s="108"/>
      <c r="AAL217" s="108"/>
      <c r="AAM217" s="108"/>
      <c r="AAN217" s="108"/>
      <c r="AAO217" s="109"/>
      <c r="ABB217" s="107"/>
      <c r="ABC217" s="108"/>
      <c r="ABD217" s="108"/>
      <c r="ABE217" s="108"/>
      <c r="ABF217" s="108"/>
      <c r="ABG217" s="108"/>
      <c r="ABH217" s="108"/>
      <c r="ABI217" s="108"/>
      <c r="ABJ217" s="108"/>
      <c r="ABK217" s="108"/>
      <c r="ABL217" s="108"/>
      <c r="ABM217" s="108"/>
      <c r="ABN217" s="108"/>
      <c r="ABO217" s="109"/>
      <c r="ACA217" s="111"/>
      <c r="ACB217" s="119"/>
      <c r="ACC217" s="108"/>
      <c r="ACD217" s="108"/>
      <c r="ACE217" s="108"/>
      <c r="ACF217" s="108"/>
      <c r="ACG217" s="108"/>
      <c r="ACH217" s="108"/>
      <c r="ACI217" s="108"/>
      <c r="ACJ217" s="108"/>
      <c r="ACK217" s="108"/>
      <c r="ACL217" s="108"/>
      <c r="ACM217" s="108"/>
      <c r="ACN217" s="108"/>
      <c r="ACO217" s="109"/>
      <c r="ADB217" s="119"/>
      <c r="ADC217" s="108"/>
      <c r="ADD217" s="108"/>
      <c r="ADE217" s="108"/>
      <c r="ADF217" s="108"/>
      <c r="ADG217" s="108"/>
      <c r="ADH217" s="108"/>
      <c r="ADI217" s="108"/>
      <c r="ADJ217" s="108"/>
      <c r="ADK217" s="108"/>
      <c r="ADL217" s="108"/>
      <c r="ADM217" s="108"/>
      <c r="ADN217" s="108"/>
      <c r="ADO217" s="109"/>
      <c r="AEB217" s="107"/>
      <c r="AEC217" s="108"/>
      <c r="AED217" s="108"/>
      <c r="AEE217" s="108"/>
      <c r="AEF217" s="108"/>
      <c r="AEG217" s="108"/>
      <c r="AEH217" s="108"/>
      <c r="AEI217" s="108"/>
      <c r="AEJ217" s="108"/>
      <c r="AEK217" s="108"/>
      <c r="AEL217" s="108"/>
      <c r="AEM217" s="108"/>
      <c r="AEN217" s="108"/>
      <c r="AEO217" s="109"/>
      <c r="AFB217" s="107"/>
      <c r="AFC217" s="108"/>
      <c r="AFD217" s="108"/>
      <c r="AFE217" s="108"/>
      <c r="AFF217" s="108"/>
      <c r="AFG217" s="108"/>
      <c r="AFH217" s="108"/>
      <c r="AFI217" s="108"/>
      <c r="AFJ217" s="108"/>
      <c r="AFK217" s="108"/>
      <c r="AFL217" s="108"/>
      <c r="AFM217" s="108"/>
      <c r="AFN217" s="108"/>
      <c r="AFO217" s="109"/>
      <c r="AGB217" s="119"/>
      <c r="AGC217" s="108"/>
      <c r="AGD217" s="108"/>
      <c r="AGE217" s="108"/>
      <c r="AGF217" s="108"/>
      <c r="AGG217" s="108"/>
      <c r="AGH217" s="108"/>
      <c r="AGI217" s="108"/>
      <c r="AGJ217" s="108"/>
      <c r="AGK217" s="108"/>
      <c r="AGL217" s="108"/>
      <c r="AGM217" s="108"/>
      <c r="AGN217" s="108"/>
      <c r="AGO217" s="109"/>
      <c r="AHB217" s="119"/>
      <c r="AHC217" s="108"/>
      <c r="AHD217" s="108"/>
      <c r="AHE217" s="108"/>
      <c r="AHF217" s="108"/>
      <c r="AHG217" s="108"/>
      <c r="AHH217" s="108"/>
      <c r="AHI217" s="108"/>
      <c r="AHJ217" s="108"/>
      <c r="AHK217" s="108"/>
      <c r="AHL217" s="108"/>
      <c r="AHM217" s="108"/>
      <c r="AHN217" s="108"/>
      <c r="AHO217" s="109"/>
      <c r="AIB217" s="107"/>
      <c r="AIC217" s="108"/>
      <c r="AID217" s="108"/>
      <c r="AIE217" s="108"/>
      <c r="AIF217" s="108"/>
      <c r="AIG217" s="108"/>
      <c r="AIH217" s="108"/>
      <c r="AII217" s="108"/>
      <c r="AIJ217" s="108"/>
      <c r="AIK217" s="108"/>
      <c r="AIL217" s="108"/>
      <c r="AIM217" s="108"/>
      <c r="AIN217" s="108"/>
      <c r="AIO217" s="109"/>
      <c r="AJB217" s="107"/>
      <c r="AJC217" s="108"/>
      <c r="AJD217" s="108"/>
      <c r="AJE217" s="108"/>
      <c r="AJF217" s="108"/>
      <c r="AJG217" s="108"/>
      <c r="AJH217" s="108"/>
      <c r="AJI217" s="108"/>
      <c r="AJJ217" s="108"/>
      <c r="AJK217" s="108"/>
      <c r="AJL217" s="108"/>
      <c r="AJM217" s="108"/>
      <c r="AJN217" s="108"/>
      <c r="AJO217" s="109"/>
      <c r="AKB217" s="107"/>
      <c r="AKC217" s="108"/>
      <c r="AKD217" s="108"/>
      <c r="AKE217" s="108"/>
      <c r="AKF217" s="108"/>
      <c r="AKG217" s="108"/>
      <c r="AKH217" s="108"/>
      <c r="AKI217" s="108"/>
      <c r="AKJ217" s="108"/>
      <c r="AKK217" s="108"/>
      <c r="AKL217" s="108"/>
      <c r="AKM217" s="108"/>
      <c r="AKN217" s="108"/>
      <c r="AKO217" s="109"/>
      <c r="ALA217" s="17"/>
      <c r="ALB217" s="23"/>
      <c r="ALC217" s="24"/>
      <c r="AMA217" s="128"/>
      <c r="AMB217" s="128"/>
      <c r="AMC217" s="129"/>
      <c r="AMD217" s="130"/>
      <c r="AME217" s="131"/>
      <c r="AMF217" s="131"/>
    </row>
    <row r="218" customFormat="false" ht="12.8" hidden="false" customHeight="false" outlineLevel="0" collapsed="false">
      <c r="BB218" s="107"/>
      <c r="BC218" s="112"/>
      <c r="BD218" s="112"/>
      <c r="BE218" s="108"/>
      <c r="BF218" s="108"/>
      <c r="BG218" s="108"/>
      <c r="BH218" s="108"/>
      <c r="BI218" s="108"/>
      <c r="BJ218" s="108"/>
      <c r="BK218" s="108"/>
      <c r="BL218" s="113"/>
      <c r="BM218" s="113"/>
      <c r="BN218" s="113"/>
      <c r="BO218" s="109"/>
      <c r="CB218" s="119"/>
      <c r="CC218" s="108"/>
      <c r="CD218" s="108"/>
      <c r="CE218" s="108"/>
      <c r="CF218" s="108"/>
      <c r="CG218" s="108"/>
      <c r="CH218" s="108"/>
      <c r="CI218" s="108"/>
      <c r="CJ218" s="108"/>
      <c r="CK218" s="108"/>
      <c r="CL218" s="108"/>
      <c r="CM218" s="108"/>
      <c r="CN218" s="108"/>
      <c r="CO218" s="109"/>
      <c r="DB218" s="119"/>
      <c r="DC218" s="108"/>
      <c r="DD218" s="108"/>
      <c r="DE218" s="108"/>
      <c r="DF218" s="108"/>
      <c r="DG218" s="108"/>
      <c r="DH218" s="108"/>
      <c r="DI218" s="108"/>
      <c r="DJ218" s="108"/>
      <c r="DK218" s="108"/>
      <c r="DL218" s="108"/>
      <c r="DM218" s="108"/>
      <c r="DN218" s="108"/>
      <c r="DO218" s="109"/>
      <c r="EB218" s="107"/>
      <c r="EC218" s="108"/>
      <c r="ED218" s="108"/>
      <c r="EE218" s="108"/>
      <c r="EF218" s="108"/>
      <c r="EG218" s="108"/>
      <c r="EH218" s="108"/>
      <c r="EI218" s="108"/>
      <c r="EJ218" s="108"/>
      <c r="EK218" s="108"/>
      <c r="EL218" s="108"/>
      <c r="EM218" s="108"/>
      <c r="EN218" s="108"/>
      <c r="EO218" s="109"/>
      <c r="FB218" s="107"/>
      <c r="FC218" s="108"/>
      <c r="FD218" s="108"/>
      <c r="FE218" s="108"/>
      <c r="FF218" s="108"/>
      <c r="FG218" s="108"/>
      <c r="FH218" s="108"/>
      <c r="FI218" s="108"/>
      <c r="FJ218" s="108"/>
      <c r="FK218" s="108"/>
      <c r="FL218" s="108"/>
      <c r="FM218" s="108"/>
      <c r="FN218" s="108"/>
      <c r="FO218" s="109"/>
      <c r="GB218" s="119"/>
      <c r="GC218" s="108"/>
      <c r="GD218" s="108"/>
      <c r="GE218" s="108"/>
      <c r="GF218" s="108"/>
      <c r="GG218" s="108"/>
      <c r="GH218" s="108"/>
      <c r="GI218" s="108"/>
      <c r="GJ218" s="108"/>
      <c r="GK218" s="108"/>
      <c r="GL218" s="108"/>
      <c r="GM218" s="108"/>
      <c r="GN218" s="108"/>
      <c r="GO218" s="109"/>
      <c r="HB218" s="107"/>
      <c r="HC218" s="108"/>
      <c r="HD218" s="108"/>
      <c r="HE218" s="108"/>
      <c r="HF218" s="108"/>
      <c r="HG218" s="108"/>
      <c r="HH218" s="108"/>
      <c r="HI218" s="108"/>
      <c r="HJ218" s="108"/>
      <c r="HK218" s="108"/>
      <c r="HL218" s="108"/>
      <c r="HM218" s="108"/>
      <c r="HN218" s="108"/>
      <c r="HO218" s="109"/>
      <c r="IB218" s="119"/>
      <c r="IC218" s="108"/>
      <c r="ID218" s="108"/>
      <c r="IE218" s="108"/>
      <c r="IF218" s="108"/>
      <c r="IG218" s="108"/>
      <c r="IH218" s="108"/>
      <c r="II218" s="108"/>
      <c r="IJ218" s="108"/>
      <c r="IK218" s="108"/>
      <c r="IL218" s="108"/>
      <c r="IM218" s="108"/>
      <c r="IN218" s="108"/>
      <c r="IO218" s="109"/>
      <c r="JB218" s="107"/>
      <c r="JC218" s="108"/>
      <c r="JD218" s="108"/>
      <c r="JE218" s="108"/>
      <c r="JF218" s="108"/>
      <c r="JG218" s="108"/>
      <c r="JH218" s="108"/>
      <c r="JI218" s="108"/>
      <c r="JJ218" s="108"/>
      <c r="JK218" s="108"/>
      <c r="JL218" s="108"/>
      <c r="JM218" s="108"/>
      <c r="JN218" s="108"/>
      <c r="JO218" s="109"/>
      <c r="KB218" s="107"/>
      <c r="KC218" s="108"/>
      <c r="KD218" s="108"/>
      <c r="KE218" s="108"/>
      <c r="KF218" s="108"/>
      <c r="KG218" s="108"/>
      <c r="KH218" s="108"/>
      <c r="KI218" s="108"/>
      <c r="KJ218" s="108"/>
      <c r="KK218" s="108"/>
      <c r="KL218" s="108"/>
      <c r="KM218" s="108"/>
      <c r="KN218" s="108"/>
      <c r="KO218" s="109"/>
      <c r="LB218" s="119"/>
      <c r="LC218" s="108"/>
      <c r="LD218" s="108"/>
      <c r="LE218" s="108"/>
      <c r="LF218" s="108"/>
      <c r="LG218" s="108"/>
      <c r="LH218" s="108"/>
      <c r="LI218" s="108"/>
      <c r="LJ218" s="108"/>
      <c r="LK218" s="108"/>
      <c r="LL218" s="108"/>
      <c r="LM218" s="108"/>
      <c r="LN218" s="108"/>
      <c r="LO218" s="109"/>
      <c r="MB218" s="119"/>
      <c r="MC218" s="108"/>
      <c r="MD218" s="108"/>
      <c r="ME218" s="108"/>
      <c r="MF218" s="108"/>
      <c r="MG218" s="108"/>
      <c r="MH218" s="108"/>
      <c r="MI218" s="108"/>
      <c r="MJ218" s="108"/>
      <c r="MK218" s="108"/>
      <c r="ML218" s="108"/>
      <c r="MM218" s="108"/>
      <c r="MN218" s="108"/>
      <c r="MO218" s="109"/>
      <c r="NB218" s="119"/>
      <c r="NC218" s="108"/>
      <c r="ND218" s="108"/>
      <c r="NE218" s="108"/>
      <c r="NF218" s="108"/>
      <c r="NG218" s="108"/>
      <c r="NH218" s="108"/>
      <c r="NI218" s="108"/>
      <c r="NJ218" s="108"/>
      <c r="NK218" s="108"/>
      <c r="NL218" s="108"/>
      <c r="NM218" s="108"/>
      <c r="NN218" s="108"/>
      <c r="NO218" s="109"/>
      <c r="OB218" s="107"/>
      <c r="OC218" s="108"/>
      <c r="OD218" s="108"/>
      <c r="OE218" s="108"/>
      <c r="OF218" s="108"/>
      <c r="OG218" s="108"/>
      <c r="OH218" s="108"/>
      <c r="OI218" s="108"/>
      <c r="OJ218" s="108"/>
      <c r="OK218" s="108"/>
      <c r="OL218" s="108"/>
      <c r="OM218" s="108"/>
      <c r="ON218" s="108"/>
      <c r="OO218" s="109"/>
      <c r="PB218" s="119"/>
      <c r="PC218" s="108"/>
      <c r="PD218" s="108"/>
      <c r="PE218" s="108"/>
      <c r="PF218" s="108"/>
      <c r="PG218" s="108"/>
      <c r="PH218" s="108"/>
      <c r="PI218" s="108"/>
      <c r="PJ218" s="108"/>
      <c r="PK218" s="108"/>
      <c r="PL218" s="108"/>
      <c r="PM218" s="108"/>
      <c r="PN218" s="108"/>
      <c r="PO218" s="109"/>
      <c r="QB218" s="119"/>
      <c r="QC218" s="108"/>
      <c r="QD218" s="108"/>
      <c r="QE218" s="108"/>
      <c r="QF218" s="108"/>
      <c r="QG218" s="108"/>
      <c r="QH218" s="108"/>
      <c r="QI218" s="108"/>
      <c r="QJ218" s="108"/>
      <c r="QK218" s="108"/>
      <c r="QL218" s="108"/>
      <c r="QM218" s="108"/>
      <c r="QN218" s="108"/>
      <c r="QO218" s="109"/>
      <c r="RB218" s="119"/>
      <c r="RC218" s="108"/>
      <c r="RD218" s="108"/>
      <c r="RE218" s="108"/>
      <c r="RF218" s="108"/>
      <c r="RG218" s="108"/>
      <c r="RH218" s="108"/>
      <c r="RI218" s="108"/>
      <c r="RJ218" s="108"/>
      <c r="RK218" s="108"/>
      <c r="RL218" s="108"/>
      <c r="RM218" s="108"/>
      <c r="RN218" s="108"/>
      <c r="RO218" s="109"/>
      <c r="SB218" s="107"/>
      <c r="SC218" s="108"/>
      <c r="SD218" s="108"/>
      <c r="SE218" s="108"/>
      <c r="SF218" s="112"/>
      <c r="SG218" s="112"/>
      <c r="SH218" s="108"/>
      <c r="SI218" s="108"/>
      <c r="SJ218" s="108"/>
      <c r="SK218" s="108"/>
      <c r="SL218" s="108"/>
      <c r="SM218" s="108"/>
      <c r="SN218" s="108"/>
      <c r="SO218" s="109"/>
      <c r="TB218" s="119"/>
      <c r="TC218" s="108"/>
      <c r="TD218" s="108"/>
      <c r="TE218" s="108"/>
      <c r="TF218" s="108"/>
      <c r="TG218" s="108"/>
      <c r="TH218" s="108"/>
      <c r="TI218" s="108"/>
      <c r="TJ218" s="108"/>
      <c r="TK218" s="108"/>
      <c r="TL218" s="108"/>
      <c r="TM218" s="108"/>
      <c r="TN218" s="108"/>
      <c r="TO218" s="109"/>
      <c r="UB218" s="119"/>
      <c r="UC218" s="108"/>
      <c r="UD218" s="108"/>
      <c r="UE218" s="108"/>
      <c r="UF218" s="108"/>
      <c r="UG218" s="108"/>
      <c r="UH218" s="108"/>
      <c r="UI218" s="108"/>
      <c r="UJ218" s="108"/>
      <c r="UK218" s="108"/>
      <c r="UL218" s="108"/>
      <c r="UM218" s="108"/>
      <c r="UN218" s="108"/>
      <c r="UO218" s="109"/>
      <c r="VB218" s="119"/>
      <c r="VC218" s="108"/>
      <c r="VD218" s="108"/>
      <c r="VE218" s="108"/>
      <c r="VF218" s="108"/>
      <c r="VG218" s="108"/>
      <c r="VH218" s="108"/>
      <c r="VI218" s="108"/>
      <c r="VJ218" s="108"/>
      <c r="VK218" s="108"/>
      <c r="VL218" s="108"/>
      <c r="VM218" s="108"/>
      <c r="VN218" s="108"/>
      <c r="VO218" s="109"/>
      <c r="WB218" s="107"/>
      <c r="WC218" s="108"/>
      <c r="WD218" s="108"/>
      <c r="WE218" s="108"/>
      <c r="WF218" s="108"/>
      <c r="WG218" s="108"/>
      <c r="WH218" s="108"/>
      <c r="WI218" s="108"/>
      <c r="WJ218" s="108"/>
      <c r="WK218" s="108"/>
      <c r="WL218" s="108"/>
      <c r="WM218" s="108"/>
      <c r="WN218" s="108"/>
      <c r="WO218" s="109"/>
      <c r="YB218" s="119"/>
      <c r="YC218" s="108"/>
      <c r="YD218" s="108"/>
      <c r="YE218" s="108"/>
      <c r="YF218" s="108"/>
      <c r="YG218" s="108"/>
      <c r="YH218" s="108"/>
      <c r="YI218" s="108"/>
      <c r="YJ218" s="108"/>
      <c r="YK218" s="112"/>
      <c r="YL218" s="108"/>
      <c r="YM218" s="108"/>
      <c r="YN218" s="108"/>
      <c r="YO218" s="109"/>
      <c r="ZB218" s="119"/>
      <c r="ZC218" s="108"/>
      <c r="ZD218" s="108"/>
      <c r="ZE218" s="108"/>
      <c r="ZF218" s="108"/>
      <c r="ZG218" s="108"/>
      <c r="ZH218" s="108"/>
      <c r="ZI218" s="108"/>
      <c r="ZJ218" s="108"/>
      <c r="ZK218" s="108"/>
      <c r="ZL218" s="108"/>
      <c r="ZM218" s="108"/>
      <c r="ZN218" s="108"/>
      <c r="ZO218" s="109"/>
      <c r="AAB218" s="119"/>
      <c r="AAC218" s="108"/>
      <c r="AAD218" s="108"/>
      <c r="AAE218" s="108"/>
      <c r="AAF218" s="108"/>
      <c r="AAG218" s="108"/>
      <c r="AAH218" s="108"/>
      <c r="AAI218" s="108"/>
      <c r="AAJ218" s="108"/>
      <c r="AAK218" s="108"/>
      <c r="AAL218" s="108"/>
      <c r="AAM218" s="108"/>
      <c r="AAN218" s="108"/>
      <c r="AAO218" s="109"/>
      <c r="ABB218" s="107"/>
      <c r="ABC218" s="108"/>
      <c r="ABD218" s="108"/>
      <c r="ABE218" s="108"/>
      <c r="ABF218" s="108"/>
      <c r="ABG218" s="108"/>
      <c r="ABH218" s="108"/>
      <c r="ABI218" s="108"/>
      <c r="ABJ218" s="108"/>
      <c r="ABK218" s="108"/>
      <c r="ABL218" s="108"/>
      <c r="ABM218" s="108"/>
      <c r="ABN218" s="108"/>
      <c r="ABO218" s="109"/>
      <c r="ACA218" s="111"/>
      <c r="ACB218" s="119"/>
      <c r="ACC218" s="108"/>
      <c r="ACD218" s="108"/>
      <c r="ACE218" s="108"/>
      <c r="ACF218" s="108"/>
      <c r="ACG218" s="108"/>
      <c r="ACH218" s="108"/>
      <c r="ACI218" s="108"/>
      <c r="ACJ218" s="108"/>
      <c r="ACK218" s="108"/>
      <c r="ACL218" s="108"/>
      <c r="ACM218" s="108"/>
      <c r="ACN218" s="108"/>
      <c r="ACO218" s="109"/>
      <c r="ADB218" s="119"/>
      <c r="ADC218" s="108"/>
      <c r="ADD218" s="108"/>
      <c r="ADE218" s="108"/>
      <c r="ADF218" s="108"/>
      <c r="ADG218" s="108"/>
      <c r="ADH218" s="108"/>
      <c r="ADI218" s="108"/>
      <c r="ADJ218" s="108"/>
      <c r="ADK218" s="108"/>
      <c r="ADL218" s="108"/>
      <c r="ADM218" s="108"/>
      <c r="ADN218" s="108"/>
      <c r="ADO218" s="109"/>
      <c r="AEB218" s="107"/>
      <c r="AEC218" s="108"/>
      <c r="AED218" s="108"/>
      <c r="AEE218" s="108"/>
      <c r="AEF218" s="108"/>
      <c r="AEG218" s="108"/>
      <c r="AEH218" s="108"/>
      <c r="AEI218" s="108"/>
      <c r="AEJ218" s="108"/>
      <c r="AEK218" s="108"/>
      <c r="AEL218" s="108"/>
      <c r="AEM218" s="108"/>
      <c r="AEN218" s="108"/>
      <c r="AEO218" s="109"/>
      <c r="AFB218" s="107"/>
      <c r="AFC218" s="108"/>
      <c r="AFD218" s="108"/>
      <c r="AFE218" s="108"/>
      <c r="AFF218" s="108"/>
      <c r="AFG218" s="108"/>
      <c r="AFH218" s="108"/>
      <c r="AFI218" s="108"/>
      <c r="AFJ218" s="108"/>
      <c r="AFK218" s="108"/>
      <c r="AFL218" s="108"/>
      <c r="AFM218" s="108"/>
      <c r="AFN218" s="108"/>
      <c r="AFO218" s="109"/>
      <c r="AGB218" s="119"/>
      <c r="AGC218" s="108"/>
      <c r="AGD218" s="108"/>
      <c r="AGE218" s="108"/>
      <c r="AGF218" s="108"/>
      <c r="AGG218" s="108"/>
      <c r="AGH218" s="108"/>
      <c r="AGI218" s="108"/>
      <c r="AGJ218" s="108"/>
      <c r="AGK218" s="108"/>
      <c r="AGL218" s="108"/>
      <c r="AGM218" s="108"/>
      <c r="AGN218" s="108"/>
      <c r="AGO218" s="109"/>
      <c r="AHB218" s="119"/>
      <c r="AHC218" s="108"/>
      <c r="AHD218" s="108"/>
      <c r="AHE218" s="108"/>
      <c r="AHF218" s="108"/>
      <c r="AHG218" s="108"/>
      <c r="AHH218" s="108"/>
      <c r="AHI218" s="108"/>
      <c r="AHJ218" s="108"/>
      <c r="AHK218" s="108"/>
      <c r="AHL218" s="108"/>
      <c r="AHM218" s="108"/>
      <c r="AHN218" s="108"/>
      <c r="AHO218" s="109"/>
      <c r="AIB218" s="107"/>
      <c r="AIC218" s="108"/>
      <c r="AID218" s="108"/>
      <c r="AIE218" s="108"/>
      <c r="AIF218" s="108"/>
      <c r="AIG218" s="108"/>
      <c r="AIH218" s="108"/>
      <c r="AII218" s="108"/>
      <c r="AIJ218" s="108"/>
      <c r="AIK218" s="108"/>
      <c r="AIL218" s="108"/>
      <c r="AIM218" s="108"/>
      <c r="AIN218" s="108"/>
      <c r="AIO218" s="109"/>
      <c r="AJB218" s="107"/>
      <c r="AJC218" s="108"/>
      <c r="AJD218" s="108"/>
      <c r="AJE218" s="108"/>
      <c r="AJF218" s="108"/>
      <c r="AJG218" s="108"/>
      <c r="AJH218" s="108"/>
      <c r="AJI218" s="108"/>
      <c r="AJJ218" s="108"/>
      <c r="AJK218" s="108"/>
      <c r="AJL218" s="108"/>
      <c r="AJM218" s="108"/>
      <c r="AJN218" s="108"/>
      <c r="AJO218" s="109"/>
      <c r="AKB218" s="107"/>
      <c r="AKC218" s="108"/>
      <c r="AKD218" s="108"/>
      <c r="AKE218" s="108"/>
      <c r="AKF218" s="108"/>
      <c r="AKG218" s="108"/>
      <c r="AKH218" s="108"/>
      <c r="AKI218" s="108"/>
      <c r="AKJ218" s="108"/>
      <c r="AKK218" s="108"/>
      <c r="AKL218" s="108"/>
      <c r="AKM218" s="108"/>
      <c r="AKN218" s="108"/>
      <c r="AKO218" s="109"/>
      <c r="ALA218" s="17"/>
      <c r="ALB218" s="23"/>
      <c r="ALC218" s="24"/>
      <c r="AMA218" s="128"/>
      <c r="AMB218" s="128"/>
      <c r="AMC218" s="129"/>
      <c r="AMD218" s="130"/>
      <c r="AME218" s="131"/>
      <c r="AMF218" s="131"/>
    </row>
    <row r="219" customFormat="false" ht="12.8" hidden="false" customHeight="false" outlineLevel="0" collapsed="false">
      <c r="BB219" s="107"/>
      <c r="BC219" s="108"/>
      <c r="BD219" s="108"/>
      <c r="BE219" s="108"/>
      <c r="BF219" s="108"/>
      <c r="BG219" s="108"/>
      <c r="BH219" s="108"/>
      <c r="BI219" s="108"/>
      <c r="BJ219" s="108"/>
      <c r="BK219" s="108"/>
      <c r="BL219" s="108"/>
      <c r="BM219" s="108"/>
      <c r="BN219" s="108"/>
      <c r="BO219" s="109"/>
      <c r="CB219" s="119"/>
      <c r="CC219" s="108"/>
      <c r="CD219" s="108"/>
      <c r="CE219" s="108"/>
      <c r="CF219" s="108"/>
      <c r="CG219" s="108"/>
      <c r="CH219" s="108"/>
      <c r="CI219" s="108"/>
      <c r="CJ219" s="108"/>
      <c r="CK219" s="108"/>
      <c r="CL219" s="108"/>
      <c r="CM219" s="108"/>
      <c r="CN219" s="108"/>
      <c r="CO219" s="109"/>
      <c r="DB219" s="119"/>
      <c r="DC219" s="108"/>
      <c r="DD219" s="108"/>
      <c r="DE219" s="108"/>
      <c r="DF219" s="108"/>
      <c r="DG219" s="108"/>
      <c r="DH219" s="108"/>
      <c r="DI219" s="108"/>
      <c r="DJ219" s="108"/>
      <c r="DK219" s="108"/>
      <c r="DL219" s="108"/>
      <c r="DM219" s="108"/>
      <c r="DN219" s="108"/>
      <c r="DO219" s="109"/>
      <c r="EB219" s="107"/>
      <c r="EC219" s="108"/>
      <c r="ED219" s="108"/>
      <c r="EE219" s="108"/>
      <c r="EF219" s="108"/>
      <c r="EG219" s="108"/>
      <c r="EH219" s="108"/>
      <c r="EI219" s="108"/>
      <c r="EJ219" s="108"/>
      <c r="EK219" s="108"/>
      <c r="EL219" s="108"/>
      <c r="EM219" s="108"/>
      <c r="EN219" s="108"/>
      <c r="EO219" s="109"/>
      <c r="FB219" s="107"/>
      <c r="FC219" s="108"/>
      <c r="FD219" s="108"/>
      <c r="FE219" s="108"/>
      <c r="FF219" s="108"/>
      <c r="FG219" s="108"/>
      <c r="FH219" s="108"/>
      <c r="FI219" s="108"/>
      <c r="FJ219" s="108"/>
      <c r="FK219" s="108"/>
      <c r="FL219" s="108"/>
      <c r="FM219" s="108"/>
      <c r="FN219" s="108"/>
      <c r="FO219" s="109"/>
      <c r="GB219" s="119"/>
      <c r="GC219" s="108"/>
      <c r="GD219" s="108"/>
      <c r="GE219" s="108"/>
      <c r="GF219" s="108"/>
      <c r="GG219" s="108"/>
      <c r="GH219" s="108"/>
      <c r="GI219" s="108"/>
      <c r="GJ219" s="108"/>
      <c r="GK219" s="108"/>
      <c r="GL219" s="108"/>
      <c r="GM219" s="108"/>
      <c r="GN219" s="108"/>
      <c r="GO219" s="109"/>
      <c r="HB219" s="107"/>
      <c r="HC219" s="108"/>
      <c r="HD219" s="108"/>
      <c r="HE219" s="108"/>
      <c r="HF219" s="108"/>
      <c r="HG219" s="108"/>
      <c r="HH219" s="108"/>
      <c r="HI219" s="108"/>
      <c r="HJ219" s="108"/>
      <c r="HK219" s="108"/>
      <c r="HL219" s="108"/>
      <c r="HM219" s="108"/>
      <c r="HN219" s="108"/>
      <c r="HO219" s="109"/>
      <c r="IB219" s="119"/>
      <c r="IC219" s="108"/>
      <c r="ID219" s="108"/>
      <c r="IE219" s="108"/>
      <c r="IF219" s="108"/>
      <c r="IG219" s="108"/>
      <c r="IH219" s="108"/>
      <c r="II219" s="108"/>
      <c r="IJ219" s="108"/>
      <c r="IK219" s="108"/>
      <c r="IL219" s="108"/>
      <c r="IM219" s="108"/>
      <c r="IN219" s="108"/>
      <c r="IO219" s="109"/>
      <c r="JB219" s="107"/>
      <c r="JC219" s="108"/>
      <c r="JD219" s="108"/>
      <c r="JE219" s="108"/>
      <c r="JF219" s="108"/>
      <c r="JG219" s="108"/>
      <c r="JH219" s="108"/>
      <c r="JI219" s="108"/>
      <c r="JJ219" s="108"/>
      <c r="JK219" s="108"/>
      <c r="JL219" s="108"/>
      <c r="JM219" s="108"/>
      <c r="JN219" s="108"/>
      <c r="JO219" s="109"/>
      <c r="KB219" s="107"/>
      <c r="KC219" s="108"/>
      <c r="KD219" s="108"/>
      <c r="KE219" s="108"/>
      <c r="KF219" s="108"/>
      <c r="KG219" s="108"/>
      <c r="KH219" s="108"/>
      <c r="KI219" s="108"/>
      <c r="KJ219" s="108"/>
      <c r="KK219" s="108"/>
      <c r="KL219" s="108"/>
      <c r="KM219" s="108"/>
      <c r="KN219" s="108"/>
      <c r="KO219" s="109"/>
      <c r="LB219" s="119"/>
      <c r="LC219" s="108"/>
      <c r="LD219" s="108"/>
      <c r="LE219" s="108"/>
      <c r="LF219" s="108"/>
      <c r="LG219" s="108"/>
      <c r="LH219" s="108"/>
      <c r="LI219" s="108"/>
      <c r="LJ219" s="108"/>
      <c r="LK219" s="108"/>
      <c r="LL219" s="108"/>
      <c r="LM219" s="108"/>
      <c r="LN219" s="108"/>
      <c r="LO219" s="109"/>
      <c r="MB219" s="119"/>
      <c r="MC219" s="108"/>
      <c r="MD219" s="108"/>
      <c r="ME219" s="108"/>
      <c r="MF219" s="108"/>
      <c r="MG219" s="108"/>
      <c r="MH219" s="108"/>
      <c r="MI219" s="108"/>
      <c r="MJ219" s="108"/>
      <c r="MK219" s="108"/>
      <c r="ML219" s="108"/>
      <c r="MM219" s="108"/>
      <c r="MN219" s="108"/>
      <c r="MO219" s="109"/>
      <c r="NB219" s="119"/>
      <c r="NC219" s="108"/>
      <c r="ND219" s="108"/>
      <c r="NE219" s="108"/>
      <c r="NF219" s="108"/>
      <c r="NG219" s="108"/>
      <c r="NH219" s="108"/>
      <c r="NI219" s="108"/>
      <c r="NJ219" s="108"/>
      <c r="NK219" s="108"/>
      <c r="NL219" s="108"/>
      <c r="NM219" s="108"/>
      <c r="NN219" s="108"/>
      <c r="NO219" s="109"/>
      <c r="OB219" s="107"/>
      <c r="OC219" s="108"/>
      <c r="OD219" s="108"/>
      <c r="OE219" s="108"/>
      <c r="OF219" s="108"/>
      <c r="OG219" s="108"/>
      <c r="OH219" s="108"/>
      <c r="OI219" s="108"/>
      <c r="OJ219" s="108"/>
      <c r="OK219" s="108"/>
      <c r="OL219" s="108"/>
      <c r="OM219" s="108"/>
      <c r="ON219" s="108"/>
      <c r="OO219" s="109"/>
      <c r="PB219" s="119"/>
      <c r="PC219" s="108"/>
      <c r="PD219" s="108"/>
      <c r="PE219" s="108"/>
      <c r="PF219" s="108"/>
      <c r="PG219" s="108"/>
      <c r="PH219" s="108"/>
      <c r="PI219" s="108"/>
      <c r="PJ219" s="108"/>
      <c r="PK219" s="108"/>
      <c r="PL219" s="108"/>
      <c r="PM219" s="108"/>
      <c r="PN219" s="108"/>
      <c r="PO219" s="109"/>
      <c r="QB219" s="119"/>
      <c r="QC219" s="108"/>
      <c r="QD219" s="108"/>
      <c r="QE219" s="108"/>
      <c r="QF219" s="108"/>
      <c r="QG219" s="108"/>
      <c r="QH219" s="108"/>
      <c r="QI219" s="108"/>
      <c r="QJ219" s="108"/>
      <c r="QK219" s="108"/>
      <c r="QL219" s="108"/>
      <c r="QM219" s="108"/>
      <c r="QN219" s="108"/>
      <c r="QO219" s="109"/>
      <c r="RB219" s="119"/>
      <c r="RC219" s="108"/>
      <c r="RD219" s="108"/>
      <c r="RE219" s="108"/>
      <c r="RF219" s="108"/>
      <c r="RG219" s="108"/>
      <c r="RH219" s="108"/>
      <c r="RI219" s="108"/>
      <c r="RJ219" s="108"/>
      <c r="RK219" s="108"/>
      <c r="RL219" s="108"/>
      <c r="RM219" s="108"/>
      <c r="RN219" s="108"/>
      <c r="RO219" s="109"/>
      <c r="SB219" s="107"/>
      <c r="SC219" s="108"/>
      <c r="SD219" s="108"/>
      <c r="SE219" s="108"/>
      <c r="SF219" s="108"/>
      <c r="SG219" s="108"/>
      <c r="SH219" s="108"/>
      <c r="SI219" s="108"/>
      <c r="SJ219" s="108"/>
      <c r="SK219" s="108"/>
      <c r="SL219" s="108"/>
      <c r="SM219" s="108"/>
      <c r="SN219" s="108"/>
      <c r="SO219" s="109"/>
      <c r="TB219" s="119"/>
      <c r="TC219" s="108"/>
      <c r="TD219" s="108"/>
      <c r="TE219" s="108"/>
      <c r="TF219" s="108"/>
      <c r="TG219" s="108"/>
      <c r="TH219" s="108"/>
      <c r="TI219" s="108"/>
      <c r="TJ219" s="108"/>
      <c r="TK219" s="108"/>
      <c r="TL219" s="108"/>
      <c r="TM219" s="108"/>
      <c r="TN219" s="108"/>
      <c r="TO219" s="109"/>
      <c r="UB219" s="119"/>
      <c r="UC219" s="108"/>
      <c r="UD219" s="108"/>
      <c r="UE219" s="108"/>
      <c r="UF219" s="108"/>
      <c r="UG219" s="108"/>
      <c r="UH219" s="108"/>
      <c r="UI219" s="108"/>
      <c r="UJ219" s="108"/>
      <c r="UK219" s="108"/>
      <c r="UL219" s="108"/>
      <c r="UM219" s="108"/>
      <c r="UN219" s="108"/>
      <c r="UO219" s="109"/>
      <c r="VB219" s="119"/>
      <c r="VC219" s="108"/>
      <c r="VD219" s="108"/>
      <c r="VE219" s="108"/>
      <c r="VF219" s="108"/>
      <c r="VG219" s="108"/>
      <c r="VH219" s="108"/>
      <c r="VI219" s="108"/>
      <c r="VJ219" s="108"/>
      <c r="VK219" s="108"/>
      <c r="VL219" s="108"/>
      <c r="VM219" s="108"/>
      <c r="VN219" s="108"/>
      <c r="VO219" s="109"/>
      <c r="WB219" s="107"/>
      <c r="WC219" s="108"/>
      <c r="WD219" s="108"/>
      <c r="WE219" s="108"/>
      <c r="WF219" s="108"/>
      <c r="WG219" s="112"/>
      <c r="WH219" s="108"/>
      <c r="WI219" s="108"/>
      <c r="WJ219" s="108"/>
      <c r="WK219" s="108"/>
      <c r="WL219" s="108"/>
      <c r="WM219" s="108"/>
      <c r="WN219" s="108"/>
      <c r="WO219" s="109"/>
      <c r="YB219" s="119"/>
      <c r="YC219" s="108"/>
      <c r="YD219" s="112"/>
      <c r="YE219" s="108"/>
      <c r="YF219" s="108"/>
      <c r="YG219" s="108"/>
      <c r="YH219" s="108"/>
      <c r="YI219" s="108"/>
      <c r="YJ219" s="108"/>
      <c r="YK219" s="108"/>
      <c r="YL219" s="108"/>
      <c r="YM219" s="108"/>
      <c r="YN219" s="108"/>
      <c r="YO219" s="109"/>
      <c r="ZB219" s="119"/>
      <c r="ZC219" s="108"/>
      <c r="ZD219" s="108"/>
      <c r="ZE219" s="108"/>
      <c r="ZF219" s="108"/>
      <c r="ZG219" s="108"/>
      <c r="ZH219" s="108"/>
      <c r="ZI219" s="108"/>
      <c r="ZJ219" s="108"/>
      <c r="ZK219" s="108"/>
      <c r="ZL219" s="108"/>
      <c r="ZM219" s="108"/>
      <c r="ZN219" s="108"/>
      <c r="ZO219" s="109"/>
      <c r="AAB219" s="119"/>
      <c r="AAC219" s="108"/>
      <c r="AAD219" s="108"/>
      <c r="AAE219" s="108"/>
      <c r="AAF219" s="108"/>
      <c r="AAG219" s="108"/>
      <c r="AAH219" s="108"/>
      <c r="AAI219" s="108"/>
      <c r="AAJ219" s="108"/>
      <c r="AAK219" s="108"/>
      <c r="AAL219" s="108"/>
      <c r="AAM219" s="108"/>
      <c r="AAN219" s="108"/>
      <c r="AAO219" s="109"/>
      <c r="ABB219" s="107"/>
      <c r="ABC219" s="108"/>
      <c r="ABD219" s="108"/>
      <c r="ABE219" s="108"/>
      <c r="ABF219" s="108"/>
      <c r="ABG219" s="108"/>
      <c r="ABH219" s="108"/>
      <c r="ABI219" s="108"/>
      <c r="ABJ219" s="108"/>
      <c r="ABK219" s="108"/>
      <c r="ABL219" s="108"/>
      <c r="ABM219" s="108"/>
      <c r="ABN219" s="108"/>
      <c r="ABO219" s="109"/>
      <c r="ACA219" s="111"/>
      <c r="ACB219" s="119"/>
      <c r="ACC219" s="108"/>
      <c r="ACD219" s="108"/>
      <c r="ACE219" s="108"/>
      <c r="ACF219" s="108"/>
      <c r="ACG219" s="108"/>
      <c r="ACH219" s="108"/>
      <c r="ACI219" s="108"/>
      <c r="ACJ219" s="108"/>
      <c r="ACK219" s="108"/>
      <c r="ACL219" s="108"/>
      <c r="ACM219" s="108"/>
      <c r="ACN219" s="108"/>
      <c r="ACO219" s="109"/>
      <c r="ADB219" s="119"/>
      <c r="ADC219" s="108"/>
      <c r="ADD219" s="108"/>
      <c r="ADE219" s="108"/>
      <c r="ADF219" s="108"/>
      <c r="ADG219" s="108"/>
      <c r="ADH219" s="108"/>
      <c r="ADI219" s="108"/>
      <c r="ADJ219" s="108"/>
      <c r="ADK219" s="108"/>
      <c r="ADL219" s="108"/>
      <c r="ADM219" s="108"/>
      <c r="ADN219" s="108"/>
      <c r="ADO219" s="109"/>
      <c r="AEB219" s="107"/>
      <c r="AEC219" s="108"/>
      <c r="AED219" s="108"/>
      <c r="AEE219" s="108"/>
      <c r="AEF219" s="108"/>
      <c r="AEG219" s="108"/>
      <c r="AEH219" s="108"/>
      <c r="AEI219" s="108"/>
      <c r="AEJ219" s="108"/>
      <c r="AEK219" s="108"/>
      <c r="AEL219" s="108"/>
      <c r="AEM219" s="108"/>
      <c r="AEN219" s="108"/>
      <c r="AEO219" s="109"/>
      <c r="AFB219" s="107"/>
      <c r="AFC219" s="108"/>
      <c r="AFD219" s="108"/>
      <c r="AFE219" s="108"/>
      <c r="AFF219" s="108"/>
      <c r="AFG219" s="108"/>
      <c r="AFH219" s="108"/>
      <c r="AFI219" s="108"/>
      <c r="AFJ219" s="108"/>
      <c r="AFK219" s="108"/>
      <c r="AFL219" s="108"/>
      <c r="AFM219" s="108"/>
      <c r="AFN219" s="108"/>
      <c r="AFO219" s="109"/>
      <c r="AGB219" s="119"/>
      <c r="AGC219" s="108"/>
      <c r="AGD219" s="108"/>
      <c r="AGE219" s="108"/>
      <c r="AGF219" s="108"/>
      <c r="AGG219" s="108"/>
      <c r="AGH219" s="108"/>
      <c r="AGI219" s="108"/>
      <c r="AGJ219" s="108"/>
      <c r="AGK219" s="108"/>
      <c r="AGL219" s="108"/>
      <c r="AGM219" s="108"/>
      <c r="AGN219" s="108"/>
      <c r="AGO219" s="109"/>
      <c r="AHB219" s="119"/>
      <c r="AHC219" s="108"/>
      <c r="AHD219" s="108"/>
      <c r="AHE219" s="108"/>
      <c r="AHF219" s="108"/>
      <c r="AHG219" s="108"/>
      <c r="AHH219" s="108"/>
      <c r="AHI219" s="108"/>
      <c r="AHJ219" s="108"/>
      <c r="AHK219" s="108"/>
      <c r="AHL219" s="108"/>
      <c r="AHM219" s="108"/>
      <c r="AHN219" s="108"/>
      <c r="AHO219" s="109"/>
      <c r="AIB219" s="107"/>
      <c r="AIC219" s="108"/>
      <c r="AID219" s="108"/>
      <c r="AIE219" s="108"/>
      <c r="AIF219" s="108"/>
      <c r="AIG219" s="108"/>
      <c r="AIH219" s="108"/>
      <c r="AII219" s="108"/>
      <c r="AIJ219" s="108"/>
      <c r="AIK219" s="108"/>
      <c r="AIL219" s="108"/>
      <c r="AIM219" s="108"/>
      <c r="AIN219" s="108"/>
      <c r="AIO219" s="109"/>
      <c r="AJB219" s="107"/>
      <c r="AJC219" s="108"/>
      <c r="AJD219" s="108"/>
      <c r="AJE219" s="108"/>
      <c r="AJF219" s="108"/>
      <c r="AJG219" s="108"/>
      <c r="AJH219" s="108"/>
      <c r="AJI219" s="108"/>
      <c r="AJJ219" s="108"/>
      <c r="AJK219" s="108"/>
      <c r="AJL219" s="108"/>
      <c r="AJM219" s="108"/>
      <c r="AJN219" s="108"/>
      <c r="AJO219" s="109"/>
      <c r="AKB219" s="107"/>
      <c r="AKC219" s="108"/>
      <c r="AKD219" s="108"/>
      <c r="AKE219" s="108"/>
      <c r="AKF219" s="108"/>
      <c r="AKG219" s="108"/>
      <c r="AKH219" s="108"/>
      <c r="AKI219" s="108"/>
      <c r="AKJ219" s="108"/>
      <c r="AKK219" s="108"/>
      <c r="AKL219" s="108"/>
      <c r="AKM219" s="108"/>
      <c r="AKN219" s="108"/>
      <c r="AKO219" s="109"/>
      <c r="ALA219" s="17"/>
      <c r="ALB219" s="23"/>
      <c r="ALC219" s="24"/>
      <c r="AMA219" s="128"/>
      <c r="AMB219" s="128"/>
      <c r="AMC219" s="129"/>
      <c r="AMD219" s="130"/>
      <c r="AME219" s="131"/>
      <c r="AMF219" s="131"/>
    </row>
    <row r="220" customFormat="false" ht="12.8" hidden="false" customHeight="false" outlineLevel="0" collapsed="false">
      <c r="BB220" s="107"/>
      <c r="BC220" s="108"/>
      <c r="BD220" s="108"/>
      <c r="BE220" s="108"/>
      <c r="BF220" s="108"/>
      <c r="BG220" s="108"/>
      <c r="BH220" s="108"/>
      <c r="BI220" s="108"/>
      <c r="BJ220" s="108"/>
      <c r="BK220" s="108"/>
      <c r="BL220" s="108"/>
      <c r="BM220" s="108"/>
      <c r="BN220" s="108"/>
      <c r="BO220" s="109"/>
      <c r="CB220" s="119"/>
      <c r="CC220" s="108"/>
      <c r="CD220" s="108"/>
      <c r="CE220" s="108"/>
      <c r="CF220" s="112"/>
      <c r="CG220" s="108"/>
      <c r="CH220" s="112"/>
      <c r="CI220" s="108"/>
      <c r="CJ220" s="108"/>
      <c r="CK220" s="108"/>
      <c r="CL220" s="108"/>
      <c r="CM220" s="108"/>
      <c r="CN220" s="108"/>
      <c r="CO220" s="109"/>
      <c r="DB220" s="119"/>
      <c r="DC220" s="108"/>
      <c r="DD220" s="108"/>
      <c r="DE220" s="108"/>
      <c r="DF220" s="108"/>
      <c r="DG220" s="108"/>
      <c r="DH220" s="108"/>
      <c r="DI220" s="108"/>
      <c r="DJ220" s="108"/>
      <c r="DK220" s="108"/>
      <c r="DL220" s="108"/>
      <c r="DM220" s="108"/>
      <c r="DN220" s="108"/>
      <c r="DO220" s="109"/>
      <c r="EB220" s="107"/>
      <c r="EC220" s="108"/>
      <c r="ED220" s="108"/>
      <c r="EE220" s="108"/>
      <c r="EF220" s="108"/>
      <c r="EG220" s="108"/>
      <c r="EH220" s="108"/>
      <c r="EI220" s="108"/>
      <c r="EJ220" s="108"/>
      <c r="EK220" s="108"/>
      <c r="EL220" s="108"/>
      <c r="EM220" s="108"/>
      <c r="EN220" s="108"/>
      <c r="EO220" s="109"/>
      <c r="FB220" s="107"/>
      <c r="FC220" s="108"/>
      <c r="FD220" s="108"/>
      <c r="FE220" s="108"/>
      <c r="FF220" s="108"/>
      <c r="FG220" s="108"/>
      <c r="FH220" s="108"/>
      <c r="FI220" s="108"/>
      <c r="FJ220" s="108"/>
      <c r="FK220" s="108"/>
      <c r="FL220" s="108"/>
      <c r="FM220" s="108"/>
      <c r="FN220" s="108"/>
      <c r="FO220" s="109"/>
      <c r="GB220" s="119"/>
      <c r="GC220" s="108"/>
      <c r="GD220" s="108"/>
      <c r="GE220" s="108"/>
      <c r="GF220" s="108"/>
      <c r="GG220" s="108"/>
      <c r="GH220" s="108"/>
      <c r="GI220" s="108"/>
      <c r="GJ220" s="108"/>
      <c r="GK220" s="108"/>
      <c r="GL220" s="108"/>
      <c r="GM220" s="108"/>
      <c r="GN220" s="108"/>
      <c r="GO220" s="109"/>
      <c r="HB220" s="107"/>
      <c r="HC220" s="108"/>
      <c r="HD220" s="108"/>
      <c r="HE220" s="108"/>
      <c r="HF220" s="108"/>
      <c r="HG220" s="108"/>
      <c r="HH220" s="108"/>
      <c r="HI220" s="108"/>
      <c r="HJ220" s="108"/>
      <c r="HK220" s="108"/>
      <c r="HL220" s="108"/>
      <c r="HM220" s="108"/>
      <c r="HN220" s="108"/>
      <c r="HO220" s="109"/>
      <c r="IB220" s="119"/>
      <c r="IC220" s="108"/>
      <c r="ID220" s="108"/>
      <c r="IE220" s="108"/>
      <c r="IF220" s="108"/>
      <c r="IG220" s="108"/>
      <c r="IH220" s="108"/>
      <c r="II220" s="108"/>
      <c r="IJ220" s="108"/>
      <c r="IK220" s="108"/>
      <c r="IL220" s="108"/>
      <c r="IM220" s="108"/>
      <c r="IN220" s="108"/>
      <c r="IO220" s="109"/>
      <c r="JB220" s="107"/>
      <c r="JC220" s="108"/>
      <c r="JD220" s="108"/>
      <c r="JE220" s="108"/>
      <c r="JF220" s="108"/>
      <c r="JG220" s="108"/>
      <c r="JH220" s="108"/>
      <c r="JI220" s="108"/>
      <c r="JJ220" s="108"/>
      <c r="JK220" s="108"/>
      <c r="JL220" s="108"/>
      <c r="JM220" s="108"/>
      <c r="JN220" s="108"/>
      <c r="JO220" s="109"/>
      <c r="KB220" s="107"/>
      <c r="KC220" s="108"/>
      <c r="KD220" s="108"/>
      <c r="KE220" s="108"/>
      <c r="KF220" s="108"/>
      <c r="KG220" s="108"/>
      <c r="KH220" s="108"/>
      <c r="KI220" s="108"/>
      <c r="KJ220" s="108"/>
      <c r="KK220" s="108"/>
      <c r="KL220" s="108"/>
      <c r="KM220" s="108"/>
      <c r="KN220" s="108"/>
      <c r="KO220" s="109"/>
      <c r="LB220" s="119"/>
      <c r="LC220" s="108"/>
      <c r="LD220" s="108"/>
      <c r="LE220" s="108"/>
      <c r="LF220" s="108"/>
      <c r="LG220" s="108"/>
      <c r="LH220" s="108"/>
      <c r="LI220" s="108"/>
      <c r="LJ220" s="108"/>
      <c r="LK220" s="108"/>
      <c r="LL220" s="108"/>
      <c r="LM220" s="108"/>
      <c r="LN220" s="108"/>
      <c r="LO220" s="109"/>
      <c r="MB220" s="119"/>
      <c r="MC220" s="108"/>
      <c r="MD220" s="108"/>
      <c r="ME220" s="108"/>
      <c r="MF220" s="108"/>
      <c r="MG220" s="108"/>
      <c r="MH220" s="108"/>
      <c r="MI220" s="108"/>
      <c r="MJ220" s="108"/>
      <c r="MK220" s="108"/>
      <c r="ML220" s="108"/>
      <c r="MM220" s="108"/>
      <c r="MN220" s="108"/>
      <c r="MO220" s="109"/>
      <c r="NB220" s="119"/>
      <c r="NC220" s="108"/>
      <c r="ND220" s="108"/>
      <c r="NE220" s="108"/>
      <c r="NF220" s="108"/>
      <c r="NG220" s="108"/>
      <c r="NH220" s="108"/>
      <c r="NI220" s="108"/>
      <c r="NJ220" s="108"/>
      <c r="NK220" s="108"/>
      <c r="NL220" s="108"/>
      <c r="NM220" s="108"/>
      <c r="NN220" s="108"/>
      <c r="NO220" s="109"/>
      <c r="OB220" s="107"/>
      <c r="OC220" s="108"/>
      <c r="OD220" s="108"/>
      <c r="OE220" s="108"/>
      <c r="OF220" s="108"/>
      <c r="OG220" s="108"/>
      <c r="OH220" s="108"/>
      <c r="OI220" s="108"/>
      <c r="OJ220" s="108"/>
      <c r="OK220" s="108"/>
      <c r="OL220" s="108"/>
      <c r="OM220" s="108"/>
      <c r="ON220" s="108"/>
      <c r="OO220" s="109"/>
      <c r="PB220" s="119"/>
      <c r="PC220" s="114"/>
      <c r="PD220" s="108"/>
      <c r="PE220" s="108"/>
      <c r="PF220" s="108"/>
      <c r="PG220" s="108"/>
      <c r="PH220" s="108"/>
      <c r="PI220" s="108"/>
      <c r="PJ220" s="108"/>
      <c r="PK220" s="108"/>
      <c r="PL220" s="108"/>
      <c r="PM220" s="108"/>
      <c r="PN220" s="108"/>
      <c r="PO220" s="109"/>
      <c r="QB220" s="119"/>
      <c r="QC220" s="108"/>
      <c r="QD220" s="108"/>
      <c r="QE220" s="108"/>
      <c r="QF220" s="108"/>
      <c r="QG220" s="108"/>
      <c r="QH220" s="108"/>
      <c r="QI220" s="108"/>
      <c r="QJ220" s="108"/>
      <c r="QK220" s="108"/>
      <c r="QL220" s="108"/>
      <c r="QM220" s="108"/>
      <c r="QN220" s="108"/>
      <c r="QO220" s="109"/>
      <c r="RB220" s="119"/>
      <c r="RC220" s="108"/>
      <c r="RD220" s="108"/>
      <c r="RE220" s="108"/>
      <c r="RF220" s="108"/>
      <c r="RG220" s="108"/>
      <c r="RH220" s="108"/>
      <c r="RI220" s="108"/>
      <c r="RJ220" s="108"/>
      <c r="RK220" s="108"/>
      <c r="RL220" s="108"/>
      <c r="RM220" s="108"/>
      <c r="RN220" s="108"/>
      <c r="RO220" s="109"/>
      <c r="SB220" s="107"/>
      <c r="SC220" s="108"/>
      <c r="SD220" s="108"/>
      <c r="SE220" s="108"/>
      <c r="SF220" s="108"/>
      <c r="SG220" s="108"/>
      <c r="SH220" s="108"/>
      <c r="SI220" s="108"/>
      <c r="SJ220" s="108"/>
      <c r="SK220" s="108"/>
      <c r="SL220" s="108"/>
      <c r="SM220" s="108"/>
      <c r="SN220" s="108"/>
      <c r="SO220" s="109"/>
      <c r="TB220" s="119"/>
      <c r="TC220" s="108"/>
      <c r="TD220" s="108"/>
      <c r="TE220" s="108"/>
      <c r="TF220" s="108"/>
      <c r="TG220" s="108"/>
      <c r="TH220" s="108"/>
      <c r="TI220" s="108"/>
      <c r="TJ220" s="108"/>
      <c r="TK220" s="108"/>
      <c r="TL220" s="108"/>
      <c r="TM220" s="108"/>
      <c r="TN220" s="108"/>
      <c r="TO220" s="109"/>
      <c r="UB220" s="119"/>
      <c r="UC220" s="108"/>
      <c r="UD220" s="108"/>
      <c r="UE220" s="108"/>
      <c r="UF220" s="108"/>
      <c r="UG220" s="108"/>
      <c r="UH220" s="108"/>
      <c r="UI220" s="108"/>
      <c r="UJ220" s="108"/>
      <c r="UK220" s="108"/>
      <c r="UL220" s="108"/>
      <c r="UM220" s="108"/>
      <c r="UN220" s="108"/>
      <c r="UO220" s="109"/>
      <c r="VB220" s="119"/>
      <c r="VC220" s="108"/>
      <c r="VD220" s="108"/>
      <c r="VE220" s="108"/>
      <c r="VF220" s="108"/>
      <c r="VG220" s="108"/>
      <c r="VH220" s="108"/>
      <c r="VI220" s="108"/>
      <c r="VJ220" s="108"/>
      <c r="VK220" s="108"/>
      <c r="VL220" s="108"/>
      <c r="VM220" s="108"/>
      <c r="VN220" s="108"/>
      <c r="VO220" s="109"/>
      <c r="WB220" s="107"/>
      <c r="WC220" s="108"/>
      <c r="WD220" s="108"/>
      <c r="WE220" s="108"/>
      <c r="WF220" s="108"/>
      <c r="WG220" s="108"/>
      <c r="WH220" s="108"/>
      <c r="WI220" s="108"/>
      <c r="WJ220" s="108"/>
      <c r="WK220" s="108"/>
      <c r="WL220" s="108"/>
      <c r="WM220" s="108"/>
      <c r="WN220" s="108"/>
      <c r="WO220" s="109"/>
      <c r="YB220" s="119"/>
      <c r="YC220" s="108"/>
      <c r="YD220" s="108"/>
      <c r="YE220" s="108"/>
      <c r="YF220" s="108"/>
      <c r="YG220" s="108"/>
      <c r="YH220" s="108"/>
      <c r="YI220" s="108"/>
      <c r="YJ220" s="108"/>
      <c r="YK220" s="108"/>
      <c r="YL220" s="108"/>
      <c r="YM220" s="108"/>
      <c r="YN220" s="108"/>
      <c r="YO220" s="109"/>
      <c r="ZB220" s="119"/>
      <c r="ZC220" s="108"/>
      <c r="ZD220" s="108"/>
      <c r="ZE220" s="108"/>
      <c r="ZF220" s="108"/>
      <c r="ZG220" s="108"/>
      <c r="ZH220" s="108"/>
      <c r="ZI220" s="108"/>
      <c r="ZJ220" s="108"/>
      <c r="ZK220" s="108"/>
      <c r="ZL220" s="108"/>
      <c r="ZM220" s="108"/>
      <c r="ZN220" s="108"/>
      <c r="ZO220" s="109"/>
      <c r="AAB220" s="119"/>
      <c r="AAC220" s="108"/>
      <c r="AAD220" s="108"/>
      <c r="AAE220" s="108"/>
      <c r="AAF220" s="108"/>
      <c r="AAG220" s="108"/>
      <c r="AAH220" s="108"/>
      <c r="AAI220" s="108"/>
      <c r="AAJ220" s="108"/>
      <c r="AAK220" s="108"/>
      <c r="AAL220" s="108"/>
      <c r="AAM220" s="108"/>
      <c r="AAN220" s="108"/>
      <c r="AAO220" s="109"/>
      <c r="ABB220" s="107"/>
      <c r="ABC220" s="108"/>
      <c r="ABD220" s="108"/>
      <c r="ABE220" s="108"/>
      <c r="ABF220" s="108"/>
      <c r="ABG220" s="108"/>
      <c r="ABH220" s="108"/>
      <c r="ABI220" s="108"/>
      <c r="ABJ220" s="108"/>
      <c r="ABK220" s="108"/>
      <c r="ABL220" s="108"/>
      <c r="ABM220" s="108"/>
      <c r="ABN220" s="108"/>
      <c r="ABO220" s="109"/>
      <c r="ACA220" s="111"/>
      <c r="ACB220" s="119"/>
      <c r="ACC220" s="108"/>
      <c r="ACD220" s="108"/>
      <c r="ACE220" s="108"/>
      <c r="ACF220" s="108"/>
      <c r="ACG220" s="108"/>
      <c r="ACH220" s="108"/>
      <c r="ACI220" s="108"/>
      <c r="ACJ220" s="108"/>
      <c r="ACK220" s="108"/>
      <c r="ACL220" s="108"/>
      <c r="ACM220" s="108"/>
      <c r="ACN220" s="108"/>
      <c r="ACO220" s="109"/>
      <c r="ADB220" s="119"/>
      <c r="ADC220" s="108"/>
      <c r="ADD220" s="108"/>
      <c r="ADE220" s="108"/>
      <c r="ADF220" s="108"/>
      <c r="ADG220" s="108"/>
      <c r="ADH220" s="108"/>
      <c r="ADI220" s="108"/>
      <c r="ADJ220" s="108"/>
      <c r="ADK220" s="108"/>
      <c r="ADL220" s="108"/>
      <c r="ADM220" s="108"/>
      <c r="ADN220" s="108"/>
      <c r="ADO220" s="109"/>
      <c r="AEB220" s="107"/>
      <c r="AEC220" s="108"/>
      <c r="AED220" s="108"/>
      <c r="AEE220" s="108"/>
      <c r="AEF220" s="108"/>
      <c r="AEG220" s="108"/>
      <c r="AEH220" s="108"/>
      <c r="AEI220" s="108"/>
      <c r="AEJ220" s="108"/>
      <c r="AEK220" s="108"/>
      <c r="AEL220" s="108"/>
      <c r="AEM220" s="108"/>
      <c r="AEN220" s="108"/>
      <c r="AEO220" s="109"/>
      <c r="AFB220" s="107"/>
      <c r="AFC220" s="108"/>
      <c r="AFD220" s="108"/>
      <c r="AFE220" s="108"/>
      <c r="AFF220" s="108"/>
      <c r="AFG220" s="108"/>
      <c r="AFH220" s="108"/>
      <c r="AFI220" s="108"/>
      <c r="AFJ220" s="108"/>
      <c r="AFK220" s="108"/>
      <c r="AFL220" s="108"/>
      <c r="AFM220" s="108"/>
      <c r="AFN220" s="108"/>
      <c r="AFO220" s="109"/>
      <c r="AGB220" s="119"/>
      <c r="AGC220" s="108"/>
      <c r="AGD220" s="108"/>
      <c r="AGE220" s="108"/>
      <c r="AGF220" s="108"/>
      <c r="AGG220" s="108"/>
      <c r="AGH220" s="108"/>
      <c r="AGI220" s="108"/>
      <c r="AGJ220" s="108"/>
      <c r="AGK220" s="108"/>
      <c r="AGL220" s="108"/>
      <c r="AGM220" s="108"/>
      <c r="AGN220" s="108"/>
      <c r="AGO220" s="109"/>
      <c r="AHB220" s="119"/>
      <c r="AHC220" s="108"/>
      <c r="AHD220" s="108"/>
      <c r="AHE220" s="108"/>
      <c r="AHF220" s="108"/>
      <c r="AHG220" s="108"/>
      <c r="AHH220" s="108"/>
      <c r="AHI220" s="108"/>
      <c r="AHJ220" s="108"/>
      <c r="AHK220" s="108"/>
      <c r="AHL220" s="108"/>
      <c r="AHM220" s="108"/>
      <c r="AHN220" s="108"/>
      <c r="AHO220" s="109"/>
      <c r="AIB220" s="107"/>
      <c r="AIC220" s="108"/>
      <c r="AID220" s="108"/>
      <c r="AIE220" s="108"/>
      <c r="AIF220" s="108"/>
      <c r="AIG220" s="108"/>
      <c r="AIH220" s="108"/>
      <c r="AII220" s="108"/>
      <c r="AIJ220" s="108"/>
      <c r="AIK220" s="108"/>
      <c r="AIL220" s="108"/>
      <c r="AIM220" s="108"/>
      <c r="AIN220" s="108"/>
      <c r="AIO220" s="109"/>
      <c r="AJB220" s="107"/>
      <c r="AJC220" s="108"/>
      <c r="AJD220" s="108"/>
      <c r="AJE220" s="108"/>
      <c r="AJF220" s="108"/>
      <c r="AJG220" s="108"/>
      <c r="AJH220" s="108"/>
      <c r="AJI220" s="108"/>
      <c r="AJJ220" s="108"/>
      <c r="AJK220" s="108"/>
      <c r="AJL220" s="108"/>
      <c r="AJM220" s="108"/>
      <c r="AJN220" s="108"/>
      <c r="AJO220" s="109"/>
      <c r="AKB220" s="107"/>
      <c r="AKC220" s="108"/>
      <c r="AKD220" s="108"/>
      <c r="AKE220" s="108"/>
      <c r="AKF220" s="108"/>
      <c r="AKG220" s="108"/>
      <c r="AKH220" s="108"/>
      <c r="AKI220" s="108"/>
      <c r="AKJ220" s="108"/>
      <c r="AKK220" s="108"/>
      <c r="AKL220" s="108"/>
      <c r="AKM220" s="108"/>
      <c r="AKN220" s="108"/>
      <c r="AKO220" s="109"/>
      <c r="ALA220" s="35"/>
      <c r="ALB220" s="36"/>
      <c r="ALC220" s="37"/>
      <c r="AMA220" s="132"/>
      <c r="AMB220" s="132"/>
      <c r="AMC220" s="129"/>
      <c r="AMD220" s="130"/>
      <c r="AME220" s="131"/>
      <c r="AMF220" s="131"/>
    </row>
    <row r="221" customFormat="false" ht="12.8" hidden="false" customHeight="false" outlineLevel="0" collapsed="false">
      <c r="BB221" s="107"/>
      <c r="BC221" s="108"/>
      <c r="BD221" s="108"/>
      <c r="BE221" s="108"/>
      <c r="BF221" s="108"/>
      <c r="BG221" s="108"/>
      <c r="BH221" s="108"/>
      <c r="BI221" s="108"/>
      <c r="BJ221" s="108"/>
      <c r="BK221" s="108"/>
      <c r="BL221" s="108"/>
      <c r="BM221" s="108"/>
      <c r="BN221" s="108"/>
      <c r="BO221" s="109"/>
      <c r="CB221" s="119"/>
      <c r="CC221" s="108"/>
      <c r="CD221" s="108"/>
      <c r="CE221" s="108"/>
      <c r="CF221" s="108"/>
      <c r="CG221" s="108"/>
      <c r="CH221" s="108"/>
      <c r="CI221" s="108"/>
      <c r="CJ221" s="108"/>
      <c r="CK221" s="108"/>
      <c r="CL221" s="108"/>
      <c r="CM221" s="108"/>
      <c r="CN221" s="108"/>
      <c r="CO221" s="109"/>
      <c r="DB221" s="119"/>
      <c r="DC221" s="108"/>
      <c r="DD221" s="108"/>
      <c r="DE221" s="108"/>
      <c r="DF221" s="108"/>
      <c r="DG221" s="108"/>
      <c r="DH221" s="108"/>
      <c r="DI221" s="108"/>
      <c r="DJ221" s="108"/>
      <c r="DK221" s="108"/>
      <c r="DL221" s="108"/>
      <c r="DM221" s="108"/>
      <c r="DN221" s="108"/>
      <c r="DO221" s="109"/>
      <c r="EB221" s="107"/>
      <c r="EC221" s="108"/>
      <c r="ED221" s="108"/>
      <c r="EE221" s="108"/>
      <c r="EF221" s="108"/>
      <c r="EG221" s="108"/>
      <c r="EH221" s="108"/>
      <c r="EI221" s="108"/>
      <c r="EJ221" s="108"/>
      <c r="EK221" s="108"/>
      <c r="EL221" s="108"/>
      <c r="EM221" s="108"/>
      <c r="EN221" s="108"/>
      <c r="EO221" s="109"/>
      <c r="FB221" s="107"/>
      <c r="FC221" s="108"/>
      <c r="FD221" s="108"/>
      <c r="FE221" s="108"/>
      <c r="FF221" s="108"/>
      <c r="FG221" s="108"/>
      <c r="FH221" s="108"/>
      <c r="FI221" s="108"/>
      <c r="FJ221" s="108"/>
      <c r="FK221" s="108"/>
      <c r="FL221" s="108"/>
      <c r="FM221" s="108"/>
      <c r="FN221" s="108"/>
      <c r="FO221" s="109"/>
      <c r="GB221" s="119"/>
      <c r="GC221" s="108"/>
      <c r="GD221" s="108"/>
      <c r="GE221" s="108"/>
      <c r="GF221" s="108"/>
      <c r="GG221" s="108"/>
      <c r="GH221" s="108"/>
      <c r="GI221" s="108"/>
      <c r="GJ221" s="108"/>
      <c r="GK221" s="108"/>
      <c r="GL221" s="108"/>
      <c r="GM221" s="108"/>
      <c r="GN221" s="108"/>
      <c r="GO221" s="109"/>
      <c r="HB221" s="107"/>
      <c r="HC221" s="108"/>
      <c r="HD221" s="108"/>
      <c r="HE221" s="108"/>
      <c r="HF221" s="108"/>
      <c r="HG221" s="108"/>
      <c r="HH221" s="108"/>
      <c r="HI221" s="108"/>
      <c r="HJ221" s="108"/>
      <c r="HK221" s="108"/>
      <c r="HL221" s="108"/>
      <c r="HM221" s="108"/>
      <c r="HN221" s="108"/>
      <c r="HO221" s="109"/>
      <c r="IB221" s="119"/>
      <c r="IC221" s="108"/>
      <c r="ID221" s="108"/>
      <c r="IE221" s="108"/>
      <c r="IF221" s="108"/>
      <c r="IG221" s="108"/>
      <c r="IH221" s="108"/>
      <c r="II221" s="108"/>
      <c r="IJ221" s="108"/>
      <c r="IK221" s="108"/>
      <c r="IL221" s="108"/>
      <c r="IM221" s="108"/>
      <c r="IN221" s="108"/>
      <c r="IO221" s="109"/>
      <c r="JB221" s="107"/>
      <c r="JC221" s="108"/>
      <c r="JD221" s="108"/>
      <c r="JE221" s="108"/>
      <c r="JF221" s="108"/>
      <c r="JG221" s="108"/>
      <c r="JH221" s="108"/>
      <c r="JI221" s="108"/>
      <c r="JJ221" s="108"/>
      <c r="JK221" s="108"/>
      <c r="JL221" s="108"/>
      <c r="JM221" s="108"/>
      <c r="JN221" s="108"/>
      <c r="JO221" s="109"/>
      <c r="KB221" s="107"/>
      <c r="KC221" s="108"/>
      <c r="KD221" s="108"/>
      <c r="KE221" s="108"/>
      <c r="KF221" s="108"/>
      <c r="KG221" s="108"/>
      <c r="KH221" s="108"/>
      <c r="KI221" s="108"/>
      <c r="KJ221" s="108"/>
      <c r="KK221" s="108"/>
      <c r="KL221" s="108"/>
      <c r="KM221" s="108"/>
      <c r="KN221" s="108"/>
      <c r="KO221" s="109"/>
      <c r="LB221" s="119"/>
      <c r="LC221" s="108"/>
      <c r="LD221" s="108"/>
      <c r="LE221" s="108"/>
      <c r="LF221" s="108"/>
      <c r="LG221" s="108"/>
      <c r="LH221" s="108"/>
      <c r="LI221" s="108"/>
      <c r="LJ221" s="108"/>
      <c r="LK221" s="108"/>
      <c r="LL221" s="108"/>
      <c r="LM221" s="108"/>
      <c r="LN221" s="108"/>
      <c r="LO221" s="109"/>
      <c r="MB221" s="119"/>
      <c r="MC221" s="108"/>
      <c r="MD221" s="108"/>
      <c r="ME221" s="108"/>
      <c r="MF221" s="108"/>
      <c r="MG221" s="108"/>
      <c r="MH221" s="108"/>
      <c r="MI221" s="108"/>
      <c r="MJ221" s="108"/>
      <c r="MK221" s="108"/>
      <c r="ML221" s="108"/>
      <c r="MM221" s="108"/>
      <c r="MN221" s="108"/>
      <c r="MO221" s="109"/>
      <c r="NB221" s="119"/>
      <c r="NC221" s="108"/>
      <c r="ND221" s="108"/>
      <c r="NE221" s="108"/>
      <c r="NF221" s="108"/>
      <c r="NG221" s="108"/>
      <c r="NH221" s="108"/>
      <c r="NI221" s="108"/>
      <c r="NJ221" s="108"/>
      <c r="NK221" s="108"/>
      <c r="NL221" s="108"/>
      <c r="NM221" s="108"/>
      <c r="NN221" s="108"/>
      <c r="NO221" s="109"/>
      <c r="OB221" s="107"/>
      <c r="OC221" s="108"/>
      <c r="OD221" s="108"/>
      <c r="OE221" s="108"/>
      <c r="OF221" s="108"/>
      <c r="OG221" s="108"/>
      <c r="OH221" s="108"/>
      <c r="OI221" s="108"/>
      <c r="OJ221" s="108"/>
      <c r="OK221" s="108"/>
      <c r="OL221" s="108"/>
      <c r="OM221" s="108"/>
      <c r="ON221" s="108"/>
      <c r="OO221" s="109"/>
      <c r="PB221" s="119"/>
      <c r="PC221" s="108"/>
      <c r="PD221" s="108"/>
      <c r="PE221" s="108"/>
      <c r="PF221" s="108"/>
      <c r="PG221" s="108"/>
      <c r="PH221" s="108"/>
      <c r="PI221" s="108"/>
      <c r="PJ221" s="108"/>
      <c r="PK221" s="108"/>
      <c r="PL221" s="108"/>
      <c r="PM221" s="108"/>
      <c r="PN221" s="108"/>
      <c r="PO221" s="109"/>
      <c r="QB221" s="119"/>
      <c r="QC221" s="108"/>
      <c r="QD221" s="108"/>
      <c r="QE221" s="108"/>
      <c r="QF221" s="108"/>
      <c r="QG221" s="108"/>
      <c r="QH221" s="108"/>
      <c r="QI221" s="108"/>
      <c r="QJ221" s="108"/>
      <c r="QK221" s="108"/>
      <c r="QL221" s="108"/>
      <c r="QM221" s="108"/>
      <c r="QN221" s="108"/>
      <c r="QO221" s="109"/>
      <c r="RB221" s="119"/>
      <c r="RC221" s="108"/>
      <c r="RD221" s="108"/>
      <c r="RE221" s="108"/>
      <c r="RF221" s="108"/>
      <c r="RG221" s="108"/>
      <c r="RH221" s="108"/>
      <c r="RI221" s="108"/>
      <c r="RJ221" s="108"/>
      <c r="RK221" s="108"/>
      <c r="RL221" s="108"/>
      <c r="RM221" s="108"/>
      <c r="RN221" s="108"/>
      <c r="RO221" s="109"/>
      <c r="SB221" s="107"/>
      <c r="SC221" s="108"/>
      <c r="SD221" s="108"/>
      <c r="SE221" s="108"/>
      <c r="SF221" s="108"/>
      <c r="SG221" s="108"/>
      <c r="SH221" s="108"/>
      <c r="SI221" s="108"/>
      <c r="SJ221" s="108"/>
      <c r="SK221" s="108"/>
      <c r="SL221" s="108"/>
      <c r="SM221" s="108"/>
      <c r="SN221" s="108"/>
      <c r="SO221" s="109"/>
      <c r="TB221" s="119"/>
      <c r="TC221" s="108"/>
      <c r="TD221" s="108"/>
      <c r="TE221" s="108"/>
      <c r="TF221" s="108"/>
      <c r="TG221" s="108"/>
      <c r="TH221" s="108"/>
      <c r="TI221" s="108"/>
      <c r="TJ221" s="108"/>
      <c r="TK221" s="108"/>
      <c r="TL221" s="108"/>
      <c r="TM221" s="108"/>
      <c r="TN221" s="108"/>
      <c r="TO221" s="109"/>
      <c r="UB221" s="119"/>
      <c r="UC221" s="108"/>
      <c r="UD221" s="108"/>
      <c r="UE221" s="108"/>
      <c r="UF221" s="108"/>
      <c r="UG221" s="108"/>
      <c r="UH221" s="108"/>
      <c r="UI221" s="108"/>
      <c r="UJ221" s="108"/>
      <c r="UK221" s="108"/>
      <c r="UL221" s="108"/>
      <c r="UM221" s="108"/>
      <c r="UN221" s="108"/>
      <c r="UO221" s="109"/>
      <c r="VB221" s="119"/>
      <c r="VC221" s="108"/>
      <c r="VD221" s="108"/>
      <c r="VE221" s="108"/>
      <c r="VF221" s="108"/>
      <c r="VG221" s="108"/>
      <c r="VH221" s="108"/>
      <c r="VI221" s="108"/>
      <c r="VJ221" s="108"/>
      <c r="VK221" s="108"/>
      <c r="VL221" s="108"/>
      <c r="VM221" s="108"/>
      <c r="VN221" s="108"/>
      <c r="VO221" s="109"/>
      <c r="WB221" s="107"/>
      <c r="WC221" s="108"/>
      <c r="WD221" s="112"/>
      <c r="WE221" s="113"/>
      <c r="WF221" s="108"/>
      <c r="WG221" s="108"/>
      <c r="WH221" s="108"/>
      <c r="WI221" s="108"/>
      <c r="WJ221" s="108"/>
      <c r="WK221" s="108"/>
      <c r="WL221" s="108"/>
      <c r="WM221" s="108"/>
      <c r="WN221" s="108"/>
      <c r="WO221" s="109"/>
      <c r="YB221" s="119"/>
      <c r="YC221" s="108"/>
      <c r="YD221" s="108"/>
      <c r="YE221" s="108"/>
      <c r="YF221" s="108"/>
      <c r="YG221" s="108"/>
      <c r="YH221" s="108"/>
      <c r="YI221" s="108"/>
      <c r="YJ221" s="108"/>
      <c r="YK221" s="108"/>
      <c r="YL221" s="108"/>
      <c r="YM221" s="108"/>
      <c r="YN221" s="108"/>
      <c r="YO221" s="109"/>
      <c r="ZB221" s="119"/>
      <c r="ZC221" s="108"/>
      <c r="ZD221" s="108"/>
      <c r="ZE221" s="108"/>
      <c r="ZF221" s="108"/>
      <c r="ZG221" s="108"/>
      <c r="ZH221" s="108"/>
      <c r="ZI221" s="108"/>
      <c r="ZJ221" s="108"/>
      <c r="ZK221" s="108"/>
      <c r="ZL221" s="108"/>
      <c r="ZM221" s="108"/>
      <c r="ZN221" s="108"/>
      <c r="ZO221" s="109"/>
      <c r="AAB221" s="119"/>
      <c r="AAC221" s="108"/>
      <c r="AAD221" s="108"/>
      <c r="AAE221" s="108"/>
      <c r="AAF221" s="108"/>
      <c r="AAG221" s="108"/>
      <c r="AAH221" s="108"/>
      <c r="AAI221" s="108"/>
      <c r="AAJ221" s="108"/>
      <c r="AAK221" s="108"/>
      <c r="AAL221" s="108"/>
      <c r="AAM221" s="108"/>
      <c r="AAN221" s="108"/>
      <c r="AAO221" s="109"/>
      <c r="ABB221" s="107"/>
      <c r="ABC221" s="108"/>
      <c r="ABD221" s="108"/>
      <c r="ABE221" s="108"/>
      <c r="ABF221" s="108"/>
      <c r="ABG221" s="108"/>
      <c r="ABH221" s="108"/>
      <c r="ABI221" s="108"/>
      <c r="ABJ221" s="108"/>
      <c r="ABK221" s="108"/>
      <c r="ABL221" s="108"/>
      <c r="ABM221" s="108"/>
      <c r="ABN221" s="108"/>
      <c r="ABO221" s="109"/>
      <c r="ACA221" s="111"/>
      <c r="ACB221" s="119"/>
      <c r="ACC221" s="108"/>
      <c r="ACD221" s="108"/>
      <c r="ACE221" s="108"/>
      <c r="ACF221" s="108"/>
      <c r="ACG221" s="108"/>
      <c r="ACH221" s="108"/>
      <c r="ACI221" s="108"/>
      <c r="ACJ221" s="108"/>
      <c r="ACK221" s="108"/>
      <c r="ACL221" s="108"/>
      <c r="ACM221" s="108"/>
      <c r="ACN221" s="108"/>
      <c r="ACO221" s="109"/>
      <c r="ADB221" s="119"/>
      <c r="ADC221" s="108"/>
      <c r="ADD221" s="108"/>
      <c r="ADE221" s="108"/>
      <c r="ADF221" s="108"/>
      <c r="ADG221" s="108"/>
      <c r="ADH221" s="108"/>
      <c r="ADI221" s="108"/>
      <c r="ADJ221" s="108"/>
      <c r="ADK221" s="108"/>
      <c r="ADL221" s="108"/>
      <c r="ADM221" s="108"/>
      <c r="ADN221" s="108"/>
      <c r="ADO221" s="109"/>
      <c r="AEB221" s="107"/>
      <c r="AEC221" s="108"/>
      <c r="AED221" s="108"/>
      <c r="AEE221" s="108"/>
      <c r="AEF221" s="108"/>
      <c r="AEG221" s="108"/>
      <c r="AEH221" s="108"/>
      <c r="AEI221" s="108"/>
      <c r="AEJ221" s="108"/>
      <c r="AEK221" s="108"/>
      <c r="AEL221" s="108"/>
      <c r="AEM221" s="108"/>
      <c r="AEN221" s="108"/>
      <c r="AEO221" s="109"/>
      <c r="AFB221" s="107"/>
      <c r="AFC221" s="108"/>
      <c r="AFD221" s="108"/>
      <c r="AFE221" s="108"/>
      <c r="AFF221" s="108"/>
      <c r="AFG221" s="108"/>
      <c r="AFH221" s="108"/>
      <c r="AFI221" s="108"/>
      <c r="AFJ221" s="108"/>
      <c r="AFK221" s="108"/>
      <c r="AFL221" s="108"/>
      <c r="AFM221" s="108"/>
      <c r="AFN221" s="108"/>
      <c r="AFO221" s="109"/>
      <c r="AGB221" s="119"/>
      <c r="AGC221" s="108"/>
      <c r="AGD221" s="108"/>
      <c r="AGE221" s="108"/>
      <c r="AGF221" s="108"/>
      <c r="AGG221" s="108"/>
      <c r="AGH221" s="108"/>
      <c r="AGI221" s="108"/>
      <c r="AGJ221" s="108"/>
      <c r="AGK221" s="108"/>
      <c r="AGL221" s="108"/>
      <c r="AGM221" s="108"/>
      <c r="AGN221" s="108"/>
      <c r="AGO221" s="109"/>
      <c r="AHB221" s="119"/>
      <c r="AHC221" s="108"/>
      <c r="AHD221" s="108"/>
      <c r="AHE221" s="108"/>
      <c r="AHF221" s="108"/>
      <c r="AHG221" s="108"/>
      <c r="AHH221" s="108"/>
      <c r="AHI221" s="108"/>
      <c r="AHJ221" s="108"/>
      <c r="AHK221" s="108"/>
      <c r="AHL221" s="108"/>
      <c r="AHM221" s="108"/>
      <c r="AHN221" s="108"/>
      <c r="AHO221" s="109"/>
      <c r="AIB221" s="107"/>
      <c r="AIC221" s="108"/>
      <c r="AID221" s="108"/>
      <c r="AIE221" s="108"/>
      <c r="AIF221" s="108"/>
      <c r="AIG221" s="108"/>
      <c r="AIH221" s="108"/>
      <c r="AII221" s="108"/>
      <c r="AIJ221" s="108"/>
      <c r="AIK221" s="108"/>
      <c r="AIL221" s="108"/>
      <c r="AIM221" s="108"/>
      <c r="AIN221" s="108"/>
      <c r="AIO221" s="109"/>
      <c r="AJB221" s="107"/>
      <c r="AJC221" s="108"/>
      <c r="AJD221" s="108"/>
      <c r="AJE221" s="108"/>
      <c r="AJF221" s="108"/>
      <c r="AJG221" s="108"/>
      <c r="AJH221" s="108"/>
      <c r="AJI221" s="108"/>
      <c r="AJJ221" s="108"/>
      <c r="AJK221" s="108"/>
      <c r="AJL221" s="108"/>
      <c r="AJM221" s="108"/>
      <c r="AJN221" s="108"/>
      <c r="AJO221" s="109"/>
      <c r="AKB221" s="107"/>
      <c r="AKC221" s="108"/>
      <c r="AKD221" s="108"/>
      <c r="AKE221" s="108"/>
      <c r="AKF221" s="108"/>
      <c r="AKG221" s="108"/>
      <c r="AKH221" s="108"/>
      <c r="AKI221" s="108"/>
      <c r="AKJ221" s="108"/>
      <c r="AKK221" s="108"/>
      <c r="AKL221" s="108"/>
      <c r="AKM221" s="108"/>
      <c r="AKN221" s="108"/>
      <c r="AKO221" s="109"/>
      <c r="ALA221" s="35"/>
      <c r="ALB221" s="36"/>
      <c r="ALC221" s="37"/>
      <c r="AMA221" s="132"/>
      <c r="AMB221" s="132"/>
      <c r="AMC221" s="129"/>
      <c r="AMD221" s="130"/>
      <c r="AME221" s="131"/>
      <c r="AMF221" s="131"/>
    </row>
    <row r="222" customFormat="false" ht="12.8" hidden="false" customHeight="false" outlineLevel="0" collapsed="false">
      <c r="BB222" s="107"/>
      <c r="BC222" s="108"/>
      <c r="BD222" s="108"/>
      <c r="BE222" s="108"/>
      <c r="BF222" s="108"/>
      <c r="BG222" s="108"/>
      <c r="BH222" s="108"/>
      <c r="BI222" s="108"/>
      <c r="BJ222" s="108"/>
      <c r="BK222" s="108"/>
      <c r="BL222" s="108"/>
      <c r="BM222" s="108"/>
      <c r="BN222" s="108"/>
      <c r="BO222" s="109"/>
      <c r="CB222" s="119"/>
      <c r="CC222" s="108"/>
      <c r="CD222" s="108"/>
      <c r="CE222" s="108"/>
      <c r="CF222" s="108"/>
      <c r="CG222" s="108"/>
      <c r="CH222" s="108"/>
      <c r="CI222" s="108"/>
      <c r="CJ222" s="108"/>
      <c r="CK222" s="108"/>
      <c r="CL222" s="108"/>
      <c r="CM222" s="108"/>
      <c r="CN222" s="108"/>
      <c r="CO222" s="109"/>
      <c r="DB222" s="119"/>
      <c r="DC222" s="108"/>
      <c r="DD222" s="108"/>
      <c r="DE222" s="108"/>
      <c r="DF222" s="108"/>
      <c r="DG222" s="108"/>
      <c r="DH222" s="108"/>
      <c r="DI222" s="108"/>
      <c r="DJ222" s="108"/>
      <c r="DK222" s="108"/>
      <c r="DL222" s="108"/>
      <c r="DM222" s="108"/>
      <c r="DN222" s="108"/>
      <c r="DO222" s="109"/>
      <c r="EB222" s="107"/>
      <c r="EC222" s="108"/>
      <c r="ED222" s="108"/>
      <c r="EE222" s="108"/>
      <c r="EF222" s="108"/>
      <c r="EG222" s="108"/>
      <c r="EH222" s="108"/>
      <c r="EI222" s="108"/>
      <c r="EJ222" s="108"/>
      <c r="EK222" s="108"/>
      <c r="EL222" s="108"/>
      <c r="EM222" s="108"/>
      <c r="EN222" s="108"/>
      <c r="EO222" s="109"/>
      <c r="FB222" s="107"/>
      <c r="FC222" s="108"/>
      <c r="FD222" s="108"/>
      <c r="FE222" s="108"/>
      <c r="FF222" s="108"/>
      <c r="FG222" s="108"/>
      <c r="FH222" s="108"/>
      <c r="FI222" s="108"/>
      <c r="FJ222" s="108"/>
      <c r="FK222" s="108"/>
      <c r="FL222" s="108"/>
      <c r="FM222" s="108"/>
      <c r="FN222" s="108"/>
      <c r="FO222" s="109"/>
      <c r="GB222" s="119"/>
      <c r="GC222" s="108"/>
      <c r="GD222" s="108"/>
      <c r="GE222" s="108"/>
      <c r="GF222" s="108"/>
      <c r="GG222" s="108"/>
      <c r="GH222" s="108"/>
      <c r="GI222" s="108"/>
      <c r="GJ222" s="108"/>
      <c r="GK222" s="108"/>
      <c r="GL222" s="108"/>
      <c r="GM222" s="108"/>
      <c r="GN222" s="108"/>
      <c r="GO222" s="109"/>
      <c r="HB222" s="107"/>
      <c r="HC222" s="108"/>
      <c r="HD222" s="108"/>
      <c r="HE222" s="108"/>
      <c r="HF222" s="108"/>
      <c r="HG222" s="108"/>
      <c r="HH222" s="108"/>
      <c r="HI222" s="108"/>
      <c r="HJ222" s="108"/>
      <c r="HK222" s="108"/>
      <c r="HL222" s="108"/>
      <c r="HM222" s="108"/>
      <c r="HN222" s="108"/>
      <c r="HO222" s="109"/>
      <c r="IB222" s="119"/>
      <c r="IC222" s="108"/>
      <c r="ID222" s="108"/>
      <c r="IE222" s="108"/>
      <c r="IF222" s="108"/>
      <c r="IG222" s="108"/>
      <c r="IH222" s="108"/>
      <c r="II222" s="108"/>
      <c r="IJ222" s="108"/>
      <c r="IK222" s="108"/>
      <c r="IL222" s="108"/>
      <c r="IM222" s="108"/>
      <c r="IN222" s="108"/>
      <c r="IO222" s="109"/>
      <c r="JB222" s="107"/>
      <c r="JC222" s="108"/>
      <c r="JD222" s="108"/>
      <c r="JE222" s="108"/>
      <c r="JF222" s="108"/>
      <c r="JG222" s="108"/>
      <c r="JH222" s="108"/>
      <c r="JI222" s="108"/>
      <c r="JJ222" s="108"/>
      <c r="JK222" s="108"/>
      <c r="JL222" s="108"/>
      <c r="JM222" s="108"/>
      <c r="JN222" s="108"/>
      <c r="JO222" s="109"/>
      <c r="KB222" s="107"/>
      <c r="KC222" s="108"/>
      <c r="KD222" s="108"/>
      <c r="KE222" s="108"/>
      <c r="KF222" s="108"/>
      <c r="KG222" s="108"/>
      <c r="KH222" s="108"/>
      <c r="KI222" s="108"/>
      <c r="KJ222" s="108"/>
      <c r="KK222" s="108"/>
      <c r="KL222" s="108"/>
      <c r="KM222" s="108"/>
      <c r="KN222" s="108"/>
      <c r="KO222" s="109"/>
      <c r="LB222" s="119"/>
      <c r="LC222" s="108"/>
      <c r="LD222" s="108"/>
      <c r="LE222" s="108"/>
      <c r="LF222" s="108"/>
      <c r="LG222" s="108"/>
      <c r="LH222" s="108"/>
      <c r="LI222" s="108"/>
      <c r="LJ222" s="108"/>
      <c r="LK222" s="108"/>
      <c r="LL222" s="108"/>
      <c r="LM222" s="108"/>
      <c r="LN222" s="108"/>
      <c r="LO222" s="109"/>
      <c r="MB222" s="119"/>
      <c r="MC222" s="108"/>
      <c r="MD222" s="108"/>
      <c r="ME222" s="108"/>
      <c r="MF222" s="108"/>
      <c r="MG222" s="108"/>
      <c r="MH222" s="108"/>
      <c r="MI222" s="108"/>
      <c r="MJ222" s="108"/>
      <c r="MK222" s="108"/>
      <c r="ML222" s="108"/>
      <c r="MM222" s="108"/>
      <c r="MN222" s="108"/>
      <c r="MO222" s="109"/>
      <c r="NB222" s="119"/>
      <c r="NC222" s="108"/>
      <c r="ND222" s="108"/>
      <c r="NE222" s="108"/>
      <c r="NF222" s="108"/>
      <c r="NG222" s="108"/>
      <c r="NH222" s="108"/>
      <c r="NI222" s="108"/>
      <c r="NJ222" s="108"/>
      <c r="NK222" s="108"/>
      <c r="NL222" s="108"/>
      <c r="NM222" s="108"/>
      <c r="NN222" s="108"/>
      <c r="NO222" s="109"/>
      <c r="OB222" s="107"/>
      <c r="OC222" s="108"/>
      <c r="OD222" s="108"/>
      <c r="OE222" s="108"/>
      <c r="OF222" s="108"/>
      <c r="OG222" s="108"/>
      <c r="OH222" s="108"/>
      <c r="OI222" s="108"/>
      <c r="OJ222" s="108"/>
      <c r="OK222" s="108"/>
      <c r="OL222" s="108"/>
      <c r="OM222" s="108"/>
      <c r="ON222" s="108"/>
      <c r="OO222" s="109"/>
      <c r="PB222" s="119"/>
      <c r="PC222" s="108"/>
      <c r="PD222" s="108"/>
      <c r="PE222" s="108"/>
      <c r="PF222" s="108"/>
      <c r="PG222" s="108"/>
      <c r="PH222" s="108"/>
      <c r="PI222" s="108"/>
      <c r="PJ222" s="108"/>
      <c r="PK222" s="108"/>
      <c r="PL222" s="108"/>
      <c r="PM222" s="108"/>
      <c r="PN222" s="108"/>
      <c r="PO222" s="109"/>
      <c r="QB222" s="119"/>
      <c r="QC222" s="108"/>
      <c r="QD222" s="108"/>
      <c r="QE222" s="108"/>
      <c r="QF222" s="108"/>
      <c r="QG222" s="108"/>
      <c r="QH222" s="108"/>
      <c r="QI222" s="108"/>
      <c r="QJ222" s="108"/>
      <c r="QK222" s="108"/>
      <c r="QL222" s="108"/>
      <c r="QM222" s="108"/>
      <c r="QN222" s="108"/>
      <c r="QO222" s="109"/>
      <c r="RB222" s="119"/>
      <c r="RC222" s="108"/>
      <c r="RD222" s="108"/>
      <c r="RE222" s="108"/>
      <c r="RF222" s="108"/>
      <c r="RG222" s="108"/>
      <c r="RH222" s="108"/>
      <c r="RI222" s="108"/>
      <c r="RJ222" s="108"/>
      <c r="RK222" s="108"/>
      <c r="RL222" s="108"/>
      <c r="RM222" s="108"/>
      <c r="RN222" s="108"/>
      <c r="RO222" s="109"/>
      <c r="SB222" s="107"/>
      <c r="SC222" s="108"/>
      <c r="SD222" s="108"/>
      <c r="SE222" s="108"/>
      <c r="SF222" s="108"/>
      <c r="SG222" s="108"/>
      <c r="SH222" s="108"/>
      <c r="SI222" s="108"/>
      <c r="SJ222" s="108"/>
      <c r="SK222" s="108"/>
      <c r="SL222" s="108"/>
      <c r="SM222" s="108"/>
      <c r="SN222" s="108"/>
      <c r="SO222" s="109"/>
      <c r="TB222" s="119"/>
      <c r="TC222" s="108"/>
      <c r="TD222" s="108"/>
      <c r="TE222" s="108"/>
      <c r="TF222" s="108"/>
      <c r="TG222" s="108"/>
      <c r="TH222" s="108"/>
      <c r="TI222" s="108"/>
      <c r="TJ222" s="108"/>
      <c r="TK222" s="108"/>
      <c r="TL222" s="108"/>
      <c r="TM222" s="108"/>
      <c r="TN222" s="108"/>
      <c r="TO222" s="109"/>
      <c r="UB222" s="119"/>
      <c r="UC222" s="108"/>
      <c r="UD222" s="108"/>
      <c r="UE222" s="108"/>
      <c r="UF222" s="108"/>
      <c r="UG222" s="108"/>
      <c r="UH222" s="108"/>
      <c r="UI222" s="108"/>
      <c r="UJ222" s="108"/>
      <c r="UK222" s="108"/>
      <c r="UL222" s="108"/>
      <c r="UM222" s="108"/>
      <c r="UN222" s="108"/>
      <c r="UO222" s="109"/>
      <c r="VB222" s="119"/>
      <c r="VC222" s="108"/>
      <c r="VD222" s="108"/>
      <c r="VE222" s="108"/>
      <c r="VF222" s="108"/>
      <c r="VG222" s="108"/>
      <c r="VH222" s="108"/>
      <c r="VI222" s="108"/>
      <c r="VJ222" s="108"/>
      <c r="VK222" s="108"/>
      <c r="VL222" s="108"/>
      <c r="VM222" s="108"/>
      <c r="VN222" s="108"/>
      <c r="VO222" s="109"/>
      <c r="WB222" s="107"/>
      <c r="WC222" s="108"/>
      <c r="WD222" s="108"/>
      <c r="WE222" s="113"/>
      <c r="WF222" s="108"/>
      <c r="WG222" s="112"/>
      <c r="WH222" s="112"/>
      <c r="WI222" s="112"/>
      <c r="WJ222" s="108"/>
      <c r="WK222" s="108"/>
      <c r="WL222" s="108"/>
      <c r="WM222" s="108"/>
      <c r="WN222" s="108"/>
      <c r="WO222" s="109"/>
      <c r="YB222" s="119"/>
      <c r="YC222" s="112"/>
      <c r="YD222" s="112"/>
      <c r="YE222" s="112"/>
      <c r="YF222" s="112"/>
      <c r="YG222" s="112"/>
      <c r="YH222" s="112"/>
      <c r="YI222" s="108"/>
      <c r="YJ222" s="108"/>
      <c r="YK222" s="108"/>
      <c r="YL222" s="108"/>
      <c r="YM222" s="108"/>
      <c r="YN222" s="108"/>
      <c r="YO222" s="109"/>
      <c r="ZB222" s="119"/>
      <c r="ZC222" s="108"/>
      <c r="ZD222" s="108"/>
      <c r="ZE222" s="108"/>
      <c r="ZF222" s="108"/>
      <c r="ZG222" s="108"/>
      <c r="ZH222" s="108"/>
      <c r="ZI222" s="108"/>
      <c r="ZJ222" s="108"/>
      <c r="ZK222" s="108"/>
      <c r="ZL222" s="108"/>
      <c r="ZM222" s="108"/>
      <c r="ZN222" s="108"/>
      <c r="ZO222" s="109"/>
      <c r="AAB222" s="119"/>
      <c r="AAC222" s="108"/>
      <c r="AAD222" s="108"/>
      <c r="AAE222" s="108"/>
      <c r="AAF222" s="108"/>
      <c r="AAG222" s="108"/>
      <c r="AAH222" s="108"/>
      <c r="AAI222" s="108"/>
      <c r="AAJ222" s="108"/>
      <c r="AAK222" s="108"/>
      <c r="AAL222" s="108"/>
      <c r="AAM222" s="108"/>
      <c r="AAN222" s="108"/>
      <c r="AAO222" s="109"/>
      <c r="ABB222" s="107"/>
      <c r="ABC222" s="108"/>
      <c r="ABD222" s="108"/>
      <c r="ABE222" s="108"/>
      <c r="ABF222" s="108"/>
      <c r="ABG222" s="108"/>
      <c r="ABH222" s="108"/>
      <c r="ABI222" s="108"/>
      <c r="ABJ222" s="108"/>
      <c r="ABK222" s="108"/>
      <c r="ABL222" s="108"/>
      <c r="ABM222" s="108"/>
      <c r="ABN222" s="108"/>
      <c r="ABO222" s="109"/>
      <c r="ACA222" s="111"/>
      <c r="ACB222" s="119"/>
      <c r="ACC222" s="108"/>
      <c r="ACD222" s="108"/>
      <c r="ACE222" s="108"/>
      <c r="ACF222" s="108"/>
      <c r="ACG222" s="108"/>
      <c r="ACH222" s="108"/>
      <c r="ACI222" s="108"/>
      <c r="ACJ222" s="108"/>
      <c r="ACK222" s="108"/>
      <c r="ACL222" s="108"/>
      <c r="ACM222" s="108"/>
      <c r="ACN222" s="108"/>
      <c r="ACO222" s="109"/>
      <c r="ADB222" s="119"/>
      <c r="ADC222" s="108"/>
      <c r="ADD222" s="108"/>
      <c r="ADE222" s="108"/>
      <c r="ADF222" s="108"/>
      <c r="ADG222" s="108"/>
      <c r="ADH222" s="108"/>
      <c r="ADI222" s="108"/>
      <c r="ADJ222" s="108"/>
      <c r="ADK222" s="108"/>
      <c r="ADL222" s="108"/>
      <c r="ADM222" s="108"/>
      <c r="ADN222" s="108"/>
      <c r="ADO222" s="109"/>
      <c r="AEB222" s="107"/>
      <c r="AEC222" s="108"/>
      <c r="AED222" s="108"/>
      <c r="AEE222" s="108"/>
      <c r="AEF222" s="108"/>
      <c r="AEG222" s="108"/>
      <c r="AEH222" s="108"/>
      <c r="AEI222" s="108"/>
      <c r="AEJ222" s="108"/>
      <c r="AEK222" s="108"/>
      <c r="AEL222" s="108"/>
      <c r="AEM222" s="108"/>
      <c r="AEN222" s="108"/>
      <c r="AEO222" s="109"/>
      <c r="AFB222" s="107"/>
      <c r="AFC222" s="108"/>
      <c r="AFD222" s="108"/>
      <c r="AFE222" s="108"/>
      <c r="AFF222" s="108"/>
      <c r="AFG222" s="108"/>
      <c r="AFH222" s="108"/>
      <c r="AFI222" s="108"/>
      <c r="AFJ222" s="108"/>
      <c r="AFK222" s="108"/>
      <c r="AFL222" s="108"/>
      <c r="AFM222" s="108"/>
      <c r="AFN222" s="108"/>
      <c r="AFO222" s="109"/>
      <c r="AGB222" s="119"/>
      <c r="AGC222" s="108"/>
      <c r="AGD222" s="108"/>
      <c r="AGE222" s="108"/>
      <c r="AGF222" s="108"/>
      <c r="AGG222" s="108"/>
      <c r="AGH222" s="108"/>
      <c r="AGI222" s="108"/>
      <c r="AGJ222" s="108"/>
      <c r="AGK222" s="108"/>
      <c r="AGL222" s="108"/>
      <c r="AGM222" s="108"/>
      <c r="AGN222" s="108"/>
      <c r="AGO222" s="109"/>
      <c r="AHB222" s="119"/>
      <c r="AHC222" s="108"/>
      <c r="AHD222" s="108"/>
      <c r="AHE222" s="108"/>
      <c r="AHF222" s="108"/>
      <c r="AHG222" s="108"/>
      <c r="AHH222" s="108"/>
      <c r="AHI222" s="108"/>
      <c r="AHJ222" s="108"/>
      <c r="AHK222" s="108"/>
      <c r="AHL222" s="108"/>
      <c r="AHM222" s="108"/>
      <c r="AHN222" s="108"/>
      <c r="AHO222" s="109"/>
      <c r="AIB222" s="107"/>
      <c r="AIC222" s="108"/>
      <c r="AID222" s="108"/>
      <c r="AIE222" s="108"/>
      <c r="AIF222" s="108"/>
      <c r="AIG222" s="108"/>
      <c r="AIH222" s="108"/>
      <c r="AII222" s="108"/>
      <c r="AIJ222" s="108"/>
      <c r="AIK222" s="108"/>
      <c r="AIL222" s="108"/>
      <c r="AIM222" s="108"/>
      <c r="AIN222" s="108"/>
      <c r="AIO222" s="109"/>
      <c r="AJB222" s="107"/>
      <c r="AJC222" s="108"/>
      <c r="AJD222" s="108"/>
      <c r="AJE222" s="108"/>
      <c r="AJF222" s="108"/>
      <c r="AJG222" s="108"/>
      <c r="AJH222" s="108"/>
      <c r="AJI222" s="108"/>
      <c r="AJJ222" s="108"/>
      <c r="AJK222" s="108"/>
      <c r="AJL222" s="108"/>
      <c r="AJM222" s="108"/>
      <c r="AJN222" s="108"/>
      <c r="AJO222" s="109"/>
      <c r="AKB222" s="107"/>
      <c r="AKC222" s="108"/>
      <c r="AKD222" s="108"/>
      <c r="AKE222" s="108"/>
      <c r="AKF222" s="108"/>
      <c r="AKG222" s="108"/>
      <c r="AKH222" s="108"/>
      <c r="AKI222" s="108"/>
      <c r="AKJ222" s="108"/>
      <c r="AKK222" s="108"/>
      <c r="AKL222" s="108"/>
      <c r="AKM222" s="108"/>
      <c r="AKN222" s="108"/>
      <c r="AKO222" s="109"/>
      <c r="ALA222" s="35"/>
      <c r="ALB222" s="36"/>
      <c r="ALC222" s="37"/>
      <c r="AMA222" s="132"/>
      <c r="AMB222" s="132"/>
      <c r="AMC222" s="129"/>
      <c r="AMD222" s="130"/>
      <c r="AME222" s="131"/>
      <c r="AMF222" s="131"/>
    </row>
    <row r="223" customFormat="false" ht="12.8" hidden="false" customHeight="false" outlineLevel="0" collapsed="false">
      <c r="BB223" s="107"/>
      <c r="BC223" s="108"/>
      <c r="BD223" s="108"/>
      <c r="BE223" s="108"/>
      <c r="BF223" s="108"/>
      <c r="BG223" s="108"/>
      <c r="BH223" s="108"/>
      <c r="BI223" s="108"/>
      <c r="BJ223" s="108"/>
      <c r="BK223" s="108"/>
      <c r="BL223" s="108"/>
      <c r="BM223" s="108"/>
      <c r="BN223" s="108"/>
      <c r="BO223" s="109"/>
      <c r="CB223" s="119"/>
      <c r="CC223" s="108"/>
      <c r="CD223" s="108"/>
      <c r="CE223" s="108"/>
      <c r="CF223" s="108"/>
      <c r="CG223" s="108"/>
      <c r="CH223" s="108"/>
      <c r="CI223" s="108"/>
      <c r="CJ223" s="108"/>
      <c r="CK223" s="108"/>
      <c r="CL223" s="108"/>
      <c r="CM223" s="108"/>
      <c r="CN223" s="108"/>
      <c r="CO223" s="109"/>
      <c r="DB223" s="119"/>
      <c r="DC223" s="108"/>
      <c r="DD223" s="108"/>
      <c r="DE223" s="108"/>
      <c r="DF223" s="108"/>
      <c r="DG223" s="108"/>
      <c r="DH223" s="108"/>
      <c r="DI223" s="108"/>
      <c r="DJ223" s="108"/>
      <c r="DK223" s="108"/>
      <c r="DL223" s="108"/>
      <c r="DM223" s="108"/>
      <c r="DN223" s="108"/>
      <c r="DO223" s="109"/>
      <c r="EB223" s="107"/>
      <c r="EC223" s="108"/>
      <c r="ED223" s="108"/>
      <c r="EE223" s="108"/>
      <c r="EF223" s="108"/>
      <c r="EG223" s="108"/>
      <c r="EH223" s="108"/>
      <c r="EI223" s="108"/>
      <c r="EJ223" s="108"/>
      <c r="EK223" s="108"/>
      <c r="EL223" s="108"/>
      <c r="EM223" s="108"/>
      <c r="EN223" s="108"/>
      <c r="EO223" s="109"/>
      <c r="FB223" s="107"/>
      <c r="FC223" s="108"/>
      <c r="FD223" s="108"/>
      <c r="FE223" s="108"/>
      <c r="FF223" s="108"/>
      <c r="FG223" s="108"/>
      <c r="FH223" s="108"/>
      <c r="FI223" s="108"/>
      <c r="FJ223" s="108"/>
      <c r="FK223" s="108"/>
      <c r="FL223" s="108"/>
      <c r="FM223" s="108"/>
      <c r="FN223" s="108"/>
      <c r="FO223" s="109"/>
      <c r="GB223" s="119"/>
      <c r="GC223" s="108"/>
      <c r="GD223" s="108"/>
      <c r="GE223" s="108"/>
      <c r="GF223" s="108"/>
      <c r="GG223" s="108"/>
      <c r="GH223" s="108"/>
      <c r="GI223" s="108"/>
      <c r="GJ223" s="108"/>
      <c r="GK223" s="108"/>
      <c r="GL223" s="108"/>
      <c r="GM223" s="108"/>
      <c r="GN223" s="108"/>
      <c r="GO223" s="109"/>
      <c r="HB223" s="107"/>
      <c r="HC223" s="108"/>
      <c r="HD223" s="108"/>
      <c r="HE223" s="108"/>
      <c r="HF223" s="108"/>
      <c r="HG223" s="108"/>
      <c r="HH223" s="108"/>
      <c r="HI223" s="108"/>
      <c r="HJ223" s="108"/>
      <c r="HK223" s="108"/>
      <c r="HL223" s="108"/>
      <c r="HM223" s="108"/>
      <c r="HN223" s="108"/>
      <c r="HO223" s="109"/>
      <c r="IB223" s="119"/>
      <c r="IC223" s="108"/>
      <c r="ID223" s="108"/>
      <c r="IE223" s="108"/>
      <c r="IF223" s="108"/>
      <c r="IG223" s="108"/>
      <c r="IH223" s="108"/>
      <c r="II223" s="108"/>
      <c r="IJ223" s="108"/>
      <c r="IK223" s="108"/>
      <c r="IL223" s="108"/>
      <c r="IM223" s="108"/>
      <c r="IN223" s="108"/>
      <c r="IO223" s="109"/>
      <c r="JB223" s="107"/>
      <c r="JC223" s="108"/>
      <c r="JD223" s="108"/>
      <c r="JE223" s="108"/>
      <c r="JF223" s="108"/>
      <c r="JG223" s="108"/>
      <c r="JH223" s="108"/>
      <c r="JI223" s="108"/>
      <c r="JJ223" s="108"/>
      <c r="JK223" s="108"/>
      <c r="JL223" s="108"/>
      <c r="JM223" s="108"/>
      <c r="JN223" s="108"/>
      <c r="JO223" s="109"/>
      <c r="KB223" s="107"/>
      <c r="KC223" s="108"/>
      <c r="KD223" s="108"/>
      <c r="KE223" s="108"/>
      <c r="KF223" s="108"/>
      <c r="KG223" s="108"/>
      <c r="KH223" s="108"/>
      <c r="KI223" s="108"/>
      <c r="KJ223" s="108"/>
      <c r="KK223" s="108"/>
      <c r="KL223" s="108"/>
      <c r="KM223" s="108"/>
      <c r="KN223" s="108"/>
      <c r="KO223" s="109"/>
      <c r="LB223" s="119"/>
      <c r="LC223" s="108"/>
      <c r="LD223" s="108"/>
      <c r="LE223" s="108"/>
      <c r="LF223" s="108"/>
      <c r="LG223" s="108"/>
      <c r="LH223" s="108"/>
      <c r="LI223" s="108"/>
      <c r="LJ223" s="108"/>
      <c r="LK223" s="108"/>
      <c r="LL223" s="108"/>
      <c r="LM223" s="108"/>
      <c r="LN223" s="108"/>
      <c r="LO223" s="109"/>
      <c r="MB223" s="119"/>
      <c r="MC223" s="108"/>
      <c r="MD223" s="108"/>
      <c r="ME223" s="108"/>
      <c r="MF223" s="108"/>
      <c r="MG223" s="108"/>
      <c r="MH223" s="108"/>
      <c r="MI223" s="108"/>
      <c r="MJ223" s="108"/>
      <c r="MK223" s="108"/>
      <c r="ML223" s="108"/>
      <c r="MM223" s="108"/>
      <c r="MN223" s="108"/>
      <c r="MO223" s="109"/>
      <c r="NB223" s="119"/>
      <c r="NC223" s="108"/>
      <c r="ND223" s="108"/>
      <c r="NE223" s="108"/>
      <c r="NF223" s="108"/>
      <c r="NG223" s="108"/>
      <c r="NH223" s="108"/>
      <c r="NI223" s="108"/>
      <c r="NJ223" s="108"/>
      <c r="NK223" s="108"/>
      <c r="NL223" s="108"/>
      <c r="NM223" s="108"/>
      <c r="NN223" s="108"/>
      <c r="NO223" s="109"/>
      <c r="OB223" s="107"/>
      <c r="OC223" s="108"/>
      <c r="OD223" s="108"/>
      <c r="OE223" s="108"/>
      <c r="OF223" s="108"/>
      <c r="OG223" s="108"/>
      <c r="OH223" s="108"/>
      <c r="OI223" s="108"/>
      <c r="OJ223" s="108"/>
      <c r="OK223" s="108"/>
      <c r="OL223" s="108"/>
      <c r="OM223" s="108"/>
      <c r="ON223" s="108"/>
      <c r="OO223" s="109"/>
      <c r="PB223" s="119"/>
      <c r="PC223" s="108"/>
      <c r="PD223" s="108"/>
      <c r="PE223" s="108"/>
      <c r="PF223" s="108"/>
      <c r="PG223" s="108"/>
      <c r="PH223" s="108"/>
      <c r="PI223" s="108"/>
      <c r="PJ223" s="108"/>
      <c r="PK223" s="108"/>
      <c r="PL223" s="108"/>
      <c r="PM223" s="108"/>
      <c r="PN223" s="108"/>
      <c r="PO223" s="109"/>
      <c r="QB223" s="119"/>
      <c r="QC223" s="108"/>
      <c r="QD223" s="108"/>
      <c r="QE223" s="108"/>
      <c r="QF223" s="108"/>
      <c r="QG223" s="108"/>
      <c r="QH223" s="108"/>
      <c r="QI223" s="108"/>
      <c r="QJ223" s="108"/>
      <c r="QK223" s="108"/>
      <c r="QL223" s="108"/>
      <c r="QM223" s="108"/>
      <c r="QN223" s="108"/>
      <c r="QO223" s="109"/>
      <c r="RB223" s="119"/>
      <c r="RC223" s="108"/>
      <c r="RD223" s="108"/>
      <c r="RE223" s="108"/>
      <c r="RF223" s="108"/>
      <c r="RG223" s="108"/>
      <c r="RH223" s="108"/>
      <c r="RI223" s="108"/>
      <c r="RJ223" s="108"/>
      <c r="RK223" s="108"/>
      <c r="RL223" s="108"/>
      <c r="RM223" s="108"/>
      <c r="RN223" s="108"/>
      <c r="RO223" s="109"/>
      <c r="SB223" s="107"/>
      <c r="SC223" s="108"/>
      <c r="SD223" s="108"/>
      <c r="SE223" s="108"/>
      <c r="SF223" s="108"/>
      <c r="SG223" s="108"/>
      <c r="SH223" s="108"/>
      <c r="SI223" s="108"/>
      <c r="SJ223" s="108"/>
      <c r="SK223" s="108"/>
      <c r="SL223" s="108"/>
      <c r="SM223" s="108"/>
      <c r="SN223" s="108"/>
      <c r="SO223" s="109"/>
      <c r="TB223" s="119"/>
      <c r="TC223" s="108"/>
      <c r="TD223" s="108"/>
      <c r="TE223" s="108"/>
      <c r="TF223" s="108"/>
      <c r="TG223" s="108"/>
      <c r="TH223" s="108"/>
      <c r="TI223" s="108"/>
      <c r="TJ223" s="108"/>
      <c r="TK223" s="108"/>
      <c r="TL223" s="108"/>
      <c r="TM223" s="108"/>
      <c r="TN223" s="108"/>
      <c r="TO223" s="109"/>
      <c r="UB223" s="119"/>
      <c r="UC223" s="108"/>
      <c r="UD223" s="108"/>
      <c r="UE223" s="108"/>
      <c r="UF223" s="108"/>
      <c r="UG223" s="108"/>
      <c r="UH223" s="108"/>
      <c r="UI223" s="108"/>
      <c r="UJ223" s="108"/>
      <c r="UK223" s="108"/>
      <c r="UL223" s="108"/>
      <c r="UM223" s="108"/>
      <c r="UN223" s="108"/>
      <c r="UO223" s="109"/>
      <c r="VB223" s="119"/>
      <c r="VC223" s="108"/>
      <c r="VD223" s="108"/>
      <c r="VE223" s="108"/>
      <c r="VF223" s="108"/>
      <c r="VG223" s="108"/>
      <c r="VH223" s="108"/>
      <c r="VI223" s="108"/>
      <c r="VJ223" s="108"/>
      <c r="VK223" s="108"/>
      <c r="VL223" s="108"/>
      <c r="VM223" s="108"/>
      <c r="VN223" s="108"/>
      <c r="VO223" s="109"/>
      <c r="WB223" s="107"/>
      <c r="WC223" s="108"/>
      <c r="WD223" s="108"/>
      <c r="WE223" s="108"/>
      <c r="WF223" s="108"/>
      <c r="WG223" s="108"/>
      <c r="WH223" s="108"/>
      <c r="WI223" s="108"/>
      <c r="WJ223" s="108"/>
      <c r="WK223" s="108"/>
      <c r="WL223" s="108"/>
      <c r="WM223" s="108"/>
      <c r="WN223" s="108"/>
      <c r="WO223" s="109"/>
      <c r="YB223" s="119"/>
      <c r="YC223" s="108"/>
      <c r="YD223" s="108"/>
      <c r="YE223" s="108"/>
      <c r="YF223" s="108"/>
      <c r="YG223" s="108"/>
      <c r="YH223" s="108"/>
      <c r="YI223" s="108"/>
      <c r="YJ223" s="108"/>
      <c r="YK223" s="108"/>
      <c r="YL223" s="108"/>
      <c r="YM223" s="108"/>
      <c r="YN223" s="112"/>
      <c r="YO223" s="109"/>
      <c r="ZB223" s="119"/>
      <c r="ZC223" s="108"/>
      <c r="ZD223" s="108"/>
      <c r="ZE223" s="108"/>
      <c r="ZF223" s="108"/>
      <c r="ZG223" s="108"/>
      <c r="ZH223" s="108"/>
      <c r="ZI223" s="108"/>
      <c r="ZJ223" s="108"/>
      <c r="ZK223" s="108"/>
      <c r="ZL223" s="108"/>
      <c r="ZM223" s="108"/>
      <c r="ZN223" s="108"/>
      <c r="ZO223" s="109"/>
      <c r="AAB223" s="119"/>
      <c r="AAC223" s="108"/>
      <c r="AAD223" s="108"/>
      <c r="AAE223" s="108"/>
      <c r="AAF223" s="108"/>
      <c r="AAG223" s="108"/>
      <c r="AAH223" s="108"/>
      <c r="AAI223" s="108"/>
      <c r="AAJ223" s="108"/>
      <c r="AAK223" s="108"/>
      <c r="AAL223" s="108"/>
      <c r="AAM223" s="108"/>
      <c r="AAN223" s="108"/>
      <c r="AAO223" s="109"/>
      <c r="ABB223" s="107"/>
      <c r="ABC223" s="108"/>
      <c r="ABD223" s="108"/>
      <c r="ABE223" s="108"/>
      <c r="ABF223" s="108"/>
      <c r="ABG223" s="108"/>
      <c r="ABH223" s="108"/>
      <c r="ABI223" s="108"/>
      <c r="ABJ223" s="108"/>
      <c r="ABK223" s="108"/>
      <c r="ABL223" s="108"/>
      <c r="ABM223" s="108"/>
      <c r="ABN223" s="108"/>
      <c r="ABO223" s="109"/>
      <c r="ACA223" s="111"/>
      <c r="ACB223" s="119"/>
      <c r="ACC223" s="108"/>
      <c r="ACD223" s="108"/>
      <c r="ACE223" s="108"/>
      <c r="ACF223" s="108"/>
      <c r="ACG223" s="108"/>
      <c r="ACH223" s="108"/>
      <c r="ACI223" s="108"/>
      <c r="ACJ223" s="108"/>
      <c r="ACK223" s="108"/>
      <c r="ACL223" s="108"/>
      <c r="ACM223" s="108"/>
      <c r="ACN223" s="108"/>
      <c r="ACO223" s="109"/>
      <c r="ADB223" s="119"/>
      <c r="ADC223" s="108"/>
      <c r="ADD223" s="108"/>
      <c r="ADE223" s="108"/>
      <c r="ADF223" s="108"/>
      <c r="ADG223" s="108"/>
      <c r="ADH223" s="108"/>
      <c r="ADI223" s="108"/>
      <c r="ADJ223" s="108"/>
      <c r="ADK223" s="108"/>
      <c r="ADL223" s="108"/>
      <c r="ADM223" s="108"/>
      <c r="ADN223" s="108"/>
      <c r="ADO223" s="109"/>
      <c r="AEB223" s="107"/>
      <c r="AEC223" s="108"/>
      <c r="AED223" s="108"/>
      <c r="AEE223" s="108"/>
      <c r="AEF223" s="108"/>
      <c r="AEG223" s="108"/>
      <c r="AEH223" s="108"/>
      <c r="AEI223" s="108"/>
      <c r="AEJ223" s="108"/>
      <c r="AEK223" s="108"/>
      <c r="AEL223" s="108"/>
      <c r="AEM223" s="108"/>
      <c r="AEN223" s="108"/>
      <c r="AEO223" s="109"/>
      <c r="AFB223" s="107"/>
      <c r="AFC223" s="108"/>
      <c r="AFD223" s="108"/>
      <c r="AFE223" s="108"/>
      <c r="AFF223" s="108"/>
      <c r="AFG223" s="108"/>
      <c r="AFH223" s="108"/>
      <c r="AFI223" s="108"/>
      <c r="AFJ223" s="108"/>
      <c r="AFK223" s="108"/>
      <c r="AFL223" s="108"/>
      <c r="AFM223" s="108"/>
      <c r="AFN223" s="108"/>
      <c r="AFO223" s="109"/>
      <c r="AGB223" s="119"/>
      <c r="AGC223" s="108"/>
      <c r="AGD223" s="108"/>
      <c r="AGE223" s="108"/>
      <c r="AGF223" s="108"/>
      <c r="AGG223" s="108"/>
      <c r="AGH223" s="108"/>
      <c r="AGI223" s="108"/>
      <c r="AGJ223" s="108"/>
      <c r="AGK223" s="108"/>
      <c r="AGL223" s="108"/>
      <c r="AGM223" s="108"/>
      <c r="AGN223" s="108"/>
      <c r="AGO223" s="109"/>
      <c r="AHB223" s="119"/>
      <c r="AHC223" s="108"/>
      <c r="AHD223" s="108"/>
      <c r="AHE223" s="108"/>
      <c r="AHF223" s="108"/>
      <c r="AHG223" s="108"/>
      <c r="AHH223" s="108"/>
      <c r="AHI223" s="108"/>
      <c r="AHJ223" s="108"/>
      <c r="AHK223" s="108"/>
      <c r="AHL223" s="108"/>
      <c r="AHM223" s="108"/>
      <c r="AHN223" s="108"/>
      <c r="AHO223" s="109"/>
      <c r="AIB223" s="107"/>
      <c r="AIC223" s="108"/>
      <c r="AID223" s="108"/>
      <c r="AIE223" s="108"/>
      <c r="AIF223" s="108"/>
      <c r="AIG223" s="108"/>
      <c r="AIH223" s="108"/>
      <c r="AII223" s="108"/>
      <c r="AIJ223" s="108"/>
      <c r="AIK223" s="108"/>
      <c r="AIL223" s="108"/>
      <c r="AIM223" s="108"/>
      <c r="AIN223" s="108"/>
      <c r="AIO223" s="109"/>
      <c r="AJB223" s="107"/>
      <c r="AJC223" s="108"/>
      <c r="AJD223" s="108"/>
      <c r="AJE223" s="108"/>
      <c r="AJF223" s="108"/>
      <c r="AJG223" s="108"/>
      <c r="AJH223" s="108"/>
      <c r="AJI223" s="108"/>
      <c r="AJJ223" s="108"/>
      <c r="AJK223" s="108"/>
      <c r="AJL223" s="108"/>
      <c r="AJM223" s="108"/>
      <c r="AJN223" s="108"/>
      <c r="AJO223" s="109"/>
      <c r="AKB223" s="107"/>
      <c r="AKC223" s="108"/>
      <c r="AKD223" s="108"/>
      <c r="AKE223" s="108"/>
      <c r="AKF223" s="108"/>
      <c r="AKG223" s="108"/>
      <c r="AKH223" s="108"/>
      <c r="AKI223" s="108"/>
      <c r="AKJ223" s="108"/>
      <c r="AKK223" s="108"/>
      <c r="AKL223" s="108"/>
      <c r="AKM223" s="108"/>
      <c r="AKN223" s="108"/>
      <c r="AKO223" s="109"/>
      <c r="ALA223" s="35"/>
      <c r="ALB223" s="36"/>
      <c r="ALC223" s="37"/>
      <c r="AMA223" s="132"/>
      <c r="AMB223" s="132"/>
      <c r="AMC223" s="129"/>
      <c r="AMD223" s="130"/>
      <c r="AME223" s="131"/>
      <c r="AMF223" s="131"/>
    </row>
    <row r="224" customFormat="false" ht="12.8" hidden="false" customHeight="false" outlineLevel="0" collapsed="false">
      <c r="BB224" s="107"/>
      <c r="BC224" s="108"/>
      <c r="BD224" s="108"/>
      <c r="BE224" s="108"/>
      <c r="BF224" s="108"/>
      <c r="BG224" s="108"/>
      <c r="BH224" s="108"/>
      <c r="BI224" s="108"/>
      <c r="BJ224" s="108"/>
      <c r="BK224" s="108"/>
      <c r="BL224" s="108"/>
      <c r="BM224" s="108"/>
      <c r="BN224" s="108"/>
      <c r="BO224" s="109"/>
      <c r="CB224" s="119"/>
      <c r="CC224" s="108"/>
      <c r="CD224" s="108"/>
      <c r="CE224" s="108"/>
      <c r="CF224" s="108"/>
      <c r="CG224" s="108"/>
      <c r="CH224" s="108"/>
      <c r="CI224" s="108"/>
      <c r="CJ224" s="108"/>
      <c r="CK224" s="108"/>
      <c r="CL224" s="108"/>
      <c r="CM224" s="108"/>
      <c r="CN224" s="108"/>
      <c r="CO224" s="109"/>
      <c r="DB224" s="119"/>
      <c r="DC224" s="108"/>
      <c r="DD224" s="108"/>
      <c r="DE224" s="108"/>
      <c r="DF224" s="108"/>
      <c r="DG224" s="108"/>
      <c r="DH224" s="108"/>
      <c r="DI224" s="108"/>
      <c r="DJ224" s="108"/>
      <c r="DK224" s="108"/>
      <c r="DL224" s="108"/>
      <c r="DM224" s="108"/>
      <c r="DN224" s="108"/>
      <c r="DO224" s="109"/>
      <c r="EB224" s="107"/>
      <c r="EC224" s="108"/>
      <c r="ED224" s="108"/>
      <c r="EE224" s="108"/>
      <c r="EF224" s="108"/>
      <c r="EG224" s="108"/>
      <c r="EH224" s="108"/>
      <c r="EI224" s="108"/>
      <c r="EJ224" s="108"/>
      <c r="EK224" s="108"/>
      <c r="EL224" s="108"/>
      <c r="EM224" s="108"/>
      <c r="EN224" s="108"/>
      <c r="EO224" s="109"/>
      <c r="FB224" s="107"/>
      <c r="FC224" s="108"/>
      <c r="FD224" s="108"/>
      <c r="FE224" s="108"/>
      <c r="FF224" s="108"/>
      <c r="FG224" s="108"/>
      <c r="FH224" s="108"/>
      <c r="FI224" s="108"/>
      <c r="FJ224" s="108"/>
      <c r="FK224" s="108"/>
      <c r="FL224" s="108"/>
      <c r="FM224" s="108"/>
      <c r="FN224" s="108"/>
      <c r="FO224" s="109"/>
      <c r="GB224" s="119"/>
      <c r="GC224" s="108"/>
      <c r="GD224" s="108"/>
      <c r="GE224" s="108"/>
      <c r="GF224" s="108"/>
      <c r="GG224" s="108"/>
      <c r="GH224" s="108"/>
      <c r="GI224" s="108"/>
      <c r="GJ224" s="108"/>
      <c r="GK224" s="108"/>
      <c r="GL224" s="108"/>
      <c r="GM224" s="108"/>
      <c r="GN224" s="108"/>
      <c r="GO224" s="109"/>
      <c r="HB224" s="107"/>
      <c r="HC224" s="108"/>
      <c r="HD224" s="108"/>
      <c r="HE224" s="108"/>
      <c r="HF224" s="108"/>
      <c r="HG224" s="108"/>
      <c r="HH224" s="108"/>
      <c r="HI224" s="108"/>
      <c r="HJ224" s="108"/>
      <c r="HK224" s="108"/>
      <c r="HL224" s="108"/>
      <c r="HM224" s="108"/>
      <c r="HN224" s="108"/>
      <c r="HO224" s="109"/>
      <c r="IB224" s="119"/>
      <c r="IC224" s="108"/>
      <c r="ID224" s="108"/>
      <c r="IE224" s="108"/>
      <c r="IF224" s="108"/>
      <c r="IG224" s="108"/>
      <c r="IH224" s="108"/>
      <c r="II224" s="108"/>
      <c r="IJ224" s="108"/>
      <c r="IK224" s="108"/>
      <c r="IL224" s="108"/>
      <c r="IM224" s="108"/>
      <c r="IN224" s="108"/>
      <c r="IO224" s="109"/>
      <c r="JB224" s="107"/>
      <c r="JC224" s="108"/>
      <c r="JD224" s="108"/>
      <c r="JE224" s="108"/>
      <c r="JF224" s="108"/>
      <c r="JG224" s="108"/>
      <c r="JH224" s="108"/>
      <c r="JI224" s="108"/>
      <c r="JJ224" s="108"/>
      <c r="JK224" s="108"/>
      <c r="JL224" s="108"/>
      <c r="JM224" s="108"/>
      <c r="JN224" s="108"/>
      <c r="JO224" s="109"/>
      <c r="KB224" s="107"/>
      <c r="KC224" s="108"/>
      <c r="KD224" s="108"/>
      <c r="KE224" s="108"/>
      <c r="KF224" s="108"/>
      <c r="KG224" s="108"/>
      <c r="KH224" s="108"/>
      <c r="KI224" s="108"/>
      <c r="KJ224" s="108"/>
      <c r="KK224" s="108"/>
      <c r="KL224" s="108"/>
      <c r="KM224" s="108"/>
      <c r="KN224" s="108"/>
      <c r="KO224" s="109"/>
      <c r="LB224" s="119"/>
      <c r="LC224" s="108"/>
      <c r="LD224" s="108"/>
      <c r="LE224" s="108"/>
      <c r="LF224" s="108"/>
      <c r="LG224" s="108"/>
      <c r="LH224" s="108"/>
      <c r="LI224" s="108"/>
      <c r="LJ224" s="108"/>
      <c r="LK224" s="108"/>
      <c r="LL224" s="108"/>
      <c r="LM224" s="108"/>
      <c r="LN224" s="108"/>
      <c r="LO224" s="109"/>
      <c r="MB224" s="119"/>
      <c r="MC224" s="108"/>
      <c r="MD224" s="108"/>
      <c r="ME224" s="108"/>
      <c r="MF224" s="108"/>
      <c r="MG224" s="108"/>
      <c r="MH224" s="108"/>
      <c r="MI224" s="108"/>
      <c r="MJ224" s="108"/>
      <c r="MK224" s="108"/>
      <c r="ML224" s="108"/>
      <c r="MM224" s="108"/>
      <c r="MN224" s="108"/>
      <c r="MO224" s="109"/>
      <c r="NB224" s="119"/>
      <c r="NC224" s="108"/>
      <c r="ND224" s="108"/>
      <c r="NE224" s="108"/>
      <c r="NF224" s="108"/>
      <c r="NG224" s="108"/>
      <c r="NH224" s="108"/>
      <c r="NI224" s="108"/>
      <c r="NJ224" s="108"/>
      <c r="NK224" s="108"/>
      <c r="NL224" s="108"/>
      <c r="NM224" s="108"/>
      <c r="NN224" s="108"/>
      <c r="NO224" s="109"/>
      <c r="OB224" s="107"/>
      <c r="OC224" s="108"/>
      <c r="OD224" s="108"/>
      <c r="OE224" s="108"/>
      <c r="OF224" s="108"/>
      <c r="OG224" s="108"/>
      <c r="OH224" s="108"/>
      <c r="OI224" s="108"/>
      <c r="OJ224" s="108"/>
      <c r="OK224" s="108"/>
      <c r="OL224" s="108"/>
      <c r="OM224" s="108"/>
      <c r="ON224" s="108"/>
      <c r="OO224" s="109"/>
      <c r="PB224" s="119"/>
      <c r="PC224" s="108"/>
      <c r="PD224" s="108"/>
      <c r="PE224" s="108"/>
      <c r="PF224" s="108"/>
      <c r="PG224" s="108"/>
      <c r="PH224" s="108"/>
      <c r="PI224" s="108"/>
      <c r="PJ224" s="108"/>
      <c r="PK224" s="108"/>
      <c r="PL224" s="108"/>
      <c r="PM224" s="108"/>
      <c r="PN224" s="108"/>
      <c r="PO224" s="109"/>
      <c r="QB224" s="119"/>
      <c r="QC224" s="108"/>
      <c r="QD224" s="108"/>
      <c r="QE224" s="108"/>
      <c r="QF224" s="108"/>
      <c r="QG224" s="108"/>
      <c r="QH224" s="108"/>
      <c r="QI224" s="108"/>
      <c r="QJ224" s="108"/>
      <c r="QK224" s="108"/>
      <c r="QL224" s="108"/>
      <c r="QM224" s="108"/>
      <c r="QN224" s="108"/>
      <c r="QO224" s="109"/>
      <c r="RB224" s="119"/>
      <c r="RC224" s="108"/>
      <c r="RD224" s="108"/>
      <c r="RE224" s="108"/>
      <c r="RF224" s="108"/>
      <c r="RG224" s="108"/>
      <c r="RH224" s="108"/>
      <c r="RI224" s="108"/>
      <c r="RJ224" s="108"/>
      <c r="RK224" s="108"/>
      <c r="RL224" s="108"/>
      <c r="RM224" s="108"/>
      <c r="RN224" s="108"/>
      <c r="RO224" s="109"/>
      <c r="SB224" s="107"/>
      <c r="SC224" s="108"/>
      <c r="SD224" s="108"/>
      <c r="SE224" s="108"/>
      <c r="SF224" s="108"/>
      <c r="SG224" s="108"/>
      <c r="SH224" s="108"/>
      <c r="SI224" s="108"/>
      <c r="SJ224" s="108"/>
      <c r="SK224" s="108"/>
      <c r="SL224" s="108"/>
      <c r="SM224" s="108"/>
      <c r="SN224" s="108"/>
      <c r="SO224" s="109"/>
      <c r="TB224" s="119"/>
      <c r="TC224" s="108"/>
      <c r="TD224" s="108"/>
      <c r="TE224" s="108"/>
      <c r="TF224" s="108"/>
      <c r="TG224" s="108"/>
      <c r="TH224" s="108"/>
      <c r="TI224" s="108"/>
      <c r="TJ224" s="108"/>
      <c r="TK224" s="108"/>
      <c r="TL224" s="108"/>
      <c r="TM224" s="108"/>
      <c r="TN224" s="108"/>
      <c r="TO224" s="109"/>
      <c r="UB224" s="119"/>
      <c r="UC224" s="108"/>
      <c r="UD224" s="108"/>
      <c r="UE224" s="108"/>
      <c r="UF224" s="108"/>
      <c r="UG224" s="108"/>
      <c r="UH224" s="108"/>
      <c r="UI224" s="108"/>
      <c r="UJ224" s="108"/>
      <c r="UK224" s="108"/>
      <c r="UL224" s="108"/>
      <c r="UM224" s="108"/>
      <c r="UN224" s="108"/>
      <c r="UO224" s="109"/>
      <c r="VB224" s="119"/>
      <c r="VC224" s="108"/>
      <c r="VD224" s="108"/>
      <c r="VE224" s="108"/>
      <c r="VF224" s="108"/>
      <c r="VG224" s="108"/>
      <c r="VH224" s="108"/>
      <c r="VI224" s="108"/>
      <c r="VJ224" s="108"/>
      <c r="VK224" s="108"/>
      <c r="VL224" s="108"/>
      <c r="VM224" s="108"/>
      <c r="VN224" s="108"/>
      <c r="VO224" s="109"/>
      <c r="WB224" s="107"/>
      <c r="WC224" s="108"/>
      <c r="WD224" s="112"/>
      <c r="WE224" s="112"/>
      <c r="WF224" s="108"/>
      <c r="WG224" s="108"/>
      <c r="WH224" s="108"/>
      <c r="WI224" s="108"/>
      <c r="WJ224" s="108"/>
      <c r="WK224" s="108"/>
      <c r="WL224" s="108"/>
      <c r="WM224" s="108"/>
      <c r="WN224" s="108"/>
      <c r="WO224" s="109"/>
      <c r="YB224" s="119"/>
      <c r="YC224" s="112"/>
      <c r="YD224" s="112"/>
      <c r="YE224" s="112"/>
      <c r="YF224" s="112"/>
      <c r="YG224" s="112"/>
      <c r="YH224" s="112"/>
      <c r="YI224" s="112"/>
      <c r="YJ224" s="108"/>
      <c r="YK224" s="108"/>
      <c r="YL224" s="108"/>
      <c r="YM224" s="108"/>
      <c r="YN224" s="108"/>
      <c r="YO224" s="109"/>
      <c r="ZB224" s="119"/>
      <c r="ZC224" s="108"/>
      <c r="ZD224" s="108"/>
      <c r="ZE224" s="108"/>
      <c r="ZF224" s="108"/>
      <c r="ZG224" s="108"/>
      <c r="ZH224" s="108"/>
      <c r="ZI224" s="108"/>
      <c r="ZJ224" s="108"/>
      <c r="ZK224" s="108"/>
      <c r="ZL224" s="108"/>
      <c r="ZM224" s="108"/>
      <c r="ZN224" s="108"/>
      <c r="ZO224" s="109"/>
      <c r="AAB224" s="119"/>
      <c r="AAC224" s="108"/>
      <c r="AAD224" s="108"/>
      <c r="AAE224" s="108"/>
      <c r="AAF224" s="108"/>
      <c r="AAG224" s="108"/>
      <c r="AAH224" s="108"/>
      <c r="AAI224" s="108"/>
      <c r="AAJ224" s="108"/>
      <c r="AAK224" s="108"/>
      <c r="AAL224" s="108"/>
      <c r="AAM224" s="108"/>
      <c r="AAN224" s="108"/>
      <c r="AAO224" s="109"/>
      <c r="ABB224" s="107"/>
      <c r="ABC224" s="108"/>
      <c r="ABD224" s="108"/>
      <c r="ABE224" s="108"/>
      <c r="ABF224" s="108"/>
      <c r="ABG224" s="108"/>
      <c r="ABH224" s="108"/>
      <c r="ABI224" s="108"/>
      <c r="ABJ224" s="108"/>
      <c r="ABK224" s="108"/>
      <c r="ABL224" s="108"/>
      <c r="ABM224" s="108"/>
      <c r="ABN224" s="108"/>
      <c r="ABO224" s="109"/>
      <c r="ACA224" s="111"/>
      <c r="ACB224" s="119"/>
      <c r="ACC224" s="108"/>
      <c r="ACD224" s="108"/>
      <c r="ACE224" s="108"/>
      <c r="ACF224" s="108"/>
      <c r="ACG224" s="108"/>
      <c r="ACH224" s="108"/>
      <c r="ACI224" s="108"/>
      <c r="ACJ224" s="108"/>
      <c r="ACK224" s="108"/>
      <c r="ACL224" s="108"/>
      <c r="ACM224" s="108"/>
      <c r="ACN224" s="108"/>
      <c r="ACO224" s="109"/>
      <c r="ADB224" s="119"/>
      <c r="ADC224" s="108"/>
      <c r="ADD224" s="108"/>
      <c r="ADE224" s="108"/>
      <c r="ADF224" s="108"/>
      <c r="ADG224" s="108"/>
      <c r="ADH224" s="108"/>
      <c r="ADI224" s="108"/>
      <c r="ADJ224" s="108"/>
      <c r="ADK224" s="108"/>
      <c r="ADL224" s="108"/>
      <c r="ADM224" s="108"/>
      <c r="ADN224" s="108"/>
      <c r="ADO224" s="109"/>
      <c r="AEB224" s="107"/>
      <c r="AEC224" s="108"/>
      <c r="AED224" s="108"/>
      <c r="AEE224" s="108"/>
      <c r="AEF224" s="108"/>
      <c r="AEG224" s="108"/>
      <c r="AEH224" s="108"/>
      <c r="AEI224" s="108"/>
      <c r="AEJ224" s="108"/>
      <c r="AEK224" s="108"/>
      <c r="AEL224" s="108"/>
      <c r="AEM224" s="108"/>
      <c r="AEN224" s="108"/>
      <c r="AEO224" s="109"/>
      <c r="AFB224" s="107"/>
      <c r="AFC224" s="108"/>
      <c r="AFD224" s="108"/>
      <c r="AFE224" s="108"/>
      <c r="AFF224" s="108"/>
      <c r="AFG224" s="108"/>
      <c r="AFH224" s="108"/>
      <c r="AFI224" s="108"/>
      <c r="AFJ224" s="108"/>
      <c r="AFK224" s="108"/>
      <c r="AFL224" s="108"/>
      <c r="AFM224" s="108"/>
      <c r="AFN224" s="108"/>
      <c r="AFO224" s="109"/>
      <c r="AGB224" s="119"/>
      <c r="AGC224" s="108"/>
      <c r="AGD224" s="108"/>
      <c r="AGE224" s="108"/>
      <c r="AGF224" s="108"/>
      <c r="AGG224" s="108"/>
      <c r="AGH224" s="108"/>
      <c r="AGI224" s="108"/>
      <c r="AGJ224" s="108"/>
      <c r="AGK224" s="108"/>
      <c r="AGL224" s="108"/>
      <c r="AGM224" s="108"/>
      <c r="AGN224" s="108"/>
      <c r="AGO224" s="109"/>
      <c r="AHB224" s="119"/>
      <c r="AHC224" s="108"/>
      <c r="AHD224" s="108"/>
      <c r="AHE224" s="108"/>
      <c r="AHF224" s="108"/>
      <c r="AHG224" s="108"/>
      <c r="AHH224" s="108"/>
      <c r="AHI224" s="108"/>
      <c r="AHJ224" s="108"/>
      <c r="AHK224" s="108"/>
      <c r="AHL224" s="108"/>
      <c r="AHM224" s="108"/>
      <c r="AHN224" s="108"/>
      <c r="AHO224" s="109"/>
      <c r="AIB224" s="107"/>
      <c r="AIC224" s="108"/>
      <c r="AID224" s="108"/>
      <c r="AIE224" s="108"/>
      <c r="AIF224" s="108"/>
      <c r="AIG224" s="108"/>
      <c r="AIH224" s="108"/>
      <c r="AII224" s="108"/>
      <c r="AIJ224" s="108"/>
      <c r="AIK224" s="108"/>
      <c r="AIL224" s="108"/>
      <c r="AIM224" s="108"/>
      <c r="AIN224" s="108"/>
      <c r="AIO224" s="109"/>
      <c r="AJB224" s="107"/>
      <c r="AJC224" s="108"/>
      <c r="AJD224" s="108"/>
      <c r="AJE224" s="108"/>
      <c r="AJF224" s="108"/>
      <c r="AJG224" s="108"/>
      <c r="AJH224" s="108"/>
      <c r="AJI224" s="108"/>
      <c r="AJJ224" s="108"/>
      <c r="AJK224" s="108"/>
      <c r="AJL224" s="108"/>
      <c r="AJM224" s="108"/>
      <c r="AJN224" s="108"/>
      <c r="AJO224" s="109"/>
      <c r="AKB224" s="107"/>
      <c r="AKC224" s="108"/>
      <c r="AKD224" s="108"/>
      <c r="AKE224" s="108"/>
      <c r="AKF224" s="108"/>
      <c r="AKG224" s="108"/>
      <c r="AKH224" s="108"/>
      <c r="AKI224" s="108"/>
      <c r="AKJ224" s="108"/>
      <c r="AKK224" s="108"/>
      <c r="AKL224" s="108"/>
      <c r="AKM224" s="108"/>
      <c r="AKN224" s="108"/>
      <c r="AKO224" s="109"/>
      <c r="ALA224" s="35"/>
      <c r="ALB224" s="36"/>
      <c r="ALC224" s="37"/>
      <c r="AMA224" s="132"/>
      <c r="AMB224" s="132"/>
      <c r="AMC224" s="129"/>
      <c r="AMD224" s="130"/>
      <c r="AME224" s="131"/>
      <c r="AMF224" s="131"/>
    </row>
    <row r="225" customFormat="false" ht="12.8" hidden="false" customHeight="false" outlineLevel="0" collapsed="false">
      <c r="A225" s="104" t="n">
        <v>1875</v>
      </c>
      <c r="BB225" s="107"/>
      <c r="BC225" s="108"/>
      <c r="BD225" s="108"/>
      <c r="BE225" s="108"/>
      <c r="BF225" s="108"/>
      <c r="BG225" s="108"/>
      <c r="BH225" s="108"/>
      <c r="BI225" s="108"/>
      <c r="BJ225" s="108"/>
      <c r="BK225" s="108"/>
      <c r="BL225" s="108"/>
      <c r="BM225" s="108"/>
      <c r="BN225" s="108"/>
      <c r="BO225" s="109"/>
      <c r="CB225" s="119"/>
      <c r="CC225" s="108"/>
      <c r="CD225" s="108"/>
      <c r="CE225" s="108"/>
      <c r="CF225" s="108"/>
      <c r="CG225" s="108"/>
      <c r="CH225" s="108"/>
      <c r="CI225" s="108"/>
      <c r="CJ225" s="108"/>
      <c r="CK225" s="108"/>
      <c r="CL225" s="108"/>
      <c r="CM225" s="108"/>
      <c r="CN225" s="108"/>
      <c r="CO225" s="109"/>
      <c r="DB225" s="119"/>
      <c r="DC225" s="108"/>
      <c r="DD225" s="108"/>
      <c r="DE225" s="108"/>
      <c r="DF225" s="108"/>
      <c r="DG225" s="108"/>
      <c r="DH225" s="108"/>
      <c r="DI225" s="108"/>
      <c r="DJ225" s="108"/>
      <c r="DK225" s="108"/>
      <c r="DL225" s="108"/>
      <c r="DM225" s="108"/>
      <c r="DN225" s="108"/>
      <c r="DO225" s="109"/>
      <c r="EB225" s="107"/>
      <c r="EC225" s="108"/>
      <c r="ED225" s="108"/>
      <c r="EE225" s="108"/>
      <c r="EF225" s="108"/>
      <c r="EG225" s="108"/>
      <c r="EH225" s="108"/>
      <c r="EI225" s="108"/>
      <c r="EJ225" s="108"/>
      <c r="EK225" s="108"/>
      <c r="EL225" s="108"/>
      <c r="EM225" s="108"/>
      <c r="EN225" s="108"/>
      <c r="EO225" s="109"/>
      <c r="FB225" s="107"/>
      <c r="FC225" s="108"/>
      <c r="FD225" s="108"/>
      <c r="FE225" s="108"/>
      <c r="FF225" s="108"/>
      <c r="FG225" s="108"/>
      <c r="FH225" s="108"/>
      <c r="FI225" s="108"/>
      <c r="FJ225" s="108"/>
      <c r="FK225" s="108"/>
      <c r="FL225" s="108"/>
      <c r="FM225" s="108"/>
      <c r="FN225" s="108"/>
      <c r="FO225" s="109"/>
      <c r="GB225" s="119"/>
      <c r="GC225" s="108"/>
      <c r="GD225" s="108"/>
      <c r="GE225" s="108"/>
      <c r="GF225" s="108"/>
      <c r="GG225" s="108"/>
      <c r="GH225" s="108"/>
      <c r="GI225" s="108"/>
      <c r="GJ225" s="108"/>
      <c r="GK225" s="108"/>
      <c r="GL225" s="108"/>
      <c r="GM225" s="108"/>
      <c r="GN225" s="108"/>
      <c r="GO225" s="109"/>
      <c r="HB225" s="107"/>
      <c r="HC225" s="108"/>
      <c r="HD225" s="108"/>
      <c r="HE225" s="108"/>
      <c r="HF225" s="108"/>
      <c r="HG225" s="108"/>
      <c r="HH225" s="108"/>
      <c r="HI225" s="108"/>
      <c r="HJ225" s="108"/>
      <c r="HK225" s="108"/>
      <c r="HL225" s="108"/>
      <c r="HM225" s="108"/>
      <c r="HN225" s="108"/>
      <c r="HO225" s="109"/>
      <c r="IB225" s="119"/>
      <c r="IC225" s="108"/>
      <c r="ID225" s="108"/>
      <c r="IE225" s="108"/>
      <c r="IF225" s="108"/>
      <c r="IG225" s="108"/>
      <c r="IH225" s="108"/>
      <c r="II225" s="108"/>
      <c r="IJ225" s="108"/>
      <c r="IK225" s="108"/>
      <c r="IL225" s="108"/>
      <c r="IM225" s="108"/>
      <c r="IN225" s="108"/>
      <c r="IO225" s="109"/>
      <c r="JB225" s="107"/>
      <c r="JC225" s="108"/>
      <c r="JD225" s="108"/>
      <c r="JE225" s="108"/>
      <c r="JF225" s="108"/>
      <c r="JG225" s="108"/>
      <c r="JH225" s="108"/>
      <c r="JI225" s="108"/>
      <c r="JJ225" s="108"/>
      <c r="JK225" s="108"/>
      <c r="JL225" s="108"/>
      <c r="JM225" s="108"/>
      <c r="JN225" s="108"/>
      <c r="JO225" s="109"/>
      <c r="KB225" s="107"/>
      <c r="KC225" s="108"/>
      <c r="KD225" s="108"/>
      <c r="KE225" s="108"/>
      <c r="KF225" s="108"/>
      <c r="KG225" s="108"/>
      <c r="KH225" s="108"/>
      <c r="KI225" s="108"/>
      <c r="KJ225" s="108"/>
      <c r="KK225" s="108"/>
      <c r="KL225" s="108"/>
      <c r="KM225" s="108"/>
      <c r="KN225" s="108"/>
      <c r="KO225" s="109"/>
      <c r="LB225" s="119"/>
      <c r="LC225" s="108"/>
      <c r="LD225" s="108"/>
      <c r="LE225" s="108"/>
      <c r="LF225" s="108"/>
      <c r="LG225" s="108"/>
      <c r="LH225" s="108"/>
      <c r="LI225" s="108"/>
      <c r="LJ225" s="108"/>
      <c r="LK225" s="108"/>
      <c r="LL225" s="108"/>
      <c r="LM225" s="108"/>
      <c r="LN225" s="108"/>
      <c r="LO225" s="109"/>
      <c r="MB225" s="119"/>
      <c r="MC225" s="108"/>
      <c r="MD225" s="108"/>
      <c r="ME225" s="108"/>
      <c r="MF225" s="108"/>
      <c r="MG225" s="108"/>
      <c r="MH225" s="108"/>
      <c r="MI225" s="108"/>
      <c r="MJ225" s="108"/>
      <c r="MK225" s="108"/>
      <c r="ML225" s="108"/>
      <c r="MM225" s="108"/>
      <c r="MN225" s="108"/>
      <c r="MO225" s="109"/>
      <c r="NB225" s="119"/>
      <c r="NC225" s="108"/>
      <c r="ND225" s="108"/>
      <c r="NE225" s="108"/>
      <c r="NF225" s="108"/>
      <c r="NG225" s="108"/>
      <c r="NH225" s="108"/>
      <c r="NI225" s="108"/>
      <c r="NJ225" s="108"/>
      <c r="NK225" s="108"/>
      <c r="NL225" s="108"/>
      <c r="NM225" s="108"/>
      <c r="NN225" s="108"/>
      <c r="NO225" s="109"/>
      <c r="OB225" s="107"/>
      <c r="OC225" s="108"/>
      <c r="OD225" s="108"/>
      <c r="OE225" s="108"/>
      <c r="OF225" s="108"/>
      <c r="OG225" s="108"/>
      <c r="OH225" s="108"/>
      <c r="OI225" s="108"/>
      <c r="OJ225" s="108"/>
      <c r="OK225" s="108"/>
      <c r="OL225" s="108"/>
      <c r="OM225" s="108"/>
      <c r="ON225" s="108"/>
      <c r="OO225" s="109"/>
      <c r="PB225" s="119"/>
      <c r="PC225" s="108"/>
      <c r="PD225" s="108"/>
      <c r="PE225" s="108"/>
      <c r="PF225" s="108"/>
      <c r="PG225" s="108"/>
      <c r="PH225" s="108"/>
      <c r="PI225" s="108"/>
      <c r="PJ225" s="108"/>
      <c r="PK225" s="108"/>
      <c r="PL225" s="108"/>
      <c r="PM225" s="108"/>
      <c r="PN225" s="108"/>
      <c r="PO225" s="109"/>
      <c r="QB225" s="119"/>
      <c r="QC225" s="108"/>
      <c r="QD225" s="108"/>
      <c r="QE225" s="108"/>
      <c r="QF225" s="108"/>
      <c r="QG225" s="108"/>
      <c r="QH225" s="108"/>
      <c r="QI225" s="108"/>
      <c r="QJ225" s="108"/>
      <c r="QK225" s="108"/>
      <c r="QL225" s="108"/>
      <c r="QM225" s="108"/>
      <c r="QN225" s="108"/>
      <c r="QO225" s="109"/>
      <c r="RB225" s="119"/>
      <c r="RC225" s="108"/>
      <c r="RD225" s="108"/>
      <c r="RE225" s="108"/>
      <c r="RF225" s="108"/>
      <c r="RG225" s="108"/>
      <c r="RH225" s="108"/>
      <c r="RI225" s="108"/>
      <c r="RJ225" s="108"/>
      <c r="RK225" s="108"/>
      <c r="RL225" s="108"/>
      <c r="RM225" s="108"/>
      <c r="RN225" s="108"/>
      <c r="RO225" s="109"/>
      <c r="SB225" s="107"/>
      <c r="SC225" s="108"/>
      <c r="SD225" s="108"/>
      <c r="SE225" s="108"/>
      <c r="SF225" s="108"/>
      <c r="SG225" s="108"/>
      <c r="SH225" s="108"/>
      <c r="SI225" s="108"/>
      <c r="SJ225" s="108"/>
      <c r="SK225" s="108"/>
      <c r="SL225" s="108"/>
      <c r="SM225" s="108"/>
      <c r="SN225" s="108"/>
      <c r="SO225" s="109"/>
      <c r="TB225" s="119"/>
      <c r="TC225" s="108"/>
      <c r="TD225" s="108"/>
      <c r="TE225" s="108"/>
      <c r="TF225" s="108"/>
      <c r="TG225" s="108"/>
      <c r="TH225" s="108"/>
      <c r="TI225" s="108"/>
      <c r="TJ225" s="108"/>
      <c r="TK225" s="108"/>
      <c r="TL225" s="108"/>
      <c r="TM225" s="108"/>
      <c r="TN225" s="108"/>
      <c r="TO225" s="109"/>
      <c r="UB225" s="119"/>
      <c r="UC225" s="108"/>
      <c r="UD225" s="108"/>
      <c r="UE225" s="108"/>
      <c r="UF225" s="108"/>
      <c r="UG225" s="108"/>
      <c r="UH225" s="108"/>
      <c r="UI225" s="108"/>
      <c r="UJ225" s="108"/>
      <c r="UK225" s="108"/>
      <c r="UL225" s="108"/>
      <c r="UM225" s="108"/>
      <c r="UN225" s="108"/>
      <c r="UO225" s="109"/>
      <c r="VB225" s="119"/>
      <c r="VC225" s="108"/>
      <c r="VD225" s="108"/>
      <c r="VE225" s="108"/>
      <c r="VF225" s="108"/>
      <c r="VG225" s="108"/>
      <c r="VH225" s="108"/>
      <c r="VI225" s="108"/>
      <c r="VJ225" s="108"/>
      <c r="VK225" s="108"/>
      <c r="VL225" s="108"/>
      <c r="VM225" s="108"/>
      <c r="VN225" s="108"/>
      <c r="VO225" s="109"/>
      <c r="WB225" s="107"/>
      <c r="WC225" s="108"/>
      <c r="WD225" s="108"/>
      <c r="WE225" s="108"/>
      <c r="WF225" s="108"/>
      <c r="WG225" s="108"/>
      <c r="WH225" s="108"/>
      <c r="WI225" s="108"/>
      <c r="WJ225" s="108"/>
      <c r="WK225" s="108"/>
      <c r="WL225" s="108"/>
      <c r="WM225" s="108"/>
      <c r="WN225" s="108"/>
      <c r="WO225" s="109"/>
      <c r="YB225" s="119"/>
      <c r="YC225" s="108"/>
      <c r="YD225" s="108"/>
      <c r="YE225" s="108"/>
      <c r="YF225" s="108"/>
      <c r="YG225" s="108"/>
      <c r="YH225" s="108"/>
      <c r="YI225" s="108"/>
      <c r="YJ225" s="108"/>
      <c r="YK225" s="108"/>
      <c r="YL225" s="108"/>
      <c r="YM225" s="108"/>
      <c r="YN225" s="108"/>
      <c r="YO225" s="109"/>
      <c r="ZB225" s="119"/>
      <c r="ZC225" s="108"/>
      <c r="ZD225" s="108"/>
      <c r="ZE225" s="108"/>
      <c r="ZF225" s="108"/>
      <c r="ZG225" s="108"/>
      <c r="ZH225" s="108"/>
      <c r="ZI225" s="108"/>
      <c r="ZJ225" s="108"/>
      <c r="ZK225" s="108"/>
      <c r="ZL225" s="108"/>
      <c r="ZM225" s="108"/>
      <c r="ZN225" s="108"/>
      <c r="ZO225" s="109"/>
      <c r="AAB225" s="119"/>
      <c r="AAC225" s="108"/>
      <c r="AAD225" s="108"/>
      <c r="AAE225" s="108"/>
      <c r="AAF225" s="108"/>
      <c r="AAG225" s="108"/>
      <c r="AAH225" s="108"/>
      <c r="AAI225" s="108"/>
      <c r="AAJ225" s="108"/>
      <c r="AAK225" s="108"/>
      <c r="AAL225" s="108"/>
      <c r="AAM225" s="108"/>
      <c r="AAN225" s="108"/>
      <c r="AAO225" s="109"/>
      <c r="ABB225" s="107"/>
      <c r="ABC225" s="108"/>
      <c r="ABD225" s="108"/>
      <c r="ABE225" s="108"/>
      <c r="ABF225" s="108"/>
      <c r="ABG225" s="108"/>
      <c r="ABH225" s="108"/>
      <c r="ABI225" s="108"/>
      <c r="ABJ225" s="108"/>
      <c r="ABK225" s="108"/>
      <c r="ABL225" s="108"/>
      <c r="ABM225" s="108"/>
      <c r="ABN225" s="108"/>
      <c r="ABO225" s="109"/>
      <c r="ACB225" s="1" t="s">
        <v>227</v>
      </c>
      <c r="ADB225" s="119"/>
      <c r="ADC225" s="108"/>
      <c r="ADD225" s="108"/>
      <c r="ADE225" s="108"/>
      <c r="ADF225" s="108"/>
      <c r="ADG225" s="108"/>
      <c r="ADH225" s="108"/>
      <c r="ADI225" s="108"/>
      <c r="ADJ225" s="108"/>
      <c r="ADK225" s="108"/>
      <c r="ADL225" s="108"/>
      <c r="ADM225" s="108"/>
      <c r="ADN225" s="108"/>
      <c r="ADO225" s="109"/>
      <c r="AEB225" s="107"/>
      <c r="AEC225" s="108"/>
      <c r="AED225" s="108"/>
      <c r="AEE225" s="108"/>
      <c r="AEF225" s="108"/>
      <c r="AEG225" s="108"/>
      <c r="AEH225" s="108"/>
      <c r="AEI225" s="108"/>
      <c r="AEJ225" s="108"/>
      <c r="AEK225" s="108"/>
      <c r="AEL225" s="108"/>
      <c r="AEM225" s="108"/>
      <c r="AEN225" s="108"/>
      <c r="AEO225" s="109"/>
      <c r="AFB225" s="107"/>
      <c r="AFC225" s="108"/>
      <c r="AFD225" s="108"/>
      <c r="AFE225" s="108"/>
      <c r="AFF225" s="108"/>
      <c r="AFG225" s="108"/>
      <c r="AFH225" s="108"/>
      <c r="AFI225" s="108"/>
      <c r="AFJ225" s="108"/>
      <c r="AFK225" s="108"/>
      <c r="AFL225" s="108"/>
      <c r="AFM225" s="108"/>
      <c r="AFN225" s="108"/>
      <c r="AFO225" s="109"/>
      <c r="AGB225" s="119"/>
      <c r="AGC225" s="108"/>
      <c r="AGD225" s="108"/>
      <c r="AGE225" s="108"/>
      <c r="AGF225" s="108"/>
      <c r="AGG225" s="108"/>
      <c r="AGH225" s="108"/>
      <c r="AGI225" s="108"/>
      <c r="AGJ225" s="108"/>
      <c r="AGK225" s="108"/>
      <c r="AGL225" s="108"/>
      <c r="AGM225" s="108"/>
      <c r="AGN225" s="108"/>
      <c r="AGO225" s="109"/>
      <c r="AHB225" s="119"/>
      <c r="AHC225" s="108"/>
      <c r="AHD225" s="108"/>
      <c r="AHE225" s="108"/>
      <c r="AHF225" s="108"/>
      <c r="AHG225" s="108"/>
      <c r="AHH225" s="108"/>
      <c r="AHI225" s="108"/>
      <c r="AHJ225" s="108"/>
      <c r="AHK225" s="108"/>
      <c r="AHL225" s="108"/>
      <c r="AHM225" s="108"/>
      <c r="AHN225" s="108"/>
      <c r="AHO225" s="109"/>
      <c r="AIB225" s="107"/>
      <c r="AIC225" s="108"/>
      <c r="AID225" s="108"/>
      <c r="AIE225" s="108"/>
      <c r="AIF225" s="108"/>
      <c r="AIG225" s="108"/>
      <c r="AIH225" s="108"/>
      <c r="AII225" s="108"/>
      <c r="AIJ225" s="108"/>
      <c r="AIK225" s="108"/>
      <c r="AIL225" s="108"/>
      <c r="AIM225" s="108"/>
      <c r="AIN225" s="108"/>
      <c r="AIO225" s="109"/>
      <c r="AJB225" s="107"/>
      <c r="AJC225" s="108"/>
      <c r="AJD225" s="108"/>
      <c r="AJE225" s="108"/>
      <c r="AJF225" s="108"/>
      <c r="AJG225" s="108"/>
      <c r="AJH225" s="108"/>
      <c r="AJI225" s="108"/>
      <c r="AJJ225" s="108"/>
      <c r="AJK225" s="108"/>
      <c r="AJL225" s="108"/>
      <c r="AJM225" s="108"/>
      <c r="AJN225" s="108"/>
      <c r="AJO225" s="109"/>
      <c r="AKB225" s="107"/>
      <c r="AKC225" s="108"/>
      <c r="AKD225" s="108"/>
      <c r="AKE225" s="108"/>
      <c r="AKF225" s="108"/>
      <c r="AKG225" s="108"/>
      <c r="AKH225" s="108"/>
      <c r="AKI225" s="108"/>
      <c r="AKJ225" s="108"/>
      <c r="AKK225" s="108"/>
      <c r="AKL225" s="108"/>
      <c r="AKM225" s="108"/>
      <c r="AKN225" s="108"/>
      <c r="AKO225" s="109"/>
      <c r="ALA225" s="35"/>
      <c r="ALB225" s="36"/>
      <c r="ALC225" s="37"/>
      <c r="AMA225" s="132"/>
      <c r="AMB225" s="132"/>
      <c r="AMC225" s="129"/>
      <c r="AMD225" s="130"/>
      <c r="AME225" s="131"/>
      <c r="AMF225" s="131"/>
    </row>
    <row r="226" customFormat="false" ht="12.8" hidden="false" customHeight="false" outlineLevel="0" collapsed="false">
      <c r="A226" s="104"/>
      <c r="B226" s="29" t="n">
        <f aca="false">AVERAGE(AO226,BO226,CO226,DO226,EO226,FO226,GO226,HO226,IO226,JO226,KO226,LO226,MO226,NO226,OO226,PO226,QO226,RO226,SO226,TO226,UO226,VO226,WO226,YO226,ZO226,AAO226,ABO226,ACO226,ADO226,AEO226,AFO226,AGO226,AHO226,AIO226,AJO226,AKO226)</f>
        <v>12.2333333333333</v>
      </c>
      <c r="C226" s="30"/>
      <c r="D226" s="31"/>
      <c r="E226" s="29"/>
      <c r="F226" s="32"/>
      <c r="G226" s="3" t="n">
        <f aca="false">MAX(AC226:AN226,BC226:BN226,CC226:CN226,DC226:DN226,EC226:EN226,FC226:FN226,GC226:GN226,HC226:HN226,IC226:IN226,JC226:JN226,KC226:KN226,LC226:LN226,MC226:MN226,NC226:NN226,OC226:ON226,PC226:PN226,QC226:QN226,RC226:RN226,SC226:SN226,TC226:TN226,UC226:UN226,VC226:VN226,WC226:WN226,YC226:YN226,ZC226:ZN226,AAC226:AAN226,ABC226:ABN226,ACC226:ACN226,ADC226:ADN226,AEC226:AEN226,AFC226:AFN226,AGC226:AGN226,AHC226:AHN226,AIC226:AIN226,AJC226:AJN226,AKC226:AKN226)</f>
        <v>17.9</v>
      </c>
      <c r="H226" s="105" t="n">
        <f aca="false">MEDIAN(AC226:AN226,BC226:BN226,CC226:CN226,DC226:DN226,EC226:EN226,FC226:FN226,GC226:GN226,HC226:HN226,IC226:IN226,JC226:JN226,KC226:KN226,LC226:LN226,MC226:MN226,NC226:NN226,OC226:ON226,PC226:PN226,QC226:QN226,RC226:RN226,SC226:SN226,TC226:TN226,UC226:UN226,VC226:VN226,WC226:WN226,YC226:YN226,ZC226:ZN226,AAC226:AAN226,ABC226:ABN226,ACC226:ACN226,ADC226:ADN226,AEC226:AEN226,AFC226:AFN226,AGC226:AGN226,AHC226:AHN226,AIC226:AIN226,AJC226:AJN226,AKC226:AKN226)</f>
        <v>12.15</v>
      </c>
      <c r="I226" s="5" t="n">
        <f aca="false">MIN(AC226:AN226,BC226:BN226,CC226:CN226,DC226:DN226,EC226:EN226,FC226:FN226,GC226:GN226,HC226:HN226,IC226:IN226,JC226:JN226,KC226:KN226,LC226:LN226,MC226:MN226,NC226:NN226,OC226:ON226,PC226:PN226,QC226:QN226,RC226:RN226,SC226:SN226,TC226:TN226,UC226:UN226,VC226:VN226,WC226:WN226,YC226:YN226,ZC226:ZN226,AAC226:AAN226,ABC226:ABN226,ACC226:ACN226,ADC226:ADN226,AEC226:AEN226,AFC226:AFN226,AGC226:AGN226,AHC226:AHN226,AIC226:AIN226,AJC226:AJN226,AKC226:AKN226)</f>
        <v>8.2</v>
      </c>
      <c r="J226" s="106" t="n">
        <f aca="false">(G226+I226)/2</f>
        <v>13.05</v>
      </c>
      <c r="BB226" s="107"/>
      <c r="BC226" s="108"/>
      <c r="BD226" s="108"/>
      <c r="BE226" s="108"/>
      <c r="BF226" s="108"/>
      <c r="BG226" s="108"/>
      <c r="BH226" s="108"/>
      <c r="BI226" s="108"/>
      <c r="BJ226" s="108"/>
      <c r="BK226" s="108"/>
      <c r="BL226" s="108"/>
      <c r="BM226" s="108"/>
      <c r="BN226" s="108"/>
      <c r="BO226" s="109"/>
      <c r="CB226" s="119"/>
      <c r="CC226" s="108"/>
      <c r="CD226" s="108"/>
      <c r="CE226" s="108"/>
      <c r="CF226" s="108"/>
      <c r="CG226" s="108"/>
      <c r="CH226" s="108"/>
      <c r="CI226" s="108"/>
      <c r="CJ226" s="108"/>
      <c r="CK226" s="108"/>
      <c r="CL226" s="108"/>
      <c r="CM226" s="108"/>
      <c r="CN226" s="108"/>
      <c r="CO226" s="109"/>
      <c r="DB226" s="119"/>
      <c r="DC226" s="108"/>
      <c r="DD226" s="108"/>
      <c r="DE226" s="108"/>
      <c r="DF226" s="108"/>
      <c r="DG226" s="108"/>
      <c r="DH226" s="108"/>
      <c r="DI226" s="108"/>
      <c r="DJ226" s="108"/>
      <c r="DK226" s="108"/>
      <c r="DL226" s="108"/>
      <c r="DM226" s="108"/>
      <c r="DN226" s="108"/>
      <c r="DO226" s="109"/>
      <c r="EB226" s="107"/>
      <c r="EC226" s="108"/>
      <c r="ED226" s="108"/>
      <c r="EE226" s="108"/>
      <c r="EF226" s="108"/>
      <c r="EG226" s="108"/>
      <c r="EH226" s="108"/>
      <c r="EI226" s="108"/>
      <c r="EJ226" s="108"/>
      <c r="EK226" s="108"/>
      <c r="EL226" s="108"/>
      <c r="EM226" s="108"/>
      <c r="EN226" s="108"/>
      <c r="EO226" s="109"/>
      <c r="FB226" s="107"/>
      <c r="FC226" s="108"/>
      <c r="FD226" s="108"/>
      <c r="FE226" s="108"/>
      <c r="FF226" s="108"/>
      <c r="FG226" s="108"/>
      <c r="FH226" s="108"/>
      <c r="FI226" s="108"/>
      <c r="FJ226" s="108"/>
      <c r="FK226" s="108"/>
      <c r="FL226" s="108"/>
      <c r="FM226" s="108"/>
      <c r="FN226" s="108"/>
      <c r="FO226" s="109"/>
      <c r="GB226" s="119"/>
      <c r="GC226" s="108"/>
      <c r="GD226" s="108"/>
      <c r="GE226" s="108"/>
      <c r="GF226" s="108"/>
      <c r="GG226" s="108"/>
      <c r="GH226" s="108"/>
      <c r="GI226" s="108"/>
      <c r="GJ226" s="108"/>
      <c r="GK226" s="108"/>
      <c r="GL226" s="108"/>
      <c r="GM226" s="108"/>
      <c r="GN226" s="108"/>
      <c r="GO226" s="109"/>
      <c r="HB226" s="107"/>
      <c r="HC226" s="108"/>
      <c r="HD226" s="108"/>
      <c r="HE226" s="108"/>
      <c r="HF226" s="108"/>
      <c r="HG226" s="108"/>
      <c r="HH226" s="108"/>
      <c r="HI226" s="108"/>
      <c r="HJ226" s="108"/>
      <c r="HK226" s="108"/>
      <c r="HL226" s="108"/>
      <c r="HM226" s="108"/>
      <c r="HN226" s="108"/>
      <c r="HO226" s="109"/>
      <c r="IB226" s="119"/>
      <c r="IC226" s="108"/>
      <c r="ID226" s="108"/>
      <c r="IE226" s="108"/>
      <c r="IF226" s="108"/>
      <c r="IG226" s="108"/>
      <c r="IH226" s="108"/>
      <c r="II226" s="108"/>
      <c r="IJ226" s="108"/>
      <c r="IK226" s="108"/>
      <c r="IL226" s="108"/>
      <c r="IM226" s="108"/>
      <c r="IN226" s="108"/>
      <c r="IO226" s="109"/>
      <c r="JB226" s="107"/>
      <c r="JC226" s="108"/>
      <c r="JD226" s="108"/>
      <c r="JE226" s="108"/>
      <c r="JF226" s="108"/>
      <c r="JG226" s="108"/>
      <c r="JH226" s="108"/>
      <c r="JI226" s="108"/>
      <c r="JJ226" s="108"/>
      <c r="JK226" s="108"/>
      <c r="JL226" s="108"/>
      <c r="JM226" s="108"/>
      <c r="JN226" s="108"/>
      <c r="JO226" s="109"/>
      <c r="KB226" s="107"/>
      <c r="KC226" s="108"/>
      <c r="KD226" s="108"/>
      <c r="KE226" s="108"/>
      <c r="KF226" s="108"/>
      <c r="KG226" s="108"/>
      <c r="KH226" s="108"/>
      <c r="KI226" s="108"/>
      <c r="KJ226" s="108"/>
      <c r="KK226" s="108"/>
      <c r="KL226" s="108"/>
      <c r="KM226" s="108"/>
      <c r="KN226" s="108"/>
      <c r="KO226" s="109"/>
      <c r="LB226" s="119"/>
      <c r="LC226" s="108"/>
      <c r="LD226" s="108"/>
      <c r="LE226" s="108"/>
      <c r="LF226" s="108"/>
      <c r="LG226" s="108"/>
      <c r="LH226" s="108"/>
      <c r="LI226" s="108"/>
      <c r="LJ226" s="108"/>
      <c r="LK226" s="108"/>
      <c r="LL226" s="108"/>
      <c r="LM226" s="108"/>
      <c r="LN226" s="108"/>
      <c r="LO226" s="109"/>
      <c r="MB226" s="119"/>
      <c r="MC226" s="108"/>
      <c r="MD226" s="108"/>
      <c r="ME226" s="108"/>
      <c r="MF226" s="108"/>
      <c r="MG226" s="108"/>
      <c r="MH226" s="108"/>
      <c r="MI226" s="108"/>
      <c r="MJ226" s="108"/>
      <c r="MK226" s="108"/>
      <c r="ML226" s="108"/>
      <c r="MM226" s="108"/>
      <c r="MN226" s="108"/>
      <c r="MO226" s="109"/>
      <c r="NB226" s="119"/>
      <c r="NC226" s="108"/>
      <c r="ND226" s="108"/>
      <c r="NE226" s="108"/>
      <c r="NF226" s="108"/>
      <c r="NG226" s="108"/>
      <c r="NH226" s="108"/>
      <c r="NI226" s="108"/>
      <c r="NJ226" s="108"/>
      <c r="NK226" s="108"/>
      <c r="NL226" s="108"/>
      <c r="NM226" s="108"/>
      <c r="NN226" s="108"/>
      <c r="NO226" s="109"/>
      <c r="OB226" s="107"/>
      <c r="OC226" s="108"/>
      <c r="OD226" s="108"/>
      <c r="OE226" s="108"/>
      <c r="OF226" s="108"/>
      <c r="OG226" s="108"/>
      <c r="OH226" s="108"/>
      <c r="OI226" s="108"/>
      <c r="OJ226" s="108"/>
      <c r="OK226" s="108"/>
      <c r="OL226" s="108"/>
      <c r="OM226" s="108"/>
      <c r="ON226" s="108"/>
      <c r="OO226" s="109"/>
      <c r="PB226" s="119"/>
      <c r="PC226" s="108"/>
      <c r="PD226" s="108"/>
      <c r="PE226" s="108"/>
      <c r="PF226" s="108"/>
      <c r="PG226" s="108"/>
      <c r="PH226" s="108"/>
      <c r="PI226" s="108"/>
      <c r="PJ226" s="108"/>
      <c r="PK226" s="108"/>
      <c r="PL226" s="108"/>
      <c r="PM226" s="108"/>
      <c r="PN226" s="108"/>
      <c r="PO226" s="109"/>
      <c r="QB226" s="119"/>
      <c r="QC226" s="108"/>
      <c r="QD226" s="108"/>
      <c r="QE226" s="108"/>
      <c r="QF226" s="108"/>
      <c r="QG226" s="108"/>
      <c r="QH226" s="108"/>
      <c r="QI226" s="108"/>
      <c r="QJ226" s="108"/>
      <c r="QK226" s="108"/>
      <c r="QL226" s="108"/>
      <c r="QM226" s="108"/>
      <c r="QN226" s="108"/>
      <c r="QO226" s="109"/>
      <c r="RB226" s="119"/>
      <c r="RC226" s="108"/>
      <c r="RD226" s="108"/>
      <c r="RE226" s="108"/>
      <c r="RF226" s="108"/>
      <c r="RG226" s="108"/>
      <c r="RH226" s="108"/>
      <c r="RI226" s="108"/>
      <c r="RJ226" s="108"/>
      <c r="RK226" s="108"/>
      <c r="RL226" s="108"/>
      <c r="RM226" s="108"/>
      <c r="RN226" s="108"/>
      <c r="RO226" s="109"/>
      <c r="SB226" s="107"/>
      <c r="SC226" s="108"/>
      <c r="SD226" s="108"/>
      <c r="SE226" s="108"/>
      <c r="SF226" s="108"/>
      <c r="SG226" s="108"/>
      <c r="SH226" s="108"/>
      <c r="SI226" s="108"/>
      <c r="SJ226" s="108"/>
      <c r="SK226" s="108"/>
      <c r="SL226" s="108"/>
      <c r="SM226" s="108"/>
      <c r="SN226" s="108"/>
      <c r="SO226" s="109"/>
      <c r="TB226" s="119"/>
      <c r="TC226" s="108"/>
      <c r="TD226" s="108"/>
      <c r="TE226" s="108"/>
      <c r="TF226" s="108"/>
      <c r="TG226" s="108"/>
      <c r="TH226" s="108"/>
      <c r="TI226" s="108"/>
      <c r="TJ226" s="108"/>
      <c r="TK226" s="108"/>
      <c r="TL226" s="108"/>
      <c r="TM226" s="108"/>
      <c r="TN226" s="108"/>
      <c r="TO226" s="109"/>
      <c r="UB226" s="119"/>
      <c r="UC226" s="108"/>
      <c r="UD226" s="108"/>
      <c r="UE226" s="108"/>
      <c r="UF226" s="108"/>
      <c r="UG226" s="108"/>
      <c r="UH226" s="108"/>
      <c r="UI226" s="108"/>
      <c r="UJ226" s="108"/>
      <c r="UK226" s="108"/>
      <c r="UL226" s="108"/>
      <c r="UM226" s="108"/>
      <c r="UN226" s="108"/>
      <c r="UO226" s="109"/>
      <c r="VB226" s="119"/>
      <c r="VC226" s="108"/>
      <c r="VD226" s="108"/>
      <c r="VE226" s="108"/>
      <c r="VF226" s="108"/>
      <c r="VG226" s="108"/>
      <c r="VH226" s="108"/>
      <c r="VI226" s="108"/>
      <c r="VJ226" s="108"/>
      <c r="VK226" s="108"/>
      <c r="VL226" s="108"/>
      <c r="VM226" s="108"/>
      <c r="VN226" s="108"/>
      <c r="VO226" s="109"/>
      <c r="WB226" s="107"/>
      <c r="WC226" s="108"/>
      <c r="WD226" s="108"/>
      <c r="WE226" s="108"/>
      <c r="WF226" s="108"/>
      <c r="WG226" s="108"/>
      <c r="WH226" s="108"/>
      <c r="WI226" s="108"/>
      <c r="WJ226" s="108"/>
      <c r="WK226" s="108"/>
      <c r="WL226" s="108"/>
      <c r="WM226" s="108"/>
      <c r="WN226" s="108"/>
      <c r="WO226" s="109"/>
      <c r="YB226" s="119"/>
      <c r="YC226" s="108"/>
      <c r="YD226" s="108"/>
      <c r="YE226" s="108"/>
      <c r="YF226" s="108"/>
      <c r="YG226" s="108"/>
      <c r="YH226" s="108"/>
      <c r="YI226" s="108"/>
      <c r="YJ226" s="108"/>
      <c r="YK226" s="108"/>
      <c r="YL226" s="108"/>
      <c r="YM226" s="108"/>
      <c r="YN226" s="108"/>
      <c r="YO226" s="109"/>
      <c r="ZB226" s="119"/>
      <c r="ZC226" s="108"/>
      <c r="ZD226" s="108"/>
      <c r="ZE226" s="108"/>
      <c r="ZF226" s="108"/>
      <c r="ZG226" s="108"/>
      <c r="ZH226" s="108"/>
      <c r="ZI226" s="108"/>
      <c r="ZJ226" s="108"/>
      <c r="ZK226" s="108"/>
      <c r="ZL226" s="108"/>
      <c r="ZM226" s="108"/>
      <c r="ZN226" s="108"/>
      <c r="ZO226" s="109"/>
      <c r="AAB226" s="119"/>
      <c r="AAC226" s="108"/>
      <c r="AAD226" s="108"/>
      <c r="AAE226" s="108"/>
      <c r="AAF226" s="108"/>
      <c r="AAG226" s="108"/>
      <c r="AAH226" s="108"/>
      <c r="AAI226" s="108"/>
      <c r="AAJ226" s="108"/>
      <c r="AAK226" s="108"/>
      <c r="AAL226" s="108"/>
      <c r="AAM226" s="108"/>
      <c r="AAN226" s="108"/>
      <c r="AAO226" s="109"/>
      <c r="ABB226" s="107"/>
      <c r="ABC226" s="108"/>
      <c r="ABD226" s="108"/>
      <c r="ABE226" s="108"/>
      <c r="ABF226" s="108"/>
      <c r="ABG226" s="108"/>
      <c r="ABH226" s="108"/>
      <c r="ABI226" s="108"/>
      <c r="ABJ226" s="108"/>
      <c r="ABK226" s="108"/>
      <c r="ABL226" s="108"/>
      <c r="ABM226" s="108"/>
      <c r="ABN226" s="108"/>
      <c r="ABO226" s="109"/>
      <c r="ACA226" s="111" t="n">
        <v>1876</v>
      </c>
      <c r="ACB226" s="107" t="n">
        <v>1876</v>
      </c>
      <c r="ACC226" s="108" t="n">
        <v>17.1</v>
      </c>
      <c r="ACD226" s="108" t="n">
        <v>17.9</v>
      </c>
      <c r="ACE226" s="108" t="n">
        <v>15.4</v>
      </c>
      <c r="ACF226" s="108" t="n">
        <v>13.2</v>
      </c>
      <c r="ACG226" s="108" t="n">
        <v>9.7</v>
      </c>
      <c r="ACH226" s="108" t="n">
        <v>8.4</v>
      </c>
      <c r="ACI226" s="108" t="n">
        <v>8.4</v>
      </c>
      <c r="ACJ226" s="108" t="n">
        <v>8.2</v>
      </c>
      <c r="ACK226" s="108" t="n">
        <v>8.9</v>
      </c>
      <c r="ACL226" s="108" t="n">
        <v>11.1</v>
      </c>
      <c r="ACM226" s="108" t="n">
        <v>13.9</v>
      </c>
      <c r="ACN226" s="108" t="n">
        <v>14.6</v>
      </c>
      <c r="ACO226" s="109" t="n">
        <f aca="false">AVERAGE(ACC226:ACN226)</f>
        <v>12.2333333333333</v>
      </c>
      <c r="ADB226" s="119"/>
      <c r="ADC226" s="108"/>
      <c r="ADD226" s="108"/>
      <c r="ADE226" s="108"/>
      <c r="ADF226" s="108"/>
      <c r="ADG226" s="108"/>
      <c r="ADH226" s="108"/>
      <c r="ADI226" s="108"/>
      <c r="ADJ226" s="108"/>
      <c r="ADK226" s="108"/>
      <c r="ADL226" s="108"/>
      <c r="ADM226" s="108"/>
      <c r="ADN226" s="108"/>
      <c r="ADO226" s="109"/>
      <c r="AEB226" s="107"/>
      <c r="AEC226" s="108"/>
      <c r="AED226" s="108"/>
      <c r="AEE226" s="108"/>
      <c r="AEF226" s="108"/>
      <c r="AEG226" s="108"/>
      <c r="AEH226" s="108"/>
      <c r="AEI226" s="108"/>
      <c r="AEJ226" s="108"/>
      <c r="AEK226" s="108"/>
      <c r="AEL226" s="108"/>
      <c r="AEM226" s="108"/>
      <c r="AEN226" s="108"/>
      <c r="AEO226" s="109"/>
      <c r="AFB226" s="107"/>
      <c r="AFC226" s="108"/>
      <c r="AFD226" s="108"/>
      <c r="AFE226" s="108"/>
      <c r="AFF226" s="108"/>
      <c r="AFG226" s="108"/>
      <c r="AFH226" s="108"/>
      <c r="AFI226" s="108"/>
      <c r="AFJ226" s="108"/>
      <c r="AFK226" s="108"/>
      <c r="AFL226" s="108"/>
      <c r="AFM226" s="108"/>
      <c r="AFN226" s="108"/>
      <c r="AFO226" s="109"/>
      <c r="AGB226" s="119"/>
      <c r="AGC226" s="108"/>
      <c r="AGD226" s="108"/>
      <c r="AGE226" s="108"/>
      <c r="AGF226" s="108"/>
      <c r="AGG226" s="108"/>
      <c r="AGH226" s="108"/>
      <c r="AGI226" s="108"/>
      <c r="AGJ226" s="108"/>
      <c r="AGK226" s="108"/>
      <c r="AGL226" s="108"/>
      <c r="AGM226" s="108"/>
      <c r="AGN226" s="108"/>
      <c r="AGO226" s="109"/>
      <c r="AHB226" s="119"/>
      <c r="AHC226" s="108"/>
      <c r="AHD226" s="108"/>
      <c r="AHE226" s="108"/>
      <c r="AHF226" s="108"/>
      <c r="AHG226" s="108"/>
      <c r="AHH226" s="108"/>
      <c r="AHI226" s="108"/>
      <c r="AHJ226" s="108"/>
      <c r="AHK226" s="108"/>
      <c r="AHL226" s="108"/>
      <c r="AHM226" s="108"/>
      <c r="AHN226" s="108"/>
      <c r="AHO226" s="109"/>
      <c r="AIB226" s="107"/>
      <c r="AIC226" s="108"/>
      <c r="AID226" s="108"/>
      <c r="AIE226" s="108"/>
      <c r="AIF226" s="108"/>
      <c r="AIG226" s="108"/>
      <c r="AIH226" s="108"/>
      <c r="AII226" s="108"/>
      <c r="AIJ226" s="108"/>
      <c r="AIK226" s="108"/>
      <c r="AIL226" s="108"/>
      <c r="AIM226" s="108"/>
      <c r="AIN226" s="108"/>
      <c r="AIO226" s="109"/>
      <c r="AJB226" s="107"/>
      <c r="AJC226" s="108"/>
      <c r="AJD226" s="108"/>
      <c r="AJE226" s="108"/>
      <c r="AJF226" s="108"/>
      <c r="AJG226" s="108"/>
      <c r="AJH226" s="108"/>
      <c r="AJI226" s="108"/>
      <c r="AJJ226" s="108"/>
      <c r="AJK226" s="108"/>
      <c r="AJL226" s="108"/>
      <c r="AJM226" s="108"/>
      <c r="AJN226" s="108"/>
      <c r="AJO226" s="109"/>
      <c r="AKB226" s="107"/>
      <c r="AKC226" s="108"/>
      <c r="AKD226" s="108"/>
      <c r="AKE226" s="108"/>
      <c r="AKF226" s="108"/>
      <c r="AKG226" s="108"/>
      <c r="AKH226" s="108"/>
      <c r="AKI226" s="108"/>
      <c r="AKJ226" s="108"/>
      <c r="AKK226" s="108"/>
      <c r="AKL226" s="108"/>
      <c r="AKM226" s="108"/>
      <c r="AKN226" s="108"/>
      <c r="AKO226" s="109"/>
      <c r="ALA226" s="35" t="n">
        <f aca="false">(ACO226)</f>
        <v>12.2333333333333</v>
      </c>
      <c r="ALB226" s="36"/>
      <c r="ALC226" s="37"/>
      <c r="AMA226" s="55"/>
      <c r="AMB226" s="56"/>
      <c r="AMC226" s="21"/>
      <c r="AMD226" s="22"/>
    </row>
    <row r="227" customFormat="false" ht="12.8" hidden="false" customHeight="false" outlineLevel="0" collapsed="false">
      <c r="A227" s="104"/>
      <c r="B227" s="29" t="n">
        <f aca="false">AVERAGE(AO227,BO227,CO227,DO227,EO227,FO227,GO227,HO227,IO227,JO227,KO227,LO227,MO227,NO227,OO227,PO227,QO227,RO227,SO227,TO227,UO227,VO227,WO227,YO227,ZO227,AAO227,ABO227,ACO227,ADO227,AEO227,AFO227,AGO227,AHO227,AIO227,AJO227,AKO227)</f>
        <v>13.025</v>
      </c>
      <c r="C227" s="30"/>
      <c r="D227" s="31"/>
      <c r="E227" s="29"/>
      <c r="F227" s="32"/>
      <c r="G227" s="3" t="n">
        <f aca="false">MAX(AC227:AN227,BC227:BN227,CC227:CN227,DC227:DN227,EC227:EN227,FC227:FN227,GC227:GN227,HC227:HN227,IC227:IN227,JC227:JN227,KC227:KN227,LC227:LN227,MC227:MN227,NC227:NN227,OC227:ON227,PC227:PN227,QC227:QN227,RC227:RN227,SC227:SN227,TC227:TN227,UC227:UN227,VC227:VN227,WC227:WN227,YC227:YN227,ZC227:ZN227,AAC227:AAN227,ABC227:ABN227,ACC227:ACN227,ADC227:ADN227,AEC227:AEN227,AFC227:AFN227,AGC227:AGN227,AHC227:AHN227,AIC227:AIN227,AJC227:AJN227,AKC227:AKN227)</f>
        <v>18.8</v>
      </c>
      <c r="H227" s="105" t="n">
        <f aca="false">MEDIAN(AC227:AN227,BC227:BN227,CC227:CN227,DC227:DN227,EC227:EN227,FC227:FN227,GC227:GN227,HC227:HN227,IC227:IN227,JC227:JN227,KC227:KN227,LC227:LN227,MC227:MN227,NC227:NN227,OC227:ON227,PC227:PN227,QC227:QN227,RC227:RN227,SC227:SN227,TC227:TN227,UC227:UN227,VC227:VN227,WC227:WN227,YC227:YN227,ZC227:ZN227,AAC227:AAN227,ABC227:ABN227,ACC227:ACN227,ADC227:ADN227,AEC227:AEN227,AFC227:AFN227,AGC227:AGN227,AHC227:AHN227,AIC227:AIN227,AJC227:AJN227,AKC227:AKN227)</f>
        <v>13.85</v>
      </c>
      <c r="I227" s="5" t="n">
        <f aca="false">MIN(AC227:AN227,BC227:BN227,CC227:CN227,DC227:DN227,EC227:EN227,FC227:FN227,GC227:GN227,HC227:HN227,IC227:IN227,JC227:JN227,KC227:KN227,LC227:LN227,MC227:MN227,NC227:NN227,OC227:ON227,PC227:PN227,QC227:QN227,RC227:RN227,SC227:SN227,TC227:TN227,UC227:UN227,VC227:VN227,WC227:WN227,YC227:YN227,ZC227:ZN227,AAC227:AAN227,ABC227:ABN227,ACC227:ACN227,ADC227:ADN227,AEC227:AEN227,AFC227:AFN227,AGC227:AGN227,AHC227:AHN227,AIC227:AIN227,AJC227:AJN227,AKC227:AKN227)</f>
        <v>6.4</v>
      </c>
      <c r="J227" s="106" t="n">
        <f aca="false">(G227+I227)/2</f>
        <v>12.6</v>
      </c>
      <c r="BB227" s="107"/>
      <c r="BC227" s="108"/>
      <c r="BD227" s="108"/>
      <c r="BE227" s="108"/>
      <c r="BF227" s="108"/>
      <c r="BG227" s="108"/>
      <c r="BH227" s="108"/>
      <c r="BI227" s="108"/>
      <c r="BJ227" s="108"/>
      <c r="BK227" s="108"/>
      <c r="BL227" s="108"/>
      <c r="BM227" s="108"/>
      <c r="BN227" s="108"/>
      <c r="BO227" s="109"/>
      <c r="CB227" s="119"/>
      <c r="CC227" s="108"/>
      <c r="CD227" s="108"/>
      <c r="CE227" s="108"/>
      <c r="CF227" s="108"/>
      <c r="CG227" s="108"/>
      <c r="CH227" s="108"/>
      <c r="CI227" s="108"/>
      <c r="CJ227" s="108"/>
      <c r="CK227" s="108"/>
      <c r="CL227" s="108"/>
      <c r="CM227" s="108"/>
      <c r="CN227" s="108"/>
      <c r="CO227" s="109"/>
      <c r="DB227" s="119"/>
      <c r="DC227" s="108"/>
      <c r="DD227" s="108"/>
      <c r="DE227" s="108"/>
      <c r="DF227" s="108"/>
      <c r="DG227" s="108"/>
      <c r="DH227" s="108"/>
      <c r="DI227" s="108"/>
      <c r="DJ227" s="108"/>
      <c r="DK227" s="108"/>
      <c r="DL227" s="108"/>
      <c r="DM227" s="108"/>
      <c r="DN227" s="108"/>
      <c r="DO227" s="109"/>
      <c r="EB227" s="107"/>
      <c r="EC227" s="108"/>
      <c r="ED227" s="108"/>
      <c r="EE227" s="108"/>
      <c r="EF227" s="108"/>
      <c r="EG227" s="108"/>
      <c r="EH227" s="108"/>
      <c r="EI227" s="108"/>
      <c r="EJ227" s="108"/>
      <c r="EK227" s="108"/>
      <c r="EL227" s="108"/>
      <c r="EM227" s="108"/>
      <c r="EN227" s="108"/>
      <c r="EO227" s="109"/>
      <c r="FB227" s="107"/>
      <c r="FC227" s="108"/>
      <c r="FD227" s="108"/>
      <c r="FE227" s="108"/>
      <c r="FF227" s="108"/>
      <c r="FG227" s="108"/>
      <c r="FH227" s="108"/>
      <c r="FI227" s="108"/>
      <c r="FJ227" s="108"/>
      <c r="FK227" s="108"/>
      <c r="FL227" s="108"/>
      <c r="FM227" s="108"/>
      <c r="FN227" s="108"/>
      <c r="FO227" s="109"/>
      <c r="GB227" s="119"/>
      <c r="GC227" s="108"/>
      <c r="GD227" s="108"/>
      <c r="GE227" s="108"/>
      <c r="GF227" s="108"/>
      <c r="GG227" s="108"/>
      <c r="GH227" s="108"/>
      <c r="GI227" s="108"/>
      <c r="GJ227" s="108"/>
      <c r="GK227" s="108"/>
      <c r="GL227" s="108"/>
      <c r="GM227" s="108"/>
      <c r="GN227" s="108"/>
      <c r="GO227" s="109"/>
      <c r="HB227" s="107"/>
      <c r="HC227" s="108"/>
      <c r="HD227" s="108"/>
      <c r="HE227" s="108"/>
      <c r="HF227" s="108"/>
      <c r="HG227" s="108"/>
      <c r="HH227" s="108"/>
      <c r="HI227" s="108"/>
      <c r="HJ227" s="108"/>
      <c r="HK227" s="108"/>
      <c r="HL227" s="108"/>
      <c r="HM227" s="108"/>
      <c r="HN227" s="108"/>
      <c r="HO227" s="109"/>
      <c r="IB227" s="119"/>
      <c r="IC227" s="108"/>
      <c r="ID227" s="108"/>
      <c r="IE227" s="108"/>
      <c r="IF227" s="108"/>
      <c r="IG227" s="108"/>
      <c r="IH227" s="108"/>
      <c r="II227" s="108"/>
      <c r="IJ227" s="108"/>
      <c r="IK227" s="108"/>
      <c r="IL227" s="108"/>
      <c r="IM227" s="108"/>
      <c r="IN227" s="108"/>
      <c r="IO227" s="109"/>
      <c r="JB227" s="107"/>
      <c r="JC227" s="108"/>
      <c r="JD227" s="108"/>
      <c r="JE227" s="108"/>
      <c r="JF227" s="108"/>
      <c r="JG227" s="108"/>
      <c r="JH227" s="108"/>
      <c r="JI227" s="108"/>
      <c r="JJ227" s="108"/>
      <c r="JK227" s="108"/>
      <c r="JL227" s="108"/>
      <c r="JM227" s="108"/>
      <c r="JN227" s="108"/>
      <c r="JO227" s="109"/>
      <c r="KB227" s="107"/>
      <c r="KC227" s="108"/>
      <c r="KD227" s="108"/>
      <c r="KE227" s="108"/>
      <c r="KF227" s="108"/>
      <c r="KG227" s="108"/>
      <c r="KH227" s="108"/>
      <c r="KI227" s="108"/>
      <c r="KJ227" s="108"/>
      <c r="KK227" s="108"/>
      <c r="KL227" s="108"/>
      <c r="KM227" s="108"/>
      <c r="KN227" s="108"/>
      <c r="KO227" s="109"/>
      <c r="LB227" s="119"/>
      <c r="LC227" s="108"/>
      <c r="LD227" s="108"/>
      <c r="LE227" s="108"/>
      <c r="LF227" s="108"/>
      <c r="LG227" s="108"/>
      <c r="LH227" s="108"/>
      <c r="LI227" s="108"/>
      <c r="LJ227" s="108"/>
      <c r="LK227" s="108"/>
      <c r="LL227" s="108"/>
      <c r="LM227" s="108"/>
      <c r="LN227" s="108"/>
      <c r="LO227" s="109"/>
      <c r="MB227" s="119"/>
      <c r="MC227" s="108"/>
      <c r="MD227" s="108"/>
      <c r="ME227" s="108"/>
      <c r="MF227" s="108"/>
      <c r="MG227" s="108"/>
      <c r="MH227" s="108"/>
      <c r="MI227" s="108"/>
      <c r="MJ227" s="108"/>
      <c r="MK227" s="108"/>
      <c r="ML227" s="108"/>
      <c r="MM227" s="108"/>
      <c r="MN227" s="108"/>
      <c r="MO227" s="109"/>
      <c r="NB227" s="119"/>
      <c r="NC227" s="108"/>
      <c r="ND227" s="108"/>
      <c r="NE227" s="108"/>
      <c r="NF227" s="108"/>
      <c r="NG227" s="108"/>
      <c r="NH227" s="108"/>
      <c r="NI227" s="108"/>
      <c r="NJ227" s="108"/>
      <c r="NK227" s="108"/>
      <c r="NL227" s="108"/>
      <c r="NM227" s="108"/>
      <c r="NN227" s="108"/>
      <c r="NO227" s="109"/>
      <c r="OB227" s="107"/>
      <c r="OC227" s="108"/>
      <c r="OD227" s="108"/>
      <c r="OE227" s="108"/>
      <c r="OF227" s="108"/>
      <c r="OG227" s="108"/>
      <c r="OH227" s="108"/>
      <c r="OI227" s="108"/>
      <c r="OJ227" s="108"/>
      <c r="OK227" s="108"/>
      <c r="OL227" s="108"/>
      <c r="OM227" s="108"/>
      <c r="ON227" s="108"/>
      <c r="OO227" s="109"/>
      <c r="PB227" s="119"/>
      <c r="PC227" s="108"/>
      <c r="PD227" s="108"/>
      <c r="PE227" s="108"/>
      <c r="PF227" s="108"/>
      <c r="PG227" s="108"/>
      <c r="PH227" s="108"/>
      <c r="PI227" s="108"/>
      <c r="PJ227" s="108"/>
      <c r="PK227" s="108"/>
      <c r="PL227" s="108"/>
      <c r="PM227" s="108"/>
      <c r="PN227" s="108"/>
      <c r="PO227" s="109"/>
      <c r="QB227" s="119"/>
      <c r="QC227" s="108"/>
      <c r="QD227" s="108"/>
      <c r="QE227" s="108"/>
      <c r="QF227" s="108"/>
      <c r="QG227" s="108"/>
      <c r="QH227" s="108"/>
      <c r="QI227" s="108"/>
      <c r="QJ227" s="108"/>
      <c r="QK227" s="108"/>
      <c r="QL227" s="108"/>
      <c r="QM227" s="108"/>
      <c r="QN227" s="108"/>
      <c r="QO227" s="109"/>
      <c r="RB227" s="119"/>
      <c r="RC227" s="108"/>
      <c r="RD227" s="108"/>
      <c r="RE227" s="108"/>
      <c r="RF227" s="108"/>
      <c r="RG227" s="108"/>
      <c r="RH227" s="108"/>
      <c r="RI227" s="108"/>
      <c r="RJ227" s="108"/>
      <c r="RK227" s="108"/>
      <c r="RL227" s="108"/>
      <c r="RM227" s="108"/>
      <c r="RN227" s="108"/>
      <c r="RO227" s="109"/>
      <c r="SB227" s="107"/>
      <c r="SC227" s="108"/>
      <c r="SD227" s="108"/>
      <c r="SE227" s="108"/>
      <c r="SF227" s="108"/>
      <c r="SG227" s="108"/>
      <c r="SH227" s="108"/>
      <c r="SI227" s="112"/>
      <c r="SJ227" s="112"/>
      <c r="SK227" s="112"/>
      <c r="SL227" s="112"/>
      <c r="SM227" s="112"/>
      <c r="SN227" s="112"/>
      <c r="SO227" s="109"/>
      <c r="TB227" s="119"/>
      <c r="TC227" s="108"/>
      <c r="TD227" s="108"/>
      <c r="TE227" s="108"/>
      <c r="TF227" s="108"/>
      <c r="TG227" s="108"/>
      <c r="TH227" s="108"/>
      <c r="TI227" s="108"/>
      <c r="TJ227" s="108"/>
      <c r="TK227" s="108"/>
      <c r="TL227" s="108"/>
      <c r="TM227" s="108"/>
      <c r="TN227" s="108"/>
      <c r="TO227" s="109"/>
      <c r="UB227" s="119"/>
      <c r="UC227" s="108"/>
      <c r="UD227" s="108"/>
      <c r="UE227" s="108"/>
      <c r="UF227" s="108"/>
      <c r="UG227" s="108"/>
      <c r="UH227" s="108"/>
      <c r="UI227" s="108"/>
      <c r="UJ227" s="108"/>
      <c r="UK227" s="108"/>
      <c r="UL227" s="108"/>
      <c r="UM227" s="108"/>
      <c r="UN227" s="108"/>
      <c r="UO227" s="109"/>
      <c r="VB227" s="119"/>
      <c r="VC227" s="108"/>
      <c r="VD227" s="108"/>
      <c r="VE227" s="108"/>
      <c r="VF227" s="108"/>
      <c r="VG227" s="108"/>
      <c r="VH227" s="108"/>
      <c r="VI227" s="108"/>
      <c r="VJ227" s="108"/>
      <c r="VK227" s="108"/>
      <c r="VL227" s="108"/>
      <c r="VM227" s="108"/>
      <c r="VN227" s="108"/>
      <c r="VO227" s="109"/>
      <c r="WB227" s="107"/>
      <c r="WC227" s="108"/>
      <c r="WD227" s="108"/>
      <c r="WE227" s="108"/>
      <c r="WF227" s="108"/>
      <c r="WG227" s="108"/>
      <c r="WH227" s="108"/>
      <c r="WI227" s="108"/>
      <c r="WJ227" s="108"/>
      <c r="WK227" s="108"/>
      <c r="WL227" s="108"/>
      <c r="WM227" s="108"/>
      <c r="WN227" s="108"/>
      <c r="WO227" s="109"/>
      <c r="YB227" s="119"/>
      <c r="YC227" s="108"/>
      <c r="YD227" s="108"/>
      <c r="YE227" s="108"/>
      <c r="YF227" s="108"/>
      <c r="YG227" s="108"/>
      <c r="YH227" s="108"/>
      <c r="YI227" s="108"/>
      <c r="YJ227" s="108"/>
      <c r="YK227" s="108"/>
      <c r="YL227" s="108"/>
      <c r="YM227" s="108"/>
      <c r="YN227" s="108"/>
      <c r="YO227" s="109"/>
      <c r="ZB227" s="119"/>
      <c r="ZC227" s="108"/>
      <c r="ZD227" s="108"/>
      <c r="ZE227" s="108"/>
      <c r="ZF227" s="108"/>
      <c r="ZG227" s="108"/>
      <c r="ZH227" s="108"/>
      <c r="ZI227" s="108"/>
      <c r="ZJ227" s="108"/>
      <c r="ZK227" s="108"/>
      <c r="ZL227" s="108"/>
      <c r="ZM227" s="108"/>
      <c r="ZN227" s="108"/>
      <c r="ZO227" s="109"/>
      <c r="AAB227" s="119"/>
      <c r="AAC227" s="108"/>
      <c r="AAD227" s="108"/>
      <c r="AAE227" s="108"/>
      <c r="AAF227" s="108"/>
      <c r="AAG227" s="108"/>
      <c r="AAH227" s="108"/>
      <c r="AAI227" s="108"/>
      <c r="AAJ227" s="108"/>
      <c r="AAK227" s="108"/>
      <c r="AAL227" s="108"/>
      <c r="AAM227" s="108"/>
      <c r="AAN227" s="108"/>
      <c r="AAO227" s="109"/>
      <c r="ABB227" s="107"/>
      <c r="ABC227" s="108"/>
      <c r="ABD227" s="108"/>
      <c r="ABE227" s="108"/>
      <c r="ABF227" s="108"/>
      <c r="ABG227" s="108"/>
      <c r="ABH227" s="108"/>
      <c r="ABI227" s="108"/>
      <c r="ABJ227" s="108"/>
      <c r="ABK227" s="108"/>
      <c r="ABL227" s="108"/>
      <c r="ABM227" s="108"/>
      <c r="ABN227" s="108"/>
      <c r="ABO227" s="109"/>
      <c r="ACA227" s="111" t="n">
        <v>1877</v>
      </c>
      <c r="ACB227" s="107" t="n">
        <v>1877</v>
      </c>
      <c r="ACC227" s="108" t="n">
        <v>16.4</v>
      </c>
      <c r="ACD227" s="108" t="n">
        <v>17.5</v>
      </c>
      <c r="ACE227" s="108" t="n">
        <v>18.8</v>
      </c>
      <c r="ACF227" s="108" t="n">
        <v>13.8</v>
      </c>
      <c r="ACG227" s="108" t="n">
        <v>11.7</v>
      </c>
      <c r="ACH227" s="108" t="n">
        <v>6.4</v>
      </c>
      <c r="ACI227" s="108" t="n">
        <v>8.9</v>
      </c>
      <c r="ACJ227" s="108" t="n">
        <v>9.4</v>
      </c>
      <c r="ACK227" s="108" t="n">
        <v>10.4</v>
      </c>
      <c r="ACL227" s="108" t="n">
        <v>13.9</v>
      </c>
      <c r="ACM227" s="108" t="n">
        <v>14.3</v>
      </c>
      <c r="ACN227" s="108" t="n">
        <v>14.8</v>
      </c>
      <c r="ACO227" s="109" t="n">
        <f aca="false">AVERAGE(ACC227:ACN227)</f>
        <v>13.025</v>
      </c>
      <c r="ADB227" s="119"/>
      <c r="ADC227" s="108"/>
      <c r="ADD227" s="108"/>
      <c r="ADE227" s="108"/>
      <c r="ADF227" s="108"/>
      <c r="ADG227" s="108"/>
      <c r="ADH227" s="108"/>
      <c r="ADI227" s="108"/>
      <c r="ADJ227" s="108"/>
      <c r="ADK227" s="108"/>
      <c r="ADL227" s="108"/>
      <c r="ADM227" s="108"/>
      <c r="ADN227" s="108"/>
      <c r="ADO227" s="109"/>
      <c r="AEB227" s="107"/>
      <c r="AEC227" s="108"/>
      <c r="AED227" s="108"/>
      <c r="AEE227" s="108"/>
      <c r="AEF227" s="108"/>
      <c r="AEG227" s="108"/>
      <c r="AEH227" s="108"/>
      <c r="AEI227" s="108"/>
      <c r="AEJ227" s="108"/>
      <c r="AEK227" s="108"/>
      <c r="AEL227" s="108"/>
      <c r="AEM227" s="108"/>
      <c r="AEN227" s="108"/>
      <c r="AEO227" s="109"/>
      <c r="AFB227" s="107"/>
      <c r="AFC227" s="108"/>
      <c r="AFD227" s="108"/>
      <c r="AFE227" s="108"/>
      <c r="AFF227" s="108"/>
      <c r="AFG227" s="108"/>
      <c r="AFH227" s="108"/>
      <c r="AFI227" s="108"/>
      <c r="AFJ227" s="108"/>
      <c r="AFK227" s="108"/>
      <c r="AFL227" s="108"/>
      <c r="AFM227" s="108"/>
      <c r="AFN227" s="108"/>
      <c r="AFO227" s="109"/>
      <c r="AGB227" s="119"/>
      <c r="AGC227" s="108"/>
      <c r="AGD227" s="108"/>
      <c r="AGE227" s="108"/>
      <c r="AGF227" s="108"/>
      <c r="AGG227" s="108"/>
      <c r="AGH227" s="108"/>
      <c r="AGI227" s="108"/>
      <c r="AGJ227" s="108"/>
      <c r="AGK227" s="108"/>
      <c r="AGL227" s="108"/>
      <c r="AGM227" s="108"/>
      <c r="AGN227" s="108"/>
      <c r="AGO227" s="109"/>
      <c r="AHB227" s="119"/>
      <c r="AHC227" s="108"/>
      <c r="AHD227" s="108"/>
      <c r="AHE227" s="108"/>
      <c r="AHF227" s="108"/>
      <c r="AHG227" s="108"/>
      <c r="AHH227" s="108"/>
      <c r="AHI227" s="108"/>
      <c r="AHJ227" s="108"/>
      <c r="AHK227" s="108"/>
      <c r="AHL227" s="108"/>
      <c r="AHM227" s="108"/>
      <c r="AHN227" s="108"/>
      <c r="AHO227" s="109"/>
      <c r="AIB227" s="107"/>
      <c r="AIC227" s="108"/>
      <c r="AID227" s="108"/>
      <c r="AIE227" s="108"/>
      <c r="AIF227" s="108"/>
      <c r="AIG227" s="108"/>
      <c r="AIH227" s="108"/>
      <c r="AII227" s="108"/>
      <c r="AIJ227" s="108"/>
      <c r="AIK227" s="108"/>
      <c r="AIL227" s="108"/>
      <c r="AIM227" s="108"/>
      <c r="AIN227" s="108"/>
      <c r="AIO227" s="109"/>
      <c r="AJB227" s="107"/>
      <c r="AJC227" s="108"/>
      <c r="AJD227" s="108"/>
      <c r="AJE227" s="108"/>
      <c r="AJF227" s="108"/>
      <c r="AJG227" s="108"/>
      <c r="AJH227" s="108"/>
      <c r="AJI227" s="108"/>
      <c r="AJJ227" s="108"/>
      <c r="AJK227" s="108"/>
      <c r="AJL227" s="108"/>
      <c r="AJM227" s="108"/>
      <c r="AJN227" s="108"/>
      <c r="AJO227" s="109"/>
      <c r="AKB227" s="107"/>
      <c r="AKC227" s="108"/>
      <c r="AKD227" s="108"/>
      <c r="AKE227" s="108"/>
      <c r="AKF227" s="108"/>
      <c r="AKG227" s="108"/>
      <c r="AKH227" s="108"/>
      <c r="AKI227" s="108"/>
      <c r="AKJ227" s="108"/>
      <c r="AKK227" s="108"/>
      <c r="AKL227" s="108"/>
      <c r="AKM227" s="108"/>
      <c r="AKN227" s="108"/>
      <c r="AKO227" s="109"/>
      <c r="ALA227" s="35" t="n">
        <f aca="false">(ACO227)</f>
        <v>13.025</v>
      </c>
      <c r="ALB227" s="36"/>
      <c r="ALC227" s="37"/>
      <c r="AMA227" s="57"/>
      <c r="AMB227" s="56"/>
      <c r="AMC227" s="21"/>
      <c r="AMD227" s="22"/>
    </row>
    <row r="228" customFormat="false" ht="12.8" hidden="false" customHeight="false" outlineLevel="0" collapsed="false">
      <c r="A228" s="104"/>
      <c r="B228" s="29" t="n">
        <f aca="false">AVERAGE(AO228,BO228,CO228,DO228,EO228,FO228,GO228,HO228,IO228,JO228,KO228,LO228,MO228,NO228,OO228,PO228,QO228,RO228,SO228,TO228,UO228,VO228,WO228,YO228,ZO228,AAO228,ABO228,ACO228,ADO228,AEO228,AFO228,AGO228,AHO228,AIO228,AJO228,AKO228)</f>
        <v>13.7833333333333</v>
      </c>
      <c r="C228" s="30"/>
      <c r="D228" s="31"/>
      <c r="E228" s="29"/>
      <c r="F228" s="32"/>
      <c r="G228" s="3" t="n">
        <f aca="false">MAX(AC228:AN228,BC228:BN228,CC228:CN228,DC228:DN228,EC228:EN228,FC228:FN228,GC228:GN228,HC228:HN228,IC228:IN228,JC228:JN228,KC228:KN228,LC228:LN228,MC228:MN228,NC228:NN228,OC228:ON228,PC228:PN228,QC228:QN228,RC228:RN228,SC228:SN228,TC228:TN228,UC228:UN228,VC228:VN228,WC228:WN228,YC228:YN228,ZC228:ZN228,AAC228:AAN228,ABC228:ABN228,ACC228:ACN228,ADC228:ADN228,AEC228:AEN228,AFC228:AFN228,AGC228:AGN228,AHC228:AHN228,AIC228:AIN228,AJC228:AJN228,AKC228:AKN228)</f>
        <v>18.7</v>
      </c>
      <c r="H228" s="105" t="n">
        <f aca="false">MEDIAN(AC228:AN228,BC228:BN228,CC228:CN228,DC228:DN228,EC228:EN228,FC228:FN228,GC228:GN228,HC228:HN228,IC228:IN228,JC228:JN228,KC228:KN228,LC228:LN228,MC228:MN228,NC228:NN228,OC228:ON228,PC228:PN228,QC228:QN228,RC228:RN228,SC228:SN228,TC228:TN228,UC228:UN228,VC228:VN228,WC228:WN228,YC228:YN228,ZC228:ZN228,AAC228:AAN228,ABC228:ABN228,ACC228:ACN228,ADC228:ADN228,AEC228:AEN228,AFC228:AFN228,AGC228:AGN228,AHC228:AHN228,AIC228:AIN228,AJC228:AJN228,AKC228:AKN228)</f>
        <v>13.6</v>
      </c>
      <c r="I228" s="5" t="n">
        <f aca="false">MIN(AC228:AN228,BC228:BN228,CC228:CN228,DC228:DN228,EC228:EN228,FC228:FN228,GC228:GN228,HC228:HN228,IC228:IN228,JC228:JN228,KC228:KN228,LC228:LN228,MC228:MN228,NC228:NN228,OC228:ON228,PC228:PN228,QC228:QN228,RC228:RN228,SC228:SN228,TC228:TN228,UC228:UN228,VC228:VN228,WC228:WN228,YC228:YN228,ZC228:ZN228,AAC228:AAN228,ABC228:ABN228,ACC228:ACN228,ADC228:ADN228,AEC228:AEN228,AFC228:AFN228,AGC228:AGN228,AHC228:AHN228,AIC228:AIN228,AJC228:AJN228,AKC228:AKN228)</f>
        <v>9.4</v>
      </c>
      <c r="J228" s="106" t="n">
        <f aca="false">(G228+I228)/2</f>
        <v>14.05</v>
      </c>
      <c r="BB228" s="107"/>
      <c r="BC228" s="108"/>
      <c r="BD228" s="108"/>
      <c r="BE228" s="108"/>
      <c r="BF228" s="108"/>
      <c r="BG228" s="108"/>
      <c r="BH228" s="108"/>
      <c r="BI228" s="108"/>
      <c r="BJ228" s="108"/>
      <c r="BK228" s="108"/>
      <c r="BL228" s="108"/>
      <c r="BM228" s="108"/>
      <c r="BN228" s="108"/>
      <c r="BO228" s="109"/>
      <c r="CB228" s="119"/>
      <c r="CC228" s="108"/>
      <c r="CD228" s="108"/>
      <c r="CE228" s="108"/>
      <c r="CF228" s="108"/>
      <c r="CG228" s="108"/>
      <c r="CH228" s="108"/>
      <c r="CI228" s="108"/>
      <c r="CJ228" s="108"/>
      <c r="CK228" s="108"/>
      <c r="CL228" s="108"/>
      <c r="CM228" s="108"/>
      <c r="CN228" s="108"/>
      <c r="CO228" s="109"/>
      <c r="DB228" s="119"/>
      <c r="DC228" s="108"/>
      <c r="DD228" s="108"/>
      <c r="DE228" s="108"/>
      <c r="DF228" s="108"/>
      <c r="DG228" s="108"/>
      <c r="DH228" s="108"/>
      <c r="DI228" s="108"/>
      <c r="DJ228" s="108"/>
      <c r="DK228" s="108"/>
      <c r="DL228" s="108"/>
      <c r="DM228" s="108"/>
      <c r="DN228" s="108"/>
      <c r="DO228" s="109"/>
      <c r="EB228" s="107"/>
      <c r="EC228" s="108"/>
      <c r="ED228" s="108"/>
      <c r="EE228" s="108"/>
      <c r="EF228" s="108"/>
      <c r="EG228" s="108"/>
      <c r="EH228" s="108"/>
      <c r="EI228" s="108"/>
      <c r="EJ228" s="108"/>
      <c r="EK228" s="108"/>
      <c r="EL228" s="108"/>
      <c r="EM228" s="108"/>
      <c r="EN228" s="108"/>
      <c r="EO228" s="109"/>
      <c r="FB228" s="107"/>
      <c r="FC228" s="108"/>
      <c r="FD228" s="108"/>
      <c r="FE228" s="108"/>
      <c r="FF228" s="108"/>
      <c r="FG228" s="108"/>
      <c r="FH228" s="108"/>
      <c r="FI228" s="108"/>
      <c r="FJ228" s="108"/>
      <c r="FK228" s="108"/>
      <c r="FL228" s="108"/>
      <c r="FM228" s="108"/>
      <c r="FN228" s="108"/>
      <c r="FO228" s="109"/>
      <c r="GB228" s="119"/>
      <c r="GC228" s="108"/>
      <c r="GD228" s="108"/>
      <c r="GE228" s="108"/>
      <c r="GF228" s="108"/>
      <c r="GG228" s="108"/>
      <c r="GH228" s="108"/>
      <c r="GI228" s="108"/>
      <c r="GJ228" s="108"/>
      <c r="GK228" s="108"/>
      <c r="GL228" s="108"/>
      <c r="GM228" s="108"/>
      <c r="GN228" s="108"/>
      <c r="GO228" s="109"/>
      <c r="HB228" s="107"/>
      <c r="HC228" s="108"/>
      <c r="HD228" s="108"/>
      <c r="HE228" s="108"/>
      <c r="HF228" s="108"/>
      <c r="HG228" s="108"/>
      <c r="HH228" s="108"/>
      <c r="HI228" s="108"/>
      <c r="HJ228" s="108"/>
      <c r="HK228" s="108"/>
      <c r="HL228" s="108"/>
      <c r="HM228" s="108"/>
      <c r="HN228" s="108"/>
      <c r="HO228" s="109"/>
      <c r="IB228" s="119"/>
      <c r="IC228" s="108"/>
      <c r="ID228" s="108"/>
      <c r="IE228" s="108"/>
      <c r="IF228" s="108"/>
      <c r="IG228" s="108"/>
      <c r="IH228" s="108"/>
      <c r="II228" s="108"/>
      <c r="IJ228" s="108"/>
      <c r="IK228" s="108"/>
      <c r="IL228" s="108"/>
      <c r="IM228" s="108"/>
      <c r="IN228" s="108"/>
      <c r="IO228" s="109"/>
      <c r="JB228" s="107"/>
      <c r="JC228" s="108"/>
      <c r="JD228" s="108"/>
      <c r="JE228" s="108"/>
      <c r="JF228" s="108"/>
      <c r="JG228" s="108"/>
      <c r="JH228" s="108"/>
      <c r="JI228" s="108"/>
      <c r="JJ228" s="108"/>
      <c r="JK228" s="108"/>
      <c r="JL228" s="108"/>
      <c r="JM228" s="108"/>
      <c r="JN228" s="108"/>
      <c r="JO228" s="109"/>
      <c r="KB228" s="107"/>
      <c r="KC228" s="108"/>
      <c r="KD228" s="108"/>
      <c r="KE228" s="108"/>
      <c r="KF228" s="108"/>
      <c r="KG228" s="108"/>
      <c r="KH228" s="108"/>
      <c r="KI228" s="108"/>
      <c r="KJ228" s="108"/>
      <c r="KK228" s="108"/>
      <c r="KL228" s="108"/>
      <c r="KM228" s="108"/>
      <c r="KN228" s="108"/>
      <c r="KO228" s="109"/>
      <c r="LB228" s="119"/>
      <c r="LC228" s="108"/>
      <c r="LD228" s="108"/>
      <c r="LE228" s="108"/>
      <c r="LF228" s="108"/>
      <c r="LG228" s="108"/>
      <c r="LH228" s="108"/>
      <c r="LI228" s="108"/>
      <c r="LJ228" s="108"/>
      <c r="LK228" s="108"/>
      <c r="LL228" s="108"/>
      <c r="LM228" s="108"/>
      <c r="LN228" s="108"/>
      <c r="LO228" s="109"/>
      <c r="MB228" s="119"/>
      <c r="MC228" s="108"/>
      <c r="MD228" s="108"/>
      <c r="ME228" s="108"/>
      <c r="MF228" s="108"/>
      <c r="MG228" s="108"/>
      <c r="MH228" s="108"/>
      <c r="MI228" s="108"/>
      <c r="MJ228" s="108"/>
      <c r="MK228" s="108"/>
      <c r="ML228" s="108"/>
      <c r="MM228" s="108"/>
      <c r="MN228" s="108"/>
      <c r="MO228" s="109"/>
      <c r="NB228" s="119"/>
      <c r="NC228" s="108"/>
      <c r="ND228" s="108"/>
      <c r="NE228" s="108"/>
      <c r="NF228" s="108"/>
      <c r="NG228" s="108"/>
      <c r="NH228" s="108"/>
      <c r="NI228" s="108"/>
      <c r="NJ228" s="108"/>
      <c r="NK228" s="108"/>
      <c r="NL228" s="108"/>
      <c r="NM228" s="108"/>
      <c r="NN228" s="108"/>
      <c r="NO228" s="109"/>
      <c r="OB228" s="107"/>
      <c r="OC228" s="108"/>
      <c r="OD228" s="108"/>
      <c r="OE228" s="108"/>
      <c r="OF228" s="108"/>
      <c r="OG228" s="108"/>
      <c r="OH228" s="108"/>
      <c r="OI228" s="108"/>
      <c r="OJ228" s="108"/>
      <c r="OK228" s="108"/>
      <c r="OL228" s="108"/>
      <c r="OM228" s="108"/>
      <c r="ON228" s="108"/>
      <c r="OO228" s="109"/>
      <c r="PB228" s="119"/>
      <c r="PC228" s="108"/>
      <c r="PD228" s="108"/>
      <c r="PE228" s="108"/>
      <c r="PF228" s="108"/>
      <c r="PG228" s="108"/>
      <c r="PH228" s="108"/>
      <c r="PI228" s="108"/>
      <c r="PJ228" s="108"/>
      <c r="PK228" s="108"/>
      <c r="PL228" s="108"/>
      <c r="PM228" s="108"/>
      <c r="PN228" s="108"/>
      <c r="PO228" s="109"/>
      <c r="QB228" s="119"/>
      <c r="QC228" s="108"/>
      <c r="QD228" s="108"/>
      <c r="QE228" s="108"/>
      <c r="QF228" s="108"/>
      <c r="QG228" s="108"/>
      <c r="QH228" s="108"/>
      <c r="QI228" s="108"/>
      <c r="QJ228" s="108"/>
      <c r="QK228" s="108"/>
      <c r="QL228" s="108"/>
      <c r="QM228" s="108"/>
      <c r="QN228" s="108"/>
      <c r="QO228" s="109"/>
      <c r="RB228" s="119"/>
      <c r="RC228" s="108"/>
      <c r="RD228" s="108"/>
      <c r="RE228" s="108"/>
      <c r="RF228" s="108"/>
      <c r="RG228" s="108"/>
      <c r="RH228" s="108"/>
      <c r="RI228" s="108"/>
      <c r="RJ228" s="108"/>
      <c r="RK228" s="108"/>
      <c r="RL228" s="108"/>
      <c r="RM228" s="108"/>
      <c r="RN228" s="108"/>
      <c r="RO228" s="109"/>
      <c r="SB228" s="107"/>
      <c r="SC228" s="108"/>
      <c r="SD228" s="108"/>
      <c r="SE228" s="108"/>
      <c r="SF228" s="108"/>
      <c r="SG228" s="108"/>
      <c r="SH228" s="108"/>
      <c r="SI228" s="108"/>
      <c r="SJ228" s="108"/>
      <c r="SK228" s="108"/>
      <c r="SL228" s="108"/>
      <c r="SM228" s="108"/>
      <c r="SN228" s="108"/>
      <c r="SO228" s="109"/>
      <c r="TB228" s="119"/>
      <c r="TC228" s="108"/>
      <c r="TD228" s="108"/>
      <c r="TE228" s="108"/>
      <c r="TF228" s="108"/>
      <c r="TG228" s="108"/>
      <c r="TH228" s="108"/>
      <c r="TI228" s="108"/>
      <c r="TJ228" s="108"/>
      <c r="TK228" s="108"/>
      <c r="TL228" s="108"/>
      <c r="TM228" s="108"/>
      <c r="TN228" s="108"/>
      <c r="TO228" s="109"/>
      <c r="UB228" s="119"/>
      <c r="UC228" s="108"/>
      <c r="UD228" s="108"/>
      <c r="UE228" s="108"/>
      <c r="UF228" s="108"/>
      <c r="UG228" s="108"/>
      <c r="UH228" s="108"/>
      <c r="UI228" s="108"/>
      <c r="UJ228" s="108"/>
      <c r="UK228" s="108"/>
      <c r="UL228" s="108"/>
      <c r="UM228" s="108"/>
      <c r="UN228" s="108"/>
      <c r="UO228" s="109"/>
      <c r="VB228" s="119"/>
      <c r="VC228" s="108"/>
      <c r="VD228" s="108"/>
      <c r="VE228" s="108"/>
      <c r="VF228" s="108"/>
      <c r="VG228" s="108"/>
      <c r="VH228" s="108"/>
      <c r="VI228" s="108"/>
      <c r="VJ228" s="108"/>
      <c r="VK228" s="108"/>
      <c r="VL228" s="108"/>
      <c r="VM228" s="108"/>
      <c r="VN228" s="108"/>
      <c r="VO228" s="109"/>
      <c r="WB228" s="107"/>
      <c r="WC228" s="108"/>
      <c r="WD228" s="108"/>
      <c r="WE228" s="108"/>
      <c r="WF228" s="108"/>
      <c r="WG228" s="108"/>
      <c r="WH228" s="108"/>
      <c r="WI228" s="108"/>
      <c r="WJ228" s="108"/>
      <c r="WK228" s="108"/>
      <c r="WL228" s="108"/>
      <c r="WM228" s="108"/>
      <c r="WN228" s="108"/>
      <c r="WO228" s="109"/>
      <c r="YB228" s="119"/>
      <c r="YC228" s="108"/>
      <c r="YD228" s="108"/>
      <c r="YE228" s="108"/>
      <c r="YF228" s="108"/>
      <c r="YG228" s="108"/>
      <c r="YH228" s="108"/>
      <c r="YI228" s="108"/>
      <c r="YJ228" s="108"/>
      <c r="YK228" s="108"/>
      <c r="YL228" s="108"/>
      <c r="YM228" s="108"/>
      <c r="YN228" s="108"/>
      <c r="YO228" s="109"/>
      <c r="ZB228" s="119"/>
      <c r="ZC228" s="108"/>
      <c r="ZD228" s="108"/>
      <c r="ZE228" s="108"/>
      <c r="ZF228" s="108"/>
      <c r="ZG228" s="108"/>
      <c r="ZH228" s="108"/>
      <c r="ZI228" s="108"/>
      <c r="ZJ228" s="108"/>
      <c r="ZK228" s="108"/>
      <c r="ZL228" s="108"/>
      <c r="ZM228" s="108"/>
      <c r="ZN228" s="108"/>
      <c r="ZO228" s="109"/>
      <c r="AAB228" s="119"/>
      <c r="AAC228" s="108"/>
      <c r="AAD228" s="108"/>
      <c r="AAE228" s="108"/>
      <c r="AAF228" s="108"/>
      <c r="AAG228" s="108"/>
      <c r="AAH228" s="108"/>
      <c r="AAI228" s="108"/>
      <c r="AAJ228" s="108"/>
      <c r="AAK228" s="108"/>
      <c r="AAL228" s="108"/>
      <c r="AAM228" s="108"/>
      <c r="AAN228" s="108"/>
      <c r="AAO228" s="109"/>
      <c r="ABB228" s="107"/>
      <c r="ABC228" s="108"/>
      <c r="ABD228" s="108"/>
      <c r="ABE228" s="108"/>
      <c r="ABF228" s="108"/>
      <c r="ABG228" s="108"/>
      <c r="ABH228" s="108"/>
      <c r="ABI228" s="108"/>
      <c r="ABJ228" s="108"/>
      <c r="ABK228" s="108"/>
      <c r="ABL228" s="108"/>
      <c r="ABM228" s="108"/>
      <c r="ABN228" s="108"/>
      <c r="ABO228" s="109"/>
      <c r="ACA228" s="111" t="n">
        <v>1878</v>
      </c>
      <c r="ACB228" s="107" t="n">
        <v>1878</v>
      </c>
      <c r="ACC228" s="108" t="n">
        <v>18.7</v>
      </c>
      <c r="ACD228" s="108" t="n">
        <v>17.9</v>
      </c>
      <c r="ACE228" s="108" t="n">
        <v>16.6</v>
      </c>
      <c r="ACF228" s="108" t="n">
        <v>13.3</v>
      </c>
      <c r="ACG228" s="108" t="n">
        <v>11.1</v>
      </c>
      <c r="ACH228" s="108" t="n">
        <v>10</v>
      </c>
      <c r="ACI228" s="108" t="n">
        <v>10</v>
      </c>
      <c r="ACJ228" s="108" t="n">
        <v>9.4</v>
      </c>
      <c r="ACK228" s="108" t="n">
        <v>12.2</v>
      </c>
      <c r="ACL228" s="108" t="n">
        <v>13.9</v>
      </c>
      <c r="ACM228" s="108" t="n">
        <v>15.6</v>
      </c>
      <c r="ACN228" s="108" t="n">
        <v>16.7</v>
      </c>
      <c r="ACO228" s="109" t="n">
        <f aca="false">AVERAGE(ACC228:ACN228)</f>
        <v>13.7833333333333</v>
      </c>
      <c r="ADB228" s="119"/>
      <c r="ADC228" s="108"/>
      <c r="ADD228" s="108"/>
      <c r="ADE228" s="108"/>
      <c r="ADF228" s="108"/>
      <c r="ADG228" s="108"/>
      <c r="ADH228" s="108"/>
      <c r="ADI228" s="108"/>
      <c r="ADJ228" s="108"/>
      <c r="ADK228" s="108"/>
      <c r="ADL228" s="108"/>
      <c r="ADM228" s="108"/>
      <c r="ADN228" s="108"/>
      <c r="ADO228" s="109"/>
      <c r="AEB228" s="107"/>
      <c r="AEC228" s="108"/>
      <c r="AED228" s="108"/>
      <c r="AEE228" s="108"/>
      <c r="AEF228" s="108"/>
      <c r="AEG228" s="108"/>
      <c r="AEH228" s="108"/>
      <c r="AEI228" s="108"/>
      <c r="AEJ228" s="108"/>
      <c r="AEK228" s="108"/>
      <c r="AEL228" s="108"/>
      <c r="AEM228" s="108"/>
      <c r="AEN228" s="108"/>
      <c r="AEO228" s="109"/>
      <c r="AFB228" s="107"/>
      <c r="AFC228" s="108"/>
      <c r="AFD228" s="108"/>
      <c r="AFE228" s="108"/>
      <c r="AFF228" s="108"/>
      <c r="AFG228" s="108"/>
      <c r="AFH228" s="108"/>
      <c r="AFI228" s="108"/>
      <c r="AFJ228" s="108"/>
      <c r="AFK228" s="108"/>
      <c r="AFL228" s="108"/>
      <c r="AFM228" s="108"/>
      <c r="AFN228" s="108"/>
      <c r="AFO228" s="109"/>
      <c r="AGB228" s="119"/>
      <c r="AGC228" s="108"/>
      <c r="AGD228" s="108"/>
      <c r="AGE228" s="108"/>
      <c r="AGF228" s="108"/>
      <c r="AGG228" s="108"/>
      <c r="AGH228" s="108"/>
      <c r="AGI228" s="108"/>
      <c r="AGJ228" s="108"/>
      <c r="AGK228" s="108"/>
      <c r="AGL228" s="108"/>
      <c r="AGM228" s="108"/>
      <c r="AGN228" s="108"/>
      <c r="AGO228" s="109"/>
      <c r="AHB228" s="119"/>
      <c r="AHC228" s="108"/>
      <c r="AHD228" s="108"/>
      <c r="AHE228" s="108"/>
      <c r="AHF228" s="108"/>
      <c r="AHG228" s="108"/>
      <c r="AHH228" s="108"/>
      <c r="AHI228" s="108"/>
      <c r="AHJ228" s="108"/>
      <c r="AHK228" s="108"/>
      <c r="AHL228" s="108"/>
      <c r="AHM228" s="108"/>
      <c r="AHN228" s="108"/>
      <c r="AHO228" s="109"/>
      <c r="AIB228" s="107"/>
      <c r="AIC228" s="108"/>
      <c r="AID228" s="108"/>
      <c r="AIE228" s="108"/>
      <c r="AIF228" s="108"/>
      <c r="AIG228" s="108"/>
      <c r="AIH228" s="108"/>
      <c r="AII228" s="108"/>
      <c r="AIJ228" s="108"/>
      <c r="AIK228" s="108"/>
      <c r="AIL228" s="108"/>
      <c r="AIM228" s="108"/>
      <c r="AIN228" s="108"/>
      <c r="AIO228" s="109"/>
      <c r="AJB228" s="107"/>
      <c r="AJC228" s="108"/>
      <c r="AJD228" s="108"/>
      <c r="AJE228" s="108"/>
      <c r="AJF228" s="108"/>
      <c r="AJG228" s="108"/>
      <c r="AJH228" s="108"/>
      <c r="AJI228" s="108"/>
      <c r="AJJ228" s="108"/>
      <c r="AJK228" s="108"/>
      <c r="AJL228" s="108"/>
      <c r="AJM228" s="108"/>
      <c r="AJN228" s="108"/>
      <c r="AJO228" s="109"/>
      <c r="AKB228" s="107"/>
      <c r="AKC228" s="108"/>
      <c r="AKD228" s="108"/>
      <c r="AKE228" s="108"/>
      <c r="AKF228" s="108"/>
      <c r="AKG228" s="108"/>
      <c r="AKH228" s="108"/>
      <c r="AKI228" s="108"/>
      <c r="AKJ228" s="108"/>
      <c r="AKK228" s="108"/>
      <c r="AKL228" s="108"/>
      <c r="AKM228" s="108"/>
      <c r="AKN228" s="108"/>
      <c r="AKO228" s="109"/>
      <c r="ALA228" s="35" t="n">
        <f aca="false">(ACO228)</f>
        <v>13.7833333333333</v>
      </c>
      <c r="ALB228" s="36"/>
      <c r="ALC228" s="37"/>
      <c r="AMA228" s="55"/>
      <c r="AMB228" s="56"/>
      <c r="AMC228" s="21"/>
      <c r="AMD228" s="22"/>
    </row>
    <row r="229" customFormat="false" ht="12.8" hidden="false" customHeight="false" outlineLevel="0" collapsed="false">
      <c r="A229" s="104"/>
      <c r="B229" s="29" t="n">
        <f aca="false">AVERAGE(AO229,BO229,CO229,DO229,EO229,FO229,GO229,HO229,IO229,JO229,KO229,LO229,MO229,NO229,OO229,PO229,QO229,RO229,SO229,TO229,UO229,VO229,WO229,YO229,ZO229,AAO229,ABO229,ACO229,ADO229,AEO229,AFO229,AGO229,AHO229,AIO229,AJO229,AKO229)</f>
        <v>12.6333333333333</v>
      </c>
      <c r="C229" s="30"/>
      <c r="D229" s="31"/>
      <c r="E229" s="29"/>
      <c r="F229" s="32"/>
      <c r="G229" s="3" t="n">
        <f aca="false">MAX(AC229:AN229,BC229:BN229,CC229:CN229,DC229:DN229,EC229:EN229,FC229:FN229,GC229:GN229,HC229:HN229,IC229:IN229,JC229:JN229,KC229:KN229,LC229:LN229,MC229:MN229,NC229:NN229,OC229:ON229,PC229:PN229,QC229:QN229,RC229:RN229,SC229:SN229,TC229:TN229,UC229:UN229,VC229:VN229,WC229:WN229,YC229:YN229,ZC229:ZN229,AAC229:AAN229,ABC229:ABN229,ACC229:ACN229,ADC229:ADN229,AEC229:AEN229,AFC229:AFN229,AGC229:AGN229,AHC229:AHN229,AIC229:AIN229,AJC229:AJN229,AKC229:AKN229)</f>
        <v>18.7</v>
      </c>
      <c r="H229" s="105" t="n">
        <f aca="false">MEDIAN(AC229:AN229,BC229:BN229,CC229:CN229,DC229:DN229,EC229:EN229,FC229:FN229,GC229:GN229,HC229:HN229,IC229:IN229,JC229:JN229,KC229:KN229,LC229:LN229,MC229:MN229,NC229:NN229,OC229:ON229,PC229:PN229,QC229:QN229,RC229:RN229,SC229:SN229,TC229:TN229,UC229:UN229,VC229:VN229,WC229:WN229,YC229:YN229,ZC229:ZN229,AAC229:AAN229,ABC229:ABN229,ACC229:ACN229,ADC229:ADN229,AEC229:AEN229,AFC229:AFN229,AGC229:AGN229,AHC229:AHN229,AIC229:AIN229,AJC229:AJN229,AKC229:AKN229)</f>
        <v>11.5</v>
      </c>
      <c r="I229" s="5" t="n">
        <f aca="false">MIN(AC229:AN229,BC229:BN229,CC229:CN229,DC229:DN229,EC229:EN229,FC229:FN229,GC229:GN229,HC229:HN229,IC229:IN229,JC229:JN229,KC229:KN229,LC229:LN229,MC229:MN229,NC229:NN229,OC229:ON229,PC229:PN229,QC229:QN229,RC229:RN229,SC229:SN229,TC229:TN229,UC229:UN229,VC229:VN229,WC229:WN229,YC229:YN229,ZC229:ZN229,AAC229:AAN229,ABC229:ABN229,ACC229:ACN229,ADC229:ADN229,AEC229:AEN229,AFC229:AFN229,AGC229:AGN229,AHC229:AHN229,AIC229:AIN229,AJC229:AJN229,AKC229:AKN229)</f>
        <v>7.7</v>
      </c>
      <c r="J229" s="106" t="n">
        <f aca="false">(G229+I229)/2</f>
        <v>13.2</v>
      </c>
      <c r="AB229" s="1" t="s">
        <v>228</v>
      </c>
      <c r="BB229" s="107"/>
      <c r="BC229" s="108"/>
      <c r="BD229" s="108"/>
      <c r="BE229" s="108"/>
      <c r="BF229" s="108"/>
      <c r="BG229" s="108"/>
      <c r="BH229" s="108"/>
      <c r="BI229" s="108"/>
      <c r="BJ229" s="108"/>
      <c r="BK229" s="108"/>
      <c r="BL229" s="108"/>
      <c r="BM229" s="108"/>
      <c r="BN229" s="108"/>
      <c r="BO229" s="109"/>
      <c r="CB229" s="119"/>
      <c r="CC229" s="108"/>
      <c r="CD229" s="108"/>
      <c r="CE229" s="108"/>
      <c r="CF229" s="108"/>
      <c r="CG229" s="108"/>
      <c r="CH229" s="108"/>
      <c r="CI229" s="108"/>
      <c r="CJ229" s="108"/>
      <c r="CK229" s="108"/>
      <c r="CL229" s="108"/>
      <c r="CM229" s="108"/>
      <c r="CN229" s="108"/>
      <c r="CO229" s="109"/>
      <c r="DB229" s="119"/>
      <c r="DC229" s="108"/>
      <c r="DD229" s="108"/>
      <c r="DE229" s="108"/>
      <c r="DF229" s="108"/>
      <c r="DG229" s="108"/>
      <c r="DH229" s="108"/>
      <c r="DI229" s="108"/>
      <c r="DJ229" s="108"/>
      <c r="DK229" s="108"/>
      <c r="DL229" s="108"/>
      <c r="DM229" s="108"/>
      <c r="DN229" s="108"/>
      <c r="DO229" s="109"/>
      <c r="EB229" s="1" t="s">
        <v>229</v>
      </c>
      <c r="FB229" s="107"/>
      <c r="FC229" s="108"/>
      <c r="FD229" s="108"/>
      <c r="FE229" s="108"/>
      <c r="FF229" s="108"/>
      <c r="FG229" s="108"/>
      <c r="FH229" s="108"/>
      <c r="FI229" s="108"/>
      <c r="FJ229" s="108"/>
      <c r="FK229" s="108"/>
      <c r="FL229" s="108"/>
      <c r="FM229" s="108"/>
      <c r="FN229" s="108"/>
      <c r="FO229" s="109"/>
      <c r="GB229" s="119"/>
      <c r="GC229" s="108"/>
      <c r="GD229" s="108"/>
      <c r="GE229" s="108"/>
      <c r="GF229" s="108"/>
      <c r="GG229" s="108"/>
      <c r="GH229" s="108"/>
      <c r="GI229" s="108"/>
      <c r="GJ229" s="108"/>
      <c r="GK229" s="108"/>
      <c r="GL229" s="108"/>
      <c r="GM229" s="108"/>
      <c r="GN229" s="108"/>
      <c r="GO229" s="109"/>
      <c r="HB229" s="119"/>
      <c r="HC229" s="108"/>
      <c r="HD229" s="108"/>
      <c r="HE229" s="108"/>
      <c r="HF229" s="108"/>
      <c r="HG229" s="108"/>
      <c r="HH229" s="108"/>
      <c r="HI229" s="108"/>
      <c r="HJ229" s="108"/>
      <c r="HK229" s="108"/>
      <c r="HL229" s="108"/>
      <c r="HM229" s="108"/>
      <c r="HN229" s="108"/>
      <c r="HO229" s="109"/>
      <c r="IB229" s="119"/>
      <c r="IC229" s="108"/>
      <c r="ID229" s="108"/>
      <c r="IE229" s="108"/>
      <c r="IF229" s="108"/>
      <c r="IG229" s="108"/>
      <c r="IH229" s="108"/>
      <c r="II229" s="108"/>
      <c r="IJ229" s="108"/>
      <c r="IK229" s="108"/>
      <c r="IL229" s="108"/>
      <c r="IM229" s="108"/>
      <c r="IN229" s="108"/>
      <c r="IO229" s="109"/>
      <c r="JB229" s="107"/>
      <c r="JC229" s="108"/>
      <c r="JD229" s="108"/>
      <c r="JE229" s="108"/>
      <c r="JF229" s="108"/>
      <c r="JG229" s="108"/>
      <c r="JH229" s="108"/>
      <c r="JI229" s="108"/>
      <c r="JJ229" s="108"/>
      <c r="JK229" s="108"/>
      <c r="JL229" s="108"/>
      <c r="JM229" s="108"/>
      <c r="JN229" s="108"/>
      <c r="JO229" s="109"/>
      <c r="KB229" s="107"/>
      <c r="KC229" s="108"/>
      <c r="KD229" s="108"/>
      <c r="KE229" s="108"/>
      <c r="KF229" s="108"/>
      <c r="KG229" s="108"/>
      <c r="KH229" s="108"/>
      <c r="KI229" s="108"/>
      <c r="KJ229" s="108"/>
      <c r="KK229" s="108"/>
      <c r="KL229" s="108"/>
      <c r="KM229" s="108"/>
      <c r="KN229" s="108"/>
      <c r="KO229" s="109"/>
      <c r="LB229" s="119"/>
      <c r="LC229" s="108"/>
      <c r="LD229" s="108"/>
      <c r="LE229" s="108"/>
      <c r="LF229" s="108"/>
      <c r="LG229" s="108"/>
      <c r="LH229" s="108"/>
      <c r="LI229" s="108"/>
      <c r="LJ229" s="108"/>
      <c r="LK229" s="108"/>
      <c r="LL229" s="108"/>
      <c r="LM229" s="108"/>
      <c r="LN229" s="108"/>
      <c r="LO229" s="109"/>
      <c r="MB229" s="119"/>
      <c r="MC229" s="108"/>
      <c r="MD229" s="108"/>
      <c r="ME229" s="108"/>
      <c r="MF229" s="108"/>
      <c r="MG229" s="108"/>
      <c r="MH229" s="108"/>
      <c r="MI229" s="108"/>
      <c r="MJ229" s="108"/>
      <c r="MK229" s="108"/>
      <c r="ML229" s="108"/>
      <c r="MM229" s="108"/>
      <c r="MN229" s="108"/>
      <c r="MO229" s="109"/>
      <c r="NB229" s="1" t="s">
        <v>230</v>
      </c>
      <c r="OB229" s="107"/>
      <c r="OC229" s="108"/>
      <c r="OD229" s="108"/>
      <c r="OE229" s="108"/>
      <c r="OF229" s="108"/>
      <c r="OG229" s="108"/>
      <c r="OH229" s="108"/>
      <c r="OI229" s="108"/>
      <c r="OJ229" s="108"/>
      <c r="OK229" s="108"/>
      <c r="OL229" s="108"/>
      <c r="OM229" s="108"/>
      <c r="ON229" s="108"/>
      <c r="OO229" s="109"/>
      <c r="PB229" s="119"/>
      <c r="PC229" s="108"/>
      <c r="PD229" s="108"/>
      <c r="PE229" s="108"/>
      <c r="PF229" s="108"/>
      <c r="PG229" s="108"/>
      <c r="PH229" s="108"/>
      <c r="PI229" s="108"/>
      <c r="PJ229" s="108"/>
      <c r="PK229" s="108"/>
      <c r="PL229" s="108"/>
      <c r="PM229" s="108"/>
      <c r="PN229" s="108"/>
      <c r="PO229" s="109"/>
      <c r="QB229" s="119"/>
      <c r="QC229" s="108"/>
      <c r="QD229" s="108"/>
      <c r="QE229" s="108"/>
      <c r="QF229" s="108"/>
      <c r="QG229" s="108"/>
      <c r="QH229" s="108"/>
      <c r="QI229" s="108"/>
      <c r="QJ229" s="108"/>
      <c r="QK229" s="108"/>
      <c r="QL229" s="108"/>
      <c r="QM229" s="108"/>
      <c r="QN229" s="108"/>
      <c r="QO229" s="109"/>
      <c r="RB229" s="119"/>
      <c r="RC229" s="108"/>
      <c r="RD229" s="108"/>
      <c r="RE229" s="108"/>
      <c r="RF229" s="108"/>
      <c r="RG229" s="108"/>
      <c r="RH229" s="108"/>
      <c r="RI229" s="108"/>
      <c r="RJ229" s="108"/>
      <c r="RK229" s="108"/>
      <c r="RL229" s="108"/>
      <c r="RM229" s="108"/>
      <c r="RN229" s="108"/>
      <c r="RO229" s="109"/>
      <c r="SB229" s="107"/>
      <c r="SC229" s="108"/>
      <c r="SD229" s="108"/>
      <c r="SE229" s="112"/>
      <c r="SF229" s="108"/>
      <c r="SG229" s="108"/>
      <c r="SH229" s="108"/>
      <c r="SI229" s="108"/>
      <c r="SJ229" s="108"/>
      <c r="SK229" s="108"/>
      <c r="SL229" s="108"/>
      <c r="SM229" s="108"/>
      <c r="SN229" s="108"/>
      <c r="SO229" s="109"/>
      <c r="TB229" s="119"/>
      <c r="TC229" s="108"/>
      <c r="TD229" s="108"/>
      <c r="TE229" s="108"/>
      <c r="TF229" s="108"/>
      <c r="TG229" s="108"/>
      <c r="TH229" s="108"/>
      <c r="TI229" s="108"/>
      <c r="TJ229" s="108"/>
      <c r="TK229" s="108"/>
      <c r="TL229" s="108"/>
      <c r="TM229" s="108"/>
      <c r="TN229" s="108"/>
      <c r="TO229" s="109"/>
      <c r="UB229" s="119"/>
      <c r="UC229" s="108"/>
      <c r="UD229" s="108"/>
      <c r="UE229" s="108"/>
      <c r="UF229" s="108"/>
      <c r="UG229" s="108"/>
      <c r="UH229" s="108"/>
      <c r="UI229" s="108"/>
      <c r="UJ229" s="108"/>
      <c r="UK229" s="108"/>
      <c r="UL229" s="108"/>
      <c r="UM229" s="108"/>
      <c r="UN229" s="108"/>
      <c r="UO229" s="109"/>
      <c r="VB229" s="119"/>
      <c r="VC229" s="108"/>
      <c r="VD229" s="108"/>
      <c r="VE229" s="108"/>
      <c r="VF229" s="108"/>
      <c r="VG229" s="108"/>
      <c r="VH229" s="108"/>
      <c r="VI229" s="108"/>
      <c r="VJ229" s="108"/>
      <c r="VK229" s="108"/>
      <c r="VL229" s="108"/>
      <c r="VM229" s="108"/>
      <c r="VN229" s="108"/>
      <c r="VO229" s="109"/>
      <c r="WB229" s="107"/>
      <c r="WC229" s="112"/>
      <c r="WD229" s="112"/>
      <c r="WE229" s="112"/>
      <c r="WF229" s="112"/>
      <c r="WG229" s="112"/>
      <c r="WH229" s="112"/>
      <c r="WI229" s="112"/>
      <c r="WJ229" s="112"/>
      <c r="WK229" s="112"/>
      <c r="WL229" s="112"/>
      <c r="WM229" s="112"/>
      <c r="WN229" s="112"/>
      <c r="WO229" s="109"/>
      <c r="YB229" s="119"/>
      <c r="YC229" s="108"/>
      <c r="YD229" s="108"/>
      <c r="YE229" s="108"/>
      <c r="YF229" s="108"/>
      <c r="YG229" s="108"/>
      <c r="YH229" s="108"/>
      <c r="YI229" s="108"/>
      <c r="YJ229" s="108"/>
      <c r="YK229" s="108"/>
      <c r="YL229" s="108"/>
      <c r="YM229" s="112"/>
      <c r="YN229" s="108"/>
      <c r="YO229" s="109"/>
      <c r="ZB229" s="119"/>
      <c r="ZC229" s="108"/>
      <c r="ZD229" s="108"/>
      <c r="ZE229" s="108"/>
      <c r="ZF229" s="108"/>
      <c r="ZG229" s="108"/>
      <c r="ZH229" s="108"/>
      <c r="ZI229" s="108"/>
      <c r="ZJ229" s="108"/>
      <c r="ZK229" s="108"/>
      <c r="ZL229" s="108"/>
      <c r="ZM229" s="108"/>
      <c r="ZN229" s="108"/>
      <c r="ZO229" s="109"/>
      <c r="AAB229" s="119"/>
      <c r="AAC229" s="108"/>
      <c r="AAD229" s="108"/>
      <c r="AAE229" s="108"/>
      <c r="AAF229" s="108"/>
      <c r="AAG229" s="108"/>
      <c r="AAH229" s="108"/>
      <c r="AAI229" s="108"/>
      <c r="AAJ229" s="108"/>
      <c r="AAK229" s="108"/>
      <c r="AAL229" s="108"/>
      <c r="AAM229" s="108"/>
      <c r="AAN229" s="108"/>
      <c r="AAO229" s="109"/>
      <c r="ABB229" s="107"/>
      <c r="ABC229" s="108"/>
      <c r="ABD229" s="108"/>
      <c r="ABE229" s="108"/>
      <c r="ABF229" s="108"/>
      <c r="ABG229" s="108"/>
      <c r="ABH229" s="108"/>
      <c r="ABI229" s="108"/>
      <c r="ABJ229" s="108"/>
      <c r="ABK229" s="108"/>
      <c r="ABL229" s="108"/>
      <c r="ABM229" s="108"/>
      <c r="ABN229" s="108"/>
      <c r="ABO229" s="109"/>
      <c r="ACA229" s="111" t="n">
        <v>1879</v>
      </c>
      <c r="ACB229" s="107" t="n">
        <v>1879</v>
      </c>
      <c r="ACC229" s="108" t="n">
        <v>18.7</v>
      </c>
      <c r="ACD229" s="108" t="n">
        <v>17.1</v>
      </c>
      <c r="ACE229" s="108" t="n">
        <v>17.8</v>
      </c>
      <c r="ACF229" s="108" t="n">
        <v>11.8</v>
      </c>
      <c r="ACG229" s="108" t="n">
        <v>11</v>
      </c>
      <c r="ACH229" s="108" t="n">
        <v>9.5</v>
      </c>
      <c r="ACI229" s="108" t="n">
        <v>7.7</v>
      </c>
      <c r="ACJ229" s="108" t="n">
        <v>8.1</v>
      </c>
      <c r="ACK229" s="108" t="n">
        <v>9.2</v>
      </c>
      <c r="ACL229" s="108" t="n">
        <v>11.2</v>
      </c>
      <c r="ACM229" s="108" t="n">
        <v>13.9</v>
      </c>
      <c r="ACN229" s="108" t="n">
        <v>15.6</v>
      </c>
      <c r="ACO229" s="109" t="n">
        <f aca="false">AVERAGE(ACC229:ACN229)</f>
        <v>12.6333333333333</v>
      </c>
      <c r="ADB229" s="119"/>
      <c r="ADC229" s="108"/>
      <c r="ADD229" s="108"/>
      <c r="ADE229" s="108"/>
      <c r="ADF229" s="108"/>
      <c r="ADG229" s="108"/>
      <c r="ADH229" s="108"/>
      <c r="ADI229" s="108"/>
      <c r="ADJ229" s="108"/>
      <c r="ADK229" s="108"/>
      <c r="ADL229" s="108"/>
      <c r="ADM229" s="108"/>
      <c r="ADN229" s="108"/>
      <c r="ADO229" s="109"/>
      <c r="AEB229" s="107"/>
      <c r="AEC229" s="108"/>
      <c r="AED229" s="108"/>
      <c r="AEE229" s="108"/>
      <c r="AEF229" s="108"/>
      <c r="AEG229" s="108"/>
      <c r="AEH229" s="108"/>
      <c r="AEI229" s="108"/>
      <c r="AEJ229" s="108"/>
      <c r="AEK229" s="108"/>
      <c r="AEL229" s="108"/>
      <c r="AEM229" s="108"/>
      <c r="AEN229" s="108"/>
      <c r="AEO229" s="109"/>
      <c r="AFB229" s="1" t="s">
        <v>231</v>
      </c>
      <c r="AGB229" s="119"/>
      <c r="AGC229" s="108"/>
      <c r="AGD229" s="108"/>
      <c r="AGE229" s="108"/>
      <c r="AGF229" s="108"/>
      <c r="AGG229" s="108"/>
      <c r="AGH229" s="108"/>
      <c r="AGI229" s="108"/>
      <c r="AGJ229" s="108"/>
      <c r="AGK229" s="108"/>
      <c r="AGL229" s="108"/>
      <c r="AGM229" s="108"/>
      <c r="AGN229" s="108"/>
      <c r="AGO229" s="109"/>
      <c r="AHB229" s="119"/>
      <c r="AHC229" s="108"/>
      <c r="AHD229" s="108"/>
      <c r="AHE229" s="108"/>
      <c r="AHF229" s="108"/>
      <c r="AHG229" s="108"/>
      <c r="AHH229" s="108"/>
      <c r="AHI229" s="108"/>
      <c r="AHJ229" s="108"/>
      <c r="AHK229" s="108"/>
      <c r="AHL229" s="108"/>
      <c r="AHM229" s="108"/>
      <c r="AHN229" s="108"/>
      <c r="AHO229" s="109"/>
      <c r="AIB229" s="107"/>
      <c r="AIC229" s="108"/>
      <c r="AID229" s="108"/>
      <c r="AIE229" s="108"/>
      <c r="AIF229" s="108"/>
      <c r="AIG229" s="108"/>
      <c r="AIH229" s="108"/>
      <c r="AII229" s="108"/>
      <c r="AIJ229" s="108"/>
      <c r="AIK229" s="108"/>
      <c r="AIL229" s="108"/>
      <c r="AIM229" s="108"/>
      <c r="AIN229" s="108"/>
      <c r="AIO229" s="109"/>
      <c r="AJB229" s="107"/>
      <c r="AJC229" s="108"/>
      <c r="AJD229" s="108"/>
      <c r="AJE229" s="108"/>
      <c r="AJF229" s="108"/>
      <c r="AJG229" s="108"/>
      <c r="AJH229" s="108"/>
      <c r="AJI229" s="108"/>
      <c r="AJJ229" s="108"/>
      <c r="AJK229" s="108"/>
      <c r="AJL229" s="108"/>
      <c r="AJM229" s="108"/>
      <c r="AJN229" s="108"/>
      <c r="AJO229" s="109"/>
      <c r="AKB229" s="1" t="s">
        <v>232</v>
      </c>
      <c r="AKR229" s="16" t="s">
        <v>14</v>
      </c>
      <c r="AKT229" s="16" t="n">
        <v>1876</v>
      </c>
      <c r="AKU229" s="16" t="s">
        <v>11</v>
      </c>
      <c r="ALA229" s="35" t="n">
        <f aca="false">(ACO229)</f>
        <v>12.6333333333333</v>
      </c>
      <c r="ALB229" s="36"/>
      <c r="ALC229" s="37"/>
      <c r="AMA229" s="55"/>
      <c r="AMB229" s="56"/>
      <c r="AMC229" s="21"/>
      <c r="AMD229" s="22"/>
    </row>
    <row r="230" customFormat="false" ht="12.8" hidden="false" customHeight="false" outlineLevel="0" collapsed="false">
      <c r="A230" s="104" t="n">
        <f aca="false">A225+5</f>
        <v>1880</v>
      </c>
      <c r="B230" s="29" t="n">
        <f aca="false">AVERAGE(AO230,BO230,CO230,DO230,EO230,FO230,GO230,HO230,IO230,JO230,KO230,LO230,MO230,NO230,OO230,PO230,QO230,RO230,SO230,TO230,UO230,VO230,WO230,YO230,ZO230,AAO230,ABO230,ACO230,ADO230,AEO230,AFO230,AGO230,AHO230,AIO230,AJO230,AKO230)</f>
        <v>13.2333333333333</v>
      </c>
      <c r="C230" s="30" t="n">
        <f aca="false">AVERAGE(B226:B230)</f>
        <v>12.9816666666667</v>
      </c>
      <c r="D230" s="31"/>
      <c r="E230" s="29"/>
      <c r="F230" s="32"/>
      <c r="G230" s="3" t="n">
        <f aca="false">MAX(AC230:AN230,BC230:BN230,CC230:CN230,DC230:DN230,EC230:EN230,FC230:FN230,GC230:GN230,HC230:HN230,IC230:IN230,JC230:JN230,KC230:KN230,LC230:LN230,MC230:MN230,NC230:NN230,OC230:ON230,PC230:PN230,QC230:QN230,RC230:RN230,SC230:SN230,TC230:TN230,UC230:UN230,VC230:VN230,WC230:WN230,YC230:YN230,ZC230:ZN230,AAC230:AAN230,ABC230:ABN230,ACC230:ACN230,ADC230:ADN230,AEC230:AEN230,AFC230:AFN230,AGC230:AGN230,AHC230:AHN230,AIC230:AIN230,AJC230:AJN230,AKC230:AKN230)</f>
        <v>21.9</v>
      </c>
      <c r="H230" s="105" t="n">
        <f aca="false">MEDIAN(AC230:AN230,BC230:BN230,CC230:CN230,DC230:DN230,EC230:EN230,FC230:FN230,GC230:GN230,HC230:HN230,IC230:IN230,JC230:JN230,KC230:KN230,LC230:LN230,MC230:MN230,NC230:NN230,OC230:ON230,PC230:PN230,QC230:QN230,RC230:RN230,SC230:SN230,TC230:TN230,UC230:UN230,VC230:VN230,WC230:WN230,YC230:YN230,ZC230:ZN230,AAC230:AAN230,ABC230:ABN230,ACC230:ACN230,ADC230:ADN230,AEC230:AEN230,AFC230:AFN230,AGC230:AGN230,AHC230:AHN230,AIC230:AIN230,AJC230:AJN230,AKC230:AKN230)</f>
        <v>12.8</v>
      </c>
      <c r="I230" s="5" t="n">
        <f aca="false">MIN(AC230:AN230,BC230:BN230,CC230:CN230,DC230:DN230,EC230:EN230,FC230:FN230,GC230:GN230,HC230:HN230,IC230:IN230,JC230:JN230,KC230:KN230,LC230:LN230,MC230:MN230,NC230:NN230,OC230:ON230,PC230:PN230,QC230:QN230,RC230:RN230,SC230:SN230,TC230:TN230,UC230:UN230,VC230:VN230,WC230:WN230,YC230:YN230,ZC230:ZN230,AAC230:AAN230,ABC230:ABN230,ACC230:ACN230,ADC230:ADN230,AEC230:AEN230,AFC230:AFN230,AGC230:AGN230,AHC230:AHN230,AIC230:AIN230,AJC230:AJN230,AKC230:AKN230)</f>
        <v>5.1</v>
      </c>
      <c r="J230" s="106" t="n">
        <f aca="false">(G230+I230)/2</f>
        <v>13.5</v>
      </c>
      <c r="AB230" s="107" t="n">
        <v>1880</v>
      </c>
      <c r="AC230" s="108" t="n">
        <v>16.7</v>
      </c>
      <c r="AD230" s="108" t="n">
        <v>17.8</v>
      </c>
      <c r="AE230" s="108" t="n">
        <v>15.6</v>
      </c>
      <c r="AF230" s="108" t="n">
        <v>13.4</v>
      </c>
      <c r="AG230" s="108" t="n">
        <v>11.7</v>
      </c>
      <c r="AH230" s="108" t="n">
        <v>8.9</v>
      </c>
      <c r="AI230" s="108" t="n">
        <v>8.8</v>
      </c>
      <c r="AJ230" s="108" t="n">
        <v>9.3</v>
      </c>
      <c r="AK230" s="108" t="n">
        <v>10.1</v>
      </c>
      <c r="AL230" s="108" t="n">
        <v>10.7</v>
      </c>
      <c r="AM230" s="108" t="n">
        <v>13.1</v>
      </c>
      <c r="AN230" s="108" t="n">
        <v>14.8</v>
      </c>
      <c r="AO230" s="109" t="n">
        <f aca="false">AVERAGE(AC230:AN230)</f>
        <v>12.575</v>
      </c>
      <c r="BB230" s="107"/>
      <c r="BC230" s="108"/>
      <c r="BD230" s="108"/>
      <c r="BE230" s="108"/>
      <c r="BF230" s="108"/>
      <c r="BG230" s="108"/>
      <c r="BH230" s="108"/>
      <c r="BI230" s="108"/>
      <c r="BJ230" s="108"/>
      <c r="BK230" s="108"/>
      <c r="BL230" s="108"/>
      <c r="BM230" s="108"/>
      <c r="BN230" s="108"/>
      <c r="BO230" s="109"/>
      <c r="CB230" s="119"/>
      <c r="CC230" s="108"/>
      <c r="CD230" s="108"/>
      <c r="CE230" s="108"/>
      <c r="CF230" s="108"/>
      <c r="CG230" s="108"/>
      <c r="CH230" s="108"/>
      <c r="CI230" s="108"/>
      <c r="CJ230" s="108"/>
      <c r="CK230" s="108"/>
      <c r="CL230" s="108"/>
      <c r="CM230" s="108"/>
      <c r="CN230" s="108"/>
      <c r="CO230" s="109"/>
      <c r="DB230" s="119"/>
      <c r="DC230" s="108"/>
      <c r="DD230" s="108"/>
      <c r="DE230" s="108"/>
      <c r="DF230" s="108"/>
      <c r="DG230" s="108"/>
      <c r="DH230" s="108"/>
      <c r="DI230" s="108"/>
      <c r="DJ230" s="108"/>
      <c r="DK230" s="108"/>
      <c r="DL230" s="108"/>
      <c r="DM230" s="108"/>
      <c r="DN230" s="108"/>
      <c r="DO230" s="109"/>
      <c r="EA230" s="1" t="n">
        <v>1880</v>
      </c>
      <c r="EB230" s="107" t="n">
        <v>1880</v>
      </c>
      <c r="EC230" s="108" t="n">
        <v>17.8</v>
      </c>
      <c r="ED230" s="108" t="n">
        <v>17.2</v>
      </c>
      <c r="EE230" s="108" t="n">
        <v>15</v>
      </c>
      <c r="EF230" s="108" t="n">
        <v>12.9</v>
      </c>
      <c r="EG230" s="108" t="n">
        <v>11.7</v>
      </c>
      <c r="EH230" s="108" t="n">
        <v>8.4</v>
      </c>
      <c r="EI230" s="108" t="n">
        <v>8.1</v>
      </c>
      <c r="EJ230" s="108" t="n">
        <v>9.4</v>
      </c>
      <c r="EK230" s="108" t="n">
        <v>9.4</v>
      </c>
      <c r="EL230" s="108" t="n">
        <v>9.2</v>
      </c>
      <c r="EM230" s="108" t="n">
        <v>12.8</v>
      </c>
      <c r="EN230" s="108" t="n">
        <v>13.7</v>
      </c>
      <c r="EO230" s="109" t="n">
        <f aca="false">AVERAGE(EC230:EN230)</f>
        <v>12.1333333333333</v>
      </c>
      <c r="FB230" s="107"/>
      <c r="FC230" s="108"/>
      <c r="FD230" s="108"/>
      <c r="FE230" s="108"/>
      <c r="FF230" s="108"/>
      <c r="FG230" s="108"/>
      <c r="FH230" s="108"/>
      <c r="FI230" s="108"/>
      <c r="FJ230" s="108"/>
      <c r="FK230" s="108"/>
      <c r="FL230" s="108"/>
      <c r="FM230" s="108"/>
      <c r="FN230" s="108"/>
      <c r="FO230" s="109"/>
      <c r="GB230" s="119"/>
      <c r="GC230" s="108"/>
      <c r="GD230" s="108"/>
      <c r="GE230" s="108"/>
      <c r="GF230" s="108"/>
      <c r="GG230" s="108"/>
      <c r="GH230" s="108"/>
      <c r="GI230" s="108"/>
      <c r="GJ230" s="108"/>
      <c r="GK230" s="108"/>
      <c r="GL230" s="108"/>
      <c r="GM230" s="108"/>
      <c r="GN230" s="108"/>
      <c r="GO230" s="109"/>
      <c r="HB230" s="119"/>
      <c r="HC230" s="108"/>
      <c r="HD230" s="108"/>
      <c r="HE230" s="108"/>
      <c r="HF230" s="108"/>
      <c r="HG230" s="108"/>
      <c r="HH230" s="108"/>
      <c r="HI230" s="108"/>
      <c r="HJ230" s="108"/>
      <c r="HK230" s="108"/>
      <c r="HL230" s="108"/>
      <c r="HM230" s="108"/>
      <c r="HN230" s="108"/>
      <c r="HO230" s="109"/>
      <c r="IB230" s="119"/>
      <c r="IC230" s="108"/>
      <c r="ID230" s="108"/>
      <c r="IE230" s="108"/>
      <c r="IF230" s="108"/>
      <c r="IG230" s="108"/>
      <c r="IH230" s="108"/>
      <c r="II230" s="108"/>
      <c r="IJ230" s="108"/>
      <c r="IK230" s="108"/>
      <c r="IL230" s="108"/>
      <c r="IM230" s="108"/>
      <c r="IN230" s="108"/>
      <c r="IO230" s="109"/>
      <c r="JB230" s="107"/>
      <c r="JC230" s="108"/>
      <c r="JD230" s="108"/>
      <c r="JE230" s="108"/>
      <c r="JF230" s="108"/>
      <c r="JG230" s="108"/>
      <c r="JH230" s="108"/>
      <c r="JI230" s="108"/>
      <c r="JJ230" s="108"/>
      <c r="JK230" s="108"/>
      <c r="JL230" s="108"/>
      <c r="JM230" s="108"/>
      <c r="JN230" s="108"/>
      <c r="JO230" s="109"/>
      <c r="KB230" s="107"/>
      <c r="KC230" s="108"/>
      <c r="KD230" s="108"/>
      <c r="KE230" s="108"/>
      <c r="KF230" s="108"/>
      <c r="KG230" s="108"/>
      <c r="KH230" s="108"/>
      <c r="KI230" s="108"/>
      <c r="KJ230" s="108"/>
      <c r="KK230" s="108"/>
      <c r="KL230" s="108"/>
      <c r="KM230" s="108"/>
      <c r="KN230" s="108"/>
      <c r="KO230" s="109"/>
      <c r="LB230" s="119"/>
      <c r="LC230" s="108"/>
      <c r="LD230" s="108"/>
      <c r="LE230" s="108"/>
      <c r="LF230" s="108"/>
      <c r="LG230" s="108"/>
      <c r="LH230" s="108"/>
      <c r="LI230" s="108"/>
      <c r="LJ230" s="108"/>
      <c r="LK230" s="108"/>
      <c r="LL230" s="108"/>
      <c r="LM230" s="108"/>
      <c r="LN230" s="108"/>
      <c r="LO230" s="109"/>
      <c r="MB230" s="119"/>
      <c r="MC230" s="108"/>
      <c r="MD230" s="108"/>
      <c r="ME230" s="108"/>
      <c r="MF230" s="108"/>
      <c r="MG230" s="108"/>
      <c r="MH230" s="108"/>
      <c r="MI230" s="108"/>
      <c r="MJ230" s="108"/>
      <c r="MK230" s="108"/>
      <c r="ML230" s="108"/>
      <c r="MM230" s="108"/>
      <c r="MN230" s="108"/>
      <c r="MO230" s="109"/>
      <c r="NA230" s="1" t="n">
        <v>1880</v>
      </c>
      <c r="NB230" s="107" t="n">
        <v>1880</v>
      </c>
      <c r="NC230" s="108" t="n">
        <v>21.9</v>
      </c>
      <c r="ND230" s="108" t="n">
        <v>19.9</v>
      </c>
      <c r="NE230" s="108" t="n">
        <v>18.3</v>
      </c>
      <c r="NF230" s="108" t="n">
        <v>15.4</v>
      </c>
      <c r="NG230" s="108" t="n">
        <v>13.9</v>
      </c>
      <c r="NH230" s="108" t="n">
        <v>10.1</v>
      </c>
      <c r="NI230" s="108" t="n">
        <v>9.6</v>
      </c>
      <c r="NJ230" s="108" t="n">
        <v>11.7</v>
      </c>
      <c r="NK230" s="108" t="n">
        <v>12.1</v>
      </c>
      <c r="NL230" s="108" t="n">
        <v>12.1</v>
      </c>
      <c r="NM230" s="108" t="n">
        <v>15.6</v>
      </c>
      <c r="NN230" s="108" t="n">
        <v>16.7</v>
      </c>
      <c r="NO230" s="109" t="n">
        <f aca="false">AVERAGE(NC230:NN230)</f>
        <v>14.775</v>
      </c>
      <c r="OB230" s="107"/>
      <c r="OC230" s="108"/>
      <c r="OD230" s="108"/>
      <c r="OE230" s="108"/>
      <c r="OF230" s="108"/>
      <c r="OG230" s="108"/>
      <c r="OH230" s="108"/>
      <c r="OI230" s="108"/>
      <c r="OJ230" s="108"/>
      <c r="OK230" s="108"/>
      <c r="OL230" s="108"/>
      <c r="OM230" s="108"/>
      <c r="ON230" s="108"/>
      <c r="OO230" s="109"/>
      <c r="PB230" s="119"/>
      <c r="PC230" s="108"/>
      <c r="PD230" s="108"/>
      <c r="PE230" s="108"/>
      <c r="PF230" s="108"/>
      <c r="PG230" s="108"/>
      <c r="PH230" s="108"/>
      <c r="PI230" s="108"/>
      <c r="PJ230" s="108"/>
      <c r="PK230" s="108"/>
      <c r="PL230" s="108"/>
      <c r="PM230" s="108"/>
      <c r="PN230" s="108"/>
      <c r="PO230" s="109"/>
      <c r="QB230" s="119"/>
      <c r="QC230" s="108"/>
      <c r="QD230" s="108"/>
      <c r="QE230" s="108"/>
      <c r="QF230" s="108"/>
      <c r="QG230" s="108"/>
      <c r="QH230" s="108"/>
      <c r="QI230" s="108"/>
      <c r="QJ230" s="108"/>
      <c r="QK230" s="108"/>
      <c r="QL230" s="108"/>
      <c r="QM230" s="108"/>
      <c r="QN230" s="108"/>
      <c r="QO230" s="109"/>
      <c r="RB230" s="119"/>
      <c r="RC230" s="108"/>
      <c r="RD230" s="108"/>
      <c r="RE230" s="108"/>
      <c r="RF230" s="108"/>
      <c r="RG230" s="108"/>
      <c r="RH230" s="108"/>
      <c r="RI230" s="108"/>
      <c r="RJ230" s="108"/>
      <c r="RK230" s="108"/>
      <c r="RL230" s="108"/>
      <c r="RM230" s="108"/>
      <c r="RN230" s="108"/>
      <c r="RO230" s="109"/>
      <c r="SB230" s="107"/>
      <c r="SC230" s="108"/>
      <c r="SD230" s="108"/>
      <c r="SE230" s="108"/>
      <c r="SF230" s="108"/>
      <c r="SG230" s="108"/>
      <c r="SH230" s="108"/>
      <c r="SI230" s="108"/>
      <c r="SJ230" s="108"/>
      <c r="SK230" s="108"/>
      <c r="SL230" s="108"/>
      <c r="SM230" s="108"/>
      <c r="SN230" s="108"/>
      <c r="SO230" s="109"/>
      <c r="TB230" s="119"/>
      <c r="TC230" s="108"/>
      <c r="TD230" s="108"/>
      <c r="TE230" s="108"/>
      <c r="TF230" s="108"/>
      <c r="TG230" s="108"/>
      <c r="TH230" s="108"/>
      <c r="TI230" s="108"/>
      <c r="TJ230" s="108"/>
      <c r="TK230" s="108"/>
      <c r="TL230" s="108"/>
      <c r="TM230" s="108"/>
      <c r="TN230" s="108"/>
      <c r="TO230" s="109"/>
      <c r="UB230" s="119"/>
      <c r="UC230" s="108"/>
      <c r="UD230" s="108"/>
      <c r="UE230" s="108"/>
      <c r="UF230" s="108"/>
      <c r="UG230" s="108"/>
      <c r="UH230" s="108"/>
      <c r="UI230" s="108"/>
      <c r="UJ230" s="108"/>
      <c r="UK230" s="108"/>
      <c r="UL230" s="108"/>
      <c r="UM230" s="108"/>
      <c r="UN230" s="108"/>
      <c r="UO230" s="109"/>
      <c r="VB230" s="119"/>
      <c r="VC230" s="108"/>
      <c r="VD230" s="108"/>
      <c r="VE230" s="108"/>
      <c r="VF230" s="108"/>
      <c r="VG230" s="108"/>
      <c r="VH230" s="108"/>
      <c r="VI230" s="108"/>
      <c r="VJ230" s="108"/>
      <c r="VK230" s="108"/>
      <c r="VL230" s="108"/>
      <c r="VM230" s="108"/>
      <c r="VN230" s="108"/>
      <c r="VO230" s="109"/>
      <c r="WB230" s="107"/>
      <c r="WC230" s="108"/>
      <c r="WD230" s="108"/>
      <c r="WE230" s="108"/>
      <c r="WF230" s="108"/>
      <c r="WG230" s="108"/>
      <c r="WH230" s="108"/>
      <c r="WI230" s="108"/>
      <c r="WJ230" s="108"/>
      <c r="WK230" s="108"/>
      <c r="WL230" s="108"/>
      <c r="WM230" s="108"/>
      <c r="WN230" s="108"/>
      <c r="WO230" s="109"/>
      <c r="YB230" s="119"/>
      <c r="YC230" s="108"/>
      <c r="YD230" s="108"/>
      <c r="YE230" s="108"/>
      <c r="YF230" s="108"/>
      <c r="YG230" s="108"/>
      <c r="YH230" s="108"/>
      <c r="YI230" s="108"/>
      <c r="YJ230" s="108"/>
      <c r="YK230" s="108"/>
      <c r="YL230" s="108"/>
      <c r="YM230" s="108"/>
      <c r="YN230" s="112"/>
      <c r="YO230" s="109"/>
      <c r="ZB230" s="119"/>
      <c r="ZC230" s="108"/>
      <c r="ZD230" s="108"/>
      <c r="ZE230" s="108"/>
      <c r="ZF230" s="108"/>
      <c r="ZG230" s="108"/>
      <c r="ZH230" s="108"/>
      <c r="ZI230" s="108"/>
      <c r="ZJ230" s="108"/>
      <c r="ZK230" s="108"/>
      <c r="ZL230" s="108"/>
      <c r="ZM230" s="108"/>
      <c r="ZN230" s="108"/>
      <c r="ZO230" s="109"/>
      <c r="AAB230" s="119"/>
      <c r="AAC230" s="108"/>
      <c r="AAD230" s="108"/>
      <c r="AAE230" s="108"/>
      <c r="AAF230" s="108"/>
      <c r="AAG230" s="108"/>
      <c r="AAH230" s="108"/>
      <c r="AAI230" s="108"/>
      <c r="AAJ230" s="108"/>
      <c r="AAK230" s="108"/>
      <c r="AAL230" s="108"/>
      <c r="AAM230" s="108"/>
      <c r="AAN230" s="108"/>
      <c r="AAO230" s="109"/>
      <c r="ABB230" s="107"/>
      <c r="ABC230" s="108"/>
      <c r="ABD230" s="108"/>
      <c r="ABE230" s="108"/>
      <c r="ABF230" s="108"/>
      <c r="ABG230" s="108"/>
      <c r="ABH230" s="108"/>
      <c r="ABI230" s="108"/>
      <c r="ABJ230" s="108"/>
      <c r="ABK230" s="108"/>
      <c r="ABL230" s="108"/>
      <c r="ABM230" s="108"/>
      <c r="ABN230" s="108"/>
      <c r="ABO230" s="109"/>
      <c r="ACA230" s="111" t="n">
        <v>1880</v>
      </c>
      <c r="ACB230" s="107" t="n">
        <v>1880</v>
      </c>
      <c r="ACC230" s="108" t="n">
        <v>19.3</v>
      </c>
      <c r="ACD230" s="108" t="n">
        <v>17.6</v>
      </c>
      <c r="ACE230" s="108" t="n">
        <v>15.1</v>
      </c>
      <c r="ACF230" s="108" t="n">
        <v>11.7</v>
      </c>
      <c r="ACG230" s="108" t="n">
        <v>9.8</v>
      </c>
      <c r="ACH230" s="108" t="n">
        <v>6.6</v>
      </c>
      <c r="ACI230" s="108" t="n">
        <v>6.3</v>
      </c>
      <c r="ACJ230" s="108" t="n">
        <v>8.3</v>
      </c>
      <c r="ACK230" s="108" t="n">
        <v>8.7</v>
      </c>
      <c r="ACL230" s="108" t="n">
        <v>8.9</v>
      </c>
      <c r="ACM230" s="108" t="n">
        <v>12.4</v>
      </c>
      <c r="ACN230" s="108" t="n">
        <v>13.8</v>
      </c>
      <c r="ACO230" s="109" t="n">
        <f aca="false">AVERAGE(ACC230:ACN230)</f>
        <v>11.5416666666667</v>
      </c>
      <c r="ADB230" s="119"/>
      <c r="ADC230" s="108"/>
      <c r="ADD230" s="108"/>
      <c r="ADE230" s="108"/>
      <c r="ADF230" s="108"/>
      <c r="ADG230" s="108"/>
      <c r="ADH230" s="108"/>
      <c r="ADI230" s="108"/>
      <c r="ADJ230" s="108"/>
      <c r="ADK230" s="108"/>
      <c r="ADL230" s="108"/>
      <c r="ADM230" s="108"/>
      <c r="ADN230" s="108"/>
      <c r="ADO230" s="109"/>
      <c r="AEB230" s="1" t="s">
        <v>233</v>
      </c>
      <c r="AFA230" s="1" t="n">
        <v>1880</v>
      </c>
      <c r="AFB230" s="107" t="n">
        <v>1880</v>
      </c>
      <c r="AFC230" s="108" t="n">
        <v>20.7</v>
      </c>
      <c r="AFD230" s="108" t="n">
        <v>19.9</v>
      </c>
      <c r="AFE230" s="108" t="n">
        <v>17.8</v>
      </c>
      <c r="AFF230" s="108" t="n">
        <v>15.6</v>
      </c>
      <c r="AFG230" s="108" t="n">
        <v>15.2</v>
      </c>
      <c r="AFH230" s="108" t="n">
        <v>12.7</v>
      </c>
      <c r="AFI230" s="108" t="n">
        <v>12.4</v>
      </c>
      <c r="AFJ230" s="108" t="n">
        <v>12.3</v>
      </c>
      <c r="AFK230" s="108" t="n">
        <v>13.2</v>
      </c>
      <c r="AFL230" s="108" t="n">
        <v>12.7</v>
      </c>
      <c r="AFM230" s="108" t="n">
        <v>15.6</v>
      </c>
      <c r="AFN230" s="108" t="n">
        <v>17</v>
      </c>
      <c r="AFO230" s="109" t="n">
        <f aca="false">AVERAGE(AFC230:AFN230)</f>
        <v>15.425</v>
      </c>
      <c r="AGB230" s="119"/>
      <c r="AGC230" s="108"/>
      <c r="AGD230" s="108"/>
      <c r="AGE230" s="108"/>
      <c r="AGF230" s="108"/>
      <c r="AGG230" s="108"/>
      <c r="AGH230" s="108"/>
      <c r="AGI230" s="108"/>
      <c r="AGJ230" s="108"/>
      <c r="AGK230" s="108"/>
      <c r="AGL230" s="108"/>
      <c r="AGM230" s="108"/>
      <c r="AGN230" s="108"/>
      <c r="AGO230" s="109"/>
      <c r="AHB230" s="119"/>
      <c r="AHC230" s="108"/>
      <c r="AHD230" s="108"/>
      <c r="AHE230" s="108"/>
      <c r="AHF230" s="108"/>
      <c r="AHG230" s="108"/>
      <c r="AHH230" s="108"/>
      <c r="AHI230" s="108"/>
      <c r="AHJ230" s="108"/>
      <c r="AHK230" s="108"/>
      <c r="AHL230" s="108"/>
      <c r="AHM230" s="108"/>
      <c r="AHN230" s="108"/>
      <c r="AHO230" s="109"/>
      <c r="AIB230" s="119"/>
      <c r="AIC230" s="108"/>
      <c r="AID230" s="108"/>
      <c r="AIE230" s="108"/>
      <c r="AIF230" s="108"/>
      <c r="AIG230" s="108"/>
      <c r="AIH230" s="108"/>
      <c r="AII230" s="108"/>
      <c r="AIJ230" s="108"/>
      <c r="AIK230" s="108"/>
      <c r="AIL230" s="108"/>
      <c r="AIM230" s="108"/>
      <c r="AIN230" s="108"/>
      <c r="AIO230" s="109"/>
      <c r="AJB230" s="107"/>
      <c r="AJC230" s="108"/>
      <c r="AJD230" s="108"/>
      <c r="AJE230" s="108"/>
      <c r="AJF230" s="108"/>
      <c r="AJG230" s="108"/>
      <c r="AJH230" s="108"/>
      <c r="AJI230" s="108"/>
      <c r="AJJ230" s="108"/>
      <c r="AJK230" s="108"/>
      <c r="AJL230" s="108"/>
      <c r="AJM230" s="108"/>
      <c r="AJN230" s="108"/>
      <c r="AJO230" s="109"/>
      <c r="AKA230" s="1" t="n">
        <v>1880</v>
      </c>
      <c r="AKB230" s="107" t="n">
        <v>1880</v>
      </c>
      <c r="AKC230" s="108" t="n">
        <v>21.8</v>
      </c>
      <c r="AKD230" s="108" t="n">
        <v>21</v>
      </c>
      <c r="AKE230" s="108" t="n">
        <v>17.4</v>
      </c>
      <c r="AKF230" s="108" t="n">
        <v>12.8</v>
      </c>
      <c r="AKG230" s="108" t="n">
        <v>10.4</v>
      </c>
      <c r="AKH230" s="108" t="n">
        <v>5.7</v>
      </c>
      <c r="AKI230" s="108" t="n">
        <v>5.1</v>
      </c>
      <c r="AKJ230" s="108" t="n">
        <v>8.2</v>
      </c>
      <c r="AKK230" s="108" t="n">
        <v>8.8</v>
      </c>
      <c r="AKL230" s="108" t="n">
        <v>10.8</v>
      </c>
      <c r="AKM230" s="108" t="n">
        <v>15.1</v>
      </c>
      <c r="AKN230" s="108" t="n">
        <v>18.3</v>
      </c>
      <c r="AKO230" s="109" t="n">
        <f aca="false">AVERAGE(AKC230:AKN230)</f>
        <v>12.95</v>
      </c>
      <c r="AKR230" s="16" t="s">
        <v>16</v>
      </c>
      <c r="AKT230" s="16" t="n">
        <v>1880</v>
      </c>
      <c r="AKU230" s="16" t="s">
        <v>20</v>
      </c>
      <c r="ALA230" s="35" t="n">
        <f aca="false">(ACO230+AO230+EO230+NO230+AKO230+AFO230)/6</f>
        <v>13.2333333333333</v>
      </c>
      <c r="ALB230" s="36"/>
      <c r="ALC230" s="37"/>
      <c r="AMA230" s="28"/>
      <c r="AMB230" s="28"/>
      <c r="AMC230" s="21"/>
      <c r="AMD230" s="22"/>
    </row>
    <row r="231" customFormat="false" ht="12.8" hidden="false" customHeight="false" outlineLevel="0" collapsed="false">
      <c r="A231" s="104"/>
      <c r="B231" s="29" t="n">
        <f aca="false">AVERAGE(AO231,BO231,CO231,DO231,EO231,FO231,GO231,HO231,IO231,JO231,KO231,LO231,MO231,NO231,OO231,PO231,QO231,RO231,SO231,TO231,UO231,VO231,WO231,YO231,ZO231,AAO231,ABO231,ACO231,ADO231,AEO231,AFO231,AGO231,AHO231,AIO231,AJO231,AKO231)</f>
        <v>14.1418650793651</v>
      </c>
      <c r="C231" s="30" t="n">
        <f aca="false">AVERAGE(B227:B231)</f>
        <v>13.363373015873</v>
      </c>
      <c r="D231" s="31"/>
      <c r="E231" s="29"/>
      <c r="F231" s="32"/>
      <c r="G231" s="3" t="n">
        <f aca="false">MAX(AC231:AN231,BC231:BN231,CC231:CN231,DC231:DN231,EC231:EN231,FC231:FN231,GC231:GN231,HC231:HN231,IC231:IN231,JC231:JN231,KC231:KN231,LC231:LN231,MC231:MN231,NC231:NN231,OC231:ON231,PC231:PN231,QC231:QN231,RC231:RN231,SC231:SN231,TC231:TN231,UC231:UN231,VC231:VN231,WC231:WN231,YC231:YN231,ZC231:ZN231,AAC231:AAN231,ABC231:ABN231,ACC231:ACN231,ADC231:ADN231,AEC231:AEN231,AFC231:AFN231,AGC231:AGN231,AHC231:AHN231,AIC231:AIN231,AJC231:AJN231,AKC231:AKN231)</f>
        <v>26.7</v>
      </c>
      <c r="H231" s="105" t="n">
        <f aca="false">MEDIAN(AC231:AN231,BC231:BN231,CC231:CN231,DC231:DN231,EC231:EN231,FC231:FN231,GC231:GN231,HC231:HN231,IC231:IN231,JC231:JN231,KC231:KN231,LC231:LN231,MC231:MN231,NC231:NN231,OC231:ON231,PC231:PN231,QC231:QN231,RC231:RN231,SC231:SN231,TC231:TN231,UC231:UN231,VC231:VN231,WC231:WN231,YC231:YN231,ZC231:ZN231,AAC231:AAN231,ABC231:ABN231,ACC231:ACN231,ADC231:ADN231,AEC231:AEN231,AFC231:AFN231,AGC231:AGN231,AHC231:AHN231,AIC231:AIN231,AJC231:AJN231,AKC231:AKN231)</f>
        <v>14.25</v>
      </c>
      <c r="I231" s="5" t="n">
        <f aca="false">MIN(AC231:AN231,BC231:BN231,CC231:CN231,DC231:DN231,EC231:EN231,FC231:FN231,GC231:GN231,HC231:HN231,IC231:IN231,JC231:JN231,KC231:KN231,LC231:LN231,MC231:MN231,NC231:NN231,OC231:ON231,PC231:PN231,QC231:QN231,RC231:RN231,SC231:SN231,TC231:TN231,UC231:UN231,VC231:VN231,WC231:WN231,YC231:YN231,ZC231:ZN231,AAC231:AAN231,ABC231:ABN231,ACC231:ACN231,ADC231:ADN231,AEC231:AEN231,AFC231:AFN231,AGC231:AGN231,AHC231:AHN231,AIC231:AIN231,AJC231:AJN231,AKC231:AKN231)</f>
        <v>5</v>
      </c>
      <c r="J231" s="106" t="n">
        <f aca="false">(G231+I231)/2</f>
        <v>15.85</v>
      </c>
      <c r="AB231" s="107" t="n">
        <v>1881</v>
      </c>
      <c r="AC231" s="108" t="n">
        <v>14.6</v>
      </c>
      <c r="AD231" s="108" t="n">
        <v>16.5</v>
      </c>
      <c r="AE231" s="108" t="n">
        <v>16.1</v>
      </c>
      <c r="AF231" s="108" t="n">
        <v>13.1</v>
      </c>
      <c r="AG231" s="108" t="n">
        <v>11.5</v>
      </c>
      <c r="AH231" s="108" t="n">
        <v>8.3</v>
      </c>
      <c r="AI231" s="108" t="n">
        <v>8.4</v>
      </c>
      <c r="AJ231" s="108" t="n">
        <v>8.7</v>
      </c>
      <c r="AK231" s="108" t="n">
        <v>10.1</v>
      </c>
      <c r="AL231" s="108" t="n">
        <v>11.8</v>
      </c>
      <c r="AM231" s="108" t="n">
        <v>13.8</v>
      </c>
      <c r="AN231" s="108" t="n">
        <v>14.9</v>
      </c>
      <c r="AO231" s="109" t="n">
        <f aca="false">AVERAGE(AC231:AN231)</f>
        <v>12.3166666666667</v>
      </c>
      <c r="BB231" s="107"/>
      <c r="BC231" s="108"/>
      <c r="BD231" s="108"/>
      <c r="BE231" s="108"/>
      <c r="BF231" s="108"/>
      <c r="BG231" s="108"/>
      <c r="BH231" s="108"/>
      <c r="BI231" s="108"/>
      <c r="BJ231" s="108"/>
      <c r="BK231" s="108"/>
      <c r="BL231" s="108"/>
      <c r="BM231" s="108"/>
      <c r="BN231" s="108"/>
      <c r="BO231" s="109"/>
      <c r="CB231" s="119"/>
      <c r="CC231" s="108"/>
      <c r="CD231" s="108"/>
      <c r="CE231" s="108"/>
      <c r="CF231" s="108"/>
      <c r="CG231" s="108"/>
      <c r="CH231" s="108"/>
      <c r="CI231" s="108"/>
      <c r="CJ231" s="108"/>
      <c r="CK231" s="108"/>
      <c r="CL231" s="108"/>
      <c r="CM231" s="108"/>
      <c r="CN231" s="108"/>
      <c r="CO231" s="109"/>
      <c r="DB231" s="119"/>
      <c r="DC231" s="108"/>
      <c r="DD231" s="108"/>
      <c r="DE231" s="108"/>
      <c r="DF231" s="108"/>
      <c r="DG231" s="108"/>
      <c r="DH231" s="108"/>
      <c r="DI231" s="108"/>
      <c r="DJ231" s="108"/>
      <c r="DK231" s="108"/>
      <c r="DL231" s="108"/>
      <c r="DM231" s="108"/>
      <c r="DN231" s="108"/>
      <c r="DO231" s="109"/>
      <c r="EA231" s="1" t="n">
        <v>1881</v>
      </c>
      <c r="EB231" s="107" t="n">
        <v>1881</v>
      </c>
      <c r="EC231" s="112" t="n">
        <f aca="false">SUM(EC230+EC232)/2</f>
        <v>16.15</v>
      </c>
      <c r="ED231" s="112" t="n">
        <f aca="false">SUM(ED230+ED232)/2</f>
        <v>16.8</v>
      </c>
      <c r="EE231" s="112" t="n">
        <f aca="false">SUM(EE230+EE232)/2</f>
        <v>14.65</v>
      </c>
      <c r="EF231" s="112" t="n">
        <f aca="false">SUM(EF230+EF232)/2</f>
        <v>13.25</v>
      </c>
      <c r="EG231" s="112" t="n">
        <f aca="false">SUM(EG230+EG232)/2</f>
        <v>9.8</v>
      </c>
      <c r="EH231" s="112" t="n">
        <f aca="false">SUM(EH230+EH232)/2</f>
        <v>8.1</v>
      </c>
      <c r="EI231" s="112" t="n">
        <f aca="false">SUM(EI230+EI232)/2</f>
        <v>8.15</v>
      </c>
      <c r="EJ231" s="112" t="n">
        <f aca="false">SUM(EJ230+EJ232)/2</f>
        <v>9.35</v>
      </c>
      <c r="EK231" s="112" t="n">
        <f aca="false">SUM(EK230+EK232)/2</f>
        <v>9.8</v>
      </c>
      <c r="EL231" s="112" t="n">
        <f aca="false">SUM(EL230+EL232)/2</f>
        <v>10</v>
      </c>
      <c r="EM231" s="112" t="n">
        <f aca="false">SUM(EM230+EM232)/2</f>
        <v>12.85</v>
      </c>
      <c r="EN231" s="112" t="n">
        <f aca="false">SUM(EN230+EN232)/2</f>
        <v>14.2</v>
      </c>
      <c r="EO231" s="109" t="n">
        <f aca="false">AVERAGE(EC231:EN231)</f>
        <v>11.925</v>
      </c>
      <c r="FB231" s="107"/>
      <c r="FC231" s="108"/>
      <c r="FD231" s="108"/>
      <c r="FE231" s="108"/>
      <c r="FF231" s="108"/>
      <c r="FG231" s="108"/>
      <c r="FH231" s="108"/>
      <c r="FI231" s="108"/>
      <c r="FJ231" s="108"/>
      <c r="FK231" s="108"/>
      <c r="FL231" s="108"/>
      <c r="FM231" s="108"/>
      <c r="FN231" s="108"/>
      <c r="FO231" s="109"/>
      <c r="GB231" s="119"/>
      <c r="GC231" s="108"/>
      <c r="GD231" s="108"/>
      <c r="GE231" s="108"/>
      <c r="GF231" s="108"/>
      <c r="GG231" s="108"/>
      <c r="GH231" s="108"/>
      <c r="GI231" s="108"/>
      <c r="GJ231" s="108"/>
      <c r="GK231" s="108"/>
      <c r="GL231" s="108"/>
      <c r="GM231" s="108"/>
      <c r="GN231" s="108"/>
      <c r="GO231" s="109"/>
      <c r="HB231" s="119"/>
      <c r="HC231" s="108"/>
      <c r="HD231" s="108"/>
      <c r="HE231" s="108"/>
      <c r="HF231" s="108"/>
      <c r="HG231" s="108"/>
      <c r="HH231" s="108"/>
      <c r="HI231" s="108"/>
      <c r="HJ231" s="108"/>
      <c r="HK231" s="108"/>
      <c r="HL231" s="108"/>
      <c r="HM231" s="108"/>
      <c r="HN231" s="108"/>
      <c r="HO231" s="109"/>
      <c r="IB231" s="119"/>
      <c r="IC231" s="108"/>
      <c r="ID231" s="108"/>
      <c r="IE231" s="108"/>
      <c r="IF231" s="108"/>
      <c r="IG231" s="108"/>
      <c r="IH231" s="108"/>
      <c r="II231" s="108"/>
      <c r="IJ231" s="108"/>
      <c r="IK231" s="108"/>
      <c r="IL231" s="108"/>
      <c r="IM231" s="108"/>
      <c r="IN231" s="108"/>
      <c r="IO231" s="109"/>
      <c r="JB231" s="119"/>
      <c r="JC231" s="108"/>
      <c r="JD231" s="108"/>
      <c r="JE231" s="108"/>
      <c r="JF231" s="108"/>
      <c r="JG231" s="108"/>
      <c r="JH231" s="108"/>
      <c r="JI231" s="108"/>
      <c r="JJ231" s="108"/>
      <c r="JK231" s="108"/>
      <c r="JL231" s="108"/>
      <c r="JM231" s="108"/>
      <c r="JN231" s="108"/>
      <c r="JO231" s="109"/>
      <c r="KB231" s="107"/>
      <c r="KC231" s="108"/>
      <c r="KD231" s="108"/>
      <c r="KE231" s="108"/>
      <c r="KF231" s="108"/>
      <c r="KG231" s="108"/>
      <c r="KH231" s="108"/>
      <c r="KI231" s="108"/>
      <c r="KJ231" s="108"/>
      <c r="KK231" s="108"/>
      <c r="KL231" s="108"/>
      <c r="KM231" s="108"/>
      <c r="KN231" s="108"/>
      <c r="KO231" s="109"/>
      <c r="LB231" s="119"/>
      <c r="LC231" s="108"/>
      <c r="LD231" s="108"/>
      <c r="LE231" s="108"/>
      <c r="LF231" s="108"/>
      <c r="LG231" s="108"/>
      <c r="LH231" s="108"/>
      <c r="LI231" s="108"/>
      <c r="LJ231" s="108"/>
      <c r="LK231" s="108"/>
      <c r="LL231" s="108"/>
      <c r="LM231" s="108"/>
      <c r="LN231" s="108"/>
      <c r="LO231" s="109"/>
      <c r="MB231" s="119"/>
      <c r="MC231" s="108"/>
      <c r="MD231" s="108"/>
      <c r="ME231" s="108"/>
      <c r="MF231" s="108"/>
      <c r="MG231" s="108"/>
      <c r="MH231" s="108"/>
      <c r="MI231" s="108"/>
      <c r="MJ231" s="108"/>
      <c r="MK231" s="108"/>
      <c r="ML231" s="108"/>
      <c r="MM231" s="108"/>
      <c r="MN231" s="108"/>
      <c r="MO231" s="109"/>
      <c r="NA231" s="1" t="n">
        <v>1881</v>
      </c>
      <c r="NB231" s="107" t="n">
        <v>1881</v>
      </c>
      <c r="NC231" s="108" t="n">
        <v>18.1</v>
      </c>
      <c r="ND231" s="108" t="n">
        <v>19.5</v>
      </c>
      <c r="NE231" s="108" t="n">
        <v>19.4</v>
      </c>
      <c r="NF231" s="108" t="n">
        <v>16.6</v>
      </c>
      <c r="NG231" s="108" t="n">
        <v>13.6</v>
      </c>
      <c r="NH231" s="108" t="n">
        <v>10.6</v>
      </c>
      <c r="NI231" s="108" t="n">
        <v>10.3</v>
      </c>
      <c r="NJ231" s="108" t="n">
        <v>10.3</v>
      </c>
      <c r="NK231" s="108" t="n">
        <v>12.2</v>
      </c>
      <c r="NL231" s="108" t="n">
        <v>14.3</v>
      </c>
      <c r="NM231" s="108" t="n">
        <v>15.6</v>
      </c>
      <c r="NN231" s="108" t="n">
        <v>17.2</v>
      </c>
      <c r="NO231" s="109" t="n">
        <f aca="false">AVERAGE(NC231:NN231)</f>
        <v>14.8083333333333</v>
      </c>
      <c r="OB231" s="107"/>
      <c r="OC231" s="108"/>
      <c r="OD231" s="108"/>
      <c r="OE231" s="108"/>
      <c r="OF231" s="108"/>
      <c r="OG231" s="108"/>
      <c r="OH231" s="108"/>
      <c r="OI231" s="108"/>
      <c r="OJ231" s="108"/>
      <c r="OK231" s="108"/>
      <c r="OL231" s="108"/>
      <c r="OM231" s="108"/>
      <c r="ON231" s="108"/>
      <c r="OO231" s="109"/>
      <c r="PB231" s="119"/>
      <c r="PC231" s="108"/>
      <c r="PD231" s="108"/>
      <c r="PE231" s="108"/>
      <c r="PF231" s="108"/>
      <c r="PG231" s="108"/>
      <c r="PH231" s="108"/>
      <c r="PI231" s="108"/>
      <c r="PJ231" s="108"/>
      <c r="PK231" s="108"/>
      <c r="PL231" s="108"/>
      <c r="PM231" s="108"/>
      <c r="PN231" s="108"/>
      <c r="PO231" s="109"/>
      <c r="QB231" s="119"/>
      <c r="QC231" s="108"/>
      <c r="QD231" s="108"/>
      <c r="QE231" s="108"/>
      <c r="QF231" s="108"/>
      <c r="QG231" s="108"/>
      <c r="QH231" s="108"/>
      <c r="QI231" s="108"/>
      <c r="QJ231" s="108"/>
      <c r="QK231" s="108"/>
      <c r="QL231" s="108"/>
      <c r="QM231" s="108"/>
      <c r="QN231" s="108"/>
      <c r="QO231" s="109"/>
      <c r="RB231" s="119"/>
      <c r="RC231" s="108"/>
      <c r="RD231" s="108"/>
      <c r="RE231" s="108"/>
      <c r="RF231" s="108"/>
      <c r="RG231" s="108"/>
      <c r="RH231" s="108"/>
      <c r="RI231" s="108"/>
      <c r="RJ231" s="108"/>
      <c r="RK231" s="108"/>
      <c r="RL231" s="108"/>
      <c r="RM231" s="108"/>
      <c r="RN231" s="108"/>
      <c r="RO231" s="109"/>
      <c r="SB231" s="107"/>
      <c r="SC231" s="108"/>
      <c r="SD231" s="108"/>
      <c r="SE231" s="108"/>
      <c r="SF231" s="108"/>
      <c r="SG231" s="108"/>
      <c r="SH231" s="108"/>
      <c r="SI231" s="108"/>
      <c r="SJ231" s="108"/>
      <c r="SK231" s="108"/>
      <c r="SL231" s="108"/>
      <c r="SM231" s="108"/>
      <c r="SN231" s="108"/>
      <c r="SO231" s="109"/>
      <c r="TB231" s="119"/>
      <c r="TC231" s="108"/>
      <c r="TD231" s="108"/>
      <c r="TE231" s="108"/>
      <c r="TF231" s="108"/>
      <c r="TG231" s="108"/>
      <c r="TH231" s="108"/>
      <c r="TI231" s="108"/>
      <c r="TJ231" s="108"/>
      <c r="TK231" s="108"/>
      <c r="TL231" s="108"/>
      <c r="TM231" s="108"/>
      <c r="TN231" s="108"/>
      <c r="TO231" s="109"/>
      <c r="UB231" s="119"/>
      <c r="UC231" s="108"/>
      <c r="UD231" s="108"/>
      <c r="UE231" s="108"/>
      <c r="UF231" s="108"/>
      <c r="UG231" s="108"/>
      <c r="UH231" s="108"/>
      <c r="UI231" s="108"/>
      <c r="UJ231" s="108"/>
      <c r="UK231" s="108"/>
      <c r="UL231" s="108"/>
      <c r="UM231" s="108"/>
      <c r="UN231" s="108"/>
      <c r="UO231" s="109"/>
      <c r="VB231" s="119"/>
      <c r="VC231" s="108"/>
      <c r="VD231" s="108"/>
      <c r="VE231" s="108"/>
      <c r="VF231" s="108"/>
      <c r="VG231" s="108"/>
      <c r="VH231" s="108"/>
      <c r="VI231" s="108"/>
      <c r="VJ231" s="108"/>
      <c r="VK231" s="108"/>
      <c r="VL231" s="108"/>
      <c r="VM231" s="108"/>
      <c r="VN231" s="108"/>
      <c r="VO231" s="109"/>
      <c r="WB231" s="107"/>
      <c r="WC231" s="108"/>
      <c r="WD231" s="108"/>
      <c r="WE231" s="108"/>
      <c r="WF231" s="108"/>
      <c r="WG231" s="108"/>
      <c r="WH231" s="108"/>
      <c r="WI231" s="108"/>
      <c r="WJ231" s="108"/>
      <c r="WK231" s="108"/>
      <c r="WL231" s="108"/>
      <c r="WM231" s="108"/>
      <c r="WN231" s="108"/>
      <c r="WO231" s="109"/>
      <c r="YB231" s="119"/>
      <c r="YC231" s="108"/>
      <c r="YD231" s="108"/>
      <c r="YE231" s="108"/>
      <c r="YF231" s="108"/>
      <c r="YG231" s="108"/>
      <c r="YH231" s="108"/>
      <c r="YI231" s="108"/>
      <c r="YJ231" s="108"/>
      <c r="YK231" s="108"/>
      <c r="YL231" s="108"/>
      <c r="YM231" s="108"/>
      <c r="YN231" s="108"/>
      <c r="YO231" s="109"/>
      <c r="ZB231" s="119"/>
      <c r="ZC231" s="108"/>
      <c r="ZD231" s="108"/>
      <c r="ZE231" s="108"/>
      <c r="ZF231" s="108"/>
      <c r="ZG231" s="108"/>
      <c r="ZH231" s="108"/>
      <c r="ZI231" s="108"/>
      <c r="ZJ231" s="108"/>
      <c r="ZK231" s="108"/>
      <c r="ZL231" s="108"/>
      <c r="ZM231" s="108"/>
      <c r="ZN231" s="108"/>
      <c r="ZO231" s="109"/>
      <c r="AAB231" s="119"/>
      <c r="AAC231" s="108"/>
      <c r="AAD231" s="108"/>
      <c r="AAE231" s="108"/>
      <c r="AAF231" s="108"/>
      <c r="AAG231" s="108"/>
      <c r="AAH231" s="108"/>
      <c r="AAI231" s="108"/>
      <c r="AAJ231" s="108"/>
      <c r="AAK231" s="108"/>
      <c r="AAL231" s="108"/>
      <c r="AAM231" s="108"/>
      <c r="AAN231" s="108"/>
      <c r="AAO231" s="109"/>
      <c r="ABB231" s="107"/>
      <c r="ABC231" s="108"/>
      <c r="ABD231" s="108"/>
      <c r="ABE231" s="108"/>
      <c r="ABF231" s="108"/>
      <c r="ABG231" s="108"/>
      <c r="ABH231" s="108"/>
      <c r="ABI231" s="108"/>
      <c r="ABJ231" s="108"/>
      <c r="ABK231" s="108"/>
      <c r="ABL231" s="108"/>
      <c r="ABM231" s="108"/>
      <c r="ABN231" s="108"/>
      <c r="ABO231" s="109"/>
      <c r="ACA231" s="111" t="n">
        <v>1881</v>
      </c>
      <c r="ACB231" s="107" t="n">
        <v>1881</v>
      </c>
      <c r="ACC231" s="108" t="n">
        <v>15.5</v>
      </c>
      <c r="ACD231" s="108" t="n">
        <v>17.2</v>
      </c>
      <c r="ACE231" s="108" t="n">
        <v>15.7</v>
      </c>
      <c r="ACF231" s="108" t="n">
        <v>13.6</v>
      </c>
      <c r="ACG231" s="108" t="n">
        <v>11.1</v>
      </c>
      <c r="ACH231" s="108" t="n">
        <v>6.2</v>
      </c>
      <c r="ACI231" s="108" t="n">
        <v>6.9</v>
      </c>
      <c r="ACJ231" s="108" t="n">
        <v>6.1</v>
      </c>
      <c r="ACK231" s="108" t="n">
        <v>9.2</v>
      </c>
      <c r="ACL231" s="108" t="n">
        <v>12.7</v>
      </c>
      <c r="ACM231" s="108" t="n">
        <v>15.5</v>
      </c>
      <c r="ACN231" s="108" t="n">
        <v>16.4</v>
      </c>
      <c r="ACO231" s="109" t="n">
        <f aca="false">AVERAGE(ACC231:ACN231)</f>
        <v>12.175</v>
      </c>
      <c r="ADB231" s="119"/>
      <c r="ADC231" s="108"/>
      <c r="ADD231" s="108"/>
      <c r="ADE231" s="108"/>
      <c r="ADF231" s="108"/>
      <c r="ADG231" s="108"/>
      <c r="ADH231" s="108"/>
      <c r="ADI231" s="108"/>
      <c r="ADJ231" s="108"/>
      <c r="ADK231" s="108"/>
      <c r="ADL231" s="108"/>
      <c r="ADM231" s="108"/>
      <c r="ADN231" s="108"/>
      <c r="ADO231" s="109"/>
      <c r="AEA231" s="1" t="n">
        <v>1881</v>
      </c>
      <c r="AEB231" s="107" t="n">
        <v>1881</v>
      </c>
      <c r="AEC231" s="113" t="n">
        <f aca="false">SUM(AEC232:AEC234)/3</f>
        <v>26.7</v>
      </c>
      <c r="AED231" s="113" t="n">
        <f aca="false">SUM(AED232:AED234)/3</f>
        <v>26.7</v>
      </c>
      <c r="AEE231" s="113" t="n">
        <f aca="false">SUM(AEE232:AEE234)/3</f>
        <v>26.5333333333333</v>
      </c>
      <c r="AEF231" s="113" t="n">
        <f aca="false">SUM(AEF232:AEF234)/3</f>
        <v>23.7333333333333</v>
      </c>
      <c r="AEG231" s="113" t="n">
        <f aca="false">SUM(AEG232:AEG234)/3</f>
        <v>19.6666666666667</v>
      </c>
      <c r="AEH231" s="113" t="n">
        <f aca="false">SUM(AEH232:AEH234)/3</f>
        <v>16.8666666666667</v>
      </c>
      <c r="AEI231" s="108" t="n">
        <v>13.7</v>
      </c>
      <c r="AEJ231" s="108" t="n">
        <v>14.6</v>
      </c>
      <c r="AEK231" s="108" t="n">
        <v>15.7</v>
      </c>
      <c r="AEL231" s="108" t="n">
        <v>19.1</v>
      </c>
      <c r="AEM231" s="113" t="n">
        <f aca="false">SUM(AEM232:AEM234)/3</f>
        <v>23.6666666666667</v>
      </c>
      <c r="AEN231" s="108" t="n">
        <v>23.4</v>
      </c>
      <c r="AEO231" s="109" t="n">
        <f aca="false">AVERAGE(AEC231:AEN231)</f>
        <v>20.8638888888889</v>
      </c>
      <c r="AFA231" s="1" t="n">
        <v>1881</v>
      </c>
      <c r="AFB231" s="107" t="n">
        <v>1881</v>
      </c>
      <c r="AFC231" s="112" t="n">
        <f aca="false">SUM(AFC230+AFC232)/2</f>
        <v>19.2</v>
      </c>
      <c r="AFD231" s="112" t="n">
        <f aca="false">SUM(AFD230+AFD232)/2</f>
        <v>19.05</v>
      </c>
      <c r="AFE231" s="112" t="n">
        <f aca="false">SUM(AFE230+AFE232)/2</f>
        <v>17.35</v>
      </c>
      <c r="AFF231" s="112" t="n">
        <f aca="false">SUM(AFF230+AFF232)/2</f>
        <v>15.35</v>
      </c>
      <c r="AFG231" s="112" t="n">
        <f aca="false">SUM(AFG230+AFG232)/2</f>
        <v>13.75</v>
      </c>
      <c r="AFH231" s="112" t="n">
        <f aca="false">SUM(AFH230+AFH232)/2</f>
        <v>12.05</v>
      </c>
      <c r="AFI231" s="112" t="n">
        <f aca="false">SUM(AFI230+AFI232)/2</f>
        <v>11.85</v>
      </c>
      <c r="AFJ231" s="112" t="n">
        <f aca="false">SUM(AFJ230+AFJ232)/2</f>
        <v>11.3</v>
      </c>
      <c r="AFK231" s="112" t="n">
        <f aca="false">SUM(AFK230+AFK232)/2</f>
        <v>12.5</v>
      </c>
      <c r="AFL231" s="112" t="n">
        <f aca="false">SUM(AFL230+AFL232)/2</f>
        <v>12.4</v>
      </c>
      <c r="AFM231" s="112" t="n">
        <f aca="false">SUM(AFM230+AFM232)/2</f>
        <v>14.6</v>
      </c>
      <c r="AFN231" s="112" t="n">
        <f aca="false">SUM(AFN230+AFN232)/2</f>
        <v>16.85</v>
      </c>
      <c r="AFO231" s="109" t="n">
        <f aca="false">AVERAGE(AFC231:AFN231)</f>
        <v>14.6875</v>
      </c>
      <c r="AGB231" s="119"/>
      <c r="AGC231" s="108"/>
      <c r="AGD231" s="108"/>
      <c r="AGE231" s="108"/>
      <c r="AGF231" s="108"/>
      <c r="AGG231" s="108"/>
      <c r="AGH231" s="108"/>
      <c r="AGI231" s="108"/>
      <c r="AGJ231" s="108"/>
      <c r="AGK231" s="108"/>
      <c r="AGL231" s="108"/>
      <c r="AGM231" s="108"/>
      <c r="AGN231" s="108"/>
      <c r="AGO231" s="109"/>
      <c r="AHB231" s="119"/>
      <c r="AHC231" s="108"/>
      <c r="AHD231" s="108"/>
      <c r="AHE231" s="108"/>
      <c r="AHF231" s="108"/>
      <c r="AHG231" s="108"/>
      <c r="AHH231" s="108"/>
      <c r="AHI231" s="108"/>
      <c r="AHJ231" s="108"/>
      <c r="AHK231" s="108"/>
      <c r="AHL231" s="108"/>
      <c r="AHM231" s="108"/>
      <c r="AHN231" s="108"/>
      <c r="AHO231" s="109"/>
      <c r="AIB231" s="119"/>
      <c r="AIC231" s="108"/>
      <c r="AID231" s="108"/>
      <c r="AIE231" s="108"/>
      <c r="AIF231" s="108"/>
      <c r="AIG231" s="108"/>
      <c r="AIH231" s="108"/>
      <c r="AII231" s="108"/>
      <c r="AIJ231" s="108"/>
      <c r="AIK231" s="108"/>
      <c r="AIL231" s="108"/>
      <c r="AIM231" s="108"/>
      <c r="AIN231" s="108"/>
      <c r="AIO231" s="109"/>
      <c r="AJB231" s="107"/>
      <c r="AJC231" s="108"/>
      <c r="AJD231" s="108"/>
      <c r="AJE231" s="108"/>
      <c r="AJF231" s="108"/>
      <c r="AJG231" s="108"/>
      <c r="AJH231" s="108"/>
      <c r="AJI231" s="108"/>
      <c r="AJJ231" s="108"/>
      <c r="AJK231" s="108"/>
      <c r="AJL231" s="108"/>
      <c r="AJM231" s="108"/>
      <c r="AJN231" s="108"/>
      <c r="AJO231" s="109"/>
      <c r="AKA231" s="1" t="n">
        <v>1881</v>
      </c>
      <c r="AKB231" s="107" t="n">
        <v>1881</v>
      </c>
      <c r="AKC231" s="108" t="n">
        <v>17.7</v>
      </c>
      <c r="AKD231" s="108" t="n">
        <v>18.6</v>
      </c>
      <c r="AKE231" s="108" t="n">
        <v>17.1</v>
      </c>
      <c r="AKF231" s="108" t="n">
        <v>14.3</v>
      </c>
      <c r="AKG231" s="108" t="n">
        <v>9.2</v>
      </c>
      <c r="AKH231" s="108" t="n">
        <v>5.6</v>
      </c>
      <c r="AKI231" s="108" t="n">
        <v>5.4</v>
      </c>
      <c r="AKJ231" s="108" t="n">
        <v>5</v>
      </c>
      <c r="AKK231" s="108" t="n">
        <v>7.8</v>
      </c>
      <c r="AKL231" s="108" t="n">
        <v>12.8</v>
      </c>
      <c r="AKM231" s="108" t="n">
        <v>15.9</v>
      </c>
      <c r="AKN231" s="108" t="n">
        <v>17.2</v>
      </c>
      <c r="AKO231" s="109" t="n">
        <f aca="false">AVERAGE(AKC231:AKN231)</f>
        <v>12.2166666666667</v>
      </c>
      <c r="AKR231" s="16" t="s">
        <v>32</v>
      </c>
      <c r="AKT231" s="16" t="n">
        <v>1880</v>
      </c>
      <c r="AKU231" s="16" t="s">
        <v>21</v>
      </c>
      <c r="ALA231" s="35" t="n">
        <f aca="false">(ACO231+AO231+EO231+NO231+AKO231+AFO231+AEO231)/7</f>
        <v>14.1418650793651</v>
      </c>
      <c r="ALB231" s="36"/>
      <c r="ALC231" s="37"/>
      <c r="AMA231" s="28" t="n">
        <f aca="false">MAX(ACC231:ACN231,AC231:AN231,EC231:EN231,NC231:NN231,AKC231:AKN231,AFC231:AFN231,AEC231:AEN231)</f>
        <v>26.7</v>
      </c>
      <c r="AMB231" s="28"/>
      <c r="AMC231" s="21"/>
      <c r="AMD231" s="22"/>
    </row>
    <row r="232" customFormat="false" ht="12.8" hidden="false" customHeight="false" outlineLevel="0" collapsed="false">
      <c r="A232" s="104"/>
      <c r="B232" s="29" t="n">
        <f aca="false">AVERAGE(AO232,BO232,CO232,DO232,EO232,FO232,GO232,HO232,IO232,JO232,KO232,LO232,MO232,NO232,OO232,PO232,QO232,RO232,SO232,TO232,UO232,VO232,WO232,YO232,ZO232,AAO232,ABO232,ACO232,ADO232,AEO232,AFO232,AGO232,AHO232,AIO232,AJO232,AKO232)</f>
        <v>13.8642857142857</v>
      </c>
      <c r="C232" s="30" t="n">
        <f aca="false">AVERAGE(B228:B232)</f>
        <v>13.5312301587302</v>
      </c>
      <c r="D232" s="31"/>
      <c r="E232" s="29"/>
      <c r="F232" s="32"/>
      <c r="G232" s="3" t="n">
        <f aca="false">MAX(AC232:AN232,BC232:BN232,CC232:CN232,DC232:DN232,EC232:EN232,FC232:FN232,GC232:GN232,HC232:HN232,IC232:IN232,JC232:JN232,KC232:KN232,LC232:LN232,MC232:MN232,NC232:NN232,OC232:ON232,PC232:PN232,QC232:QN232,RC232:RN232,SC232:SN232,TC232:TN232,UC232:UN232,VC232:VN232,WC232:WN232,YC232:YN232,ZC232:ZN232,AAC232:AAN232,ABC232:ABN232,ACC232:ACN232,ADC232:ADN232,AEC232:AEN232,AFC232:AFN232,AGC232:AGN232,AHC232:AHN232,AIC232:AIN232,AJC232:AJN232,AKC232:AKN232)</f>
        <v>27</v>
      </c>
      <c r="H232" s="105" t="n">
        <f aca="false">MEDIAN(AC232:AN232,BC232:BN232,CC232:CN232,DC232:DN232,EC232:EN232,FC232:FN232,GC232:GN232,HC232:HN232,IC232:IN232,JC232:JN232,KC232:KN232,LC232:LN232,MC232:MN232,NC232:NN232,OC232:ON232,PC232:PN232,QC232:QN232,RC232:RN232,SC232:SN232,TC232:TN232,UC232:UN232,VC232:VN232,WC232:WN232,YC232:YN232,ZC232:ZN232,AAC232:AAN232,ABC232:ABN232,ACC232:ACN232,ADC232:ADN232,AEC232:AEN232,AFC232:AFN232,AGC232:AGN232,AHC232:AHN232,AIC232:AIN232,AJC232:AJN232,AKC232:AKN232)</f>
        <v>13.6</v>
      </c>
      <c r="I232" s="5" t="n">
        <f aca="false">MIN(AC232:AN232,BC232:BN232,CC232:CN232,DC232:DN232,EC232:EN232,FC232:FN232,GC232:GN232,HC232:HN232,IC232:IN232,JC232:JN232,KC232:KN232,LC232:LN232,MC232:MN232,NC232:NN232,OC232:ON232,PC232:PN232,QC232:QN232,RC232:RN232,SC232:SN232,TC232:TN232,UC232:UN232,VC232:VN232,WC232:WN232,YC232:YN232,ZC232:ZN232,AAC232:AAN232,ABC232:ABN232,ACC232:ACN232,ADC232:ADN232,AEC232:AEN232,AFC232:AFN232,AGC232:AGN232,AHC232:AHN232,AIC232:AIN232,AJC232:AJN232,AKC232:AKN232)</f>
        <v>5.2</v>
      </c>
      <c r="J232" s="106" t="n">
        <f aca="false">(G232+I232)/2</f>
        <v>16.1</v>
      </c>
      <c r="AB232" s="107" t="n">
        <v>1882</v>
      </c>
      <c r="AC232" s="108" t="n">
        <v>15.1</v>
      </c>
      <c r="AD232" s="108" t="n">
        <v>16.6</v>
      </c>
      <c r="AE232" s="108" t="n">
        <v>15</v>
      </c>
      <c r="AF232" s="108" t="n">
        <v>13.6</v>
      </c>
      <c r="AG232" s="108" t="n">
        <v>10.2</v>
      </c>
      <c r="AH232" s="108" t="n">
        <v>8.3</v>
      </c>
      <c r="AI232" s="108" t="n">
        <v>8.1</v>
      </c>
      <c r="AJ232" s="108" t="n">
        <v>8.6</v>
      </c>
      <c r="AK232" s="108" t="n">
        <v>9.6</v>
      </c>
      <c r="AL232" s="108" t="n">
        <v>10.5</v>
      </c>
      <c r="AM232" s="108" t="n">
        <v>12</v>
      </c>
      <c r="AN232" s="108" t="n">
        <v>14.6</v>
      </c>
      <c r="AO232" s="109" t="n">
        <f aca="false">AVERAGE(AC232:AN232)</f>
        <v>11.85</v>
      </c>
      <c r="BB232" s="107"/>
      <c r="BC232" s="108"/>
      <c r="BD232" s="108"/>
      <c r="BE232" s="108"/>
      <c r="BF232" s="108"/>
      <c r="BG232" s="108"/>
      <c r="BH232" s="108"/>
      <c r="BI232" s="108"/>
      <c r="BJ232" s="108"/>
      <c r="BK232" s="108"/>
      <c r="BL232" s="108"/>
      <c r="BM232" s="108"/>
      <c r="BN232" s="108"/>
      <c r="BO232" s="109"/>
      <c r="CB232" s="119"/>
      <c r="CC232" s="108"/>
      <c r="CD232" s="108"/>
      <c r="CE232" s="108"/>
      <c r="CF232" s="108"/>
      <c r="CG232" s="108"/>
      <c r="CH232" s="108"/>
      <c r="CI232" s="108"/>
      <c r="CJ232" s="108"/>
      <c r="CK232" s="108"/>
      <c r="CL232" s="108"/>
      <c r="CM232" s="108"/>
      <c r="CN232" s="108"/>
      <c r="CO232" s="109"/>
      <c r="DB232" s="119"/>
      <c r="DC232" s="108"/>
      <c r="DD232" s="108"/>
      <c r="DE232" s="108"/>
      <c r="DF232" s="108"/>
      <c r="DG232" s="108"/>
      <c r="DH232" s="108"/>
      <c r="DI232" s="108"/>
      <c r="DJ232" s="108"/>
      <c r="DK232" s="108"/>
      <c r="DL232" s="108"/>
      <c r="DM232" s="108"/>
      <c r="DN232" s="108"/>
      <c r="DO232" s="109"/>
      <c r="EA232" s="1" t="n">
        <v>1882</v>
      </c>
      <c r="EB232" s="107" t="n">
        <v>1882</v>
      </c>
      <c r="EC232" s="108" t="n">
        <v>14.5</v>
      </c>
      <c r="ED232" s="108" t="n">
        <v>16.4</v>
      </c>
      <c r="EE232" s="108" t="n">
        <v>14.3</v>
      </c>
      <c r="EF232" s="108" t="n">
        <v>13.6</v>
      </c>
      <c r="EG232" s="108" t="n">
        <v>7.9</v>
      </c>
      <c r="EH232" s="108" t="n">
        <v>7.8</v>
      </c>
      <c r="EI232" s="108" t="n">
        <v>8.2</v>
      </c>
      <c r="EJ232" s="108" t="n">
        <v>9.3</v>
      </c>
      <c r="EK232" s="108" t="n">
        <v>10.2</v>
      </c>
      <c r="EL232" s="108" t="n">
        <v>10.8</v>
      </c>
      <c r="EM232" s="108" t="n">
        <v>12.9</v>
      </c>
      <c r="EN232" s="108" t="n">
        <v>14.7</v>
      </c>
      <c r="EO232" s="109" t="n">
        <f aca="false">AVERAGE(EC232:EN232)</f>
        <v>11.7166666666667</v>
      </c>
      <c r="FB232" s="119"/>
      <c r="FC232" s="108"/>
      <c r="FD232" s="108"/>
      <c r="FE232" s="108"/>
      <c r="FF232" s="108"/>
      <c r="FG232" s="108"/>
      <c r="FH232" s="108"/>
      <c r="FI232" s="108"/>
      <c r="FJ232" s="108"/>
      <c r="FK232" s="108"/>
      <c r="FL232" s="108"/>
      <c r="FM232" s="108"/>
      <c r="FN232" s="108"/>
      <c r="FO232" s="109"/>
      <c r="GB232" s="119"/>
      <c r="GC232" s="108"/>
      <c r="GD232" s="108"/>
      <c r="GE232" s="108"/>
      <c r="GF232" s="108"/>
      <c r="GG232" s="108"/>
      <c r="GH232" s="108"/>
      <c r="GI232" s="108"/>
      <c r="GJ232" s="108"/>
      <c r="GK232" s="108"/>
      <c r="GL232" s="108"/>
      <c r="GM232" s="108"/>
      <c r="GN232" s="108"/>
      <c r="GO232" s="109"/>
      <c r="HB232" s="119"/>
      <c r="HC232" s="108"/>
      <c r="HD232" s="108"/>
      <c r="HE232" s="108"/>
      <c r="HF232" s="108"/>
      <c r="HG232" s="108"/>
      <c r="HH232" s="108"/>
      <c r="HI232" s="108"/>
      <c r="HJ232" s="108"/>
      <c r="HK232" s="108"/>
      <c r="HL232" s="108"/>
      <c r="HM232" s="108"/>
      <c r="HN232" s="108"/>
      <c r="HO232" s="109"/>
      <c r="IB232" s="119"/>
      <c r="IC232" s="108"/>
      <c r="ID232" s="108"/>
      <c r="IE232" s="108"/>
      <c r="IF232" s="108"/>
      <c r="IG232" s="108"/>
      <c r="IH232" s="108"/>
      <c r="II232" s="108"/>
      <c r="IJ232" s="108"/>
      <c r="IK232" s="108"/>
      <c r="IL232" s="108"/>
      <c r="IM232" s="108"/>
      <c r="IN232" s="108"/>
      <c r="IO232" s="109"/>
      <c r="JB232" s="119"/>
      <c r="JC232" s="108"/>
      <c r="JD232" s="108"/>
      <c r="JE232" s="108"/>
      <c r="JF232" s="108"/>
      <c r="JG232" s="108"/>
      <c r="JH232" s="108"/>
      <c r="JI232" s="108"/>
      <c r="JJ232" s="108"/>
      <c r="JK232" s="108"/>
      <c r="JL232" s="108"/>
      <c r="JM232" s="108"/>
      <c r="JN232" s="108"/>
      <c r="JO232" s="109"/>
      <c r="KB232" s="107"/>
      <c r="KC232" s="108"/>
      <c r="KD232" s="108"/>
      <c r="KE232" s="108"/>
      <c r="KF232" s="108"/>
      <c r="KG232" s="108"/>
      <c r="KH232" s="108"/>
      <c r="KI232" s="108"/>
      <c r="KJ232" s="108"/>
      <c r="KK232" s="108"/>
      <c r="KL232" s="108"/>
      <c r="KM232" s="108"/>
      <c r="KN232" s="108"/>
      <c r="KO232" s="109"/>
      <c r="LB232" s="119"/>
      <c r="LC232" s="108"/>
      <c r="LD232" s="108"/>
      <c r="LE232" s="108"/>
      <c r="LF232" s="108"/>
      <c r="LG232" s="108"/>
      <c r="LH232" s="108"/>
      <c r="LI232" s="108"/>
      <c r="LJ232" s="108"/>
      <c r="LK232" s="108"/>
      <c r="LL232" s="108"/>
      <c r="LM232" s="108"/>
      <c r="LN232" s="108"/>
      <c r="LO232" s="109"/>
      <c r="MB232" s="119"/>
      <c r="MC232" s="108"/>
      <c r="MD232" s="108"/>
      <c r="ME232" s="108"/>
      <c r="MF232" s="108"/>
      <c r="MG232" s="108"/>
      <c r="MH232" s="108"/>
      <c r="MI232" s="108"/>
      <c r="MJ232" s="108"/>
      <c r="MK232" s="108"/>
      <c r="ML232" s="108"/>
      <c r="MM232" s="108"/>
      <c r="MN232" s="108"/>
      <c r="MO232" s="109"/>
      <c r="NA232" s="1" t="n">
        <v>1882</v>
      </c>
      <c r="NB232" s="107" t="n">
        <v>1882</v>
      </c>
      <c r="NC232" s="108" t="n">
        <v>18.1</v>
      </c>
      <c r="ND232" s="108" t="n">
        <v>19.2</v>
      </c>
      <c r="NE232" s="108" t="n">
        <v>17.6</v>
      </c>
      <c r="NF232" s="108" t="n">
        <v>16.2</v>
      </c>
      <c r="NG232" s="108" t="n">
        <v>11.4</v>
      </c>
      <c r="NH232" s="108" t="n">
        <v>9.3</v>
      </c>
      <c r="NI232" s="108" t="n">
        <v>9.7</v>
      </c>
      <c r="NJ232" s="108" t="n">
        <v>10.1</v>
      </c>
      <c r="NK232" s="108" t="n">
        <v>11.7</v>
      </c>
      <c r="NL232" s="108" t="n">
        <v>12.8</v>
      </c>
      <c r="NM232" s="108" t="n">
        <v>15</v>
      </c>
      <c r="NN232" s="108" t="n">
        <v>17.8</v>
      </c>
      <c r="NO232" s="109" t="n">
        <f aca="false">AVERAGE(NC232:NN232)</f>
        <v>14.075</v>
      </c>
      <c r="OB232" s="133"/>
      <c r="OC232" s="116"/>
      <c r="OD232" s="116"/>
      <c r="OE232" s="116"/>
      <c r="OF232" s="116"/>
      <c r="OG232" s="116"/>
      <c r="OH232" s="116"/>
      <c r="OI232" s="116"/>
      <c r="OJ232" s="116"/>
      <c r="OK232" s="116"/>
      <c r="OL232" s="116"/>
      <c r="OM232" s="116"/>
      <c r="ON232" s="116"/>
      <c r="OO232" s="109"/>
      <c r="PB232" s="119"/>
      <c r="PC232" s="108"/>
      <c r="PD232" s="108"/>
      <c r="PE232" s="108"/>
      <c r="PF232" s="108"/>
      <c r="PG232" s="108"/>
      <c r="PH232" s="108"/>
      <c r="PI232" s="108"/>
      <c r="PJ232" s="108"/>
      <c r="PK232" s="108"/>
      <c r="PL232" s="108"/>
      <c r="PM232" s="108"/>
      <c r="PN232" s="108"/>
      <c r="PO232" s="109"/>
      <c r="QB232" s="119"/>
      <c r="QC232" s="108"/>
      <c r="QD232" s="108"/>
      <c r="QE232" s="108"/>
      <c r="QF232" s="108"/>
      <c r="QG232" s="108"/>
      <c r="QH232" s="108"/>
      <c r="QI232" s="108"/>
      <c r="QJ232" s="108"/>
      <c r="QK232" s="108"/>
      <c r="QL232" s="108"/>
      <c r="QM232" s="108"/>
      <c r="QN232" s="108"/>
      <c r="QO232" s="109"/>
      <c r="RB232" s="119"/>
      <c r="RC232" s="108"/>
      <c r="RD232" s="108"/>
      <c r="RE232" s="108"/>
      <c r="RF232" s="108"/>
      <c r="RG232" s="108"/>
      <c r="RH232" s="108"/>
      <c r="RI232" s="108"/>
      <c r="RJ232" s="108"/>
      <c r="RK232" s="108"/>
      <c r="RL232" s="108"/>
      <c r="RM232" s="108"/>
      <c r="RN232" s="108"/>
      <c r="RO232" s="109"/>
      <c r="SB232" s="107"/>
      <c r="SC232" s="108"/>
      <c r="SD232" s="108"/>
      <c r="SE232" s="108"/>
      <c r="SF232" s="108"/>
      <c r="SG232" s="108"/>
      <c r="SH232" s="108"/>
      <c r="SI232" s="108"/>
      <c r="SJ232" s="108"/>
      <c r="SK232" s="108"/>
      <c r="SL232" s="108"/>
      <c r="SM232" s="108"/>
      <c r="SN232" s="108"/>
      <c r="SO232" s="109"/>
      <c r="TB232" s="119"/>
      <c r="TC232" s="108"/>
      <c r="TD232" s="108"/>
      <c r="TE232" s="108"/>
      <c r="TF232" s="108"/>
      <c r="TG232" s="108"/>
      <c r="TH232" s="108"/>
      <c r="TI232" s="108"/>
      <c r="TJ232" s="108"/>
      <c r="TK232" s="108"/>
      <c r="TL232" s="108"/>
      <c r="TM232" s="108"/>
      <c r="TN232" s="108"/>
      <c r="TO232" s="109"/>
      <c r="UB232" s="119"/>
      <c r="UC232" s="108"/>
      <c r="UD232" s="108"/>
      <c r="UE232" s="108"/>
      <c r="UF232" s="108"/>
      <c r="UG232" s="108"/>
      <c r="UH232" s="108"/>
      <c r="UI232" s="108"/>
      <c r="UJ232" s="108"/>
      <c r="UK232" s="108"/>
      <c r="UL232" s="108"/>
      <c r="UM232" s="108"/>
      <c r="UN232" s="108"/>
      <c r="UO232" s="109"/>
      <c r="VB232" s="119"/>
      <c r="VC232" s="108"/>
      <c r="VD232" s="108"/>
      <c r="VE232" s="108"/>
      <c r="VF232" s="108"/>
      <c r="VG232" s="108"/>
      <c r="VH232" s="108"/>
      <c r="VI232" s="108"/>
      <c r="VJ232" s="108"/>
      <c r="VK232" s="108"/>
      <c r="VL232" s="108"/>
      <c r="VM232" s="108"/>
      <c r="VN232" s="108"/>
      <c r="VO232" s="109"/>
      <c r="WB232" s="119"/>
      <c r="WC232" s="108"/>
      <c r="WD232" s="108"/>
      <c r="WE232" s="108"/>
      <c r="WF232" s="108"/>
      <c r="WG232" s="108"/>
      <c r="WH232" s="108"/>
      <c r="WI232" s="108"/>
      <c r="WJ232" s="108"/>
      <c r="WK232" s="108"/>
      <c r="WL232" s="108"/>
      <c r="WM232" s="108"/>
      <c r="WN232" s="108"/>
      <c r="WO232" s="109"/>
      <c r="YB232" s="119"/>
      <c r="YC232" s="108"/>
      <c r="YD232" s="108"/>
      <c r="YE232" s="108"/>
      <c r="YF232" s="108"/>
      <c r="YG232" s="108"/>
      <c r="YH232" s="108"/>
      <c r="YI232" s="108"/>
      <c r="YJ232" s="108"/>
      <c r="YK232" s="108"/>
      <c r="YL232" s="108"/>
      <c r="YM232" s="108"/>
      <c r="YN232" s="108"/>
      <c r="YO232" s="109"/>
      <c r="ZB232" s="119"/>
      <c r="ZC232" s="108"/>
      <c r="ZD232" s="108"/>
      <c r="ZE232" s="108"/>
      <c r="ZF232" s="108"/>
      <c r="ZG232" s="108"/>
      <c r="ZH232" s="108"/>
      <c r="ZI232" s="108"/>
      <c r="ZJ232" s="108"/>
      <c r="ZK232" s="108"/>
      <c r="ZL232" s="108"/>
      <c r="ZM232" s="108"/>
      <c r="ZN232" s="108"/>
      <c r="ZO232" s="109"/>
      <c r="AAB232" s="119"/>
      <c r="AAC232" s="108"/>
      <c r="AAD232" s="108"/>
      <c r="AAE232" s="108"/>
      <c r="AAF232" s="108"/>
      <c r="AAG232" s="108"/>
      <c r="AAH232" s="108"/>
      <c r="AAI232" s="108"/>
      <c r="AAJ232" s="108"/>
      <c r="AAK232" s="108"/>
      <c r="AAL232" s="108"/>
      <c r="AAM232" s="108"/>
      <c r="AAN232" s="108"/>
      <c r="AAO232" s="109"/>
      <c r="ABB232" s="107"/>
      <c r="ABC232" s="108"/>
      <c r="ABD232" s="108"/>
      <c r="ABE232" s="108"/>
      <c r="ABF232" s="108"/>
      <c r="ABG232" s="108"/>
      <c r="ABH232" s="108"/>
      <c r="ABI232" s="108"/>
      <c r="ABJ232" s="108"/>
      <c r="ABK232" s="108"/>
      <c r="ABL232" s="108"/>
      <c r="ABM232" s="108"/>
      <c r="ABN232" s="108"/>
      <c r="ABO232" s="109"/>
      <c r="ACA232" s="111" t="n">
        <v>1882</v>
      </c>
      <c r="ACB232" s="107" t="n">
        <v>1882</v>
      </c>
      <c r="ACC232" s="108" t="n">
        <v>17</v>
      </c>
      <c r="ACD232" s="108" t="n">
        <v>17.6</v>
      </c>
      <c r="ACE232" s="108" t="n">
        <v>15.4</v>
      </c>
      <c r="ACF232" s="108" t="n">
        <v>13.2</v>
      </c>
      <c r="ACG232" s="108" t="n">
        <v>8.7</v>
      </c>
      <c r="ACH232" s="108" t="n">
        <v>6.5</v>
      </c>
      <c r="ACI232" s="108" t="n">
        <v>8.1</v>
      </c>
      <c r="ACJ232" s="108" t="n">
        <v>8.6</v>
      </c>
      <c r="ACK232" s="108" t="n">
        <v>9.6</v>
      </c>
      <c r="ACL232" s="108" t="n">
        <v>10.6</v>
      </c>
      <c r="ACM232" s="108" t="n">
        <v>13.5</v>
      </c>
      <c r="ACN232" s="108" t="n">
        <v>16.7</v>
      </c>
      <c r="ACO232" s="109" t="n">
        <f aca="false">AVERAGE(ACC232:ACN232)</f>
        <v>12.125</v>
      </c>
      <c r="ADB232" s="119"/>
      <c r="ADC232" s="108"/>
      <c r="ADD232" s="108"/>
      <c r="ADE232" s="108"/>
      <c r="ADF232" s="108"/>
      <c r="ADG232" s="108"/>
      <c r="ADH232" s="108"/>
      <c r="ADI232" s="108"/>
      <c r="ADJ232" s="108"/>
      <c r="ADK232" s="108"/>
      <c r="ADL232" s="108"/>
      <c r="ADM232" s="108"/>
      <c r="ADN232" s="108"/>
      <c r="ADO232" s="109"/>
      <c r="AEA232" s="1" t="n">
        <v>1882</v>
      </c>
      <c r="AEB232" s="107" t="n">
        <v>1882</v>
      </c>
      <c r="AEC232" s="108" t="n">
        <v>24.6</v>
      </c>
      <c r="AED232" s="108" t="n">
        <v>25.6</v>
      </c>
      <c r="AEE232" s="108" t="n">
        <v>25.4</v>
      </c>
      <c r="AEF232" s="108" t="n">
        <v>23.4</v>
      </c>
      <c r="AEG232" s="108" t="n">
        <v>19.9</v>
      </c>
      <c r="AEH232" s="108" t="n">
        <v>13.8</v>
      </c>
      <c r="AEI232" s="108" t="n">
        <v>14.1</v>
      </c>
      <c r="AEJ232" s="108" t="n">
        <v>17.2</v>
      </c>
      <c r="AEK232" s="108" t="n">
        <v>20.4</v>
      </c>
      <c r="AEL232" s="108" t="n">
        <v>21.7</v>
      </c>
      <c r="AEM232" s="108" t="n">
        <v>25.2</v>
      </c>
      <c r="AEN232" s="108" t="n">
        <v>27</v>
      </c>
      <c r="AEO232" s="109" t="n">
        <f aca="false">AVERAGE(AEC232:AEN232)</f>
        <v>21.525</v>
      </c>
      <c r="AFA232" s="1" t="n">
        <v>1882</v>
      </c>
      <c r="AFB232" s="107" t="n">
        <v>1882</v>
      </c>
      <c r="AFC232" s="108" t="n">
        <v>17.7</v>
      </c>
      <c r="AFD232" s="108" t="n">
        <v>18.2</v>
      </c>
      <c r="AFE232" s="108" t="n">
        <v>16.9</v>
      </c>
      <c r="AFF232" s="108" t="n">
        <v>15.1</v>
      </c>
      <c r="AFG232" s="108" t="n">
        <v>12.3</v>
      </c>
      <c r="AFH232" s="108" t="n">
        <v>11.4</v>
      </c>
      <c r="AFI232" s="108" t="n">
        <v>11.3</v>
      </c>
      <c r="AFJ232" s="108" t="n">
        <v>10.3</v>
      </c>
      <c r="AFK232" s="108" t="n">
        <v>11.8</v>
      </c>
      <c r="AFL232" s="108" t="n">
        <v>12.1</v>
      </c>
      <c r="AFM232" s="108" t="n">
        <v>13.6</v>
      </c>
      <c r="AFN232" s="108" t="n">
        <v>16.7</v>
      </c>
      <c r="AFO232" s="109" t="n">
        <f aca="false">AVERAGE(AFC232:AFN232)</f>
        <v>13.95</v>
      </c>
      <c r="AGB232" s="119"/>
      <c r="AGC232" s="108"/>
      <c r="AGD232" s="108"/>
      <c r="AGE232" s="108"/>
      <c r="AGF232" s="108"/>
      <c r="AGG232" s="108"/>
      <c r="AGH232" s="108"/>
      <c r="AGI232" s="108"/>
      <c r="AGJ232" s="108"/>
      <c r="AGK232" s="108"/>
      <c r="AGL232" s="108"/>
      <c r="AGM232" s="108"/>
      <c r="AGN232" s="108"/>
      <c r="AGO232" s="109"/>
      <c r="AHB232" s="119"/>
      <c r="AHC232" s="108"/>
      <c r="AHD232" s="108"/>
      <c r="AHE232" s="108"/>
      <c r="AHF232" s="108"/>
      <c r="AHG232" s="108"/>
      <c r="AHH232" s="108"/>
      <c r="AHI232" s="108"/>
      <c r="AHJ232" s="108"/>
      <c r="AHK232" s="108"/>
      <c r="AHL232" s="108"/>
      <c r="AHM232" s="108"/>
      <c r="AHN232" s="108"/>
      <c r="AHO232" s="109"/>
      <c r="AIB232" s="119"/>
      <c r="AIC232" s="108"/>
      <c r="AID232" s="108"/>
      <c r="AIE232" s="108"/>
      <c r="AIF232" s="108"/>
      <c r="AIG232" s="108"/>
      <c r="AIH232" s="108"/>
      <c r="AII232" s="108"/>
      <c r="AIJ232" s="108"/>
      <c r="AIK232" s="108"/>
      <c r="AIL232" s="108"/>
      <c r="AIM232" s="108"/>
      <c r="AIN232" s="108"/>
      <c r="AIO232" s="109"/>
      <c r="AJB232" s="107"/>
      <c r="AJC232" s="108"/>
      <c r="AJD232" s="108"/>
      <c r="AJE232" s="108"/>
      <c r="AJF232" s="108"/>
      <c r="AJG232" s="108"/>
      <c r="AJH232" s="108"/>
      <c r="AJI232" s="108"/>
      <c r="AJJ232" s="108"/>
      <c r="AJK232" s="108"/>
      <c r="AJL232" s="108"/>
      <c r="AJM232" s="108"/>
      <c r="AJN232" s="108"/>
      <c r="AJO232" s="109"/>
      <c r="AKA232" s="1" t="n">
        <v>1882</v>
      </c>
      <c r="AKB232" s="107" t="n">
        <v>1882</v>
      </c>
      <c r="AKC232" s="108" t="n">
        <v>19.2</v>
      </c>
      <c r="AKD232" s="108" t="n">
        <v>18.6</v>
      </c>
      <c r="AKE232" s="108" t="n">
        <v>15.8</v>
      </c>
      <c r="AKF232" s="108" t="n">
        <v>12.9</v>
      </c>
      <c r="AKG232" s="108" t="n">
        <v>7.7</v>
      </c>
      <c r="AKH232" s="108" t="n">
        <v>5.2</v>
      </c>
      <c r="AKI232" s="108" t="n">
        <v>5.3</v>
      </c>
      <c r="AKJ232" s="108" t="n">
        <v>7</v>
      </c>
      <c r="AKK232" s="108" t="n">
        <v>8.1</v>
      </c>
      <c r="AKL232" s="108" t="n">
        <v>10.3</v>
      </c>
      <c r="AKM232" s="108" t="n">
        <v>13.8</v>
      </c>
      <c r="AKN232" s="108" t="n">
        <v>17.8</v>
      </c>
      <c r="AKO232" s="109" t="n">
        <f aca="false">AVERAGE(AKC232:AKN232)</f>
        <v>11.8083333333333</v>
      </c>
      <c r="AKR232" s="16" t="s">
        <v>34</v>
      </c>
      <c r="AKT232" s="16" t="n">
        <v>1880</v>
      </c>
      <c r="AKU232" s="16" t="s">
        <v>22</v>
      </c>
      <c r="ALA232" s="35" t="n">
        <f aca="false">(ACO232+AO232+EO232+NO232+AKO232+AFO232+AEO232)/7</f>
        <v>13.8642857142857</v>
      </c>
      <c r="ALB232" s="36"/>
      <c r="ALC232" s="37"/>
      <c r="AMA232" s="28" t="n">
        <f aca="false">MAX(ACC232:ACN232,AC232:AN232,EC232:EN232,NC232:NN232,AKC232:AKN232,AFC232:AFN232,AEC232:AEN232)</f>
        <v>27</v>
      </c>
      <c r="AMB232" s="28"/>
      <c r="AMC232" s="21"/>
      <c r="AMD232" s="22"/>
      <c r="AME232" s="60"/>
      <c r="AMF232" s="61"/>
    </row>
    <row r="233" customFormat="false" ht="12.8" hidden="false" customHeight="false" outlineLevel="0" collapsed="false">
      <c r="A233" s="104"/>
      <c r="B233" s="29" t="n">
        <f aca="false">AVERAGE(AO233,BO233,CO233,DO233,EO233,FO233,GO233,HO233,IO233,JO233,KO233,LO233,MO233,NO233,OO233,PO233,QO233,RO233,SO233,TO233,UO233,VO233,WO233,YO233,ZO233,AAO233,ABO233,ACO233,ADO233,AEO233,AFO233,AGO233,AHO233,AIO233,AJO233,AKO233)</f>
        <v>13.9583333333333</v>
      </c>
      <c r="C233" s="30" t="n">
        <f aca="false">AVERAGE(B229:B233)</f>
        <v>13.5662301587302</v>
      </c>
      <c r="D233" s="31"/>
      <c r="E233" s="29"/>
      <c r="F233" s="32"/>
      <c r="G233" s="3" t="n">
        <f aca="false">MAX(AC233:AN233,BC233:BN233,CC233:CN233,DC233:DN233,EC233:EN233,FC233:FN233,GC233:GN233,HC233:HN233,IC233:IN233,JC233:JN233,KC233:KN233,LC233:LN233,MC233:MN233,NC233:NN233,OC233:ON233,PC233:PN233,QC233:QN233,RC233:RN233,SC233:SN233,TC233:TN233,UC233:UN233,VC233:VN233,WC233:WN233,YC233:YN233,ZC233:ZN233,AAC233:AAN233,ABC233:ABN233,ACC233:ACN233,ADC233:ADN233,AEC233:AEN233,AFC233:AFN233,AGC233:AGN233,AHC233:AHN233,AIC233:AIN233,AJC233:AJN233,AKC233:AKN233)</f>
        <v>27.7</v>
      </c>
      <c r="H233" s="105" t="n">
        <f aca="false">MEDIAN(AC233:AN233,BC233:BN233,CC233:CN233,DC233:DN233,EC233:EN233,FC233:FN233,GC233:GN233,HC233:HN233,IC233:IN233,JC233:JN233,KC233:KN233,LC233:LN233,MC233:MN233,NC233:NN233,OC233:ON233,PC233:PN233,QC233:QN233,RC233:RN233,SC233:SN233,TC233:TN233,UC233:UN233,VC233:VN233,WC233:WN233,YC233:YN233,ZC233:ZN233,AAC233:AAN233,ABC233:ABN233,ACC233:ACN233,ADC233:ADN233,AEC233:AEN233,AFC233:AFN233,AGC233:AGN233,AHC233:AHN233,AIC233:AIN233,AJC233:AJN233,AKC233:AKN233)</f>
        <v>13.4</v>
      </c>
      <c r="I233" s="5" t="n">
        <f aca="false">MIN(AC233:AN233,BC233:BN233,CC233:CN233,DC233:DN233,EC233:EN233,FC233:FN233,GC233:GN233,HC233:HN233,IC233:IN233,JC233:JN233,KC233:KN233,LC233:LN233,MC233:MN233,NC233:NN233,OC233:ON233,PC233:PN233,QC233:QN233,RC233:RN233,SC233:SN233,TC233:TN233,UC233:UN233,VC233:VN233,WC233:WN233,YC233:YN233,ZC233:ZN233,AAC233:AAN233,ABC233:ABN233,ACC233:ACN233,ADC233:ADN233,AEC233:AEN233,AFC233:AFN233,AGC233:AGN233,AHC233:AHN233,AIC233:AIN233,AJC233:AJN233,AKC233:AKN233)</f>
        <v>5.5</v>
      </c>
      <c r="J233" s="106" t="n">
        <f aca="false">(G233+I233)/2</f>
        <v>16.6</v>
      </c>
      <c r="AB233" s="107" t="n">
        <v>1883</v>
      </c>
      <c r="AC233" s="108" t="n">
        <v>14.3</v>
      </c>
      <c r="AD233" s="108" t="n">
        <v>15.5</v>
      </c>
      <c r="AE233" s="108" t="n">
        <v>13</v>
      </c>
      <c r="AF233" s="108" t="n">
        <v>12.9</v>
      </c>
      <c r="AG233" s="108" t="n">
        <v>11.1</v>
      </c>
      <c r="AH233" s="108" t="n">
        <v>9.9</v>
      </c>
      <c r="AI233" s="108" t="n">
        <v>8.2</v>
      </c>
      <c r="AJ233" s="108" t="n">
        <v>8</v>
      </c>
      <c r="AK233" s="108" t="n">
        <v>8.8</v>
      </c>
      <c r="AL233" s="108" t="n">
        <v>10.1</v>
      </c>
      <c r="AM233" s="108" t="n">
        <v>11.6</v>
      </c>
      <c r="AN233" s="108" t="n">
        <v>14.8</v>
      </c>
      <c r="AO233" s="109" t="n">
        <f aca="false">AVERAGE(AC233:AN233)</f>
        <v>11.5166666666667</v>
      </c>
      <c r="BB233" s="107"/>
      <c r="BC233" s="108"/>
      <c r="BD233" s="108"/>
      <c r="BE233" s="108"/>
      <c r="BF233" s="108"/>
      <c r="BG233" s="108"/>
      <c r="BH233" s="108"/>
      <c r="BI233" s="108"/>
      <c r="BJ233" s="108"/>
      <c r="BK233" s="108"/>
      <c r="BL233" s="108"/>
      <c r="BM233" s="108"/>
      <c r="BN233" s="108"/>
      <c r="BO233" s="109"/>
      <c r="CB233" s="119"/>
      <c r="CC233" s="108"/>
      <c r="CD233" s="108"/>
      <c r="CE233" s="108"/>
      <c r="CF233" s="108"/>
      <c r="CG233" s="108"/>
      <c r="CH233" s="108"/>
      <c r="CI233" s="108"/>
      <c r="CJ233" s="108"/>
      <c r="CK233" s="108"/>
      <c r="CL233" s="108"/>
      <c r="CM233" s="108"/>
      <c r="CN233" s="108"/>
      <c r="CO233" s="109"/>
      <c r="DB233" s="119"/>
      <c r="DC233" s="108"/>
      <c r="DD233" s="108"/>
      <c r="DE233" s="108"/>
      <c r="DF233" s="108"/>
      <c r="DG233" s="108"/>
      <c r="DH233" s="108"/>
      <c r="DI233" s="108"/>
      <c r="DJ233" s="108"/>
      <c r="DK233" s="108"/>
      <c r="DL233" s="108"/>
      <c r="DM233" s="108"/>
      <c r="DN233" s="108"/>
      <c r="DO233" s="109"/>
      <c r="EA233" s="1" t="n">
        <v>1883</v>
      </c>
      <c r="EB233" s="107" t="n">
        <v>1883</v>
      </c>
      <c r="EC233" s="108" t="n">
        <v>14.2</v>
      </c>
      <c r="ED233" s="108" t="n">
        <v>15.5</v>
      </c>
      <c r="EE233" s="108" t="n">
        <v>13.7</v>
      </c>
      <c r="EF233" s="108" t="n">
        <v>12.3</v>
      </c>
      <c r="EG233" s="108" t="n">
        <v>11</v>
      </c>
      <c r="EH233" s="108" t="n">
        <v>12.1</v>
      </c>
      <c r="EI233" s="108" t="n">
        <v>8.7</v>
      </c>
      <c r="EJ233" s="108" t="n">
        <v>8</v>
      </c>
      <c r="EK233" s="108" t="n">
        <v>7.8</v>
      </c>
      <c r="EL233" s="108" t="n">
        <v>10.3</v>
      </c>
      <c r="EM233" s="108" t="n">
        <v>12.1</v>
      </c>
      <c r="EN233" s="108" t="n">
        <v>16</v>
      </c>
      <c r="EO233" s="109" t="n">
        <f aca="false">AVERAGE(EC233:EN233)</f>
        <v>11.8083333333333</v>
      </c>
      <c r="FB233" s="119"/>
      <c r="FC233" s="108"/>
      <c r="FD233" s="108"/>
      <c r="FE233" s="108"/>
      <c r="FF233" s="108"/>
      <c r="FG233" s="108"/>
      <c r="FH233" s="108"/>
      <c r="FI233" s="108"/>
      <c r="FJ233" s="108"/>
      <c r="FK233" s="108"/>
      <c r="FL233" s="108"/>
      <c r="FM233" s="108"/>
      <c r="FN233" s="108"/>
      <c r="FO233" s="109"/>
      <c r="GB233" s="119"/>
      <c r="GC233" s="108"/>
      <c r="GD233" s="108"/>
      <c r="GE233" s="108"/>
      <c r="GF233" s="108"/>
      <c r="GG233" s="108"/>
      <c r="GH233" s="108"/>
      <c r="GI233" s="108"/>
      <c r="GJ233" s="108"/>
      <c r="GK233" s="108"/>
      <c r="GL233" s="108"/>
      <c r="GM233" s="108"/>
      <c r="GN233" s="108"/>
      <c r="GO233" s="109"/>
      <c r="HB233" s="119"/>
      <c r="HC233" s="108"/>
      <c r="HD233" s="108"/>
      <c r="HE233" s="108"/>
      <c r="HF233" s="108"/>
      <c r="HG233" s="108"/>
      <c r="HH233" s="108"/>
      <c r="HI233" s="108"/>
      <c r="HJ233" s="108"/>
      <c r="HK233" s="108"/>
      <c r="HL233" s="108"/>
      <c r="HM233" s="108"/>
      <c r="HN233" s="108"/>
      <c r="HO233" s="109"/>
      <c r="IB233" s="119"/>
      <c r="IC233" s="108"/>
      <c r="ID233" s="108"/>
      <c r="IE233" s="108"/>
      <c r="IF233" s="108"/>
      <c r="IG233" s="108"/>
      <c r="IH233" s="108"/>
      <c r="II233" s="108"/>
      <c r="IJ233" s="108"/>
      <c r="IK233" s="108"/>
      <c r="IL233" s="108"/>
      <c r="IM233" s="108"/>
      <c r="IN233" s="108"/>
      <c r="IO233" s="109"/>
      <c r="JB233" s="119"/>
      <c r="JC233" s="108"/>
      <c r="JD233" s="108"/>
      <c r="JE233" s="108"/>
      <c r="JF233" s="108"/>
      <c r="JG233" s="108"/>
      <c r="JH233" s="108"/>
      <c r="JI233" s="108"/>
      <c r="JJ233" s="108"/>
      <c r="JK233" s="108"/>
      <c r="JL233" s="108"/>
      <c r="JM233" s="108"/>
      <c r="JN233" s="108"/>
      <c r="JO233" s="109"/>
      <c r="KB233" s="107"/>
      <c r="KC233" s="108"/>
      <c r="KD233" s="108"/>
      <c r="KE233" s="108"/>
      <c r="KF233" s="108"/>
      <c r="KG233" s="108"/>
      <c r="KH233" s="108"/>
      <c r="KI233" s="108"/>
      <c r="KJ233" s="108"/>
      <c r="KK233" s="108"/>
      <c r="KL233" s="108"/>
      <c r="KM233" s="108"/>
      <c r="KN233" s="108"/>
      <c r="KO233" s="109"/>
      <c r="LB233" s="119"/>
      <c r="LC233" s="108"/>
      <c r="LD233" s="108"/>
      <c r="LE233" s="108"/>
      <c r="LF233" s="108"/>
      <c r="LG233" s="108"/>
      <c r="LH233" s="108"/>
      <c r="LI233" s="108"/>
      <c r="LJ233" s="108"/>
      <c r="LK233" s="108"/>
      <c r="LL233" s="108"/>
      <c r="LM233" s="108"/>
      <c r="LN233" s="108"/>
      <c r="LO233" s="109"/>
      <c r="MB233" s="119"/>
      <c r="MC233" s="108"/>
      <c r="MD233" s="108"/>
      <c r="ME233" s="108"/>
      <c r="MF233" s="108"/>
      <c r="MG233" s="108"/>
      <c r="MH233" s="108"/>
      <c r="MI233" s="108"/>
      <c r="MJ233" s="108"/>
      <c r="MK233" s="108"/>
      <c r="ML233" s="108"/>
      <c r="MM233" s="108"/>
      <c r="MN233" s="108"/>
      <c r="MO233" s="109"/>
      <c r="NA233" s="1" t="n">
        <v>1883</v>
      </c>
      <c r="NB233" s="107" t="n">
        <v>1883</v>
      </c>
      <c r="NC233" s="108" t="n">
        <v>17.6</v>
      </c>
      <c r="ND233" s="108" t="n">
        <v>18.5</v>
      </c>
      <c r="NE233" s="108" t="n">
        <v>16.8</v>
      </c>
      <c r="NF233" s="108" t="n">
        <v>15.1</v>
      </c>
      <c r="NG233" s="108" t="n">
        <v>13.9</v>
      </c>
      <c r="NH233" s="108" t="n">
        <v>13.3</v>
      </c>
      <c r="NI233" s="108" t="n">
        <v>10.1</v>
      </c>
      <c r="NJ233" s="108" t="n">
        <v>8.6</v>
      </c>
      <c r="NK233" s="108" t="n">
        <v>9.6</v>
      </c>
      <c r="NL233" s="108" t="n">
        <v>11.8</v>
      </c>
      <c r="NM233" s="108" t="n">
        <v>13.7</v>
      </c>
      <c r="NN233" s="108" t="n">
        <v>16.6</v>
      </c>
      <c r="NO233" s="109" t="n">
        <f aca="false">AVERAGE(NC233:NN233)</f>
        <v>13.8</v>
      </c>
      <c r="OB233" s="133"/>
      <c r="OC233" s="116"/>
      <c r="OD233" s="116"/>
      <c r="OE233" s="116"/>
      <c r="OF233" s="116"/>
      <c r="OG233" s="116"/>
      <c r="OH233" s="116"/>
      <c r="OI233" s="116"/>
      <c r="OJ233" s="116"/>
      <c r="OK233" s="116"/>
      <c r="OL233" s="116"/>
      <c r="OM233" s="116"/>
      <c r="ON233" s="116"/>
      <c r="OO233" s="109"/>
      <c r="PB233" s="119"/>
      <c r="PC233" s="108"/>
      <c r="PD233" s="108"/>
      <c r="PE233" s="108"/>
      <c r="PF233" s="108"/>
      <c r="PG233" s="108"/>
      <c r="PH233" s="108"/>
      <c r="PI233" s="108"/>
      <c r="PJ233" s="108"/>
      <c r="PK233" s="108"/>
      <c r="PL233" s="108"/>
      <c r="PM233" s="108"/>
      <c r="PN233" s="108"/>
      <c r="PO233" s="109"/>
      <c r="QB233" s="119"/>
      <c r="QC233" s="108"/>
      <c r="QD233" s="108"/>
      <c r="QE233" s="108"/>
      <c r="QF233" s="108"/>
      <c r="QG233" s="108"/>
      <c r="QH233" s="108"/>
      <c r="QI233" s="108"/>
      <c r="QJ233" s="108"/>
      <c r="QK233" s="108"/>
      <c r="QL233" s="108"/>
      <c r="QM233" s="108"/>
      <c r="QN233" s="108"/>
      <c r="QO233" s="109"/>
      <c r="RB233" s="119"/>
      <c r="RC233" s="108"/>
      <c r="RD233" s="108"/>
      <c r="RE233" s="108"/>
      <c r="RF233" s="108"/>
      <c r="RG233" s="108"/>
      <c r="RH233" s="108"/>
      <c r="RI233" s="108"/>
      <c r="RJ233" s="108"/>
      <c r="RK233" s="108"/>
      <c r="RL233" s="108"/>
      <c r="RM233" s="108"/>
      <c r="RN233" s="108"/>
      <c r="RO233" s="109"/>
      <c r="SB233" s="107"/>
      <c r="SC233" s="108"/>
      <c r="SD233" s="108"/>
      <c r="SE233" s="108"/>
      <c r="SF233" s="108"/>
      <c r="SG233" s="108"/>
      <c r="SH233" s="108"/>
      <c r="SI233" s="108"/>
      <c r="SJ233" s="112"/>
      <c r="SK233" s="112"/>
      <c r="SL233" s="108"/>
      <c r="SM233" s="108"/>
      <c r="SN233" s="108"/>
      <c r="SO233" s="109"/>
      <c r="TB233" s="119"/>
      <c r="TC233" s="108"/>
      <c r="TD233" s="108"/>
      <c r="TE233" s="108"/>
      <c r="TF233" s="108"/>
      <c r="TG233" s="108"/>
      <c r="TH233" s="108"/>
      <c r="TI233" s="108"/>
      <c r="TJ233" s="108"/>
      <c r="TK233" s="108"/>
      <c r="TL233" s="108"/>
      <c r="TM233" s="108"/>
      <c r="TN233" s="108"/>
      <c r="TO233" s="109"/>
      <c r="UB233" s="119"/>
      <c r="UC233" s="108"/>
      <c r="UD233" s="108"/>
      <c r="UE233" s="108"/>
      <c r="UF233" s="108"/>
      <c r="UG233" s="108"/>
      <c r="UH233" s="108"/>
      <c r="UI233" s="108"/>
      <c r="UJ233" s="108"/>
      <c r="UK233" s="108"/>
      <c r="UL233" s="108"/>
      <c r="UM233" s="108"/>
      <c r="UN233" s="108"/>
      <c r="UO233" s="109"/>
      <c r="VB233" s="119"/>
      <c r="VC233" s="108"/>
      <c r="VD233" s="108"/>
      <c r="VE233" s="108"/>
      <c r="VF233" s="108"/>
      <c r="VG233" s="108"/>
      <c r="VH233" s="108"/>
      <c r="VI233" s="108"/>
      <c r="VJ233" s="108"/>
      <c r="VK233" s="108"/>
      <c r="VL233" s="108"/>
      <c r="VM233" s="108"/>
      <c r="VN233" s="108"/>
      <c r="VO233" s="109"/>
      <c r="WB233" s="119"/>
      <c r="WC233" s="108"/>
      <c r="WD233" s="108"/>
      <c r="WE233" s="108"/>
      <c r="WF233" s="108"/>
      <c r="WG233" s="108"/>
      <c r="WH233" s="108"/>
      <c r="WI233" s="108"/>
      <c r="WJ233" s="108"/>
      <c r="WK233" s="108"/>
      <c r="WL233" s="108"/>
      <c r="WM233" s="108"/>
      <c r="WN233" s="108"/>
      <c r="WO233" s="109"/>
      <c r="YB233" s="119"/>
      <c r="YC233" s="108"/>
      <c r="YD233" s="108"/>
      <c r="YE233" s="108"/>
      <c r="YF233" s="108"/>
      <c r="YG233" s="108"/>
      <c r="YH233" s="108"/>
      <c r="YI233" s="108"/>
      <c r="YJ233" s="108"/>
      <c r="YK233" s="108"/>
      <c r="YL233" s="108"/>
      <c r="YM233" s="108"/>
      <c r="YN233" s="112"/>
      <c r="YO233" s="109"/>
      <c r="ZB233" s="119"/>
      <c r="ZC233" s="108"/>
      <c r="ZD233" s="108"/>
      <c r="ZE233" s="108"/>
      <c r="ZF233" s="108"/>
      <c r="ZG233" s="108"/>
      <c r="ZH233" s="108"/>
      <c r="ZI233" s="108"/>
      <c r="ZJ233" s="108"/>
      <c r="ZK233" s="108"/>
      <c r="ZL233" s="108"/>
      <c r="ZM233" s="108"/>
      <c r="ZN233" s="108"/>
      <c r="ZO233" s="109"/>
      <c r="AAB233" s="119"/>
      <c r="AAC233" s="108"/>
      <c r="AAD233" s="108"/>
      <c r="AAE233" s="108"/>
      <c r="AAF233" s="108"/>
      <c r="AAG233" s="108"/>
      <c r="AAH233" s="108"/>
      <c r="AAI233" s="108"/>
      <c r="AAJ233" s="108"/>
      <c r="AAK233" s="108"/>
      <c r="AAL233" s="108"/>
      <c r="AAM233" s="108"/>
      <c r="AAN233" s="108"/>
      <c r="AAO233" s="109"/>
      <c r="ABB233" s="107"/>
      <c r="ABC233" s="108"/>
      <c r="ABD233" s="108"/>
      <c r="ABE233" s="108"/>
      <c r="ABF233" s="108"/>
      <c r="ABG233" s="108"/>
      <c r="ABH233" s="108"/>
      <c r="ABI233" s="108"/>
      <c r="ABJ233" s="108"/>
      <c r="ABK233" s="108"/>
      <c r="ABL233" s="108"/>
      <c r="ABM233" s="108"/>
      <c r="ABN233" s="108"/>
      <c r="ABO233" s="109"/>
      <c r="ACA233" s="111" t="n">
        <v>1883</v>
      </c>
      <c r="ACB233" s="107" t="n">
        <v>1883</v>
      </c>
      <c r="ACC233" s="108" t="n">
        <v>15.6</v>
      </c>
      <c r="ACD233" s="108" t="n">
        <v>16.4</v>
      </c>
      <c r="ACE233" s="108" t="n">
        <v>14.6</v>
      </c>
      <c r="ACF233" s="108" t="n">
        <v>13.2</v>
      </c>
      <c r="ACG233" s="108" t="n">
        <v>11.4</v>
      </c>
      <c r="ACH233" s="108" t="n">
        <v>11.3</v>
      </c>
      <c r="ACI233" s="108" t="n">
        <v>7.6</v>
      </c>
      <c r="ACJ233" s="108" t="n">
        <v>6.8</v>
      </c>
      <c r="ACK233" s="108" t="n">
        <v>8.2</v>
      </c>
      <c r="ACL233" s="108" t="n">
        <v>10</v>
      </c>
      <c r="ACM233" s="108" t="n">
        <v>12.9</v>
      </c>
      <c r="ACN233" s="108" t="n">
        <v>15.8</v>
      </c>
      <c r="ACO233" s="109" t="n">
        <f aca="false">AVERAGE(ACC233:ACN233)</f>
        <v>11.9833333333333</v>
      </c>
      <c r="ADB233" s="119"/>
      <c r="ADC233" s="108"/>
      <c r="ADD233" s="108"/>
      <c r="ADE233" s="108"/>
      <c r="ADF233" s="108"/>
      <c r="ADG233" s="108"/>
      <c r="ADH233" s="108"/>
      <c r="ADI233" s="108"/>
      <c r="ADJ233" s="108"/>
      <c r="ADK233" s="108"/>
      <c r="ADL233" s="108"/>
      <c r="ADM233" s="108"/>
      <c r="ADN233" s="108"/>
      <c r="ADO233" s="109"/>
      <c r="AEA233" s="1" t="n">
        <v>1883</v>
      </c>
      <c r="AEB233" s="107" t="n">
        <v>1883</v>
      </c>
      <c r="AEC233" s="108" t="n">
        <v>27.7</v>
      </c>
      <c r="AED233" s="108" t="n">
        <v>26.7</v>
      </c>
      <c r="AEE233" s="108" t="n">
        <v>27.5</v>
      </c>
      <c r="AEF233" s="108" t="n">
        <v>24.9</v>
      </c>
      <c r="AEG233" s="108" t="n">
        <v>20.7</v>
      </c>
      <c r="AEH233" s="108" t="n">
        <v>19.9</v>
      </c>
      <c r="AEI233" s="108" t="n">
        <v>17.1</v>
      </c>
      <c r="AEJ233" s="108" t="n">
        <v>16.4</v>
      </c>
      <c r="AEK233" s="108" t="n">
        <v>18.9</v>
      </c>
      <c r="AEL233" s="108" t="n">
        <v>22.1</v>
      </c>
      <c r="AEM233" s="108" t="n">
        <v>24.2</v>
      </c>
      <c r="AEN233" s="108" t="n">
        <v>26.5</v>
      </c>
      <c r="AEO233" s="109" t="n">
        <f aca="false">AVERAGE(AEC233:AEN233)</f>
        <v>22.7166666666667</v>
      </c>
      <c r="AFA233" s="1" t="n">
        <v>1883</v>
      </c>
      <c r="AFB233" s="107" t="n">
        <v>1883</v>
      </c>
      <c r="AFC233" s="108" t="n">
        <v>16.5</v>
      </c>
      <c r="AFD233" s="108" t="n">
        <v>16.7</v>
      </c>
      <c r="AFE233" s="108" t="n">
        <v>15.9</v>
      </c>
      <c r="AFF233" s="108" t="n">
        <v>15.2</v>
      </c>
      <c r="AFG233" s="108" t="n">
        <v>13.6</v>
      </c>
      <c r="AFH233" s="108" t="n">
        <v>12.8</v>
      </c>
      <c r="AFI233" s="108" t="n">
        <v>10.6</v>
      </c>
      <c r="AFJ233" s="108" t="n">
        <v>10.1</v>
      </c>
      <c r="AFK233" s="108" t="n">
        <v>10</v>
      </c>
      <c r="AFL233" s="108" t="n">
        <v>11.6</v>
      </c>
      <c r="AFM233" s="108" t="n">
        <v>13.5</v>
      </c>
      <c r="AFN233" s="108" t="n">
        <v>16</v>
      </c>
      <c r="AFO233" s="109" t="n">
        <f aca="false">AVERAGE(AFC233:AFN233)</f>
        <v>13.5416666666667</v>
      </c>
      <c r="AGB233" s="119"/>
      <c r="AGC233" s="108"/>
      <c r="AGD233" s="108"/>
      <c r="AGE233" s="108"/>
      <c r="AGF233" s="108"/>
      <c r="AGG233" s="108"/>
      <c r="AGH233" s="108"/>
      <c r="AGI233" s="108"/>
      <c r="AGJ233" s="108"/>
      <c r="AGK233" s="108"/>
      <c r="AGL233" s="108"/>
      <c r="AGM233" s="108"/>
      <c r="AGN233" s="108"/>
      <c r="AGO233" s="109"/>
      <c r="AHB233" s="119"/>
      <c r="AHC233" s="108"/>
      <c r="AHD233" s="108"/>
      <c r="AHE233" s="108"/>
      <c r="AHF233" s="108"/>
      <c r="AHG233" s="108"/>
      <c r="AHH233" s="108"/>
      <c r="AHI233" s="108"/>
      <c r="AHJ233" s="108"/>
      <c r="AHK233" s="108"/>
      <c r="AHL233" s="108"/>
      <c r="AHM233" s="108"/>
      <c r="AHN233" s="108"/>
      <c r="AHO233" s="109"/>
      <c r="AIB233" s="119"/>
      <c r="AIC233" s="108"/>
      <c r="AID233" s="108"/>
      <c r="AIE233" s="108"/>
      <c r="AIF233" s="108"/>
      <c r="AIG233" s="108"/>
      <c r="AIH233" s="108"/>
      <c r="AII233" s="108"/>
      <c r="AIJ233" s="108"/>
      <c r="AIK233" s="108"/>
      <c r="AIL233" s="108"/>
      <c r="AIM233" s="108"/>
      <c r="AIN233" s="108"/>
      <c r="AIO233" s="109"/>
      <c r="AJB233" s="107"/>
      <c r="AJC233" s="108"/>
      <c r="AJD233" s="108"/>
      <c r="AJE233" s="108"/>
      <c r="AJF233" s="108"/>
      <c r="AJG233" s="108"/>
      <c r="AJH233" s="108"/>
      <c r="AJI233" s="108"/>
      <c r="AJJ233" s="108"/>
      <c r="AJK233" s="108"/>
      <c r="AJL233" s="108"/>
      <c r="AJM233" s="108"/>
      <c r="AJN233" s="108"/>
      <c r="AJO233" s="109"/>
      <c r="AKA233" s="1" t="n">
        <v>1883</v>
      </c>
      <c r="AKB233" s="107" t="n">
        <v>1883</v>
      </c>
      <c r="AKC233" s="108" t="n">
        <v>18.8</v>
      </c>
      <c r="AKD233" s="108" t="n">
        <v>18.2</v>
      </c>
      <c r="AKE233" s="108" t="n">
        <v>15.6</v>
      </c>
      <c r="AKF233" s="108" t="n">
        <v>12.9</v>
      </c>
      <c r="AKG233" s="108" t="n">
        <v>9.7</v>
      </c>
      <c r="AKH233" s="108" t="n">
        <v>10.2</v>
      </c>
      <c r="AKI233" s="108" t="n">
        <v>7.4</v>
      </c>
      <c r="AKJ233" s="108" t="n">
        <v>5.5</v>
      </c>
      <c r="AKK233" s="108" t="n">
        <v>7.3</v>
      </c>
      <c r="AKL233" s="108" t="n">
        <v>11.1</v>
      </c>
      <c r="AKM233" s="108" t="n">
        <v>13.8</v>
      </c>
      <c r="AKN233" s="108" t="n">
        <v>17.6</v>
      </c>
      <c r="AKO233" s="109" t="n">
        <f aca="false">AVERAGE(AKC233:AKN233)</f>
        <v>12.3416666666667</v>
      </c>
      <c r="AKR233" s="16" t="s">
        <v>18</v>
      </c>
      <c r="AKT233" s="16" t="n">
        <v>1880</v>
      </c>
      <c r="AKU233" s="16" t="s">
        <v>23</v>
      </c>
      <c r="ALA233" s="35" t="n">
        <f aca="false">(ACO233+AO233+EO233+NO233+AKO233+AFO233+AEO233)/7</f>
        <v>13.9583333333333</v>
      </c>
      <c r="ALB233" s="36"/>
      <c r="ALC233" s="37"/>
      <c r="AMA233" s="28" t="n">
        <f aca="false">MAX(ACC233:ACN233,AC233:AN233,EC233:EN233,NC233:NN233,AKC233:AKN233,AFC233:AFN233,AEC233:AEN233)</f>
        <v>27.7</v>
      </c>
      <c r="AMB233" s="28"/>
      <c r="AMC233" s="21"/>
      <c r="AMD233" s="22"/>
      <c r="AME233" s="60"/>
      <c r="AMF233" s="61"/>
    </row>
    <row r="234" customFormat="false" ht="12.8" hidden="false" customHeight="false" outlineLevel="0" collapsed="false">
      <c r="A234" s="104"/>
      <c r="B234" s="29" t="n">
        <f aca="false">AVERAGE(AO234,BO234,CO234,DO234,EO234,FO234,GO234,HO234,IO234,JO234,KO234,LO234,MO234,NO234,OO234,PO234,QO234,RO234,SO234,TO234,UO234,VO234,WO234,YO234,ZO234,AAO234,ABO234,ACO234,ADO234,AEO234,AFO234,AGO234,AHO234,AIO234,AJO234,AKO234)</f>
        <v>13.7785714285714</v>
      </c>
      <c r="C234" s="30" t="n">
        <f aca="false">AVERAGE(B230:B234)</f>
        <v>13.7952777777778</v>
      </c>
      <c r="D234" s="31"/>
      <c r="E234" s="29"/>
      <c r="F234" s="32"/>
      <c r="G234" s="3" t="n">
        <f aca="false">MAX(AC234:AN234,BC234:BN234,CC234:CN234,DC234:DN234,EC234:EN234,FC234:FN234,GC234:GN234,HC234:HN234,IC234:IN234,JC234:JN234,KC234:KN234,LC234:LN234,MC234:MN234,NC234:NN234,OC234:ON234,PC234:PN234,QC234:QN234,RC234:RN234,SC234:SN234,TC234:TN234,UC234:UN234,VC234:VN234,WC234:WN234,YC234:YN234,ZC234:ZN234,AAC234:AAN234,ABC234:ABN234,ACC234:ACN234,ADC234:ADN234,AEC234:AEN234,AFC234:AFN234,AGC234:AGN234,AHC234:AHN234,AIC234:AIN234,AJC234:AJN234,AKC234:AKN234)</f>
        <v>27.8</v>
      </c>
      <c r="H234" s="105" t="n">
        <f aca="false">MEDIAN(AC234:AN234,BC234:BN234,CC234:CN234,DC234:DN234,EC234:EN234,FC234:FN234,GC234:GN234,HC234:HN234,IC234:IN234,JC234:JN234,KC234:KN234,LC234:LN234,MC234:MN234,NC234:NN234,OC234:ON234,PC234:PN234,QC234:QN234,RC234:RN234,SC234:SN234,TC234:TN234,UC234:UN234,VC234:VN234,WC234:WN234,YC234:YN234,ZC234:ZN234,AAC234:AAN234,ABC234:ABN234,ACC234:ACN234,ADC234:ADN234,AEC234:AEN234,AFC234:AFN234,AGC234:AGN234,AHC234:AHN234,AIC234:AIN234,AJC234:AJN234,AKC234:AKN234)</f>
        <v>13.375</v>
      </c>
      <c r="I234" s="5" t="n">
        <f aca="false">MIN(AC234:AN234,BC234:BN234,CC234:CN234,DC234:DN234,EC234:EN234,FC234:FN234,GC234:GN234,HC234:HN234,IC234:IN234,JC234:JN234,KC234:KN234,LC234:LN234,MC234:MN234,NC234:NN234,OC234:ON234,PC234:PN234,QC234:QN234,RC234:RN234,SC234:SN234,TC234:TN234,UC234:UN234,VC234:VN234,WC234:WN234,YC234:YN234,ZC234:ZN234,AAC234:AAN234,ABC234:ABN234,ACC234:ACN234,ADC234:ADN234,AEC234:AEN234,AFC234:AFN234,AGC234:AGN234,AHC234:AHN234,AIC234:AIN234,AJC234:AJN234,AKC234:AKN234)</f>
        <v>6.65</v>
      </c>
      <c r="J234" s="106" t="n">
        <f aca="false">(G234+I234)/2</f>
        <v>17.225</v>
      </c>
      <c r="AB234" s="107" t="n">
        <v>1884</v>
      </c>
      <c r="AC234" s="108" t="n">
        <v>15.3</v>
      </c>
      <c r="AD234" s="108" t="n">
        <v>15.9</v>
      </c>
      <c r="AE234" s="108" t="n">
        <v>14.6</v>
      </c>
      <c r="AF234" s="108" t="n">
        <v>12.2</v>
      </c>
      <c r="AG234" s="108" t="n">
        <v>11.2</v>
      </c>
      <c r="AH234" s="108" t="n">
        <v>8.4</v>
      </c>
      <c r="AI234" s="108" t="n">
        <v>7.6</v>
      </c>
      <c r="AJ234" s="108" t="n">
        <v>9.9</v>
      </c>
      <c r="AK234" s="108" t="n">
        <v>9.3</v>
      </c>
      <c r="AL234" s="108" t="n">
        <v>10.3</v>
      </c>
      <c r="AM234" s="108" t="n">
        <v>13.2</v>
      </c>
      <c r="AN234" s="108" t="n">
        <v>12.8</v>
      </c>
      <c r="AO234" s="109" t="n">
        <f aca="false">AVERAGE(AC234:AN234)</f>
        <v>11.725</v>
      </c>
      <c r="BB234" s="107"/>
      <c r="BC234" s="108"/>
      <c r="BD234" s="108"/>
      <c r="BE234" s="108"/>
      <c r="BF234" s="108"/>
      <c r="BG234" s="108"/>
      <c r="BH234" s="108"/>
      <c r="BI234" s="108"/>
      <c r="BJ234" s="108"/>
      <c r="BK234" s="108"/>
      <c r="BL234" s="108"/>
      <c r="BM234" s="108"/>
      <c r="BN234" s="108"/>
      <c r="BO234" s="109"/>
      <c r="CB234" s="119"/>
      <c r="CC234" s="108"/>
      <c r="CD234" s="108"/>
      <c r="CE234" s="108"/>
      <c r="CF234" s="108"/>
      <c r="CG234" s="108"/>
      <c r="CH234" s="108"/>
      <c r="CI234" s="108"/>
      <c r="CJ234" s="108"/>
      <c r="CK234" s="108"/>
      <c r="CL234" s="108"/>
      <c r="CM234" s="108"/>
      <c r="CN234" s="108"/>
      <c r="CO234" s="109"/>
      <c r="DB234" s="119"/>
      <c r="DC234" s="108"/>
      <c r="DD234" s="108"/>
      <c r="DE234" s="108"/>
      <c r="DF234" s="108"/>
      <c r="DG234" s="108"/>
      <c r="DH234" s="108"/>
      <c r="DI234" s="108"/>
      <c r="DJ234" s="108"/>
      <c r="DK234" s="108"/>
      <c r="DL234" s="108"/>
      <c r="DM234" s="108"/>
      <c r="DN234" s="108"/>
      <c r="DO234" s="109"/>
      <c r="EA234" s="1" t="n">
        <v>1884</v>
      </c>
      <c r="EB234" s="107" t="n">
        <v>1884</v>
      </c>
      <c r="EC234" s="112" t="n">
        <f aca="false">SUM(EC233+EC235)/2</f>
        <v>14.8</v>
      </c>
      <c r="ED234" s="112" t="n">
        <f aca="false">SUM(ED233+ED235)/2</f>
        <v>14.85</v>
      </c>
      <c r="EE234" s="112" t="n">
        <f aca="false">SUM(EE233+EE235)/2</f>
        <v>13.95</v>
      </c>
      <c r="EF234" s="112" t="n">
        <f aca="false">SUM(EF233+EF235)/2</f>
        <v>12.05</v>
      </c>
      <c r="EG234" s="112" t="n">
        <f aca="false">SUM(EG233+EG235)/2</f>
        <v>10.65</v>
      </c>
      <c r="EH234" s="112" t="n">
        <f aca="false">SUM(EH233+EH235)/2</f>
        <v>10.4</v>
      </c>
      <c r="EI234" s="112" t="n">
        <f aca="false">SUM(EI233+EI235)/2</f>
        <v>9.15</v>
      </c>
      <c r="EJ234" s="112" t="n">
        <f aca="false">SUM(EJ233+EJ235)/2</f>
        <v>8.2</v>
      </c>
      <c r="EK234" s="112" t="n">
        <f aca="false">SUM(EK233+EK235)/2</f>
        <v>7.6</v>
      </c>
      <c r="EL234" s="112" t="n">
        <f aca="false">SUM(EL233+EL235)/2</f>
        <v>10.25</v>
      </c>
      <c r="EM234" s="112" t="n">
        <f aca="false">SUM(EM233+EM235)/2</f>
        <v>12.1</v>
      </c>
      <c r="EN234" s="112" t="n">
        <f aca="false">SUM(EN233+EN235)/2</f>
        <v>15.45</v>
      </c>
      <c r="EO234" s="109" t="n">
        <f aca="false">AVERAGE(EC234:EN234)</f>
        <v>11.6208333333333</v>
      </c>
      <c r="FB234" s="119"/>
      <c r="FC234" s="108"/>
      <c r="FD234" s="108"/>
      <c r="FE234" s="108"/>
      <c r="FF234" s="108"/>
      <c r="FG234" s="108"/>
      <c r="FH234" s="108"/>
      <c r="FI234" s="108"/>
      <c r="FJ234" s="108"/>
      <c r="FK234" s="108"/>
      <c r="FL234" s="108"/>
      <c r="FM234" s="108"/>
      <c r="FN234" s="112"/>
      <c r="FO234" s="109"/>
      <c r="GB234" s="119"/>
      <c r="GC234" s="108"/>
      <c r="GD234" s="108"/>
      <c r="GE234" s="108"/>
      <c r="GF234" s="108"/>
      <c r="GG234" s="108"/>
      <c r="GH234" s="108"/>
      <c r="GI234" s="108"/>
      <c r="GJ234" s="108"/>
      <c r="GK234" s="108"/>
      <c r="GL234" s="108"/>
      <c r="GM234" s="108"/>
      <c r="GN234" s="108"/>
      <c r="GO234" s="109"/>
      <c r="HB234" s="119"/>
      <c r="HC234" s="108"/>
      <c r="HD234" s="108"/>
      <c r="HE234" s="108"/>
      <c r="HF234" s="108"/>
      <c r="HG234" s="108"/>
      <c r="HH234" s="108"/>
      <c r="HI234" s="108"/>
      <c r="HJ234" s="108"/>
      <c r="HK234" s="108"/>
      <c r="HL234" s="108"/>
      <c r="HM234" s="108"/>
      <c r="HN234" s="108"/>
      <c r="HO234" s="109"/>
      <c r="IB234" s="1" t="s">
        <v>234</v>
      </c>
      <c r="JB234" s="119"/>
      <c r="JC234" s="108"/>
      <c r="JD234" s="108"/>
      <c r="JE234" s="108"/>
      <c r="JF234" s="108"/>
      <c r="JG234" s="108"/>
      <c r="JH234" s="108"/>
      <c r="JI234" s="108"/>
      <c r="JJ234" s="108"/>
      <c r="JK234" s="108"/>
      <c r="JL234" s="108"/>
      <c r="JM234" s="108"/>
      <c r="JN234" s="108"/>
      <c r="JO234" s="109"/>
      <c r="KB234" s="107"/>
      <c r="KC234" s="108"/>
      <c r="KD234" s="108"/>
      <c r="KE234" s="108"/>
      <c r="KF234" s="108"/>
      <c r="KG234" s="108"/>
      <c r="KH234" s="108"/>
      <c r="KI234" s="108"/>
      <c r="KJ234" s="108"/>
      <c r="KK234" s="108"/>
      <c r="KL234" s="108"/>
      <c r="KM234" s="108"/>
      <c r="KN234" s="108"/>
      <c r="KO234" s="109"/>
      <c r="LB234" s="119"/>
      <c r="LC234" s="108"/>
      <c r="LD234" s="108"/>
      <c r="LE234" s="108"/>
      <c r="LF234" s="108"/>
      <c r="LG234" s="108"/>
      <c r="LH234" s="108"/>
      <c r="LI234" s="108"/>
      <c r="LJ234" s="108"/>
      <c r="LK234" s="108"/>
      <c r="LL234" s="108"/>
      <c r="LM234" s="108"/>
      <c r="LN234" s="108"/>
      <c r="LO234" s="109"/>
      <c r="MB234" s="1" t="s">
        <v>235</v>
      </c>
      <c r="NA234" s="1" t="n">
        <v>1884</v>
      </c>
      <c r="NB234" s="107" t="n">
        <v>1884</v>
      </c>
      <c r="NC234" s="112" t="n">
        <f aca="false">SUM(NC233+NC235)/2</f>
        <v>17</v>
      </c>
      <c r="ND234" s="112" t="n">
        <f aca="false">SUM(ND233+ND235)/2</f>
        <v>17.9</v>
      </c>
      <c r="NE234" s="112" t="n">
        <f aca="false">SUM(NE233+NE235)/2</f>
        <v>16.15</v>
      </c>
      <c r="NF234" s="112" t="n">
        <f aca="false">SUM(NF233+NF235)/2</f>
        <v>14.95</v>
      </c>
      <c r="NG234" s="112" t="n">
        <f aca="false">SUM(NG233+NG235)/2</f>
        <v>13.55</v>
      </c>
      <c r="NH234" s="112" t="n">
        <f aca="false">SUM(NH233+NH235)/2</f>
        <v>12.6</v>
      </c>
      <c r="NI234" s="112" t="n">
        <f aca="false">SUM(NI233+NI235)/2</f>
        <v>10.4</v>
      </c>
      <c r="NJ234" s="112" t="n">
        <f aca="false">SUM(NJ233+NJ235)/2</f>
        <v>9.35</v>
      </c>
      <c r="NK234" s="112" t="n">
        <f aca="false">SUM(NK233+NK235)/2</f>
        <v>9.55</v>
      </c>
      <c r="NL234" s="112" t="n">
        <f aca="false">SUM(NL233+NL235)/2</f>
        <v>12.1</v>
      </c>
      <c r="NM234" s="112" t="n">
        <f aca="false">SUM(NM233+NM235)/2</f>
        <v>14.55</v>
      </c>
      <c r="NN234" s="112" t="n">
        <f aca="false">SUM(NN233+NN235)/2</f>
        <v>17.35</v>
      </c>
      <c r="NO234" s="109" t="n">
        <f aca="false">AVERAGE(NC234:NN234)</f>
        <v>13.7875</v>
      </c>
      <c r="OB234" s="133"/>
      <c r="OC234" s="116"/>
      <c r="OD234" s="116"/>
      <c r="OE234" s="116"/>
      <c r="OF234" s="116"/>
      <c r="OG234" s="116"/>
      <c r="OH234" s="116"/>
      <c r="OI234" s="116"/>
      <c r="OJ234" s="116"/>
      <c r="OK234" s="116"/>
      <c r="OL234" s="116"/>
      <c r="OM234" s="116"/>
      <c r="ON234" s="116"/>
      <c r="OO234" s="109"/>
      <c r="PB234" s="119"/>
      <c r="PC234" s="108"/>
      <c r="PD234" s="108"/>
      <c r="PE234" s="108"/>
      <c r="PF234" s="108"/>
      <c r="PG234" s="108"/>
      <c r="PH234" s="108"/>
      <c r="PI234" s="108"/>
      <c r="PJ234" s="108"/>
      <c r="PK234" s="108"/>
      <c r="PL234" s="108"/>
      <c r="PM234" s="108"/>
      <c r="PN234" s="108"/>
      <c r="PO234" s="109"/>
      <c r="QB234" s="119"/>
      <c r="QC234" s="108"/>
      <c r="QD234" s="108"/>
      <c r="QE234" s="108"/>
      <c r="QF234" s="108"/>
      <c r="QG234" s="108"/>
      <c r="QH234" s="108"/>
      <c r="QI234" s="108"/>
      <c r="QJ234" s="108"/>
      <c r="QK234" s="108"/>
      <c r="QL234" s="108"/>
      <c r="QM234" s="108"/>
      <c r="QN234" s="108"/>
      <c r="QO234" s="109"/>
      <c r="RB234" s="119"/>
      <c r="RC234" s="108"/>
      <c r="RD234" s="108"/>
      <c r="RE234" s="108"/>
      <c r="RF234" s="108"/>
      <c r="RG234" s="108"/>
      <c r="RH234" s="108"/>
      <c r="RI234" s="108"/>
      <c r="RJ234" s="108"/>
      <c r="RK234" s="108"/>
      <c r="RL234" s="108"/>
      <c r="RM234" s="108"/>
      <c r="RN234" s="108"/>
      <c r="RO234" s="109"/>
      <c r="SB234" s="107"/>
      <c r="SC234" s="108"/>
      <c r="SD234" s="108"/>
      <c r="SE234" s="108"/>
      <c r="SF234" s="108"/>
      <c r="SG234" s="108"/>
      <c r="SH234" s="108"/>
      <c r="SI234" s="108"/>
      <c r="SJ234" s="108"/>
      <c r="SK234" s="108"/>
      <c r="SL234" s="108"/>
      <c r="SM234" s="108"/>
      <c r="SN234" s="108"/>
      <c r="SO234" s="109"/>
      <c r="TB234" s="119"/>
      <c r="TC234" s="108"/>
      <c r="TD234" s="108"/>
      <c r="TE234" s="108"/>
      <c r="TF234" s="108"/>
      <c r="TG234" s="108"/>
      <c r="TH234" s="108"/>
      <c r="TI234" s="108"/>
      <c r="TJ234" s="108"/>
      <c r="TK234" s="108"/>
      <c r="TL234" s="108"/>
      <c r="TM234" s="108"/>
      <c r="TN234" s="108"/>
      <c r="TO234" s="109"/>
      <c r="UB234" s="119"/>
      <c r="UC234" s="108"/>
      <c r="UD234" s="108"/>
      <c r="UE234" s="108"/>
      <c r="UF234" s="108"/>
      <c r="UG234" s="108"/>
      <c r="UH234" s="108"/>
      <c r="UI234" s="108"/>
      <c r="UJ234" s="108"/>
      <c r="UK234" s="108"/>
      <c r="UL234" s="108"/>
      <c r="UM234" s="108"/>
      <c r="UN234" s="108"/>
      <c r="UO234" s="109"/>
      <c r="VB234" s="119"/>
      <c r="VC234" s="108"/>
      <c r="VD234" s="108"/>
      <c r="VE234" s="108"/>
      <c r="VF234" s="108"/>
      <c r="VG234" s="108"/>
      <c r="VH234" s="108"/>
      <c r="VI234" s="108"/>
      <c r="VJ234" s="108"/>
      <c r="VK234" s="108"/>
      <c r="VL234" s="108"/>
      <c r="VM234" s="108"/>
      <c r="VN234" s="108"/>
      <c r="VO234" s="109"/>
      <c r="WB234" s="119"/>
      <c r="WC234" s="108"/>
      <c r="WD234" s="108"/>
      <c r="WE234" s="108"/>
      <c r="WF234" s="108"/>
      <c r="WG234" s="108"/>
      <c r="WH234" s="108"/>
      <c r="WI234" s="108"/>
      <c r="WJ234" s="108"/>
      <c r="WK234" s="108"/>
      <c r="WL234" s="108"/>
      <c r="WM234" s="108"/>
      <c r="WN234" s="108"/>
      <c r="WO234" s="109"/>
      <c r="YB234" s="119"/>
      <c r="YC234" s="112"/>
      <c r="YD234" s="112"/>
      <c r="YE234" s="112"/>
      <c r="YF234" s="112"/>
      <c r="YG234" s="108"/>
      <c r="YH234" s="108"/>
      <c r="YI234" s="108"/>
      <c r="YJ234" s="108"/>
      <c r="YK234" s="108"/>
      <c r="YL234" s="108"/>
      <c r="YM234" s="108"/>
      <c r="YN234" s="108"/>
      <c r="YO234" s="109"/>
      <c r="ZB234" s="119"/>
      <c r="ZC234" s="108"/>
      <c r="ZD234" s="108"/>
      <c r="ZE234" s="108"/>
      <c r="ZF234" s="108"/>
      <c r="ZG234" s="108"/>
      <c r="ZH234" s="108"/>
      <c r="ZI234" s="108"/>
      <c r="ZJ234" s="108"/>
      <c r="ZK234" s="108"/>
      <c r="ZL234" s="108"/>
      <c r="ZM234" s="108"/>
      <c r="ZN234" s="108"/>
      <c r="ZO234" s="109"/>
      <c r="AAB234" s="119"/>
      <c r="AAC234" s="108"/>
      <c r="AAD234" s="108"/>
      <c r="AAE234" s="108"/>
      <c r="AAF234" s="108"/>
      <c r="AAG234" s="108"/>
      <c r="AAH234" s="108"/>
      <c r="AAI234" s="108"/>
      <c r="AAJ234" s="108"/>
      <c r="AAK234" s="108"/>
      <c r="AAL234" s="108"/>
      <c r="AAM234" s="108"/>
      <c r="AAN234" s="108"/>
      <c r="AAO234" s="109"/>
      <c r="ABB234" s="107"/>
      <c r="ABC234" s="108"/>
      <c r="ABD234" s="108"/>
      <c r="ABE234" s="108"/>
      <c r="ABF234" s="108"/>
      <c r="ABG234" s="108"/>
      <c r="ABH234" s="108"/>
      <c r="ABI234" s="108"/>
      <c r="ABJ234" s="108"/>
      <c r="ABK234" s="108"/>
      <c r="ABL234" s="108"/>
      <c r="ABM234" s="108"/>
      <c r="ABN234" s="108"/>
      <c r="ABO234" s="109"/>
      <c r="ACA234" s="111" t="n">
        <v>1884</v>
      </c>
      <c r="ACB234" s="107" t="n">
        <v>1884</v>
      </c>
      <c r="ACC234" s="108" t="n">
        <v>16.4</v>
      </c>
      <c r="ACD234" s="108" t="n">
        <v>16.7</v>
      </c>
      <c r="ACE234" s="108" t="n">
        <v>14.8</v>
      </c>
      <c r="ACF234" s="108" t="n">
        <v>12.1</v>
      </c>
      <c r="ACG234" s="108" t="n">
        <v>9.6</v>
      </c>
      <c r="ACH234" s="108" t="n">
        <v>9.2</v>
      </c>
      <c r="ACI234" s="108" t="n">
        <v>7.3</v>
      </c>
      <c r="ACJ234" s="108" t="n">
        <v>10.9</v>
      </c>
      <c r="ACK234" s="108" t="n">
        <v>9.9</v>
      </c>
      <c r="ACL234" s="108" t="n">
        <v>10.6</v>
      </c>
      <c r="ACM234" s="108" t="n">
        <v>14.2</v>
      </c>
      <c r="ACN234" s="108" t="n">
        <v>14.1</v>
      </c>
      <c r="ACO234" s="109" t="n">
        <f aca="false">AVERAGE(ACC234:ACN234)</f>
        <v>12.15</v>
      </c>
      <c r="ADB234" s="119"/>
      <c r="ADC234" s="108"/>
      <c r="ADD234" s="108"/>
      <c r="ADE234" s="108"/>
      <c r="ADF234" s="108"/>
      <c r="ADG234" s="108"/>
      <c r="ADH234" s="108"/>
      <c r="ADI234" s="108"/>
      <c r="ADJ234" s="108"/>
      <c r="ADK234" s="108"/>
      <c r="ADL234" s="108"/>
      <c r="ADM234" s="108"/>
      <c r="ADN234" s="108"/>
      <c r="ADO234" s="109"/>
      <c r="AEA234" s="1" t="n">
        <v>1884</v>
      </c>
      <c r="AEB234" s="107" t="n">
        <v>1884</v>
      </c>
      <c r="AEC234" s="108" t="n">
        <v>27.8</v>
      </c>
      <c r="AED234" s="108" t="n">
        <v>27.8</v>
      </c>
      <c r="AEE234" s="108" t="n">
        <v>26.7</v>
      </c>
      <c r="AEF234" s="108" t="n">
        <v>22.9</v>
      </c>
      <c r="AEG234" s="108" t="n">
        <v>18.4</v>
      </c>
      <c r="AEH234" s="108" t="n">
        <v>16.9</v>
      </c>
      <c r="AEI234" s="108" t="n">
        <v>13.6</v>
      </c>
      <c r="AEJ234" s="108" t="n">
        <v>17.1</v>
      </c>
      <c r="AEK234" s="108" t="n">
        <v>20.1</v>
      </c>
      <c r="AEL234" s="108" t="n">
        <v>20.7</v>
      </c>
      <c r="AEM234" s="108" t="n">
        <v>21.6</v>
      </c>
      <c r="AEN234" s="108" t="n">
        <v>23.6</v>
      </c>
      <c r="AEO234" s="109" t="n">
        <f aca="false">AVERAGE(AEC234:AEN234)</f>
        <v>21.4333333333333</v>
      </c>
      <c r="AFA234" s="1" t="n">
        <v>1884</v>
      </c>
      <c r="AFB234" s="107" t="n">
        <v>1884</v>
      </c>
      <c r="AFC234" s="112" t="n">
        <f aca="false">SUM(AFC233+AFC235)/2</f>
        <v>16.4</v>
      </c>
      <c r="AFD234" s="112" t="n">
        <f aca="false">SUM(AFD233+AFD235)/2</f>
        <v>16.15</v>
      </c>
      <c r="AFE234" s="112" t="n">
        <f aca="false">SUM(AFE233+AFE235)/2</f>
        <v>15.75</v>
      </c>
      <c r="AFF234" s="112" t="n">
        <f aca="false">SUM(AFF233+AFF235)/2</f>
        <v>14.4</v>
      </c>
      <c r="AFG234" s="112" t="n">
        <f aca="false">SUM(AFG233+AFG235)/2</f>
        <v>13.05</v>
      </c>
      <c r="AFH234" s="112" t="n">
        <f aca="false">SUM(AFH233+AFH235)/2</f>
        <v>11.8</v>
      </c>
      <c r="AFI234" s="112" t="n">
        <f aca="false">SUM(AFI233+AFI235)/2</f>
        <v>10.85</v>
      </c>
      <c r="AFJ234" s="112" t="n">
        <f aca="false">SUM(AFJ233+AFJ235)/2</f>
        <v>9.95</v>
      </c>
      <c r="AFK234" s="112" t="n">
        <f aca="false">SUM(AFK233+AFK235)/2</f>
        <v>10.1</v>
      </c>
      <c r="AFL234" s="112" t="n">
        <f aca="false">SUM(AFL233+AFL235)/2</f>
        <v>11.5</v>
      </c>
      <c r="AFM234" s="112" t="n">
        <f aca="false">SUM(AFM233+AFM235)/2</f>
        <v>13.6</v>
      </c>
      <c r="AFN234" s="112" t="n">
        <f aca="false">SUM(AFN233+AFN235)/2</f>
        <v>16.1</v>
      </c>
      <c r="AFO234" s="109" t="n">
        <f aca="false">AVERAGE(AFC234:AFN234)</f>
        <v>13.3041666666667</v>
      </c>
      <c r="AGB234" s="119"/>
      <c r="AGC234" s="108"/>
      <c r="AGD234" s="108"/>
      <c r="AGE234" s="108"/>
      <c r="AGF234" s="108"/>
      <c r="AGG234" s="108"/>
      <c r="AGH234" s="108"/>
      <c r="AGI234" s="108"/>
      <c r="AGJ234" s="108"/>
      <c r="AGK234" s="108"/>
      <c r="AGL234" s="108"/>
      <c r="AGM234" s="108"/>
      <c r="AGN234" s="108"/>
      <c r="AGO234" s="109"/>
      <c r="AHB234" s="119"/>
      <c r="AHC234" s="108"/>
      <c r="AHD234" s="108"/>
      <c r="AHE234" s="108"/>
      <c r="AHF234" s="108"/>
      <c r="AHG234" s="108"/>
      <c r="AHH234" s="108"/>
      <c r="AHI234" s="108"/>
      <c r="AHJ234" s="108"/>
      <c r="AHK234" s="108"/>
      <c r="AHL234" s="108"/>
      <c r="AHM234" s="108"/>
      <c r="AHN234" s="108"/>
      <c r="AHO234" s="109"/>
      <c r="AIB234" s="119"/>
      <c r="AIC234" s="108"/>
      <c r="AID234" s="108"/>
      <c r="AIE234" s="108"/>
      <c r="AIF234" s="108"/>
      <c r="AIG234" s="108"/>
      <c r="AIH234" s="108"/>
      <c r="AII234" s="108"/>
      <c r="AIJ234" s="108"/>
      <c r="AIK234" s="108"/>
      <c r="AIL234" s="108"/>
      <c r="AIM234" s="108"/>
      <c r="AIN234" s="108"/>
      <c r="AIO234" s="109"/>
      <c r="AJB234" s="119"/>
      <c r="AJC234" s="108"/>
      <c r="AJD234" s="108"/>
      <c r="AJE234" s="108"/>
      <c r="AJF234" s="108"/>
      <c r="AJG234" s="108"/>
      <c r="AJH234" s="108"/>
      <c r="AJI234" s="108"/>
      <c r="AJJ234" s="108"/>
      <c r="AJK234" s="108"/>
      <c r="AJL234" s="108"/>
      <c r="AJM234" s="108"/>
      <c r="AJN234" s="108"/>
      <c r="AJO234" s="109"/>
      <c r="AKA234" s="1" t="n">
        <v>1884</v>
      </c>
      <c r="AKB234" s="107" t="n">
        <v>1884</v>
      </c>
      <c r="AKC234" s="112" t="n">
        <f aca="false">SUM(AKC233+AKC235)/2</f>
        <v>18.55</v>
      </c>
      <c r="AKD234" s="112" t="n">
        <f aca="false">SUM(AKD233+AKD235)/2</f>
        <v>17.95</v>
      </c>
      <c r="AKE234" s="112" t="n">
        <f aca="false">SUM(AKE233+AKE235)/2</f>
        <v>15.7</v>
      </c>
      <c r="AKF234" s="112" t="n">
        <f aca="false">SUM(AKF233+AKF235)/2</f>
        <v>12.4</v>
      </c>
      <c r="AKG234" s="112" t="n">
        <f aca="false">SUM(AKG233+AKG235)/2</f>
        <v>9.9</v>
      </c>
      <c r="AKH234" s="112" t="n">
        <f aca="false">SUM(AKH233+AKH235)/2</f>
        <v>8.9</v>
      </c>
      <c r="AKI234" s="112" t="n">
        <f aca="false">SUM(AKI233+AKI235)/2</f>
        <v>7.85</v>
      </c>
      <c r="AKJ234" s="112" t="n">
        <f aca="false">SUM(AKJ233+AKJ235)/2</f>
        <v>6.65</v>
      </c>
      <c r="AKK234" s="112" t="n">
        <f aca="false">SUM(AKK233+AKK235)/2</f>
        <v>7.5</v>
      </c>
      <c r="AKL234" s="112" t="n">
        <f aca="false">SUM(AKL233+AKL235)/2</f>
        <v>11.3</v>
      </c>
      <c r="AKM234" s="112" t="n">
        <f aca="false">SUM(AKM233+AKM235)/2</f>
        <v>14.35</v>
      </c>
      <c r="AKN234" s="112" t="n">
        <f aca="false">SUM(AKN233+AKN235)/2</f>
        <v>18.1</v>
      </c>
      <c r="AKO234" s="109" t="n">
        <f aca="false">AVERAGE(AKC234:AKN234)</f>
        <v>12.4291666666667</v>
      </c>
      <c r="AKR234" s="16" t="s">
        <v>12</v>
      </c>
      <c r="AKT234" s="16" t="n">
        <v>1880</v>
      </c>
      <c r="AKU234" s="16" t="s">
        <v>24</v>
      </c>
      <c r="ALA234" s="35" t="n">
        <f aca="false">(ACO234+AO234+EO234+NO234+AKO234+AFO234+AEO234)/7</f>
        <v>13.7785714285714</v>
      </c>
      <c r="ALB234" s="36"/>
      <c r="ALC234" s="37"/>
      <c r="AMA234" s="28" t="n">
        <f aca="false">MAX(ACC234:ACN234,AC234:AN234,EC234:EN234,NC234:NN234,AKC234:AKN234,AFC234:AFN234,AEC234:AEN234)</f>
        <v>27.8</v>
      </c>
      <c r="AMB234" s="28"/>
      <c r="AMC234" s="21"/>
      <c r="AMD234" s="22"/>
      <c r="AME234" s="60"/>
      <c r="AMF234" s="61"/>
    </row>
    <row r="235" customFormat="false" ht="12.8" hidden="false" customHeight="false" outlineLevel="0" collapsed="false">
      <c r="A235" s="104" t="n">
        <f aca="false">A230+5</f>
        <v>1885</v>
      </c>
      <c r="B235" s="29" t="n">
        <f aca="false">AVERAGE(AO235,BO235,CO235,DO235,EO235,FO235,GO235,HO235,IO235,JO235,KO235,LO235,MO235,NO235,OO235,PO235,QO235,RO235,SO235,TO235,UO235,VO235,WO235,YO235,ZO235,AAO235,ABO235,ACO235,ADO235,AEO235,AFO235,AGO235,AHO235,AIO235,AJO235,AKO235)</f>
        <v>13.6898148148148</v>
      </c>
      <c r="C235" s="30" t="n">
        <f aca="false">AVERAGE(B231:B235)</f>
        <v>13.8865740740741</v>
      </c>
      <c r="D235" s="31" t="n">
        <f aca="false">AVERAGE(B226:B235)</f>
        <v>13.4341203703704</v>
      </c>
      <c r="E235" s="29"/>
      <c r="F235" s="32"/>
      <c r="G235" s="3" t="n">
        <f aca="false">MAX(AC235:AN235,BC235:BN235,CC235:CN235,DC235:DN235,EC235:EN235,FC235:FN235,GC235:GN235,HC235:HN235,IC235:IN235,JC235:JN235,KC235:KN235,LC235:LN235,MC235:MN235,NC235:NN235,OC235:ON235,PC235:PN235,QC235:QN235,RC235:RN235,SC235:SN235,TC235:TN235,UC235:UN235,VC235:VN235,WC235:WN235,YC235:YN235,ZC235:ZN235,AAC235:AAN235,ABC235:ABN235,ACC235:ACN235,ADC235:ADN235,AEC235:AEN235,AFC235:AFN235,AGC235:AGN235,AHC235:AHN235,AIC235:AIN235,AJC235:AJN235,AKC235:AKN235)</f>
        <v>26.1</v>
      </c>
      <c r="H235" s="105" t="n">
        <f aca="false">MEDIAN(AC235:AN235,BC235:BN235,CC235:CN235,DC235:DN235,EC235:EN235,FC235:FN235,GC235:GN235,HC235:HN235,IC235:IN235,JC235:JN235,KC235:KN235,LC235:LN235,MC235:MN235,NC235:NN235,OC235:ON235,PC235:PN235,QC235:QN235,RC235:RN235,SC235:SN235,TC235:TN235,UC235:UN235,VC235:VN235,WC235:WN235,YC235:YN235,ZC235:ZN235,AAC235:AAN235,ABC235:ABN235,ACC235:ACN235,ADC235:ADN235,AEC235:AEN235,AFC235:AFN235,AGC235:AGN235,AHC235:AHN235,AIC235:AIN235,AJC235:AJN235,AKC235:AKN235)</f>
        <v>13.4</v>
      </c>
      <c r="I235" s="5" t="n">
        <f aca="false">MIN(AC235:AN235,BC235:BN235,CC235:CN235,DC235:DN235,EC235:EN235,FC235:FN235,GC235:GN235,HC235:HN235,IC235:IN235,JC235:JN235,KC235:KN235,LC235:LN235,MC235:MN235,NC235:NN235,OC235:ON235,PC235:PN235,QC235:QN235,RC235:RN235,SC235:SN235,TC235:TN235,UC235:UN235,VC235:VN235,WC235:WN235,YC235:YN235,ZC235:ZN235,AAC235:AAN235,ABC235:ABN235,ACC235:ACN235,ADC235:ADN235,AEC235:AEN235,AFC235:AFN235,AGC235:AGN235,AHC235:AHN235,AIC235:AIN235,AJC235:AJN235,AKC235:AKN235)</f>
        <v>7.2</v>
      </c>
      <c r="J235" s="106" t="n">
        <f aca="false">(G235+I235)/2</f>
        <v>16.65</v>
      </c>
      <c r="AB235" s="107" t="n">
        <v>1885</v>
      </c>
      <c r="AC235" s="108" t="n">
        <v>15.7</v>
      </c>
      <c r="AD235" s="108" t="n">
        <v>14.7</v>
      </c>
      <c r="AE235" s="108" t="n">
        <v>13.6</v>
      </c>
      <c r="AF235" s="108" t="n">
        <v>12</v>
      </c>
      <c r="AG235" s="108" t="n">
        <v>10.8</v>
      </c>
      <c r="AH235" s="108" t="n">
        <v>9.9</v>
      </c>
      <c r="AI235" s="108" t="n">
        <v>9.5</v>
      </c>
      <c r="AJ235" s="108" t="n">
        <v>8.6</v>
      </c>
      <c r="AK235" s="108" t="n">
        <v>8.4</v>
      </c>
      <c r="AL235" s="108" t="n">
        <v>11.1</v>
      </c>
      <c r="AM235" s="108" t="n">
        <v>12.3</v>
      </c>
      <c r="AN235" s="108" t="n">
        <v>15</v>
      </c>
      <c r="AO235" s="109" t="n">
        <f aca="false">AVERAGE(AC235:AN235)</f>
        <v>11.8</v>
      </c>
      <c r="BB235" s="107"/>
      <c r="BC235" s="108"/>
      <c r="BD235" s="108"/>
      <c r="BE235" s="108"/>
      <c r="BF235" s="108"/>
      <c r="BG235" s="108"/>
      <c r="BH235" s="108"/>
      <c r="BI235" s="108"/>
      <c r="BJ235" s="108"/>
      <c r="BK235" s="108"/>
      <c r="BL235" s="108"/>
      <c r="BM235" s="108"/>
      <c r="BN235" s="108"/>
      <c r="BO235" s="109"/>
      <c r="CB235" s="119"/>
      <c r="CC235" s="108"/>
      <c r="CD235" s="108"/>
      <c r="CE235" s="108"/>
      <c r="CF235" s="108"/>
      <c r="CG235" s="108"/>
      <c r="CH235" s="108"/>
      <c r="CI235" s="108"/>
      <c r="CJ235" s="108"/>
      <c r="CK235" s="108"/>
      <c r="CL235" s="108"/>
      <c r="CM235" s="108"/>
      <c r="CN235" s="108"/>
      <c r="CO235" s="109"/>
      <c r="DB235" s="119"/>
      <c r="DC235" s="108"/>
      <c r="DD235" s="108"/>
      <c r="DE235" s="108"/>
      <c r="DF235" s="108"/>
      <c r="DG235" s="108"/>
      <c r="DH235" s="108"/>
      <c r="DI235" s="108"/>
      <c r="DJ235" s="108"/>
      <c r="DK235" s="108"/>
      <c r="DL235" s="108"/>
      <c r="DM235" s="108"/>
      <c r="DN235" s="108"/>
      <c r="DO235" s="109"/>
      <c r="EA235" s="1" t="n">
        <v>1885</v>
      </c>
      <c r="EB235" s="107" t="n">
        <v>1885</v>
      </c>
      <c r="EC235" s="108" t="n">
        <v>15.4</v>
      </c>
      <c r="ED235" s="108" t="n">
        <v>14.2</v>
      </c>
      <c r="EE235" s="108" t="n">
        <v>14.2</v>
      </c>
      <c r="EF235" s="108" t="n">
        <v>11.8</v>
      </c>
      <c r="EG235" s="108" t="n">
        <v>10.3</v>
      </c>
      <c r="EH235" s="108" t="n">
        <v>8.7</v>
      </c>
      <c r="EI235" s="108" t="n">
        <v>9.6</v>
      </c>
      <c r="EJ235" s="108" t="n">
        <v>8.4</v>
      </c>
      <c r="EK235" s="108" t="n">
        <v>7.4</v>
      </c>
      <c r="EL235" s="108" t="n">
        <v>10.2</v>
      </c>
      <c r="EM235" s="108" t="n">
        <v>12.1</v>
      </c>
      <c r="EN235" s="108" t="n">
        <v>14.9</v>
      </c>
      <c r="EO235" s="109" t="n">
        <f aca="false">AVERAGE(EC235:EN235)</f>
        <v>11.4333333333333</v>
      </c>
      <c r="FB235" s="119"/>
      <c r="FC235" s="108"/>
      <c r="FD235" s="108"/>
      <c r="FE235" s="108"/>
      <c r="FF235" s="108"/>
      <c r="FG235" s="108"/>
      <c r="FH235" s="108"/>
      <c r="FI235" s="108"/>
      <c r="FJ235" s="108"/>
      <c r="FK235" s="108"/>
      <c r="FL235" s="108"/>
      <c r="FM235" s="108"/>
      <c r="FN235" s="108"/>
      <c r="FO235" s="109"/>
      <c r="GB235" s="119"/>
      <c r="GC235" s="108"/>
      <c r="GD235" s="108"/>
      <c r="GE235" s="108"/>
      <c r="GF235" s="108"/>
      <c r="GG235" s="108"/>
      <c r="GH235" s="108"/>
      <c r="GI235" s="108"/>
      <c r="GJ235" s="108"/>
      <c r="GK235" s="108"/>
      <c r="GL235" s="108"/>
      <c r="GM235" s="108"/>
      <c r="GN235" s="108"/>
      <c r="GO235" s="109"/>
      <c r="HB235" s="119"/>
      <c r="HC235" s="108"/>
      <c r="HD235" s="108"/>
      <c r="HE235" s="108"/>
      <c r="HF235" s="108"/>
      <c r="HG235" s="108"/>
      <c r="HH235" s="108"/>
      <c r="HI235" s="108"/>
      <c r="HJ235" s="108"/>
      <c r="HK235" s="108"/>
      <c r="HL235" s="108"/>
      <c r="HM235" s="108"/>
      <c r="HN235" s="108"/>
      <c r="HO235" s="109"/>
      <c r="IA235" s="1" t="n">
        <v>1885</v>
      </c>
      <c r="IB235" s="107" t="n">
        <v>1885</v>
      </c>
      <c r="IC235" s="108" t="n">
        <v>20.8</v>
      </c>
      <c r="ID235" s="108" t="n">
        <v>21.6</v>
      </c>
      <c r="IE235" s="108" t="n">
        <v>20</v>
      </c>
      <c r="IF235" s="108" t="n">
        <v>17.5</v>
      </c>
      <c r="IG235" s="108" t="n">
        <v>14.7</v>
      </c>
      <c r="IH235" s="108" t="n">
        <v>11.9</v>
      </c>
      <c r="II235" s="108" t="n">
        <v>11.2</v>
      </c>
      <c r="IJ235" s="108" t="n">
        <v>10.1</v>
      </c>
      <c r="IK235" s="108" t="n">
        <v>12.6</v>
      </c>
      <c r="IL235" s="108" t="n">
        <v>15.4</v>
      </c>
      <c r="IM235" s="108" t="n">
        <v>18.4</v>
      </c>
      <c r="IN235" s="108" t="n">
        <v>20.1</v>
      </c>
      <c r="IO235" s="109" t="n">
        <f aca="false">AVERAGE(IC235:IN235)</f>
        <v>16.1916666666667</v>
      </c>
      <c r="JB235" s="119"/>
      <c r="JC235" s="108"/>
      <c r="JD235" s="108"/>
      <c r="JE235" s="108"/>
      <c r="JF235" s="108"/>
      <c r="JG235" s="108"/>
      <c r="JH235" s="108"/>
      <c r="JI235" s="108"/>
      <c r="JJ235" s="108"/>
      <c r="JK235" s="108"/>
      <c r="JL235" s="108"/>
      <c r="JM235" s="108"/>
      <c r="JN235" s="108"/>
      <c r="JO235" s="109"/>
      <c r="KB235" s="107"/>
      <c r="KC235" s="108"/>
      <c r="KD235" s="108"/>
      <c r="KE235" s="108"/>
      <c r="KF235" s="108"/>
      <c r="KG235" s="108"/>
      <c r="KH235" s="108"/>
      <c r="KI235" s="108"/>
      <c r="KJ235" s="108"/>
      <c r="KK235" s="108"/>
      <c r="KL235" s="108"/>
      <c r="KM235" s="108"/>
      <c r="KN235" s="108"/>
      <c r="KO235" s="109"/>
      <c r="LB235" s="119"/>
      <c r="LC235" s="108"/>
      <c r="LD235" s="108"/>
      <c r="LE235" s="108"/>
      <c r="LF235" s="108"/>
      <c r="LG235" s="108"/>
      <c r="LH235" s="108"/>
      <c r="LI235" s="108"/>
      <c r="LJ235" s="108"/>
      <c r="LK235" s="108"/>
      <c r="LL235" s="108"/>
      <c r="LM235" s="108"/>
      <c r="LN235" s="108"/>
      <c r="LO235" s="109"/>
      <c r="MA235" s="1" t="n">
        <v>1885</v>
      </c>
      <c r="MB235" s="107" t="n">
        <v>1885</v>
      </c>
      <c r="MC235" s="108" t="n">
        <v>14.6</v>
      </c>
      <c r="MD235" s="108" t="n">
        <v>15.1</v>
      </c>
      <c r="ME235" s="108" t="n">
        <v>12.6</v>
      </c>
      <c r="MF235" s="108" t="n">
        <v>11.1</v>
      </c>
      <c r="MG235" s="108" t="n">
        <v>10.2</v>
      </c>
      <c r="MH235" s="108" t="n">
        <v>7.8</v>
      </c>
      <c r="MI235" s="108" t="n">
        <v>8.2</v>
      </c>
      <c r="MJ235" s="108" t="n">
        <v>7.2</v>
      </c>
      <c r="MK235" s="108" t="n">
        <v>8.7</v>
      </c>
      <c r="ML235" s="108" t="n">
        <v>11.8</v>
      </c>
      <c r="MM235" s="108" t="n">
        <v>13.6</v>
      </c>
      <c r="MN235" s="108" t="n">
        <v>15.2</v>
      </c>
      <c r="MO235" s="109" t="n">
        <f aca="false">AVERAGE(MC235:MN235)</f>
        <v>11.3416666666667</v>
      </c>
      <c r="NA235" s="1" t="n">
        <v>1885</v>
      </c>
      <c r="NB235" s="107" t="n">
        <v>1885</v>
      </c>
      <c r="NC235" s="108" t="n">
        <v>16.4</v>
      </c>
      <c r="ND235" s="108" t="n">
        <v>17.3</v>
      </c>
      <c r="NE235" s="108" t="n">
        <v>15.5</v>
      </c>
      <c r="NF235" s="108" t="n">
        <v>14.8</v>
      </c>
      <c r="NG235" s="108" t="n">
        <v>13.2</v>
      </c>
      <c r="NH235" s="108" t="n">
        <v>11.9</v>
      </c>
      <c r="NI235" s="108" t="n">
        <v>10.7</v>
      </c>
      <c r="NJ235" s="108" t="n">
        <v>10.1</v>
      </c>
      <c r="NK235" s="108" t="n">
        <v>9.5</v>
      </c>
      <c r="NL235" s="108" t="n">
        <v>12.4</v>
      </c>
      <c r="NM235" s="108" t="n">
        <v>15.4</v>
      </c>
      <c r="NN235" s="108" t="n">
        <v>18.1</v>
      </c>
      <c r="NO235" s="109" t="n">
        <f aca="false">AVERAGE(NC235:NN235)</f>
        <v>13.775</v>
      </c>
      <c r="OB235" s="133"/>
      <c r="OC235" s="116"/>
      <c r="OD235" s="116"/>
      <c r="OE235" s="116"/>
      <c r="OF235" s="116"/>
      <c r="OG235" s="116"/>
      <c r="OH235" s="116"/>
      <c r="OI235" s="116"/>
      <c r="OJ235" s="116"/>
      <c r="OK235" s="116"/>
      <c r="OL235" s="116"/>
      <c r="OM235" s="116"/>
      <c r="ON235" s="116"/>
      <c r="OO235" s="109"/>
      <c r="PB235" s="119"/>
      <c r="PC235" s="108"/>
      <c r="PD235" s="108"/>
      <c r="PE235" s="108"/>
      <c r="PF235" s="108"/>
      <c r="PG235" s="108"/>
      <c r="PH235" s="108"/>
      <c r="PI235" s="108"/>
      <c r="PJ235" s="108"/>
      <c r="PK235" s="108"/>
      <c r="PL235" s="108"/>
      <c r="PM235" s="108"/>
      <c r="PN235" s="108"/>
      <c r="PO235" s="109"/>
      <c r="QB235" s="119"/>
      <c r="QC235" s="108"/>
      <c r="QD235" s="108"/>
      <c r="QE235" s="108"/>
      <c r="QF235" s="108"/>
      <c r="QG235" s="108"/>
      <c r="QH235" s="108"/>
      <c r="QI235" s="108"/>
      <c r="QJ235" s="108"/>
      <c r="QK235" s="108"/>
      <c r="QL235" s="108"/>
      <c r="QM235" s="108"/>
      <c r="QN235" s="108"/>
      <c r="QO235" s="109"/>
      <c r="RB235" s="119"/>
      <c r="RC235" s="112"/>
      <c r="RD235" s="108"/>
      <c r="RE235" s="108"/>
      <c r="RF235" s="108"/>
      <c r="RG235" s="108"/>
      <c r="RH235" s="108"/>
      <c r="RI235" s="108"/>
      <c r="RJ235" s="108"/>
      <c r="RK235" s="108"/>
      <c r="RL235" s="108"/>
      <c r="RM235" s="108"/>
      <c r="RN235" s="108"/>
      <c r="RO235" s="109"/>
      <c r="SB235" s="107"/>
      <c r="SC235" s="112"/>
      <c r="SD235" s="112"/>
      <c r="SE235" s="112"/>
      <c r="SF235" s="112"/>
      <c r="SG235" s="112"/>
      <c r="SH235" s="112"/>
      <c r="SI235" s="112"/>
      <c r="SJ235" s="112"/>
      <c r="SK235" s="112"/>
      <c r="SL235" s="112"/>
      <c r="SM235" s="112"/>
      <c r="SN235" s="112"/>
      <c r="SO235" s="109"/>
      <c r="TB235" s="119"/>
      <c r="TC235" s="108"/>
      <c r="TD235" s="108"/>
      <c r="TE235" s="108"/>
      <c r="TF235" s="108"/>
      <c r="TG235" s="108"/>
      <c r="TH235" s="108"/>
      <c r="TI235" s="108"/>
      <c r="TJ235" s="108"/>
      <c r="TK235" s="108"/>
      <c r="TL235" s="108"/>
      <c r="TM235" s="108"/>
      <c r="TN235" s="108"/>
      <c r="TO235" s="109"/>
      <c r="UB235" s="119"/>
      <c r="UC235" s="108"/>
      <c r="UD235" s="108"/>
      <c r="UE235" s="108"/>
      <c r="UF235" s="108"/>
      <c r="UG235" s="108"/>
      <c r="UH235" s="108"/>
      <c r="UI235" s="108"/>
      <c r="UJ235" s="108"/>
      <c r="UK235" s="108"/>
      <c r="UL235" s="108"/>
      <c r="UM235" s="108"/>
      <c r="UN235" s="108"/>
      <c r="UO235" s="109"/>
      <c r="VB235" s="119"/>
      <c r="VC235" s="108"/>
      <c r="VD235" s="108"/>
      <c r="VE235" s="108"/>
      <c r="VF235" s="108"/>
      <c r="VG235" s="108"/>
      <c r="VH235" s="108"/>
      <c r="VI235" s="108"/>
      <c r="VJ235" s="108"/>
      <c r="VK235" s="108"/>
      <c r="VL235" s="108"/>
      <c r="VM235" s="108"/>
      <c r="VN235" s="108"/>
      <c r="VO235" s="109"/>
      <c r="WB235" s="119"/>
      <c r="WC235" s="108"/>
      <c r="WD235" s="108"/>
      <c r="WE235" s="108"/>
      <c r="WF235" s="108"/>
      <c r="WG235" s="108"/>
      <c r="WH235" s="108"/>
      <c r="WI235" s="108"/>
      <c r="WJ235" s="108"/>
      <c r="WK235" s="108"/>
      <c r="WL235" s="108"/>
      <c r="WM235" s="108"/>
      <c r="WN235" s="108"/>
      <c r="WO235" s="109"/>
      <c r="YB235" s="119"/>
      <c r="YC235" s="108"/>
      <c r="YD235" s="108"/>
      <c r="YE235" s="108"/>
      <c r="YF235" s="108"/>
      <c r="YG235" s="108"/>
      <c r="YH235" s="108"/>
      <c r="YI235" s="108"/>
      <c r="YJ235" s="108"/>
      <c r="YK235" s="108"/>
      <c r="YL235" s="108"/>
      <c r="YM235" s="108"/>
      <c r="YN235" s="108"/>
      <c r="YO235" s="109"/>
      <c r="ZB235" s="119"/>
      <c r="ZC235" s="108"/>
      <c r="ZD235" s="108"/>
      <c r="ZE235" s="108"/>
      <c r="ZF235" s="108"/>
      <c r="ZG235" s="108"/>
      <c r="ZH235" s="108"/>
      <c r="ZI235" s="108"/>
      <c r="ZJ235" s="108"/>
      <c r="ZK235" s="108"/>
      <c r="ZL235" s="108"/>
      <c r="ZM235" s="108"/>
      <c r="ZN235" s="108"/>
      <c r="ZO235" s="109"/>
      <c r="AAB235" s="119"/>
      <c r="AAC235" s="108"/>
      <c r="AAD235" s="108"/>
      <c r="AAE235" s="108"/>
      <c r="AAF235" s="108"/>
      <c r="AAG235" s="108"/>
      <c r="AAH235" s="108"/>
      <c r="AAI235" s="108"/>
      <c r="AAJ235" s="108"/>
      <c r="AAK235" s="108"/>
      <c r="AAL235" s="108"/>
      <c r="AAM235" s="108"/>
      <c r="AAN235" s="108"/>
      <c r="AAO235" s="109"/>
      <c r="ABB235" s="107"/>
      <c r="ABC235" s="108"/>
      <c r="ABD235" s="108"/>
      <c r="ABE235" s="108"/>
      <c r="ABF235" s="108"/>
      <c r="ABG235" s="108"/>
      <c r="ABH235" s="108"/>
      <c r="ABI235" s="108"/>
      <c r="ABJ235" s="108"/>
      <c r="ABK235" s="108"/>
      <c r="ABL235" s="108"/>
      <c r="ABM235" s="108"/>
      <c r="ABN235" s="108"/>
      <c r="ABO235" s="109"/>
      <c r="ACA235" s="111" t="n">
        <v>1885</v>
      </c>
      <c r="ACB235" s="107" t="n">
        <v>1885</v>
      </c>
      <c r="ACC235" s="108" t="n">
        <v>16.1</v>
      </c>
      <c r="ACD235" s="108" t="n">
        <v>15.2</v>
      </c>
      <c r="ACE235" s="108" t="n">
        <v>14.7</v>
      </c>
      <c r="ACF235" s="108" t="n">
        <v>11.8</v>
      </c>
      <c r="ACG235" s="108" t="n">
        <v>10.4</v>
      </c>
      <c r="ACH235" s="108" t="n">
        <v>8.8</v>
      </c>
      <c r="ACI235" s="108" t="n">
        <v>8.8</v>
      </c>
      <c r="ACJ235" s="108" t="n">
        <v>9.5</v>
      </c>
      <c r="ACK235" s="108" t="n">
        <v>8.3</v>
      </c>
      <c r="ACL235" s="108" t="n">
        <v>11.5</v>
      </c>
      <c r="ACM235" s="108" t="n">
        <v>13.9</v>
      </c>
      <c r="ACN235" s="108" t="n">
        <v>16.9</v>
      </c>
      <c r="ACO235" s="109" t="n">
        <f aca="false">AVERAGE(ACC235:ACN235)</f>
        <v>12.1583333333333</v>
      </c>
      <c r="ADB235" s="119"/>
      <c r="ADC235" s="108"/>
      <c r="ADD235" s="108"/>
      <c r="ADE235" s="108"/>
      <c r="ADF235" s="108"/>
      <c r="ADG235" s="108"/>
      <c r="ADH235" s="108"/>
      <c r="ADI235" s="108"/>
      <c r="ADJ235" s="108"/>
      <c r="ADK235" s="108"/>
      <c r="ADL235" s="108"/>
      <c r="ADM235" s="108"/>
      <c r="ADN235" s="108"/>
      <c r="ADO235" s="109"/>
      <c r="AEA235" s="1" t="n">
        <v>1885</v>
      </c>
      <c r="AEB235" s="107" t="n">
        <v>1885</v>
      </c>
      <c r="AEC235" s="108" t="n">
        <v>25.6</v>
      </c>
      <c r="AED235" s="108" t="n">
        <v>26.1</v>
      </c>
      <c r="AEE235" s="108" t="n">
        <v>23.8</v>
      </c>
      <c r="AEF235" s="108" t="n">
        <v>23.4</v>
      </c>
      <c r="AEG235" s="108" t="n">
        <v>19.9</v>
      </c>
      <c r="AEH235" s="108" t="n">
        <v>14.6</v>
      </c>
      <c r="AEI235" s="108" t="n">
        <v>14.3</v>
      </c>
      <c r="AEJ235" s="108" t="n">
        <v>16.5</v>
      </c>
      <c r="AEK235" s="108" t="n">
        <v>17.7</v>
      </c>
      <c r="AEL235" s="108" t="n">
        <v>21.4</v>
      </c>
      <c r="AEM235" s="108" t="n">
        <v>22.1</v>
      </c>
      <c r="AEN235" s="108" t="n">
        <v>25.7</v>
      </c>
      <c r="AEO235" s="109" t="n">
        <f aca="false">AVERAGE(AEC235:AEN235)</f>
        <v>20.925</v>
      </c>
      <c r="AFA235" s="1" t="n">
        <v>1885</v>
      </c>
      <c r="AFB235" s="107" t="n">
        <v>1885</v>
      </c>
      <c r="AFC235" s="108" t="n">
        <v>16.3</v>
      </c>
      <c r="AFD235" s="108" t="n">
        <v>15.6</v>
      </c>
      <c r="AFE235" s="108" t="n">
        <v>15.6</v>
      </c>
      <c r="AFF235" s="108" t="n">
        <v>13.6</v>
      </c>
      <c r="AFG235" s="108" t="n">
        <v>12.5</v>
      </c>
      <c r="AFH235" s="108" t="n">
        <v>10.8</v>
      </c>
      <c r="AFI235" s="108" t="n">
        <v>11.1</v>
      </c>
      <c r="AFJ235" s="108" t="n">
        <v>9.8</v>
      </c>
      <c r="AFK235" s="108" t="n">
        <v>10.2</v>
      </c>
      <c r="AFL235" s="108" t="n">
        <v>11.4</v>
      </c>
      <c r="AFM235" s="108" t="n">
        <v>13.7</v>
      </c>
      <c r="AFN235" s="108" t="n">
        <v>16.2</v>
      </c>
      <c r="AFO235" s="109" t="n">
        <f aca="false">AVERAGE(AFC235:AFN235)</f>
        <v>13.0666666666667</v>
      </c>
      <c r="AGB235" s="119"/>
      <c r="AGC235" s="108"/>
      <c r="AGD235" s="108"/>
      <c r="AGE235" s="108"/>
      <c r="AGF235" s="108"/>
      <c r="AGG235" s="108"/>
      <c r="AGH235" s="108"/>
      <c r="AGI235" s="108"/>
      <c r="AGJ235" s="108"/>
      <c r="AGK235" s="108"/>
      <c r="AGL235" s="108"/>
      <c r="AGM235" s="108"/>
      <c r="AGN235" s="108"/>
      <c r="AGO235" s="109"/>
      <c r="AHB235" s="119"/>
      <c r="AHC235" s="108"/>
      <c r="AHD235" s="108"/>
      <c r="AHE235" s="108"/>
      <c r="AHF235" s="108"/>
      <c r="AHG235" s="108"/>
      <c r="AHH235" s="108"/>
      <c r="AHI235" s="108"/>
      <c r="AHJ235" s="108"/>
      <c r="AHK235" s="108"/>
      <c r="AHL235" s="108"/>
      <c r="AHM235" s="108"/>
      <c r="AHN235" s="108"/>
      <c r="AHO235" s="109"/>
      <c r="AIB235" s="119"/>
      <c r="AIC235" s="108"/>
      <c r="AID235" s="108"/>
      <c r="AIE235" s="108"/>
      <c r="AIF235" s="108"/>
      <c r="AIG235" s="108"/>
      <c r="AIH235" s="108"/>
      <c r="AII235" s="108"/>
      <c r="AIJ235" s="108"/>
      <c r="AIK235" s="108"/>
      <c r="AIL235" s="108"/>
      <c r="AIM235" s="108"/>
      <c r="AIN235" s="108"/>
      <c r="AIO235" s="109"/>
      <c r="AJB235" s="119"/>
      <c r="AJC235" s="108"/>
      <c r="AJD235" s="108"/>
      <c r="AJE235" s="108"/>
      <c r="AJF235" s="108"/>
      <c r="AJG235" s="108"/>
      <c r="AJH235" s="108"/>
      <c r="AJI235" s="108"/>
      <c r="AJJ235" s="108"/>
      <c r="AJK235" s="108"/>
      <c r="AJL235" s="108"/>
      <c r="AJM235" s="108"/>
      <c r="AJN235" s="108"/>
      <c r="AJO235" s="109"/>
      <c r="AKA235" s="1" t="n">
        <v>1885</v>
      </c>
      <c r="AKB235" s="107" t="n">
        <v>1885</v>
      </c>
      <c r="AKC235" s="108" t="n">
        <v>18.3</v>
      </c>
      <c r="AKD235" s="108" t="n">
        <v>17.7</v>
      </c>
      <c r="AKE235" s="108" t="n">
        <v>15.8</v>
      </c>
      <c r="AKF235" s="108" t="n">
        <v>11.9</v>
      </c>
      <c r="AKG235" s="108" t="n">
        <v>10.1</v>
      </c>
      <c r="AKH235" s="108" t="n">
        <v>7.6</v>
      </c>
      <c r="AKI235" s="108" t="n">
        <v>8.3</v>
      </c>
      <c r="AKJ235" s="108" t="n">
        <v>7.8</v>
      </c>
      <c r="AKK235" s="108" t="n">
        <v>7.7</v>
      </c>
      <c r="AKL235" s="108" t="n">
        <v>11.5</v>
      </c>
      <c r="AKM235" s="108" t="n">
        <v>14.9</v>
      </c>
      <c r="AKN235" s="108" t="n">
        <v>18.6</v>
      </c>
      <c r="AKO235" s="109" t="n">
        <f aca="false">AVERAGE(AKC235:AKN235)</f>
        <v>12.5166666666667</v>
      </c>
      <c r="AKR235" s="16" t="s">
        <v>30</v>
      </c>
      <c r="AKT235" s="16" t="n">
        <v>1881</v>
      </c>
      <c r="AKU235" s="16" t="s">
        <v>27</v>
      </c>
      <c r="ALA235" s="35" t="n">
        <f aca="false">(ACO235+AO235+EO235+NO235+AKO235+AFO235+AEO235+IO235+MO235)/9</f>
        <v>13.6898148148148</v>
      </c>
      <c r="ALB235" s="36"/>
      <c r="ALC235" s="37"/>
      <c r="AMA235" s="28" t="n">
        <f aca="false">MAX(ACC235:ACN235,AC235:AN235,EC235:EN235,NC235:NN235,AKC235:AKN235,AFC235:AFN235,AEC235:AEN235,IC235:IN235,MC235:MN235)</f>
        <v>26.1</v>
      </c>
      <c r="AMB235" s="28"/>
      <c r="AMC235" s="21"/>
      <c r="AMD235" s="22"/>
      <c r="AME235" s="60"/>
      <c r="AMF235" s="61"/>
    </row>
    <row r="236" customFormat="false" ht="12.8" hidden="false" customHeight="false" outlineLevel="0" collapsed="false">
      <c r="A236" s="104"/>
      <c r="B236" s="29" t="n">
        <f aca="false">AVERAGE(AO236,BO236,CO236,DO236,EO236,FO236,GO236,HO236,IO236,JO236,KO236,LO236,MO236,NO236,OO236,PO236,QO236,RO236,SO236,TO236,UO236,VO236,WO236,YO236,ZO236,AAO236,ABO236,ACO236,ADO236,AEO236,AFO236,AGO236,AHO236,AIO236,AJO236,AKO236)</f>
        <v>13.2060185185185</v>
      </c>
      <c r="C236" s="30" t="n">
        <f aca="false">AVERAGE(B232:B236)</f>
        <v>13.6994047619048</v>
      </c>
      <c r="D236" s="31" t="n">
        <f aca="false">AVERAGE(B227:B236)</f>
        <v>13.5313888888889</v>
      </c>
      <c r="E236" s="29"/>
      <c r="F236" s="32"/>
      <c r="G236" s="3" t="n">
        <f aca="false">MAX(AC236:AN236,BC236:BN236,CC236:CN236,DC236:DN236,EC236:EN236,FC236:FN236,GC236:GN236,HC236:HN236,IC236:IN236,JC236:JN236,KC236:KN236,LC236:LN236,MC236:MN236,NC236:NN236,OC236:ON236,PC236:PN236,QC236:QN236,RC236:RN236,SC236:SN236,TC236:TN236,UC236:UN236,VC236:VN236,WC236:WN236,YC236:YN236,ZC236:ZN236,AAC236:AAN236,ABC236:ABN236,ACC236:ACN236,ADC236:ADN236,AEC236:AEN236,AFC236:AFN236,AGC236:AGN236,AHC236:AHN236,AIC236:AIN236,AJC236:AJN236,AKC236:AKN236)</f>
        <v>26.7</v>
      </c>
      <c r="H236" s="105" t="n">
        <f aca="false">MEDIAN(AC236:AN236,BC236:BN236,CC236:CN236,DC236:DN236,EC236:EN236,FC236:FN236,GC236:GN236,HC236:HN236,IC236:IN236,JC236:JN236,KC236:KN236,LC236:LN236,MC236:MN236,NC236:NN236,OC236:ON236,PC236:PN236,QC236:QN236,RC236:RN236,SC236:SN236,TC236:TN236,UC236:UN236,VC236:VN236,WC236:WN236,YC236:YN236,ZC236:ZN236,AAC236:AAN236,ABC236:ABN236,ACC236:ACN236,ADC236:ADN236,AEC236:AEN236,AFC236:AFN236,AGC236:AGN236,AHC236:AHN236,AIC236:AIN236,AJC236:AJN236,AKC236:AKN236)</f>
        <v>12.45</v>
      </c>
      <c r="I236" s="5" t="n">
        <f aca="false">MIN(AC236:AN236,BC236:BN236,CC236:CN236,DC236:DN236,EC236:EN236,FC236:FN236,GC236:GN236,HC236:HN236,IC236:IN236,JC236:JN236,KC236:KN236,LC236:LN236,MC236:MN236,NC236:NN236,OC236:ON236,PC236:PN236,QC236:QN236,RC236:RN236,SC236:SN236,TC236:TN236,UC236:UN236,VC236:VN236,WC236:WN236,YC236:YN236,ZC236:ZN236,AAC236:AAN236,ABC236:ABN236,ACC236:ACN236,ADC236:ADN236,AEC236:AEN236,AFC236:AFN236,AGC236:AGN236,AHC236:AHN236,AIC236:AIN236,AJC236:AJN236,AKC236:AKN236)</f>
        <v>6.4</v>
      </c>
      <c r="J236" s="106" t="n">
        <f aca="false">(G236+I236)/2</f>
        <v>16.55</v>
      </c>
      <c r="AB236" s="107" t="n">
        <v>1886</v>
      </c>
      <c r="AC236" s="108" t="n">
        <v>14.7</v>
      </c>
      <c r="AD236" s="108" t="n">
        <v>16.3</v>
      </c>
      <c r="AE236" s="108" t="n">
        <v>15.1</v>
      </c>
      <c r="AF236" s="108" t="n">
        <v>11.8</v>
      </c>
      <c r="AG236" s="108" t="n">
        <v>10.5</v>
      </c>
      <c r="AH236" s="108" t="n">
        <v>8.4</v>
      </c>
      <c r="AI236" s="108" t="n">
        <v>7.8</v>
      </c>
      <c r="AJ236" s="108" t="n">
        <v>8.3</v>
      </c>
      <c r="AK236" s="108" t="n">
        <v>9.6</v>
      </c>
      <c r="AL236" s="108" t="n">
        <v>9.4</v>
      </c>
      <c r="AM236" s="108" t="n">
        <v>12.4</v>
      </c>
      <c r="AN236" s="108" t="n">
        <v>14.2</v>
      </c>
      <c r="AO236" s="109" t="n">
        <f aca="false">AVERAGE(AC236:AN236)</f>
        <v>11.5416666666667</v>
      </c>
      <c r="BB236" s="107"/>
      <c r="BC236" s="108"/>
      <c r="BD236" s="108"/>
      <c r="BE236" s="108"/>
      <c r="BF236" s="108"/>
      <c r="BG236" s="108"/>
      <c r="BH236" s="108"/>
      <c r="BI236" s="108"/>
      <c r="BJ236" s="108"/>
      <c r="BK236" s="108"/>
      <c r="BL236" s="108"/>
      <c r="BM236" s="108"/>
      <c r="BN236" s="108"/>
      <c r="BO236" s="109"/>
      <c r="CB236" s="119"/>
      <c r="CC236" s="108"/>
      <c r="CD236" s="108"/>
      <c r="CE236" s="108"/>
      <c r="CF236" s="108"/>
      <c r="CG236" s="108"/>
      <c r="CH236" s="108"/>
      <c r="CI236" s="108"/>
      <c r="CJ236" s="108"/>
      <c r="CK236" s="108"/>
      <c r="CL236" s="108"/>
      <c r="CM236" s="108"/>
      <c r="CN236" s="108"/>
      <c r="CO236" s="109"/>
      <c r="DB236" s="119"/>
      <c r="DC236" s="108"/>
      <c r="DD236" s="108"/>
      <c r="DE236" s="108"/>
      <c r="DF236" s="108"/>
      <c r="DG236" s="108"/>
      <c r="DH236" s="108"/>
      <c r="DI236" s="108"/>
      <c r="DJ236" s="108"/>
      <c r="DK236" s="108"/>
      <c r="DL236" s="108"/>
      <c r="DM236" s="108"/>
      <c r="DN236" s="108"/>
      <c r="DO236" s="109"/>
      <c r="EA236" s="1" t="n">
        <v>1886</v>
      </c>
      <c r="EB236" s="107" t="n">
        <v>1886</v>
      </c>
      <c r="EC236" s="108" t="n">
        <v>14.6</v>
      </c>
      <c r="ED236" s="108" t="n">
        <v>16.1</v>
      </c>
      <c r="EE236" s="108" t="n">
        <v>15</v>
      </c>
      <c r="EF236" s="108" t="n">
        <v>11</v>
      </c>
      <c r="EG236" s="108" t="n">
        <v>9.7</v>
      </c>
      <c r="EH236" s="108" t="n">
        <v>8.3</v>
      </c>
      <c r="EI236" s="108" t="n">
        <v>6.4</v>
      </c>
      <c r="EJ236" s="108" t="n">
        <v>7.5</v>
      </c>
      <c r="EK236" s="108" t="n">
        <v>9.3</v>
      </c>
      <c r="EL236" s="108" t="n">
        <v>8.1</v>
      </c>
      <c r="EM236" s="108" t="n">
        <v>11.3</v>
      </c>
      <c r="EN236" s="108" t="n">
        <v>13.5</v>
      </c>
      <c r="EO236" s="109" t="n">
        <f aca="false">AVERAGE(EC236:EN236)</f>
        <v>10.9</v>
      </c>
      <c r="FB236" s="119"/>
      <c r="FC236" s="108"/>
      <c r="FD236" s="108"/>
      <c r="FE236" s="108"/>
      <c r="FF236" s="108"/>
      <c r="FG236" s="108"/>
      <c r="FH236" s="108"/>
      <c r="FI236" s="108"/>
      <c r="FJ236" s="108"/>
      <c r="FK236" s="108"/>
      <c r="FL236" s="108"/>
      <c r="FM236" s="108"/>
      <c r="FN236" s="108"/>
      <c r="FO236" s="109"/>
      <c r="GB236" s="119"/>
      <c r="GC236" s="108"/>
      <c r="GD236" s="108"/>
      <c r="GE236" s="108"/>
      <c r="GF236" s="108"/>
      <c r="GG236" s="108"/>
      <c r="GH236" s="108"/>
      <c r="GI236" s="108"/>
      <c r="GJ236" s="108"/>
      <c r="GK236" s="108"/>
      <c r="GL236" s="108"/>
      <c r="GM236" s="108"/>
      <c r="GN236" s="108"/>
      <c r="GO236" s="109"/>
      <c r="HB236" s="119"/>
      <c r="HC236" s="108"/>
      <c r="HD236" s="108"/>
      <c r="HE236" s="108"/>
      <c r="HF236" s="108"/>
      <c r="HG236" s="108"/>
      <c r="HH236" s="108"/>
      <c r="HI236" s="108"/>
      <c r="HJ236" s="108"/>
      <c r="HK236" s="108"/>
      <c r="HL236" s="108"/>
      <c r="HM236" s="108"/>
      <c r="HN236" s="108"/>
      <c r="HO236" s="109"/>
      <c r="IA236" s="1" t="n">
        <v>1886</v>
      </c>
      <c r="IB236" s="107" t="n">
        <v>1886</v>
      </c>
      <c r="IC236" s="108" t="n">
        <v>21.3</v>
      </c>
      <c r="ID236" s="108" t="n">
        <v>22.6</v>
      </c>
      <c r="IE236" s="108" t="n">
        <v>21.9</v>
      </c>
      <c r="IF236" s="108" t="n">
        <v>16.3</v>
      </c>
      <c r="IG236" s="108" t="n">
        <v>12.5</v>
      </c>
      <c r="IH236" s="108" t="n">
        <v>8.8</v>
      </c>
      <c r="II236" s="108" t="n">
        <v>7.9</v>
      </c>
      <c r="IJ236" s="108" t="n">
        <v>10.2</v>
      </c>
      <c r="IK236" s="108" t="n">
        <v>12.2</v>
      </c>
      <c r="IL236" s="108" t="n">
        <v>12.8</v>
      </c>
      <c r="IM236" s="108" t="n">
        <v>18.6</v>
      </c>
      <c r="IN236" s="108" t="n">
        <v>19.4</v>
      </c>
      <c r="IO236" s="109" t="n">
        <f aca="false">AVERAGE(IC236:IN236)</f>
        <v>15.375</v>
      </c>
      <c r="JB236" s="119"/>
      <c r="JC236" s="108"/>
      <c r="JD236" s="108"/>
      <c r="JE236" s="108"/>
      <c r="JF236" s="108"/>
      <c r="JG236" s="108"/>
      <c r="JH236" s="108"/>
      <c r="JI236" s="108"/>
      <c r="JJ236" s="108"/>
      <c r="JK236" s="108"/>
      <c r="JL236" s="108"/>
      <c r="JM236" s="108"/>
      <c r="JN236" s="108"/>
      <c r="JO236" s="109"/>
      <c r="KB236" s="107"/>
      <c r="KC236" s="108"/>
      <c r="KD236" s="108"/>
      <c r="KE236" s="108"/>
      <c r="KF236" s="108"/>
      <c r="KG236" s="108"/>
      <c r="KH236" s="108"/>
      <c r="KI236" s="108"/>
      <c r="KJ236" s="108"/>
      <c r="KK236" s="108"/>
      <c r="KL236" s="108"/>
      <c r="KM236" s="108"/>
      <c r="KN236" s="108"/>
      <c r="KO236" s="109"/>
      <c r="LB236" s="119"/>
      <c r="LC236" s="108"/>
      <c r="LD236" s="108"/>
      <c r="LE236" s="108"/>
      <c r="LF236" s="108"/>
      <c r="LG236" s="108"/>
      <c r="LH236" s="108"/>
      <c r="LI236" s="108"/>
      <c r="LJ236" s="108"/>
      <c r="LK236" s="108"/>
      <c r="LL236" s="108"/>
      <c r="LM236" s="108"/>
      <c r="LN236" s="108"/>
      <c r="LO236" s="109"/>
      <c r="MA236" s="1" t="n">
        <v>1886</v>
      </c>
      <c r="MB236" s="107" t="n">
        <v>1886</v>
      </c>
      <c r="MC236" s="108" t="n">
        <v>15.8</v>
      </c>
      <c r="MD236" s="108" t="n">
        <v>16.6</v>
      </c>
      <c r="ME236" s="108" t="n">
        <v>15.8</v>
      </c>
      <c r="MF236" s="108" t="n">
        <v>11.1</v>
      </c>
      <c r="MG236" s="108" t="n">
        <v>9.7</v>
      </c>
      <c r="MH236" s="108" t="n">
        <v>6.4</v>
      </c>
      <c r="MI236" s="108" t="n">
        <v>6.6</v>
      </c>
      <c r="MJ236" s="108" t="n">
        <v>7.5</v>
      </c>
      <c r="MK236" s="108" t="n">
        <v>8.9</v>
      </c>
      <c r="ML236" s="108" t="n">
        <v>8.8</v>
      </c>
      <c r="MM236" s="108" t="n">
        <v>12.4</v>
      </c>
      <c r="MN236" s="108" t="n">
        <v>14.1</v>
      </c>
      <c r="MO236" s="109" t="n">
        <f aca="false">AVERAGE(MC236:MN236)</f>
        <v>11.1416666666667</v>
      </c>
      <c r="NA236" s="1" t="n">
        <v>1886</v>
      </c>
      <c r="NB236" s="107" t="n">
        <v>1886</v>
      </c>
      <c r="NC236" s="108" t="n">
        <v>17.7</v>
      </c>
      <c r="ND236" s="108" t="n">
        <v>18.7</v>
      </c>
      <c r="NE236" s="108" t="n">
        <v>18.2</v>
      </c>
      <c r="NF236" s="108" t="n">
        <v>14.6</v>
      </c>
      <c r="NG236" s="108" t="n">
        <v>11.7</v>
      </c>
      <c r="NH236" s="108" t="n">
        <v>10.6</v>
      </c>
      <c r="NI236" s="108" t="n">
        <v>10</v>
      </c>
      <c r="NJ236" s="108" t="n">
        <v>10.2</v>
      </c>
      <c r="NK236" s="108" t="n">
        <v>10.4</v>
      </c>
      <c r="NL236" s="108" t="n">
        <v>8.2</v>
      </c>
      <c r="NM236" s="108" t="n">
        <v>15.1</v>
      </c>
      <c r="NN236" s="108" t="n">
        <v>16.2</v>
      </c>
      <c r="NO236" s="109" t="n">
        <f aca="false">AVERAGE(NC236:NN236)</f>
        <v>13.4666666666667</v>
      </c>
      <c r="OB236" s="133"/>
      <c r="OC236" s="116"/>
      <c r="OD236" s="116"/>
      <c r="OE236" s="116"/>
      <c r="OF236" s="116"/>
      <c r="OG236" s="116"/>
      <c r="OH236" s="116"/>
      <c r="OI236" s="116"/>
      <c r="OJ236" s="116"/>
      <c r="OK236" s="116"/>
      <c r="OL236" s="116"/>
      <c r="OM236" s="116"/>
      <c r="ON236" s="116"/>
      <c r="OO236" s="109"/>
      <c r="PB236" s="119"/>
      <c r="PC236" s="108"/>
      <c r="PD236" s="108"/>
      <c r="PE236" s="108"/>
      <c r="PF236" s="108"/>
      <c r="PG236" s="108"/>
      <c r="PH236" s="108"/>
      <c r="PI236" s="108"/>
      <c r="PJ236" s="108"/>
      <c r="PK236" s="108"/>
      <c r="PL236" s="108"/>
      <c r="PM236" s="108"/>
      <c r="PN236" s="108"/>
      <c r="PO236" s="109"/>
      <c r="QB236" s="119"/>
      <c r="QC236" s="108"/>
      <c r="QD236" s="108"/>
      <c r="QE236" s="108"/>
      <c r="QF236" s="108"/>
      <c r="QG236" s="108"/>
      <c r="QH236" s="108"/>
      <c r="QI236" s="108"/>
      <c r="QJ236" s="108"/>
      <c r="QK236" s="108"/>
      <c r="QL236" s="108"/>
      <c r="QM236" s="108"/>
      <c r="QN236" s="108"/>
      <c r="QO236" s="109"/>
      <c r="RB236" s="119"/>
      <c r="RC236" s="108"/>
      <c r="RD236" s="108"/>
      <c r="RE236" s="108"/>
      <c r="RF236" s="108"/>
      <c r="RG236" s="108"/>
      <c r="RH236" s="108"/>
      <c r="RI236" s="108"/>
      <c r="RJ236" s="108"/>
      <c r="RK236" s="108"/>
      <c r="RL236" s="108"/>
      <c r="RM236" s="108"/>
      <c r="RN236" s="108"/>
      <c r="RO236" s="109"/>
      <c r="SB236" s="107"/>
      <c r="SC236" s="108"/>
      <c r="SD236" s="108"/>
      <c r="SE236" s="108"/>
      <c r="SF236" s="108"/>
      <c r="SG236" s="108"/>
      <c r="SH236" s="108"/>
      <c r="SI236" s="108"/>
      <c r="SJ236" s="108"/>
      <c r="SK236" s="108"/>
      <c r="SL236" s="108"/>
      <c r="SM236" s="108"/>
      <c r="SN236" s="108"/>
      <c r="SO236" s="109"/>
      <c r="TB236" s="119"/>
      <c r="TC236" s="108"/>
      <c r="TD236" s="108"/>
      <c r="TE236" s="108"/>
      <c r="TF236" s="108"/>
      <c r="TG236" s="108"/>
      <c r="TH236" s="108"/>
      <c r="TI236" s="108"/>
      <c r="TJ236" s="108"/>
      <c r="TK236" s="108"/>
      <c r="TL236" s="108"/>
      <c r="TM236" s="108"/>
      <c r="TN236" s="108"/>
      <c r="TO236" s="109"/>
      <c r="UB236" s="119"/>
      <c r="UC236" s="108"/>
      <c r="UD236" s="108"/>
      <c r="UE236" s="108"/>
      <c r="UF236" s="108"/>
      <c r="UG236" s="108"/>
      <c r="UH236" s="108"/>
      <c r="UI236" s="108"/>
      <c r="UJ236" s="108"/>
      <c r="UK236" s="108"/>
      <c r="UL236" s="108"/>
      <c r="UM236" s="108"/>
      <c r="UN236" s="108"/>
      <c r="UO236" s="109"/>
      <c r="VB236" s="119"/>
      <c r="VC236" s="108"/>
      <c r="VD236" s="108"/>
      <c r="VE236" s="108"/>
      <c r="VF236" s="108"/>
      <c r="VG236" s="108"/>
      <c r="VH236" s="108"/>
      <c r="VI236" s="108"/>
      <c r="VJ236" s="108"/>
      <c r="VK236" s="108"/>
      <c r="VL236" s="108"/>
      <c r="VM236" s="108"/>
      <c r="VN236" s="108"/>
      <c r="VO236" s="109"/>
      <c r="WB236" s="119"/>
      <c r="WC236" s="108"/>
      <c r="WD236" s="108"/>
      <c r="WE236" s="108"/>
      <c r="WF236" s="108"/>
      <c r="WG236" s="108"/>
      <c r="WH236" s="108"/>
      <c r="WI236" s="108"/>
      <c r="WJ236" s="108"/>
      <c r="WK236" s="108"/>
      <c r="WL236" s="108"/>
      <c r="WM236" s="108"/>
      <c r="WN236" s="108"/>
      <c r="WO236" s="109"/>
      <c r="YB236" s="119"/>
      <c r="YC236" s="108"/>
      <c r="YD236" s="108"/>
      <c r="YE236" s="108"/>
      <c r="YF236" s="108"/>
      <c r="YG236" s="108"/>
      <c r="YH236" s="108"/>
      <c r="YI236" s="108"/>
      <c r="YJ236" s="108"/>
      <c r="YK236" s="108"/>
      <c r="YL236" s="108"/>
      <c r="YM236" s="108"/>
      <c r="YN236" s="108"/>
      <c r="YO236" s="109"/>
      <c r="ZB236" s="119"/>
      <c r="ZC236" s="108"/>
      <c r="ZD236" s="108"/>
      <c r="ZE236" s="108"/>
      <c r="ZF236" s="108"/>
      <c r="ZG236" s="108"/>
      <c r="ZH236" s="108"/>
      <c r="ZI236" s="108"/>
      <c r="ZJ236" s="108"/>
      <c r="ZK236" s="108"/>
      <c r="ZL236" s="108"/>
      <c r="ZM236" s="108"/>
      <c r="ZN236" s="108"/>
      <c r="ZO236" s="109"/>
      <c r="AAB236" s="119"/>
      <c r="AAC236" s="108"/>
      <c r="AAD236" s="108"/>
      <c r="AAE236" s="108"/>
      <c r="AAF236" s="108"/>
      <c r="AAG236" s="108"/>
      <c r="AAH236" s="108"/>
      <c r="AAI236" s="108"/>
      <c r="AAJ236" s="108"/>
      <c r="AAK236" s="108"/>
      <c r="AAL236" s="108"/>
      <c r="AAM236" s="108"/>
      <c r="AAN236" s="108"/>
      <c r="AAO236" s="109"/>
      <c r="ABB236" s="1" t="s">
        <v>236</v>
      </c>
      <c r="ACA236" s="111" t="n">
        <v>1886</v>
      </c>
      <c r="ACB236" s="107" t="n">
        <v>1886</v>
      </c>
      <c r="ACC236" s="108" t="n">
        <v>16.8</v>
      </c>
      <c r="ACD236" s="108" t="n">
        <v>18.6</v>
      </c>
      <c r="ACE236" s="108" t="n">
        <v>16.4</v>
      </c>
      <c r="ACF236" s="108" t="n">
        <v>11.8</v>
      </c>
      <c r="ACG236" s="108" t="n">
        <v>9.2</v>
      </c>
      <c r="ACH236" s="108" t="n">
        <v>7.2</v>
      </c>
      <c r="ACI236" s="108" t="n">
        <v>6.8</v>
      </c>
      <c r="ACJ236" s="108" t="n">
        <v>7.4</v>
      </c>
      <c r="ACK236" s="108" t="n">
        <v>9.3</v>
      </c>
      <c r="ACL236" s="108" t="n">
        <v>8.6</v>
      </c>
      <c r="ACM236" s="108" t="n">
        <v>12.7</v>
      </c>
      <c r="ACN236" s="108" t="n">
        <v>15.4</v>
      </c>
      <c r="ACO236" s="109" t="n">
        <f aca="false">AVERAGE(ACC236:ACN236)</f>
        <v>11.6833333333333</v>
      </c>
      <c r="ADB236" s="119"/>
      <c r="ADC236" s="108"/>
      <c r="ADD236" s="108"/>
      <c r="ADE236" s="108"/>
      <c r="ADF236" s="108"/>
      <c r="ADG236" s="108"/>
      <c r="ADH236" s="108"/>
      <c r="ADI236" s="108"/>
      <c r="ADJ236" s="108"/>
      <c r="ADK236" s="108"/>
      <c r="ADL236" s="108"/>
      <c r="ADM236" s="108"/>
      <c r="ADN236" s="108"/>
      <c r="ADO236" s="109"/>
      <c r="AEA236" s="1" t="n">
        <v>1886</v>
      </c>
      <c r="AEB236" s="107" t="n">
        <v>1886</v>
      </c>
      <c r="AEC236" s="108" t="n">
        <v>26.7</v>
      </c>
      <c r="AED236" s="108" t="n">
        <v>26.7</v>
      </c>
      <c r="AEE236" s="108" t="n">
        <v>25.8</v>
      </c>
      <c r="AEF236" s="108" t="n">
        <v>22.2</v>
      </c>
      <c r="AEG236" s="112" t="n">
        <f aca="false">SUM(AEG235+AEG237)/2</f>
        <v>18.5</v>
      </c>
      <c r="AEH236" s="112" t="n">
        <f aca="false">SUM(AEH235+AEH237)/2</f>
        <v>13.9</v>
      </c>
      <c r="AEI236" s="108" t="n">
        <v>13.4</v>
      </c>
      <c r="AEJ236" s="108" t="n">
        <v>12.5</v>
      </c>
      <c r="AEK236" s="108" t="n">
        <v>16</v>
      </c>
      <c r="AEL236" s="108" t="n">
        <v>18.7</v>
      </c>
      <c r="AEM236" s="108" t="n">
        <v>22.2</v>
      </c>
      <c r="AEN236" s="108" t="n">
        <v>23.1</v>
      </c>
      <c r="AEO236" s="109" t="n">
        <f aca="false">AVERAGE(AEC236:AEN236)</f>
        <v>19.975</v>
      </c>
      <c r="AFA236" s="1" t="n">
        <v>1886</v>
      </c>
      <c r="AFB236" s="107" t="n">
        <v>1886</v>
      </c>
      <c r="AFC236" s="112" t="n">
        <f aca="false">SUM(AFC235+AFC237)/2</f>
        <v>15.8</v>
      </c>
      <c r="AFD236" s="112" t="n">
        <f aca="false">SUM(AFD235+AFD237)/2</f>
        <v>15.6</v>
      </c>
      <c r="AFE236" s="112" t="n">
        <f aca="false">SUM(AFE235+AFE237)/2</f>
        <v>15.6</v>
      </c>
      <c r="AFF236" s="112" t="n">
        <f aca="false">SUM(AFF235+AFF237)/2</f>
        <v>13.2</v>
      </c>
      <c r="AFG236" s="112" t="n">
        <f aca="false">SUM(AFG235+AFG237)/2</f>
        <v>11.9</v>
      </c>
      <c r="AFH236" s="112" t="n">
        <f aca="false">SUM(AFH235+AFH237)/2</f>
        <v>10.05</v>
      </c>
      <c r="AFI236" s="112" t="n">
        <f aca="false">SUM(AFI235+AFI237)/2</f>
        <v>10.15</v>
      </c>
      <c r="AFJ236" s="112" t="n">
        <f aca="false">SUM(AFJ235+AFJ237)/2</f>
        <v>9.5</v>
      </c>
      <c r="AFK236" s="112" t="n">
        <f aca="false">SUM(AFK235+AFK237)/2</f>
        <v>9.8</v>
      </c>
      <c r="AFL236" s="112" t="n">
        <f aca="false">SUM(AFL235+AFL237)/2</f>
        <v>11.1</v>
      </c>
      <c r="AFM236" s="112" t="n">
        <f aca="false">SUM(AFM235+AFM237)/2</f>
        <v>13.8</v>
      </c>
      <c r="AFN236" s="112" t="n">
        <f aca="false">SUM(AFN235+AFN237)/2</f>
        <v>15.5</v>
      </c>
      <c r="AFO236" s="109" t="n">
        <f aca="false">AVERAGE(AFC236:AFN236)</f>
        <v>12.6666666666667</v>
      </c>
      <c r="AGB236" s="119"/>
      <c r="AGC236" s="108"/>
      <c r="AGD236" s="108"/>
      <c r="AGE236" s="108"/>
      <c r="AGF236" s="108"/>
      <c r="AGG236" s="108"/>
      <c r="AGH236" s="108"/>
      <c r="AGI236" s="108"/>
      <c r="AGJ236" s="108"/>
      <c r="AGK236" s="108"/>
      <c r="AGL236" s="108"/>
      <c r="AGM236" s="108"/>
      <c r="AGN236" s="108"/>
      <c r="AGO236" s="109"/>
      <c r="AHB236" s="119"/>
      <c r="AHC236" s="108"/>
      <c r="AHD236" s="108"/>
      <c r="AHE236" s="108"/>
      <c r="AHF236" s="108"/>
      <c r="AHG236" s="108"/>
      <c r="AHH236" s="108"/>
      <c r="AHI236" s="108"/>
      <c r="AHJ236" s="108"/>
      <c r="AHK236" s="108"/>
      <c r="AHL236" s="108"/>
      <c r="AHM236" s="108"/>
      <c r="AHN236" s="108"/>
      <c r="AHO236" s="109"/>
      <c r="AIB236" s="119"/>
      <c r="AIC236" s="108"/>
      <c r="AID236" s="108"/>
      <c r="AIE236" s="108"/>
      <c r="AIF236" s="108"/>
      <c r="AIG236" s="108"/>
      <c r="AIH236" s="108"/>
      <c r="AII236" s="108"/>
      <c r="AIJ236" s="108"/>
      <c r="AIK236" s="108"/>
      <c r="AIL236" s="108"/>
      <c r="AIM236" s="108"/>
      <c r="AIN236" s="108"/>
      <c r="AIO236" s="109"/>
      <c r="AJB236" s="119"/>
      <c r="AJC236" s="108"/>
      <c r="AJD236" s="108"/>
      <c r="AJE236" s="108"/>
      <c r="AJF236" s="108"/>
      <c r="AJG236" s="108"/>
      <c r="AJH236" s="108"/>
      <c r="AJI236" s="108"/>
      <c r="AJJ236" s="108"/>
      <c r="AJK236" s="108"/>
      <c r="AJL236" s="108"/>
      <c r="AJM236" s="108"/>
      <c r="AJN236" s="108"/>
      <c r="AJO236" s="109"/>
      <c r="AKA236" s="1" t="n">
        <v>1886</v>
      </c>
      <c r="AKB236" s="107" t="n">
        <v>1886</v>
      </c>
      <c r="AKC236" s="112" t="n">
        <f aca="false">SUM(AKC235+AKC237)/2</f>
        <v>17.95</v>
      </c>
      <c r="AKD236" s="112" t="n">
        <f aca="false">SUM(AKD235+AKD237)/2</f>
        <v>17.65</v>
      </c>
      <c r="AKE236" s="112" t="n">
        <f aca="false">SUM(AKE235+AKE237)/2</f>
        <v>16.1</v>
      </c>
      <c r="AKF236" s="112" t="n">
        <f aca="false">SUM(AKF235+AKF237)/2</f>
        <v>11.3</v>
      </c>
      <c r="AKG236" s="112" t="n">
        <f aca="false">SUM(AKG235+AKG237)/2</f>
        <v>8.75</v>
      </c>
      <c r="AKH236" s="112" t="n">
        <f aca="false">SUM(AKH235+AKH237)/2</f>
        <v>6.85</v>
      </c>
      <c r="AKI236" s="112" t="n">
        <f aca="false">SUM(AKI235+AKI237)/2</f>
        <v>7.05</v>
      </c>
      <c r="AKJ236" s="112" t="n">
        <f aca="false">SUM(AKJ235+AKJ237)/2</f>
        <v>7.05</v>
      </c>
      <c r="AKK236" s="112" t="n">
        <f aca="false">SUM(AKK235+AKK237)/2</f>
        <v>7.9</v>
      </c>
      <c r="AKL236" s="112" t="n">
        <f aca="false">SUM(AKL235+AKL237)/2</f>
        <v>11.2</v>
      </c>
      <c r="AKM236" s="112" t="n">
        <f aca="false">SUM(AKM235+AKM237)/2</f>
        <v>15.3</v>
      </c>
      <c r="AKN236" s="112" t="n">
        <f aca="false">SUM(AKN235+AKN237)/2</f>
        <v>18.15</v>
      </c>
      <c r="AKO236" s="109" t="n">
        <f aca="false">AVERAGE(AKC236:AKN236)</f>
        <v>12.1041666666667</v>
      </c>
      <c r="AKR236" s="16" t="s">
        <v>25</v>
      </c>
      <c r="AKT236" s="16" t="n">
        <v>1885</v>
      </c>
      <c r="AKU236" s="16" t="s">
        <v>36</v>
      </c>
      <c r="ALA236" s="35" t="n">
        <f aca="false">(ACO236+AO236+EO236+NO236+AKO236+AFO236+AEO236+IO236+MO236)/9</f>
        <v>13.2060185185185</v>
      </c>
      <c r="ALB236" s="77"/>
      <c r="ALC236" s="78"/>
      <c r="AMA236" s="28" t="n">
        <f aca="false">MAX(ACC236:ACN236,AC236:AN236,EC236:EN236,NC236:NN236,AKC236:AKN236,AFC236:AFN236,AEC236:AEN236,IC236:IN236,MC236:MN236)</f>
        <v>26.7</v>
      </c>
      <c r="AMB236" s="28"/>
      <c r="AMC236" s="81"/>
      <c r="AMD236" s="82"/>
      <c r="AME236" s="60"/>
      <c r="AMF236" s="61"/>
    </row>
    <row r="237" customFormat="false" ht="12.8" hidden="false" customHeight="false" outlineLevel="0" collapsed="false">
      <c r="A237" s="104"/>
      <c r="B237" s="29" t="n">
        <f aca="false">AVERAGE(AO237,BO237,CO237,DO237,EO237,FO237,GO237,HO237,IO237,JO237,KO237,LO237,MO237,NO237,OO237,PO237,QO237,RO237,SO237,TO237,UO237,VO237,WO237,YO237,ZO237,AAO237,ABO237,ACO237,ADO237,AEO237,AFO237,AGO237,AHO237,AIO237,AJO237,AKO237)</f>
        <v>13.2866666666667</v>
      </c>
      <c r="C237" s="30" t="n">
        <f aca="false">AVERAGE(B233:B237)</f>
        <v>13.583880952381</v>
      </c>
      <c r="D237" s="31" t="n">
        <f aca="false">AVERAGE(B228:B237)</f>
        <v>13.5575555555556</v>
      </c>
      <c r="E237" s="29"/>
      <c r="F237" s="32"/>
      <c r="G237" s="3" t="n">
        <f aca="false">MAX(AC237:AN237,BC237:BN237,CC237:CN237,DC237:DN237,EC237:EN237,FC237:FN237,GC237:GN237,HC237:HN237,IC237:IN237,JC237:JN237,KC237:KN237,LC237:LN237,MC237:MN237,NC237:NN237,OC237:ON237,PC237:PN237,QC237:QN237,RC237:RN237,SC237:SN237,TC237:TN237,UC237:UN237,VC237:VN237,WC237:WN237,YC237:YN237,ZC237:ZN237,AAC237:AAN237,ABC237:ABN237,ACC237:ACN237,ADC237:ADN237,AEC237:AEN237,AFC237:AFN237,AGC237:AGN237,AHC237:AHN237,AIC237:AIN237,AJC237:AJN237,AKC237:AKN237)</f>
        <v>23.5</v>
      </c>
      <c r="H237" s="105" t="n">
        <f aca="false">MEDIAN(AC237:AN237,BC237:BN237,CC237:CN237,DC237:DN237,EC237:EN237,FC237:FN237,GC237:GN237,HC237:HN237,IC237:IN237,JC237:JN237,KC237:KN237,LC237:LN237,MC237:MN237,NC237:NN237,OC237:ON237,PC237:PN237,QC237:QN237,RC237:RN237,SC237:SN237,TC237:TN237,UC237:UN237,VC237:VN237,WC237:WN237,YC237:YN237,ZC237:ZN237,AAC237:AAN237,ABC237:ABN237,ACC237:ACN237,ADC237:ADN237,AEC237:AEN237,AFC237:AFN237,AGC237:AGN237,AHC237:AHN237,AIC237:AIN237,AJC237:AJN237,AKC237:AKN237)</f>
        <v>13.25</v>
      </c>
      <c r="I237" s="5" t="n">
        <f aca="false">MIN(AC237:AN237,BC237:BN237,CC237:CN237,DC237:DN237,EC237:EN237,FC237:FN237,GC237:GN237,HC237:HN237,IC237:IN237,JC237:JN237,KC237:KN237,LC237:LN237,MC237:MN237,NC237:NN237,OC237:ON237,PC237:PN237,QC237:QN237,RC237:RN237,SC237:SN237,TC237:TN237,UC237:UN237,VC237:VN237,WC237:WN237,YC237:YN237,ZC237:ZN237,AAC237:AAN237,ABC237:ABN237,ACC237:ACN237,ADC237:ADN237,AEC237:AEN237,AFC237:AFN237,AGC237:AGN237,AHC237:AHN237,AIC237:AIN237,AJC237:AJN237,AKC237:AKN237)</f>
        <v>5.8</v>
      </c>
      <c r="J237" s="106" t="n">
        <f aca="false">(G237+I237)/2</f>
        <v>14.65</v>
      </c>
      <c r="AB237" s="107" t="n">
        <v>1887</v>
      </c>
      <c r="AC237" s="108" t="n">
        <v>14.3</v>
      </c>
      <c r="AD237" s="108" t="n">
        <v>15.3</v>
      </c>
      <c r="AE237" s="108" t="n">
        <v>13.7</v>
      </c>
      <c r="AF237" s="108" t="n">
        <v>11.3</v>
      </c>
      <c r="AG237" s="108" t="n">
        <v>9.8</v>
      </c>
      <c r="AH237" s="108" t="n">
        <v>8.2</v>
      </c>
      <c r="AI237" s="108" t="n">
        <v>8.2</v>
      </c>
      <c r="AJ237" s="108" t="n">
        <v>7.6</v>
      </c>
      <c r="AK237" s="108" t="n">
        <v>8.9</v>
      </c>
      <c r="AL237" s="108" t="n">
        <v>11.2</v>
      </c>
      <c r="AM237" s="108" t="n">
        <v>13.8</v>
      </c>
      <c r="AN237" s="108" t="n">
        <v>14.7</v>
      </c>
      <c r="AO237" s="109" t="n">
        <f aca="false">AVERAGE(AC237:AN237)</f>
        <v>11.4166666666667</v>
      </c>
      <c r="BB237" s="107"/>
      <c r="BC237" s="108"/>
      <c r="BD237" s="108"/>
      <c r="BE237" s="108"/>
      <c r="BF237" s="108"/>
      <c r="BG237" s="108"/>
      <c r="BH237" s="108"/>
      <c r="BI237" s="108"/>
      <c r="BJ237" s="108"/>
      <c r="BK237" s="108"/>
      <c r="BL237" s="108"/>
      <c r="BM237" s="108"/>
      <c r="BN237" s="108"/>
      <c r="BO237" s="109"/>
      <c r="CB237" s="119"/>
      <c r="CC237" s="108"/>
      <c r="CD237" s="108"/>
      <c r="CE237" s="108"/>
      <c r="CF237" s="108"/>
      <c r="CG237" s="108"/>
      <c r="CH237" s="108"/>
      <c r="CI237" s="108"/>
      <c r="CJ237" s="108"/>
      <c r="CK237" s="108"/>
      <c r="CL237" s="108"/>
      <c r="CM237" s="108"/>
      <c r="CN237" s="108"/>
      <c r="CO237" s="109"/>
      <c r="DB237" s="119"/>
      <c r="DC237" s="108"/>
      <c r="DD237" s="108"/>
      <c r="DE237" s="108"/>
      <c r="DF237" s="108"/>
      <c r="DG237" s="108"/>
      <c r="DH237" s="108"/>
      <c r="DI237" s="108"/>
      <c r="DJ237" s="108"/>
      <c r="DK237" s="108"/>
      <c r="DL237" s="108"/>
      <c r="DM237" s="108"/>
      <c r="DN237" s="108"/>
      <c r="DO237" s="109"/>
      <c r="EA237" s="1" t="n">
        <v>1887</v>
      </c>
      <c r="EB237" s="107" t="n">
        <v>1887</v>
      </c>
      <c r="EC237" s="108" t="n">
        <v>12.8</v>
      </c>
      <c r="ED237" s="108" t="n">
        <v>14.1</v>
      </c>
      <c r="EE237" s="108" t="n">
        <v>12.6</v>
      </c>
      <c r="EF237" s="108" t="n">
        <v>10.2</v>
      </c>
      <c r="EG237" s="108" t="n">
        <v>7.9</v>
      </c>
      <c r="EH237" s="108" t="n">
        <v>6.6</v>
      </c>
      <c r="EI237" s="108" t="n">
        <v>6.7</v>
      </c>
      <c r="EJ237" s="108" t="n">
        <v>6.4</v>
      </c>
      <c r="EK237" s="108" t="n">
        <v>8.5</v>
      </c>
      <c r="EL237" s="108" t="n">
        <v>9.6</v>
      </c>
      <c r="EM237" s="108" t="n">
        <v>13</v>
      </c>
      <c r="EN237" s="108" t="n">
        <v>13.6</v>
      </c>
      <c r="EO237" s="109" t="n">
        <f aca="false">AVERAGE(EC237:EN237)</f>
        <v>10.1666666666667</v>
      </c>
      <c r="FB237" s="119"/>
      <c r="FC237" s="108"/>
      <c r="FD237" s="108"/>
      <c r="FE237" s="108"/>
      <c r="FF237" s="108"/>
      <c r="FG237" s="108"/>
      <c r="FH237" s="108"/>
      <c r="FI237" s="108"/>
      <c r="FJ237" s="108"/>
      <c r="FK237" s="108"/>
      <c r="FL237" s="108"/>
      <c r="FM237" s="108"/>
      <c r="FN237" s="108"/>
      <c r="FO237" s="109"/>
      <c r="GB237" s="119"/>
      <c r="GC237" s="108"/>
      <c r="GD237" s="108"/>
      <c r="GE237" s="108"/>
      <c r="GF237" s="108"/>
      <c r="GG237" s="108"/>
      <c r="GH237" s="108"/>
      <c r="GI237" s="108"/>
      <c r="GJ237" s="108"/>
      <c r="GK237" s="108"/>
      <c r="GL237" s="108"/>
      <c r="GM237" s="108"/>
      <c r="GN237" s="108"/>
      <c r="GO237" s="109"/>
      <c r="HB237" s="119"/>
      <c r="HC237" s="108"/>
      <c r="HD237" s="108"/>
      <c r="HE237" s="108"/>
      <c r="HF237" s="108"/>
      <c r="HG237" s="108"/>
      <c r="HH237" s="108"/>
      <c r="HI237" s="108"/>
      <c r="HJ237" s="108"/>
      <c r="HK237" s="108"/>
      <c r="HL237" s="108"/>
      <c r="HM237" s="108"/>
      <c r="HN237" s="108"/>
      <c r="HO237" s="109"/>
      <c r="IA237" s="1" t="n">
        <v>1887</v>
      </c>
      <c r="IB237" s="107" t="n">
        <v>1887</v>
      </c>
      <c r="IC237" s="108" t="n">
        <v>18.9</v>
      </c>
      <c r="ID237" s="108" t="n">
        <v>16.7</v>
      </c>
      <c r="IE237" s="108" t="n">
        <v>19.7</v>
      </c>
      <c r="IF237" s="108" t="n">
        <v>16</v>
      </c>
      <c r="IG237" s="108" t="n">
        <v>12.9</v>
      </c>
      <c r="IH237" s="108" t="n">
        <v>10.2</v>
      </c>
      <c r="II237" s="108" t="n">
        <v>9.9</v>
      </c>
      <c r="IJ237" s="108" t="n">
        <v>10.8</v>
      </c>
      <c r="IK237" s="108" t="n">
        <v>12.1</v>
      </c>
      <c r="IL237" s="108" t="n">
        <v>15.1</v>
      </c>
      <c r="IM237" s="108" t="n">
        <v>17.7</v>
      </c>
      <c r="IN237" s="108" t="n">
        <v>20.4</v>
      </c>
      <c r="IO237" s="109" t="n">
        <f aca="false">AVERAGE(IC237:IN237)</f>
        <v>15.0333333333333</v>
      </c>
      <c r="JB237" s="119"/>
      <c r="JC237" s="108"/>
      <c r="JD237" s="108"/>
      <c r="JE237" s="108"/>
      <c r="JF237" s="108"/>
      <c r="JG237" s="108"/>
      <c r="JH237" s="108"/>
      <c r="JI237" s="108"/>
      <c r="JJ237" s="108"/>
      <c r="JK237" s="108"/>
      <c r="JL237" s="108"/>
      <c r="JM237" s="108"/>
      <c r="JN237" s="108"/>
      <c r="JO237" s="109"/>
      <c r="KB237" s="1" t="s">
        <v>237</v>
      </c>
      <c r="LB237" s="119"/>
      <c r="LC237" s="108"/>
      <c r="LD237" s="108"/>
      <c r="LE237" s="108"/>
      <c r="LF237" s="108"/>
      <c r="LG237" s="108"/>
      <c r="LH237" s="108"/>
      <c r="LI237" s="108"/>
      <c r="LJ237" s="108"/>
      <c r="LK237" s="108"/>
      <c r="LL237" s="108"/>
      <c r="LM237" s="108"/>
      <c r="LN237" s="108"/>
      <c r="LO237" s="109"/>
      <c r="MA237" s="1" t="n">
        <v>1887</v>
      </c>
      <c r="MB237" s="107" t="n">
        <v>1887</v>
      </c>
      <c r="MC237" s="108" t="n">
        <v>14.2</v>
      </c>
      <c r="MD237" s="108" t="n">
        <v>15.1</v>
      </c>
      <c r="ME237" s="108" t="n">
        <v>13.3</v>
      </c>
      <c r="MF237" s="108" t="n">
        <v>9.9</v>
      </c>
      <c r="MG237" s="108" t="n">
        <v>8.1</v>
      </c>
      <c r="MH237" s="108" t="n">
        <v>7.8</v>
      </c>
      <c r="MI237" s="108" t="n">
        <v>6.5</v>
      </c>
      <c r="MJ237" s="108" t="n">
        <v>6.9</v>
      </c>
      <c r="MK237" s="108" t="n">
        <v>7.6</v>
      </c>
      <c r="ML237" s="108" t="n">
        <v>10.2</v>
      </c>
      <c r="MM237" s="108" t="n">
        <v>13.2</v>
      </c>
      <c r="MN237" s="108" t="n">
        <v>14.1</v>
      </c>
      <c r="MO237" s="109" t="n">
        <f aca="false">AVERAGE(MC237:MN237)</f>
        <v>10.575</v>
      </c>
      <c r="NA237" s="1" t="n">
        <v>1887</v>
      </c>
      <c r="NB237" s="107" t="n">
        <v>1887</v>
      </c>
      <c r="NC237" s="108" t="n">
        <v>15.8</v>
      </c>
      <c r="ND237" s="108" t="n">
        <v>17.2</v>
      </c>
      <c r="NE237" s="108" t="n">
        <v>15.7</v>
      </c>
      <c r="NF237" s="108" t="n">
        <v>14.4</v>
      </c>
      <c r="NG237" s="108" t="n">
        <v>11.8</v>
      </c>
      <c r="NH237" s="108" t="n">
        <v>10.2</v>
      </c>
      <c r="NI237" s="108" t="n">
        <v>9.3</v>
      </c>
      <c r="NJ237" s="108" t="n">
        <v>10.4</v>
      </c>
      <c r="NK237" s="108" t="n">
        <v>10.6</v>
      </c>
      <c r="NL237" s="108" t="n">
        <v>11.8</v>
      </c>
      <c r="NM237" s="108" t="n">
        <v>15.6</v>
      </c>
      <c r="NN237" s="108" t="n">
        <v>16.7</v>
      </c>
      <c r="NO237" s="109" t="n">
        <f aca="false">AVERAGE(NC237:NN237)</f>
        <v>13.2916666666667</v>
      </c>
      <c r="OB237" s="133"/>
      <c r="OC237" s="116"/>
      <c r="OD237" s="116"/>
      <c r="OE237" s="116"/>
      <c r="OF237" s="116"/>
      <c r="OG237" s="116"/>
      <c r="OH237" s="116"/>
      <c r="OI237" s="116"/>
      <c r="OJ237" s="116"/>
      <c r="OK237" s="116"/>
      <c r="OL237" s="116"/>
      <c r="OM237" s="116"/>
      <c r="ON237" s="116"/>
      <c r="OO237" s="109"/>
      <c r="PB237" s="119"/>
      <c r="PC237" s="108"/>
      <c r="PD237" s="108"/>
      <c r="PE237" s="108"/>
      <c r="PF237" s="108"/>
      <c r="PG237" s="108"/>
      <c r="PH237" s="108"/>
      <c r="PI237" s="108"/>
      <c r="PJ237" s="108"/>
      <c r="PK237" s="108"/>
      <c r="PL237" s="108"/>
      <c r="PM237" s="108"/>
      <c r="PN237" s="108"/>
      <c r="PO237" s="109"/>
      <c r="QB237" s="119"/>
      <c r="QC237" s="108"/>
      <c r="QD237" s="108"/>
      <c r="QE237" s="108"/>
      <c r="QF237" s="108"/>
      <c r="QG237" s="108"/>
      <c r="QH237" s="108"/>
      <c r="QI237" s="108"/>
      <c r="QJ237" s="108"/>
      <c r="QK237" s="108"/>
      <c r="QL237" s="108"/>
      <c r="QM237" s="108"/>
      <c r="QN237" s="108"/>
      <c r="QO237" s="109"/>
      <c r="RB237" s="119"/>
      <c r="RC237" s="108"/>
      <c r="RD237" s="108"/>
      <c r="RE237" s="108"/>
      <c r="RF237" s="108"/>
      <c r="RG237" s="108"/>
      <c r="RH237" s="108"/>
      <c r="RI237" s="108"/>
      <c r="RJ237" s="108"/>
      <c r="RK237" s="108"/>
      <c r="RL237" s="108"/>
      <c r="RM237" s="108"/>
      <c r="RN237" s="108"/>
      <c r="RO237" s="109"/>
      <c r="SB237" s="107"/>
      <c r="SC237" s="108"/>
      <c r="SD237" s="108"/>
      <c r="SE237" s="108"/>
      <c r="SF237" s="108"/>
      <c r="SG237" s="108"/>
      <c r="SH237" s="108"/>
      <c r="SI237" s="108"/>
      <c r="SJ237" s="108"/>
      <c r="SK237" s="108"/>
      <c r="SL237" s="112"/>
      <c r="SM237" s="108"/>
      <c r="SN237" s="108"/>
      <c r="SO237" s="109"/>
      <c r="TB237" s="119"/>
      <c r="TC237" s="108"/>
      <c r="TD237" s="108"/>
      <c r="TE237" s="108"/>
      <c r="TF237" s="108"/>
      <c r="TG237" s="108"/>
      <c r="TH237" s="108"/>
      <c r="TI237" s="108"/>
      <c r="TJ237" s="108"/>
      <c r="TK237" s="108"/>
      <c r="TL237" s="108"/>
      <c r="TM237" s="108"/>
      <c r="TN237" s="108"/>
      <c r="TO237" s="109"/>
      <c r="UB237" s="119"/>
      <c r="UC237" s="108"/>
      <c r="UD237" s="108"/>
      <c r="UE237" s="108"/>
      <c r="UF237" s="108"/>
      <c r="UG237" s="108"/>
      <c r="UH237" s="108"/>
      <c r="UI237" s="108"/>
      <c r="UJ237" s="108"/>
      <c r="UK237" s="108"/>
      <c r="UL237" s="108"/>
      <c r="UM237" s="108"/>
      <c r="UN237" s="108"/>
      <c r="UO237" s="109"/>
      <c r="VB237" s="119"/>
      <c r="VC237" s="108"/>
      <c r="VD237" s="108"/>
      <c r="VE237" s="108"/>
      <c r="VF237" s="108"/>
      <c r="VG237" s="108"/>
      <c r="VH237" s="108"/>
      <c r="VI237" s="108"/>
      <c r="VJ237" s="108"/>
      <c r="VK237" s="108"/>
      <c r="VL237" s="108"/>
      <c r="VM237" s="108"/>
      <c r="VN237" s="108"/>
      <c r="VO237" s="109"/>
      <c r="WB237" s="119"/>
      <c r="WC237" s="108"/>
      <c r="WD237" s="108"/>
      <c r="WE237" s="108"/>
      <c r="WF237" s="108"/>
      <c r="WG237" s="108"/>
      <c r="WH237" s="108"/>
      <c r="WI237" s="108"/>
      <c r="WJ237" s="108"/>
      <c r="WK237" s="108"/>
      <c r="WL237" s="108"/>
      <c r="WM237" s="108"/>
      <c r="WN237" s="108"/>
      <c r="WO237" s="109"/>
      <c r="YB237" s="119"/>
      <c r="YC237" s="108"/>
      <c r="YD237" s="108"/>
      <c r="YE237" s="108"/>
      <c r="YF237" s="108"/>
      <c r="YG237" s="108"/>
      <c r="YH237" s="108"/>
      <c r="YI237" s="108"/>
      <c r="YJ237" s="108"/>
      <c r="YK237" s="108"/>
      <c r="YL237" s="108"/>
      <c r="YM237" s="108"/>
      <c r="YN237" s="108"/>
      <c r="YO237" s="109"/>
      <c r="ZB237" s="119"/>
      <c r="ZC237" s="108"/>
      <c r="ZD237" s="108"/>
      <c r="ZE237" s="108"/>
      <c r="ZF237" s="108"/>
      <c r="ZG237" s="108"/>
      <c r="ZH237" s="108"/>
      <c r="ZI237" s="108"/>
      <c r="ZJ237" s="108"/>
      <c r="ZK237" s="108"/>
      <c r="ZL237" s="108"/>
      <c r="ZM237" s="108"/>
      <c r="ZN237" s="108"/>
      <c r="ZO237" s="109"/>
      <c r="AAB237" s="119"/>
      <c r="AAC237" s="108"/>
      <c r="AAD237" s="108"/>
      <c r="AAE237" s="108"/>
      <c r="AAF237" s="108"/>
      <c r="AAG237" s="108"/>
      <c r="AAH237" s="108"/>
      <c r="AAI237" s="108"/>
      <c r="AAJ237" s="108"/>
      <c r="AAK237" s="108"/>
      <c r="AAL237" s="108"/>
      <c r="AAM237" s="108"/>
      <c r="AAN237" s="108"/>
      <c r="AAO237" s="109"/>
      <c r="ABA237" s="1" t="n">
        <v>1887</v>
      </c>
      <c r="ABB237" s="107" t="n">
        <v>1887</v>
      </c>
      <c r="ABC237" s="108" t="n">
        <v>22.6</v>
      </c>
      <c r="ABD237" s="108" t="n">
        <v>23.2</v>
      </c>
      <c r="ABE237" s="108" t="n">
        <v>22.5</v>
      </c>
      <c r="ABF237" s="108" t="n">
        <v>18.7</v>
      </c>
      <c r="ABG237" s="108" t="n">
        <v>14.7</v>
      </c>
      <c r="ABH237" s="108" t="n">
        <v>12.4</v>
      </c>
      <c r="ABI237" s="108" t="n">
        <v>10.1</v>
      </c>
      <c r="ABJ237" s="108" t="n">
        <v>13.3</v>
      </c>
      <c r="ABK237" s="108" t="n">
        <v>17.9</v>
      </c>
      <c r="ABL237" s="108" t="n">
        <v>18.3</v>
      </c>
      <c r="ABM237" s="108" t="n">
        <v>17.6</v>
      </c>
      <c r="ABN237" s="108" t="n">
        <v>21.4</v>
      </c>
      <c r="ABO237" s="109" t="n">
        <f aca="false">AVERAGE(ABC237:ABN237)</f>
        <v>17.725</v>
      </c>
      <c r="ACA237" s="111" t="n">
        <v>1887</v>
      </c>
      <c r="ACB237" s="107" t="n">
        <v>1887</v>
      </c>
      <c r="ACC237" s="108" t="n">
        <v>15.8</v>
      </c>
      <c r="ACD237" s="108" t="n">
        <v>16.2</v>
      </c>
      <c r="ACE237" s="108" t="n">
        <v>14.9</v>
      </c>
      <c r="ACF237" s="108" t="n">
        <v>10.8</v>
      </c>
      <c r="ACG237" s="108" t="n">
        <v>8.9</v>
      </c>
      <c r="ACH237" s="108" t="n">
        <v>7.2</v>
      </c>
      <c r="ACI237" s="108" t="n">
        <v>7.7</v>
      </c>
      <c r="ACJ237" s="108" t="n">
        <v>7.4</v>
      </c>
      <c r="ACK237" s="108" t="n">
        <v>9.1</v>
      </c>
      <c r="ACL237" s="108" t="n">
        <v>10.4</v>
      </c>
      <c r="ACM237" s="108" t="n">
        <v>14.9</v>
      </c>
      <c r="ACN237" s="108" t="n">
        <v>15.6</v>
      </c>
      <c r="ACO237" s="109" t="n">
        <f aca="false">AVERAGE(ACC237:ACN237)</f>
        <v>11.575</v>
      </c>
      <c r="ADB237" s="119"/>
      <c r="ADC237" s="108"/>
      <c r="ADD237" s="108"/>
      <c r="ADE237" s="108"/>
      <c r="ADF237" s="108"/>
      <c r="ADG237" s="108"/>
      <c r="ADH237" s="108"/>
      <c r="ADI237" s="108"/>
      <c r="ADJ237" s="108"/>
      <c r="ADK237" s="108"/>
      <c r="ADL237" s="108"/>
      <c r="ADM237" s="108"/>
      <c r="ADN237" s="108"/>
      <c r="ADO237" s="109"/>
      <c r="AEA237" s="1" t="n">
        <v>1887</v>
      </c>
      <c r="AEB237" s="107" t="n">
        <v>1887</v>
      </c>
      <c r="AEC237" s="108" t="n">
        <v>22.4</v>
      </c>
      <c r="AED237" s="108" t="n">
        <v>23.5</v>
      </c>
      <c r="AEE237" s="108" t="n">
        <v>23.4</v>
      </c>
      <c r="AEF237" s="108" t="n">
        <v>20.6</v>
      </c>
      <c r="AEG237" s="108" t="n">
        <v>17.1</v>
      </c>
      <c r="AEH237" s="108" t="n">
        <v>13.2</v>
      </c>
      <c r="AEI237" s="108" t="n">
        <v>14.2</v>
      </c>
      <c r="AEJ237" s="108" t="n">
        <v>15.1</v>
      </c>
      <c r="AEK237" s="108" t="n">
        <v>16.8</v>
      </c>
      <c r="AEL237" s="108" t="n">
        <v>22.1</v>
      </c>
      <c r="AEM237" s="108" t="n">
        <v>17.6</v>
      </c>
      <c r="AEN237" s="108" t="n">
        <v>23.5</v>
      </c>
      <c r="AEO237" s="109" t="n">
        <f aca="false">AVERAGE(AEC237:AEN237)</f>
        <v>19.125</v>
      </c>
      <c r="AFA237" s="1" t="n">
        <v>1887</v>
      </c>
      <c r="AFB237" s="107" t="n">
        <v>1887</v>
      </c>
      <c r="AFC237" s="108" t="n">
        <v>15.3</v>
      </c>
      <c r="AFD237" s="108" t="n">
        <v>15.6</v>
      </c>
      <c r="AFE237" s="108" t="n">
        <v>15.6</v>
      </c>
      <c r="AFF237" s="108" t="n">
        <v>12.8</v>
      </c>
      <c r="AFG237" s="108" t="n">
        <v>11.3</v>
      </c>
      <c r="AFH237" s="108" t="n">
        <v>9.3</v>
      </c>
      <c r="AFI237" s="108" t="n">
        <v>9.2</v>
      </c>
      <c r="AFJ237" s="108" t="n">
        <v>9.2</v>
      </c>
      <c r="AFK237" s="108" t="n">
        <v>9.4</v>
      </c>
      <c r="AFL237" s="108" t="n">
        <v>10.8</v>
      </c>
      <c r="AFM237" s="108" t="n">
        <v>13.9</v>
      </c>
      <c r="AFN237" s="108" t="n">
        <v>14.8</v>
      </c>
      <c r="AFO237" s="109" t="n">
        <f aca="false">AVERAGE(AFC237:AFN237)</f>
        <v>12.2666666666667</v>
      </c>
      <c r="AGB237" s="119"/>
      <c r="AGC237" s="108"/>
      <c r="AGD237" s="108"/>
      <c r="AGE237" s="108"/>
      <c r="AGF237" s="108"/>
      <c r="AGG237" s="108"/>
      <c r="AGH237" s="108"/>
      <c r="AGI237" s="108"/>
      <c r="AGJ237" s="108"/>
      <c r="AGK237" s="108"/>
      <c r="AGL237" s="108"/>
      <c r="AGM237" s="108"/>
      <c r="AGN237" s="108"/>
      <c r="AGO237" s="109"/>
      <c r="AHB237" s="119"/>
      <c r="AHC237" s="108"/>
      <c r="AHD237" s="108"/>
      <c r="AHE237" s="108"/>
      <c r="AHF237" s="108"/>
      <c r="AHG237" s="108"/>
      <c r="AHH237" s="108"/>
      <c r="AHI237" s="108"/>
      <c r="AHJ237" s="108"/>
      <c r="AHK237" s="108"/>
      <c r="AHL237" s="108"/>
      <c r="AHM237" s="108"/>
      <c r="AHN237" s="108"/>
      <c r="AHO237" s="109"/>
      <c r="AIB237" s="119"/>
      <c r="AIC237" s="108"/>
      <c r="AID237" s="108"/>
      <c r="AIE237" s="108"/>
      <c r="AIF237" s="108"/>
      <c r="AIG237" s="108"/>
      <c r="AIH237" s="108"/>
      <c r="AII237" s="108"/>
      <c r="AIJ237" s="108"/>
      <c r="AIK237" s="108"/>
      <c r="AIL237" s="108"/>
      <c r="AIM237" s="108"/>
      <c r="AIN237" s="108"/>
      <c r="AIO237" s="109"/>
      <c r="AJB237" s="119"/>
      <c r="AJC237" s="108"/>
      <c r="AJD237" s="108"/>
      <c r="AJE237" s="108"/>
      <c r="AJF237" s="108"/>
      <c r="AJG237" s="108"/>
      <c r="AJH237" s="108"/>
      <c r="AJI237" s="108"/>
      <c r="AJJ237" s="108"/>
      <c r="AJK237" s="108"/>
      <c r="AJL237" s="108"/>
      <c r="AJM237" s="108"/>
      <c r="AJN237" s="108"/>
      <c r="AJO237" s="109"/>
      <c r="AKA237" s="1" t="n">
        <v>1887</v>
      </c>
      <c r="AKB237" s="107" t="n">
        <v>1887</v>
      </c>
      <c r="AKC237" s="108" t="n">
        <v>17.6</v>
      </c>
      <c r="AKD237" s="108" t="n">
        <v>17.6</v>
      </c>
      <c r="AKE237" s="108" t="n">
        <v>16.4</v>
      </c>
      <c r="AKF237" s="108" t="n">
        <v>10.7</v>
      </c>
      <c r="AKG237" s="108" t="n">
        <v>7.4</v>
      </c>
      <c r="AKH237" s="108" t="n">
        <v>6.1</v>
      </c>
      <c r="AKI237" s="108" t="n">
        <v>5.8</v>
      </c>
      <c r="AKJ237" s="108" t="n">
        <v>6.3</v>
      </c>
      <c r="AKK237" s="108" t="n">
        <v>8.1</v>
      </c>
      <c r="AKL237" s="108" t="n">
        <v>10.9</v>
      </c>
      <c r="AKM237" s="108" t="n">
        <v>15.7</v>
      </c>
      <c r="AKN237" s="108" t="n">
        <v>17.7</v>
      </c>
      <c r="AKO237" s="109" t="n">
        <f aca="false">AVERAGE(AKC237:AKN237)</f>
        <v>11.6916666666667</v>
      </c>
      <c r="AKR237" s="16"/>
      <c r="AKT237" s="16" t="n">
        <v>1885</v>
      </c>
      <c r="AKU237" s="16" t="s">
        <v>37</v>
      </c>
      <c r="ALA237" s="35" t="n">
        <f aca="false">(ACO237+AO237+EO237+NO237+AKO237+AFO237+AEO237+IO237+MO237)/9</f>
        <v>12.7935185185185</v>
      </c>
      <c r="ALB237" s="77" t="n">
        <f aca="false">(ABO237)</f>
        <v>17.725</v>
      </c>
      <c r="ALC237" s="78"/>
      <c r="AMA237" s="28" t="n">
        <f aca="false">MAX(ACC237:ACN237,AC237:AN237,EC237:EN237,NC237:NN237,AKC237:AKN237,AFC237:AFN237,AEC237:AEN237,IC237:IN237,MC237:MN237)</f>
        <v>23.5</v>
      </c>
      <c r="AMB237" s="28"/>
      <c r="AMC237" s="81" t="n">
        <f aca="false">MAX(ABC237:ABN237)</f>
        <v>23.2</v>
      </c>
      <c r="AMD237" s="83"/>
      <c r="AME237" s="60"/>
      <c r="AMF237" s="61"/>
    </row>
    <row r="238" customFormat="false" ht="12.8" hidden="false" customHeight="false" outlineLevel="0" collapsed="false">
      <c r="A238" s="104"/>
      <c r="B238" s="29" t="n">
        <f aca="false">AVERAGE(AO238,BO238,CO238,DO238,EO238,FO238,GO238,HO238,IO238,JO238,KO238,LO238,MO238,NO238,OO238,PO238,QO238,RO238,SO238,TO238,UO238,VO238,WO238,YO238,ZO238,AAO238,ABO238,ACO238,ADO238,AEO238,AFO238,AGO238,AHO238,AIO238,AJO238,AKO238)</f>
        <v>15.1128787878788</v>
      </c>
      <c r="C238" s="30" t="n">
        <f aca="false">AVERAGE(B234:B238)</f>
        <v>13.81479004329</v>
      </c>
      <c r="D238" s="31" t="n">
        <f aca="false">AVERAGE(B229:B238)</f>
        <v>13.6905101010101</v>
      </c>
      <c r="E238" s="29"/>
      <c r="F238" s="32"/>
      <c r="G238" s="3" t="n">
        <f aca="false">MAX(AC238:AN238,BC238:BN238,CC238:CN238,DC238:DN238,EC238:EN238,FC238:FN238,GC238:GN238,HC238:HN238,IC238:IN238,JC238:JN238,KC238:KN238,LC238:LN238,MC238:MN238,NC238:NN238,OC238:ON238,PC238:PN238,QC238:QN238,RC238:RN238,SC238:SN238,TC238:TN238,UC238:UN238,VC238:VN238,WC238:WN238,YC238:YN238,ZC238:ZN238,AAC238:AAN238,ABC238:ABN238,ACC238:ACN238,ADC238:ADN238,AEC238:AEN238,AFC238:AFN238,AGC238:AGN238,AHC238:AHN238,AIC238:AIN238,AJC238:AJN238,AKC238:AKN238)</f>
        <v>27.3</v>
      </c>
      <c r="H238" s="105" t="n">
        <f aca="false">MEDIAN(AC238:AN238,BC238:BN238,CC238:CN238,DC238:DN238,EC238:EN238,FC238:FN238,GC238:GN238,HC238:HN238,IC238:IN238,JC238:JN238,KC238:KN238,LC238:LN238,MC238:MN238,NC238:NN238,OC238:ON238,PC238:PN238,QC238:QN238,RC238:RN238,SC238:SN238,TC238:TN238,UC238:UN238,VC238:VN238,WC238:WN238,YC238:YN238,ZC238:ZN238,AAC238:AAN238,ABC238:ABN238,ACC238:ACN238,ADC238:ADN238,AEC238:AEN238,AFC238:AFN238,AGC238:AGN238,AHC238:AHN238,AIC238:AIN238,AJC238:AJN238,AKC238:AKN238)</f>
        <v>14.65</v>
      </c>
      <c r="I238" s="5" t="n">
        <f aca="false">MIN(AC238:AN238,BC238:BN238,CC238:CN238,DC238:DN238,EC238:EN238,FC238:FN238,GC238:GN238,HC238:HN238,IC238:IN238,JC238:JN238,KC238:KN238,LC238:LN238,MC238:MN238,NC238:NN238,OC238:ON238,PC238:PN238,QC238:QN238,RC238:RN238,SC238:SN238,TC238:TN238,UC238:UN238,VC238:VN238,WC238:WN238,YC238:YN238,ZC238:ZN238,AAC238:AAN238,ABC238:ABN238,ACC238:ACN238,ADC238:ADN238,AEC238:AEN238,AFC238:AFN238,AGC238:AGN238,AHC238:AHN238,AIC238:AIN238,AJC238:AJN238,AKC238:AKN238)</f>
        <v>4.9</v>
      </c>
      <c r="J238" s="106" t="n">
        <f aca="false">(G238+I238)/2</f>
        <v>16.1</v>
      </c>
      <c r="AB238" s="107" t="n">
        <v>1888</v>
      </c>
      <c r="AC238" s="108" t="n">
        <v>15.7</v>
      </c>
      <c r="AD238" s="108" t="n">
        <v>15.3</v>
      </c>
      <c r="AE238" s="108" t="n">
        <v>15.9</v>
      </c>
      <c r="AF238" s="108" t="n">
        <v>13.6</v>
      </c>
      <c r="AG238" s="108" t="n">
        <v>11.2</v>
      </c>
      <c r="AH238" s="108" t="n">
        <v>9</v>
      </c>
      <c r="AI238" s="108" t="n">
        <v>8.7</v>
      </c>
      <c r="AJ238" s="108" t="n">
        <v>7.6</v>
      </c>
      <c r="AK238" s="108" t="n">
        <v>10.1</v>
      </c>
      <c r="AL238" s="108" t="n">
        <v>11.7</v>
      </c>
      <c r="AM238" s="108" t="n">
        <v>14.7</v>
      </c>
      <c r="AN238" s="108" t="n">
        <v>15.7</v>
      </c>
      <c r="AO238" s="109" t="n">
        <f aca="false">AVERAGE(AC238:AN238)</f>
        <v>12.4333333333333</v>
      </c>
      <c r="BB238" s="107"/>
      <c r="BC238" s="108"/>
      <c r="BD238" s="108"/>
      <c r="BE238" s="108"/>
      <c r="BF238" s="108"/>
      <c r="BG238" s="108"/>
      <c r="BH238" s="108"/>
      <c r="BI238" s="108"/>
      <c r="BJ238" s="108"/>
      <c r="BK238" s="108"/>
      <c r="BL238" s="108"/>
      <c r="BM238" s="108"/>
      <c r="BN238" s="108"/>
      <c r="BO238" s="109"/>
      <c r="CB238" s="119"/>
      <c r="CC238" s="108"/>
      <c r="CD238" s="108"/>
      <c r="CE238" s="108"/>
      <c r="CF238" s="108"/>
      <c r="CG238" s="108"/>
      <c r="CH238" s="108"/>
      <c r="CI238" s="108"/>
      <c r="CJ238" s="108"/>
      <c r="CK238" s="108"/>
      <c r="CL238" s="108"/>
      <c r="CM238" s="108"/>
      <c r="CN238" s="108"/>
      <c r="CO238" s="109"/>
      <c r="DB238" s="119"/>
      <c r="DC238" s="108"/>
      <c r="DD238" s="108"/>
      <c r="DE238" s="108"/>
      <c r="DF238" s="108"/>
      <c r="DG238" s="108"/>
      <c r="DH238" s="108"/>
      <c r="DI238" s="108"/>
      <c r="DJ238" s="108"/>
      <c r="DK238" s="108"/>
      <c r="DL238" s="108"/>
      <c r="DM238" s="108"/>
      <c r="DN238" s="108"/>
      <c r="DO238" s="109"/>
      <c r="EA238" s="1" t="n">
        <v>1888</v>
      </c>
      <c r="EB238" s="107" t="n">
        <v>1888</v>
      </c>
      <c r="EC238" s="108" t="n">
        <v>14.7</v>
      </c>
      <c r="ED238" s="108" t="n">
        <v>15.2</v>
      </c>
      <c r="EE238" s="108" t="n">
        <v>17.1</v>
      </c>
      <c r="EF238" s="108" t="n">
        <v>13.4</v>
      </c>
      <c r="EG238" s="108" t="n">
        <v>10.4</v>
      </c>
      <c r="EH238" s="108" t="n">
        <v>11.1</v>
      </c>
      <c r="EI238" s="108" t="n">
        <v>9.1</v>
      </c>
      <c r="EJ238" s="108" t="n">
        <v>5.7</v>
      </c>
      <c r="EK238" s="108" t="n">
        <v>7.7</v>
      </c>
      <c r="EL238" s="108" t="n">
        <v>10.7</v>
      </c>
      <c r="EM238" s="108" t="n">
        <v>13.9</v>
      </c>
      <c r="EN238" s="108" t="n">
        <v>14.2</v>
      </c>
      <c r="EO238" s="109" t="n">
        <f aca="false">AVERAGE(EC238:EN238)</f>
        <v>11.9333333333333</v>
      </c>
      <c r="FB238" s="119"/>
      <c r="FC238" s="108"/>
      <c r="FD238" s="108"/>
      <c r="FE238" s="108"/>
      <c r="FF238" s="108"/>
      <c r="FG238" s="108"/>
      <c r="FH238" s="108"/>
      <c r="FI238" s="108"/>
      <c r="FJ238" s="108"/>
      <c r="FK238" s="108"/>
      <c r="FL238" s="108"/>
      <c r="FM238" s="108"/>
      <c r="FN238" s="108"/>
      <c r="FO238" s="109"/>
      <c r="GB238" s="119"/>
      <c r="GC238" s="108"/>
      <c r="GD238" s="108"/>
      <c r="GE238" s="108"/>
      <c r="GF238" s="108"/>
      <c r="GG238" s="108"/>
      <c r="GH238" s="108"/>
      <c r="GI238" s="108"/>
      <c r="GJ238" s="108"/>
      <c r="GK238" s="108"/>
      <c r="GL238" s="108"/>
      <c r="GM238" s="108"/>
      <c r="GN238" s="108"/>
      <c r="GO238" s="109"/>
      <c r="HB238" s="119"/>
      <c r="HC238" s="108"/>
      <c r="HD238" s="108"/>
      <c r="HE238" s="108"/>
      <c r="HF238" s="108"/>
      <c r="HG238" s="108"/>
      <c r="HH238" s="108"/>
      <c r="HI238" s="108"/>
      <c r="HJ238" s="108"/>
      <c r="HK238" s="108"/>
      <c r="HL238" s="108"/>
      <c r="HM238" s="108"/>
      <c r="HN238" s="108"/>
      <c r="HO238" s="109"/>
      <c r="IA238" s="1" t="n">
        <v>1888</v>
      </c>
      <c r="IB238" s="107" t="n">
        <v>1888</v>
      </c>
      <c r="IC238" s="108" t="n">
        <v>21.9</v>
      </c>
      <c r="ID238" s="108" t="n">
        <v>22.7</v>
      </c>
      <c r="IE238" s="108" t="n">
        <v>21.4</v>
      </c>
      <c r="IF238" s="108" t="n">
        <v>18.9</v>
      </c>
      <c r="IG238" s="108" t="n">
        <v>12.5</v>
      </c>
      <c r="IH238" s="108" t="n">
        <v>11.8</v>
      </c>
      <c r="II238" s="108" t="n">
        <v>9.9</v>
      </c>
      <c r="IJ238" s="108" t="n">
        <v>11.4</v>
      </c>
      <c r="IK238" s="108" t="n">
        <v>14</v>
      </c>
      <c r="IL238" s="108" t="n">
        <v>16.2</v>
      </c>
      <c r="IM238" s="108" t="n">
        <v>18.7</v>
      </c>
      <c r="IN238" s="108" t="n">
        <v>20.4</v>
      </c>
      <c r="IO238" s="109" t="n">
        <f aca="false">AVERAGE(IC238:IN238)</f>
        <v>16.65</v>
      </c>
      <c r="JB238" s="119"/>
      <c r="JC238" s="108"/>
      <c r="JD238" s="108"/>
      <c r="JE238" s="108"/>
      <c r="JF238" s="108"/>
      <c r="JG238" s="108"/>
      <c r="JH238" s="108"/>
      <c r="JI238" s="108"/>
      <c r="JJ238" s="108"/>
      <c r="JK238" s="108"/>
      <c r="JL238" s="108"/>
      <c r="JM238" s="108"/>
      <c r="JN238" s="108"/>
      <c r="JO238" s="109"/>
      <c r="KA238" s="1" t="n">
        <v>1888</v>
      </c>
      <c r="KB238" s="107" t="n">
        <v>1888</v>
      </c>
      <c r="KC238" s="108" t="n">
        <v>24.8</v>
      </c>
      <c r="KD238" s="108" t="n">
        <v>25.4</v>
      </c>
      <c r="KE238" s="108" t="n">
        <v>24.1</v>
      </c>
      <c r="KF238" s="108" t="n">
        <v>22.3</v>
      </c>
      <c r="KG238" s="108" t="n">
        <v>20.2</v>
      </c>
      <c r="KH238" s="108" t="n">
        <v>15.7</v>
      </c>
      <c r="KI238" s="108" t="n">
        <v>12.6</v>
      </c>
      <c r="KJ238" s="108" t="n">
        <v>18.4</v>
      </c>
      <c r="KK238" s="108" t="n">
        <v>19.7</v>
      </c>
      <c r="KL238" s="108" t="n">
        <v>24.9</v>
      </c>
      <c r="KM238" s="108" t="n">
        <v>25.7</v>
      </c>
      <c r="KN238" s="108" t="n">
        <v>27.1</v>
      </c>
      <c r="KO238" s="109" t="n">
        <f aca="false">AVERAGE(KC238:KN238)</f>
        <v>21.7416666666667</v>
      </c>
      <c r="LB238" s="119"/>
      <c r="LC238" s="108"/>
      <c r="LD238" s="108"/>
      <c r="LE238" s="108"/>
      <c r="LF238" s="108"/>
      <c r="LG238" s="108"/>
      <c r="LH238" s="108"/>
      <c r="LI238" s="108"/>
      <c r="LJ238" s="108"/>
      <c r="LK238" s="108"/>
      <c r="LL238" s="108"/>
      <c r="LM238" s="108"/>
      <c r="LN238" s="108"/>
      <c r="LO238" s="109"/>
      <c r="MA238" s="1" t="n">
        <v>1888</v>
      </c>
      <c r="MB238" s="107" t="n">
        <v>1888</v>
      </c>
      <c r="MC238" s="108" t="n">
        <v>15.7</v>
      </c>
      <c r="MD238" s="108" t="n">
        <v>14.6</v>
      </c>
      <c r="ME238" s="108" t="n">
        <v>14.7</v>
      </c>
      <c r="MF238" s="108" t="n">
        <v>13</v>
      </c>
      <c r="MG238" s="108" t="n">
        <v>9.9</v>
      </c>
      <c r="MH238" s="108" t="n">
        <v>8.8</v>
      </c>
      <c r="MI238" s="108" t="n">
        <v>7.5</v>
      </c>
      <c r="MJ238" s="108" t="n">
        <v>6.6</v>
      </c>
      <c r="MK238" s="108" t="n">
        <v>10.1</v>
      </c>
      <c r="ML238" s="108" t="n">
        <v>11.1</v>
      </c>
      <c r="MM238" s="108" t="n">
        <v>14.1</v>
      </c>
      <c r="MN238" s="108" t="n">
        <v>16.4</v>
      </c>
      <c r="MO238" s="109" t="n">
        <f aca="false">AVERAGE(MC238:MN238)</f>
        <v>11.875</v>
      </c>
      <c r="NA238" s="1" t="n">
        <v>1888</v>
      </c>
      <c r="NB238" s="107" t="n">
        <v>1888</v>
      </c>
      <c r="NC238" s="108" t="n">
        <v>18.4</v>
      </c>
      <c r="ND238" s="108" t="n">
        <v>18.8</v>
      </c>
      <c r="NE238" s="108" t="n">
        <v>20</v>
      </c>
      <c r="NF238" s="108" t="n">
        <v>16.2</v>
      </c>
      <c r="NG238" s="108" t="n">
        <v>12.3</v>
      </c>
      <c r="NH238" s="108" t="n">
        <v>12.1</v>
      </c>
      <c r="NI238" s="108" t="n">
        <v>10.3</v>
      </c>
      <c r="NJ238" s="108" t="n">
        <v>9.2</v>
      </c>
      <c r="NK238" s="108" t="n">
        <v>10.1</v>
      </c>
      <c r="NL238" s="108" t="n">
        <v>13.4</v>
      </c>
      <c r="NM238" s="108" t="n">
        <v>15.4</v>
      </c>
      <c r="NN238" s="108" t="n">
        <v>17.6</v>
      </c>
      <c r="NO238" s="109" t="n">
        <f aca="false">AVERAGE(NC238:NN238)</f>
        <v>14.4833333333333</v>
      </c>
      <c r="OB238" s="133"/>
      <c r="OC238" s="116"/>
      <c r="OD238" s="116"/>
      <c r="OE238" s="116"/>
      <c r="OF238" s="116"/>
      <c r="OG238" s="116"/>
      <c r="OH238" s="116"/>
      <c r="OI238" s="116"/>
      <c r="OJ238" s="116"/>
      <c r="OK238" s="116"/>
      <c r="OL238" s="116"/>
      <c r="OM238" s="116"/>
      <c r="ON238" s="116"/>
      <c r="OO238" s="109"/>
      <c r="PB238" s="119"/>
      <c r="PC238" s="108"/>
      <c r="PD238" s="108"/>
      <c r="PE238" s="108"/>
      <c r="PF238" s="108"/>
      <c r="PG238" s="108"/>
      <c r="PH238" s="108"/>
      <c r="PI238" s="108"/>
      <c r="PJ238" s="108"/>
      <c r="PK238" s="108"/>
      <c r="PL238" s="108"/>
      <c r="PM238" s="108"/>
      <c r="PN238" s="108"/>
      <c r="PO238" s="109"/>
      <c r="QB238" s="119"/>
      <c r="QC238" s="108"/>
      <c r="QD238" s="108"/>
      <c r="QE238" s="108"/>
      <c r="QF238" s="108"/>
      <c r="QG238" s="108"/>
      <c r="QH238" s="108"/>
      <c r="QI238" s="108"/>
      <c r="QJ238" s="108"/>
      <c r="QK238" s="108"/>
      <c r="QL238" s="108"/>
      <c r="QM238" s="108"/>
      <c r="QN238" s="108"/>
      <c r="QO238" s="109"/>
      <c r="RB238" s="119"/>
      <c r="RC238" s="108"/>
      <c r="RD238" s="108"/>
      <c r="RE238" s="108"/>
      <c r="RF238" s="108"/>
      <c r="RG238" s="108"/>
      <c r="RH238" s="108"/>
      <c r="RI238" s="108"/>
      <c r="RJ238" s="108"/>
      <c r="RK238" s="108"/>
      <c r="RL238" s="108"/>
      <c r="RM238" s="108"/>
      <c r="RN238" s="108"/>
      <c r="RO238" s="109"/>
      <c r="SB238" s="107"/>
      <c r="SC238" s="108"/>
      <c r="SD238" s="108"/>
      <c r="SE238" s="108"/>
      <c r="SF238" s="108"/>
      <c r="SG238" s="108"/>
      <c r="SH238" s="108"/>
      <c r="SI238" s="108"/>
      <c r="SJ238" s="108"/>
      <c r="SK238" s="108"/>
      <c r="SL238" s="108"/>
      <c r="SM238" s="108"/>
      <c r="SN238" s="108"/>
      <c r="SO238" s="109"/>
      <c r="TB238" s="119"/>
      <c r="TC238" s="108"/>
      <c r="TD238" s="108"/>
      <c r="TE238" s="108"/>
      <c r="TF238" s="108"/>
      <c r="TG238" s="108"/>
      <c r="TH238" s="108"/>
      <c r="TI238" s="108"/>
      <c r="TJ238" s="108"/>
      <c r="TK238" s="108"/>
      <c r="TL238" s="108"/>
      <c r="TM238" s="108"/>
      <c r="TN238" s="108"/>
      <c r="TO238" s="109"/>
      <c r="UB238" s="119"/>
      <c r="UC238" s="108"/>
      <c r="UD238" s="108"/>
      <c r="UE238" s="108"/>
      <c r="UF238" s="108"/>
      <c r="UG238" s="108"/>
      <c r="UH238" s="108"/>
      <c r="UI238" s="108"/>
      <c r="UJ238" s="108"/>
      <c r="UK238" s="108"/>
      <c r="UL238" s="108"/>
      <c r="UM238" s="108"/>
      <c r="UN238" s="108"/>
      <c r="UO238" s="109"/>
      <c r="VB238" s="119"/>
      <c r="VC238" s="108"/>
      <c r="VD238" s="108"/>
      <c r="VE238" s="108"/>
      <c r="VF238" s="108"/>
      <c r="VG238" s="108"/>
      <c r="VH238" s="108"/>
      <c r="VI238" s="108"/>
      <c r="VJ238" s="108"/>
      <c r="VK238" s="108"/>
      <c r="VL238" s="108"/>
      <c r="VM238" s="108"/>
      <c r="VN238" s="108"/>
      <c r="VO238" s="109"/>
      <c r="WB238" s="119"/>
      <c r="WC238" s="108"/>
      <c r="WD238" s="108"/>
      <c r="WE238" s="108"/>
      <c r="WF238" s="108"/>
      <c r="WG238" s="108"/>
      <c r="WH238" s="108"/>
      <c r="WI238" s="108"/>
      <c r="WJ238" s="108"/>
      <c r="WK238" s="108"/>
      <c r="WL238" s="108"/>
      <c r="WM238" s="108"/>
      <c r="WN238" s="108"/>
      <c r="WO238" s="109"/>
      <c r="YB238" s="119"/>
      <c r="YC238" s="108"/>
      <c r="YD238" s="108"/>
      <c r="YE238" s="108"/>
      <c r="YF238" s="108"/>
      <c r="YG238" s="108"/>
      <c r="YH238" s="108"/>
      <c r="YI238" s="108"/>
      <c r="YJ238" s="108"/>
      <c r="YK238" s="108"/>
      <c r="YL238" s="108"/>
      <c r="YM238" s="108"/>
      <c r="YN238" s="108"/>
      <c r="YO238" s="109"/>
      <c r="ZB238" s="119"/>
      <c r="ZC238" s="108"/>
      <c r="ZD238" s="108"/>
      <c r="ZE238" s="108"/>
      <c r="ZF238" s="108"/>
      <c r="ZG238" s="108"/>
      <c r="ZH238" s="108"/>
      <c r="ZI238" s="108"/>
      <c r="ZJ238" s="108"/>
      <c r="ZK238" s="108"/>
      <c r="ZL238" s="108"/>
      <c r="ZM238" s="108"/>
      <c r="ZN238" s="108"/>
      <c r="ZO238" s="109"/>
      <c r="AAB238" s="119"/>
      <c r="AAC238" s="108"/>
      <c r="AAD238" s="108"/>
      <c r="AAE238" s="108"/>
      <c r="AAF238" s="108"/>
      <c r="AAG238" s="108"/>
      <c r="AAH238" s="108"/>
      <c r="AAI238" s="108"/>
      <c r="AAJ238" s="108"/>
      <c r="AAK238" s="108"/>
      <c r="AAL238" s="108"/>
      <c r="AAM238" s="108"/>
      <c r="AAN238" s="108"/>
      <c r="AAO238" s="109"/>
      <c r="ABA238" s="1" t="n">
        <v>1888</v>
      </c>
      <c r="ABB238" s="107" t="n">
        <v>1888</v>
      </c>
      <c r="ABC238" s="108" t="n">
        <v>24.8</v>
      </c>
      <c r="ABD238" s="108" t="n">
        <v>24.4</v>
      </c>
      <c r="ABE238" s="108" t="n">
        <v>21.7</v>
      </c>
      <c r="ABF238" s="108" t="n">
        <v>21.3</v>
      </c>
      <c r="ABG238" s="108" t="n">
        <v>14.1</v>
      </c>
      <c r="ABH238" s="108" t="n">
        <v>14.7</v>
      </c>
      <c r="ABI238" s="108" t="n">
        <v>12.1</v>
      </c>
      <c r="ABJ238" s="108" t="n">
        <v>12.1</v>
      </c>
      <c r="ABK238" s="108" t="n">
        <v>13.1</v>
      </c>
      <c r="ABL238" s="108" t="n">
        <v>16.7</v>
      </c>
      <c r="ABM238" s="108" t="n">
        <v>18.6</v>
      </c>
      <c r="ABN238" s="108" t="n">
        <v>22.1</v>
      </c>
      <c r="ABO238" s="109" t="n">
        <f aca="false">AVERAGE(ABC238:ABN238)</f>
        <v>17.975</v>
      </c>
      <c r="ACA238" s="111" t="n">
        <v>1888</v>
      </c>
      <c r="ACB238" s="107" t="n">
        <v>1888</v>
      </c>
      <c r="ACC238" s="108" t="n">
        <v>16.7</v>
      </c>
      <c r="ACD238" s="108" t="n">
        <v>17.1</v>
      </c>
      <c r="ACE238" s="108" t="n">
        <v>17.6</v>
      </c>
      <c r="ACF238" s="108" t="n">
        <v>14</v>
      </c>
      <c r="ACG238" s="108" t="n">
        <v>9.9</v>
      </c>
      <c r="ACH238" s="108" t="n">
        <v>9.7</v>
      </c>
      <c r="ACI238" s="108" t="n">
        <v>7.4</v>
      </c>
      <c r="ACJ238" s="108" t="n">
        <v>6.3</v>
      </c>
      <c r="ACK238" s="108" t="n">
        <v>9.1</v>
      </c>
      <c r="ACL238" s="108" t="n">
        <v>13.2</v>
      </c>
      <c r="ACM238" s="108" t="n">
        <v>14.9</v>
      </c>
      <c r="ACN238" s="108" t="n">
        <v>16.8</v>
      </c>
      <c r="ACO238" s="109" t="n">
        <f aca="false">AVERAGE(ACC238:ACN238)</f>
        <v>12.725</v>
      </c>
      <c r="ADB238" s="119"/>
      <c r="ADC238" s="108"/>
      <c r="ADD238" s="108"/>
      <c r="ADE238" s="108"/>
      <c r="ADF238" s="108"/>
      <c r="ADG238" s="108"/>
      <c r="ADH238" s="108"/>
      <c r="ADI238" s="108"/>
      <c r="ADJ238" s="108"/>
      <c r="ADK238" s="108"/>
      <c r="ADL238" s="108"/>
      <c r="ADM238" s="108"/>
      <c r="ADN238" s="108"/>
      <c r="ADO238" s="109"/>
      <c r="AEA238" s="1" t="n">
        <v>1888</v>
      </c>
      <c r="AEB238" s="107" t="n">
        <v>1888</v>
      </c>
      <c r="AEC238" s="108" t="n">
        <v>24.6</v>
      </c>
      <c r="AED238" s="108" t="n">
        <v>26.4</v>
      </c>
      <c r="AEE238" s="108" t="n">
        <v>27.3</v>
      </c>
      <c r="AEF238" s="108" t="n">
        <v>25.8</v>
      </c>
      <c r="AEG238" s="108" t="n">
        <v>18.4</v>
      </c>
      <c r="AEH238" s="108" t="n">
        <v>14.2</v>
      </c>
      <c r="AEI238" s="108" t="n">
        <v>12.8</v>
      </c>
      <c r="AEJ238" s="108" t="n">
        <v>13.4</v>
      </c>
      <c r="AEK238" s="108" t="n">
        <v>14.2</v>
      </c>
      <c r="AEL238" s="108" t="n">
        <v>18.8</v>
      </c>
      <c r="AEM238" s="108" t="n">
        <v>19.6</v>
      </c>
      <c r="AEN238" s="112" t="n">
        <f aca="false">SUM(AEN237+AEN239)/2</f>
        <v>24.2</v>
      </c>
      <c r="AEO238" s="109" t="n">
        <f aca="false">AVERAGE(AEC238:AEN238)</f>
        <v>19.975</v>
      </c>
      <c r="AFA238" s="1" t="n">
        <v>1888</v>
      </c>
      <c r="AFB238" s="107" t="n">
        <v>1888</v>
      </c>
      <c r="AFC238" s="108" t="n">
        <v>17.3</v>
      </c>
      <c r="AFD238" s="108" t="n">
        <v>16.4</v>
      </c>
      <c r="AFE238" s="108" t="n">
        <v>17.6</v>
      </c>
      <c r="AFF238" s="108" t="n">
        <v>14.7</v>
      </c>
      <c r="AFG238" s="108" t="n">
        <v>11.8</v>
      </c>
      <c r="AFH238" s="108" t="n">
        <v>10.8</v>
      </c>
      <c r="AFI238" s="108" t="n">
        <v>9.6</v>
      </c>
      <c r="AFJ238" s="108" t="n">
        <v>8.4</v>
      </c>
      <c r="AFK238" s="108" t="n">
        <v>11.9</v>
      </c>
      <c r="AFL238" s="108" t="n">
        <v>12.1</v>
      </c>
      <c r="AFM238" s="108" t="n">
        <v>14.2</v>
      </c>
      <c r="AFN238" s="108" t="n">
        <v>15.9</v>
      </c>
      <c r="AFO238" s="109" t="n">
        <f aca="false">AVERAGE(AFC238:AFN238)</f>
        <v>13.3916666666667</v>
      </c>
      <c r="AGB238" s="119"/>
      <c r="AGC238" s="108"/>
      <c r="AGD238" s="108"/>
      <c r="AGE238" s="108"/>
      <c r="AGF238" s="108"/>
      <c r="AGG238" s="108"/>
      <c r="AGH238" s="108"/>
      <c r="AGI238" s="108"/>
      <c r="AGJ238" s="108"/>
      <c r="AGK238" s="108"/>
      <c r="AGL238" s="108"/>
      <c r="AGM238" s="108"/>
      <c r="AGN238" s="108"/>
      <c r="AGO238" s="109"/>
      <c r="AHB238" s="119"/>
      <c r="AHC238" s="108"/>
      <c r="AHD238" s="108"/>
      <c r="AHE238" s="108"/>
      <c r="AHF238" s="108"/>
      <c r="AHG238" s="108"/>
      <c r="AHH238" s="108"/>
      <c r="AHI238" s="108"/>
      <c r="AHJ238" s="108"/>
      <c r="AHK238" s="108"/>
      <c r="AHL238" s="108"/>
      <c r="AHM238" s="108"/>
      <c r="AHN238" s="108"/>
      <c r="AHO238" s="109"/>
      <c r="AIB238" s="119"/>
      <c r="AIC238" s="108"/>
      <c r="AID238" s="108"/>
      <c r="AIE238" s="108"/>
      <c r="AIF238" s="108"/>
      <c r="AIG238" s="108"/>
      <c r="AIH238" s="108"/>
      <c r="AII238" s="108"/>
      <c r="AIJ238" s="108"/>
      <c r="AIK238" s="108"/>
      <c r="AIL238" s="108"/>
      <c r="AIM238" s="108"/>
      <c r="AIN238" s="108"/>
      <c r="AIO238" s="109"/>
      <c r="AJB238" s="119"/>
      <c r="AJC238" s="108"/>
      <c r="AJD238" s="108"/>
      <c r="AJE238" s="108"/>
      <c r="AJF238" s="108"/>
      <c r="AJG238" s="108"/>
      <c r="AJH238" s="108"/>
      <c r="AJI238" s="108"/>
      <c r="AJJ238" s="108"/>
      <c r="AJK238" s="108"/>
      <c r="AJL238" s="108"/>
      <c r="AJM238" s="108"/>
      <c r="AJN238" s="108"/>
      <c r="AJO238" s="109"/>
      <c r="AKA238" s="1" t="n">
        <v>1888</v>
      </c>
      <c r="AKB238" s="107" t="n">
        <v>1888</v>
      </c>
      <c r="AKC238" s="108" t="n">
        <v>19.4</v>
      </c>
      <c r="AKD238" s="108" t="n">
        <v>19.6</v>
      </c>
      <c r="AKE238" s="108" t="n">
        <v>18.3</v>
      </c>
      <c r="AKF238" s="108" t="n">
        <v>14.4</v>
      </c>
      <c r="AKG238" s="108" t="n">
        <v>9</v>
      </c>
      <c r="AKH238" s="108" t="n">
        <v>7.9</v>
      </c>
      <c r="AKI238" s="108" t="n">
        <v>6.1</v>
      </c>
      <c r="AKJ238" s="108" t="n">
        <v>4.9</v>
      </c>
      <c r="AKK238" s="108" t="n">
        <v>8.4</v>
      </c>
      <c r="AKL238" s="108" t="n">
        <v>12.3</v>
      </c>
      <c r="AKM238" s="108" t="n">
        <v>16.7</v>
      </c>
      <c r="AKN238" s="108" t="n">
        <v>19.7</v>
      </c>
      <c r="AKO238" s="109" t="n">
        <f aca="false">AVERAGE(AKC238:AKN238)</f>
        <v>13.0583333333333</v>
      </c>
      <c r="AKR238" s="16"/>
      <c r="ALA238" s="35" t="n">
        <f aca="false">(ACO238+AO238+EO238+NO238+AKO238+AFO238+AEO238+IO238+MO238)/9</f>
        <v>14.0583333333333</v>
      </c>
      <c r="ALB238" s="77" t="n">
        <f aca="false">(ABO238+KO238)/2</f>
        <v>19.8583333333333</v>
      </c>
      <c r="ALC238" s="78"/>
      <c r="AMA238" s="28" t="n">
        <f aca="false">MAX(ACC238:ACN238,AC238:AN238,EC238:EN238,NC238:NN238,AKC238:AKN238,AFC238:AFN238,AEC238:AEN238,IC238:IN238,MC238:MN238)</f>
        <v>27.3</v>
      </c>
      <c r="AMB238" s="28"/>
      <c r="AMC238" s="81" t="n">
        <f aca="false">MAX(ABC238:ABN238,KC238:KN238)</f>
        <v>27.1</v>
      </c>
      <c r="AMD238" s="83"/>
      <c r="AME238" s="60"/>
      <c r="AMF238" s="61"/>
    </row>
    <row r="239" customFormat="false" ht="12.8" hidden="false" customHeight="false" outlineLevel="0" collapsed="false">
      <c r="A239" s="104"/>
      <c r="B239" s="29" t="n">
        <f aca="false">AVERAGE(AO239,BO239,CO239,DO239,EO239,FO239,GO239,HO239,IO239,JO239,KO239,LO239,MO239,NO239,OO239,PO239,QO239,RO239,SO239,TO239,UO239,VO239,WO239,YO239,ZO239,AAO239,ABO239,ACO239,ADO239,AEO239,AFO239,AGO239,AHO239,AIO239,AJO239,AKO239)</f>
        <v>14.7863636363636</v>
      </c>
      <c r="C239" s="30" t="n">
        <f aca="false">AVERAGE(B235:B239)</f>
        <v>14.0163484848485</v>
      </c>
      <c r="D239" s="31" t="n">
        <f aca="false">AVERAGE(B230:B239)</f>
        <v>13.9058131313131</v>
      </c>
      <c r="E239" s="29"/>
      <c r="F239" s="32"/>
      <c r="G239" s="3" t="n">
        <f aca="false">MAX(AC239:AN239,BC239:BN239,CC239:CN239,DC239:DN239,EC239:EN239,FC239:FN239,GC239:GN239,HC239:HN239,IC239:IN239,JC239:JN239,KC239:KN239,LC239:LN239,MC239:MN239,NC239:NN239,OC239:ON239,PC239:PN239,QC239:QN239,RC239:RN239,SC239:SN239,TC239:TN239,UC239:UN239,VC239:VN239,WC239:WN239,YC239:YN239,ZC239:ZN239,AAC239:AAN239,ABC239:ABN239,ACC239:ACN239,ADC239:ADN239,AEC239:AEN239,AFC239:AFN239,AGC239:AGN239,AHC239:AHN239,AIC239:AIN239,AJC239:AJN239,AKC239:AKN239)</f>
        <v>27.4</v>
      </c>
      <c r="H239" s="105" t="n">
        <f aca="false">MEDIAN(AC239:AN239,BC239:BN239,CC239:CN239,DC239:DN239,EC239:EN239,FC239:FN239,GC239:GN239,HC239:HN239,IC239:IN239,JC239:JN239,KC239:KN239,LC239:LN239,MC239:MN239,NC239:NN239,OC239:ON239,PC239:PN239,QC239:QN239,RC239:RN239,SC239:SN239,TC239:TN239,UC239:UN239,VC239:VN239,WC239:WN239,YC239:YN239,ZC239:ZN239,AAC239:AAN239,ABC239:ABN239,ACC239:ACN239,ADC239:ADN239,AEC239:AEN239,AFC239:AFN239,AGC239:AGN239,AHC239:AHN239,AIC239:AIN239,AJC239:AJN239,AKC239:AKN239)</f>
        <v>14.125</v>
      </c>
      <c r="I239" s="5" t="n">
        <f aca="false">MIN(AC239:AN239,BC239:BN239,CC239:CN239,DC239:DN239,EC239:EN239,FC239:FN239,GC239:GN239,HC239:HN239,IC239:IN239,JC239:JN239,KC239:KN239,LC239:LN239,MC239:MN239,NC239:NN239,OC239:ON239,PC239:PN239,QC239:QN239,RC239:RN239,SC239:SN239,TC239:TN239,UC239:UN239,VC239:VN239,WC239:WN239,YC239:YN239,ZC239:ZN239,AAC239:AAN239,ABC239:ABN239,ACC239:ACN239,ADC239:ADN239,AEC239:AEN239,AFC239:AFN239,AGC239:AGN239,AHC239:AHN239,AIC239:AIN239,AJC239:AJN239,AKC239:AKN239)</f>
        <v>4.4</v>
      </c>
      <c r="J239" s="106" t="n">
        <f aca="false">(G239+I239)/2</f>
        <v>15.9</v>
      </c>
      <c r="AB239" s="107" t="n">
        <v>1889</v>
      </c>
      <c r="AC239" s="108" t="n">
        <v>16.2</v>
      </c>
      <c r="AD239" s="108" t="n">
        <v>16.9</v>
      </c>
      <c r="AE239" s="108" t="n">
        <v>15.6</v>
      </c>
      <c r="AF239" s="108" t="n">
        <v>14.2</v>
      </c>
      <c r="AG239" s="108" t="n">
        <v>10.3</v>
      </c>
      <c r="AH239" s="108" t="n">
        <v>8.7</v>
      </c>
      <c r="AI239" s="108" t="n">
        <v>8.3</v>
      </c>
      <c r="AJ239" s="108" t="n">
        <v>8.6</v>
      </c>
      <c r="AK239" s="108" t="n">
        <v>9.6</v>
      </c>
      <c r="AL239" s="108" t="n">
        <v>10.6</v>
      </c>
      <c r="AM239" s="108" t="n">
        <v>12.7</v>
      </c>
      <c r="AN239" s="108" t="n">
        <v>14.3</v>
      </c>
      <c r="AO239" s="109" t="n">
        <f aca="false">AVERAGE(AC239:AN239)</f>
        <v>12.1666666666667</v>
      </c>
      <c r="BB239" s="107"/>
      <c r="BC239" s="108"/>
      <c r="BD239" s="108"/>
      <c r="BE239" s="108"/>
      <c r="BF239" s="108"/>
      <c r="BG239" s="108"/>
      <c r="BH239" s="108"/>
      <c r="BI239" s="108"/>
      <c r="BJ239" s="108"/>
      <c r="BK239" s="108"/>
      <c r="BL239" s="108"/>
      <c r="BM239" s="108"/>
      <c r="BN239" s="108"/>
      <c r="BO239" s="109"/>
      <c r="CB239" s="119"/>
      <c r="CC239" s="108"/>
      <c r="CD239" s="108"/>
      <c r="CE239" s="108"/>
      <c r="CF239" s="108"/>
      <c r="CG239" s="108"/>
      <c r="CH239" s="108"/>
      <c r="CI239" s="108"/>
      <c r="CJ239" s="108"/>
      <c r="CK239" s="108"/>
      <c r="CL239" s="108"/>
      <c r="CM239" s="108"/>
      <c r="CN239" s="108"/>
      <c r="CO239" s="109"/>
      <c r="DB239" s="119"/>
      <c r="DC239" s="108"/>
      <c r="DD239" s="108"/>
      <c r="DE239" s="108"/>
      <c r="DF239" s="108"/>
      <c r="DG239" s="108"/>
      <c r="DH239" s="108"/>
      <c r="DI239" s="108"/>
      <c r="DJ239" s="108"/>
      <c r="DK239" s="108"/>
      <c r="DL239" s="108"/>
      <c r="DM239" s="108"/>
      <c r="DN239" s="108"/>
      <c r="DO239" s="109"/>
      <c r="EA239" s="1" t="n">
        <v>1889</v>
      </c>
      <c r="EB239" s="107" t="n">
        <v>1889</v>
      </c>
      <c r="EC239" s="108" t="n">
        <v>13.8</v>
      </c>
      <c r="ED239" s="108" t="n">
        <v>14.4</v>
      </c>
      <c r="EE239" s="108" t="n">
        <v>14.2</v>
      </c>
      <c r="EF239" s="108" t="n">
        <v>12.6</v>
      </c>
      <c r="EG239" s="108" t="n">
        <v>7.6</v>
      </c>
      <c r="EH239" s="108" t="n">
        <v>6.3</v>
      </c>
      <c r="EI239" s="108" t="n">
        <v>7.3</v>
      </c>
      <c r="EJ239" s="108" t="n">
        <v>7.3</v>
      </c>
      <c r="EK239" s="108" t="n">
        <v>8.7</v>
      </c>
      <c r="EL239" s="108" t="n">
        <v>9.6</v>
      </c>
      <c r="EM239" s="108" t="n">
        <v>11.4</v>
      </c>
      <c r="EN239" s="108" t="n">
        <v>13.4</v>
      </c>
      <c r="EO239" s="109" t="n">
        <f aca="false">AVERAGE(EC239:EN239)</f>
        <v>10.55</v>
      </c>
      <c r="FB239" s="119"/>
      <c r="FC239" s="108"/>
      <c r="FD239" s="108"/>
      <c r="FE239" s="108"/>
      <c r="FF239" s="108"/>
      <c r="FG239" s="108"/>
      <c r="FH239" s="108"/>
      <c r="FI239" s="108"/>
      <c r="FJ239" s="108"/>
      <c r="FK239" s="108"/>
      <c r="FL239" s="108"/>
      <c r="FM239" s="108"/>
      <c r="FN239" s="108"/>
      <c r="FO239" s="109"/>
      <c r="GB239" s="119"/>
      <c r="GC239" s="108"/>
      <c r="GD239" s="108"/>
      <c r="GE239" s="108"/>
      <c r="GF239" s="108"/>
      <c r="GG239" s="108"/>
      <c r="GH239" s="108"/>
      <c r="GI239" s="108"/>
      <c r="GJ239" s="108"/>
      <c r="GK239" s="108"/>
      <c r="GL239" s="108"/>
      <c r="GM239" s="108"/>
      <c r="GN239" s="108"/>
      <c r="GO239" s="109"/>
      <c r="HB239" s="119"/>
      <c r="HC239" s="108"/>
      <c r="HD239" s="108"/>
      <c r="HE239" s="108"/>
      <c r="HF239" s="108"/>
      <c r="HG239" s="108"/>
      <c r="HH239" s="108"/>
      <c r="HI239" s="108"/>
      <c r="HJ239" s="108"/>
      <c r="HK239" s="108"/>
      <c r="HL239" s="108"/>
      <c r="HM239" s="108"/>
      <c r="HN239" s="108"/>
      <c r="HO239" s="109"/>
      <c r="IA239" s="1" t="n">
        <v>1889</v>
      </c>
      <c r="IB239" s="107" t="n">
        <v>1889</v>
      </c>
      <c r="IC239" s="108" t="n">
        <v>21.2</v>
      </c>
      <c r="ID239" s="108" t="n">
        <v>22</v>
      </c>
      <c r="IE239" s="108" t="n">
        <v>20.2</v>
      </c>
      <c r="IF239" s="108" t="n">
        <v>19.9</v>
      </c>
      <c r="IG239" s="108" t="n">
        <v>15.4</v>
      </c>
      <c r="IH239" s="108" t="n">
        <v>11.8</v>
      </c>
      <c r="II239" s="108" t="n">
        <v>9.9</v>
      </c>
      <c r="IJ239" s="108" t="n">
        <v>10.7</v>
      </c>
      <c r="IK239" s="108" t="n">
        <v>13.2</v>
      </c>
      <c r="IL239" s="108" t="n">
        <v>14</v>
      </c>
      <c r="IM239" s="108" t="n">
        <v>15</v>
      </c>
      <c r="IN239" s="108" t="n">
        <v>16.3</v>
      </c>
      <c r="IO239" s="109" t="n">
        <f aca="false">AVERAGE(IC239:IN239)</f>
        <v>15.8</v>
      </c>
      <c r="JB239" s="119"/>
      <c r="JC239" s="108"/>
      <c r="JD239" s="108"/>
      <c r="JE239" s="108"/>
      <c r="JF239" s="108"/>
      <c r="JG239" s="108"/>
      <c r="JH239" s="108"/>
      <c r="JI239" s="108"/>
      <c r="JJ239" s="108"/>
      <c r="JK239" s="108"/>
      <c r="JL239" s="108"/>
      <c r="JM239" s="108"/>
      <c r="JN239" s="108"/>
      <c r="JO239" s="109"/>
      <c r="KA239" s="1" t="n">
        <v>1889</v>
      </c>
      <c r="KB239" s="107" t="n">
        <v>1889</v>
      </c>
      <c r="KC239" s="112" t="n">
        <f aca="false">SUM(KC238+KC240)/2</f>
        <v>25.45</v>
      </c>
      <c r="KD239" s="108" t="n">
        <v>27.4</v>
      </c>
      <c r="KE239" s="108" t="n">
        <v>26.8</v>
      </c>
      <c r="KF239" s="108" t="n">
        <v>25.8</v>
      </c>
      <c r="KG239" s="108" t="n">
        <v>23.3</v>
      </c>
      <c r="KH239" s="108" t="n">
        <v>19.4</v>
      </c>
      <c r="KI239" s="108" t="n">
        <v>14.9</v>
      </c>
      <c r="KJ239" s="108" t="n">
        <v>18.4</v>
      </c>
      <c r="KK239" s="108" t="n">
        <v>22.1</v>
      </c>
      <c r="KL239" s="108" t="n">
        <v>25.3</v>
      </c>
      <c r="KM239" s="108" t="n">
        <v>26.6</v>
      </c>
      <c r="KN239" s="108" t="n">
        <v>26.1</v>
      </c>
      <c r="KO239" s="109" t="n">
        <f aca="false">AVERAGE(KC239:KN239)</f>
        <v>23.4625</v>
      </c>
      <c r="LB239" s="119"/>
      <c r="LC239" s="108"/>
      <c r="LD239" s="108"/>
      <c r="LE239" s="108"/>
      <c r="LF239" s="108"/>
      <c r="LG239" s="108"/>
      <c r="LH239" s="108"/>
      <c r="LI239" s="108"/>
      <c r="LJ239" s="108"/>
      <c r="LK239" s="108"/>
      <c r="LL239" s="108"/>
      <c r="LM239" s="108"/>
      <c r="LN239" s="108"/>
      <c r="LO239" s="109"/>
      <c r="MA239" s="1" t="n">
        <v>1889</v>
      </c>
      <c r="MB239" s="107" t="n">
        <v>1889</v>
      </c>
      <c r="MC239" s="108" t="n">
        <v>15.8</v>
      </c>
      <c r="MD239" s="108" t="n">
        <v>17.7</v>
      </c>
      <c r="ME239" s="108" t="n">
        <v>14.6</v>
      </c>
      <c r="MF239" s="108" t="n">
        <v>13.2</v>
      </c>
      <c r="MG239" s="108" t="n">
        <v>9.3</v>
      </c>
      <c r="MH239" s="108" t="n">
        <v>7.5</v>
      </c>
      <c r="MI239" s="108" t="n">
        <v>6.9</v>
      </c>
      <c r="MJ239" s="108" t="n">
        <v>7.1</v>
      </c>
      <c r="MK239" s="108" t="n">
        <v>9</v>
      </c>
      <c r="ML239" s="108" t="n">
        <v>10.6</v>
      </c>
      <c r="MM239" s="108" t="n">
        <v>12.4</v>
      </c>
      <c r="MN239" s="108" t="n">
        <v>13.8</v>
      </c>
      <c r="MO239" s="109" t="n">
        <f aca="false">AVERAGE(MC239:MN239)</f>
        <v>11.4916666666667</v>
      </c>
      <c r="NA239" s="1" t="n">
        <v>1889</v>
      </c>
      <c r="NB239" s="107" t="n">
        <v>1889</v>
      </c>
      <c r="NC239" s="108" t="n">
        <v>17.5</v>
      </c>
      <c r="ND239" s="108" t="n">
        <v>18.1</v>
      </c>
      <c r="NE239" s="108" t="n">
        <v>18</v>
      </c>
      <c r="NF239" s="108" t="n">
        <v>16.1</v>
      </c>
      <c r="NG239" s="108" t="n">
        <v>12.9</v>
      </c>
      <c r="NH239" s="108" t="n">
        <v>11.1</v>
      </c>
      <c r="NI239" s="108" t="n">
        <v>9.2</v>
      </c>
      <c r="NJ239" s="108" t="n">
        <v>10.3</v>
      </c>
      <c r="NK239" s="108" t="n">
        <v>11.8</v>
      </c>
      <c r="NL239" s="108" t="n">
        <v>12</v>
      </c>
      <c r="NM239" s="108" t="n">
        <v>13.9</v>
      </c>
      <c r="NN239" s="108" t="n">
        <v>16.2</v>
      </c>
      <c r="NO239" s="109" t="n">
        <f aca="false">AVERAGE(NC239:NN239)</f>
        <v>13.925</v>
      </c>
      <c r="OB239" s="133"/>
      <c r="OC239" s="116"/>
      <c r="OD239" s="116"/>
      <c r="OE239" s="116"/>
      <c r="OF239" s="116"/>
      <c r="OG239" s="116"/>
      <c r="OH239" s="116"/>
      <c r="OI239" s="116"/>
      <c r="OJ239" s="116"/>
      <c r="OK239" s="116"/>
      <c r="OL239" s="116"/>
      <c r="OM239" s="116"/>
      <c r="ON239" s="116"/>
      <c r="OO239" s="109"/>
      <c r="PB239" s="119"/>
      <c r="PC239" s="108"/>
      <c r="PD239" s="108"/>
      <c r="PE239" s="108"/>
      <c r="PF239" s="108"/>
      <c r="PG239" s="108"/>
      <c r="PH239" s="108"/>
      <c r="PI239" s="108"/>
      <c r="PJ239" s="108"/>
      <c r="PK239" s="108"/>
      <c r="PL239" s="108"/>
      <c r="PM239" s="108"/>
      <c r="PN239" s="108"/>
      <c r="PO239" s="109"/>
      <c r="QB239" s="119"/>
      <c r="QC239" s="108"/>
      <c r="QD239" s="108"/>
      <c r="QE239" s="108"/>
      <c r="QF239" s="108"/>
      <c r="QG239" s="108"/>
      <c r="QH239" s="108"/>
      <c r="QI239" s="108"/>
      <c r="QJ239" s="108"/>
      <c r="QK239" s="108"/>
      <c r="QL239" s="108"/>
      <c r="QM239" s="108"/>
      <c r="QN239" s="108"/>
      <c r="QO239" s="109"/>
      <c r="RB239" s="119"/>
      <c r="RC239" s="108"/>
      <c r="RD239" s="108"/>
      <c r="RE239" s="108"/>
      <c r="RF239" s="108"/>
      <c r="RG239" s="108"/>
      <c r="RH239" s="108"/>
      <c r="RI239" s="108"/>
      <c r="RJ239" s="108"/>
      <c r="RK239" s="108"/>
      <c r="RL239" s="108"/>
      <c r="RM239" s="108"/>
      <c r="RN239" s="108"/>
      <c r="RO239" s="109"/>
      <c r="SB239" s="107"/>
      <c r="SC239" s="108"/>
      <c r="SD239" s="108"/>
      <c r="SE239" s="108"/>
      <c r="SF239" s="108"/>
      <c r="SG239" s="108"/>
      <c r="SH239" s="108"/>
      <c r="SI239" s="108"/>
      <c r="SJ239" s="108"/>
      <c r="SK239" s="108"/>
      <c r="SL239" s="108"/>
      <c r="SM239" s="108"/>
      <c r="SN239" s="108"/>
      <c r="SO239" s="109"/>
      <c r="TB239" s="119"/>
      <c r="TC239" s="108"/>
      <c r="TD239" s="108"/>
      <c r="TE239" s="108"/>
      <c r="TF239" s="108"/>
      <c r="TG239" s="108"/>
      <c r="TH239" s="108"/>
      <c r="TI239" s="108"/>
      <c r="TJ239" s="108"/>
      <c r="TK239" s="108"/>
      <c r="TL239" s="108"/>
      <c r="TM239" s="108"/>
      <c r="TN239" s="108"/>
      <c r="TO239" s="109"/>
      <c r="UB239" s="119"/>
      <c r="UC239" s="108"/>
      <c r="UD239" s="108"/>
      <c r="UE239" s="108"/>
      <c r="UF239" s="108"/>
      <c r="UG239" s="108"/>
      <c r="UH239" s="108"/>
      <c r="UI239" s="108"/>
      <c r="UJ239" s="108"/>
      <c r="UK239" s="108"/>
      <c r="UL239" s="108"/>
      <c r="UM239" s="108"/>
      <c r="UN239" s="108"/>
      <c r="UO239" s="109"/>
      <c r="VB239" s="119"/>
      <c r="VC239" s="108"/>
      <c r="VD239" s="108"/>
      <c r="VE239" s="108"/>
      <c r="VF239" s="108"/>
      <c r="VG239" s="108"/>
      <c r="VH239" s="108"/>
      <c r="VI239" s="108"/>
      <c r="VJ239" s="108"/>
      <c r="VK239" s="108"/>
      <c r="VL239" s="108"/>
      <c r="VM239" s="108"/>
      <c r="VN239" s="108"/>
      <c r="VO239" s="109"/>
      <c r="WB239" s="119"/>
      <c r="WC239" s="108"/>
      <c r="WD239" s="108"/>
      <c r="WE239" s="108"/>
      <c r="WF239" s="108"/>
      <c r="WG239" s="108"/>
      <c r="WH239" s="108"/>
      <c r="WI239" s="108"/>
      <c r="WJ239" s="108"/>
      <c r="WK239" s="108"/>
      <c r="WL239" s="108"/>
      <c r="WM239" s="108"/>
      <c r="WN239" s="108"/>
      <c r="WO239" s="109"/>
      <c r="YB239" s="119"/>
      <c r="YC239" s="108"/>
      <c r="YD239" s="108"/>
      <c r="YE239" s="108"/>
      <c r="YF239" s="108"/>
      <c r="YG239" s="108"/>
      <c r="YH239" s="108"/>
      <c r="YI239" s="108"/>
      <c r="YJ239" s="108"/>
      <c r="YK239" s="108"/>
      <c r="YL239" s="108"/>
      <c r="YM239" s="108"/>
      <c r="YN239" s="108"/>
      <c r="YO239" s="109"/>
      <c r="ZB239" s="119"/>
      <c r="ZC239" s="108"/>
      <c r="ZD239" s="108"/>
      <c r="ZE239" s="108"/>
      <c r="ZF239" s="108"/>
      <c r="ZG239" s="108"/>
      <c r="ZH239" s="108"/>
      <c r="ZI239" s="108"/>
      <c r="ZJ239" s="108"/>
      <c r="ZK239" s="108"/>
      <c r="ZL239" s="108"/>
      <c r="ZM239" s="108"/>
      <c r="ZN239" s="108"/>
      <c r="ZO239" s="109"/>
      <c r="AAB239" s="119"/>
      <c r="AAC239" s="108"/>
      <c r="AAD239" s="108"/>
      <c r="AAE239" s="108"/>
      <c r="AAF239" s="108"/>
      <c r="AAG239" s="108"/>
      <c r="AAH239" s="108"/>
      <c r="AAI239" s="108"/>
      <c r="AAJ239" s="108"/>
      <c r="AAK239" s="108"/>
      <c r="AAL239" s="108"/>
      <c r="AAM239" s="108"/>
      <c r="AAN239" s="108"/>
      <c r="AAO239" s="109"/>
      <c r="ABA239" s="1" t="n">
        <v>1889</v>
      </c>
      <c r="ABB239" s="107" t="n">
        <v>1889</v>
      </c>
      <c r="ABC239" s="108" t="n">
        <v>23.1</v>
      </c>
      <c r="ABD239" s="108" t="n">
        <v>24.6</v>
      </c>
      <c r="ABE239" s="108" t="n">
        <v>23.1</v>
      </c>
      <c r="ABF239" s="108" t="n">
        <v>21.4</v>
      </c>
      <c r="ABG239" s="108" t="n">
        <v>16.8</v>
      </c>
      <c r="ABH239" s="108" t="n">
        <v>12.7</v>
      </c>
      <c r="ABI239" s="108" t="n">
        <v>10.5</v>
      </c>
      <c r="ABJ239" s="108" t="n">
        <v>11.5</v>
      </c>
      <c r="ABK239" s="108" t="n">
        <v>13.3</v>
      </c>
      <c r="ABL239" s="108" t="n">
        <v>17.1</v>
      </c>
      <c r="ABM239" s="108" t="n">
        <v>18.8</v>
      </c>
      <c r="ABN239" s="108" t="n">
        <v>23.6</v>
      </c>
      <c r="ABO239" s="109" t="n">
        <f aca="false">AVERAGE(ABC239:ABN239)</f>
        <v>18.0416666666667</v>
      </c>
      <c r="ACA239" s="111" t="n">
        <v>1889</v>
      </c>
      <c r="ACB239" s="107" t="n">
        <v>1889</v>
      </c>
      <c r="ACC239" s="108" t="n">
        <v>16.5</v>
      </c>
      <c r="ACD239" s="108" t="n">
        <v>17.1</v>
      </c>
      <c r="ACE239" s="108" t="n">
        <v>16.3</v>
      </c>
      <c r="ACF239" s="108" t="n">
        <v>14.1</v>
      </c>
      <c r="ACG239" s="108" t="n">
        <v>9.3</v>
      </c>
      <c r="ACH239" s="108" t="n">
        <v>8.3</v>
      </c>
      <c r="ACI239" s="108" t="n">
        <v>7.8</v>
      </c>
      <c r="ACJ239" s="108" t="n">
        <v>8.4</v>
      </c>
      <c r="ACK239" s="108" t="n">
        <v>10.5</v>
      </c>
      <c r="ACL239" s="108" t="n">
        <v>10.1</v>
      </c>
      <c r="ACM239" s="108" t="n">
        <v>12.9</v>
      </c>
      <c r="ACN239" s="108" t="n">
        <v>15.6</v>
      </c>
      <c r="ACO239" s="109" t="n">
        <f aca="false">AVERAGE(ACC239:ACN239)</f>
        <v>12.2416666666667</v>
      </c>
      <c r="ADB239" s="119"/>
      <c r="ADC239" s="108"/>
      <c r="ADD239" s="108"/>
      <c r="ADE239" s="108"/>
      <c r="ADF239" s="108"/>
      <c r="ADG239" s="108"/>
      <c r="ADH239" s="108"/>
      <c r="ADI239" s="108"/>
      <c r="ADJ239" s="108"/>
      <c r="ADK239" s="108"/>
      <c r="ADL239" s="108"/>
      <c r="ADM239" s="108"/>
      <c r="ADN239" s="108"/>
      <c r="ADO239" s="109"/>
      <c r="AEA239" s="1" t="n">
        <v>1889</v>
      </c>
      <c r="AEB239" s="107" t="n">
        <v>1889</v>
      </c>
      <c r="AEC239" s="112" t="n">
        <f aca="false">SUM(AEC238+AEC240)/2</f>
        <v>26.25</v>
      </c>
      <c r="AED239" s="112" t="n">
        <f aca="false">SUM(AED238+AED240)/2</f>
        <v>26.5</v>
      </c>
      <c r="AEE239" s="112" t="n">
        <f aca="false">SUM(AEE238+AEE240)/2</f>
        <v>26.95</v>
      </c>
      <c r="AEF239" s="112" t="n">
        <f aca="false">SUM(AEF238+AEF240)/2</f>
        <v>24.25</v>
      </c>
      <c r="AEG239" s="112" t="n">
        <f aca="false">SUM(AEG238+AEG240)/2</f>
        <v>17.9</v>
      </c>
      <c r="AEH239" s="112" t="n">
        <f aca="false">SUM(AEH238+AEH240)/2</f>
        <v>14.4</v>
      </c>
      <c r="AEI239" s="112" t="n">
        <f aca="false">SUM(AEI238+AEI240)/2</f>
        <v>13.3</v>
      </c>
      <c r="AEJ239" s="112" t="n">
        <f aca="false">SUM(AEJ238+AEJ240)/2</f>
        <v>14.15</v>
      </c>
      <c r="AEK239" s="112" t="n">
        <f aca="false">SUM(AEK238+AEK240)/2</f>
        <v>15.7</v>
      </c>
      <c r="AEL239" s="112" t="n">
        <f aca="false">SUM(AEL238+AEL240)/2</f>
        <v>18.95</v>
      </c>
      <c r="AEM239" s="108" t="n">
        <v>21.5</v>
      </c>
      <c r="AEN239" s="108" t="n">
        <v>24.9</v>
      </c>
      <c r="AEO239" s="109" t="n">
        <f aca="false">AVERAGE(AEC239:AEN239)</f>
        <v>20.3958333333333</v>
      </c>
      <c r="AFA239" s="1" t="n">
        <v>1889</v>
      </c>
      <c r="AFB239" s="107" t="n">
        <v>1889</v>
      </c>
      <c r="AFC239" s="108" t="n">
        <v>16.1</v>
      </c>
      <c r="AFD239" s="108" t="n">
        <v>17.8</v>
      </c>
      <c r="AFE239" s="108" t="n">
        <v>15.9</v>
      </c>
      <c r="AFF239" s="108" t="n">
        <v>14.6</v>
      </c>
      <c r="AFG239" s="108" t="n">
        <v>10.5</v>
      </c>
      <c r="AFH239" s="108" t="n">
        <v>9.8</v>
      </c>
      <c r="AFI239" s="108" t="n">
        <v>9.6</v>
      </c>
      <c r="AFJ239" s="108" t="n">
        <v>9.5</v>
      </c>
      <c r="AFK239" s="108" t="n">
        <v>10.5</v>
      </c>
      <c r="AFL239" s="108" t="n">
        <v>10.2</v>
      </c>
      <c r="AFM239" s="108" t="n">
        <v>12.4</v>
      </c>
      <c r="AFN239" s="108" t="n">
        <v>14.9</v>
      </c>
      <c r="AFO239" s="109" t="n">
        <f aca="false">AVERAGE(AFC239:AFN239)</f>
        <v>12.65</v>
      </c>
      <c r="AGB239" s="119"/>
      <c r="AGC239" s="108"/>
      <c r="AGD239" s="108"/>
      <c r="AGE239" s="108"/>
      <c r="AGF239" s="108"/>
      <c r="AGG239" s="108"/>
      <c r="AGH239" s="108"/>
      <c r="AGI239" s="108"/>
      <c r="AGJ239" s="108"/>
      <c r="AGK239" s="108"/>
      <c r="AGL239" s="108"/>
      <c r="AGM239" s="108"/>
      <c r="AGN239" s="108"/>
      <c r="AGO239" s="109"/>
      <c r="AHB239" s="119"/>
      <c r="AHC239" s="108"/>
      <c r="AHD239" s="108"/>
      <c r="AHE239" s="108"/>
      <c r="AHF239" s="108"/>
      <c r="AHG239" s="108"/>
      <c r="AHH239" s="108"/>
      <c r="AHI239" s="108"/>
      <c r="AHJ239" s="108"/>
      <c r="AHK239" s="108"/>
      <c r="AHL239" s="108"/>
      <c r="AHM239" s="108"/>
      <c r="AHN239" s="108"/>
      <c r="AHO239" s="109"/>
      <c r="AIB239" s="119"/>
      <c r="AIC239" s="108"/>
      <c r="AID239" s="108"/>
      <c r="AIE239" s="108"/>
      <c r="AIF239" s="108"/>
      <c r="AIG239" s="108"/>
      <c r="AIH239" s="108"/>
      <c r="AII239" s="108"/>
      <c r="AIJ239" s="108"/>
      <c r="AIK239" s="108"/>
      <c r="AIL239" s="108"/>
      <c r="AIM239" s="108"/>
      <c r="AIN239" s="108"/>
      <c r="AIO239" s="109"/>
      <c r="AJB239" s="119"/>
      <c r="AJC239" s="108"/>
      <c r="AJD239" s="108"/>
      <c r="AJE239" s="108"/>
      <c r="AJF239" s="108"/>
      <c r="AJG239" s="108"/>
      <c r="AJH239" s="108"/>
      <c r="AJI239" s="108"/>
      <c r="AJJ239" s="108"/>
      <c r="AJK239" s="108"/>
      <c r="AJL239" s="108"/>
      <c r="AJM239" s="108"/>
      <c r="AJN239" s="108"/>
      <c r="AJO239" s="109"/>
      <c r="AKA239" s="1" t="n">
        <v>1889</v>
      </c>
      <c r="AKB239" s="107" t="n">
        <v>1889</v>
      </c>
      <c r="AKC239" s="108" t="n">
        <v>18.3</v>
      </c>
      <c r="AKD239" s="108" t="n">
        <v>19.8</v>
      </c>
      <c r="AKE239" s="108" t="n">
        <v>16.8</v>
      </c>
      <c r="AKF239" s="108" t="n">
        <v>13.4</v>
      </c>
      <c r="AKG239" s="108" t="n">
        <v>8.7</v>
      </c>
      <c r="AKH239" s="108" t="n">
        <v>7.2</v>
      </c>
      <c r="AKI239" s="108" t="n">
        <v>4.4</v>
      </c>
      <c r="AKJ239" s="108" t="n">
        <v>5.4</v>
      </c>
      <c r="AKK239" s="108" t="n">
        <v>8.9</v>
      </c>
      <c r="AKL239" s="108" t="n">
        <v>9.4</v>
      </c>
      <c r="AKM239" s="108" t="n">
        <v>13.9</v>
      </c>
      <c r="AKN239" s="108" t="n">
        <v>16.9</v>
      </c>
      <c r="AKO239" s="109" t="n">
        <f aca="false">AVERAGE(AKC239:AKN239)</f>
        <v>11.925</v>
      </c>
      <c r="AKR239" s="15"/>
      <c r="ALA239" s="35" t="n">
        <f aca="false">(ACO239+AO239+EO239+NO239+AKO239+AFO239+AEO239+IO239+MO239)/9</f>
        <v>13.4606481481481</v>
      </c>
      <c r="ALB239" s="77" t="n">
        <f aca="false">(ABO239+KO239)/2</f>
        <v>20.7520833333333</v>
      </c>
      <c r="ALC239" s="78"/>
      <c r="AMA239" s="28" t="n">
        <f aca="false">MAX(ACC239:ACN239,AC239:AN239,EC239:EN239,NC239:NN239,AKC239:AKN239,AFC239:AFN239,AEC239:AEN239,IC239:IN239,MC239:MN239)</f>
        <v>26.95</v>
      </c>
      <c r="AMB239" s="28"/>
      <c r="AMC239" s="81" t="n">
        <f aca="false">MAX(ABC239:ABN239,KC239:KN239)</f>
        <v>27.4</v>
      </c>
      <c r="AMD239" s="83"/>
      <c r="AME239" s="60"/>
      <c r="AMF239" s="61"/>
    </row>
    <row r="240" customFormat="false" ht="12.8" hidden="false" customHeight="false" outlineLevel="0" collapsed="false">
      <c r="A240" s="104" t="n">
        <f aca="false">A235+5</f>
        <v>1890</v>
      </c>
      <c r="B240" s="29" t="n">
        <f aca="false">AVERAGE(AO240,BO240,CO240,DO240,EO240,FO240,GO240,HO240,IO240,JO240,KO240,LO240,MO240,NO240,OO240,PO240,QO240,RO240,SO240,TO240,UO240,VO240,WO240,YO240,ZO240,AAO240,ABO240,ACO240,ADO240,AEO240,AFO240,AGO240,AHO240,AIO240,AJO240,AKO240)</f>
        <v>14.7340909090909</v>
      </c>
      <c r="C240" s="30" t="n">
        <f aca="false">AVERAGE(B236:B240)</f>
        <v>14.2252037037037</v>
      </c>
      <c r="D240" s="31" t="n">
        <f aca="false">AVERAGE(B231:B240)</f>
        <v>14.0558888888889</v>
      </c>
      <c r="E240" s="29"/>
      <c r="F240" s="32"/>
      <c r="G240" s="3" t="n">
        <f aca="false">MAX(AC240:AN240,BC240:BN240,CC240:CN240,DC240:DN240,EC240:EN240,FC240:FN240,GC240:GN240,HC240:HN240,IC240:IN240,JC240:JN240,KC240:KN240,LC240:LN240,MC240:MN240,NC240:NN240,OC240:ON240,PC240:PN240,QC240:QN240,RC240:RN240,SC240:SN240,TC240:TN240,UC240:UN240,VC240:VN240,WC240:WN240,YC240:YN240,ZC240:ZN240,AAC240:AAN240,ABC240:ABN240,ACC240:ACN240,ADC240:ADN240,AEC240:AEN240,AFC240:AFN240,AGC240:AGN240,AHC240:AHN240,AIC240:AIN240,AJC240:AJN240,AKC240:AKN240)</f>
        <v>27.9</v>
      </c>
      <c r="H240" s="105" t="n">
        <f aca="false">MEDIAN(AC240:AN240,BC240:BN240,CC240:CN240,DC240:DN240,EC240:EN240,FC240:FN240,GC240:GN240,HC240:HN240,IC240:IN240,JC240:JN240,KC240:KN240,LC240:LN240,MC240:MN240,NC240:NN240,OC240:ON240,PC240:PN240,QC240:QN240,RC240:RN240,SC240:SN240,TC240:TN240,UC240:UN240,VC240:VN240,WC240:WN240,YC240:YN240,ZC240:ZN240,AAC240:AAN240,ABC240:ABN240,ACC240:ACN240,ADC240:ADN240,AEC240:AEN240,AFC240:AFN240,AGC240:AGN240,AHC240:AHN240,AIC240:AIN240,AJC240:AJN240,AKC240:AKN240)</f>
        <v>14.7</v>
      </c>
      <c r="I240" s="5" t="n">
        <f aca="false">MIN(AC240:AN240,BC240:BN240,CC240:CN240,DC240:DN240,EC240:EN240,FC240:FN240,GC240:GN240,HC240:HN240,IC240:IN240,JC240:JN240,KC240:KN240,LC240:LN240,MC240:MN240,NC240:NN240,OC240:ON240,PC240:PN240,QC240:QN240,RC240:RN240,SC240:SN240,TC240:TN240,UC240:UN240,VC240:VN240,WC240:WN240,YC240:YN240,ZC240:ZN240,AAC240:AAN240,ABC240:ABN240,ACC240:ACN240,ADC240:ADN240,AEC240:AEN240,AFC240:AFN240,AGC240:AGN240,AHC240:AHN240,AIC240:AIN240,AJC240:AJN240,AKC240:AKN240)</f>
        <v>2.7</v>
      </c>
      <c r="J240" s="106" t="n">
        <f aca="false">(G240+I240)/2</f>
        <v>15.3</v>
      </c>
      <c r="AB240" s="107" t="n">
        <v>1890</v>
      </c>
      <c r="AC240" s="108" t="n">
        <v>16.1</v>
      </c>
      <c r="AD240" s="108" t="n">
        <v>17</v>
      </c>
      <c r="AE240" s="108" t="n">
        <v>15.2</v>
      </c>
      <c r="AF240" s="108" t="n">
        <v>14.2</v>
      </c>
      <c r="AG240" s="108" t="n">
        <v>11.6</v>
      </c>
      <c r="AH240" s="108" t="n">
        <v>9.2</v>
      </c>
      <c r="AI240" s="108" t="n">
        <v>7.4</v>
      </c>
      <c r="AJ240" s="108" t="n">
        <v>8.9</v>
      </c>
      <c r="AK240" s="108" t="n">
        <v>10.1</v>
      </c>
      <c r="AL240" s="108" t="n">
        <v>10.4</v>
      </c>
      <c r="AM240" s="108" t="n">
        <v>13.1</v>
      </c>
      <c r="AN240" s="108" t="n">
        <v>14.8</v>
      </c>
      <c r="AO240" s="109" t="n">
        <f aca="false">AVERAGE(AC240:AN240)</f>
        <v>12.3333333333333</v>
      </c>
      <c r="BB240" s="119"/>
      <c r="BC240" s="112"/>
      <c r="BD240" s="112"/>
      <c r="BE240" s="112"/>
      <c r="BF240" s="112"/>
      <c r="BG240" s="108"/>
      <c r="BH240" s="108"/>
      <c r="BI240" s="108"/>
      <c r="BJ240" s="108"/>
      <c r="BK240" s="108"/>
      <c r="BL240" s="108"/>
      <c r="BM240" s="108"/>
      <c r="BN240" s="108"/>
      <c r="BO240" s="109"/>
      <c r="CB240" s="119"/>
      <c r="CC240" s="108"/>
      <c r="CD240" s="108"/>
      <c r="CE240" s="108"/>
      <c r="CF240" s="108"/>
      <c r="CG240" s="108"/>
      <c r="CH240" s="108"/>
      <c r="CI240" s="108"/>
      <c r="CJ240" s="108"/>
      <c r="CK240" s="108"/>
      <c r="CL240" s="108"/>
      <c r="CM240" s="108"/>
      <c r="CN240" s="108"/>
      <c r="CO240" s="109"/>
      <c r="DB240" s="119"/>
      <c r="DC240" s="108"/>
      <c r="DD240" s="108"/>
      <c r="DE240" s="108"/>
      <c r="DF240" s="108"/>
      <c r="DG240" s="108"/>
      <c r="DH240" s="108"/>
      <c r="DI240" s="108"/>
      <c r="DJ240" s="108"/>
      <c r="DK240" s="108"/>
      <c r="DL240" s="108"/>
      <c r="DM240" s="108"/>
      <c r="DN240" s="108"/>
      <c r="DO240" s="109"/>
      <c r="EA240" s="1" t="n">
        <v>1890</v>
      </c>
      <c r="EB240" s="107" t="n">
        <v>1890</v>
      </c>
      <c r="EC240" s="108" t="n">
        <v>14.8</v>
      </c>
      <c r="ED240" s="108" t="n">
        <v>14.8</v>
      </c>
      <c r="EE240" s="108" t="n">
        <v>13.6</v>
      </c>
      <c r="EF240" s="108" t="n">
        <v>13.1</v>
      </c>
      <c r="EG240" s="108" t="n">
        <v>11.1</v>
      </c>
      <c r="EH240" s="108" t="n">
        <v>8.1</v>
      </c>
      <c r="EI240" s="108" t="n">
        <v>5.9</v>
      </c>
      <c r="EJ240" s="108" t="n">
        <v>7.6</v>
      </c>
      <c r="EK240" s="108" t="n">
        <v>9.3</v>
      </c>
      <c r="EL240" s="108" t="n">
        <v>9.7</v>
      </c>
      <c r="EM240" s="108" t="n">
        <v>11.7</v>
      </c>
      <c r="EN240" s="108" t="n">
        <v>14.8</v>
      </c>
      <c r="EO240" s="109" t="n">
        <f aca="false">AVERAGE(EC240:EN240)</f>
        <v>11.2083333333333</v>
      </c>
      <c r="FB240" s="119"/>
      <c r="FC240" s="108"/>
      <c r="FD240" s="108"/>
      <c r="FE240" s="108"/>
      <c r="FF240" s="108"/>
      <c r="FG240" s="108"/>
      <c r="FH240" s="108"/>
      <c r="FI240" s="108"/>
      <c r="FJ240" s="108"/>
      <c r="FK240" s="108"/>
      <c r="FL240" s="108"/>
      <c r="FM240" s="108"/>
      <c r="FN240" s="108"/>
      <c r="FO240" s="109"/>
      <c r="GB240" s="119"/>
      <c r="GC240" s="108"/>
      <c r="GD240" s="108"/>
      <c r="GE240" s="108"/>
      <c r="GF240" s="108"/>
      <c r="GG240" s="108"/>
      <c r="GH240" s="108"/>
      <c r="GI240" s="108"/>
      <c r="GJ240" s="108"/>
      <c r="GK240" s="108"/>
      <c r="GL240" s="108"/>
      <c r="GM240" s="108"/>
      <c r="GN240" s="108"/>
      <c r="GO240" s="109"/>
      <c r="HB240" s="119"/>
      <c r="HC240" s="108"/>
      <c r="HD240" s="108"/>
      <c r="HE240" s="108"/>
      <c r="HF240" s="108"/>
      <c r="HG240" s="108"/>
      <c r="HH240" s="108"/>
      <c r="HI240" s="108"/>
      <c r="HJ240" s="108"/>
      <c r="HK240" s="108"/>
      <c r="HL240" s="108"/>
      <c r="HM240" s="108"/>
      <c r="HN240" s="108"/>
      <c r="HO240" s="109"/>
      <c r="IA240" s="1" t="n">
        <v>1890</v>
      </c>
      <c r="IB240" s="107" t="n">
        <v>1890</v>
      </c>
      <c r="IC240" s="108" t="n">
        <v>21.8</v>
      </c>
      <c r="ID240" s="108" t="n">
        <v>21.8</v>
      </c>
      <c r="IE240" s="108" t="n">
        <v>20.7</v>
      </c>
      <c r="IF240" s="108" t="n">
        <v>18.6</v>
      </c>
      <c r="IG240" s="108" t="n">
        <v>14.9</v>
      </c>
      <c r="IH240" s="108" t="n">
        <v>10.9</v>
      </c>
      <c r="II240" s="108" t="n">
        <v>9.9</v>
      </c>
      <c r="IJ240" s="108" t="n">
        <v>11.1</v>
      </c>
      <c r="IK240" s="108" t="n">
        <v>13.1</v>
      </c>
      <c r="IL240" s="108" t="n">
        <v>15.6</v>
      </c>
      <c r="IM240" s="108" t="n">
        <v>18.4</v>
      </c>
      <c r="IN240" s="108" t="n">
        <v>19.3</v>
      </c>
      <c r="IO240" s="109" t="n">
        <f aca="false">AVERAGE(IC240:IN240)</f>
        <v>16.3416666666667</v>
      </c>
      <c r="JB240" s="119"/>
      <c r="JC240" s="108"/>
      <c r="JD240" s="108"/>
      <c r="JE240" s="108"/>
      <c r="JF240" s="108"/>
      <c r="JG240" s="108"/>
      <c r="JH240" s="108"/>
      <c r="JI240" s="108"/>
      <c r="JJ240" s="108"/>
      <c r="JK240" s="108"/>
      <c r="JL240" s="108"/>
      <c r="JM240" s="108"/>
      <c r="JN240" s="108"/>
      <c r="JO240" s="109"/>
      <c r="KA240" s="1" t="n">
        <v>1890</v>
      </c>
      <c r="KB240" s="107" t="n">
        <v>1890</v>
      </c>
      <c r="KC240" s="108" t="n">
        <v>26.1</v>
      </c>
      <c r="KD240" s="108" t="n">
        <v>25.3</v>
      </c>
      <c r="KE240" s="108" t="n">
        <v>25.2</v>
      </c>
      <c r="KF240" s="108" t="n">
        <v>23.6</v>
      </c>
      <c r="KG240" s="108" t="n">
        <v>20.3</v>
      </c>
      <c r="KH240" s="108" t="n">
        <v>18.3</v>
      </c>
      <c r="KI240" s="108" t="n">
        <v>15.1</v>
      </c>
      <c r="KJ240" s="108" t="n">
        <v>17.6</v>
      </c>
      <c r="KK240" s="108" t="n">
        <v>21.1</v>
      </c>
      <c r="KL240" s="108" t="n">
        <v>22.7</v>
      </c>
      <c r="KM240" s="108" t="n">
        <v>24.9</v>
      </c>
      <c r="KN240" s="108" t="n">
        <v>25.6</v>
      </c>
      <c r="KO240" s="109" t="n">
        <f aca="false">AVERAGE(KC240:KN240)</f>
        <v>22.15</v>
      </c>
      <c r="LB240" s="119"/>
      <c r="LC240" s="108"/>
      <c r="LD240" s="108"/>
      <c r="LE240" s="108"/>
      <c r="LF240" s="108"/>
      <c r="LG240" s="108"/>
      <c r="LH240" s="108"/>
      <c r="LI240" s="108"/>
      <c r="LJ240" s="108"/>
      <c r="LK240" s="108"/>
      <c r="LL240" s="108"/>
      <c r="LM240" s="108"/>
      <c r="LN240" s="108"/>
      <c r="LO240" s="109"/>
      <c r="MA240" s="1" t="n">
        <v>1890</v>
      </c>
      <c r="MB240" s="107" t="n">
        <v>1890</v>
      </c>
      <c r="MC240" s="108" t="n">
        <v>16.2</v>
      </c>
      <c r="MD240" s="108" t="n">
        <v>17.1</v>
      </c>
      <c r="ME240" s="108" t="n">
        <v>14.4</v>
      </c>
      <c r="MF240" s="108" t="n">
        <v>11.9</v>
      </c>
      <c r="MG240" s="108" t="n">
        <v>10.8</v>
      </c>
      <c r="MH240" s="108" t="n">
        <v>8.1</v>
      </c>
      <c r="MI240" s="108" t="n">
        <v>6.6</v>
      </c>
      <c r="MJ240" s="108" t="n">
        <v>7.4</v>
      </c>
      <c r="MK240" s="108" t="n">
        <v>9.4</v>
      </c>
      <c r="ML240" s="108" t="n">
        <v>9.8</v>
      </c>
      <c r="MM240" s="108" t="n">
        <v>12</v>
      </c>
      <c r="MN240" s="108" t="n">
        <v>14.8</v>
      </c>
      <c r="MO240" s="109" t="n">
        <f aca="false">AVERAGE(MC240:MN240)</f>
        <v>11.5416666666667</v>
      </c>
      <c r="NA240" s="1" t="n">
        <v>1890</v>
      </c>
      <c r="NB240" s="107" t="n">
        <v>1890</v>
      </c>
      <c r="NC240" s="108" t="n">
        <v>17.6</v>
      </c>
      <c r="ND240" s="108" t="n">
        <v>18.2</v>
      </c>
      <c r="NE240" s="108" t="n">
        <v>16.4</v>
      </c>
      <c r="NF240" s="108" t="n">
        <v>15.7</v>
      </c>
      <c r="NG240" s="108" t="n">
        <v>13.4</v>
      </c>
      <c r="NH240" s="108" t="n">
        <v>10.1</v>
      </c>
      <c r="NI240" s="108" t="n">
        <v>8.8</v>
      </c>
      <c r="NJ240" s="108" t="n">
        <v>9.8</v>
      </c>
      <c r="NK240" s="108" t="n">
        <v>11.1</v>
      </c>
      <c r="NL240" s="108" t="n">
        <v>12.8</v>
      </c>
      <c r="NM240" s="108" t="n">
        <v>14.1</v>
      </c>
      <c r="NN240" s="108" t="n">
        <v>16.4</v>
      </c>
      <c r="NO240" s="109" t="n">
        <f aca="false">AVERAGE(NC240:NN240)</f>
        <v>13.7</v>
      </c>
      <c r="OB240" s="119"/>
      <c r="OC240" s="108"/>
      <c r="OD240" s="108"/>
      <c r="OE240" s="108"/>
      <c r="OF240" s="108"/>
      <c r="OG240" s="108"/>
      <c r="OH240" s="108"/>
      <c r="OI240" s="108"/>
      <c r="OJ240" s="108"/>
      <c r="OK240" s="108"/>
      <c r="OL240" s="108"/>
      <c r="OM240" s="108"/>
      <c r="ON240" s="108"/>
      <c r="OO240" s="109"/>
      <c r="PB240" s="119"/>
      <c r="PC240" s="108"/>
      <c r="PD240" s="108"/>
      <c r="PE240" s="108"/>
      <c r="PF240" s="108"/>
      <c r="PG240" s="108"/>
      <c r="PH240" s="108"/>
      <c r="PI240" s="108"/>
      <c r="PJ240" s="108"/>
      <c r="PK240" s="108"/>
      <c r="PL240" s="108"/>
      <c r="PM240" s="108"/>
      <c r="PN240" s="108"/>
      <c r="PO240" s="109"/>
      <c r="QB240" s="119"/>
      <c r="QC240" s="108"/>
      <c r="QD240" s="108"/>
      <c r="QE240" s="108"/>
      <c r="QF240" s="108"/>
      <c r="QG240" s="108"/>
      <c r="QH240" s="108"/>
      <c r="QI240" s="108"/>
      <c r="QJ240" s="108"/>
      <c r="QK240" s="108"/>
      <c r="QL240" s="108"/>
      <c r="QM240" s="108"/>
      <c r="QN240" s="108"/>
      <c r="QO240" s="109"/>
      <c r="RB240" s="119"/>
      <c r="RC240" s="108"/>
      <c r="RD240" s="108"/>
      <c r="RE240" s="108"/>
      <c r="RF240" s="108"/>
      <c r="RG240" s="108"/>
      <c r="RH240" s="108"/>
      <c r="RI240" s="108"/>
      <c r="RJ240" s="108"/>
      <c r="RK240" s="108"/>
      <c r="RL240" s="108"/>
      <c r="RM240" s="108"/>
      <c r="RN240" s="108"/>
      <c r="RO240" s="109"/>
      <c r="SB240" s="107"/>
      <c r="SC240" s="108"/>
      <c r="SD240" s="108"/>
      <c r="SE240" s="108"/>
      <c r="SF240" s="108"/>
      <c r="SG240" s="108"/>
      <c r="SH240" s="108"/>
      <c r="SI240" s="108"/>
      <c r="SJ240" s="108"/>
      <c r="SK240" s="108"/>
      <c r="SL240" s="108"/>
      <c r="SM240" s="108"/>
      <c r="SN240" s="108"/>
      <c r="SO240" s="109"/>
      <c r="TB240" s="119"/>
      <c r="TC240" s="108"/>
      <c r="TD240" s="108"/>
      <c r="TE240" s="108"/>
      <c r="TF240" s="108"/>
      <c r="TG240" s="108"/>
      <c r="TH240" s="108"/>
      <c r="TI240" s="108"/>
      <c r="TJ240" s="108"/>
      <c r="TK240" s="108"/>
      <c r="TL240" s="108"/>
      <c r="TM240" s="108"/>
      <c r="TN240" s="108"/>
      <c r="TO240" s="109"/>
      <c r="UB240" s="119"/>
      <c r="UC240" s="108"/>
      <c r="UD240" s="108"/>
      <c r="UE240" s="108"/>
      <c r="UF240" s="108"/>
      <c r="UG240" s="108"/>
      <c r="UH240" s="108"/>
      <c r="UI240" s="108"/>
      <c r="UJ240" s="108"/>
      <c r="UK240" s="108"/>
      <c r="UL240" s="108"/>
      <c r="UM240" s="108"/>
      <c r="UN240" s="108"/>
      <c r="UO240" s="109"/>
      <c r="VB240" s="119"/>
      <c r="VC240" s="108"/>
      <c r="VD240" s="108"/>
      <c r="VE240" s="108"/>
      <c r="VF240" s="108"/>
      <c r="VG240" s="108"/>
      <c r="VH240" s="108"/>
      <c r="VI240" s="108"/>
      <c r="VJ240" s="108"/>
      <c r="VK240" s="108"/>
      <c r="VL240" s="108"/>
      <c r="VM240" s="108"/>
      <c r="VN240" s="108"/>
      <c r="VO240" s="109"/>
      <c r="WB240" s="119"/>
      <c r="WC240" s="108"/>
      <c r="WD240" s="108"/>
      <c r="WE240" s="108"/>
      <c r="WF240" s="108"/>
      <c r="WG240" s="108"/>
      <c r="WH240" s="108"/>
      <c r="WI240" s="108"/>
      <c r="WJ240" s="108"/>
      <c r="WK240" s="108"/>
      <c r="WL240" s="108"/>
      <c r="WM240" s="108"/>
      <c r="WN240" s="108"/>
      <c r="WO240" s="109"/>
      <c r="YB240" s="119"/>
      <c r="YC240" s="108"/>
      <c r="YD240" s="108"/>
      <c r="YE240" s="108"/>
      <c r="YF240" s="108"/>
      <c r="YG240" s="108"/>
      <c r="YH240" s="108"/>
      <c r="YI240" s="108"/>
      <c r="YJ240" s="108"/>
      <c r="YK240" s="108"/>
      <c r="YL240" s="108"/>
      <c r="YM240" s="108"/>
      <c r="YN240" s="108"/>
      <c r="YO240" s="109"/>
      <c r="ZB240" s="119"/>
      <c r="ZC240" s="108"/>
      <c r="ZD240" s="108"/>
      <c r="ZE240" s="108"/>
      <c r="ZF240" s="108"/>
      <c r="ZG240" s="108"/>
      <c r="ZH240" s="108"/>
      <c r="ZI240" s="108"/>
      <c r="ZJ240" s="108"/>
      <c r="ZK240" s="108"/>
      <c r="ZL240" s="108"/>
      <c r="ZM240" s="108"/>
      <c r="ZN240" s="108"/>
      <c r="ZO240" s="109"/>
      <c r="AAB240" s="119"/>
      <c r="AAC240" s="108"/>
      <c r="AAD240" s="108"/>
      <c r="AAE240" s="108"/>
      <c r="AAF240" s="108"/>
      <c r="AAG240" s="108"/>
      <c r="AAH240" s="108"/>
      <c r="AAI240" s="108"/>
      <c r="AAJ240" s="108"/>
      <c r="AAK240" s="108"/>
      <c r="AAL240" s="108"/>
      <c r="AAM240" s="108"/>
      <c r="AAN240" s="108"/>
      <c r="AAO240" s="109"/>
      <c r="ABA240" s="1" t="n">
        <v>1890</v>
      </c>
      <c r="ABB240" s="107" t="n">
        <v>1890</v>
      </c>
      <c r="ABC240" s="108" t="n">
        <v>24.6</v>
      </c>
      <c r="ABD240" s="108" t="n">
        <v>24.1</v>
      </c>
      <c r="ABE240" s="108" t="n">
        <v>22.9</v>
      </c>
      <c r="ABF240" s="108" t="n">
        <v>19.9</v>
      </c>
      <c r="ABG240" s="108" t="n">
        <v>16.2</v>
      </c>
      <c r="ABH240" s="108" t="n">
        <v>11.6</v>
      </c>
      <c r="ABI240" s="108" t="n">
        <v>11.9</v>
      </c>
      <c r="ABJ240" s="108" t="n">
        <v>11.5</v>
      </c>
      <c r="ABK240" s="108" t="n">
        <v>12.9</v>
      </c>
      <c r="ABL240" s="108" t="n">
        <v>16</v>
      </c>
      <c r="ABM240" s="108" t="n">
        <v>20</v>
      </c>
      <c r="ABN240" s="108" t="n">
        <v>19.7</v>
      </c>
      <c r="ABO240" s="109" t="n">
        <f aca="false">AVERAGE(ABC240:ABN240)</f>
        <v>17.6083333333333</v>
      </c>
      <c r="ACA240" s="111" t="n">
        <v>1890</v>
      </c>
      <c r="ACB240" s="107" t="n">
        <v>1890</v>
      </c>
      <c r="ACC240" s="108" t="n">
        <v>17.5</v>
      </c>
      <c r="ACD240" s="108" t="n">
        <v>17.3</v>
      </c>
      <c r="ACE240" s="108" t="n">
        <v>15.4</v>
      </c>
      <c r="ACF240" s="108" t="n">
        <v>13.1</v>
      </c>
      <c r="ACG240" s="108" t="n">
        <v>11.6</v>
      </c>
      <c r="ACH240" s="108" t="n">
        <v>7.9</v>
      </c>
      <c r="ACI240" s="108" t="n">
        <v>6.1</v>
      </c>
      <c r="ACJ240" s="108" t="n">
        <v>8.3</v>
      </c>
      <c r="ACK240" s="108" t="n">
        <v>9.9</v>
      </c>
      <c r="ACL240" s="108" t="n">
        <v>10.4</v>
      </c>
      <c r="ACM240" s="108" t="n">
        <v>13.2</v>
      </c>
      <c r="ACN240" s="108" t="n">
        <v>15.8</v>
      </c>
      <c r="ACO240" s="109" t="n">
        <f aca="false">AVERAGE(ACC240:ACN240)</f>
        <v>12.2083333333333</v>
      </c>
      <c r="ADB240" s="119"/>
      <c r="ADC240" s="108"/>
      <c r="ADD240" s="108"/>
      <c r="ADE240" s="108"/>
      <c r="ADF240" s="108"/>
      <c r="ADG240" s="108"/>
      <c r="ADH240" s="108"/>
      <c r="ADI240" s="108"/>
      <c r="ADJ240" s="108"/>
      <c r="ADK240" s="108"/>
      <c r="ADL240" s="108"/>
      <c r="ADM240" s="108"/>
      <c r="ADN240" s="108"/>
      <c r="ADO240" s="109"/>
      <c r="AEA240" s="1" t="n">
        <v>1890</v>
      </c>
      <c r="AEB240" s="107" t="n">
        <v>1890</v>
      </c>
      <c r="AEC240" s="108" t="n">
        <v>27.9</v>
      </c>
      <c r="AED240" s="108" t="n">
        <v>26.6</v>
      </c>
      <c r="AEE240" s="108" t="n">
        <v>26.6</v>
      </c>
      <c r="AEF240" s="108" t="n">
        <v>22.7</v>
      </c>
      <c r="AEG240" s="108" t="n">
        <v>17.4</v>
      </c>
      <c r="AEH240" s="108" t="n">
        <v>14.6</v>
      </c>
      <c r="AEI240" s="108" t="n">
        <v>13.8</v>
      </c>
      <c r="AEJ240" s="108" t="n">
        <v>14.9</v>
      </c>
      <c r="AEK240" s="108" t="n">
        <v>17.2</v>
      </c>
      <c r="AEL240" s="108" t="n">
        <v>19.1</v>
      </c>
      <c r="AEM240" s="108" t="n">
        <v>21.6</v>
      </c>
      <c r="AEN240" s="108" t="n">
        <v>24.1</v>
      </c>
      <c r="AEO240" s="109" t="n">
        <f aca="false">AVERAGE(AEC240:AEN240)</f>
        <v>20.5416666666667</v>
      </c>
      <c r="AFA240" s="1" t="n">
        <v>1890</v>
      </c>
      <c r="AFB240" s="107" t="n">
        <v>1890</v>
      </c>
      <c r="AFC240" s="108" t="n">
        <v>16.6</v>
      </c>
      <c r="AFD240" s="108" t="n">
        <v>17.1</v>
      </c>
      <c r="AFE240" s="108" t="n">
        <v>16.6</v>
      </c>
      <c r="AFF240" s="108" t="n">
        <v>17.4</v>
      </c>
      <c r="AFG240" s="108" t="n">
        <v>16.7</v>
      </c>
      <c r="AFH240" s="108" t="n">
        <v>10.1</v>
      </c>
      <c r="AFI240" s="108" t="n">
        <v>9.8</v>
      </c>
      <c r="AFJ240" s="108" t="n">
        <v>9.7</v>
      </c>
      <c r="AFK240" s="108" t="n">
        <v>10.4</v>
      </c>
      <c r="AFL240" s="108" t="n">
        <v>10.7</v>
      </c>
      <c r="AFM240" s="108" t="n">
        <v>12.4</v>
      </c>
      <c r="AFN240" s="108" t="n">
        <v>15.2</v>
      </c>
      <c r="AFO240" s="109" t="n">
        <f aca="false">AVERAGE(AFC240:AFN240)</f>
        <v>13.5583333333333</v>
      </c>
      <c r="AGB240" s="119"/>
      <c r="AGC240" s="108"/>
      <c r="AGD240" s="108"/>
      <c r="AGE240" s="108"/>
      <c r="AGF240" s="108"/>
      <c r="AGG240" s="108"/>
      <c r="AGH240" s="108"/>
      <c r="AGI240" s="108"/>
      <c r="AGJ240" s="108"/>
      <c r="AGK240" s="108"/>
      <c r="AGL240" s="108"/>
      <c r="AGM240" s="108"/>
      <c r="AGN240" s="108"/>
      <c r="AGO240" s="109"/>
      <c r="AHB240" s="119"/>
      <c r="AHC240" s="108"/>
      <c r="AHD240" s="108"/>
      <c r="AHE240" s="108"/>
      <c r="AHF240" s="108"/>
      <c r="AHG240" s="108"/>
      <c r="AHH240" s="108"/>
      <c r="AHI240" s="108"/>
      <c r="AHJ240" s="108"/>
      <c r="AHK240" s="108"/>
      <c r="AHL240" s="108"/>
      <c r="AHM240" s="108"/>
      <c r="AHN240" s="108"/>
      <c r="AHO240" s="109"/>
      <c r="AIB240" s="119"/>
      <c r="AIC240" s="108"/>
      <c r="AID240" s="108"/>
      <c r="AIE240" s="108"/>
      <c r="AIF240" s="108"/>
      <c r="AIG240" s="108"/>
      <c r="AIH240" s="108"/>
      <c r="AII240" s="108"/>
      <c r="AIJ240" s="108"/>
      <c r="AIK240" s="108"/>
      <c r="AIL240" s="108"/>
      <c r="AIM240" s="108"/>
      <c r="AIN240" s="108"/>
      <c r="AIO240" s="109"/>
      <c r="AJB240" s="119"/>
      <c r="AJC240" s="108"/>
      <c r="AJD240" s="108"/>
      <c r="AJE240" s="108"/>
      <c r="AJF240" s="108"/>
      <c r="AJG240" s="108"/>
      <c r="AJH240" s="108"/>
      <c r="AJI240" s="108"/>
      <c r="AJJ240" s="108"/>
      <c r="AJK240" s="108"/>
      <c r="AJL240" s="108"/>
      <c r="AJM240" s="108"/>
      <c r="AJN240" s="108"/>
      <c r="AJO240" s="109"/>
      <c r="AKA240" s="1" t="n">
        <v>1890</v>
      </c>
      <c r="AKB240" s="107" t="n">
        <v>1890</v>
      </c>
      <c r="AKC240" s="108" t="n">
        <v>18.3</v>
      </c>
      <c r="AKD240" s="108" t="n">
        <v>17.6</v>
      </c>
      <c r="AKE240" s="108" t="n">
        <v>15.2</v>
      </c>
      <c r="AKF240" s="108" t="n">
        <v>12.7</v>
      </c>
      <c r="AKG240" s="108" t="n">
        <v>9.7</v>
      </c>
      <c r="AKH240" s="108" t="n">
        <v>5</v>
      </c>
      <c r="AKI240" s="108" t="n">
        <v>2.7</v>
      </c>
      <c r="AKJ240" s="108" t="n">
        <v>5.1</v>
      </c>
      <c r="AKK240" s="108" t="n">
        <v>7.3</v>
      </c>
      <c r="AKL240" s="108" t="n">
        <v>9.7</v>
      </c>
      <c r="AKM240" s="108" t="n">
        <v>13</v>
      </c>
      <c r="AKN240" s="108" t="n">
        <v>14.3</v>
      </c>
      <c r="AKO240" s="109" t="n">
        <f aca="false">AVERAGE(AKC240:AKN240)</f>
        <v>10.8833333333333</v>
      </c>
      <c r="AKR240" s="15"/>
      <c r="ALA240" s="35" t="n">
        <f aca="false">(ACO240+AO240+EO240+NO240+AKO240+AFO240+AEO240+IO240+MO240)/9</f>
        <v>13.5907407407407</v>
      </c>
      <c r="ALB240" s="77" t="n">
        <f aca="false">(ABO240+KO240)/2</f>
        <v>19.8791666666667</v>
      </c>
      <c r="ALC240" s="78"/>
      <c r="AMA240" s="28" t="n">
        <f aca="false">MAX(ACC240:ACN240,AC240:AN240,EC240:EN240,NC240:NN240,AKC240:AKN240,AFC240:AFN240,AEC240:AEN240,IC240:IN240,MC240:MN240)</f>
        <v>27.9</v>
      </c>
      <c r="AMB240" s="28"/>
      <c r="AMC240" s="81" t="n">
        <f aca="false">MAX(ABC240:ABN240,KC240:KN240)</f>
        <v>26.1</v>
      </c>
      <c r="AMD240" s="83"/>
      <c r="AME240" s="60"/>
      <c r="AMF240" s="61"/>
    </row>
    <row r="241" customFormat="false" ht="12.8" hidden="false" customHeight="false" outlineLevel="0" collapsed="false">
      <c r="A241" s="104"/>
      <c r="B241" s="29" t="n">
        <f aca="false">AVERAGE(AO241,BO241,CO241,DO241,EO241,FO241,GO241,HO241,IO241,JO241,KO241,LO241,MO241,NO241,OO241,PO241,QO241,RO241,SO241,TO241,UO241,VO241,WO241,YO241,ZO241,AAO241,ABO241,ACO241,ADO241,AEO241,AFO241,AGO241,AHO241,AIO241,AJO241,AKO241)</f>
        <v>13.5431818181818</v>
      </c>
      <c r="C241" s="30" t="n">
        <f aca="false">AVERAGE(B237:B241)</f>
        <v>14.2926363636364</v>
      </c>
      <c r="D241" s="31" t="n">
        <f aca="false">AVERAGE(B232:B241)</f>
        <v>13.9960205627706</v>
      </c>
      <c r="E241" s="29"/>
      <c r="F241" s="32"/>
      <c r="G241" s="3" t="n">
        <f aca="false">MAX(AC241:AN241,BC241:BN241,CC241:CN241,DC241:DN241,EC241:EN241,FC241:FN241,GC241:GN241,HC241:HN241,IC241:IN241,JC241:JN241,KC241:KN241,LC241:LN241,MC241:MN241,NC241:NN241,OC241:ON241,PC241:PN241,QC241:QN241,RC241:RN241,SC241:SN241,TC241:TN241,UC241:UN241,VC241:VN241,WC241:WN241,YC241:YN241,ZC241:ZN241,AAC241:AAN241,ABC241:ABN241,ACC241:ACN241,ADC241:ADN241,AEC241:AEN241,AFC241:AFN241,AGC241:AGN241,AHC241:AHN241,AIC241:AIN241,AJC241:AJN241,AKC241:AKN241)</f>
        <v>26.2</v>
      </c>
      <c r="H241" s="105" t="n">
        <f aca="false">MEDIAN(AC241:AN241,BC241:BN241,CC241:CN241,DC241:DN241,EC241:EN241,FC241:FN241,GC241:GN241,HC241:HN241,IC241:IN241,JC241:JN241,KC241:KN241,LC241:LN241,MC241:MN241,NC241:NN241,OC241:ON241,PC241:PN241,QC241:QN241,RC241:RN241,SC241:SN241,TC241:TN241,UC241:UN241,VC241:VN241,WC241:WN241,YC241:YN241,ZC241:ZN241,AAC241:AAN241,ABC241:ABN241,ACC241:ACN241,ADC241:ADN241,AEC241:AEN241,AFC241:AFN241,AGC241:AGN241,AHC241:AHN241,AIC241:AIN241,AJC241:AJN241,AKC241:AKN241)</f>
        <v>13.35</v>
      </c>
      <c r="I241" s="5" t="n">
        <f aca="false">MIN(AC241:AN241,BC241:BN241,CC241:CN241,DC241:DN241,EC241:EN241,FC241:FN241,GC241:GN241,HC241:HN241,IC241:IN241,JC241:JN241,KC241:KN241,LC241:LN241,MC241:MN241,NC241:NN241,OC241:ON241,PC241:PN241,QC241:QN241,RC241:RN241,SC241:SN241,TC241:TN241,UC241:UN241,VC241:VN241,WC241:WN241,YC241:YN241,ZC241:ZN241,AAC241:AAN241,ABC241:ABN241,ACC241:ACN241,ADC241:ADN241,AEC241:AEN241,AFC241:AFN241,AGC241:AGN241,AHC241:AHN241,AIC241:AIN241,AJC241:AJN241,AKC241:AKN241)</f>
        <v>1.7</v>
      </c>
      <c r="J241" s="106" t="n">
        <f aca="false">(G241+I241)/2</f>
        <v>13.95</v>
      </c>
      <c r="AB241" s="107" t="n">
        <v>1891</v>
      </c>
      <c r="AC241" s="108" t="n">
        <v>15.2</v>
      </c>
      <c r="AD241" s="108" t="n">
        <v>15.8</v>
      </c>
      <c r="AE241" s="108" t="n">
        <v>15.3</v>
      </c>
      <c r="AF241" s="108" t="n">
        <v>14.3</v>
      </c>
      <c r="AG241" s="108" t="n">
        <v>10.9</v>
      </c>
      <c r="AH241" s="108" t="n">
        <v>8.9</v>
      </c>
      <c r="AI241" s="108" t="n">
        <v>8.7</v>
      </c>
      <c r="AJ241" s="108" t="n">
        <v>8.7</v>
      </c>
      <c r="AK241" s="108" t="n">
        <v>9.5</v>
      </c>
      <c r="AL241" s="108" t="n">
        <v>11.8</v>
      </c>
      <c r="AM241" s="108" t="n">
        <v>14.2</v>
      </c>
      <c r="AN241" s="108" t="n">
        <v>14.7</v>
      </c>
      <c r="AO241" s="109" t="n">
        <f aca="false">AVERAGE(AC241:AN241)</f>
        <v>12.3333333333333</v>
      </c>
      <c r="BB241" s="119"/>
      <c r="BC241" s="108"/>
      <c r="BD241" s="108"/>
      <c r="BE241" s="108"/>
      <c r="BF241" s="108"/>
      <c r="BG241" s="108"/>
      <c r="BH241" s="108"/>
      <c r="BI241" s="108"/>
      <c r="BJ241" s="108"/>
      <c r="BK241" s="108"/>
      <c r="BL241" s="108"/>
      <c r="BM241" s="108"/>
      <c r="BN241" s="108"/>
      <c r="BO241" s="109"/>
      <c r="CB241" s="119"/>
      <c r="CC241" s="108"/>
      <c r="CD241" s="108"/>
      <c r="CE241" s="108"/>
      <c r="CF241" s="108"/>
      <c r="CG241" s="108"/>
      <c r="CH241" s="108"/>
      <c r="CI241" s="108"/>
      <c r="CJ241" s="108"/>
      <c r="CK241" s="108"/>
      <c r="CL241" s="108"/>
      <c r="CM241" s="108"/>
      <c r="CN241" s="108"/>
      <c r="CO241" s="109"/>
      <c r="DB241" s="119"/>
      <c r="DC241" s="108"/>
      <c r="DD241" s="108"/>
      <c r="DE241" s="108"/>
      <c r="DF241" s="108"/>
      <c r="DG241" s="108"/>
      <c r="DH241" s="108"/>
      <c r="DI241" s="108"/>
      <c r="DJ241" s="108"/>
      <c r="DK241" s="108"/>
      <c r="DL241" s="108"/>
      <c r="DM241" s="108"/>
      <c r="DN241" s="108"/>
      <c r="DO241" s="109"/>
      <c r="EA241" s="1" t="n">
        <v>1891</v>
      </c>
      <c r="EB241" s="107" t="n">
        <v>1891</v>
      </c>
      <c r="EC241" s="108" t="n">
        <v>12.7</v>
      </c>
      <c r="ED241" s="108" t="n">
        <v>13.2</v>
      </c>
      <c r="EE241" s="108" t="n">
        <v>13</v>
      </c>
      <c r="EF241" s="108" t="n">
        <v>10.9</v>
      </c>
      <c r="EG241" s="108" t="n">
        <v>10.2</v>
      </c>
      <c r="EH241" s="108" t="n">
        <v>8.9</v>
      </c>
      <c r="EI241" s="108" t="n">
        <v>6.3</v>
      </c>
      <c r="EJ241" s="108" t="n">
        <v>6.7</v>
      </c>
      <c r="EK241" s="108" t="n">
        <v>5.4</v>
      </c>
      <c r="EL241" s="108" t="n">
        <v>7.2</v>
      </c>
      <c r="EM241" s="108" t="n">
        <v>9.9</v>
      </c>
      <c r="EN241" s="108" t="n">
        <v>9.6</v>
      </c>
      <c r="EO241" s="109" t="n">
        <f aca="false">AVERAGE(EC241:EN241)</f>
        <v>9.5</v>
      </c>
      <c r="FB241" s="119"/>
      <c r="FC241" s="108"/>
      <c r="FD241" s="108"/>
      <c r="FE241" s="108"/>
      <c r="FF241" s="108"/>
      <c r="FG241" s="108"/>
      <c r="FH241" s="108"/>
      <c r="FI241" s="108"/>
      <c r="FJ241" s="108"/>
      <c r="FK241" s="108"/>
      <c r="FL241" s="108"/>
      <c r="FM241" s="108"/>
      <c r="FN241" s="108"/>
      <c r="FO241" s="109"/>
      <c r="GB241" s="119"/>
      <c r="GC241" s="108"/>
      <c r="GD241" s="108"/>
      <c r="GE241" s="108"/>
      <c r="GF241" s="108"/>
      <c r="GG241" s="108"/>
      <c r="GH241" s="108"/>
      <c r="GI241" s="108"/>
      <c r="GJ241" s="108"/>
      <c r="GK241" s="108"/>
      <c r="GL241" s="108"/>
      <c r="GM241" s="108"/>
      <c r="GN241" s="108"/>
      <c r="GO241" s="109"/>
      <c r="HB241" s="119"/>
      <c r="HC241" s="108"/>
      <c r="HD241" s="108"/>
      <c r="HE241" s="108"/>
      <c r="HF241" s="108"/>
      <c r="HG241" s="108"/>
      <c r="HH241" s="108"/>
      <c r="HI241" s="108"/>
      <c r="HJ241" s="108"/>
      <c r="HK241" s="108"/>
      <c r="HL241" s="108"/>
      <c r="HM241" s="108"/>
      <c r="HN241" s="108"/>
      <c r="HO241" s="109"/>
      <c r="IA241" s="1" t="n">
        <v>1891</v>
      </c>
      <c r="IB241" s="107" t="n">
        <v>1891</v>
      </c>
      <c r="IC241" s="108" t="n">
        <v>20.2</v>
      </c>
      <c r="ID241" s="108" t="n">
        <v>21.3</v>
      </c>
      <c r="IE241" s="108" t="n">
        <v>19.2</v>
      </c>
      <c r="IF241" s="108" t="n">
        <v>13.6</v>
      </c>
      <c r="IG241" s="108" t="n">
        <v>11.4</v>
      </c>
      <c r="IH241" s="108" t="n">
        <v>7.2</v>
      </c>
      <c r="II241" s="108" t="n">
        <v>4.7</v>
      </c>
      <c r="IJ241" s="108" t="n">
        <v>6.3</v>
      </c>
      <c r="IK241" s="108" t="n">
        <v>7.9</v>
      </c>
      <c r="IL241" s="108" t="n">
        <v>11.4</v>
      </c>
      <c r="IM241" s="108" t="n">
        <v>14.1</v>
      </c>
      <c r="IN241" s="108" t="n">
        <v>15.1</v>
      </c>
      <c r="IO241" s="109" t="n">
        <f aca="false">AVERAGE(IC241:IN241)</f>
        <v>12.7</v>
      </c>
      <c r="JB241" s="119"/>
      <c r="JC241" s="108"/>
      <c r="JD241" s="108"/>
      <c r="JE241" s="108"/>
      <c r="JF241" s="108"/>
      <c r="JG241" s="108"/>
      <c r="JH241" s="108"/>
      <c r="JI241" s="108"/>
      <c r="JJ241" s="108"/>
      <c r="JK241" s="108"/>
      <c r="JL241" s="108"/>
      <c r="JM241" s="108"/>
      <c r="JN241" s="108"/>
      <c r="JO241" s="109"/>
      <c r="KA241" s="1" t="n">
        <v>1891</v>
      </c>
      <c r="KB241" s="107" t="n">
        <v>1891</v>
      </c>
      <c r="KC241" s="108" t="n">
        <v>25</v>
      </c>
      <c r="KD241" s="108" t="n">
        <v>24.3</v>
      </c>
      <c r="KE241" s="108" t="n">
        <v>23.4</v>
      </c>
      <c r="KF241" s="108" t="n">
        <v>19.5</v>
      </c>
      <c r="KG241" s="108" t="n">
        <v>19.3</v>
      </c>
      <c r="KH241" s="108" t="n">
        <v>17.8</v>
      </c>
      <c r="KI241" s="108" t="n">
        <v>11.3</v>
      </c>
      <c r="KJ241" s="108" t="n">
        <v>14.4</v>
      </c>
      <c r="KK241" s="108" t="n">
        <v>19.3</v>
      </c>
      <c r="KL241" s="108" t="n">
        <v>23.6</v>
      </c>
      <c r="KM241" s="108" t="n">
        <v>25.3</v>
      </c>
      <c r="KN241" s="108" t="n">
        <v>26.2</v>
      </c>
      <c r="KO241" s="109" t="n">
        <f aca="false">AVERAGE(KC241:KN241)</f>
        <v>20.7833333333333</v>
      </c>
      <c r="LB241" s="119"/>
      <c r="LC241" s="108"/>
      <c r="LD241" s="108"/>
      <c r="LE241" s="108"/>
      <c r="LF241" s="108"/>
      <c r="LG241" s="108"/>
      <c r="LH241" s="108"/>
      <c r="LI241" s="108"/>
      <c r="LJ241" s="108"/>
      <c r="LK241" s="108"/>
      <c r="LL241" s="108"/>
      <c r="LM241" s="108"/>
      <c r="LN241" s="108"/>
      <c r="LO241" s="109"/>
      <c r="MA241" s="1" t="n">
        <v>1891</v>
      </c>
      <c r="MB241" s="107" t="n">
        <v>1891</v>
      </c>
      <c r="MC241" s="108" t="n">
        <v>14.2</v>
      </c>
      <c r="MD241" s="108" t="n">
        <v>14.3</v>
      </c>
      <c r="ME241" s="108" t="n">
        <v>14.3</v>
      </c>
      <c r="MF241" s="108" t="n">
        <v>13.1</v>
      </c>
      <c r="MG241" s="108" t="n">
        <v>10.9</v>
      </c>
      <c r="MH241" s="108" t="n">
        <v>6.8</v>
      </c>
      <c r="MI241" s="108" t="n">
        <v>6.9</v>
      </c>
      <c r="MJ241" s="108" t="n">
        <v>7.4</v>
      </c>
      <c r="MK241" s="108" t="n">
        <v>8.1</v>
      </c>
      <c r="ML241" s="108" t="n">
        <v>11.1</v>
      </c>
      <c r="MM241" s="108" t="n">
        <v>11.7</v>
      </c>
      <c r="MN241" s="108" t="n">
        <v>13.3</v>
      </c>
      <c r="MO241" s="109" t="n">
        <f aca="false">AVERAGE(MC241:MN241)</f>
        <v>11.0083333333333</v>
      </c>
      <c r="NA241" s="1" t="n">
        <v>1891</v>
      </c>
      <c r="NB241" s="107" t="n">
        <v>1891</v>
      </c>
      <c r="NC241" s="108" t="n">
        <v>17.2</v>
      </c>
      <c r="ND241" s="108" t="n">
        <v>17.7</v>
      </c>
      <c r="NE241" s="108" t="n">
        <v>17.4</v>
      </c>
      <c r="NF241" s="108" t="n">
        <v>15.1</v>
      </c>
      <c r="NG241" s="108" t="n">
        <v>13.4</v>
      </c>
      <c r="NH241" s="112" t="n">
        <f aca="false">SUM(NH240+NH242)/2</f>
        <v>9.85</v>
      </c>
      <c r="NI241" s="112" t="n">
        <f aca="false">SUM(NI240+NI242)/2</f>
        <v>9.1</v>
      </c>
      <c r="NJ241" s="112" t="n">
        <f aca="false">SUM(NJ240+NJ242)/2</f>
        <v>9.9</v>
      </c>
      <c r="NK241" s="112" t="n">
        <f aca="false">SUM(NK240+NK242)/2</f>
        <v>10.35</v>
      </c>
      <c r="NL241" s="108" t="n">
        <v>11.9</v>
      </c>
      <c r="NM241" s="108" t="n">
        <v>15</v>
      </c>
      <c r="NN241" s="108" t="n">
        <v>15.3</v>
      </c>
      <c r="NO241" s="109" t="n">
        <f aca="false">AVERAGE(NC241:NN241)</f>
        <v>13.5166666666667</v>
      </c>
      <c r="OB241" s="119"/>
      <c r="OC241" s="108"/>
      <c r="OD241" s="108"/>
      <c r="OE241" s="108"/>
      <c r="OF241" s="108"/>
      <c r="OG241" s="108"/>
      <c r="OH241" s="108"/>
      <c r="OI241" s="108"/>
      <c r="OJ241" s="108"/>
      <c r="OK241" s="108"/>
      <c r="OL241" s="108"/>
      <c r="OM241" s="108"/>
      <c r="ON241" s="108"/>
      <c r="OO241" s="109"/>
      <c r="PB241" s="119"/>
      <c r="PC241" s="108"/>
      <c r="PD241" s="108"/>
      <c r="PE241" s="108"/>
      <c r="PF241" s="108"/>
      <c r="PG241" s="108"/>
      <c r="PH241" s="108"/>
      <c r="PI241" s="108"/>
      <c r="PJ241" s="108"/>
      <c r="PK241" s="108"/>
      <c r="PL241" s="108"/>
      <c r="PM241" s="108"/>
      <c r="PN241" s="108"/>
      <c r="PO241" s="109"/>
      <c r="QB241" s="119"/>
      <c r="QC241" s="108"/>
      <c r="QD241" s="108"/>
      <c r="QE241" s="108"/>
      <c r="QF241" s="108"/>
      <c r="QG241" s="108"/>
      <c r="QH241" s="108"/>
      <c r="QI241" s="108"/>
      <c r="QJ241" s="108"/>
      <c r="QK241" s="108"/>
      <c r="QL241" s="108"/>
      <c r="QM241" s="108"/>
      <c r="QN241" s="108"/>
      <c r="QO241" s="109"/>
      <c r="RB241" s="119"/>
      <c r="RC241" s="108"/>
      <c r="RD241" s="108"/>
      <c r="RE241" s="108"/>
      <c r="RF241" s="108"/>
      <c r="RG241" s="108"/>
      <c r="RH241" s="108"/>
      <c r="RI241" s="108"/>
      <c r="RJ241" s="108"/>
      <c r="RK241" s="108"/>
      <c r="RL241" s="108"/>
      <c r="RM241" s="108"/>
      <c r="RN241" s="108"/>
      <c r="RO241" s="109"/>
      <c r="SB241" s="107"/>
      <c r="SC241" s="108"/>
      <c r="SD241" s="108"/>
      <c r="SE241" s="108"/>
      <c r="SF241" s="108"/>
      <c r="SG241" s="108"/>
      <c r="SH241" s="108"/>
      <c r="SI241" s="114"/>
      <c r="SJ241" s="108"/>
      <c r="SK241" s="108"/>
      <c r="SL241" s="108"/>
      <c r="SM241" s="108"/>
      <c r="SN241" s="108"/>
      <c r="SO241" s="109"/>
      <c r="TB241" s="119"/>
      <c r="TC241" s="108"/>
      <c r="TD241" s="108"/>
      <c r="TE241" s="108"/>
      <c r="TF241" s="108"/>
      <c r="TG241" s="108"/>
      <c r="TH241" s="108"/>
      <c r="TI241" s="108"/>
      <c r="TJ241" s="108"/>
      <c r="TK241" s="108"/>
      <c r="TL241" s="108"/>
      <c r="TM241" s="108"/>
      <c r="TN241" s="108"/>
      <c r="TO241" s="109"/>
      <c r="UB241" s="119"/>
      <c r="UC241" s="108"/>
      <c r="UD241" s="108"/>
      <c r="UE241" s="108"/>
      <c r="UF241" s="108"/>
      <c r="UG241" s="108"/>
      <c r="UH241" s="108"/>
      <c r="UI241" s="108"/>
      <c r="UJ241" s="108"/>
      <c r="UK241" s="108"/>
      <c r="UL241" s="108"/>
      <c r="UM241" s="108"/>
      <c r="UN241" s="108"/>
      <c r="UO241" s="109"/>
      <c r="VB241" s="119"/>
      <c r="VC241" s="108"/>
      <c r="VD241" s="108"/>
      <c r="VE241" s="108"/>
      <c r="VF241" s="108"/>
      <c r="VG241" s="108"/>
      <c r="VH241" s="108"/>
      <c r="VI241" s="108"/>
      <c r="VJ241" s="108"/>
      <c r="VK241" s="108"/>
      <c r="VL241" s="108"/>
      <c r="VM241" s="108"/>
      <c r="VN241" s="108"/>
      <c r="VO241" s="109"/>
      <c r="WB241" s="119"/>
      <c r="WC241" s="108"/>
      <c r="WD241" s="108"/>
      <c r="WE241" s="108"/>
      <c r="WF241" s="108"/>
      <c r="WG241" s="108"/>
      <c r="WH241" s="108"/>
      <c r="WI241" s="108"/>
      <c r="WJ241" s="108"/>
      <c r="WK241" s="108"/>
      <c r="WL241" s="108"/>
      <c r="WM241" s="108"/>
      <c r="WN241" s="108"/>
      <c r="WO241" s="109"/>
      <c r="YB241" s="119"/>
      <c r="YC241" s="108"/>
      <c r="YD241" s="108"/>
      <c r="YE241" s="108"/>
      <c r="YF241" s="108"/>
      <c r="YG241" s="108"/>
      <c r="YH241" s="108"/>
      <c r="YI241" s="108"/>
      <c r="YJ241" s="108"/>
      <c r="YK241" s="108"/>
      <c r="YL241" s="108"/>
      <c r="YM241" s="108"/>
      <c r="YN241" s="108"/>
      <c r="YO241" s="109"/>
      <c r="ZB241" s="119"/>
      <c r="ZC241" s="108"/>
      <c r="ZD241" s="108"/>
      <c r="ZE241" s="108"/>
      <c r="ZF241" s="108"/>
      <c r="ZG241" s="108"/>
      <c r="ZH241" s="108"/>
      <c r="ZI241" s="108"/>
      <c r="ZJ241" s="114"/>
      <c r="ZK241" s="108"/>
      <c r="ZL241" s="108"/>
      <c r="ZM241" s="108"/>
      <c r="ZN241" s="108"/>
      <c r="ZO241" s="109"/>
      <c r="AAB241" s="119"/>
      <c r="AAC241" s="108"/>
      <c r="AAD241" s="108"/>
      <c r="AAE241" s="108"/>
      <c r="AAF241" s="108"/>
      <c r="AAG241" s="108"/>
      <c r="AAH241" s="108"/>
      <c r="AAI241" s="108"/>
      <c r="AAJ241" s="108"/>
      <c r="AAK241" s="108"/>
      <c r="AAL241" s="108"/>
      <c r="AAM241" s="108"/>
      <c r="AAN241" s="108"/>
      <c r="AAO241" s="109"/>
      <c r="ABA241" s="1" t="n">
        <v>1891</v>
      </c>
      <c r="ABB241" s="107" t="n">
        <v>1891</v>
      </c>
      <c r="ABC241" s="108" t="n">
        <v>22</v>
      </c>
      <c r="ABD241" s="108" t="n">
        <v>21.6</v>
      </c>
      <c r="ABE241" s="108" t="n">
        <v>22.2</v>
      </c>
      <c r="ABF241" s="108" t="n">
        <v>19.1</v>
      </c>
      <c r="ABG241" s="108" t="n">
        <v>16.4</v>
      </c>
      <c r="ABH241" s="108" t="n">
        <v>11.9</v>
      </c>
      <c r="ABI241" s="108" t="n">
        <v>7.3</v>
      </c>
      <c r="ABJ241" s="108" t="n">
        <v>9.6</v>
      </c>
      <c r="ABK241" s="108" t="n">
        <v>11.7</v>
      </c>
      <c r="ABL241" s="108" t="n">
        <v>14.9</v>
      </c>
      <c r="ABM241" s="108" t="n">
        <v>18.3</v>
      </c>
      <c r="ABN241" s="108" t="n">
        <v>20.2</v>
      </c>
      <c r="ABO241" s="109" t="n">
        <f aca="false">AVERAGE(ABC241:ABN241)</f>
        <v>16.2666666666667</v>
      </c>
      <c r="ACA241" s="111" t="n">
        <v>1891</v>
      </c>
      <c r="ACB241" s="107" t="n">
        <v>1891</v>
      </c>
      <c r="ACC241" s="108" t="n">
        <v>15.6</v>
      </c>
      <c r="ACD241" s="108" t="n">
        <v>16.2</v>
      </c>
      <c r="ACE241" s="108" t="n">
        <v>15.9</v>
      </c>
      <c r="ACF241" s="108" t="n">
        <v>13.4</v>
      </c>
      <c r="ACG241" s="108" t="n">
        <v>11</v>
      </c>
      <c r="ACH241" s="108" t="n">
        <v>8.8</v>
      </c>
      <c r="ACI241" s="108" t="n">
        <v>6.9</v>
      </c>
      <c r="ACJ241" s="108" t="n">
        <v>7.9</v>
      </c>
      <c r="ACK241" s="108" t="n">
        <v>8.2</v>
      </c>
      <c r="ACL241" s="108" t="n">
        <v>11.1</v>
      </c>
      <c r="ACM241" s="108" t="n">
        <v>13.9</v>
      </c>
      <c r="ACN241" s="108" t="n">
        <v>15.1</v>
      </c>
      <c r="ACO241" s="109" t="n">
        <f aca="false">AVERAGE(ACC241:ACN241)</f>
        <v>12</v>
      </c>
      <c r="ADB241" s="119"/>
      <c r="ADC241" s="108"/>
      <c r="ADD241" s="108"/>
      <c r="ADE241" s="108"/>
      <c r="ADF241" s="108"/>
      <c r="ADG241" s="108"/>
      <c r="ADH241" s="108"/>
      <c r="ADI241" s="108"/>
      <c r="ADJ241" s="108"/>
      <c r="ADK241" s="108"/>
      <c r="ADL241" s="108"/>
      <c r="ADM241" s="108"/>
      <c r="ADN241" s="108"/>
      <c r="ADO241" s="109"/>
      <c r="AEA241" s="1" t="n">
        <v>1891</v>
      </c>
      <c r="AEB241" s="107" t="n">
        <v>1891</v>
      </c>
      <c r="AEC241" s="108" t="n">
        <v>25.2</v>
      </c>
      <c r="AED241" s="108" t="n">
        <v>25.3</v>
      </c>
      <c r="AEE241" s="108" t="n">
        <v>23.2</v>
      </c>
      <c r="AEF241" s="108" t="n">
        <v>20.8</v>
      </c>
      <c r="AEG241" s="108" t="n">
        <v>18.7</v>
      </c>
      <c r="AEH241" s="108" t="n">
        <v>14.4</v>
      </c>
      <c r="AEI241" s="108" t="n">
        <v>10.8</v>
      </c>
      <c r="AEJ241" s="108" t="n">
        <v>12.2</v>
      </c>
      <c r="AEK241" s="108" t="n">
        <v>14.7</v>
      </c>
      <c r="AEL241" s="108" t="n">
        <v>18.9</v>
      </c>
      <c r="AEM241" s="108" t="n">
        <v>22.4</v>
      </c>
      <c r="AEN241" s="108" t="n">
        <v>23.4</v>
      </c>
      <c r="AEO241" s="109" t="n">
        <f aca="false">AVERAGE(AEC241:AEN241)</f>
        <v>19.1666666666667</v>
      </c>
      <c r="AFA241" s="1" t="n">
        <v>1891</v>
      </c>
      <c r="AFB241" s="107" t="n">
        <v>1891</v>
      </c>
      <c r="AFC241" s="108" t="n">
        <v>15.3</v>
      </c>
      <c r="AFD241" s="108" t="n">
        <v>18.4</v>
      </c>
      <c r="AFE241" s="108" t="n">
        <v>15.7</v>
      </c>
      <c r="AFF241" s="108" t="n">
        <v>13.7</v>
      </c>
      <c r="AFG241" s="108" t="n">
        <v>12.6</v>
      </c>
      <c r="AFH241" s="108" t="n">
        <v>10.1</v>
      </c>
      <c r="AFI241" s="108" t="n">
        <v>10.4</v>
      </c>
      <c r="AFJ241" s="108" t="n">
        <v>9.6</v>
      </c>
      <c r="AFK241" s="108" t="n">
        <v>8.9</v>
      </c>
      <c r="AFL241" s="108" t="n">
        <v>10.8</v>
      </c>
      <c r="AFM241" s="108" t="n">
        <v>14.1</v>
      </c>
      <c r="AFN241" s="108" t="n">
        <v>14.1</v>
      </c>
      <c r="AFO241" s="109" t="n">
        <f aca="false">AVERAGE(AFC241:AFN241)</f>
        <v>12.8083333333333</v>
      </c>
      <c r="AGB241" s="119"/>
      <c r="AGC241" s="108"/>
      <c r="AGD241" s="108"/>
      <c r="AGE241" s="108"/>
      <c r="AGF241" s="108"/>
      <c r="AGG241" s="108"/>
      <c r="AGH241" s="108"/>
      <c r="AGI241" s="108"/>
      <c r="AGJ241" s="108"/>
      <c r="AGK241" s="108"/>
      <c r="AGL241" s="108"/>
      <c r="AGM241" s="108"/>
      <c r="AGN241" s="108"/>
      <c r="AGO241" s="109"/>
      <c r="AHB241" s="119"/>
      <c r="AHC241" s="108"/>
      <c r="AHD241" s="108"/>
      <c r="AHE241" s="108"/>
      <c r="AHF241" s="108"/>
      <c r="AHG241" s="108"/>
      <c r="AHH241" s="108"/>
      <c r="AHI241" s="108"/>
      <c r="AHJ241" s="108"/>
      <c r="AHK241" s="108"/>
      <c r="AHL241" s="108"/>
      <c r="AHM241" s="108"/>
      <c r="AHN241" s="108"/>
      <c r="AHO241" s="109"/>
      <c r="AIB241" s="119"/>
      <c r="AIC241" s="108"/>
      <c r="AID241" s="108"/>
      <c r="AIE241" s="108"/>
      <c r="AIF241" s="108"/>
      <c r="AIG241" s="108"/>
      <c r="AIH241" s="108"/>
      <c r="AII241" s="108"/>
      <c r="AIJ241" s="108"/>
      <c r="AIK241" s="108"/>
      <c r="AIL241" s="108"/>
      <c r="AIM241" s="108"/>
      <c r="AIN241" s="112"/>
      <c r="AIO241" s="109"/>
      <c r="AJB241" s="119"/>
      <c r="AJC241" s="108"/>
      <c r="AJD241" s="108"/>
      <c r="AJE241" s="108"/>
      <c r="AJF241" s="108"/>
      <c r="AJG241" s="108"/>
      <c r="AJH241" s="108"/>
      <c r="AJI241" s="108"/>
      <c r="AJJ241" s="108"/>
      <c r="AJK241" s="108"/>
      <c r="AJL241" s="108"/>
      <c r="AJM241" s="108"/>
      <c r="AJN241" s="108"/>
      <c r="AJO241" s="109"/>
      <c r="AKA241" s="1" t="n">
        <v>1891</v>
      </c>
      <c r="AKB241" s="107" t="n">
        <v>1891</v>
      </c>
      <c r="AKC241" s="108" t="n">
        <v>14.2</v>
      </c>
      <c r="AKD241" s="108" t="n">
        <v>15.2</v>
      </c>
      <c r="AKE241" s="108" t="n">
        <v>13.3</v>
      </c>
      <c r="AKF241" s="108" t="n">
        <v>10.2</v>
      </c>
      <c r="AKG241" s="108" t="n">
        <v>7</v>
      </c>
      <c r="AKH241" s="108" t="n">
        <v>4.8</v>
      </c>
      <c r="AKI241" s="108" t="n">
        <v>1.7</v>
      </c>
      <c r="AKJ241" s="108" t="n">
        <v>3.2</v>
      </c>
      <c r="AKK241" s="108" t="n">
        <v>4.1</v>
      </c>
      <c r="AKL241" s="108" t="n">
        <v>7.9</v>
      </c>
      <c r="AKM241" s="108" t="n">
        <v>11.7</v>
      </c>
      <c r="AKN241" s="108" t="n">
        <v>13.4</v>
      </c>
      <c r="AKO241" s="109" t="n">
        <f aca="false">AVERAGE(AKC241:AKN241)</f>
        <v>8.89166666666667</v>
      </c>
      <c r="AKR241" s="15"/>
      <c r="ALA241" s="35" t="n">
        <f aca="false">(ACO241+AO241+EO241+NO241+AKO241+AFO241+AEO241+IO241+MO241)/9</f>
        <v>12.4361111111111</v>
      </c>
      <c r="ALB241" s="77" t="n">
        <f aca="false">(ABO241+KO241)/2</f>
        <v>18.525</v>
      </c>
      <c r="ALC241" s="78"/>
      <c r="AMA241" s="28" t="n">
        <f aca="false">MAX(ACC241:ACN241,AC241:AN241,EC241:EN241,NC241:NN241,AKC241:AKN241,AFC241:AFN241,AEC241:AEN241,IC241:IN241,MC241:MN241)</f>
        <v>25.3</v>
      </c>
      <c r="AMB241" s="28"/>
      <c r="AMC241" s="81" t="n">
        <f aca="false">MAX(ABC241:ABN241,KC241:KN241)</f>
        <v>26.2</v>
      </c>
      <c r="AMD241" s="83"/>
      <c r="AME241" s="60"/>
      <c r="AMF241" s="61"/>
    </row>
    <row r="242" customFormat="false" ht="12.8" hidden="false" customHeight="false" outlineLevel="0" collapsed="false">
      <c r="A242" s="104"/>
      <c r="B242" s="29" t="n">
        <f aca="false">AVERAGE(AO242,BO242,CO242,DO242,EO242,FO242,GO242,HO242,IO242,JO242,KO242,LO242,MO242,NO242,OO242,PO242,QO242,RO242,SO242,TO242,UO242,VO242,WO242,YO242,ZO242,AAO242,ABO242,ACO242,ADO242,AEO242,AFO242,AGO242,AHO242,AIO242,AJO242,AKO242)</f>
        <v>12.9560606060606</v>
      </c>
      <c r="C242" s="30" t="n">
        <f aca="false">AVERAGE(B238:B242)</f>
        <v>14.2265151515152</v>
      </c>
      <c r="D242" s="31" t="n">
        <f aca="false">AVERAGE(B233:B242)</f>
        <v>13.9051980519481</v>
      </c>
      <c r="E242" s="29"/>
      <c r="F242" s="32"/>
      <c r="G242" s="3" t="n">
        <f aca="false">MAX(AC242:AN242,BC242:BN242,CC242:CN242,DC242:DN242,EC242:EN242,FC242:FN242,GC242:GN242,HC242:HN242,IC242:IN242,JC242:JN242,KC242:KN242,LC242:LN242,MC242:MN242,NC242:NN242,OC242:ON242,PC242:PN242,QC242:QN242,RC242:RN242,SC242:SN242,TC242:TN242,UC242:UN242,VC242:VN242,WC242:WN242,YC242:YN242,ZC242:ZN242,AAC242:AAN242,ABC242:ABN242,ACC242:ACN242,ADC242:ADN242,AEC242:AEN242,AFC242:AFN242,AGC242:AGN242,AHC242:AHN242,AIC242:AIN242,AJC242:AJN242,AKC242:AKN242)</f>
        <v>26.2</v>
      </c>
      <c r="H242" s="105" t="n">
        <f aca="false">MEDIAN(AC242:AN242,BC242:BN242,CC242:CN242,DC242:DN242,EC242:EN242,FC242:FN242,GC242:GN242,HC242:HN242,IC242:IN242,JC242:JN242,KC242:KN242,LC242:LN242,MC242:MN242,NC242:NN242,OC242:ON242,PC242:PN242,QC242:QN242,RC242:RN242,SC242:SN242,TC242:TN242,UC242:UN242,VC242:VN242,WC242:WN242,YC242:YN242,ZC242:ZN242,AAC242:AAN242,ABC242:ABN242,ACC242:ACN242,ADC242:ADN242,AEC242:AEN242,AFC242:AFN242,AGC242:AGN242,AHC242:AHN242,AIC242:AIN242,AJC242:AJN242,AKC242:AKN242)</f>
        <v>12.4</v>
      </c>
      <c r="I242" s="5" t="n">
        <f aca="false">MIN(AC242:AN242,BC242:BN242,CC242:CN242,DC242:DN242,EC242:EN242,FC242:FN242,GC242:GN242,HC242:HN242,IC242:IN242,JC242:JN242,KC242:KN242,LC242:LN242,MC242:MN242,NC242:NN242,OC242:ON242,PC242:PN242,QC242:QN242,RC242:RN242,SC242:SN242,TC242:TN242,UC242:UN242,VC242:VN242,WC242:WN242,YC242:YN242,ZC242:ZN242,AAC242:AAN242,ABC242:ABN242,ACC242:ACN242,ADC242:ADN242,AEC242:AEN242,AFC242:AFN242,AGC242:AGN242,AHC242:AHN242,AIC242:AIN242,AJC242:AJN242,AKC242:AKN242)</f>
        <v>2.7</v>
      </c>
      <c r="J242" s="106" t="n">
        <f aca="false">(G242+I242)/2</f>
        <v>14.45</v>
      </c>
      <c r="AB242" s="107" t="n">
        <v>1892</v>
      </c>
      <c r="AC242" s="108" t="n">
        <v>15.2</v>
      </c>
      <c r="AD242" s="108" t="n">
        <v>13.5</v>
      </c>
      <c r="AE242" s="108" t="n">
        <v>14.2</v>
      </c>
      <c r="AF242" s="108" t="n">
        <v>11.4</v>
      </c>
      <c r="AG242" s="108" t="n">
        <v>9.7</v>
      </c>
      <c r="AH242" s="108" t="n">
        <v>7.8</v>
      </c>
      <c r="AI242" s="108" t="n">
        <v>6.1</v>
      </c>
      <c r="AJ242" s="108" t="n">
        <v>6.2</v>
      </c>
      <c r="AK242" s="108" t="n">
        <v>8.5</v>
      </c>
      <c r="AL242" s="108" t="n">
        <v>9.4</v>
      </c>
      <c r="AM242" s="108" t="n">
        <v>10.8</v>
      </c>
      <c r="AN242" s="108" t="n">
        <v>14.1</v>
      </c>
      <c r="AO242" s="109" t="n">
        <f aca="false">AVERAGE(AC242:AN242)</f>
        <v>10.575</v>
      </c>
      <c r="BB242" s="119"/>
      <c r="BC242" s="108"/>
      <c r="BD242" s="108"/>
      <c r="BE242" s="108"/>
      <c r="BF242" s="108"/>
      <c r="BG242" s="108"/>
      <c r="BH242" s="108"/>
      <c r="BI242" s="108"/>
      <c r="BJ242" s="108"/>
      <c r="BK242" s="108"/>
      <c r="BL242" s="108"/>
      <c r="BM242" s="108"/>
      <c r="BN242" s="108"/>
      <c r="BO242" s="109"/>
      <c r="CB242" s="119"/>
      <c r="CC242" s="108"/>
      <c r="CD242" s="108"/>
      <c r="CE242" s="108"/>
      <c r="CF242" s="108"/>
      <c r="CG242" s="108"/>
      <c r="CH242" s="108"/>
      <c r="CI242" s="108"/>
      <c r="CJ242" s="108"/>
      <c r="CK242" s="108"/>
      <c r="CL242" s="108"/>
      <c r="CM242" s="108"/>
      <c r="CN242" s="108"/>
      <c r="CO242" s="109"/>
      <c r="DB242" s="119"/>
      <c r="DC242" s="108"/>
      <c r="DD242" s="108"/>
      <c r="DE242" s="108"/>
      <c r="DF242" s="108"/>
      <c r="DG242" s="108"/>
      <c r="DH242" s="108"/>
      <c r="DI242" s="108"/>
      <c r="DJ242" s="108"/>
      <c r="DK242" s="108"/>
      <c r="DL242" s="108"/>
      <c r="DM242" s="108"/>
      <c r="DN242" s="108"/>
      <c r="DO242" s="109"/>
      <c r="EA242" s="1" t="n">
        <v>1892</v>
      </c>
      <c r="EB242" s="107" t="n">
        <v>1892</v>
      </c>
      <c r="EC242" s="108" t="n">
        <v>11.7</v>
      </c>
      <c r="ED242" s="108" t="n">
        <v>11.8</v>
      </c>
      <c r="EE242" s="108" t="n">
        <v>13.2</v>
      </c>
      <c r="EF242" s="108" t="n">
        <v>10.1</v>
      </c>
      <c r="EG242" s="108" t="n">
        <v>9.3</v>
      </c>
      <c r="EH242" s="108" t="n">
        <v>6.2</v>
      </c>
      <c r="EI242" s="108" t="n">
        <v>6.6</v>
      </c>
      <c r="EJ242" s="108" t="n">
        <v>7.5</v>
      </c>
      <c r="EK242" s="108" t="n">
        <v>7.8</v>
      </c>
      <c r="EL242" s="108" t="n">
        <v>7.8</v>
      </c>
      <c r="EM242" s="108" t="n">
        <v>9</v>
      </c>
      <c r="EN242" s="108" t="n">
        <v>12.9</v>
      </c>
      <c r="EO242" s="109" t="n">
        <f aca="false">AVERAGE(EC242:EN242)</f>
        <v>9.49166666666667</v>
      </c>
      <c r="FB242" s="119"/>
      <c r="FC242" s="108"/>
      <c r="FD242" s="108"/>
      <c r="FE242" s="108"/>
      <c r="FF242" s="108"/>
      <c r="FG242" s="108"/>
      <c r="FH242" s="108"/>
      <c r="FI242" s="108"/>
      <c r="FJ242" s="108"/>
      <c r="FK242" s="108"/>
      <c r="FL242" s="108"/>
      <c r="FM242" s="108"/>
      <c r="FN242" s="108"/>
      <c r="FO242" s="109"/>
      <c r="GB242" s="119"/>
      <c r="GC242" s="108"/>
      <c r="GD242" s="108"/>
      <c r="GE242" s="108"/>
      <c r="GF242" s="108"/>
      <c r="GG242" s="108"/>
      <c r="GH242" s="108"/>
      <c r="GI242" s="108"/>
      <c r="GJ242" s="108"/>
      <c r="GK242" s="108"/>
      <c r="GL242" s="108"/>
      <c r="GM242" s="108"/>
      <c r="GN242" s="108"/>
      <c r="GO242" s="109"/>
      <c r="HB242" s="119"/>
      <c r="HC242" s="108"/>
      <c r="HD242" s="108"/>
      <c r="HE242" s="108"/>
      <c r="HF242" s="108"/>
      <c r="HG242" s="108"/>
      <c r="HH242" s="108"/>
      <c r="HI242" s="108"/>
      <c r="HJ242" s="108"/>
      <c r="HK242" s="108"/>
      <c r="HL242" s="108"/>
      <c r="HM242" s="108"/>
      <c r="HN242" s="108"/>
      <c r="HO242" s="109"/>
      <c r="IA242" s="1" t="n">
        <v>1892</v>
      </c>
      <c r="IB242" s="107" t="n">
        <v>1892</v>
      </c>
      <c r="IC242" s="108" t="n">
        <v>17.1</v>
      </c>
      <c r="ID242" s="108" t="n">
        <v>17.2</v>
      </c>
      <c r="IE242" s="108" t="n">
        <v>17.1</v>
      </c>
      <c r="IF242" s="108" t="n">
        <v>14.1</v>
      </c>
      <c r="IG242" s="108" t="n">
        <v>9.8</v>
      </c>
      <c r="IH242" s="108" t="n">
        <v>6.4</v>
      </c>
      <c r="II242" s="108" t="n">
        <v>6.2</v>
      </c>
      <c r="IJ242" s="108" t="n">
        <v>7.3</v>
      </c>
      <c r="IK242" s="108" t="n">
        <v>7.6</v>
      </c>
      <c r="IL242" s="108" t="n">
        <v>8.1</v>
      </c>
      <c r="IM242" s="108" t="n">
        <v>10.8</v>
      </c>
      <c r="IN242" s="108" t="n">
        <v>14.1</v>
      </c>
      <c r="IO242" s="109" t="n">
        <f aca="false">AVERAGE(IC242:IN242)</f>
        <v>11.3166666666667</v>
      </c>
      <c r="JB242" s="119"/>
      <c r="JC242" s="108"/>
      <c r="JD242" s="108"/>
      <c r="JE242" s="108"/>
      <c r="JF242" s="108"/>
      <c r="JG242" s="108"/>
      <c r="JH242" s="108"/>
      <c r="JI242" s="108"/>
      <c r="JJ242" s="108"/>
      <c r="JK242" s="108"/>
      <c r="JL242" s="108"/>
      <c r="JM242" s="108"/>
      <c r="JN242" s="108"/>
      <c r="JO242" s="109"/>
      <c r="KA242" s="1" t="n">
        <v>1892</v>
      </c>
      <c r="KB242" s="107" t="n">
        <v>1892</v>
      </c>
      <c r="KC242" s="108" t="n">
        <v>24.1</v>
      </c>
      <c r="KD242" s="108" t="n">
        <v>18.6</v>
      </c>
      <c r="KE242" s="108" t="n">
        <v>19.1</v>
      </c>
      <c r="KF242" s="108" t="n">
        <v>16.4</v>
      </c>
      <c r="KG242" s="108" t="n">
        <v>15.9</v>
      </c>
      <c r="KH242" s="108" t="n">
        <v>15.1</v>
      </c>
      <c r="KI242" s="108" t="n">
        <v>14.7</v>
      </c>
      <c r="KJ242" s="108" t="n">
        <v>18.1</v>
      </c>
      <c r="KK242" s="108" t="n">
        <v>18.6</v>
      </c>
      <c r="KL242" s="108" t="n">
        <v>21</v>
      </c>
      <c r="KM242" s="108" t="n">
        <v>25.1</v>
      </c>
      <c r="KN242" s="108" t="n">
        <v>25.1</v>
      </c>
      <c r="KO242" s="109" t="n">
        <f aca="false">AVERAGE(KC242:KN242)</f>
        <v>19.3166666666667</v>
      </c>
      <c r="LB242" s="119"/>
      <c r="LC242" s="108"/>
      <c r="LD242" s="108"/>
      <c r="LE242" s="108"/>
      <c r="LF242" s="108"/>
      <c r="LG242" s="108"/>
      <c r="LH242" s="108"/>
      <c r="LI242" s="108"/>
      <c r="LJ242" s="108"/>
      <c r="LK242" s="108"/>
      <c r="LL242" s="108"/>
      <c r="LM242" s="108"/>
      <c r="LN242" s="108"/>
      <c r="LO242" s="109"/>
      <c r="MA242" s="1" t="n">
        <v>1892</v>
      </c>
      <c r="MB242" s="107" t="n">
        <v>1892</v>
      </c>
      <c r="MC242" s="108" t="n">
        <v>14.3</v>
      </c>
      <c r="MD242" s="108" t="n">
        <v>14.5</v>
      </c>
      <c r="ME242" s="108" t="n">
        <v>15.3</v>
      </c>
      <c r="MF242" s="108" t="n">
        <v>10.9</v>
      </c>
      <c r="MG242" s="108" t="n">
        <v>8.8</v>
      </c>
      <c r="MH242" s="108" t="n">
        <v>7.4</v>
      </c>
      <c r="MI242" s="108" t="n">
        <v>6.6</v>
      </c>
      <c r="MJ242" s="108" t="n">
        <v>6.7</v>
      </c>
      <c r="MK242" s="108" t="n">
        <v>8.6</v>
      </c>
      <c r="ML242" s="108" t="n">
        <v>9.9</v>
      </c>
      <c r="MM242" s="108" t="n">
        <v>11.6</v>
      </c>
      <c r="MN242" s="108" t="n">
        <v>14.6</v>
      </c>
      <c r="MO242" s="109" t="n">
        <f aca="false">AVERAGE(MC242:MN242)</f>
        <v>10.7666666666667</v>
      </c>
      <c r="NA242" s="1" t="n">
        <v>1892</v>
      </c>
      <c r="NB242" s="107" t="n">
        <v>1892</v>
      </c>
      <c r="NC242" s="108" t="n">
        <v>16.9</v>
      </c>
      <c r="ND242" s="108" t="n">
        <v>17.6</v>
      </c>
      <c r="NE242" s="108" t="n">
        <v>17.9</v>
      </c>
      <c r="NF242" s="108" t="n">
        <v>14.9</v>
      </c>
      <c r="NG242" s="108" t="n">
        <v>12.1</v>
      </c>
      <c r="NH242" s="108" t="n">
        <v>9.6</v>
      </c>
      <c r="NI242" s="108" t="n">
        <v>9.4</v>
      </c>
      <c r="NJ242" s="108" t="n">
        <v>10</v>
      </c>
      <c r="NK242" s="108" t="n">
        <v>9.6</v>
      </c>
      <c r="NL242" s="108" t="n">
        <v>9.8</v>
      </c>
      <c r="NM242" s="108" t="n">
        <v>11.8</v>
      </c>
      <c r="NN242" s="108" t="n">
        <v>15.3</v>
      </c>
      <c r="NO242" s="109" t="n">
        <f aca="false">AVERAGE(NC242:NN242)</f>
        <v>12.9083333333333</v>
      </c>
      <c r="OB242" s="119"/>
      <c r="OC242" s="108"/>
      <c r="OD242" s="108"/>
      <c r="OE242" s="108"/>
      <c r="OF242" s="108"/>
      <c r="OG242" s="108"/>
      <c r="OH242" s="108"/>
      <c r="OI242" s="108"/>
      <c r="OJ242" s="108"/>
      <c r="OK242" s="108"/>
      <c r="OL242" s="108"/>
      <c r="OM242" s="108"/>
      <c r="ON242" s="108"/>
      <c r="OO242" s="109"/>
      <c r="PB242" s="119"/>
      <c r="PC242" s="108"/>
      <c r="PD242" s="108"/>
      <c r="PE242" s="108"/>
      <c r="PF242" s="108"/>
      <c r="PG242" s="108"/>
      <c r="PH242" s="108"/>
      <c r="PI242" s="108"/>
      <c r="PJ242" s="108"/>
      <c r="PK242" s="108"/>
      <c r="PL242" s="108"/>
      <c r="PM242" s="108"/>
      <c r="PN242" s="108"/>
      <c r="PO242" s="109"/>
      <c r="QB242" s="119"/>
      <c r="QC242" s="108"/>
      <c r="QD242" s="108"/>
      <c r="QE242" s="108"/>
      <c r="QF242" s="108"/>
      <c r="QG242" s="108"/>
      <c r="QH242" s="108"/>
      <c r="QI242" s="108"/>
      <c r="QJ242" s="108"/>
      <c r="QK242" s="108"/>
      <c r="QL242" s="108"/>
      <c r="QM242" s="108"/>
      <c r="QN242" s="108"/>
      <c r="QO242" s="109"/>
      <c r="RB242" s="119"/>
      <c r="RC242" s="108"/>
      <c r="RD242" s="108"/>
      <c r="RE242" s="108"/>
      <c r="RF242" s="108"/>
      <c r="RG242" s="108"/>
      <c r="RH242" s="108"/>
      <c r="RI242" s="108"/>
      <c r="RJ242" s="108"/>
      <c r="RK242" s="108"/>
      <c r="RL242" s="108"/>
      <c r="RM242" s="108"/>
      <c r="RN242" s="108"/>
      <c r="RO242" s="109"/>
      <c r="SB242" s="107"/>
      <c r="SC242" s="108"/>
      <c r="SD242" s="108"/>
      <c r="SE242" s="108"/>
      <c r="SF242" s="108"/>
      <c r="SG242" s="108"/>
      <c r="SH242" s="108"/>
      <c r="SI242" s="108"/>
      <c r="SJ242" s="108"/>
      <c r="SK242" s="108"/>
      <c r="SL242" s="108"/>
      <c r="SM242" s="108"/>
      <c r="SN242" s="108"/>
      <c r="SO242" s="109"/>
      <c r="TB242" s="119"/>
      <c r="TC242" s="108"/>
      <c r="TD242" s="108"/>
      <c r="TE242" s="108"/>
      <c r="TF242" s="108"/>
      <c r="TG242" s="108"/>
      <c r="TH242" s="108"/>
      <c r="TI242" s="108"/>
      <c r="TJ242" s="108"/>
      <c r="TK242" s="108"/>
      <c r="TL242" s="108"/>
      <c r="TM242" s="108"/>
      <c r="TN242" s="108"/>
      <c r="TO242" s="109"/>
      <c r="UB242" s="119"/>
      <c r="UC242" s="108"/>
      <c r="UD242" s="108"/>
      <c r="UE242" s="108"/>
      <c r="UF242" s="108"/>
      <c r="UG242" s="108"/>
      <c r="UH242" s="108"/>
      <c r="UI242" s="108"/>
      <c r="UJ242" s="108"/>
      <c r="UK242" s="108"/>
      <c r="UL242" s="108"/>
      <c r="UM242" s="108"/>
      <c r="UN242" s="108"/>
      <c r="UO242" s="109"/>
      <c r="VB242" s="119"/>
      <c r="VC242" s="108"/>
      <c r="VD242" s="108"/>
      <c r="VE242" s="108"/>
      <c r="VF242" s="108"/>
      <c r="VG242" s="108"/>
      <c r="VH242" s="108"/>
      <c r="VI242" s="108"/>
      <c r="VJ242" s="108"/>
      <c r="VK242" s="108"/>
      <c r="VL242" s="108"/>
      <c r="VM242" s="108"/>
      <c r="VN242" s="108"/>
      <c r="VO242" s="109"/>
      <c r="WB242" s="119"/>
      <c r="WC242" s="108"/>
      <c r="WD242" s="108"/>
      <c r="WE242" s="108"/>
      <c r="WF242" s="108"/>
      <c r="WG242" s="108"/>
      <c r="WH242" s="108"/>
      <c r="WI242" s="114"/>
      <c r="WJ242" s="112"/>
      <c r="WK242" s="112"/>
      <c r="WL242" s="112"/>
      <c r="WM242" s="112"/>
      <c r="WN242" s="108"/>
      <c r="WO242" s="109"/>
      <c r="YB242" s="119"/>
      <c r="YC242" s="108"/>
      <c r="YD242" s="108"/>
      <c r="YE242" s="108"/>
      <c r="YF242" s="108"/>
      <c r="YG242" s="108"/>
      <c r="YH242" s="108"/>
      <c r="YI242" s="108"/>
      <c r="YJ242" s="108"/>
      <c r="YK242" s="108"/>
      <c r="YL242" s="108"/>
      <c r="YM242" s="108"/>
      <c r="YN242" s="108"/>
      <c r="YO242" s="109"/>
      <c r="ZB242" s="119"/>
      <c r="ZC242" s="108"/>
      <c r="ZD242" s="108"/>
      <c r="ZE242" s="108"/>
      <c r="ZF242" s="108"/>
      <c r="ZG242" s="108"/>
      <c r="ZH242" s="108"/>
      <c r="ZI242" s="108"/>
      <c r="ZJ242" s="108"/>
      <c r="ZK242" s="108"/>
      <c r="ZL242" s="108"/>
      <c r="ZM242" s="108"/>
      <c r="ZN242" s="108"/>
      <c r="ZO242" s="109"/>
      <c r="AAB242" s="119"/>
      <c r="AAC242" s="108"/>
      <c r="AAD242" s="108"/>
      <c r="AAE242" s="108"/>
      <c r="AAF242" s="108"/>
      <c r="AAG242" s="108"/>
      <c r="AAH242" s="108"/>
      <c r="AAI242" s="108"/>
      <c r="AAJ242" s="108"/>
      <c r="AAK242" s="108"/>
      <c r="AAL242" s="108"/>
      <c r="AAM242" s="108"/>
      <c r="AAN242" s="108"/>
      <c r="AAO242" s="109"/>
      <c r="ABA242" s="1" t="n">
        <v>1892</v>
      </c>
      <c r="ABB242" s="107" t="n">
        <v>1892</v>
      </c>
      <c r="ABC242" s="108" t="n">
        <v>24.4</v>
      </c>
      <c r="ABD242" s="108" t="n">
        <v>23.2</v>
      </c>
      <c r="ABE242" s="108" t="n">
        <v>21.9</v>
      </c>
      <c r="ABF242" s="108" t="n">
        <v>18.7</v>
      </c>
      <c r="ABG242" s="108" t="n">
        <v>12.8</v>
      </c>
      <c r="ABH242" s="108" t="n">
        <v>10.6</v>
      </c>
      <c r="ABI242" s="108" t="n">
        <v>9.9</v>
      </c>
      <c r="ABJ242" s="108" t="n">
        <v>12</v>
      </c>
      <c r="ABK242" s="108" t="n">
        <v>10.9</v>
      </c>
      <c r="ABL242" s="108" t="n">
        <v>13.2</v>
      </c>
      <c r="ABM242" s="108" t="n">
        <v>17.2</v>
      </c>
      <c r="ABN242" s="108" t="n">
        <v>17.8</v>
      </c>
      <c r="ABO242" s="109" t="n">
        <f aca="false">AVERAGE(ABC242:ABN242)</f>
        <v>16.05</v>
      </c>
      <c r="ACA242" s="111" t="n">
        <v>1892</v>
      </c>
      <c r="ACB242" s="107" t="n">
        <v>1892</v>
      </c>
      <c r="ACC242" s="108" t="n">
        <v>17.7</v>
      </c>
      <c r="ACD242" s="108" t="n">
        <v>17</v>
      </c>
      <c r="ACE242" s="108" t="n">
        <v>16.9</v>
      </c>
      <c r="ACF242" s="108" t="n">
        <v>12.7</v>
      </c>
      <c r="ACG242" s="108" t="n">
        <v>9.9</v>
      </c>
      <c r="ACH242" s="108" t="n">
        <v>7.7</v>
      </c>
      <c r="ACI242" s="108" t="n">
        <v>7.5</v>
      </c>
      <c r="ACJ242" s="108" t="n">
        <v>8.2</v>
      </c>
      <c r="ACK242" s="108" t="n">
        <v>9.9</v>
      </c>
      <c r="ACL242" s="108" t="n">
        <v>9.6</v>
      </c>
      <c r="ACM242" s="108" t="n">
        <v>12</v>
      </c>
      <c r="ACN242" s="108" t="n">
        <v>16.4</v>
      </c>
      <c r="ACO242" s="109" t="n">
        <f aca="false">AVERAGE(ACC242:ACN242)</f>
        <v>12.125</v>
      </c>
      <c r="ADB242" s="119"/>
      <c r="ADC242" s="108"/>
      <c r="ADD242" s="108"/>
      <c r="ADE242" s="108"/>
      <c r="ADF242" s="108"/>
      <c r="ADG242" s="108"/>
      <c r="ADH242" s="108"/>
      <c r="ADI242" s="108"/>
      <c r="ADJ242" s="108"/>
      <c r="ADK242" s="108"/>
      <c r="ADL242" s="108"/>
      <c r="ADM242" s="108"/>
      <c r="ADN242" s="108"/>
      <c r="ADO242" s="109"/>
      <c r="AEA242" s="1" t="n">
        <v>1892</v>
      </c>
      <c r="AEB242" s="107" t="n">
        <v>1892</v>
      </c>
      <c r="AEC242" s="108" t="n">
        <v>26.2</v>
      </c>
      <c r="AED242" s="108" t="n">
        <v>25.8</v>
      </c>
      <c r="AEE242" s="108" t="n">
        <v>25.4</v>
      </c>
      <c r="AEF242" s="108" t="n">
        <v>21.4</v>
      </c>
      <c r="AEG242" s="108" t="n">
        <v>16.1</v>
      </c>
      <c r="AEH242" s="108" t="n">
        <v>14.1</v>
      </c>
      <c r="AEI242" s="108" t="n">
        <v>13.8</v>
      </c>
      <c r="AEJ242" s="108" t="n">
        <v>15.9</v>
      </c>
      <c r="AEK242" s="108" t="n">
        <v>15.2</v>
      </c>
      <c r="AEL242" s="108" t="n">
        <v>17.7</v>
      </c>
      <c r="AEM242" s="108" t="n">
        <v>20.9</v>
      </c>
      <c r="AEN242" s="108" t="n">
        <v>24.9</v>
      </c>
      <c r="AEO242" s="109" t="n">
        <f aca="false">AVERAGE(AEC242:AEN242)</f>
        <v>19.7833333333333</v>
      </c>
      <c r="AFA242" s="1" t="n">
        <v>1892</v>
      </c>
      <c r="AFB242" s="107" t="n">
        <v>1892</v>
      </c>
      <c r="AFC242" s="108" t="n">
        <v>16.5</v>
      </c>
      <c r="AFD242" s="108" t="n">
        <v>16.6</v>
      </c>
      <c r="AFE242" s="108" t="n">
        <v>16.2</v>
      </c>
      <c r="AFF242" s="108" t="n">
        <v>13.3</v>
      </c>
      <c r="AFG242" s="108" t="n">
        <v>11.8</v>
      </c>
      <c r="AFH242" s="108" t="n">
        <v>9.1</v>
      </c>
      <c r="AFI242" s="108" t="n">
        <v>6.7</v>
      </c>
      <c r="AFJ242" s="108" t="n">
        <v>6.4</v>
      </c>
      <c r="AFK242" s="108" t="n">
        <v>7.3</v>
      </c>
      <c r="AFL242" s="108" t="n">
        <v>7.8</v>
      </c>
      <c r="AFM242" s="108" t="n">
        <v>11.1</v>
      </c>
      <c r="AFN242" s="108" t="n">
        <v>12.8</v>
      </c>
      <c r="AFO242" s="109" t="n">
        <f aca="false">AVERAGE(AFC242:AFN242)</f>
        <v>11.3</v>
      </c>
      <c r="AGB242" s="119"/>
      <c r="AGC242" s="108"/>
      <c r="AGD242" s="108"/>
      <c r="AGE242" s="108"/>
      <c r="AGF242" s="108"/>
      <c r="AGG242" s="108"/>
      <c r="AGH242" s="108"/>
      <c r="AGI242" s="108"/>
      <c r="AGJ242" s="108"/>
      <c r="AGK242" s="108"/>
      <c r="AGL242" s="108"/>
      <c r="AGM242" s="108"/>
      <c r="AGN242" s="108"/>
      <c r="AGO242" s="109"/>
      <c r="AHB242" s="119"/>
      <c r="AHC242" s="108"/>
      <c r="AHD242" s="108"/>
      <c r="AHE242" s="108"/>
      <c r="AHF242" s="108"/>
      <c r="AHG242" s="108"/>
      <c r="AHH242" s="108"/>
      <c r="AHI242" s="108"/>
      <c r="AHJ242" s="108"/>
      <c r="AHK242" s="108"/>
      <c r="AHL242" s="108"/>
      <c r="AHM242" s="108"/>
      <c r="AHN242" s="108"/>
      <c r="AHO242" s="109"/>
      <c r="AIB242" s="119"/>
      <c r="AIC242" s="108"/>
      <c r="AID242" s="108"/>
      <c r="AIE242" s="108"/>
      <c r="AIF242" s="113"/>
      <c r="AIG242" s="108"/>
      <c r="AIH242" s="108"/>
      <c r="AII242" s="108"/>
      <c r="AIJ242" s="108"/>
      <c r="AIK242" s="112"/>
      <c r="AIL242" s="108"/>
      <c r="AIM242" s="108"/>
      <c r="AIN242" s="108"/>
      <c r="AIO242" s="109"/>
      <c r="AJB242" s="119"/>
      <c r="AJC242" s="108"/>
      <c r="AJD242" s="108"/>
      <c r="AJE242" s="108"/>
      <c r="AJF242" s="108"/>
      <c r="AJG242" s="108"/>
      <c r="AJH242" s="108"/>
      <c r="AJI242" s="108"/>
      <c r="AJJ242" s="108"/>
      <c r="AJK242" s="108"/>
      <c r="AJL242" s="108"/>
      <c r="AJM242" s="108"/>
      <c r="AJN242" s="108"/>
      <c r="AJO242" s="109"/>
      <c r="AKA242" s="1" t="n">
        <v>1892</v>
      </c>
      <c r="AKB242" s="107" t="n">
        <v>1892</v>
      </c>
      <c r="AKC242" s="108" t="n">
        <v>15.9</v>
      </c>
      <c r="AKD242" s="108" t="n">
        <v>15.4</v>
      </c>
      <c r="AKE242" s="108" t="n">
        <v>14.8</v>
      </c>
      <c r="AKF242" s="108" t="n">
        <v>9.5</v>
      </c>
      <c r="AKG242" s="108" t="n">
        <v>5.2</v>
      </c>
      <c r="AKH242" s="108" t="n">
        <v>3.9</v>
      </c>
      <c r="AKI242" s="108" t="n">
        <v>2.7</v>
      </c>
      <c r="AKJ242" s="108" t="n">
        <v>3.3</v>
      </c>
      <c r="AKK242" s="108" t="n">
        <v>5.1</v>
      </c>
      <c r="AKL242" s="108" t="n">
        <v>5.5</v>
      </c>
      <c r="AKM242" s="108" t="n">
        <v>9.8</v>
      </c>
      <c r="AKN242" s="108" t="n">
        <v>15.5</v>
      </c>
      <c r="AKO242" s="109" t="n">
        <f aca="false">AVERAGE(AKC242:AKN242)</f>
        <v>8.88333333333334</v>
      </c>
      <c r="AKR242" s="15"/>
      <c r="ALA242" s="35" t="n">
        <f aca="false">(ACO242+AO242+EO242+NO242+AKO242+AFO242+AEO242+IO242+MO242)/9</f>
        <v>11.9055555555556</v>
      </c>
      <c r="ALB242" s="77" t="n">
        <f aca="false">(ABO242+KO242)/2</f>
        <v>17.6833333333333</v>
      </c>
      <c r="ALC242" s="78"/>
      <c r="AMA242" s="28" t="n">
        <f aca="false">MAX(ACC242:ACN242,AC242:AN242,EC242:EN242,NC242:NN242,AKC242:AKN242,AFC242:AFN242,AEC242:AEN242,IC242:IN242,MC242:MN242)</f>
        <v>26.2</v>
      </c>
      <c r="AMB242" s="28"/>
      <c r="AMC242" s="81" t="n">
        <f aca="false">MAX(ABC242:ABN242,KC242:KN242)</f>
        <v>25.1</v>
      </c>
      <c r="AMD242" s="83"/>
      <c r="AME242" s="60"/>
      <c r="AMF242" s="61"/>
    </row>
    <row r="243" customFormat="false" ht="12.8" hidden="false" customHeight="false" outlineLevel="0" collapsed="false">
      <c r="A243" s="104"/>
      <c r="B243" s="29" t="n">
        <f aca="false">AVERAGE(AO243,BO243,CO243,DO243,EO243,FO243,GO243,HO253,IO243,JO243,KO243,LO243,MO243,NO243,OO243,PO243,QO243,RO243,SO243,TO243,UO243,VO243,WO243,YO243,ZO243,AAO243,ABO243,ACO243,ADO243,AEO243,AFO243,AGO243,AHO243,AIO243,AJO243,AKO243)</f>
        <v>13.9772727272727</v>
      </c>
      <c r="C243" s="30" t="n">
        <f aca="false">AVERAGE(B239:B243)</f>
        <v>13.9993939393939</v>
      </c>
      <c r="D243" s="31" t="n">
        <f aca="false">AVERAGE(B234:B243)</f>
        <v>13.907091991342</v>
      </c>
      <c r="E243" s="29"/>
      <c r="F243" s="32"/>
      <c r="G243" s="3" t="n">
        <f aca="false">MAX(AC243:AN243,BC243:BN243,CC243:CN243,DC243:DN243,EC243:EN243,FC243:FN243,GC243:GN243,HC243:HN243,IC243:IN243,JC243:JN243,KC243:KN243,LC243:LN243,MC243:MN243,NC243:NN243,OC243:ON243,PC243:PN243,QC243:QN243,RC243:RN243,SC243:SN243,TC243:TN243,UC243:UN243,VC243:VN243,WC243:WN243,YC243:YN243,ZC243:ZN243,AAC243:AAN243,ABC243:ABN243,ACC243:ACN243,ADC243:ADN243,AEC243:AEN243,AFC243:AFN243,AGC243:AGN243,AHC243:AHN243,AIC243:AIN243,AJC243:AJN243,AKC243:AKN243)</f>
        <v>25</v>
      </c>
      <c r="H243" s="105" t="n">
        <f aca="false">MEDIAN(AC243:AN243,BC243:BN243,CC243:CN243,DC243:DN243,EC243:EN243,FC243:FN243,GC243:GN243,HC243:HN243,IC243:IN243,JC243:JN243,KC243:KN243,LC243:LN243,MC243:MN243,NC243:NN243,OC243:ON243,PC243:PN243,QC243:QN243,RC243:RN243,SC243:SN243,TC243:TN243,UC243:UN243,VC243:VN243,WC243:WN243,YC243:YN243,ZC243:ZN243,AAC243:AAN243,ABC243:ABN243,ACC243:ACN243,ADC243:ADN243,AEC243:AEN243,AFC243:AFN243,AGC243:AGN243,AHC243:AHN243,AIC243:AIN243,AJC243:AJN243,AKC243:AKN243)</f>
        <v>14</v>
      </c>
      <c r="I243" s="5" t="n">
        <f aca="false">MIN(AC243:AN243,BC243:BN243,CC243:CN243,DC243:DN243,EC243:EN243,FC243:FN243,GC243:GN243,HC243:HN243,IC243:IN243,JC243:JN243,KC243:KN243,LC243:LN243,MC243:MN243,NC243:NN243,OC243:ON243,PC243:PN243,QC243:QN243,RC243:RN243,SC243:SN243,TC243:TN243,UC243:UN243,VC243:VN243,WC243:WN243,YC243:YN243,ZC243:ZN243,AAC243:AAN243,ABC243:ABN243,ACC243:ACN243,ADC243:ADN243,AEC243:AEN243,AFC243:AFN243,AGC243:AGN243,AHC243:AHN243,AIC243:AIN243,AJC243:AJN243,AKC243:AKN243)</f>
        <v>2.2</v>
      </c>
      <c r="J243" s="106" t="n">
        <f aca="false">(G243+I243)/2</f>
        <v>13.6</v>
      </c>
      <c r="AB243" s="107" t="n">
        <v>1893</v>
      </c>
      <c r="AC243" s="108" t="n">
        <v>14.5</v>
      </c>
      <c r="AD243" s="108" t="n">
        <v>14.3</v>
      </c>
      <c r="AE243" s="108" t="n">
        <v>15.4</v>
      </c>
      <c r="AF243" s="108" t="n">
        <v>10.8</v>
      </c>
      <c r="AG243" s="108" t="n">
        <v>9.4</v>
      </c>
      <c r="AH243" s="108" t="n">
        <v>7.3</v>
      </c>
      <c r="AI243" s="108" t="n">
        <v>6.7</v>
      </c>
      <c r="AJ243" s="108" t="n">
        <v>7.5</v>
      </c>
      <c r="AK243" s="108" t="n">
        <v>8</v>
      </c>
      <c r="AL243" s="108" t="n">
        <v>8.8</v>
      </c>
      <c r="AM243" s="108" t="n">
        <v>11.5</v>
      </c>
      <c r="AN243" s="108" t="n">
        <v>13.8</v>
      </c>
      <c r="AO243" s="109" t="n">
        <f aca="false">AVERAGE(AC243:AN243)</f>
        <v>10.6666666666667</v>
      </c>
      <c r="BB243" s="119"/>
      <c r="BC243" s="108"/>
      <c r="BD243" s="108"/>
      <c r="BE243" s="108"/>
      <c r="BF243" s="108"/>
      <c r="BG243" s="108"/>
      <c r="BH243" s="108"/>
      <c r="BI243" s="108"/>
      <c r="BJ243" s="108"/>
      <c r="BK243" s="108"/>
      <c r="BL243" s="108"/>
      <c r="BM243" s="108"/>
      <c r="BN243" s="108"/>
      <c r="BO243" s="109"/>
      <c r="CB243" s="119"/>
      <c r="CC243" s="108"/>
      <c r="CD243" s="108"/>
      <c r="CE243" s="108"/>
      <c r="CF243" s="108"/>
      <c r="CG243" s="108"/>
      <c r="CH243" s="108"/>
      <c r="CI243" s="108"/>
      <c r="CJ243" s="108"/>
      <c r="CK243" s="108"/>
      <c r="CL243" s="108"/>
      <c r="CM243" s="108"/>
      <c r="CN243" s="108"/>
      <c r="CO243" s="109"/>
      <c r="DB243" s="1" t="s">
        <v>238</v>
      </c>
      <c r="EA243" s="1" t="n">
        <v>1893</v>
      </c>
      <c r="EB243" s="107" t="n">
        <v>1893</v>
      </c>
      <c r="EC243" s="108" t="n">
        <v>13.8</v>
      </c>
      <c r="ED243" s="108" t="n">
        <v>14</v>
      </c>
      <c r="EE243" s="108" t="n">
        <v>14.3</v>
      </c>
      <c r="EF243" s="108" t="n">
        <v>9.9</v>
      </c>
      <c r="EG243" s="108" t="n">
        <v>9.2</v>
      </c>
      <c r="EH243" s="108" t="n">
        <v>5.5</v>
      </c>
      <c r="EI243" s="108" t="n">
        <v>7</v>
      </c>
      <c r="EJ243" s="108" t="n">
        <v>6.6</v>
      </c>
      <c r="EK243" s="108" t="n">
        <v>7.1</v>
      </c>
      <c r="EL243" s="108" t="n">
        <v>11.7</v>
      </c>
      <c r="EM243" s="108" t="n">
        <v>14.1</v>
      </c>
      <c r="EN243" s="108" t="n">
        <v>14.1</v>
      </c>
      <c r="EO243" s="109" t="n">
        <f aca="false">AVERAGE(EC243:EN243)</f>
        <v>10.6083333333333</v>
      </c>
      <c r="FB243" s="119"/>
      <c r="FC243" s="108"/>
      <c r="FD243" s="108"/>
      <c r="FE243" s="108"/>
      <c r="FF243" s="108"/>
      <c r="FG243" s="108"/>
      <c r="FH243" s="108"/>
      <c r="FI243" s="108"/>
      <c r="FJ243" s="108"/>
      <c r="FK243" s="108"/>
      <c r="FL243" s="108"/>
      <c r="FM243" s="108"/>
      <c r="FN243" s="108"/>
      <c r="FO243" s="109"/>
      <c r="GB243" s="119"/>
      <c r="GC243" s="108"/>
      <c r="GD243" s="108"/>
      <c r="GE243" s="108"/>
      <c r="GF243" s="108"/>
      <c r="GG243" s="108"/>
      <c r="GH243" s="108"/>
      <c r="GI243" s="108"/>
      <c r="GJ243" s="108"/>
      <c r="GK243" s="108"/>
      <c r="GL243" s="108"/>
      <c r="GM243" s="108"/>
      <c r="GN243" s="108"/>
      <c r="GO243" s="109"/>
      <c r="IA243" s="1" t="n">
        <v>1893</v>
      </c>
      <c r="IB243" s="107" t="n">
        <v>1893</v>
      </c>
      <c r="IC243" s="108" t="n">
        <v>15.5</v>
      </c>
      <c r="ID243" s="108" t="n">
        <v>16.7</v>
      </c>
      <c r="IE243" s="108" t="n">
        <v>17.3</v>
      </c>
      <c r="IF243" s="108" t="n">
        <v>17.7</v>
      </c>
      <c r="IG243" s="108" t="n">
        <v>12.7</v>
      </c>
      <c r="IH243" s="108" t="n">
        <v>12.1</v>
      </c>
      <c r="II243" s="108" t="n">
        <v>11.4</v>
      </c>
      <c r="IJ243" s="108" t="n">
        <v>11.7</v>
      </c>
      <c r="IK243" s="108" t="n">
        <v>14</v>
      </c>
      <c r="IL243" s="108" t="n">
        <v>17.7</v>
      </c>
      <c r="IM243" s="108" t="n">
        <v>21.2</v>
      </c>
      <c r="IN243" s="108" t="n">
        <v>21.2</v>
      </c>
      <c r="IO243" s="109" t="n">
        <f aca="false">AVERAGE(IC243:IN243)</f>
        <v>15.7666666666667</v>
      </c>
      <c r="JB243" s="119"/>
      <c r="JC243" s="108"/>
      <c r="JD243" s="108"/>
      <c r="JE243" s="108"/>
      <c r="JF243" s="108"/>
      <c r="JG243" s="108"/>
      <c r="JH243" s="108"/>
      <c r="JI243" s="108"/>
      <c r="JJ243" s="108"/>
      <c r="JK243" s="108"/>
      <c r="JL243" s="108"/>
      <c r="JM243" s="108"/>
      <c r="JN243" s="108"/>
      <c r="JO243" s="109"/>
      <c r="KA243" s="1" t="n">
        <v>1893</v>
      </c>
      <c r="KB243" s="107" t="n">
        <v>1893</v>
      </c>
      <c r="KC243" s="108" t="n">
        <v>23.6</v>
      </c>
      <c r="KD243" s="108" t="n">
        <v>24.2</v>
      </c>
      <c r="KE243" s="108" t="n">
        <v>23.7</v>
      </c>
      <c r="KF243" s="108" t="n">
        <v>25</v>
      </c>
      <c r="KG243" s="108" t="n">
        <v>19.9</v>
      </c>
      <c r="KH243" s="108" t="n">
        <v>17.4</v>
      </c>
      <c r="KI243" s="108" t="n">
        <v>15.3</v>
      </c>
      <c r="KJ243" s="108" t="n">
        <v>17.1</v>
      </c>
      <c r="KK243" s="108" t="n">
        <v>19.3</v>
      </c>
      <c r="KL243" s="108" t="n">
        <v>23.2</v>
      </c>
      <c r="KM243" s="108" t="n">
        <v>24.6</v>
      </c>
      <c r="KN243" s="108" t="n">
        <v>25</v>
      </c>
      <c r="KO243" s="109" t="n">
        <f aca="false">AVERAGE(KC243:KN243)</f>
        <v>21.525</v>
      </c>
      <c r="LB243" s="119"/>
      <c r="LC243" s="108"/>
      <c r="LD243" s="108"/>
      <c r="LE243" s="108"/>
      <c r="LF243" s="108"/>
      <c r="LG243" s="108"/>
      <c r="LH243" s="108"/>
      <c r="LI243" s="108"/>
      <c r="LJ243" s="108"/>
      <c r="LK243" s="108"/>
      <c r="LL243" s="108"/>
      <c r="LM243" s="108"/>
      <c r="LN243" s="108"/>
      <c r="LO243" s="109"/>
      <c r="MA243" s="1" t="n">
        <v>1893</v>
      </c>
      <c r="MB243" s="107" t="n">
        <v>1893</v>
      </c>
      <c r="MC243" s="108" t="n">
        <v>15.2</v>
      </c>
      <c r="MD243" s="108" t="n">
        <v>15.7</v>
      </c>
      <c r="ME243" s="108" t="n">
        <v>16.2</v>
      </c>
      <c r="MF243" s="108" t="n">
        <v>11.1</v>
      </c>
      <c r="MG243" s="108" t="n">
        <v>9.9</v>
      </c>
      <c r="MH243" s="108" t="n">
        <v>7.7</v>
      </c>
      <c r="MI243" s="108" t="n">
        <v>7</v>
      </c>
      <c r="MJ243" s="108" t="n">
        <v>8.8</v>
      </c>
      <c r="MK243" s="108" t="n">
        <v>8.8</v>
      </c>
      <c r="ML243" s="108" t="n">
        <v>7.7</v>
      </c>
      <c r="MM243" s="108" t="n">
        <v>12.2</v>
      </c>
      <c r="MN243" s="108" t="n">
        <v>14.5</v>
      </c>
      <c r="MO243" s="109" t="n">
        <f aca="false">AVERAGE(MC243:MN243)</f>
        <v>11.2333333333333</v>
      </c>
      <c r="NA243" s="1" t="n">
        <v>1893</v>
      </c>
      <c r="NB243" s="107" t="n">
        <v>1893</v>
      </c>
      <c r="NC243" s="108" t="n">
        <v>18.3</v>
      </c>
      <c r="ND243" s="108" t="n">
        <v>18.1</v>
      </c>
      <c r="NE243" s="108" t="n">
        <v>17.6</v>
      </c>
      <c r="NF243" s="108" t="n">
        <v>14.1</v>
      </c>
      <c r="NG243" s="108" t="n">
        <v>11.1</v>
      </c>
      <c r="NH243" s="108" t="n">
        <v>9.1</v>
      </c>
      <c r="NI243" s="108" t="n">
        <v>10.6</v>
      </c>
      <c r="NJ243" s="108" t="n">
        <v>10.2</v>
      </c>
      <c r="NK243" s="108" t="n">
        <v>10.8</v>
      </c>
      <c r="NL243" s="108" t="n">
        <v>11.7</v>
      </c>
      <c r="NM243" s="108" t="n">
        <v>13.4</v>
      </c>
      <c r="NN243" s="108" t="n">
        <v>15.5</v>
      </c>
      <c r="NO243" s="109" t="n">
        <f aca="false">AVERAGE(NC243:NN243)</f>
        <v>13.375</v>
      </c>
      <c r="OB243" s="119"/>
      <c r="OC243" s="108"/>
      <c r="OD243" s="108"/>
      <c r="OE243" s="108"/>
      <c r="OF243" s="108"/>
      <c r="OG243" s="108"/>
      <c r="OH243" s="108"/>
      <c r="OI243" s="108"/>
      <c r="OJ243" s="108"/>
      <c r="OK243" s="108"/>
      <c r="OL243" s="108"/>
      <c r="OM243" s="108"/>
      <c r="ON243" s="108"/>
      <c r="OO243" s="109"/>
      <c r="PB243" s="119"/>
      <c r="PC243" s="108"/>
      <c r="PD243" s="108"/>
      <c r="PE243" s="108"/>
      <c r="PF243" s="108"/>
      <c r="PG243" s="108"/>
      <c r="PH243" s="108"/>
      <c r="PI243" s="108"/>
      <c r="PJ243" s="108"/>
      <c r="PK243" s="108"/>
      <c r="PL243" s="108"/>
      <c r="PM243" s="108"/>
      <c r="PN243" s="108"/>
      <c r="PO243" s="109"/>
      <c r="QB243" s="119"/>
      <c r="QC243" s="108"/>
      <c r="QD243" s="108"/>
      <c r="QE243" s="108"/>
      <c r="QF243" s="108"/>
      <c r="QG243" s="108"/>
      <c r="QH243" s="108"/>
      <c r="QI243" s="108"/>
      <c r="QJ243" s="108"/>
      <c r="QK243" s="108"/>
      <c r="QL243" s="108"/>
      <c r="QM243" s="108"/>
      <c r="QN243" s="108"/>
      <c r="QO243" s="109"/>
      <c r="RB243" s="119"/>
      <c r="RC243" s="108"/>
      <c r="RD243" s="108"/>
      <c r="RE243" s="108"/>
      <c r="RF243" s="108"/>
      <c r="RG243" s="108"/>
      <c r="RH243" s="108"/>
      <c r="RI243" s="108"/>
      <c r="RJ243" s="108"/>
      <c r="RK243" s="108"/>
      <c r="RL243" s="108"/>
      <c r="RM243" s="108"/>
      <c r="RN243" s="108"/>
      <c r="RO243" s="109"/>
      <c r="SB243" s="107"/>
      <c r="SC243" s="108"/>
      <c r="SD243" s="108"/>
      <c r="SE243" s="108"/>
      <c r="SF243" s="108"/>
      <c r="SG243" s="108"/>
      <c r="SH243" s="108"/>
      <c r="SI243" s="108"/>
      <c r="SJ243" s="108"/>
      <c r="SK243" s="108"/>
      <c r="SL243" s="108"/>
      <c r="SM243" s="108"/>
      <c r="SN243" s="108"/>
      <c r="SO243" s="109"/>
      <c r="TB243" s="119"/>
      <c r="TC243" s="108"/>
      <c r="TD243" s="108"/>
      <c r="TE243" s="108"/>
      <c r="TF243" s="108"/>
      <c r="TG243" s="108"/>
      <c r="TH243" s="108"/>
      <c r="TI243" s="108"/>
      <c r="TJ243" s="108"/>
      <c r="TK243" s="108"/>
      <c r="TL243" s="108"/>
      <c r="TM243" s="108"/>
      <c r="TN243" s="108"/>
      <c r="TO243" s="109"/>
      <c r="UB243" s="119"/>
      <c r="UC243" s="108"/>
      <c r="UD243" s="108"/>
      <c r="UE243" s="108"/>
      <c r="UF243" s="108"/>
      <c r="UG243" s="108"/>
      <c r="UH243" s="108"/>
      <c r="UI243" s="108"/>
      <c r="UJ243" s="108"/>
      <c r="UK243" s="108"/>
      <c r="UL243" s="108"/>
      <c r="UM243" s="108"/>
      <c r="UN243" s="108"/>
      <c r="UO243" s="109"/>
      <c r="VB243" s="119"/>
      <c r="VC243" s="108"/>
      <c r="VD243" s="108"/>
      <c r="VE243" s="108"/>
      <c r="VF243" s="108"/>
      <c r="VG243" s="108"/>
      <c r="VH243" s="108"/>
      <c r="VI243" s="108"/>
      <c r="VJ243" s="108"/>
      <c r="VK243" s="108"/>
      <c r="VL243" s="108"/>
      <c r="VM243" s="108"/>
      <c r="VN243" s="108"/>
      <c r="VO243" s="109"/>
      <c r="WB243" s="119"/>
      <c r="WC243" s="108"/>
      <c r="WD243" s="108"/>
      <c r="WE243" s="108"/>
      <c r="WF243" s="108"/>
      <c r="WG243" s="108"/>
      <c r="WH243" s="108"/>
      <c r="WI243" s="112"/>
      <c r="WJ243" s="108"/>
      <c r="WK243" s="108"/>
      <c r="WL243" s="108"/>
      <c r="WM243" s="108"/>
      <c r="WN243" s="113"/>
      <c r="WO243" s="109"/>
      <c r="XA243" s="1" t="s">
        <v>239</v>
      </c>
      <c r="YB243" s="119"/>
      <c r="YC243" s="108"/>
      <c r="YD243" s="108"/>
      <c r="YE243" s="108"/>
      <c r="YF243" s="108"/>
      <c r="YG243" s="108"/>
      <c r="YH243" s="108"/>
      <c r="YI243" s="108"/>
      <c r="YJ243" s="108"/>
      <c r="YK243" s="108"/>
      <c r="YL243" s="108"/>
      <c r="YM243" s="108"/>
      <c r="YN243" s="108"/>
      <c r="YO243" s="109"/>
      <c r="ZB243" s="119"/>
      <c r="ZC243" s="108"/>
      <c r="ZD243" s="108"/>
      <c r="ZE243" s="108"/>
      <c r="ZF243" s="108"/>
      <c r="ZG243" s="112"/>
      <c r="ZH243" s="108"/>
      <c r="ZI243" s="108"/>
      <c r="ZJ243" s="108"/>
      <c r="ZK243" s="108"/>
      <c r="ZL243" s="108"/>
      <c r="ZM243" s="108"/>
      <c r="ZN243" s="108"/>
      <c r="ZO243" s="109"/>
      <c r="AAB243" s="119"/>
      <c r="AAC243" s="108"/>
      <c r="AAD243" s="108"/>
      <c r="AAE243" s="108"/>
      <c r="AAF243" s="108"/>
      <c r="AAG243" s="108"/>
      <c r="AAH243" s="108"/>
      <c r="AAI243" s="108"/>
      <c r="AAJ243" s="108"/>
      <c r="AAK243" s="108"/>
      <c r="AAL243" s="108"/>
      <c r="AAM243" s="108"/>
      <c r="AAN243" s="108"/>
      <c r="AAO243" s="109"/>
      <c r="ABA243" s="1" t="n">
        <v>1893</v>
      </c>
      <c r="ABB243" s="107" t="n">
        <v>1893</v>
      </c>
      <c r="ABC243" s="108" t="n">
        <v>19.4</v>
      </c>
      <c r="ABD243" s="108" t="n">
        <v>21.1</v>
      </c>
      <c r="ABE243" s="108" t="n">
        <v>21.1</v>
      </c>
      <c r="ABF243" s="108" t="n">
        <v>17.2</v>
      </c>
      <c r="ABG243" s="108" t="n">
        <v>13.4</v>
      </c>
      <c r="ABH243" s="108" t="n">
        <v>11.1</v>
      </c>
      <c r="ABI243" s="108" t="n">
        <v>10.2</v>
      </c>
      <c r="ABJ243" s="108" t="n">
        <v>11.8</v>
      </c>
      <c r="ABK243" s="108" t="n">
        <v>11.8</v>
      </c>
      <c r="ABL243" s="108" t="n">
        <v>13.7</v>
      </c>
      <c r="ABM243" s="108" t="n">
        <v>16.9</v>
      </c>
      <c r="ABN243" s="108" t="n">
        <v>17.4</v>
      </c>
      <c r="ABO243" s="109" t="n">
        <f aca="false">AVERAGE(ABC243:ABN243)</f>
        <v>15.425</v>
      </c>
      <c r="ACA243" s="111" t="n">
        <v>1893</v>
      </c>
      <c r="ACB243" s="107" t="n">
        <v>1893</v>
      </c>
      <c r="ACC243" s="108" t="n">
        <v>17.1</v>
      </c>
      <c r="ACD243" s="108" t="n">
        <v>18</v>
      </c>
      <c r="ACE243" s="108" t="n">
        <v>17.1</v>
      </c>
      <c r="ACF243" s="108" t="n">
        <v>11.9</v>
      </c>
      <c r="ACG243" s="108" t="n">
        <v>10.3</v>
      </c>
      <c r="ACH243" s="108" t="n">
        <v>7.4</v>
      </c>
      <c r="ACI243" s="108" t="n">
        <v>8.7</v>
      </c>
      <c r="ACJ243" s="108" t="n">
        <v>8.6</v>
      </c>
      <c r="ACK243" s="108" t="n">
        <v>10.8</v>
      </c>
      <c r="ACL243" s="108" t="n">
        <v>11.1</v>
      </c>
      <c r="ACM243" s="108" t="n">
        <v>13.2</v>
      </c>
      <c r="ACN243" s="108" t="n">
        <v>16.6</v>
      </c>
      <c r="ACO243" s="109" t="n">
        <f aca="false">AVERAGE(ACC243:ACN243)</f>
        <v>12.5666666666667</v>
      </c>
      <c r="ADB243" s="119"/>
      <c r="ADC243" s="108"/>
      <c r="ADD243" s="108"/>
      <c r="ADE243" s="108"/>
      <c r="ADF243" s="108"/>
      <c r="ADG243" s="108"/>
      <c r="ADH243" s="108"/>
      <c r="ADI243" s="108"/>
      <c r="ADJ243" s="108"/>
      <c r="ADK243" s="108"/>
      <c r="ADL243" s="108"/>
      <c r="ADM243" s="108"/>
      <c r="ADN243" s="108"/>
      <c r="ADO243" s="109"/>
      <c r="AEA243" s="1" t="n">
        <v>1893</v>
      </c>
      <c r="AEB243" s="107" t="n">
        <v>1893</v>
      </c>
      <c r="AEC243" s="108" t="n">
        <v>23.9</v>
      </c>
      <c r="AED243" s="108" t="n">
        <v>24.7</v>
      </c>
      <c r="AEE243" s="108" t="n">
        <v>23.6</v>
      </c>
      <c r="AEF243" s="108" t="n">
        <v>21.1</v>
      </c>
      <c r="AEG243" s="108" t="n">
        <v>15.9</v>
      </c>
      <c r="AEH243" s="108" t="n">
        <v>14.6</v>
      </c>
      <c r="AEI243" s="108" t="n">
        <v>14.4</v>
      </c>
      <c r="AEJ243" s="108" t="n">
        <v>15.5</v>
      </c>
      <c r="AEK243" s="108" t="n">
        <v>16.6</v>
      </c>
      <c r="AEL243" s="108" t="n">
        <v>20.8</v>
      </c>
      <c r="AEM243" s="108" t="n">
        <v>22.8</v>
      </c>
      <c r="AEN243" s="108" t="n">
        <v>24.2</v>
      </c>
      <c r="AEO243" s="109" t="n">
        <f aca="false">AVERAGE(AEC243:AEN243)</f>
        <v>19.8416666666667</v>
      </c>
      <c r="AFA243" s="1" t="n">
        <v>1893</v>
      </c>
      <c r="AFB243" s="107" t="n">
        <v>1893</v>
      </c>
      <c r="AFC243" s="108" t="n">
        <v>15.3</v>
      </c>
      <c r="AFD243" s="108" t="n">
        <v>18.4</v>
      </c>
      <c r="AFE243" s="108" t="n">
        <v>15.7</v>
      </c>
      <c r="AFF243" s="108" t="n">
        <v>13.7</v>
      </c>
      <c r="AFG243" s="108" t="n">
        <v>12.6</v>
      </c>
      <c r="AFH243" s="108" t="n">
        <v>10.1</v>
      </c>
      <c r="AFI243" s="108" t="n">
        <v>10.4</v>
      </c>
      <c r="AFJ243" s="108" t="n">
        <v>9.6</v>
      </c>
      <c r="AFK243" s="108" t="n">
        <v>8.9</v>
      </c>
      <c r="AFL243" s="108" t="n">
        <v>10.8</v>
      </c>
      <c r="AFM243" s="108" t="n">
        <v>14.1</v>
      </c>
      <c r="AFN243" s="108" t="n">
        <v>14.1</v>
      </c>
      <c r="AFO243" s="109" t="n">
        <f aca="false">AVERAGE(AFC243:AFN243)</f>
        <v>12.8083333333333</v>
      </c>
      <c r="AGB243" s="119"/>
      <c r="AGC243" s="108"/>
      <c r="AGD243" s="108"/>
      <c r="AGE243" s="108"/>
      <c r="AGF243" s="108"/>
      <c r="AGG243" s="108"/>
      <c r="AGH243" s="108"/>
      <c r="AGI243" s="108"/>
      <c r="AGJ243" s="108"/>
      <c r="AGK243" s="108"/>
      <c r="AGL243" s="108"/>
      <c r="AGM243" s="108"/>
      <c r="AGN243" s="108"/>
      <c r="AGO243" s="109"/>
      <c r="AHB243" s="119"/>
      <c r="AHC243" s="108"/>
      <c r="AHD243" s="108"/>
      <c r="AHE243" s="108"/>
      <c r="AHF243" s="108"/>
      <c r="AHG243" s="108"/>
      <c r="AHH243" s="108"/>
      <c r="AHI243" s="108"/>
      <c r="AHJ243" s="108"/>
      <c r="AHK243" s="108"/>
      <c r="AHL243" s="108"/>
      <c r="AHM243" s="108"/>
      <c r="AHN243" s="108"/>
      <c r="AHO243" s="109"/>
      <c r="AIB243" s="119"/>
      <c r="AIC243" s="112"/>
      <c r="AID243" s="112"/>
      <c r="AIE243" s="112"/>
      <c r="AIF243" s="113"/>
      <c r="AIG243" s="112"/>
      <c r="AIH243" s="112"/>
      <c r="AII243" s="108"/>
      <c r="AIJ243" s="108"/>
      <c r="AIK243" s="108"/>
      <c r="AIL243" s="108"/>
      <c r="AIM243" s="108"/>
      <c r="AIN243" s="108"/>
      <c r="AIO243" s="109"/>
      <c r="AJB243" s="119"/>
      <c r="AJC243" s="108"/>
      <c r="AJD243" s="108"/>
      <c r="AJE243" s="108"/>
      <c r="AJF243" s="108"/>
      <c r="AJG243" s="108"/>
      <c r="AJH243" s="108"/>
      <c r="AJI243" s="108"/>
      <c r="AJJ243" s="108"/>
      <c r="AJK243" s="108"/>
      <c r="AJL243" s="108"/>
      <c r="AJM243" s="108"/>
      <c r="AJN243" s="108"/>
      <c r="AJO243" s="109"/>
      <c r="AKA243" s="1" t="n">
        <v>1893</v>
      </c>
      <c r="AKB243" s="107" t="n">
        <v>1893</v>
      </c>
      <c r="AKC243" s="108" t="n">
        <v>15.9</v>
      </c>
      <c r="AKD243" s="108" t="n">
        <v>16.2</v>
      </c>
      <c r="AKE243" s="108" t="n">
        <v>15.3</v>
      </c>
      <c r="AKF243" s="108" t="n">
        <v>8.8</v>
      </c>
      <c r="AKG243" s="108" t="n">
        <v>7.4</v>
      </c>
      <c r="AKH243" s="108" t="n">
        <v>2.2</v>
      </c>
      <c r="AKI243" s="108" t="n">
        <v>4.2</v>
      </c>
      <c r="AKJ243" s="108" t="n">
        <v>4.9</v>
      </c>
      <c r="AKK243" s="108" t="n">
        <v>7.1</v>
      </c>
      <c r="AKL243" s="108" t="n">
        <v>8.3</v>
      </c>
      <c r="AKM243" s="108" t="n">
        <v>12.9</v>
      </c>
      <c r="AKN243" s="108" t="n">
        <v>16</v>
      </c>
      <c r="AKO243" s="109" t="n">
        <f aca="false">AVERAGE(AKC243:AKN243)</f>
        <v>9.93333333333333</v>
      </c>
      <c r="AKR243" s="15"/>
      <c r="ALA243" s="35" t="n">
        <f aca="false">(ACO243+AO243+EO243+NO243+AKO243+AFO243+AEO243+IO243+MO243)/9</f>
        <v>12.9777777777778</v>
      </c>
      <c r="ALB243" s="77" t="n">
        <f aca="false">(ABO243+KO243)/2</f>
        <v>18.475</v>
      </c>
      <c r="ALC243" s="78"/>
      <c r="AMA243" s="28" t="n">
        <f aca="false">MAX(ACC243:ACN243,AC243:AN243,EC243:EN243,NC243:NN243,AKC243:AKN243,AFC243:AFN243,AEC243:AEN243,IC243:IN243,MC243:MN243)</f>
        <v>24.7</v>
      </c>
      <c r="AMB243" s="28"/>
      <c r="AMC243" s="81" t="n">
        <f aca="false">MAX(ABC243:ABN243,KC243:KN243)</f>
        <v>25</v>
      </c>
      <c r="AMD243" s="83"/>
      <c r="AME243" s="60"/>
      <c r="AMF243" s="61"/>
    </row>
    <row r="244" customFormat="false" ht="12.8" hidden="false" customHeight="false" outlineLevel="0" collapsed="false">
      <c r="A244" s="104"/>
      <c r="B244" s="29" t="n">
        <f aca="false">AVERAGE(AO244,BO244,CO244,DO244,EO244,FO244,GO244,HO254,IO244,JO244,KO244,LO244,MO244,NO244,OO244,PO244,QO244,RO244,SO244,TO244,UO244,VO244,WO244,YO244,ZO244,AAO244,ABO244,ACO244,ADO244,AEO244,AFO244,AGO244,AHO244,AIO244,AJO244,AKO244)</f>
        <v>14.4942307692308</v>
      </c>
      <c r="C244" s="30" t="n">
        <f aca="false">AVERAGE(B240:B244)</f>
        <v>13.9409673659674</v>
      </c>
      <c r="D244" s="31" t="n">
        <f aca="false">AVERAGE(B235:B244)</f>
        <v>13.9786579254079</v>
      </c>
      <c r="E244" s="29"/>
      <c r="F244" s="32"/>
      <c r="G244" s="3" t="n">
        <f aca="false">MAX(AC244:AN244,BC244:BN244,CC244:CN244,DC244:DN244,EC244:EN244,FC244:FN244,GC244:GN244,HC244:HN244,IC244:IN244,JC244:JN244,KC244:KN244,LC244:LN244,MC244:MN244,NC244:NN244,OC244:ON244,PC244:PN244,QC244:QN244,RC244:RN244,SC244:SN244,TC244:TN244,UC244:UN244,VC244:VN244,WC244:WN244,YC244:YN244,ZC244:ZN244,AAC244:AAN244,ABC244:ABN244,ACC244:ACN244,ADC244:ADN244,AEC244:AEN244,AFC244:AFN244,AGC244:AGN244,AHC244:AHN244,AIC244:AIN244,AJC244:AJN244,AKC244:AKN244)</f>
        <v>28.1</v>
      </c>
      <c r="H244" s="105" t="n">
        <f aca="false">MEDIAN(AC244:AN244,BC244:BN244,CC244:CN244,DC244:DN244,EC244:EN244,FC244:FN244,GC244:GN244,HC244:HN244,IC244:IN244,JC244:JN244,KC244:KN244,LC244:LN244,MC244:MN244,NC244:NN244,OC244:ON244,PC244:PN244,QC244:QN244,RC244:RN244,SC244:SN244,TC244:TN244,UC244:UN244,VC244:VN244,WC244:WN244,YC244:YN244,ZC244:ZN244,AAC244:AAN244,ABC244:ABN244,ACC244:ACN244,ADC244:ADN244,AEC244:AEN244,AFC244:AFN244,AGC244:AGN244,AHC244:AHN244,AIC244:AIN244,AJC244:AJN244,AKC244:AKN244)</f>
        <v>13.8</v>
      </c>
      <c r="I244" s="5" t="n">
        <f aca="false">MIN(AC244:AN244,BC244:BN244,CC244:CN244,DC244:DN244,EC244:EN244,FC244:FN244,GC244:GN244,HC244:HN244,IC244:IN244,JC244:JN244,KC244:KN244,LC244:LN244,MC244:MN244,NC244:NN244,OC244:ON244,PC244:PN244,QC244:QN244,RC244:RN244,SC244:SN244,TC244:TN244,UC244:UN244,VC244:VN244,WC244:WN244,YC244:YN244,ZC244:ZN244,AAC244:AAN244,ABC244:ABN244,ACC244:ACN244,ADC244:ADN244,AEC244:AEN244,AFC244:AFN244,AGC244:AGN244,AHC244:AHN244,AIC244:AIN244,AJC244:AJN244,AKC244:AKN244)</f>
        <v>3.2</v>
      </c>
      <c r="J244" s="106" t="n">
        <f aca="false">(G244+I244)/2</f>
        <v>15.65</v>
      </c>
      <c r="AB244" s="107" t="n">
        <v>1894</v>
      </c>
      <c r="AC244" s="108" t="n">
        <v>14.5</v>
      </c>
      <c r="AD244" s="108" t="n">
        <v>13.8</v>
      </c>
      <c r="AE244" s="108" t="n">
        <v>13.8</v>
      </c>
      <c r="AF244" s="108" t="n">
        <v>10.8</v>
      </c>
      <c r="AG244" s="108" t="n">
        <v>9.1</v>
      </c>
      <c r="AH244" s="108" t="n">
        <v>8.9</v>
      </c>
      <c r="AI244" s="108" t="n">
        <v>7</v>
      </c>
      <c r="AJ244" s="108" t="n">
        <v>7.5</v>
      </c>
      <c r="AK244" s="108" t="n">
        <v>7.9</v>
      </c>
      <c r="AL244" s="108" t="n">
        <v>10.2</v>
      </c>
      <c r="AM244" s="108" t="n">
        <v>12.1</v>
      </c>
      <c r="AN244" s="108" t="n">
        <v>14.2</v>
      </c>
      <c r="AO244" s="109" t="n">
        <f aca="false">AVERAGE(AC244:AN244)</f>
        <v>10.8166666666667</v>
      </c>
      <c r="BB244" s="119"/>
      <c r="BC244" s="108"/>
      <c r="BD244" s="108"/>
      <c r="BE244" s="108"/>
      <c r="BF244" s="108"/>
      <c r="BG244" s="108"/>
      <c r="BH244" s="108"/>
      <c r="BI244" s="108"/>
      <c r="BJ244" s="108"/>
      <c r="BK244" s="108"/>
      <c r="BL244" s="108"/>
      <c r="BM244" s="108"/>
      <c r="BN244" s="108"/>
      <c r="BO244" s="109"/>
      <c r="CB244" s="119"/>
      <c r="CC244" s="108"/>
      <c r="CD244" s="108"/>
      <c r="CE244" s="108"/>
      <c r="CF244" s="108"/>
      <c r="CG244" s="108"/>
      <c r="CH244" s="108"/>
      <c r="CI244" s="108"/>
      <c r="CJ244" s="108"/>
      <c r="CK244" s="108"/>
      <c r="CL244" s="108"/>
      <c r="CM244" s="108"/>
      <c r="CN244" s="108"/>
      <c r="CO244" s="109"/>
      <c r="DA244" s="1" t="n">
        <v>1894</v>
      </c>
      <c r="DB244" s="107" t="n">
        <v>1894</v>
      </c>
      <c r="DC244" s="113" t="n">
        <f aca="false">SUM(DC245:DC247)/3</f>
        <v>25.7333333333333</v>
      </c>
      <c r="DD244" s="113" t="n">
        <f aca="false">SUM(DD245:DD247)/3</f>
        <v>25.2333333333333</v>
      </c>
      <c r="DE244" s="113" t="n">
        <f aca="false">SUM(DE245:DE247)/3</f>
        <v>24.3</v>
      </c>
      <c r="DF244" s="113" t="n">
        <f aca="false">SUM(DF245:DF247)/3</f>
        <v>21.5333333333333</v>
      </c>
      <c r="DG244" s="108" t="n">
        <v>14.1</v>
      </c>
      <c r="DH244" s="108" t="n">
        <v>12.3</v>
      </c>
      <c r="DI244" s="108" t="n">
        <v>12.3</v>
      </c>
      <c r="DJ244" s="108" t="n">
        <v>17</v>
      </c>
      <c r="DK244" s="108" t="n">
        <v>17.9</v>
      </c>
      <c r="DL244" s="108" t="n">
        <v>21.3</v>
      </c>
      <c r="DM244" s="108" t="n">
        <v>24.8</v>
      </c>
      <c r="DN244" s="108" t="n">
        <v>26.7</v>
      </c>
      <c r="DO244" s="109" t="n">
        <f aca="false">AVERAGE(DC244:DN244)</f>
        <v>20.2666666666667</v>
      </c>
      <c r="EA244" s="1" t="n">
        <v>1894</v>
      </c>
      <c r="EB244" s="107" t="n">
        <v>1894</v>
      </c>
      <c r="EC244" s="108" t="n">
        <v>15</v>
      </c>
      <c r="ED244" s="108" t="n">
        <v>14.4</v>
      </c>
      <c r="EE244" s="108" t="n">
        <v>14.3</v>
      </c>
      <c r="EF244" s="108" t="n">
        <v>11.6</v>
      </c>
      <c r="EG244" s="108" t="n">
        <v>9.7</v>
      </c>
      <c r="EH244" s="108" t="n">
        <v>11.2</v>
      </c>
      <c r="EI244" s="108" t="n">
        <v>7.7</v>
      </c>
      <c r="EJ244" s="108" t="n">
        <v>8.6</v>
      </c>
      <c r="EK244" s="108" t="n">
        <v>10.4</v>
      </c>
      <c r="EL244" s="108" t="n">
        <v>10.4</v>
      </c>
      <c r="EM244" s="108" t="n">
        <v>13.8</v>
      </c>
      <c r="EN244" s="108" t="n">
        <v>16</v>
      </c>
      <c r="EO244" s="109" t="n">
        <f aca="false">AVERAGE(EC244:EN244)</f>
        <v>11.925</v>
      </c>
      <c r="FB244" s="119"/>
      <c r="FC244" s="108"/>
      <c r="FD244" s="108"/>
      <c r="FE244" s="108"/>
      <c r="FF244" s="108"/>
      <c r="FG244" s="108"/>
      <c r="FH244" s="108"/>
      <c r="FI244" s="108"/>
      <c r="FJ244" s="108"/>
      <c r="FK244" s="108"/>
      <c r="FL244" s="108"/>
      <c r="FM244" s="108"/>
      <c r="FN244" s="108"/>
      <c r="FO244" s="109"/>
      <c r="GB244" s="119"/>
      <c r="GC244" s="108"/>
      <c r="GD244" s="108"/>
      <c r="GE244" s="108"/>
      <c r="GF244" s="108"/>
      <c r="GG244" s="108"/>
      <c r="GH244" s="108"/>
      <c r="GI244" s="108"/>
      <c r="GJ244" s="108"/>
      <c r="GK244" s="108"/>
      <c r="GL244" s="108"/>
      <c r="GM244" s="108"/>
      <c r="GN244" s="108"/>
      <c r="GO244" s="109"/>
      <c r="IA244" s="1" t="n">
        <v>1894</v>
      </c>
      <c r="IB244" s="107" t="n">
        <v>1894</v>
      </c>
      <c r="IC244" s="108" t="n">
        <v>23.9</v>
      </c>
      <c r="ID244" s="108" t="n">
        <v>22.6</v>
      </c>
      <c r="IE244" s="108" t="n">
        <v>21.8</v>
      </c>
      <c r="IF244" s="108" t="n">
        <v>18.4</v>
      </c>
      <c r="IG244" s="108" t="n">
        <v>13.3</v>
      </c>
      <c r="IH244" s="108" t="n">
        <v>11.1</v>
      </c>
      <c r="II244" s="108" t="n">
        <v>10.3</v>
      </c>
      <c r="IJ244" s="108" t="n">
        <v>11.1</v>
      </c>
      <c r="IK244" s="108" t="n">
        <v>13.1</v>
      </c>
      <c r="IL244" s="108" t="n">
        <v>16.2</v>
      </c>
      <c r="IM244" s="108" t="n">
        <v>18.7</v>
      </c>
      <c r="IN244" s="108" t="n">
        <v>21.2</v>
      </c>
      <c r="IO244" s="109" t="n">
        <f aca="false">AVERAGE(IC244:IN244)</f>
        <v>16.8083333333333</v>
      </c>
      <c r="JB244" s="119"/>
      <c r="JC244" s="108"/>
      <c r="JD244" s="108"/>
      <c r="JE244" s="108"/>
      <c r="JF244" s="108"/>
      <c r="JG244" s="108"/>
      <c r="JH244" s="108"/>
      <c r="JI244" s="108"/>
      <c r="JJ244" s="108"/>
      <c r="JK244" s="108"/>
      <c r="JL244" s="108"/>
      <c r="JM244" s="108"/>
      <c r="JN244" s="108"/>
      <c r="JO244" s="109"/>
      <c r="KA244" s="1" t="n">
        <v>1894</v>
      </c>
      <c r="KB244" s="107" t="n">
        <v>1894</v>
      </c>
      <c r="KC244" s="108" t="n">
        <v>25.2</v>
      </c>
      <c r="KD244" s="108" t="n">
        <v>24.1</v>
      </c>
      <c r="KE244" s="108" t="n">
        <v>24.5</v>
      </c>
      <c r="KF244" s="108" t="n">
        <v>21.6</v>
      </c>
      <c r="KG244" s="108" t="n">
        <v>16.9</v>
      </c>
      <c r="KH244" s="108" t="n">
        <v>13.3</v>
      </c>
      <c r="KI244" s="108" t="n">
        <v>13.1</v>
      </c>
      <c r="KJ244" s="108" t="n">
        <v>13.8</v>
      </c>
      <c r="KK244" s="108" t="n">
        <v>16.8</v>
      </c>
      <c r="KL244" s="108" t="n">
        <v>21.8</v>
      </c>
      <c r="KM244" s="108" t="n">
        <v>24.5</v>
      </c>
      <c r="KN244" s="108" t="n">
        <v>25.4</v>
      </c>
      <c r="KO244" s="109" t="n">
        <f aca="false">AVERAGE(KC244:KN244)</f>
        <v>20.0833333333333</v>
      </c>
      <c r="LB244" s="119"/>
      <c r="LC244" s="108"/>
      <c r="LD244" s="108"/>
      <c r="LE244" s="108"/>
      <c r="LF244" s="108"/>
      <c r="LG244" s="108"/>
      <c r="LH244" s="108"/>
      <c r="LI244" s="108"/>
      <c r="LJ244" s="108"/>
      <c r="LK244" s="108"/>
      <c r="LL244" s="108"/>
      <c r="LM244" s="108"/>
      <c r="LN244" s="108"/>
      <c r="LO244" s="109"/>
      <c r="MA244" s="1" t="n">
        <v>1894</v>
      </c>
      <c r="MB244" s="107" t="n">
        <v>1894</v>
      </c>
      <c r="MC244" s="108" t="n">
        <v>15.3</v>
      </c>
      <c r="MD244" s="108" t="n">
        <v>14.7</v>
      </c>
      <c r="ME244" s="108" t="n">
        <v>14.7</v>
      </c>
      <c r="MF244" s="108" t="n">
        <v>11.4</v>
      </c>
      <c r="MG244" s="108" t="n">
        <v>9.9</v>
      </c>
      <c r="MH244" s="108" t="n">
        <v>9.2</v>
      </c>
      <c r="MI244" s="108" t="n">
        <v>8.7</v>
      </c>
      <c r="MJ244" s="108" t="n">
        <v>6.8</v>
      </c>
      <c r="MK244" s="108" t="n">
        <v>8.5</v>
      </c>
      <c r="ML244" s="108" t="n">
        <v>10.2</v>
      </c>
      <c r="MM244" s="108" t="n">
        <v>13.4</v>
      </c>
      <c r="MN244" s="108" t="n">
        <v>15.2</v>
      </c>
      <c r="MO244" s="109" t="n">
        <f aca="false">AVERAGE(MC244:MN244)</f>
        <v>11.5</v>
      </c>
      <c r="NA244" s="1" t="n">
        <v>1894</v>
      </c>
      <c r="NB244" s="107" t="n">
        <v>1894</v>
      </c>
      <c r="NC244" s="108" t="n">
        <v>19.1</v>
      </c>
      <c r="ND244" s="108" t="n">
        <v>17.2</v>
      </c>
      <c r="NE244" s="108" t="n">
        <v>16.2</v>
      </c>
      <c r="NF244" s="108" t="n">
        <v>12.4</v>
      </c>
      <c r="NG244" s="108" t="n">
        <v>10.9</v>
      </c>
      <c r="NH244" s="108" t="n">
        <v>10.5</v>
      </c>
      <c r="NI244" s="108" t="n">
        <v>9.4</v>
      </c>
      <c r="NJ244" s="108" t="n">
        <v>12</v>
      </c>
      <c r="NK244" s="108" t="n">
        <v>11.8</v>
      </c>
      <c r="NL244" s="108" t="n">
        <v>13.8</v>
      </c>
      <c r="NM244" s="108" t="n">
        <v>17.6</v>
      </c>
      <c r="NN244" s="108" t="n">
        <v>17.8</v>
      </c>
      <c r="NO244" s="109" t="n">
        <f aca="false">AVERAGE(NC244:NN244)</f>
        <v>14.0583333333333</v>
      </c>
      <c r="OB244" s="119"/>
      <c r="OC244" s="108"/>
      <c r="OD244" s="108"/>
      <c r="OE244" s="108"/>
      <c r="OF244" s="108"/>
      <c r="OG244" s="108"/>
      <c r="OH244" s="108"/>
      <c r="OI244" s="108"/>
      <c r="OJ244" s="108"/>
      <c r="OK244" s="108"/>
      <c r="OL244" s="108"/>
      <c r="OM244" s="108"/>
      <c r="ON244" s="108"/>
      <c r="OO244" s="109"/>
      <c r="PB244" s="119"/>
      <c r="PC244" s="108"/>
      <c r="PD244" s="108"/>
      <c r="PE244" s="108"/>
      <c r="PF244" s="108"/>
      <c r="PG244" s="108"/>
      <c r="PH244" s="108"/>
      <c r="PI244" s="108"/>
      <c r="PJ244" s="108"/>
      <c r="PK244" s="108"/>
      <c r="PL244" s="108"/>
      <c r="PM244" s="108"/>
      <c r="PN244" s="108"/>
      <c r="PO244" s="109"/>
      <c r="QB244" s="119"/>
      <c r="QC244" s="108"/>
      <c r="QD244" s="108"/>
      <c r="QE244" s="108"/>
      <c r="QF244" s="108"/>
      <c r="QG244" s="108"/>
      <c r="QH244" s="108"/>
      <c r="QI244" s="108"/>
      <c r="QJ244" s="108"/>
      <c r="QK244" s="108"/>
      <c r="QL244" s="108"/>
      <c r="QM244" s="108"/>
      <c r="QN244" s="108"/>
      <c r="QO244" s="109"/>
      <c r="RB244" s="119"/>
      <c r="RC244" s="108"/>
      <c r="RD244" s="108"/>
      <c r="RE244" s="108"/>
      <c r="RF244" s="108"/>
      <c r="RG244" s="108"/>
      <c r="RH244" s="108"/>
      <c r="RI244" s="108"/>
      <c r="RJ244" s="108"/>
      <c r="RK244" s="108"/>
      <c r="RL244" s="108"/>
      <c r="RM244" s="108"/>
      <c r="RN244" s="108"/>
      <c r="RO244" s="109"/>
      <c r="SB244" s="107"/>
      <c r="SC244" s="108"/>
      <c r="SD244" s="108"/>
      <c r="SE244" s="108"/>
      <c r="SF244" s="108"/>
      <c r="SG244" s="108"/>
      <c r="SH244" s="108"/>
      <c r="SI244" s="108"/>
      <c r="SJ244" s="108"/>
      <c r="SK244" s="108"/>
      <c r="SL244" s="108"/>
      <c r="SM244" s="113"/>
      <c r="SN244" s="113"/>
      <c r="SO244" s="109"/>
      <c r="TB244" s="119"/>
      <c r="TC244" s="108"/>
      <c r="TD244" s="108"/>
      <c r="TE244" s="108"/>
      <c r="TF244" s="108"/>
      <c r="TG244" s="108"/>
      <c r="TH244" s="108"/>
      <c r="TI244" s="108"/>
      <c r="TJ244" s="108"/>
      <c r="TK244" s="108"/>
      <c r="TL244" s="108"/>
      <c r="TM244" s="108"/>
      <c r="TN244" s="108"/>
      <c r="TO244" s="109"/>
      <c r="UB244" s="119"/>
      <c r="UC244" s="108"/>
      <c r="UD244" s="108"/>
      <c r="UE244" s="108"/>
      <c r="UF244" s="108"/>
      <c r="UG244" s="108"/>
      <c r="UH244" s="108"/>
      <c r="UI244" s="108"/>
      <c r="UJ244" s="108"/>
      <c r="UK244" s="108"/>
      <c r="UL244" s="108"/>
      <c r="UM244" s="108"/>
      <c r="UN244" s="108"/>
      <c r="UO244" s="109"/>
      <c r="VB244" s="119"/>
      <c r="VC244" s="108"/>
      <c r="VD244" s="108"/>
      <c r="VE244" s="108"/>
      <c r="VF244" s="108"/>
      <c r="VG244" s="108"/>
      <c r="VH244" s="108"/>
      <c r="VI244" s="108"/>
      <c r="VJ244" s="108"/>
      <c r="VK244" s="108"/>
      <c r="VL244" s="108"/>
      <c r="VM244" s="108"/>
      <c r="VN244" s="108"/>
      <c r="VO244" s="109"/>
      <c r="WB244" s="119"/>
      <c r="WC244" s="113"/>
      <c r="WD244" s="113"/>
      <c r="WE244" s="113"/>
      <c r="WF244" s="113"/>
      <c r="WG244" s="113"/>
      <c r="WH244" s="112"/>
      <c r="WI244" s="114"/>
      <c r="WJ244" s="112"/>
      <c r="WK244" s="112"/>
      <c r="WL244" s="112"/>
      <c r="WM244" s="112"/>
      <c r="WN244" s="113"/>
      <c r="WO244" s="109"/>
      <c r="YB244" s="119"/>
      <c r="YC244" s="108"/>
      <c r="YD244" s="108"/>
      <c r="YE244" s="108"/>
      <c r="YF244" s="108"/>
      <c r="YG244" s="108"/>
      <c r="YH244" s="108"/>
      <c r="YI244" s="108"/>
      <c r="YJ244" s="108"/>
      <c r="YK244" s="108"/>
      <c r="YL244" s="108"/>
      <c r="YM244" s="108"/>
      <c r="YN244" s="108"/>
      <c r="YO244" s="109"/>
      <c r="ZB244" s="119"/>
      <c r="ZC244" s="108"/>
      <c r="ZD244" s="108"/>
      <c r="ZE244" s="108"/>
      <c r="ZF244" s="108"/>
      <c r="ZG244" s="108"/>
      <c r="ZH244" s="108"/>
      <c r="ZI244" s="108"/>
      <c r="ZJ244" s="108"/>
      <c r="ZK244" s="108"/>
      <c r="ZL244" s="108"/>
      <c r="ZM244" s="108"/>
      <c r="ZN244" s="108"/>
      <c r="ZO244" s="109"/>
      <c r="AAB244" s="119"/>
      <c r="AAC244" s="108"/>
      <c r="AAD244" s="108"/>
      <c r="AAE244" s="108"/>
      <c r="AAF244" s="108"/>
      <c r="AAG244" s="108"/>
      <c r="AAH244" s="108"/>
      <c r="AAI244" s="108"/>
      <c r="AAJ244" s="108"/>
      <c r="AAK244" s="108"/>
      <c r="AAL244" s="108"/>
      <c r="AAM244" s="108"/>
      <c r="AAN244" s="108"/>
      <c r="AAO244" s="109"/>
      <c r="ABA244" s="1" t="n">
        <v>1894</v>
      </c>
      <c r="ABB244" s="107" t="n">
        <v>1894</v>
      </c>
      <c r="ABC244" s="108" t="n">
        <v>18.6</v>
      </c>
      <c r="ABD244" s="108" t="n">
        <v>21.1</v>
      </c>
      <c r="ABE244" s="108" t="n">
        <v>19.8</v>
      </c>
      <c r="ABF244" s="108" t="n">
        <v>18.4</v>
      </c>
      <c r="ABG244" s="108" t="n">
        <v>12.2</v>
      </c>
      <c r="ABH244" s="108" t="n">
        <v>8.8</v>
      </c>
      <c r="ABI244" s="108" t="n">
        <v>7.3</v>
      </c>
      <c r="ABJ244" s="108" t="n">
        <v>6.6</v>
      </c>
      <c r="ABK244" s="108" t="n">
        <v>8.7</v>
      </c>
      <c r="ABL244" s="108" t="n">
        <v>12.6</v>
      </c>
      <c r="ABM244" s="108" t="n">
        <v>16.4</v>
      </c>
      <c r="ABN244" s="108" t="n">
        <v>19.9</v>
      </c>
      <c r="ABO244" s="109" t="n">
        <f aca="false">AVERAGE(ABC244:ABN244)</f>
        <v>14.2</v>
      </c>
      <c r="ACA244" s="111" t="n">
        <v>1894</v>
      </c>
      <c r="ACB244" s="107" t="n">
        <v>1894</v>
      </c>
      <c r="ACC244" s="108" t="n">
        <v>16.9</v>
      </c>
      <c r="ACD244" s="108" t="n">
        <v>16.4</v>
      </c>
      <c r="ACE244" s="108" t="n">
        <v>15.7</v>
      </c>
      <c r="ACF244" s="108" t="n">
        <v>11.6</v>
      </c>
      <c r="ACG244" s="108" t="n">
        <v>9.9</v>
      </c>
      <c r="ACH244" s="108" t="n">
        <v>10.6</v>
      </c>
      <c r="ACI244" s="108" t="n">
        <v>7.4</v>
      </c>
      <c r="ACJ244" s="108" t="n">
        <v>8.6</v>
      </c>
      <c r="ACK244" s="108" t="n">
        <v>9.2</v>
      </c>
      <c r="ACL244" s="108" t="n">
        <v>11.2</v>
      </c>
      <c r="ACM244" s="108" t="n">
        <v>15.7</v>
      </c>
      <c r="ACN244" s="108" t="n">
        <v>16.8</v>
      </c>
      <c r="ACO244" s="109" t="n">
        <f aca="false">AVERAGE(ACC244:ACN244)</f>
        <v>12.5</v>
      </c>
      <c r="ADB244" s="119"/>
      <c r="ADC244" s="108"/>
      <c r="ADD244" s="108"/>
      <c r="ADE244" s="108"/>
      <c r="ADF244" s="108"/>
      <c r="ADG244" s="108"/>
      <c r="ADH244" s="108"/>
      <c r="ADI244" s="108"/>
      <c r="ADJ244" s="108"/>
      <c r="ADK244" s="108"/>
      <c r="ADL244" s="108"/>
      <c r="ADM244" s="108"/>
      <c r="ADN244" s="108"/>
      <c r="ADO244" s="109"/>
      <c r="AEA244" s="1" t="n">
        <v>1894</v>
      </c>
      <c r="AEB244" s="107" t="n">
        <v>1894</v>
      </c>
      <c r="AEC244" s="108" t="n">
        <v>23.5</v>
      </c>
      <c r="AED244" s="108" t="n">
        <v>23.1</v>
      </c>
      <c r="AEE244" s="108" t="n">
        <v>26.7</v>
      </c>
      <c r="AEF244" s="108" t="n">
        <v>24.7</v>
      </c>
      <c r="AEG244" s="108" t="n">
        <v>19.9</v>
      </c>
      <c r="AEH244" s="108" t="n">
        <v>18.4</v>
      </c>
      <c r="AEI244" s="108" t="n">
        <v>15.8</v>
      </c>
      <c r="AEJ244" s="108" t="n">
        <v>17.6</v>
      </c>
      <c r="AEK244" s="108" t="n">
        <v>19.7</v>
      </c>
      <c r="AEL244" s="108" t="n">
        <v>24.9</v>
      </c>
      <c r="AEM244" s="108" t="n">
        <v>27.2</v>
      </c>
      <c r="AEN244" s="108" t="n">
        <v>28.1</v>
      </c>
      <c r="AEO244" s="109" t="n">
        <f aca="false">AVERAGE(AEC244:AEN244)</f>
        <v>22.4666666666667</v>
      </c>
      <c r="AFA244" s="1" t="n">
        <v>1894</v>
      </c>
      <c r="AFB244" s="107" t="n">
        <v>1894</v>
      </c>
      <c r="AFC244" s="108" t="n">
        <v>16.5</v>
      </c>
      <c r="AFD244" s="108" t="n">
        <v>16.6</v>
      </c>
      <c r="AFE244" s="108" t="n">
        <v>16.2</v>
      </c>
      <c r="AFF244" s="108" t="n">
        <v>13.3</v>
      </c>
      <c r="AFG244" s="108" t="n">
        <v>11.8</v>
      </c>
      <c r="AFH244" s="108" t="n">
        <v>9.1</v>
      </c>
      <c r="AFI244" s="108" t="n">
        <v>6.7</v>
      </c>
      <c r="AFJ244" s="108" t="n">
        <v>6.4</v>
      </c>
      <c r="AFK244" s="108" t="n">
        <v>7.3</v>
      </c>
      <c r="AFL244" s="108" t="n">
        <v>7.8</v>
      </c>
      <c r="AFM244" s="108" t="n">
        <v>11.1</v>
      </c>
      <c r="AFN244" s="108" t="n">
        <v>12.8</v>
      </c>
      <c r="AFO244" s="109" t="n">
        <f aca="false">AVERAGE(AFC244:AFN244)</f>
        <v>11.3</v>
      </c>
      <c r="AGB244" s="1" t="s">
        <v>240</v>
      </c>
      <c r="AHB244" s="119"/>
      <c r="AHC244" s="108"/>
      <c r="AHD244" s="108"/>
      <c r="AHE244" s="108"/>
      <c r="AHF244" s="108"/>
      <c r="AHG244" s="108"/>
      <c r="AHH244" s="108"/>
      <c r="AHI244" s="108"/>
      <c r="AHJ244" s="108"/>
      <c r="AHK244" s="108"/>
      <c r="AHL244" s="108"/>
      <c r="AHM244" s="108"/>
      <c r="AHN244" s="108"/>
      <c r="AHO244" s="109"/>
      <c r="AIB244" s="119"/>
      <c r="AIC244" s="108"/>
      <c r="AID244" s="108"/>
      <c r="AIE244" s="108"/>
      <c r="AIF244" s="108"/>
      <c r="AIG244" s="108"/>
      <c r="AIH244" s="108"/>
      <c r="AII244" s="108"/>
      <c r="AIJ244" s="108"/>
      <c r="AIK244" s="108"/>
      <c r="AIL244" s="108"/>
      <c r="AIM244" s="108"/>
      <c r="AIN244" s="108"/>
      <c r="AIO244" s="109"/>
      <c r="AJB244" s="119"/>
      <c r="AJC244" s="108"/>
      <c r="AJD244" s="108"/>
      <c r="AJE244" s="108"/>
      <c r="AJF244" s="108"/>
      <c r="AJG244" s="108"/>
      <c r="AJH244" s="108"/>
      <c r="AJI244" s="108"/>
      <c r="AJJ244" s="108"/>
      <c r="AJK244" s="108"/>
      <c r="AJL244" s="108"/>
      <c r="AJM244" s="113"/>
      <c r="AJN244" s="113"/>
      <c r="AJO244" s="109"/>
      <c r="AKA244" s="1" t="n">
        <v>1894</v>
      </c>
      <c r="AKB244" s="107" t="n">
        <v>1894</v>
      </c>
      <c r="AKC244" s="108" t="n">
        <v>15.6</v>
      </c>
      <c r="AKD244" s="108" t="n">
        <v>14.8</v>
      </c>
      <c r="AKE244" s="108" t="n">
        <v>14.6</v>
      </c>
      <c r="AKF244" s="108" t="n">
        <v>9.4</v>
      </c>
      <c r="AKG244" s="108" t="n">
        <v>7.1</v>
      </c>
      <c r="AKH244" s="108" t="n">
        <v>6.6</v>
      </c>
      <c r="AKI244" s="108" t="n">
        <v>3.2</v>
      </c>
      <c r="AKJ244" s="108" t="n">
        <v>4.5</v>
      </c>
      <c r="AKK244" s="108" t="n">
        <v>5.6</v>
      </c>
      <c r="AKL244" s="108" t="n">
        <v>7.7</v>
      </c>
      <c r="AKM244" s="108" t="n">
        <v>13.3</v>
      </c>
      <c r="AKN244" s="108" t="n">
        <v>15.8</v>
      </c>
      <c r="AKO244" s="109" t="n">
        <f aca="false">AVERAGE(AKC244:AKN244)</f>
        <v>9.85</v>
      </c>
      <c r="AKR244" s="15"/>
      <c r="ALA244" s="35" t="n">
        <f aca="false">(ACO244+AO244+EO244+NO244+AKO244+AFO244+AEO244+IO244+MO244)/9</f>
        <v>13.4694444444444</v>
      </c>
      <c r="ALB244" s="77" t="n">
        <f aca="false">(ABO244+KO244+DO244)/3</f>
        <v>18.1833333333333</v>
      </c>
      <c r="ALC244" s="78"/>
      <c r="AMA244" s="28" t="n">
        <f aca="false">MAX(ACC244:ACN244,AC244:AN244,EC244:EN244,NC244:NN244,AKC244:AKN244,AFC244:AFN244,AEC244:AEN244,IC244:IN244,MC244:MN244)</f>
        <v>28.1</v>
      </c>
      <c r="AMB244" s="28" t="n">
        <f aca="false">MIN(ACC244:ACN244,AC244:AN244,EC244:EN244,NC244:NN244,AKC244:AKN244,AFC244:AFN244,AEC244:AEN244,IC244:IN244,MC244:MN244)</f>
        <v>3.2</v>
      </c>
      <c r="AMC244" s="81" t="n">
        <f aca="false">MAX(ABC244:ABN244,KC244:KN244,DC244:DN244)</f>
        <v>26.7</v>
      </c>
      <c r="AMD244" s="83"/>
      <c r="AME244" s="60"/>
      <c r="AMF244" s="61"/>
    </row>
    <row r="245" customFormat="false" ht="12.8" hidden="false" customHeight="false" outlineLevel="0" collapsed="false">
      <c r="A245" s="104" t="n">
        <f aca="false">A240+5</f>
        <v>1895</v>
      </c>
      <c r="B245" s="29" t="n">
        <f aca="false">AVERAGE(AO245,BO245,CO245,DO245,EO245,FO245,GO245,HO255,IO245,JO245,KO245,LO245,MO245,NO245,OO245,PO245,QO245,RO245,SO245,TO245,UO245,VO245,WO245,YO245,ZO245,AAO245,ABO245,ACO245,ADO245,AEO245,AFO245,AGO245,AHO245,AIO245,AJO245,AKO245)</f>
        <v>14.4105158730159</v>
      </c>
      <c r="C245" s="30" t="n">
        <f aca="false">AVERAGE(B241:B245)</f>
        <v>13.8762523587524</v>
      </c>
      <c r="D245" s="31" t="n">
        <f aca="false">AVERAGE(B236:B245)</f>
        <v>14.050728031228</v>
      </c>
      <c r="E245" s="29" t="n">
        <f aca="false">AVERAGE(B226:B245)</f>
        <v>13.7424242007992</v>
      </c>
      <c r="F245" s="32"/>
      <c r="G245" s="3" t="n">
        <f aca="false">MAX(AC245:AN245,BC245:BN245,CC245:CN245,DC245:DN245,EC245:EN245,FC245:FN245,GC245:GN245,HC245:HN245,IC245:IN245,JC245:JN245,KC245:KN245,LC245:LN245,MC245:MN245,NC245:NN245,OC245:ON245,PC245:PN245,QC245:QN245,RC245:RN245,SC245:SN245,TC245:TN245,UC245:UN245,VC245:VN245,WC245:WN245,YC245:YN245,ZC245:ZN245,AAC245:AAN245,ABC245:ABN245,ACC245:ACN245,ADC245:ADN245,AEC245:AEN245,AFC245:AFN245,AGC245:AGN245,AHC245:AHN245,AIC245:AIN245,AJC245:AJN245,AKC245:AKN245)</f>
        <v>27.6</v>
      </c>
      <c r="H245" s="105" t="n">
        <f aca="false">MEDIAN(AC245:AN245,BC245:BN245,CC245:CN245,DC245:DN245,EC245:EN245,FC245:FN245,GC245:GN245,HC245:HN245,IC245:IN245,JC245:JN245,KC245:KN245,LC245:LN245,MC245:MN245,NC245:NN245,OC245:ON245,PC245:PN245,QC245:QN245,RC245:RN245,SC245:SN245,TC245:TN245,UC245:UN245,VC245:VN245,WC245:WN245,YC245:YN245,ZC245:ZN245,AAC245:AAN245,ABC245:ABN245,ACC245:ACN245,ADC245:ADN245,AEC245:AEN245,AFC245:AFN245,AGC245:AGN245,AHC245:AHN245,AIC245:AIN245,AJC245:AJN245,AKC245:AKN245)</f>
        <v>14.2</v>
      </c>
      <c r="I245" s="5" t="n">
        <f aca="false">MIN(AC245:AN245,BC245:BN245,CC245:CN245,DC245:DN245,EC245:EN245,FC245:FN245,GC245:GN245,HC245:HN245,IC245:IN245,JC245:JN245,KC245:KN245,LC245:LN245,MC245:MN245,NC245:NN245,OC245:ON245,PC245:PN245,QC245:QN245,RC245:RN245,SC245:SN245,TC245:TN245,UC245:UN245,VC245:VN245,WC245:WN245,YC245:YN245,ZC245:ZN245,AAC245:AAN245,ABC245:ABN245,ACC245:ACN245,ADC245:ADN245,AEC245:AEN245,AFC245:AFN245,AGC245:AGN245,AHC245:AHN245,AIC245:AIN245,AJC245:AJN245,AKC245:AKN245)</f>
        <v>3.8</v>
      </c>
      <c r="J245" s="106" t="n">
        <f aca="false">(G245+I245)/2</f>
        <v>15.7</v>
      </c>
      <c r="AB245" s="107" t="n">
        <v>1895</v>
      </c>
      <c r="AC245" s="108" t="n">
        <v>13.8</v>
      </c>
      <c r="AD245" s="108" t="n">
        <v>13.7</v>
      </c>
      <c r="AE245" s="108" t="n">
        <v>13.5</v>
      </c>
      <c r="AF245" s="108" t="n">
        <v>10.7</v>
      </c>
      <c r="AG245" s="108" t="n">
        <v>9</v>
      </c>
      <c r="AH245" s="108" t="n">
        <v>7</v>
      </c>
      <c r="AI245" s="108" t="n">
        <v>6.8</v>
      </c>
      <c r="AJ245" s="108" t="n">
        <v>8.8</v>
      </c>
      <c r="AK245" s="108" t="n">
        <v>8.8</v>
      </c>
      <c r="AL245" s="108" t="n">
        <v>9.6</v>
      </c>
      <c r="AM245" s="108" t="n">
        <v>11.9</v>
      </c>
      <c r="AN245" s="108" t="n">
        <v>12.3</v>
      </c>
      <c r="AO245" s="109" t="n">
        <f aca="false">AVERAGE(AC245:AN245)</f>
        <v>10.4916666666667</v>
      </c>
      <c r="BB245" s="119"/>
      <c r="BC245" s="108"/>
      <c r="BD245" s="108"/>
      <c r="BE245" s="108"/>
      <c r="BF245" s="108"/>
      <c r="BG245" s="108"/>
      <c r="BH245" s="108"/>
      <c r="BI245" s="108"/>
      <c r="BJ245" s="108"/>
      <c r="BK245" s="108"/>
      <c r="BL245" s="108"/>
      <c r="BM245" s="108"/>
      <c r="BN245" s="108"/>
      <c r="BO245" s="109"/>
      <c r="CB245" s="119"/>
      <c r="CC245" s="108"/>
      <c r="CD245" s="108"/>
      <c r="CE245" s="108"/>
      <c r="CF245" s="108"/>
      <c r="CG245" s="108"/>
      <c r="CH245" s="108"/>
      <c r="CI245" s="108"/>
      <c r="CJ245" s="108"/>
      <c r="CK245" s="108"/>
      <c r="CL245" s="108"/>
      <c r="CM245" s="108"/>
      <c r="CN245" s="108"/>
      <c r="CO245" s="109"/>
      <c r="DA245" s="1" t="n">
        <v>1895</v>
      </c>
      <c r="DB245" s="107" t="n">
        <v>1895</v>
      </c>
      <c r="DC245" s="108" t="n">
        <v>25.7</v>
      </c>
      <c r="DD245" s="108" t="n">
        <v>24.4</v>
      </c>
      <c r="DE245" s="108" t="n">
        <v>23.9</v>
      </c>
      <c r="DF245" s="108" t="n">
        <v>21.3</v>
      </c>
      <c r="DG245" s="108" t="n">
        <v>18.6</v>
      </c>
      <c r="DH245" s="108" t="n">
        <v>14.4</v>
      </c>
      <c r="DI245" s="108" t="n">
        <v>14.6</v>
      </c>
      <c r="DJ245" s="108" t="n">
        <v>11.6</v>
      </c>
      <c r="DK245" s="108" t="n">
        <v>16.3</v>
      </c>
      <c r="DL245" s="108" t="n">
        <v>20.5</v>
      </c>
      <c r="DM245" s="108" t="n">
        <v>23.4</v>
      </c>
      <c r="DN245" s="108" t="n">
        <v>26.1</v>
      </c>
      <c r="DO245" s="109" t="n">
        <f aca="false">AVERAGE(DC245:DN245)</f>
        <v>20.0666666666667</v>
      </c>
      <c r="EA245" s="1" t="n">
        <v>1895</v>
      </c>
      <c r="EB245" s="107" t="n">
        <v>1895</v>
      </c>
      <c r="EC245" s="108" t="n">
        <v>14.7</v>
      </c>
      <c r="ED245" s="108" t="n">
        <v>14.9</v>
      </c>
      <c r="EE245" s="108" t="n">
        <v>15.1</v>
      </c>
      <c r="EF245" s="108" t="n">
        <v>11.1</v>
      </c>
      <c r="EG245" s="108" t="n">
        <v>9.6</v>
      </c>
      <c r="EH245" s="108" t="n">
        <v>11.1</v>
      </c>
      <c r="EI245" s="108" t="n">
        <v>10.9</v>
      </c>
      <c r="EJ245" s="108" t="n">
        <v>10.7</v>
      </c>
      <c r="EK245" s="108" t="n">
        <v>10.1</v>
      </c>
      <c r="EL245" s="108" t="n">
        <v>12.1</v>
      </c>
      <c r="EM245" s="108" t="n">
        <v>14.6</v>
      </c>
      <c r="EN245" s="108" t="n">
        <v>14.6</v>
      </c>
      <c r="EO245" s="109" t="n">
        <f aca="false">AVERAGE(EC245:EN245)</f>
        <v>12.4583333333333</v>
      </c>
      <c r="FB245" s="119"/>
      <c r="FC245" s="108"/>
      <c r="FD245" s="108"/>
      <c r="FE245" s="108"/>
      <c r="FF245" s="108"/>
      <c r="FG245" s="108"/>
      <c r="FH245" s="108"/>
      <c r="FI245" s="108"/>
      <c r="FJ245" s="108"/>
      <c r="FK245" s="108"/>
      <c r="FL245" s="108"/>
      <c r="FM245" s="108"/>
      <c r="FN245" s="108"/>
      <c r="FO245" s="109"/>
      <c r="GB245" s="119"/>
      <c r="GC245" s="108"/>
      <c r="GD245" s="108"/>
      <c r="GE245" s="108"/>
      <c r="GF245" s="108"/>
      <c r="GG245" s="108"/>
      <c r="GH245" s="108"/>
      <c r="GI245" s="108"/>
      <c r="GJ245" s="108"/>
      <c r="GK245" s="108"/>
      <c r="GL245" s="108"/>
      <c r="GM245" s="108"/>
      <c r="GN245" s="108"/>
      <c r="GO245" s="109"/>
      <c r="IA245" s="1" t="n">
        <v>1895</v>
      </c>
      <c r="IB245" s="107" t="n">
        <v>1895</v>
      </c>
      <c r="IC245" s="112" t="n">
        <f aca="false">SUM(IC244+IC246)/2</f>
        <v>21.95</v>
      </c>
      <c r="ID245" s="112" t="n">
        <f aca="false">SUM(ID244+ID246)/2</f>
        <v>22.2</v>
      </c>
      <c r="IE245" s="112" t="n">
        <f aca="false">SUM(IE244+IE246)/2</f>
        <v>21.25</v>
      </c>
      <c r="IF245" s="112" t="n">
        <f aca="false">SUM(IF244+IF246)/2</f>
        <v>18.15</v>
      </c>
      <c r="IG245" s="112" t="n">
        <f aca="false">SUM(IG244+IG246)/2</f>
        <v>13.05</v>
      </c>
      <c r="IH245" s="112" t="n">
        <f aca="false">SUM(IH244+IH246)/2</f>
        <v>11.95</v>
      </c>
      <c r="II245" s="112" t="n">
        <f aca="false">SUM(II244+II246)/2</f>
        <v>10</v>
      </c>
      <c r="IJ245" s="112" t="n">
        <f aca="false">SUM(IJ244+IJ246)/2</f>
        <v>11.1</v>
      </c>
      <c r="IK245" s="112" t="n">
        <f aca="false">SUM(IK244+IK246)/2</f>
        <v>13.45</v>
      </c>
      <c r="IL245" s="112" t="n">
        <f aca="false">SUM(IL244+IL246)/2</f>
        <v>15.25</v>
      </c>
      <c r="IM245" s="112" t="n">
        <f aca="false">SUM(IM244+IM246)/2</f>
        <v>17.4</v>
      </c>
      <c r="IN245" s="112" t="n">
        <f aca="false">SUM(IN244+IN246)/2</f>
        <v>19</v>
      </c>
      <c r="IO245" s="109" t="n">
        <f aca="false">AVERAGE(IC245:IN245)</f>
        <v>16.2291666666667</v>
      </c>
      <c r="JB245" s="119"/>
      <c r="JC245" s="108"/>
      <c r="JD245" s="108"/>
      <c r="JE245" s="108"/>
      <c r="JF245" s="108"/>
      <c r="JG245" s="108"/>
      <c r="JH245" s="108"/>
      <c r="JI245" s="108"/>
      <c r="JJ245" s="108"/>
      <c r="JK245" s="108"/>
      <c r="JL245" s="108"/>
      <c r="JM245" s="108"/>
      <c r="JN245" s="108"/>
      <c r="JO245" s="109"/>
      <c r="KA245" s="1" t="n">
        <v>1895</v>
      </c>
      <c r="KB245" s="107" t="n">
        <v>1895</v>
      </c>
      <c r="KC245" s="108" t="n">
        <v>24.8</v>
      </c>
      <c r="KD245" s="108" t="n">
        <v>24</v>
      </c>
      <c r="KE245" s="108" t="n">
        <v>24.9</v>
      </c>
      <c r="KF245" s="108" t="n">
        <v>22.6</v>
      </c>
      <c r="KG245" s="108" t="n">
        <v>20.1</v>
      </c>
      <c r="KH245" s="108" t="n">
        <v>16.3</v>
      </c>
      <c r="KI245" s="108" t="n">
        <v>17.2</v>
      </c>
      <c r="KJ245" s="108" t="n">
        <v>15.5</v>
      </c>
      <c r="KK245" s="108" t="n">
        <v>18.2</v>
      </c>
      <c r="KL245" s="108" t="n">
        <v>22.9</v>
      </c>
      <c r="KM245" s="108" t="n">
        <v>25.2</v>
      </c>
      <c r="KN245" s="108" t="n">
        <v>26.5</v>
      </c>
      <c r="KO245" s="109" t="n">
        <f aca="false">AVERAGE(KC245:KN245)</f>
        <v>21.5166666666667</v>
      </c>
      <c r="LB245" s="119"/>
      <c r="LC245" s="108"/>
      <c r="LD245" s="108"/>
      <c r="LE245" s="108"/>
      <c r="LF245" s="108"/>
      <c r="LG245" s="108"/>
      <c r="LH245" s="108"/>
      <c r="LI245" s="108"/>
      <c r="LJ245" s="108"/>
      <c r="LK245" s="108"/>
      <c r="LL245" s="108"/>
      <c r="LM245" s="108"/>
      <c r="LN245" s="108"/>
      <c r="LO245" s="109"/>
      <c r="MA245" s="1" t="n">
        <v>1895</v>
      </c>
      <c r="MB245" s="107" t="n">
        <v>1895</v>
      </c>
      <c r="MC245" s="120" t="n">
        <f aca="false">SUM(MC242:MC244)/3</f>
        <v>14.9333333333333</v>
      </c>
      <c r="MD245" s="120" t="n">
        <f aca="false">SUM(MD242:MD244)/3</f>
        <v>14.9666666666667</v>
      </c>
      <c r="ME245" s="120" t="n">
        <f aca="false">SUM(ME242:ME244)/3</f>
        <v>15.4</v>
      </c>
      <c r="MF245" s="112" t="n">
        <f aca="false">SUM(MF244+MF246)/2</f>
        <v>12.05</v>
      </c>
      <c r="MG245" s="112" t="n">
        <f aca="false">SUM(MG244+MG246)/2</f>
        <v>9.5</v>
      </c>
      <c r="MH245" s="112" t="n">
        <f aca="false">SUM(MH244+MH246)/2</f>
        <v>8.4</v>
      </c>
      <c r="MI245" s="112" t="n">
        <f aca="false">SUM(MI244+MI246)/2</f>
        <v>7.8</v>
      </c>
      <c r="MJ245" s="112" t="n">
        <f aca="false">SUM(MJ244+MJ246)/2</f>
        <v>7.1</v>
      </c>
      <c r="MK245" s="112" t="n">
        <f aca="false">SUM(MK244+MK246)/2</f>
        <v>8.15</v>
      </c>
      <c r="ML245" s="112" t="n">
        <f aca="false">SUM(ML244+ML246)/2</f>
        <v>10.4</v>
      </c>
      <c r="MM245" s="112" t="n">
        <f aca="false">SUM(MM244+MM246)/2</f>
        <v>13.5</v>
      </c>
      <c r="MN245" s="112" t="n">
        <f aca="false">SUM(MN244+MN246)/2</f>
        <v>14.85</v>
      </c>
      <c r="MO245" s="109" t="n">
        <f aca="false">AVERAGE(MC245:MN245)</f>
        <v>11.4208333333333</v>
      </c>
      <c r="NA245" s="1" t="n">
        <v>1895</v>
      </c>
      <c r="NB245" s="107" t="n">
        <v>1895</v>
      </c>
      <c r="NC245" s="108" t="n">
        <v>15.5</v>
      </c>
      <c r="ND245" s="108" t="n">
        <v>16.7</v>
      </c>
      <c r="NE245" s="108" t="n">
        <v>16.9</v>
      </c>
      <c r="NF245" s="108" t="n">
        <v>13.8</v>
      </c>
      <c r="NG245" s="108" t="n">
        <v>10.7</v>
      </c>
      <c r="NH245" s="108" t="n">
        <v>12</v>
      </c>
      <c r="NI245" s="108" t="n">
        <v>10.8</v>
      </c>
      <c r="NJ245" s="108" t="n">
        <v>12.3</v>
      </c>
      <c r="NK245" s="108" t="n">
        <v>11.7</v>
      </c>
      <c r="NL245" s="108" t="n">
        <v>13.2</v>
      </c>
      <c r="NM245" s="108" t="n">
        <v>16.5</v>
      </c>
      <c r="NN245" s="108" t="n">
        <v>16.6</v>
      </c>
      <c r="NO245" s="109" t="n">
        <f aca="false">AVERAGE(NC245:NN245)</f>
        <v>13.8916666666667</v>
      </c>
      <c r="OB245" s="119"/>
      <c r="OC245" s="108"/>
      <c r="OD245" s="112"/>
      <c r="OE245" s="108"/>
      <c r="OF245" s="108"/>
      <c r="OG245" s="108"/>
      <c r="OH245" s="108"/>
      <c r="OI245" s="108"/>
      <c r="OJ245" s="108"/>
      <c r="OK245" s="108"/>
      <c r="OL245" s="108"/>
      <c r="OM245" s="108"/>
      <c r="ON245" s="108"/>
      <c r="OO245" s="109"/>
      <c r="PB245" s="119"/>
      <c r="PC245" s="108"/>
      <c r="PD245" s="108"/>
      <c r="PE245" s="108"/>
      <c r="PF245" s="108"/>
      <c r="PG245" s="108"/>
      <c r="PH245" s="108"/>
      <c r="PI245" s="108"/>
      <c r="PJ245" s="108"/>
      <c r="PK245" s="108"/>
      <c r="PL245" s="108"/>
      <c r="PM245" s="108"/>
      <c r="PN245" s="108"/>
      <c r="PO245" s="109"/>
      <c r="QB245" s="1" t="s">
        <v>241</v>
      </c>
      <c r="RB245" s="119"/>
      <c r="RC245" s="108"/>
      <c r="RD245" s="108"/>
      <c r="RE245" s="108"/>
      <c r="RF245" s="108"/>
      <c r="RG245" s="108"/>
      <c r="RH245" s="108"/>
      <c r="RI245" s="108"/>
      <c r="RJ245" s="108"/>
      <c r="RK245" s="108"/>
      <c r="RL245" s="108"/>
      <c r="RM245" s="108"/>
      <c r="RN245" s="108"/>
      <c r="RO245" s="109"/>
      <c r="SB245" s="107"/>
      <c r="SC245" s="113"/>
      <c r="SD245" s="112"/>
      <c r="SE245" s="112"/>
      <c r="SF245" s="112"/>
      <c r="SG245" s="112"/>
      <c r="SH245" s="112"/>
      <c r="SI245" s="112"/>
      <c r="SJ245" s="112"/>
      <c r="SK245" s="112"/>
      <c r="SL245" s="112"/>
      <c r="SM245" s="113"/>
      <c r="SN245" s="113"/>
      <c r="SO245" s="109"/>
      <c r="TB245" s="119"/>
      <c r="TC245" s="108"/>
      <c r="TD245" s="108"/>
      <c r="TE245" s="108"/>
      <c r="TF245" s="108"/>
      <c r="TG245" s="108"/>
      <c r="TH245" s="108"/>
      <c r="TI245" s="108"/>
      <c r="TJ245" s="108"/>
      <c r="TK245" s="108"/>
      <c r="TL245" s="108"/>
      <c r="TM245" s="108"/>
      <c r="TN245" s="108"/>
      <c r="TO245" s="109"/>
      <c r="UB245" s="119"/>
      <c r="UC245" s="108"/>
      <c r="UD245" s="108"/>
      <c r="UE245" s="108"/>
      <c r="UF245" s="108"/>
      <c r="UG245" s="108"/>
      <c r="UH245" s="108"/>
      <c r="UI245" s="108"/>
      <c r="UJ245" s="108"/>
      <c r="UK245" s="108"/>
      <c r="UL245" s="108"/>
      <c r="UM245" s="108"/>
      <c r="UN245" s="108"/>
      <c r="UO245" s="109"/>
      <c r="VB245" s="119"/>
      <c r="VC245" s="108"/>
      <c r="VD245" s="108"/>
      <c r="VE245" s="108"/>
      <c r="VF245" s="108"/>
      <c r="VG245" s="108"/>
      <c r="VH245" s="108"/>
      <c r="VI245" s="108"/>
      <c r="VJ245" s="108"/>
      <c r="VK245" s="108"/>
      <c r="VL245" s="108"/>
      <c r="VM245" s="112"/>
      <c r="VN245" s="112"/>
      <c r="VO245" s="109"/>
      <c r="WB245" s="119"/>
      <c r="WC245" s="113"/>
      <c r="WD245" s="113"/>
      <c r="WE245" s="113"/>
      <c r="WF245" s="113"/>
      <c r="WG245" s="113"/>
      <c r="WH245" s="108"/>
      <c r="WI245" s="108"/>
      <c r="WJ245" s="108"/>
      <c r="WK245" s="108"/>
      <c r="WL245" s="108"/>
      <c r="WM245" s="108"/>
      <c r="WN245" s="108"/>
      <c r="WO245" s="109"/>
      <c r="YB245" s="119"/>
      <c r="YC245" s="108"/>
      <c r="YD245" s="108"/>
      <c r="YE245" s="108"/>
      <c r="YF245" s="108"/>
      <c r="YG245" s="108"/>
      <c r="YH245" s="108"/>
      <c r="YI245" s="108"/>
      <c r="YJ245" s="108"/>
      <c r="YK245" s="108"/>
      <c r="YL245" s="108"/>
      <c r="YM245" s="108"/>
      <c r="YN245" s="108"/>
      <c r="YO245" s="109"/>
      <c r="ZB245" s="119"/>
      <c r="ZC245" s="108"/>
      <c r="ZD245" s="108"/>
      <c r="ZE245" s="108"/>
      <c r="ZF245" s="108"/>
      <c r="ZG245" s="108"/>
      <c r="ZH245" s="108"/>
      <c r="ZI245" s="108"/>
      <c r="ZJ245" s="108"/>
      <c r="ZK245" s="108"/>
      <c r="ZL245" s="108"/>
      <c r="ZM245" s="108"/>
      <c r="ZN245" s="108"/>
      <c r="ZO245" s="109"/>
      <c r="AAB245" s="119"/>
      <c r="AAC245" s="108"/>
      <c r="AAD245" s="108"/>
      <c r="AAE245" s="108"/>
      <c r="AAF245" s="108"/>
      <c r="AAG245" s="108"/>
      <c r="AAH245" s="108"/>
      <c r="AAI245" s="108"/>
      <c r="AAJ245" s="108"/>
      <c r="AAK245" s="108"/>
      <c r="AAL245" s="108"/>
      <c r="AAM245" s="108"/>
      <c r="AAN245" s="108"/>
      <c r="AAO245" s="109"/>
      <c r="ABA245" s="1" t="n">
        <v>1895</v>
      </c>
      <c r="ABB245" s="107" t="n">
        <v>1895</v>
      </c>
      <c r="ABC245" s="108" t="n">
        <v>27.6</v>
      </c>
      <c r="ABD245" s="108" t="n">
        <v>24.4</v>
      </c>
      <c r="ABE245" s="108" t="n">
        <v>24</v>
      </c>
      <c r="ABF245" s="108" t="n">
        <v>18.6</v>
      </c>
      <c r="ABG245" s="108" t="n">
        <v>10.2</v>
      </c>
      <c r="ABH245" s="108" t="n">
        <v>6.2</v>
      </c>
      <c r="ABI245" s="108" t="n">
        <v>6.3</v>
      </c>
      <c r="ABJ245" s="108" t="n">
        <v>8.2</v>
      </c>
      <c r="ABK245" s="108" t="n">
        <v>9.1</v>
      </c>
      <c r="ABL245" s="108" t="n">
        <v>13.3</v>
      </c>
      <c r="ABM245" s="108" t="n">
        <v>15.2</v>
      </c>
      <c r="ABN245" s="108" t="n">
        <v>18.3</v>
      </c>
      <c r="ABO245" s="109" t="n">
        <f aca="false">AVERAGE(ABC245:ABN245)</f>
        <v>15.1166666666667</v>
      </c>
      <c r="ACA245" s="111" t="n">
        <v>1895</v>
      </c>
      <c r="ACB245" s="107" t="n">
        <v>1895</v>
      </c>
      <c r="ACC245" s="108" t="n">
        <v>15.5</v>
      </c>
      <c r="ACD245" s="108" t="n">
        <v>16.2</v>
      </c>
      <c r="ACE245" s="108" t="n">
        <v>15.9</v>
      </c>
      <c r="ACF245" s="108" t="n">
        <v>11.1</v>
      </c>
      <c r="ACG245" s="108" t="n">
        <v>9.4</v>
      </c>
      <c r="ACH245" s="108" t="n">
        <v>8.5</v>
      </c>
      <c r="ACI245" s="108" t="n">
        <v>7.7</v>
      </c>
      <c r="ACJ245" s="108" t="n">
        <v>11.2</v>
      </c>
      <c r="ACK245" s="108" t="n">
        <v>10.7</v>
      </c>
      <c r="ACL245" s="108" t="n">
        <v>12.3</v>
      </c>
      <c r="ACM245" s="108" t="n">
        <v>15.7</v>
      </c>
      <c r="ACN245" s="108" t="n">
        <v>15.8</v>
      </c>
      <c r="ACO245" s="109" t="n">
        <f aca="false">AVERAGE(ACC245:ACN245)</f>
        <v>12.5</v>
      </c>
      <c r="ADB245" s="119"/>
      <c r="ADC245" s="108"/>
      <c r="ADD245" s="108"/>
      <c r="ADE245" s="108"/>
      <c r="ADF245" s="108"/>
      <c r="ADG245" s="108"/>
      <c r="ADH245" s="108"/>
      <c r="ADI245" s="108"/>
      <c r="ADJ245" s="108"/>
      <c r="ADK245" s="108"/>
      <c r="ADL245" s="108"/>
      <c r="ADM245" s="108"/>
      <c r="ADN245" s="108"/>
      <c r="ADO245" s="109"/>
      <c r="AEA245" s="1" t="n">
        <v>1895</v>
      </c>
      <c r="AEB245" s="107" t="n">
        <v>1895</v>
      </c>
      <c r="AEC245" s="108" t="n">
        <v>25.9</v>
      </c>
      <c r="AED245" s="108" t="n">
        <v>26</v>
      </c>
      <c r="AEE245" s="108" t="n">
        <v>26.1</v>
      </c>
      <c r="AEF245" s="108" t="n">
        <v>25.2</v>
      </c>
      <c r="AEG245" s="108" t="n">
        <v>24.2</v>
      </c>
      <c r="AEH245" s="108" t="n">
        <v>26.2</v>
      </c>
      <c r="AEI245" s="113" t="n">
        <f aca="false">SUM(AEI242:AEI244)/3</f>
        <v>14.6666666666667</v>
      </c>
      <c r="AEJ245" s="113" t="n">
        <f aca="false">SUM(AEJ242:AEJ244)/3</f>
        <v>16.3333333333333</v>
      </c>
      <c r="AEK245" s="113" t="n">
        <f aca="false">SUM(AEK242:AEK244)/3</f>
        <v>17.1666666666667</v>
      </c>
      <c r="AEL245" s="113" t="n">
        <f aca="false">SUM(AEL242:AEL244)/3</f>
        <v>21.1333333333333</v>
      </c>
      <c r="AEM245" s="113" t="n">
        <f aca="false">SUM(AEM242:AEM244)/3</f>
        <v>23.6333333333333</v>
      </c>
      <c r="AEN245" s="113" t="n">
        <f aca="false">SUM(AEN242:AEN244)/3</f>
        <v>25.7333333333333</v>
      </c>
      <c r="AEO245" s="109" t="n">
        <f aca="false">AVERAGE(AEC245:AEN245)</f>
        <v>22.6888888888889</v>
      </c>
      <c r="AFA245" s="1" t="n">
        <v>1895</v>
      </c>
      <c r="AFB245" s="107" t="n">
        <v>1895</v>
      </c>
      <c r="AFC245" s="112" t="n">
        <f aca="false">SUM(AFC244+AFC246)/2</f>
        <v>17.1</v>
      </c>
      <c r="AFD245" s="112" t="n">
        <f aca="false">SUM(AFD244+AFD246)/2</f>
        <v>17.8</v>
      </c>
      <c r="AFE245" s="112" t="n">
        <f aca="false">SUM(AFE244+AFE246)/2</f>
        <v>17.3</v>
      </c>
      <c r="AFF245" s="112" t="n">
        <f aca="false">SUM(AFF244+AFF246)/2</f>
        <v>14.5</v>
      </c>
      <c r="AFG245" s="112" t="n">
        <f aca="false">SUM(AFG244+AFG246)/2</f>
        <v>13.25</v>
      </c>
      <c r="AFH245" s="112" t="n">
        <f aca="false">SUM(AFH244+AFH246)/2</f>
        <v>10.3</v>
      </c>
      <c r="AFI245" s="112" t="n">
        <f aca="false">SUM(AFI244+AFI246)/2</f>
        <v>9.7</v>
      </c>
      <c r="AFJ245" s="112" t="n">
        <f aca="false">SUM(AFJ244+AFJ246)/2</f>
        <v>9.4</v>
      </c>
      <c r="AFK245" s="112" t="n">
        <f aca="false">SUM(AFK244+AFK246)/2</f>
        <v>10.35</v>
      </c>
      <c r="AFL245" s="112" t="n">
        <f aca="false">SUM(AFL244+AFL246)/2</f>
        <v>10.75</v>
      </c>
      <c r="AFM245" s="112" t="n">
        <f aca="false">SUM(AFM244+AFM246)/2</f>
        <v>13.1</v>
      </c>
      <c r="AFN245" s="112" t="n">
        <f aca="false">SUM(AFN244+AFN246)/2</f>
        <v>14.95</v>
      </c>
      <c r="AFO245" s="109" t="n">
        <f aca="false">AVERAGE(AFC245:AFN245)</f>
        <v>13.2083333333333</v>
      </c>
      <c r="AGA245" s="1" t="n">
        <v>1895</v>
      </c>
      <c r="AGB245" s="107" t="n">
        <v>1895</v>
      </c>
      <c r="AGC245" s="108" t="n">
        <v>15.3</v>
      </c>
      <c r="AGD245" s="108" t="n">
        <v>15.7</v>
      </c>
      <c r="AGE245" s="108" t="n">
        <v>14.9</v>
      </c>
      <c r="AGF245" s="108" t="n">
        <v>8.6</v>
      </c>
      <c r="AGG245" s="108" t="n">
        <v>6.8</v>
      </c>
      <c r="AGH245" s="108" t="n">
        <v>4.1</v>
      </c>
      <c r="AGI245" s="108" t="n">
        <v>3.8</v>
      </c>
      <c r="AGJ245" s="108" t="n">
        <v>6.1</v>
      </c>
      <c r="AGK245" s="108" t="n">
        <v>5.6</v>
      </c>
      <c r="AGL245" s="108" t="n">
        <v>9.3</v>
      </c>
      <c r="AGM245" s="108" t="n">
        <v>12.9</v>
      </c>
      <c r="AGN245" s="108" t="n">
        <v>14.2</v>
      </c>
      <c r="AGO245" s="109" t="n">
        <f aca="false">AVERAGE(AGC245:AGN245)</f>
        <v>9.775</v>
      </c>
      <c r="AHB245" s="119"/>
      <c r="AHC245" s="108"/>
      <c r="AHD245" s="108"/>
      <c r="AHE245" s="108"/>
      <c r="AHF245" s="108"/>
      <c r="AHG245" s="108"/>
      <c r="AHH245" s="108"/>
      <c r="AHI245" s="108"/>
      <c r="AHJ245" s="108"/>
      <c r="AHK245" s="108"/>
      <c r="AHL245" s="108"/>
      <c r="AHM245" s="108"/>
      <c r="AHN245" s="108"/>
      <c r="AHO245" s="109"/>
      <c r="AIB245" s="119"/>
      <c r="AIC245" s="108"/>
      <c r="AID245" s="108"/>
      <c r="AIE245" s="108"/>
      <c r="AIF245" s="108"/>
      <c r="AIG245" s="108"/>
      <c r="AIH245" s="108"/>
      <c r="AII245" s="108"/>
      <c r="AIJ245" s="108"/>
      <c r="AIK245" s="108"/>
      <c r="AIL245" s="108"/>
      <c r="AIM245" s="108"/>
      <c r="AIN245" s="108"/>
      <c r="AIO245" s="109"/>
      <c r="AJB245" s="119"/>
      <c r="AJC245" s="112"/>
      <c r="AJD245" s="112"/>
      <c r="AJE245" s="112"/>
      <c r="AJF245" s="112"/>
      <c r="AJG245" s="112"/>
      <c r="AJH245" s="112"/>
      <c r="AJI245" s="112"/>
      <c r="AJJ245" s="112"/>
      <c r="AJK245" s="112"/>
      <c r="AJL245" s="112"/>
      <c r="AJM245" s="113"/>
      <c r="AJN245" s="113"/>
      <c r="AJO245" s="109"/>
      <c r="AKA245" s="1" t="n">
        <v>1895</v>
      </c>
      <c r="AKB245" s="107" t="n">
        <v>1895</v>
      </c>
      <c r="AKC245" s="108" t="n">
        <v>15.2</v>
      </c>
      <c r="AKD245" s="108" t="n">
        <v>14.2</v>
      </c>
      <c r="AKE245" s="108" t="n">
        <v>13.8</v>
      </c>
      <c r="AKF245" s="108" t="n">
        <v>7.9</v>
      </c>
      <c r="AKG245" s="108" t="n">
        <v>5.8</v>
      </c>
      <c r="AKH245" s="108" t="n">
        <v>5.1</v>
      </c>
      <c r="AKI245" s="108" t="n">
        <v>4.7</v>
      </c>
      <c r="AKJ245" s="108" t="n">
        <v>8.1</v>
      </c>
      <c r="AKK245" s="108" t="n">
        <v>7.7</v>
      </c>
      <c r="AKL245" s="108" t="n">
        <v>9.6</v>
      </c>
      <c r="AKM245" s="108" t="n">
        <v>14.1</v>
      </c>
      <c r="AKN245" s="108" t="n">
        <v>15.3</v>
      </c>
      <c r="AKO245" s="109" t="n">
        <f aca="false">AVERAGE(AKC245:AKN245)</f>
        <v>10.125</v>
      </c>
      <c r="AKR245" s="15"/>
      <c r="ALA245" s="35" t="n">
        <f aca="false">(ACO245+AO245+EO245+NO245+AKO245+AFO245+AEO245+IO245+MO245)/9</f>
        <v>13.6682098765432</v>
      </c>
      <c r="ALB245" s="77" t="n">
        <f aca="false">(ABO245+KO245+DO245+AGO245)/4</f>
        <v>16.61875</v>
      </c>
      <c r="ALC245" s="78"/>
      <c r="AMA245" s="28" t="n">
        <f aca="false">MAX(ACC245:ACN245,AC245:AN245,EC245:EN245,NC245:NN245,AKC245:AKN245,AFC245:AFN245,AEC245:AEN245,IC245:IN245,MC245:MN245)</f>
        <v>26.2</v>
      </c>
      <c r="AMB245" s="28" t="n">
        <f aca="false">MIN(ACC245:ACN245,AC245:AN245,EC245:EN245,NC245:NN245,AKC245:AKN245,AFC245:AFN245,AEC245:AEN245,IC245:IN245,MC245:MN245)</f>
        <v>4.7</v>
      </c>
      <c r="AMC245" s="81" t="n">
        <f aca="false">MAX(ABC245:ABN245,KC245:KN245,DC245:DN245,AGC245:AGN245)</f>
        <v>27.6</v>
      </c>
      <c r="AMD245" s="81"/>
      <c r="AME245" s="60"/>
      <c r="AMF245" s="61"/>
    </row>
    <row r="246" customFormat="false" ht="12.8" hidden="false" customHeight="false" outlineLevel="0" collapsed="false">
      <c r="A246" s="104"/>
      <c r="B246" s="29" t="n">
        <f aca="false">AVERAGE(AO246,BO246,CO246,DO246,EO246,FO246,GO246,HO256,IO246,JO246,KO246,LO246,MO246,NO246,OO246,PO246,QO246,RO246,SO246,TO246,UO246,VO246,WO246,YO246,ZO246,AAO246,ABO246,ACO246,ADO246,AEO246,AFO246,AGO246,AHO246,AIO246,AJO246,AKO246)</f>
        <v>13.640462962963</v>
      </c>
      <c r="C246" s="30" t="n">
        <f aca="false">AVERAGE(B242:B246)</f>
        <v>13.8957085877086</v>
      </c>
      <c r="D246" s="31" t="n">
        <f aca="false">AVERAGE(B237:B246)</f>
        <v>14.0941724756725</v>
      </c>
      <c r="E246" s="29" t="n">
        <f aca="false">AVERAGE(B227:B246)</f>
        <v>13.8127806822807</v>
      </c>
      <c r="F246" s="32"/>
      <c r="G246" s="3" t="n">
        <f aca="false">MAX(AC246:AN246,BC246:BN246,CC246:CN246,DC246:DN246,EC246:EN246,FC246:FN246,GC246:GN246,HC246:HN246,IC246:IN246,JC246:JN246,KC246:KN246,LC246:LN246,MC246:MN246,NC246:NN246,OC246:ON246,PC246:PN246,QC246:QN246,RC246:RN246,SC246:SN246,TC246:TN246,UC246:UN246,VC246:VN246,WC246:WN246,YC246:YN246,ZC246:ZN246,AAC246:AAN246,ABC246:ABN246,ACC246:ACN246,ADC246:ADN246,AEC246:AEN246,AFC246:AFN246,AGC246:AGN246,AHC246:AHN246,AIC246:AIN246,AJC246:AJN246,AKC246:AKN246)</f>
        <v>27.1</v>
      </c>
      <c r="H246" s="105" t="n">
        <f aca="false">MEDIAN(AC246:AN246,BC246:BN246,CC246:CN246,DC246:DN246,EC246:EN246,FC246:FN246,GC246:GN246,HC246:HN246,IC246:IN246,JC246:JN246,KC246:KN246,LC246:LN246,MC246:MN246,NC246:NN246,OC246:ON246,PC246:PN246,QC246:QN246,RC246:RN246,SC246:SN246,TC246:TN246,UC246:UN246,VC246:VN246,WC246:WN246,YC246:YN246,ZC246:ZN246,AAC246:AAN246,ABC246:ABN246,ACC246:ACN246,ADC246:ADN246,AEC246:AEN246,AFC246:AFN246,AGC246:AGN246,AHC246:AHN246,AIC246:AIN246,AJC246:AJN246,AKC246:AKN246)</f>
        <v>13.4</v>
      </c>
      <c r="I246" s="5" t="n">
        <f aca="false">MIN(AC246:AN246,BC246:BN246,CC246:CN246,DC246:DN246,EC246:EN246,FC246:FN246,GC246:GN246,HC246:HN246,IC246:IN246,JC246:JN246,KC246:KN246,LC246:LN246,MC246:MN246,NC246:NN246,OC246:ON246,PC246:PN246,QC246:QN246,RC246:RN246,SC246:SN246,TC246:TN246,UC246:UN246,VC246:VN246,WC246:WN246,YC246:YN246,ZC246:ZN246,AAC246:AAN246,ABC246:ABN246,ACC246:ACN246,ADC246:ADN246,AEC246:AEN246,AFC246:AFN246,AGC246:AGN246,AHC246:AHN246,AIC246:AIN246,AJC246:AJN246,AKC246:AKN246)</f>
        <v>3.7</v>
      </c>
      <c r="J246" s="106" t="n">
        <f aca="false">(G246+I246)/2</f>
        <v>15.4</v>
      </c>
      <c r="AB246" s="107" t="n">
        <v>1896</v>
      </c>
      <c r="AC246" s="108" t="n">
        <v>14.2</v>
      </c>
      <c r="AD246" s="108" t="n">
        <v>15.6</v>
      </c>
      <c r="AE246" s="108" t="n">
        <v>14.2</v>
      </c>
      <c r="AF246" s="108" t="n">
        <v>10.7</v>
      </c>
      <c r="AG246" s="108" t="n">
        <v>9.5</v>
      </c>
      <c r="AH246" s="108" t="n">
        <v>7.5</v>
      </c>
      <c r="AI246" s="108" t="n">
        <v>5.6</v>
      </c>
      <c r="AJ246" s="108" t="n">
        <v>6.6</v>
      </c>
      <c r="AK246" s="108" t="n">
        <v>7.7</v>
      </c>
      <c r="AL246" s="108" t="n">
        <v>10.7</v>
      </c>
      <c r="AM246" s="108" t="n">
        <v>12.1</v>
      </c>
      <c r="AN246" s="108" t="n">
        <v>13.4</v>
      </c>
      <c r="AO246" s="109" t="n">
        <f aca="false">AVERAGE(AC246:AN246)</f>
        <v>10.65</v>
      </c>
      <c r="BB246" s="119"/>
      <c r="BC246" s="108"/>
      <c r="BD246" s="108"/>
      <c r="BE246" s="108"/>
      <c r="BF246" s="108"/>
      <c r="BG246" s="108"/>
      <c r="BH246" s="108"/>
      <c r="BI246" s="108"/>
      <c r="BJ246" s="108"/>
      <c r="BK246" s="108"/>
      <c r="BL246" s="108"/>
      <c r="BM246" s="108"/>
      <c r="BN246" s="108"/>
      <c r="BO246" s="109"/>
      <c r="CB246" s="119"/>
      <c r="CC246" s="108"/>
      <c r="CD246" s="108"/>
      <c r="CE246" s="108"/>
      <c r="CF246" s="108"/>
      <c r="CG246" s="108"/>
      <c r="CH246" s="108"/>
      <c r="CI246" s="108"/>
      <c r="CJ246" s="108"/>
      <c r="CK246" s="108"/>
      <c r="CL246" s="108"/>
      <c r="CM246" s="108"/>
      <c r="CN246" s="108"/>
      <c r="CO246" s="109"/>
      <c r="DA246" s="1" t="n">
        <v>1896</v>
      </c>
      <c r="DB246" s="107" t="n">
        <v>1896</v>
      </c>
      <c r="DC246" s="108" t="n">
        <v>23.9</v>
      </c>
      <c r="DD246" s="108" t="n">
        <v>24.6</v>
      </c>
      <c r="DE246" s="108" t="n">
        <v>23.9</v>
      </c>
      <c r="DF246" s="108" t="n">
        <v>20.4</v>
      </c>
      <c r="DG246" s="108" t="n">
        <v>14.1</v>
      </c>
      <c r="DH246" s="108" t="n">
        <v>9</v>
      </c>
      <c r="DI246" s="108" t="n">
        <v>10.3</v>
      </c>
      <c r="DJ246" s="108" t="n">
        <v>9.2</v>
      </c>
      <c r="DK246" s="108" t="n">
        <v>14.7</v>
      </c>
      <c r="DL246" s="108" t="n">
        <v>20.3</v>
      </c>
      <c r="DM246" s="108" t="n">
        <v>23</v>
      </c>
      <c r="DN246" s="108" t="n">
        <v>27.1</v>
      </c>
      <c r="DO246" s="109" t="n">
        <f aca="false">AVERAGE(DC246:DN246)</f>
        <v>18.375</v>
      </c>
      <c r="EA246" s="1" t="n">
        <v>1896</v>
      </c>
      <c r="EB246" s="107" t="n">
        <v>1896</v>
      </c>
      <c r="EC246" s="108" t="n">
        <v>16.2</v>
      </c>
      <c r="ED246" s="108" t="n">
        <v>16.3</v>
      </c>
      <c r="EE246" s="108" t="n">
        <v>13.9</v>
      </c>
      <c r="EF246" s="108" t="n">
        <v>11.1</v>
      </c>
      <c r="EG246" s="108" t="n">
        <v>11.3</v>
      </c>
      <c r="EH246" s="108" t="n">
        <v>9.4</v>
      </c>
      <c r="EI246" s="108" t="n">
        <v>6.9</v>
      </c>
      <c r="EJ246" s="108" t="n">
        <v>7.1</v>
      </c>
      <c r="EK246" s="108" t="n">
        <v>7.9</v>
      </c>
      <c r="EL246" s="108" t="n">
        <v>11.1</v>
      </c>
      <c r="EM246" s="108" t="n">
        <v>12.7</v>
      </c>
      <c r="EN246" s="108" t="n">
        <v>14.2</v>
      </c>
      <c r="EO246" s="109" t="n">
        <f aca="false">AVERAGE(EC246:EN246)</f>
        <v>11.5083333333333</v>
      </c>
      <c r="FB246" s="119"/>
      <c r="FC246" s="108"/>
      <c r="FD246" s="108"/>
      <c r="FE246" s="108"/>
      <c r="FF246" s="108"/>
      <c r="FG246" s="108"/>
      <c r="FH246" s="108"/>
      <c r="FI246" s="108"/>
      <c r="FJ246" s="108"/>
      <c r="FK246" s="108"/>
      <c r="FL246" s="108"/>
      <c r="FM246" s="108"/>
      <c r="FN246" s="108"/>
      <c r="FO246" s="109"/>
      <c r="GB246" s="1" t="s">
        <v>242</v>
      </c>
      <c r="IA246" s="1" t="n">
        <v>1896</v>
      </c>
      <c r="IB246" s="107" t="n">
        <v>1896</v>
      </c>
      <c r="IC246" s="108" t="n">
        <v>20</v>
      </c>
      <c r="ID246" s="108" t="n">
        <v>21.8</v>
      </c>
      <c r="IE246" s="108" t="n">
        <v>20.7</v>
      </c>
      <c r="IF246" s="108" t="n">
        <v>17.9</v>
      </c>
      <c r="IG246" s="108" t="n">
        <v>12.8</v>
      </c>
      <c r="IH246" s="108" t="n">
        <v>12.8</v>
      </c>
      <c r="II246" s="108" t="n">
        <v>9.7</v>
      </c>
      <c r="IJ246" s="108" t="n">
        <v>11.1</v>
      </c>
      <c r="IK246" s="108" t="n">
        <v>13.8</v>
      </c>
      <c r="IL246" s="108" t="n">
        <v>14.3</v>
      </c>
      <c r="IM246" s="108" t="n">
        <v>16.1</v>
      </c>
      <c r="IN246" s="108" t="n">
        <v>16.8</v>
      </c>
      <c r="IO246" s="109" t="n">
        <f aca="false">AVERAGE(IC246:IN246)</f>
        <v>15.65</v>
      </c>
      <c r="JB246" s="119"/>
      <c r="JC246" s="108"/>
      <c r="JD246" s="108"/>
      <c r="JE246" s="108"/>
      <c r="JF246" s="108"/>
      <c r="JG246" s="108"/>
      <c r="JH246" s="108"/>
      <c r="JI246" s="108"/>
      <c r="JJ246" s="108"/>
      <c r="JK246" s="108"/>
      <c r="JL246" s="108"/>
      <c r="JM246" s="108"/>
      <c r="JN246" s="108"/>
      <c r="JO246" s="109"/>
      <c r="KA246" s="1" t="n">
        <v>1896</v>
      </c>
      <c r="KB246" s="107" t="n">
        <v>1896</v>
      </c>
      <c r="KC246" s="108" t="n">
        <v>24.6</v>
      </c>
      <c r="KD246" s="108" t="n">
        <v>24.4</v>
      </c>
      <c r="KE246" s="108" t="n">
        <v>25</v>
      </c>
      <c r="KF246" s="108" t="n">
        <v>22.3</v>
      </c>
      <c r="KG246" s="108" t="n">
        <v>16.9</v>
      </c>
      <c r="KH246" s="108" t="n">
        <v>11.7</v>
      </c>
      <c r="KI246" s="108" t="n">
        <v>11.7</v>
      </c>
      <c r="KJ246" s="108" t="n">
        <v>13.5</v>
      </c>
      <c r="KK246" s="108" t="n">
        <v>18.6</v>
      </c>
      <c r="KL246" s="108" t="n">
        <v>23.4</v>
      </c>
      <c r="KM246" s="108" t="n">
        <v>24.8</v>
      </c>
      <c r="KN246" s="108" t="n">
        <v>27.1</v>
      </c>
      <c r="KO246" s="109" t="n">
        <f aca="false">AVERAGE(KC246:KN246)</f>
        <v>20.3333333333333</v>
      </c>
      <c r="LB246" s="119"/>
      <c r="LC246" s="108"/>
      <c r="LD246" s="108"/>
      <c r="LE246" s="108"/>
      <c r="LF246" s="108"/>
      <c r="LG246" s="108"/>
      <c r="LH246" s="108"/>
      <c r="LI246" s="108"/>
      <c r="LJ246" s="108"/>
      <c r="LK246" s="108"/>
      <c r="LL246" s="108"/>
      <c r="LM246" s="108"/>
      <c r="LN246" s="108"/>
      <c r="LO246" s="109"/>
      <c r="MA246" s="1" t="n">
        <v>1896</v>
      </c>
      <c r="MB246" s="107" t="n">
        <v>1896</v>
      </c>
      <c r="MC246" s="112" t="n">
        <f aca="false">SUM(MC244+MC247)/2</f>
        <v>15.35</v>
      </c>
      <c r="MD246" s="112" t="n">
        <f aca="false">SUM(MD244+MD247)/2</f>
        <v>14.95</v>
      </c>
      <c r="ME246" s="112" t="n">
        <f aca="false">SUM(ME244+ME247)/2</f>
        <v>14.05</v>
      </c>
      <c r="MF246" s="108" t="n">
        <v>12.7</v>
      </c>
      <c r="MG246" s="108" t="n">
        <v>9.1</v>
      </c>
      <c r="MH246" s="108" t="n">
        <v>7.6</v>
      </c>
      <c r="MI246" s="108" t="n">
        <v>6.9</v>
      </c>
      <c r="MJ246" s="108" t="n">
        <v>7.4</v>
      </c>
      <c r="MK246" s="108" t="n">
        <v>7.8</v>
      </c>
      <c r="ML246" s="108" t="n">
        <v>10.6</v>
      </c>
      <c r="MM246" s="108" t="n">
        <v>13.6</v>
      </c>
      <c r="MN246" s="108" t="n">
        <v>14.5</v>
      </c>
      <c r="MO246" s="109" t="n">
        <f aca="false">AVERAGE(MC246:MN246)</f>
        <v>11.2125</v>
      </c>
      <c r="NA246" s="1" t="n">
        <v>1896</v>
      </c>
      <c r="NB246" s="107" t="n">
        <v>1896</v>
      </c>
      <c r="NC246" s="108" t="n">
        <v>17.4</v>
      </c>
      <c r="ND246" s="108" t="n">
        <v>17.7</v>
      </c>
      <c r="NE246" s="108" t="n">
        <v>15.3</v>
      </c>
      <c r="NF246" s="108" t="n">
        <v>12.6</v>
      </c>
      <c r="NG246" s="108" t="n">
        <v>12.7</v>
      </c>
      <c r="NH246" s="108" t="n">
        <v>12.2</v>
      </c>
      <c r="NI246" s="108" t="n">
        <v>9.5</v>
      </c>
      <c r="NJ246" s="108" t="n">
        <v>10.3</v>
      </c>
      <c r="NK246" s="108" t="n">
        <v>11.2</v>
      </c>
      <c r="NL246" s="108" t="n">
        <v>12.6</v>
      </c>
      <c r="NM246" s="108" t="n">
        <v>16.1</v>
      </c>
      <c r="NN246" s="108" t="n">
        <v>16.2</v>
      </c>
      <c r="NO246" s="109" t="n">
        <f aca="false">AVERAGE(NC246:NN246)</f>
        <v>13.65</v>
      </c>
      <c r="OB246" s="119"/>
      <c r="OC246" s="108"/>
      <c r="OD246" s="108"/>
      <c r="OE246" s="108"/>
      <c r="OF246" s="108"/>
      <c r="OG246" s="108"/>
      <c r="OH246" s="108"/>
      <c r="OI246" s="108"/>
      <c r="OJ246" s="108"/>
      <c r="OK246" s="108"/>
      <c r="OL246" s="108"/>
      <c r="OM246" s="108"/>
      <c r="ON246" s="108"/>
      <c r="OO246" s="109"/>
      <c r="PA246" s="1" t="s">
        <v>243</v>
      </c>
      <c r="QA246" s="1" t="n">
        <v>1896</v>
      </c>
      <c r="QB246" s="107" t="n">
        <v>1896</v>
      </c>
      <c r="QC246" s="108" t="n">
        <v>13.4</v>
      </c>
      <c r="QD246" s="108" t="n">
        <v>13.4</v>
      </c>
      <c r="QE246" s="108" t="n">
        <v>12.6</v>
      </c>
      <c r="QF246" s="108" t="n">
        <v>9.1</v>
      </c>
      <c r="QG246" s="108" t="n">
        <v>6.2</v>
      </c>
      <c r="QH246" s="108" t="n">
        <v>4.5</v>
      </c>
      <c r="QI246" s="108" t="n">
        <v>3.9</v>
      </c>
      <c r="QJ246" s="108" t="n">
        <v>3.9</v>
      </c>
      <c r="QK246" s="108" t="n">
        <v>4.9</v>
      </c>
      <c r="QL246" s="108" t="n">
        <v>8.4</v>
      </c>
      <c r="QM246" s="108" t="n">
        <v>10.8</v>
      </c>
      <c r="QN246" s="108" t="n">
        <v>11.4</v>
      </c>
      <c r="QO246" s="109" t="n">
        <f aca="false">AVERAGE(QC246:QN246)</f>
        <v>8.54166666666667</v>
      </c>
      <c r="RB246" s="119"/>
      <c r="RC246" s="108"/>
      <c r="RD246" s="108"/>
      <c r="RE246" s="108"/>
      <c r="RF246" s="108"/>
      <c r="RG246" s="108"/>
      <c r="RH246" s="108"/>
      <c r="RI246" s="108"/>
      <c r="RJ246" s="108"/>
      <c r="RK246" s="108"/>
      <c r="RL246" s="108"/>
      <c r="RM246" s="108"/>
      <c r="RN246" s="108"/>
      <c r="RO246" s="109"/>
      <c r="SB246" s="107"/>
      <c r="SC246" s="113"/>
      <c r="SD246" s="108"/>
      <c r="SE246" s="108"/>
      <c r="SF246" s="108"/>
      <c r="SG246" s="108"/>
      <c r="SH246" s="108"/>
      <c r="SI246" s="108"/>
      <c r="SJ246" s="108"/>
      <c r="SK246" s="108"/>
      <c r="SL246" s="108"/>
      <c r="SM246" s="108"/>
      <c r="SN246" s="108"/>
      <c r="SO246" s="109"/>
      <c r="TB246" s="119"/>
      <c r="TC246" s="108"/>
      <c r="TD246" s="108"/>
      <c r="TE246" s="108"/>
      <c r="TF246" s="108"/>
      <c r="TG246" s="108"/>
      <c r="TH246" s="108"/>
      <c r="TI246" s="108"/>
      <c r="TJ246" s="108"/>
      <c r="TK246" s="108"/>
      <c r="TL246" s="108"/>
      <c r="TM246" s="108"/>
      <c r="TN246" s="108"/>
      <c r="TO246" s="109"/>
      <c r="UB246" s="119"/>
      <c r="UC246" s="108"/>
      <c r="UD246" s="108"/>
      <c r="UE246" s="108"/>
      <c r="UF246" s="108"/>
      <c r="UG246" s="108"/>
      <c r="UH246" s="108"/>
      <c r="UI246" s="108"/>
      <c r="UJ246" s="108"/>
      <c r="UK246" s="108"/>
      <c r="UL246" s="108"/>
      <c r="UM246" s="108"/>
      <c r="UN246" s="108"/>
      <c r="UO246" s="109"/>
      <c r="VB246" s="119"/>
      <c r="VC246" s="108"/>
      <c r="VD246" s="108"/>
      <c r="VE246" s="108"/>
      <c r="VF246" s="108"/>
      <c r="VG246" s="108"/>
      <c r="VH246" s="108"/>
      <c r="VI246" s="108"/>
      <c r="VJ246" s="108"/>
      <c r="VK246" s="108"/>
      <c r="VL246" s="108"/>
      <c r="VM246" s="108"/>
      <c r="VN246" s="108"/>
      <c r="VO246" s="109"/>
      <c r="WB246" s="119"/>
      <c r="WC246" s="108"/>
      <c r="WD246" s="108"/>
      <c r="WE246" s="108"/>
      <c r="WF246" s="108"/>
      <c r="WG246" s="108"/>
      <c r="WH246" s="108"/>
      <c r="WI246" s="112"/>
      <c r="WJ246" s="108"/>
      <c r="WK246" s="108"/>
      <c r="WL246" s="108"/>
      <c r="WM246" s="108"/>
      <c r="WN246" s="108"/>
      <c r="WO246" s="109"/>
      <c r="YB246" s="119"/>
      <c r="YC246" s="108"/>
      <c r="YD246" s="108"/>
      <c r="YE246" s="108"/>
      <c r="YF246" s="108"/>
      <c r="YG246" s="108"/>
      <c r="YH246" s="108"/>
      <c r="YI246" s="108"/>
      <c r="YJ246" s="108"/>
      <c r="YK246" s="108"/>
      <c r="YL246" s="108"/>
      <c r="YM246" s="108"/>
      <c r="YN246" s="108"/>
      <c r="YO246" s="109"/>
      <c r="ZB246" s="119"/>
      <c r="ZC246" s="108"/>
      <c r="ZD246" s="108"/>
      <c r="ZE246" s="108"/>
      <c r="ZF246" s="108"/>
      <c r="ZG246" s="108"/>
      <c r="ZH246" s="108"/>
      <c r="ZI246" s="108"/>
      <c r="ZJ246" s="108"/>
      <c r="ZK246" s="108"/>
      <c r="ZL246" s="108"/>
      <c r="ZM246" s="108"/>
      <c r="ZN246" s="108"/>
      <c r="ZO246" s="109"/>
      <c r="AAB246" s="119"/>
      <c r="AAC246" s="108"/>
      <c r="AAD246" s="108"/>
      <c r="AAE246" s="108"/>
      <c r="AAF246" s="108"/>
      <c r="AAG246" s="108"/>
      <c r="AAH246" s="108"/>
      <c r="AAI246" s="108"/>
      <c r="AAJ246" s="108"/>
      <c r="AAK246" s="108"/>
      <c r="AAL246" s="108"/>
      <c r="AAM246" s="108"/>
      <c r="AAN246" s="108"/>
      <c r="AAO246" s="109"/>
      <c r="ABA246" s="1" t="n">
        <v>1896</v>
      </c>
      <c r="ABB246" s="107" t="n">
        <v>1896</v>
      </c>
      <c r="ABC246" s="108" t="n">
        <v>18.2</v>
      </c>
      <c r="ABD246" s="108" t="n">
        <v>20.2</v>
      </c>
      <c r="ABE246" s="108" t="n">
        <v>18.3</v>
      </c>
      <c r="ABF246" s="108" t="n">
        <v>13.9</v>
      </c>
      <c r="ABG246" s="108" t="n">
        <v>9.6</v>
      </c>
      <c r="ABH246" s="108" t="n">
        <v>6.2</v>
      </c>
      <c r="ABI246" s="108" t="n">
        <v>4.9</v>
      </c>
      <c r="ABJ246" s="108" t="n">
        <v>6.4</v>
      </c>
      <c r="ABK246" s="108" t="n">
        <v>9.6</v>
      </c>
      <c r="ABL246" s="108" t="n">
        <v>12.9</v>
      </c>
      <c r="ABM246" s="108" t="n">
        <v>14.2</v>
      </c>
      <c r="ABN246" s="108" t="n">
        <v>20</v>
      </c>
      <c r="ABO246" s="109" t="n">
        <f aca="false">AVERAGE(ABC246:ABN246)</f>
        <v>12.8666666666667</v>
      </c>
      <c r="ACA246" s="111" t="n">
        <v>1896</v>
      </c>
      <c r="ACB246" s="107" t="n">
        <v>1896</v>
      </c>
      <c r="ACC246" s="108" t="n">
        <v>18.6</v>
      </c>
      <c r="ACD246" s="108" t="n">
        <v>18.3</v>
      </c>
      <c r="ACE246" s="108" t="n">
        <v>16.1</v>
      </c>
      <c r="ACF246" s="108" t="n">
        <v>11.6</v>
      </c>
      <c r="ACG246" s="108" t="n">
        <v>10.3</v>
      </c>
      <c r="ACH246" s="108" t="n">
        <v>9.3</v>
      </c>
      <c r="ACI246" s="108" t="n">
        <v>6.8</v>
      </c>
      <c r="ACJ246" s="108" t="n">
        <v>8.5</v>
      </c>
      <c r="ACK246" s="108" t="n">
        <v>9.3</v>
      </c>
      <c r="ACL246" s="108" t="n">
        <v>12.2</v>
      </c>
      <c r="ACM246" s="108" t="n">
        <v>14.7</v>
      </c>
      <c r="ACN246" s="108" t="n">
        <v>15.1</v>
      </c>
      <c r="ACO246" s="109" t="n">
        <f aca="false">AVERAGE(ACC246:ACN246)</f>
        <v>12.5666666666667</v>
      </c>
      <c r="ADB246" s="119"/>
      <c r="ADC246" s="108"/>
      <c r="ADD246" s="108"/>
      <c r="ADE246" s="108"/>
      <c r="ADF246" s="108"/>
      <c r="ADG246" s="108"/>
      <c r="ADH246" s="108"/>
      <c r="ADI246" s="108"/>
      <c r="ADJ246" s="108"/>
      <c r="ADK246" s="108"/>
      <c r="ADL246" s="108"/>
      <c r="ADM246" s="108"/>
      <c r="ADN246" s="108"/>
      <c r="ADO246" s="109"/>
      <c r="AEA246" s="1" t="n">
        <v>1896</v>
      </c>
      <c r="AEB246" s="107" t="n">
        <v>1896</v>
      </c>
      <c r="AEC246" s="113" t="n">
        <f aca="false">SUM(AEC243:AEC245)/3</f>
        <v>24.4333333333333</v>
      </c>
      <c r="AED246" s="113" t="n">
        <f aca="false">SUM(AED243:AED245)/3</f>
        <v>24.6</v>
      </c>
      <c r="AEE246" s="108" t="n">
        <v>24.1</v>
      </c>
      <c r="AEF246" s="112" t="n">
        <f aca="false">SUM(AEF245+AEF247)/2</f>
        <v>23.8</v>
      </c>
      <c r="AEG246" s="112" t="n">
        <f aca="false">SUM(AEG245+AEG247)/2</f>
        <v>19.95</v>
      </c>
      <c r="AEH246" s="112" t="n">
        <f aca="false">SUM(AEH245+AEH247)/2</f>
        <v>20.45</v>
      </c>
      <c r="AEI246" s="113" t="n">
        <f aca="false">SUM(AEI247:AEI249)/3</f>
        <v>13.2333333333333</v>
      </c>
      <c r="AEJ246" s="113" t="n">
        <f aca="false">SUM(AEJ247:AEJ249)/3</f>
        <v>14.7333333333333</v>
      </c>
      <c r="AEK246" s="113" t="n">
        <f aca="false">SUM(AEK247:AEK249)/3</f>
        <v>16.3666666666667</v>
      </c>
      <c r="AEL246" s="113" t="n">
        <f aca="false">SUM(AEL247:AEL249)/3</f>
        <v>18.7666666666667</v>
      </c>
      <c r="AEM246" s="113" t="n">
        <f aca="false">SUM(AEM247:AEM249)/3</f>
        <v>22.9666666666667</v>
      </c>
      <c r="AEN246" s="113" t="n">
        <f aca="false">SUM(AEN247:AEN249)/3</f>
        <v>25.4333333333333</v>
      </c>
      <c r="AEO246" s="109" t="n">
        <f aca="false">AVERAGE(AEC246:AEN246)</f>
        <v>20.7361111111111</v>
      </c>
      <c r="AFA246" s="1" t="n">
        <v>1896</v>
      </c>
      <c r="AFB246" s="107" t="n">
        <v>1896</v>
      </c>
      <c r="AFC246" s="108" t="n">
        <v>17.7</v>
      </c>
      <c r="AFD246" s="108" t="n">
        <v>19</v>
      </c>
      <c r="AFE246" s="108" t="n">
        <v>18.4</v>
      </c>
      <c r="AFF246" s="108" t="n">
        <v>15.7</v>
      </c>
      <c r="AFG246" s="108" t="n">
        <v>14.7</v>
      </c>
      <c r="AFH246" s="108" t="n">
        <v>11.5</v>
      </c>
      <c r="AFI246" s="108" t="n">
        <v>12.7</v>
      </c>
      <c r="AFJ246" s="108" t="n">
        <v>12.4</v>
      </c>
      <c r="AFK246" s="108" t="n">
        <v>13.4</v>
      </c>
      <c r="AFL246" s="108" t="n">
        <v>13.7</v>
      </c>
      <c r="AFM246" s="108" t="n">
        <v>15.1</v>
      </c>
      <c r="AFN246" s="108" t="n">
        <v>17.1</v>
      </c>
      <c r="AFO246" s="109" t="n">
        <f aca="false">AVERAGE(AFC246:AFN246)</f>
        <v>15.1166666666667</v>
      </c>
      <c r="AGA246" s="1" t="n">
        <v>1896</v>
      </c>
      <c r="AGB246" s="107" t="n">
        <v>1896</v>
      </c>
      <c r="AGC246" s="112" t="n">
        <f aca="false">SUM(AGC245+AGC247)/2</f>
        <v>16.7</v>
      </c>
      <c r="AGD246" s="112" t="n">
        <f aca="false">SUM(AGD245+AGD247)/2</f>
        <v>15.65</v>
      </c>
      <c r="AGE246" s="112" t="n">
        <f aca="false">SUM(AGE245+AGE247)/2</f>
        <v>14.35</v>
      </c>
      <c r="AGF246" s="112" t="n">
        <f aca="false">SUM(AGF245+AGF247)/2</f>
        <v>9.8</v>
      </c>
      <c r="AGG246" s="112" t="n">
        <f aca="false">SUM(AGG245+AGG247)/2</f>
        <v>7</v>
      </c>
      <c r="AGH246" s="112" t="n">
        <f aca="false">SUM(AGH245+AGH247)/2</f>
        <v>5.65</v>
      </c>
      <c r="AGI246" s="112" t="n">
        <f aca="false">SUM(AGI245+AGI247)/2</f>
        <v>4.05</v>
      </c>
      <c r="AGJ246" s="112" t="n">
        <f aca="false">SUM(AGJ245+AGJ247)/2</f>
        <v>4.9</v>
      </c>
      <c r="AGK246" s="112" t="n">
        <f aca="false">SUM(AGK245+AGK247)/2</f>
        <v>5.95</v>
      </c>
      <c r="AGL246" s="112" t="n">
        <f aca="false">SUM(AGL245+AGL247)/2</f>
        <v>8.7</v>
      </c>
      <c r="AGM246" s="112" t="n">
        <f aca="false">SUM(AGM245+AGM247)/2</f>
        <v>13</v>
      </c>
      <c r="AGN246" s="112" t="n">
        <f aca="false">SUM(AGN245+AGN247)/2</f>
        <v>14.95</v>
      </c>
      <c r="AGO246" s="109" t="n">
        <f aca="false">AVERAGE(AGC246:AGN246)</f>
        <v>10.0583333333333</v>
      </c>
      <c r="AHB246" s="119"/>
      <c r="AHC246" s="108"/>
      <c r="AHD246" s="108"/>
      <c r="AHE246" s="108"/>
      <c r="AHF246" s="108"/>
      <c r="AHG246" s="108"/>
      <c r="AHH246" s="108"/>
      <c r="AHI246" s="108"/>
      <c r="AHJ246" s="108"/>
      <c r="AHK246" s="108"/>
      <c r="AHL246" s="108"/>
      <c r="AHM246" s="108"/>
      <c r="AHN246" s="108"/>
      <c r="AHO246" s="109"/>
      <c r="AIB246" s="119"/>
      <c r="AIC246" s="108"/>
      <c r="AID246" s="108"/>
      <c r="AIE246" s="108"/>
      <c r="AIF246" s="108"/>
      <c r="AIG246" s="108"/>
      <c r="AIH246" s="108"/>
      <c r="AII246" s="108"/>
      <c r="AIJ246" s="108"/>
      <c r="AIK246" s="108"/>
      <c r="AIL246" s="108"/>
      <c r="AIM246" s="108"/>
      <c r="AIN246" s="108"/>
      <c r="AIO246" s="109"/>
      <c r="AJB246" s="119"/>
      <c r="AJC246" s="108"/>
      <c r="AJD246" s="108"/>
      <c r="AJE246" s="108"/>
      <c r="AJF246" s="108"/>
      <c r="AJG246" s="108"/>
      <c r="AJH246" s="108"/>
      <c r="AJI246" s="108"/>
      <c r="AJJ246" s="108"/>
      <c r="AJK246" s="108"/>
      <c r="AJL246" s="108"/>
      <c r="AJM246" s="108"/>
      <c r="AJN246" s="108"/>
      <c r="AJO246" s="109"/>
      <c r="AKA246" s="1" t="n">
        <v>1896</v>
      </c>
      <c r="AKB246" s="107" t="n">
        <v>1896</v>
      </c>
      <c r="AKC246" s="108" t="n">
        <v>18.3</v>
      </c>
      <c r="AKD246" s="108" t="n">
        <v>17.1</v>
      </c>
      <c r="AKE246" s="108" t="n">
        <v>16</v>
      </c>
      <c r="AKF246" s="108" t="n">
        <v>9.1</v>
      </c>
      <c r="AKG246" s="108" t="n">
        <v>7.1</v>
      </c>
      <c r="AKH246" s="108" t="n">
        <v>5.8</v>
      </c>
      <c r="AKI246" s="108" t="n">
        <v>3.7</v>
      </c>
      <c r="AKJ246" s="108" t="n">
        <v>4.9</v>
      </c>
      <c r="AKK246" s="108" t="n">
        <v>5.7</v>
      </c>
      <c r="AKL246" s="108" t="n">
        <v>9.2</v>
      </c>
      <c r="AKM246" s="108" t="n">
        <v>13.6</v>
      </c>
      <c r="AKN246" s="108" t="n">
        <v>13.8</v>
      </c>
      <c r="AKO246" s="109" t="n">
        <f aca="false">AVERAGE(AKC246:AKN246)</f>
        <v>10.3583333333333</v>
      </c>
      <c r="AKR246" s="15"/>
      <c r="ALA246" s="35" t="n">
        <f aca="false">(ACO246+AO246+EO246+NO246+AKO246+AFO246+AEO246+IO246+MO246)/9</f>
        <v>13.4942901234568</v>
      </c>
      <c r="ALB246" s="77" t="n">
        <f aca="false">(ABO246+KO246+DO246+AGO246)/4</f>
        <v>15.4083333333333</v>
      </c>
      <c r="ALC246" s="19"/>
      <c r="AMA246" s="28" t="n">
        <f aca="false">MAX(ACC246:ACN246,AC246:AN246,EC246:EN246,NC246:NN246,AKC246:AKN246,AFC246:AFN246,AEC246:AEN246,IC246:IN246,MC246:MN246)</f>
        <v>25.4333333333333</v>
      </c>
      <c r="AMB246" s="28" t="n">
        <f aca="false">MIN(ACC246:ACN246,AC246:AN246,EC246:EN246,NC246:NN246,AKC246:AKN246,AFC246:AFN246,AEC246:AEN246,IC246:IN246,MC246:MN246)</f>
        <v>3.7</v>
      </c>
      <c r="AMC246" s="81" t="n">
        <f aca="false">MAX(ABC246:ABN246,KC246:KN246,DC246:DN246,AGC246:AGN246)</f>
        <v>27.1</v>
      </c>
      <c r="AMD246" s="81" t="n">
        <f aca="false">MIN(ABC246:ABN246,KC246:KN246,DC246:DN246,AGC246:AGN246)</f>
        <v>4.05</v>
      </c>
      <c r="AME246" s="60"/>
      <c r="AMF246" s="60" t="n">
        <f aca="false">MIN(QC246:QN246)</f>
        <v>3.9</v>
      </c>
    </row>
    <row r="247" customFormat="false" ht="12.8" hidden="false" customHeight="false" outlineLevel="0" collapsed="false">
      <c r="A247" s="104"/>
      <c r="B247" s="29" t="n">
        <f aca="false">AVERAGE(AO247,BO247,CO247,DO247,EO247,FO247,GO247,HO257,IO247,JO247,KO247,LO247,MO247,NO247,OO247,PO247,QO247,RO247,SO247,TO247,UO247,VO247,WO247,YO247,ZO247,AAO247,ABO247,ACO247,ADO247,AEO247,AFO247,AGO247,AHO247,AIO247,AJO247,AKO247)</f>
        <v>13.8341503267974</v>
      </c>
      <c r="C247" s="30" t="n">
        <f aca="false">AVERAGE(B243:B247)</f>
        <v>14.0713265318559</v>
      </c>
      <c r="D247" s="31" t="n">
        <f aca="false">AVERAGE(B238:B247)</f>
        <v>14.1489208416855</v>
      </c>
      <c r="E247" s="29" t="n">
        <f aca="false">AVERAGE(B228:B247)</f>
        <v>13.8532381986206</v>
      </c>
      <c r="F247" s="32"/>
      <c r="G247" s="3" t="n">
        <f aca="false">MAX(AC247:AN247,BC247:BN247,CC247:CN247,DC247:DN247,EC247:EN247,FC247:FN247,GC247:GN247,HC247:HN247,IC247:IN247,JC247:JN247,KC247:KN247,LC247:LN247,MC247:MN247,NC247:NN247,OC247:ON247,PC247:PN247,QC247:QN247,RC247:RN247,SC247:SN247,TC247:TN247,UC247:UN247,VC247:VN247,WC247:WN247,YC247:YN247,ZC247:ZN247,AAC247:AAN247,ABC247:ABN247,ACC247:ACN247,ADC247:ADN247,AEC247:AEN247,AFC247:AFN247,AGC247:AGN247,AHC247:AHN247,AIC247:AIN247,AJC247:AJN247,AKC247:AKN247)</f>
        <v>27.6</v>
      </c>
      <c r="H247" s="105" t="n">
        <f aca="false">MEDIAN(AC247:AN247,BC247:BN247,CC247:CN247,DC247:DN247,EC247:EN247,FC247:FN247,GC247:GN247,HC247:HN247,IC247:IN247,JC247:JN247,KC247:KN247,LC247:LN247,MC247:MN247,NC247:NN247,OC247:ON247,PC247:PN247,QC247:QN247,RC247:RN247,SC247:SN247,TC247:TN247,UC247:UN247,VC247:VN247,WC247:WN247,YC247:YN247,ZC247:ZN247,AAC247:AAN247,ABC247:ABN247,ACC247:ACN247,ADC247:ADN247,AEC247:AEN247,AFC247:AFN247,AGC247:AGN247,AHC247:AHN247,AIC247:AIN247,AJC247:AJN247,AKC247:AKN247)</f>
        <v>13.45</v>
      </c>
      <c r="I247" s="5" t="n">
        <f aca="false">MIN(AC247:AN247,BC247:BN247,CC247:CN247,DC247:DN247,EC247:EN247,FC247:FN247,GC247:GN247,HC247:HN247,IC247:IN247,JC247:JN247,KC247:KN247,LC247:LN247,MC247:MN247,NC247:NN247,OC247:ON247,PC247:PN247,QC247:QN247,RC247:RN247,SC247:SN247,TC247:TN247,UC247:UN247,VC247:VN247,WC247:WN247,YC247:YN247,ZC247:ZN247,AAC247:AAN247,ABC247:ABN247,ACC247:ACN247,ADC247:ADN247,AEC247:AEN247,AFC247:AFN247,AGC247:AGN247,AHC247:AHN247,AIC247:AIN247,AJC247:AJN247,AKC247:AKN247)</f>
        <v>3.7</v>
      </c>
      <c r="J247" s="106" t="n">
        <f aca="false">(G247+I247)/2</f>
        <v>15.65</v>
      </c>
      <c r="AB247" s="107" t="n">
        <v>1897</v>
      </c>
      <c r="AC247" s="108" t="n">
        <v>14.2</v>
      </c>
      <c r="AD247" s="108" t="n">
        <v>13.7</v>
      </c>
      <c r="AE247" s="108" t="n">
        <v>13.4</v>
      </c>
      <c r="AF247" s="108" t="n">
        <v>12.1</v>
      </c>
      <c r="AG247" s="108" t="n">
        <v>9.5</v>
      </c>
      <c r="AH247" s="108" t="n">
        <v>8.4</v>
      </c>
      <c r="AI247" s="108" t="n">
        <v>7.7</v>
      </c>
      <c r="AJ247" s="108" t="n">
        <v>6.8</v>
      </c>
      <c r="AK247" s="108" t="n">
        <v>9.1</v>
      </c>
      <c r="AL247" s="108" t="n">
        <v>8.4</v>
      </c>
      <c r="AM247" s="108" t="n">
        <v>11.1</v>
      </c>
      <c r="AN247" s="108" t="n">
        <v>12.7</v>
      </c>
      <c r="AO247" s="109" t="n">
        <f aca="false">AVERAGE(AC247:AN247)</f>
        <v>10.5916666666667</v>
      </c>
      <c r="BB247" s="119"/>
      <c r="BC247" s="108"/>
      <c r="BD247" s="108"/>
      <c r="BE247" s="108"/>
      <c r="BF247" s="108"/>
      <c r="BG247" s="108"/>
      <c r="BH247" s="108"/>
      <c r="BI247" s="108"/>
      <c r="BJ247" s="108"/>
      <c r="BK247" s="108"/>
      <c r="BL247" s="108"/>
      <c r="BM247" s="108"/>
      <c r="BN247" s="108"/>
      <c r="BO247" s="109"/>
      <c r="CB247" s="119"/>
      <c r="CC247" s="108"/>
      <c r="CD247" s="108"/>
      <c r="CE247" s="108"/>
      <c r="CF247" s="108"/>
      <c r="CG247" s="108"/>
      <c r="CH247" s="108"/>
      <c r="CI247" s="108"/>
      <c r="CJ247" s="108"/>
      <c r="CK247" s="108"/>
      <c r="CL247" s="108"/>
      <c r="CM247" s="108"/>
      <c r="CN247" s="108"/>
      <c r="CO247" s="109"/>
      <c r="DA247" s="1" t="n">
        <v>1897</v>
      </c>
      <c r="DB247" s="110" t="s">
        <v>63</v>
      </c>
      <c r="DC247" s="108" t="n">
        <v>27.6</v>
      </c>
      <c r="DD247" s="108" t="n">
        <v>26.7</v>
      </c>
      <c r="DE247" s="108" t="n">
        <v>25.1</v>
      </c>
      <c r="DF247" s="108" t="n">
        <v>22.9</v>
      </c>
      <c r="DG247" s="108" t="n">
        <v>15.8</v>
      </c>
      <c r="DH247" s="108" t="n">
        <v>14.6</v>
      </c>
      <c r="DI247" s="108" t="n">
        <v>15.7</v>
      </c>
      <c r="DJ247" s="108" t="n">
        <v>15.1</v>
      </c>
      <c r="DK247" s="108" t="n">
        <v>16.6</v>
      </c>
      <c r="DL247" s="108" t="n">
        <v>21.6</v>
      </c>
      <c r="DM247" s="108" t="n">
        <v>25.6</v>
      </c>
      <c r="DN247" s="108" t="n">
        <v>26.6</v>
      </c>
      <c r="DO247" s="109" t="n">
        <f aca="false">AVERAGE(DC247:DN247)</f>
        <v>21.1583333333333</v>
      </c>
      <c r="EA247" s="1" t="n">
        <v>1897</v>
      </c>
      <c r="EB247" s="107" t="n">
        <v>1897</v>
      </c>
      <c r="EC247" s="108" t="n">
        <v>16</v>
      </c>
      <c r="ED247" s="108" t="n">
        <v>14.3</v>
      </c>
      <c r="EE247" s="108" t="n">
        <v>14</v>
      </c>
      <c r="EF247" s="108" t="n">
        <v>12</v>
      </c>
      <c r="EG247" s="108" t="n">
        <v>10.5</v>
      </c>
      <c r="EH247" s="108" t="n">
        <v>10.1</v>
      </c>
      <c r="EI247" s="108" t="n">
        <v>9.3</v>
      </c>
      <c r="EJ247" s="108" t="n">
        <v>6.7</v>
      </c>
      <c r="EK247" s="108" t="n">
        <v>10.8</v>
      </c>
      <c r="EL247" s="108" t="n">
        <v>9.4</v>
      </c>
      <c r="EM247" s="108" t="n">
        <v>12.1</v>
      </c>
      <c r="EN247" s="108" t="n">
        <v>13.1</v>
      </c>
      <c r="EO247" s="109" t="n">
        <f aca="false">AVERAGE(EC247:EN247)</f>
        <v>11.525</v>
      </c>
      <c r="FB247" s="119"/>
      <c r="FC247" s="108"/>
      <c r="FD247" s="108"/>
      <c r="FE247" s="108"/>
      <c r="FF247" s="108"/>
      <c r="FG247" s="108"/>
      <c r="FH247" s="108"/>
      <c r="FI247" s="108"/>
      <c r="FJ247" s="108"/>
      <c r="FK247" s="108"/>
      <c r="FL247" s="108"/>
      <c r="FM247" s="108"/>
      <c r="FN247" s="108"/>
      <c r="FO247" s="109"/>
      <c r="GA247" s="1" t="n">
        <v>1897</v>
      </c>
      <c r="GB247" s="107" t="n">
        <v>1897</v>
      </c>
      <c r="GC247" s="108" t="n">
        <v>16.8</v>
      </c>
      <c r="GD247" s="108" t="n">
        <v>16</v>
      </c>
      <c r="GE247" s="108" t="n">
        <v>16</v>
      </c>
      <c r="GF247" s="108" t="n">
        <v>15.1</v>
      </c>
      <c r="GG247" s="108" t="n">
        <v>13.1</v>
      </c>
      <c r="GH247" s="108" t="n">
        <v>12.2</v>
      </c>
      <c r="GI247" s="108" t="n">
        <v>12.3</v>
      </c>
      <c r="GJ247" s="108" t="n">
        <v>10.8</v>
      </c>
      <c r="GK247" s="108" t="n">
        <v>12.5</v>
      </c>
      <c r="GL247" s="108" t="n">
        <v>12.3</v>
      </c>
      <c r="GM247" s="108" t="n">
        <v>13.8</v>
      </c>
      <c r="GN247" s="108" t="n">
        <v>15.1</v>
      </c>
      <c r="GO247" s="109" t="n">
        <f aca="false">AVERAGE(GC247:GN247)</f>
        <v>13.8333333333333</v>
      </c>
      <c r="IA247" s="1" t="n">
        <v>1897</v>
      </c>
      <c r="IB247" s="107" t="n">
        <v>1897</v>
      </c>
      <c r="IC247" s="108" t="n">
        <v>14.9</v>
      </c>
      <c r="ID247" s="112" t="n">
        <f aca="false">SUM(ID246+ID248)/2</f>
        <v>21.45</v>
      </c>
      <c r="IE247" s="108" t="n">
        <v>16.7</v>
      </c>
      <c r="IF247" s="108" t="n">
        <v>15.3</v>
      </c>
      <c r="IG247" s="108" t="n">
        <v>9.4</v>
      </c>
      <c r="IH247" s="108" t="n">
        <v>9.8</v>
      </c>
      <c r="II247" s="108" t="n">
        <v>7</v>
      </c>
      <c r="IJ247" s="108" t="n">
        <v>5.8</v>
      </c>
      <c r="IK247" s="108" t="n">
        <v>9.2</v>
      </c>
      <c r="IL247" s="108" t="n">
        <v>11.7</v>
      </c>
      <c r="IM247" s="108" t="n">
        <v>14.4</v>
      </c>
      <c r="IN247" s="108" t="n">
        <v>16.4</v>
      </c>
      <c r="IO247" s="109" t="n">
        <f aca="false">AVERAGE(IC247:IN247)</f>
        <v>12.6708333333333</v>
      </c>
      <c r="JB247" s="119"/>
      <c r="JC247" s="108"/>
      <c r="JD247" s="108"/>
      <c r="JE247" s="108"/>
      <c r="JF247" s="108"/>
      <c r="JG247" s="108"/>
      <c r="JH247" s="108"/>
      <c r="JI247" s="108"/>
      <c r="JJ247" s="108"/>
      <c r="JK247" s="108"/>
      <c r="JL247" s="108"/>
      <c r="JM247" s="108"/>
      <c r="JN247" s="108"/>
      <c r="JO247" s="109"/>
      <c r="KA247" s="1" t="n">
        <v>1897</v>
      </c>
      <c r="KB247" s="107" t="n">
        <v>1897</v>
      </c>
      <c r="KC247" s="108" t="n">
        <v>27.6</v>
      </c>
      <c r="KD247" s="108" t="n">
        <v>26</v>
      </c>
      <c r="KE247" s="108" t="n">
        <v>25.4</v>
      </c>
      <c r="KF247" s="108" t="n">
        <v>21.6</v>
      </c>
      <c r="KG247" s="108" t="n">
        <v>17.2</v>
      </c>
      <c r="KH247" s="108" t="n">
        <v>16.4</v>
      </c>
      <c r="KI247" s="108" t="n">
        <v>15.6</v>
      </c>
      <c r="KJ247" s="108" t="n">
        <v>16.9</v>
      </c>
      <c r="KK247" s="108" t="n">
        <v>18.1</v>
      </c>
      <c r="KL247" s="108" t="n">
        <v>22.1</v>
      </c>
      <c r="KM247" s="108" t="n">
        <v>26.5</v>
      </c>
      <c r="KN247" s="108" t="n">
        <v>26.4</v>
      </c>
      <c r="KO247" s="109" t="n">
        <f aca="false">AVERAGE(KC247:KN247)</f>
        <v>21.65</v>
      </c>
      <c r="LB247" s="119"/>
      <c r="LC247" s="108"/>
      <c r="LD247" s="108"/>
      <c r="LE247" s="108"/>
      <c r="LF247" s="108"/>
      <c r="LG247" s="108"/>
      <c r="LH247" s="108"/>
      <c r="LI247" s="108"/>
      <c r="LJ247" s="108"/>
      <c r="LK247" s="108"/>
      <c r="LL247" s="108"/>
      <c r="LM247" s="108"/>
      <c r="LN247" s="108"/>
      <c r="LO247" s="109"/>
      <c r="MA247" s="1" t="n">
        <v>1897</v>
      </c>
      <c r="MB247" s="107" t="n">
        <v>1897</v>
      </c>
      <c r="MC247" s="108" t="n">
        <v>15.4</v>
      </c>
      <c r="MD247" s="108" t="n">
        <v>15.2</v>
      </c>
      <c r="ME247" s="108" t="n">
        <v>13.4</v>
      </c>
      <c r="MF247" s="108" t="n">
        <v>13.2</v>
      </c>
      <c r="MG247" s="108" t="n">
        <v>10.4</v>
      </c>
      <c r="MH247" s="108" t="n">
        <v>9.3</v>
      </c>
      <c r="MI247" s="108" t="n">
        <v>7.8</v>
      </c>
      <c r="MJ247" s="108" t="n">
        <v>7.9</v>
      </c>
      <c r="MK247" s="108" t="n">
        <v>9.5</v>
      </c>
      <c r="ML247" s="108" t="n">
        <v>9.9</v>
      </c>
      <c r="MM247" s="108" t="n">
        <v>12.4</v>
      </c>
      <c r="MN247" s="108" t="n">
        <v>14.1</v>
      </c>
      <c r="MO247" s="109" t="n">
        <f aca="false">AVERAGE(MC247:MN247)</f>
        <v>11.5416666666667</v>
      </c>
      <c r="NA247" s="1" t="n">
        <v>1897</v>
      </c>
      <c r="NB247" s="107" t="n">
        <v>1897</v>
      </c>
      <c r="NC247" s="108" t="n">
        <v>19.2</v>
      </c>
      <c r="ND247" s="108" t="n">
        <v>18.1</v>
      </c>
      <c r="NE247" s="108" t="n">
        <v>16.8</v>
      </c>
      <c r="NF247" s="108" t="n">
        <v>15.3</v>
      </c>
      <c r="NG247" s="108" t="n">
        <v>13.1</v>
      </c>
      <c r="NH247" s="108" t="n">
        <v>12.1</v>
      </c>
      <c r="NI247" s="108" t="n">
        <v>11.2</v>
      </c>
      <c r="NJ247" s="108" t="n">
        <v>9.2</v>
      </c>
      <c r="NK247" s="108" t="n">
        <v>11.4</v>
      </c>
      <c r="NL247" s="108" t="n">
        <v>11.2</v>
      </c>
      <c r="NM247" s="108" t="n">
        <v>13.2</v>
      </c>
      <c r="NN247" s="108" t="n">
        <v>15.6</v>
      </c>
      <c r="NO247" s="109" t="n">
        <f aca="false">AVERAGE(NC247:NN247)</f>
        <v>13.8666666666667</v>
      </c>
      <c r="OB247" s="119"/>
      <c r="OC247" s="108"/>
      <c r="OD247" s="108"/>
      <c r="OE247" s="108"/>
      <c r="OF247" s="108"/>
      <c r="OG247" s="108"/>
      <c r="OH247" s="108"/>
      <c r="OI247" s="108"/>
      <c r="OJ247" s="108"/>
      <c r="OK247" s="108"/>
      <c r="OL247" s="108"/>
      <c r="OM247" s="108"/>
      <c r="ON247" s="108"/>
      <c r="OO247" s="109"/>
      <c r="PA247" s="16" t="n">
        <v>1897</v>
      </c>
      <c r="PB247" s="107" t="n">
        <v>1897</v>
      </c>
      <c r="PC247" s="108" t="n">
        <v>18.9</v>
      </c>
      <c r="PD247" s="108" t="n">
        <v>16.4</v>
      </c>
      <c r="PE247" s="108" t="n">
        <v>14.9</v>
      </c>
      <c r="PF247" s="108" t="n">
        <v>13.1</v>
      </c>
      <c r="PG247" s="108" t="n">
        <v>8.9</v>
      </c>
      <c r="PH247" s="108" t="n">
        <v>8.6</v>
      </c>
      <c r="PI247" s="108" t="n">
        <v>6.3</v>
      </c>
      <c r="PJ247" s="108" t="n">
        <v>6.3</v>
      </c>
      <c r="PK247" s="108" t="n">
        <v>9.3</v>
      </c>
      <c r="PL247" s="108" t="n">
        <v>11</v>
      </c>
      <c r="PM247" s="108" t="n">
        <v>15</v>
      </c>
      <c r="PN247" s="108" t="n">
        <v>16.4</v>
      </c>
      <c r="PO247" s="109" t="n">
        <f aca="false">AVERAGE(PC247:PN247)</f>
        <v>12.0916666666667</v>
      </c>
      <c r="QA247" s="1" t="n">
        <v>1897</v>
      </c>
      <c r="QB247" s="107" t="n">
        <v>1897</v>
      </c>
      <c r="QC247" s="108" t="n">
        <v>13.5</v>
      </c>
      <c r="QD247" s="108" t="n">
        <v>12.1</v>
      </c>
      <c r="QE247" s="108" t="n">
        <v>10.8</v>
      </c>
      <c r="QF247" s="108" t="n">
        <v>9.6</v>
      </c>
      <c r="QG247" s="108" t="n">
        <v>6.7</v>
      </c>
      <c r="QH247" s="108" t="n">
        <v>5.6</v>
      </c>
      <c r="QI247" s="108" t="n">
        <v>4.9</v>
      </c>
      <c r="QJ247" s="108" t="n">
        <v>3.8</v>
      </c>
      <c r="QK247" s="108" t="n">
        <v>6.5</v>
      </c>
      <c r="QL247" s="108" t="n">
        <v>5.7</v>
      </c>
      <c r="QM247" s="108" t="n">
        <v>9.8</v>
      </c>
      <c r="QN247" s="108" t="n">
        <v>11.4</v>
      </c>
      <c r="QO247" s="109" t="n">
        <f aca="false">AVERAGE(QC247:QN247)</f>
        <v>8.36666666666667</v>
      </c>
      <c r="RB247" s="119"/>
      <c r="RC247" s="108"/>
      <c r="RD247" s="108"/>
      <c r="RE247" s="108"/>
      <c r="RF247" s="108"/>
      <c r="RG247" s="108"/>
      <c r="RH247" s="108"/>
      <c r="RI247" s="108"/>
      <c r="RJ247" s="108"/>
      <c r="RK247" s="108"/>
      <c r="RL247" s="108"/>
      <c r="RM247" s="108"/>
      <c r="RN247" s="108"/>
      <c r="RO247" s="109"/>
      <c r="SB247" s="107"/>
      <c r="SC247" s="108"/>
      <c r="SD247" s="108"/>
      <c r="SE247" s="108"/>
      <c r="SF247" s="108"/>
      <c r="SG247" s="108"/>
      <c r="SH247" s="108"/>
      <c r="SI247" s="108"/>
      <c r="SJ247" s="108"/>
      <c r="SK247" s="108"/>
      <c r="SL247" s="108"/>
      <c r="SM247" s="108"/>
      <c r="SN247" s="108"/>
      <c r="SO247" s="109"/>
      <c r="TB247" s="119"/>
      <c r="TC247" s="108"/>
      <c r="TD247" s="108"/>
      <c r="TE247" s="108"/>
      <c r="TF247" s="108"/>
      <c r="TG247" s="108"/>
      <c r="TH247" s="108"/>
      <c r="TI247" s="108"/>
      <c r="TJ247" s="108"/>
      <c r="TK247" s="108"/>
      <c r="TL247" s="108"/>
      <c r="TM247" s="108"/>
      <c r="TN247" s="108"/>
      <c r="TO247" s="109"/>
      <c r="UB247" s="119"/>
      <c r="UC247" s="108"/>
      <c r="UD247" s="108"/>
      <c r="UE247" s="108"/>
      <c r="UF247" s="108"/>
      <c r="UG247" s="108"/>
      <c r="UH247" s="108"/>
      <c r="UI247" s="108"/>
      <c r="UJ247" s="108"/>
      <c r="UK247" s="108"/>
      <c r="UL247" s="108"/>
      <c r="UM247" s="108"/>
      <c r="UN247" s="108"/>
      <c r="UO247" s="109"/>
      <c r="VB247" s="119"/>
      <c r="VC247" s="108"/>
      <c r="VD247" s="108"/>
      <c r="VE247" s="108"/>
      <c r="VF247" s="108"/>
      <c r="VG247" s="108"/>
      <c r="VH247" s="108"/>
      <c r="VI247" s="108"/>
      <c r="VJ247" s="108"/>
      <c r="VK247" s="108"/>
      <c r="VL247" s="108"/>
      <c r="VM247" s="108"/>
      <c r="VN247" s="108"/>
      <c r="VO247" s="109"/>
      <c r="WB247" s="119"/>
      <c r="WC247" s="108"/>
      <c r="WD247" s="108"/>
      <c r="WE247" s="108"/>
      <c r="WF247" s="108"/>
      <c r="WG247" s="108"/>
      <c r="WH247" s="108"/>
      <c r="WI247" s="108"/>
      <c r="WJ247" s="108"/>
      <c r="WK247" s="108"/>
      <c r="WL247" s="108"/>
      <c r="WM247" s="108"/>
      <c r="WN247" s="108"/>
      <c r="WO247" s="109"/>
      <c r="YB247" s="119"/>
      <c r="YC247" s="108"/>
      <c r="YD247" s="108"/>
      <c r="YE247" s="108"/>
      <c r="YF247" s="108"/>
      <c r="YG247" s="108"/>
      <c r="YH247" s="108"/>
      <c r="YI247" s="112"/>
      <c r="YJ247" s="112"/>
      <c r="YK247" s="108"/>
      <c r="YL247" s="112"/>
      <c r="YM247" s="112"/>
      <c r="YN247" s="112"/>
      <c r="YO247" s="109"/>
      <c r="ZB247" s="119"/>
      <c r="ZC247" s="108"/>
      <c r="ZD247" s="108"/>
      <c r="ZE247" s="112"/>
      <c r="ZF247" s="108"/>
      <c r="ZG247" s="108"/>
      <c r="ZH247" s="108"/>
      <c r="ZI247" s="108"/>
      <c r="ZJ247" s="108"/>
      <c r="ZK247" s="108"/>
      <c r="ZL247" s="108"/>
      <c r="ZM247" s="108"/>
      <c r="ZN247" s="108"/>
      <c r="ZO247" s="109"/>
      <c r="AAB247" s="119"/>
      <c r="AAC247" s="108"/>
      <c r="AAD247" s="108"/>
      <c r="AAE247" s="108"/>
      <c r="AAF247" s="108"/>
      <c r="AAG247" s="108"/>
      <c r="AAH247" s="108"/>
      <c r="AAI247" s="108"/>
      <c r="AAJ247" s="108"/>
      <c r="AAK247" s="108"/>
      <c r="AAL247" s="108"/>
      <c r="AAM247" s="108"/>
      <c r="AAN247" s="108"/>
      <c r="AAO247" s="109"/>
      <c r="ABA247" s="1" t="n">
        <v>1897</v>
      </c>
      <c r="ABB247" s="107" t="n">
        <v>1897</v>
      </c>
      <c r="ABC247" s="108" t="n">
        <v>21.9</v>
      </c>
      <c r="ABD247" s="108" t="n">
        <v>23.9</v>
      </c>
      <c r="ABE247" s="108" t="n">
        <v>22.8</v>
      </c>
      <c r="ABF247" s="108" t="n">
        <v>20.2</v>
      </c>
      <c r="ABG247" s="108" t="n">
        <v>13.9</v>
      </c>
      <c r="ABH247" s="108" t="n">
        <v>14.6</v>
      </c>
      <c r="ABI247" s="108" t="n">
        <v>13.2</v>
      </c>
      <c r="ABJ247" s="108" t="n">
        <v>12.5</v>
      </c>
      <c r="ABK247" s="108" t="n">
        <v>13.5</v>
      </c>
      <c r="ABL247" s="108" t="n">
        <v>14.1</v>
      </c>
      <c r="ABM247" s="108" t="n">
        <v>17.3</v>
      </c>
      <c r="ABN247" s="108" t="n">
        <v>20.4</v>
      </c>
      <c r="ABO247" s="109" t="n">
        <f aca="false">AVERAGE(ABC247:ABN247)</f>
        <v>17.3583333333333</v>
      </c>
      <c r="ACA247" s="111" t="n">
        <v>1897</v>
      </c>
      <c r="ACB247" s="110" t="s">
        <v>63</v>
      </c>
      <c r="ACC247" s="108" t="n">
        <v>18.2</v>
      </c>
      <c r="ACD247" s="108" t="n">
        <v>16.2</v>
      </c>
      <c r="ACE247" s="108" t="n">
        <v>16</v>
      </c>
      <c r="ACF247" s="108" t="n">
        <v>13.7</v>
      </c>
      <c r="ACG247" s="108" t="n">
        <v>11.9</v>
      </c>
      <c r="ACH247" s="108" t="n">
        <v>9.8</v>
      </c>
      <c r="ACI247" s="108" t="n">
        <v>9.5</v>
      </c>
      <c r="ACJ247" s="108" t="n">
        <v>7.5</v>
      </c>
      <c r="ACK247" s="108" t="n">
        <v>10.2</v>
      </c>
      <c r="ACL247" s="108" t="n">
        <v>10.2</v>
      </c>
      <c r="ACM247" s="108" t="n">
        <v>13.4</v>
      </c>
      <c r="ACN247" s="108" t="n">
        <v>15.8</v>
      </c>
      <c r="ACO247" s="109" t="n">
        <f aca="false">AVERAGE(ACC247:ACN247)</f>
        <v>12.7</v>
      </c>
      <c r="ADB247" s="119"/>
      <c r="ADC247" s="108"/>
      <c r="ADD247" s="108"/>
      <c r="ADE247" s="108"/>
      <c r="ADF247" s="108"/>
      <c r="ADG247" s="108"/>
      <c r="ADH247" s="108"/>
      <c r="ADI247" s="108"/>
      <c r="ADJ247" s="108"/>
      <c r="ADK247" s="108"/>
      <c r="ADL247" s="108"/>
      <c r="ADM247" s="108"/>
      <c r="ADN247" s="108"/>
      <c r="ADO247" s="109"/>
      <c r="AEA247" s="1" t="n">
        <v>1897</v>
      </c>
      <c r="AEB247" s="107" t="n">
        <v>1897</v>
      </c>
      <c r="AEC247" s="113" t="n">
        <f aca="false">SUM(AEC248:AEC250)/3</f>
        <v>25.6</v>
      </c>
      <c r="AED247" s="113" t="n">
        <f aca="false">SUM(AED248:AED250)/3</f>
        <v>26.2666666666667</v>
      </c>
      <c r="AEE247" s="112" t="n">
        <f aca="false">SUM(AEE246+AEE248)/2</f>
        <v>24.65</v>
      </c>
      <c r="AEF247" s="108" t="n">
        <v>22.4</v>
      </c>
      <c r="AEG247" s="108" t="n">
        <v>15.7</v>
      </c>
      <c r="AEH247" s="108" t="n">
        <v>14.7</v>
      </c>
      <c r="AEI247" s="108" t="n">
        <v>14.2</v>
      </c>
      <c r="AEJ247" s="108" t="n">
        <v>14.3</v>
      </c>
      <c r="AEK247" s="108" t="n">
        <v>15.2</v>
      </c>
      <c r="AEL247" s="108" t="n">
        <v>18.6</v>
      </c>
      <c r="AEM247" s="108" t="n">
        <v>24.1</v>
      </c>
      <c r="AEN247" s="108" t="n">
        <v>25.6</v>
      </c>
      <c r="AEO247" s="109" t="n">
        <f aca="false">AVERAGE(AEC247:AEN247)</f>
        <v>20.1097222222222</v>
      </c>
      <c r="AFA247" s="1" t="n">
        <v>1897</v>
      </c>
      <c r="AFB247" s="107" t="n">
        <v>1897</v>
      </c>
      <c r="AFC247" s="108" t="n">
        <v>18.3</v>
      </c>
      <c r="AFD247" s="108" t="n">
        <v>18.9</v>
      </c>
      <c r="AFE247" s="108" t="n">
        <v>17.6</v>
      </c>
      <c r="AFF247" s="108" t="n">
        <v>14.9</v>
      </c>
      <c r="AFG247" s="108" t="n">
        <v>13.3</v>
      </c>
      <c r="AFH247" s="108" t="n">
        <v>12.2</v>
      </c>
      <c r="AFI247" s="108" t="n">
        <v>11.4</v>
      </c>
      <c r="AFJ247" s="108" t="n">
        <v>11.7</v>
      </c>
      <c r="AFK247" s="108" t="n">
        <v>10.6</v>
      </c>
      <c r="AFL247" s="108" t="n">
        <v>13.6</v>
      </c>
      <c r="AFM247" s="108" t="n">
        <v>14.6</v>
      </c>
      <c r="AFN247" s="108" t="n">
        <v>16.9</v>
      </c>
      <c r="AFO247" s="109" t="n">
        <f aca="false">AVERAGE(AFC247:AFN247)</f>
        <v>14.5</v>
      </c>
      <c r="AGA247" s="1" t="n">
        <v>1897</v>
      </c>
      <c r="AGB247" s="107" t="n">
        <v>1897</v>
      </c>
      <c r="AGC247" s="108" t="n">
        <v>18.1</v>
      </c>
      <c r="AGD247" s="108" t="n">
        <v>15.6</v>
      </c>
      <c r="AGE247" s="108" t="n">
        <v>13.8</v>
      </c>
      <c r="AGF247" s="108" t="n">
        <v>11</v>
      </c>
      <c r="AGG247" s="108" t="n">
        <v>7.2</v>
      </c>
      <c r="AGH247" s="108" t="n">
        <v>7.2</v>
      </c>
      <c r="AGI247" s="108" t="n">
        <v>4.3</v>
      </c>
      <c r="AGJ247" s="108" t="n">
        <v>3.7</v>
      </c>
      <c r="AGK247" s="108" t="n">
        <v>6.3</v>
      </c>
      <c r="AGL247" s="108" t="n">
        <v>8.1</v>
      </c>
      <c r="AGM247" s="108" t="n">
        <v>13.1</v>
      </c>
      <c r="AGN247" s="108" t="n">
        <v>15.7</v>
      </c>
      <c r="AGO247" s="109" t="n">
        <f aca="false">AVERAGE(AGC247:AGN247)</f>
        <v>10.3416666666667</v>
      </c>
      <c r="AHB247" s="119"/>
      <c r="AHC247" s="108"/>
      <c r="AHD247" s="108"/>
      <c r="AHE247" s="108"/>
      <c r="AHF247" s="108"/>
      <c r="AHG247" s="108"/>
      <c r="AHH247" s="108"/>
      <c r="AHI247" s="108"/>
      <c r="AHJ247" s="108"/>
      <c r="AHK247" s="108"/>
      <c r="AHL247" s="108"/>
      <c r="AHM247" s="108"/>
      <c r="AHN247" s="108"/>
      <c r="AHO247" s="109"/>
      <c r="AIB247" s="119"/>
      <c r="AIC247" s="108"/>
      <c r="AID247" s="108"/>
      <c r="AIE247" s="108"/>
      <c r="AIF247" s="108"/>
      <c r="AIG247" s="108"/>
      <c r="AIH247" s="108"/>
      <c r="AII247" s="108"/>
      <c r="AIJ247" s="108"/>
      <c r="AIK247" s="108"/>
      <c r="AIL247" s="108"/>
      <c r="AIM247" s="108"/>
      <c r="AIN247" s="108"/>
      <c r="AIO247" s="109"/>
      <c r="AJB247" s="1" t="s">
        <v>244</v>
      </c>
      <c r="AKA247" s="1" t="n">
        <v>1897</v>
      </c>
      <c r="AKB247" s="107" t="n">
        <v>1897</v>
      </c>
      <c r="AKC247" s="108" t="n">
        <v>17.7</v>
      </c>
      <c r="AKD247" s="108" t="n">
        <v>15.6</v>
      </c>
      <c r="AKE247" s="108" t="n">
        <v>13.4</v>
      </c>
      <c r="AKF247" s="108" t="n">
        <v>11.4</v>
      </c>
      <c r="AKG247" s="108" t="n">
        <v>8.4</v>
      </c>
      <c r="AKH247" s="108" t="n">
        <v>7.1</v>
      </c>
      <c r="AKI247" s="108" t="n">
        <v>6.1</v>
      </c>
      <c r="AKJ247" s="108" t="n">
        <v>3.8</v>
      </c>
      <c r="AKK247" s="108" t="n">
        <v>5.6</v>
      </c>
      <c r="AKL247" s="108" t="n">
        <v>6.4</v>
      </c>
      <c r="AKM247" s="108" t="n">
        <v>11.1</v>
      </c>
      <c r="AKN247" s="108" t="n">
        <v>14.9</v>
      </c>
      <c r="AKO247" s="109" t="n">
        <f aca="false">AVERAGE(AKC247:AKN247)</f>
        <v>10.125</v>
      </c>
      <c r="AKR247" s="15"/>
      <c r="ALA247" s="35" t="n">
        <f aca="false">(ACO247+AO247+EO247+NO247+AKO247+AFO247+AEO247+IO247+MO247)/9</f>
        <v>13.0700617283951</v>
      </c>
      <c r="ALB247" s="77" t="n">
        <f aca="false">(ABO247+KO247+DO247+AGO247)/4</f>
        <v>17.6270833333333</v>
      </c>
      <c r="ALC247" s="19"/>
      <c r="AMA247" s="28" t="n">
        <f aca="false">MAX(ACC247:ACN247,AC247:AN247,EC247:EN247,NC247:NN247,AKC247:AKN247,AFC247:AFN247,AEC247:AEN247,IC247:IN247,MC247:MN247)</f>
        <v>26.2666666666667</v>
      </c>
      <c r="AMB247" s="28" t="n">
        <f aca="false">MIN(ACC247:ACN247,AC247:AN247,EC247:EN247,NC247:NN247,AKC247:AKN247,AFC247:AFN247,AEC247:AEN247,IC247:IN247,MC247:MN247)</f>
        <v>3.8</v>
      </c>
      <c r="AMC247" s="81" t="n">
        <f aca="false">MAX(ABC247:ABN247,KC247:KN247,DC247:DN247,AGC247:AGN247)</f>
        <v>27.6</v>
      </c>
      <c r="AMD247" s="81" t="n">
        <f aca="false">MIN(ABC247:ABN247,KC247:KN247,DC247:DN247,AGC247:AGN247)</f>
        <v>3.7</v>
      </c>
      <c r="AME247" s="60"/>
      <c r="AMF247" s="60" t="n">
        <f aca="false">MIN(QC247:QN247,PC247:PN247)</f>
        <v>3.8</v>
      </c>
    </row>
    <row r="248" customFormat="false" ht="12.8" hidden="false" customHeight="false" outlineLevel="0" collapsed="false">
      <c r="A248" s="104"/>
      <c r="B248" s="29" t="n">
        <f aca="false">AVERAGE(AO248,BO248,CO248,DO248,EO248,FO248,GO248,HO258,IO248,JO248,KO248,LO248,MO248,NO248,OO248,PO248,QO248,RO248,SO248,TO248,UO248,VO248,WO248,YO248,ZO248,AAO248,ABO248,ACO248,ADO248,AEO248,AFO248,AGO248,AHO248,AIO248,AJO248,AKO248)</f>
        <v>14.5666666666667</v>
      </c>
      <c r="C248" s="30" t="n">
        <f aca="false">AVERAGE(B244:B248)</f>
        <v>14.1892053197347</v>
      </c>
      <c r="D248" s="31" t="n">
        <f aca="false">AVERAGE(B239:B248)</f>
        <v>14.0942996295643</v>
      </c>
      <c r="E248" s="29" t="n">
        <f aca="false">AVERAGE(B229:B248)</f>
        <v>13.8924048652872</v>
      </c>
      <c r="F248" s="32"/>
      <c r="G248" s="3" t="n">
        <f aca="false">MAX(AC248:AN248,BC248:BN248,CC248:CN248,DC248:DN248,EC248:EN248,FC248:FN248,GC248:GN248,HC248:HN248,IC248:IN248,JC248:JN248,KC248:KN248,LC248:LN248,MC248:MN248,NC248:NN248,OC248:ON248,PC248:PN248,QC248:QN248,RC248:RN248,SC248:SN248,TC248:TN248,UC248:UN248,VC248:VN248,WC248:WN248,YC248:YN248,ZC248:ZN248,AAC248:AAN248,ABC248:ABN248,ACC248:ACN248,ADC248:ADN248,AEC248:AEN248,AFC248:AFN248,AGC248:AGN248,AHC248:AHN248,AIC248:AIN248,AJC248:AJN248,AKC248:AKN248)</f>
        <v>26.3</v>
      </c>
      <c r="H248" s="105" t="n">
        <f aca="false">MEDIAN(AC248:AN248,BC248:BN248,CC248:CN248,DC248:DN248,EC248:EN248,FC248:FN248,GC248:GN248,HC248:HN248,IC248:IN248,JC248:JN248,KC248:KN248,LC248:LN248,MC248:MN248,NC248:NN248,OC248:ON248,PC248:PN248,QC248:QN248,RC248:RN248,SC248:SN248,TC248:TN248,UC248:UN248,VC248:VN248,WC248:WN248,YC248:YN248,ZC248:ZN248,AAC248:AAN248,ABC248:ABN248,ACC248:ACN248,ADC248:ADN248,AEC248:AEN248,AFC248:AFN248,AGC248:AGN248,AHC248:AHN248,AIC248:AIN248,AJC248:AJN248,AKC248:AKN248)</f>
        <v>13.95</v>
      </c>
      <c r="I248" s="5" t="n">
        <f aca="false">MIN(AC248:AN248,BC248:BN248,CC248:CN248,DC248:DN248,EC248:EN248,FC248:FN248,GC248:GN248,HC248:HN248,IC248:IN248,JC248:JN248,KC248:KN248,LC248:LN248,MC248:MN248,NC248:NN248,OC248:ON248,PC248:PN248,QC248:QN248,RC248:RN248,SC248:SN248,TC248:TN248,UC248:UN248,VC248:VN248,WC248:WN248,YC248:YN248,ZC248:ZN248,AAC248:AAN248,ABC248:ABN248,ACC248:ACN248,ADC248:ADN248,AEC248:AEN248,AFC248:AFN248,AGC248:AGN248,AHC248:AHN248,AIC248:AIN248,AJC248:AJN248,AKC248:AKN248)</f>
        <v>3.6</v>
      </c>
      <c r="J248" s="106" t="n">
        <f aca="false">(G248+I248)/2</f>
        <v>14.95</v>
      </c>
      <c r="AB248" s="107" t="n">
        <v>1898</v>
      </c>
      <c r="AC248" s="108" t="n">
        <v>14.7</v>
      </c>
      <c r="AD248" s="108" t="n">
        <v>15.2</v>
      </c>
      <c r="AE248" s="108" t="n">
        <v>13.5</v>
      </c>
      <c r="AF248" s="108" t="n">
        <v>11</v>
      </c>
      <c r="AG248" s="108" t="n">
        <v>9.7</v>
      </c>
      <c r="AH248" s="108" t="n">
        <v>7.2</v>
      </c>
      <c r="AI248" s="108" t="n">
        <v>7.2</v>
      </c>
      <c r="AJ248" s="108" t="n">
        <v>8.3</v>
      </c>
      <c r="AK248" s="108" t="n">
        <v>9.6</v>
      </c>
      <c r="AL248" s="108" t="n">
        <v>10.1</v>
      </c>
      <c r="AM248" s="108" t="n">
        <v>10.9</v>
      </c>
      <c r="AN248" s="108" t="n">
        <v>12.5</v>
      </c>
      <c r="AO248" s="109" t="n">
        <f aca="false">AVERAGE(AC248:AN248)</f>
        <v>10.825</v>
      </c>
      <c r="BB248" s="119"/>
      <c r="BC248" s="108"/>
      <c r="BD248" s="108"/>
      <c r="BE248" s="108"/>
      <c r="BF248" s="108"/>
      <c r="BG248" s="108"/>
      <c r="BH248" s="108"/>
      <c r="BI248" s="108"/>
      <c r="BJ248" s="108"/>
      <c r="BK248" s="108"/>
      <c r="BL248" s="108"/>
      <c r="BM248" s="108"/>
      <c r="BN248" s="108"/>
      <c r="BO248" s="109"/>
      <c r="CB248" s="119"/>
      <c r="CC248" s="108"/>
      <c r="CD248" s="108"/>
      <c r="CE248" s="108"/>
      <c r="CF248" s="108"/>
      <c r="CG248" s="108"/>
      <c r="CH248" s="108"/>
      <c r="CI248" s="108"/>
      <c r="CJ248" s="108"/>
      <c r="CK248" s="108"/>
      <c r="CL248" s="108"/>
      <c r="CM248" s="108"/>
      <c r="CN248" s="108"/>
      <c r="CO248" s="109"/>
      <c r="DA248" s="1" t="n">
        <v>1898</v>
      </c>
      <c r="DB248" s="110" t="s">
        <v>66</v>
      </c>
      <c r="DC248" s="108" t="n">
        <v>25.5</v>
      </c>
      <c r="DD248" s="108" t="n">
        <v>25</v>
      </c>
      <c r="DE248" s="108" t="n">
        <v>24.8</v>
      </c>
      <c r="DF248" s="108" t="n">
        <v>21.4</v>
      </c>
      <c r="DG248" s="108" t="n">
        <v>15.6</v>
      </c>
      <c r="DH248" s="108" t="n">
        <v>16.3</v>
      </c>
      <c r="DI248" s="108" t="n">
        <v>12.6</v>
      </c>
      <c r="DJ248" s="108" t="n">
        <v>14.8</v>
      </c>
      <c r="DK248" s="108" t="n">
        <v>19.2</v>
      </c>
      <c r="DL248" s="108" t="n">
        <v>21.3</v>
      </c>
      <c r="DM248" s="108" t="n">
        <v>24.1</v>
      </c>
      <c r="DN248" s="108" t="n">
        <v>26</v>
      </c>
      <c r="DO248" s="109" t="n">
        <f aca="false">AVERAGE(DC248:DN248)</f>
        <v>20.55</v>
      </c>
      <c r="EA248" s="1" t="n">
        <v>1898</v>
      </c>
      <c r="EB248" s="107" t="n">
        <v>1898</v>
      </c>
      <c r="EC248" s="108" t="n">
        <v>14.8</v>
      </c>
      <c r="ED248" s="108" t="n">
        <v>16.7</v>
      </c>
      <c r="EE248" s="108" t="n">
        <v>14.3</v>
      </c>
      <c r="EF248" s="108" t="n">
        <v>10.8</v>
      </c>
      <c r="EG248" s="108" t="n">
        <v>10.9</v>
      </c>
      <c r="EH248" s="108" t="n">
        <v>7.4</v>
      </c>
      <c r="EI248" s="108" t="n">
        <v>9.2</v>
      </c>
      <c r="EJ248" s="108" t="n">
        <v>9.7</v>
      </c>
      <c r="EK248" s="108" t="n">
        <v>11.1</v>
      </c>
      <c r="EL248" s="108" t="n">
        <v>11.6</v>
      </c>
      <c r="EM248" s="108" t="n">
        <v>11.2</v>
      </c>
      <c r="EN248" s="108" t="n">
        <v>13.4</v>
      </c>
      <c r="EO248" s="109" t="n">
        <f aca="false">AVERAGE(EC248:EN248)</f>
        <v>11.7583333333333</v>
      </c>
      <c r="FB248" s="119"/>
      <c r="FC248" s="112"/>
      <c r="FD248" s="112"/>
      <c r="FE248" s="112"/>
      <c r="FF248" s="108"/>
      <c r="FG248" s="108"/>
      <c r="FH248" s="108"/>
      <c r="FI248" s="108"/>
      <c r="FJ248" s="108"/>
      <c r="FK248" s="108"/>
      <c r="FL248" s="108"/>
      <c r="FM248" s="108"/>
      <c r="FN248" s="108"/>
      <c r="FO248" s="109"/>
      <c r="GA248" s="1" t="n">
        <v>1898</v>
      </c>
      <c r="GB248" s="107" t="n">
        <v>1898</v>
      </c>
      <c r="GC248" s="108" t="n">
        <v>16.9</v>
      </c>
      <c r="GD248" s="108" t="n">
        <v>17.3</v>
      </c>
      <c r="GE248" s="108" t="n">
        <v>16.7</v>
      </c>
      <c r="GF248" s="108" t="n">
        <v>15.1</v>
      </c>
      <c r="GG248" s="108" t="n">
        <v>14</v>
      </c>
      <c r="GH248" s="108" t="n">
        <v>10.8</v>
      </c>
      <c r="GI248" s="108" t="n">
        <v>11.9</v>
      </c>
      <c r="GJ248" s="108" t="n">
        <v>11.8</v>
      </c>
      <c r="GK248" s="108" t="n">
        <v>13.3</v>
      </c>
      <c r="GL248" s="108" t="n">
        <v>12.6</v>
      </c>
      <c r="GM248" s="108" t="n">
        <v>14.3</v>
      </c>
      <c r="GN248" s="108" t="n">
        <v>15.9</v>
      </c>
      <c r="GO248" s="109" t="n">
        <f aca="false">AVERAGE(GC248:GN248)</f>
        <v>14.2166666666667</v>
      </c>
      <c r="IA248" s="1" t="n">
        <v>1898</v>
      </c>
      <c r="IB248" s="107" t="n">
        <v>1898</v>
      </c>
      <c r="IC248" s="108" t="n">
        <v>17.9</v>
      </c>
      <c r="ID248" s="108" t="n">
        <v>21.1</v>
      </c>
      <c r="IE248" s="108" t="n">
        <v>20.6</v>
      </c>
      <c r="IF248" s="108" t="n">
        <v>15.8</v>
      </c>
      <c r="IG248" s="108" t="n">
        <v>11.7</v>
      </c>
      <c r="IH248" s="108" t="n">
        <v>9.3</v>
      </c>
      <c r="II248" s="108" t="n">
        <v>10.7</v>
      </c>
      <c r="IJ248" s="108" t="n">
        <v>13.1</v>
      </c>
      <c r="IK248" s="108" t="n">
        <v>14.2</v>
      </c>
      <c r="IL248" s="108" t="n">
        <v>15.6</v>
      </c>
      <c r="IM248" s="108" t="n">
        <v>19.1</v>
      </c>
      <c r="IN248" s="108" t="n">
        <v>20.4</v>
      </c>
      <c r="IO248" s="109" t="n">
        <f aca="false">AVERAGE(IC248:IN248)</f>
        <v>15.7916666666667</v>
      </c>
      <c r="JB248" s="119"/>
      <c r="JC248" s="108"/>
      <c r="JD248" s="108"/>
      <c r="JE248" s="108"/>
      <c r="JF248" s="108"/>
      <c r="JG248" s="108"/>
      <c r="JH248" s="108"/>
      <c r="JI248" s="108"/>
      <c r="JJ248" s="108"/>
      <c r="JK248" s="108"/>
      <c r="JL248" s="108"/>
      <c r="JM248" s="108"/>
      <c r="JN248" s="108"/>
      <c r="JO248" s="109"/>
      <c r="KA248" s="1" t="n">
        <v>1898</v>
      </c>
      <c r="KB248" s="107" t="n">
        <v>1898</v>
      </c>
      <c r="KC248" s="108" t="n">
        <v>25.5</v>
      </c>
      <c r="KD248" s="108" t="n">
        <v>25.3</v>
      </c>
      <c r="KE248" s="108" t="n">
        <v>24.8</v>
      </c>
      <c r="KF248" s="108" t="n">
        <v>21.6</v>
      </c>
      <c r="KG248" s="108" t="n">
        <v>17</v>
      </c>
      <c r="KH248" s="108" t="n">
        <v>16.6</v>
      </c>
      <c r="KI248" s="108" t="n">
        <v>12.6</v>
      </c>
      <c r="KJ248" s="108" t="n">
        <v>15</v>
      </c>
      <c r="KK248" s="108" t="n">
        <v>19.2</v>
      </c>
      <c r="KL248" s="108" t="n">
        <v>22.2</v>
      </c>
      <c r="KM248" s="108" t="n">
        <v>25.3</v>
      </c>
      <c r="KN248" s="108" t="n">
        <v>25.8</v>
      </c>
      <c r="KO248" s="109" t="n">
        <f aca="false">AVERAGE(KC248:KN248)</f>
        <v>20.9083333333333</v>
      </c>
      <c r="LB248" s="119"/>
      <c r="LC248" s="108"/>
      <c r="LD248" s="108"/>
      <c r="LE248" s="108"/>
      <c r="LF248" s="108"/>
      <c r="LG248" s="108"/>
      <c r="LH248" s="108"/>
      <c r="LI248" s="108"/>
      <c r="LJ248" s="108"/>
      <c r="LK248" s="108"/>
      <c r="LL248" s="108"/>
      <c r="LM248" s="108"/>
      <c r="LN248" s="108"/>
      <c r="LO248" s="109"/>
      <c r="MA248" s="1" t="n">
        <v>1898</v>
      </c>
      <c r="MB248" s="107" t="n">
        <v>1898</v>
      </c>
      <c r="MC248" s="108" t="n">
        <v>16.2</v>
      </c>
      <c r="MD248" s="108" t="n">
        <v>16.9</v>
      </c>
      <c r="ME248" s="108" t="n">
        <v>13.4</v>
      </c>
      <c r="MF248" s="108" t="n">
        <v>11.5</v>
      </c>
      <c r="MG248" s="108" t="n">
        <v>10.2</v>
      </c>
      <c r="MH248" s="108" t="n">
        <v>8.4</v>
      </c>
      <c r="MI248" s="108" t="n">
        <v>8.5</v>
      </c>
      <c r="MJ248" s="108" t="n">
        <v>9.1</v>
      </c>
      <c r="MK248" s="108" t="n">
        <v>9.8</v>
      </c>
      <c r="ML248" s="108" t="n">
        <v>10.9</v>
      </c>
      <c r="MM248" s="108" t="n">
        <v>11.8</v>
      </c>
      <c r="MN248" s="108" t="n">
        <v>14.6</v>
      </c>
      <c r="MO248" s="109" t="n">
        <f aca="false">AVERAGE(MC248:MN248)</f>
        <v>11.775</v>
      </c>
      <c r="NA248" s="1" t="n">
        <v>1898</v>
      </c>
      <c r="NB248" s="107" t="n">
        <v>1898</v>
      </c>
      <c r="NC248" s="108" t="n">
        <v>18.2</v>
      </c>
      <c r="ND248" s="108" t="n">
        <v>19.6</v>
      </c>
      <c r="NE248" s="108" t="n">
        <v>16.7</v>
      </c>
      <c r="NF248" s="108" t="n">
        <v>15.2</v>
      </c>
      <c r="NG248" s="108" t="n">
        <v>12.8</v>
      </c>
      <c r="NH248" s="108" t="n">
        <v>9.9</v>
      </c>
      <c r="NI248" s="108" t="n">
        <v>9.8</v>
      </c>
      <c r="NJ248" s="108" t="n">
        <v>11.4</v>
      </c>
      <c r="NK248" s="108" t="n">
        <v>11.6</v>
      </c>
      <c r="NL248" s="108" t="n">
        <v>13</v>
      </c>
      <c r="NM248" s="108" t="n">
        <v>13.9</v>
      </c>
      <c r="NN248" s="108" t="n">
        <v>16.9</v>
      </c>
      <c r="NO248" s="109" t="n">
        <f aca="false">AVERAGE(NC248:NN248)</f>
        <v>14.0833333333333</v>
      </c>
      <c r="OB248" s="119"/>
      <c r="OC248" s="108"/>
      <c r="OD248" s="108"/>
      <c r="OE248" s="108"/>
      <c r="OF248" s="108"/>
      <c r="OG248" s="108"/>
      <c r="OH248" s="108"/>
      <c r="OI248" s="108"/>
      <c r="OJ248" s="108"/>
      <c r="OK248" s="108"/>
      <c r="OL248" s="108"/>
      <c r="OM248" s="108"/>
      <c r="ON248" s="108"/>
      <c r="OO248" s="109"/>
      <c r="PA248" s="16" t="n">
        <v>1898</v>
      </c>
      <c r="PB248" s="107" t="n">
        <v>1898</v>
      </c>
      <c r="PC248" s="108" t="n">
        <v>19.3</v>
      </c>
      <c r="PD248" s="108" t="n">
        <v>17.4</v>
      </c>
      <c r="PE248" s="108" t="n">
        <v>15.8</v>
      </c>
      <c r="PF248" s="108" t="n">
        <v>11.4</v>
      </c>
      <c r="PG248" s="108" t="n">
        <v>9.2</v>
      </c>
      <c r="PH248" s="108" t="n">
        <v>6.2</v>
      </c>
      <c r="PI248" s="108" t="n">
        <v>6.5</v>
      </c>
      <c r="PJ248" s="108" t="n">
        <v>8.8</v>
      </c>
      <c r="PK248" s="108" t="n">
        <v>10.1</v>
      </c>
      <c r="PL248" s="108" t="n">
        <v>11.6</v>
      </c>
      <c r="PM248" s="108" t="n">
        <v>14.2</v>
      </c>
      <c r="PN248" s="108" t="n">
        <v>16.9</v>
      </c>
      <c r="PO248" s="109" t="n">
        <f aca="false">AVERAGE(PC248:PN248)</f>
        <v>12.2833333333333</v>
      </c>
      <c r="QA248" s="1" t="n">
        <v>1898</v>
      </c>
      <c r="QB248" s="107" t="n">
        <v>1898</v>
      </c>
      <c r="QC248" s="108" t="n">
        <v>13.9</v>
      </c>
      <c r="QD248" s="108" t="n">
        <v>13.5</v>
      </c>
      <c r="QE248" s="108" t="n">
        <v>11</v>
      </c>
      <c r="QF248" s="108" t="n">
        <v>7.3</v>
      </c>
      <c r="QG248" s="108" t="n">
        <v>5.4</v>
      </c>
      <c r="QH248" s="108" t="n">
        <v>4.9</v>
      </c>
      <c r="QI248" s="108" t="n">
        <v>5.2</v>
      </c>
      <c r="QJ248" s="108" t="n">
        <v>5.9</v>
      </c>
      <c r="QK248" s="108" t="n">
        <v>7.5</v>
      </c>
      <c r="QL248" s="108" t="n">
        <v>8.6</v>
      </c>
      <c r="QM248" s="108" t="n">
        <v>8.4</v>
      </c>
      <c r="QN248" s="108" t="n">
        <v>11.7</v>
      </c>
      <c r="QO248" s="109" t="n">
        <f aca="false">AVERAGE(QC248:QN248)</f>
        <v>8.60833333333333</v>
      </c>
      <c r="RB248" s="119"/>
      <c r="RC248" s="108"/>
      <c r="RD248" s="108"/>
      <c r="RE248" s="108"/>
      <c r="RF248" s="108"/>
      <c r="RG248" s="108"/>
      <c r="RH248" s="108"/>
      <c r="RI248" s="108"/>
      <c r="RJ248" s="108"/>
      <c r="RK248" s="108"/>
      <c r="RL248" s="108"/>
      <c r="RM248" s="108"/>
      <c r="RN248" s="108"/>
      <c r="RO248" s="109"/>
      <c r="SB248" s="107"/>
      <c r="SC248" s="108"/>
      <c r="SD248" s="108"/>
      <c r="SE248" s="108"/>
      <c r="SF248" s="108"/>
      <c r="SG248" s="108"/>
      <c r="SH248" s="108"/>
      <c r="SI248" s="108"/>
      <c r="SJ248" s="108"/>
      <c r="SK248" s="108"/>
      <c r="SL248" s="108"/>
      <c r="SM248" s="108"/>
      <c r="SN248" s="108"/>
      <c r="SO248" s="109"/>
      <c r="TB248" s="119"/>
      <c r="TC248" s="108"/>
      <c r="TD248" s="108"/>
      <c r="TE248" s="108"/>
      <c r="TF248" s="108"/>
      <c r="TG248" s="108"/>
      <c r="TH248" s="108"/>
      <c r="TI248" s="108"/>
      <c r="TJ248" s="108"/>
      <c r="TK248" s="108"/>
      <c r="TL248" s="108"/>
      <c r="TM248" s="108"/>
      <c r="TN248" s="108"/>
      <c r="TO248" s="109"/>
      <c r="UB248" s="119"/>
      <c r="UC248" s="108"/>
      <c r="UD248" s="108"/>
      <c r="UE248" s="108"/>
      <c r="UF248" s="108"/>
      <c r="UG248" s="108"/>
      <c r="UH248" s="108"/>
      <c r="UI248" s="108"/>
      <c r="UJ248" s="108"/>
      <c r="UK248" s="108"/>
      <c r="UL248" s="108"/>
      <c r="UM248" s="108"/>
      <c r="UN248" s="108"/>
      <c r="UO248" s="109"/>
      <c r="VB248" s="119"/>
      <c r="VC248" s="108"/>
      <c r="VD248" s="108"/>
      <c r="VE248" s="108"/>
      <c r="VF248" s="108"/>
      <c r="VG248" s="108"/>
      <c r="VH248" s="108"/>
      <c r="VI248" s="108"/>
      <c r="VJ248" s="108"/>
      <c r="VK248" s="108"/>
      <c r="VL248" s="108"/>
      <c r="VM248" s="108"/>
      <c r="VN248" s="108"/>
      <c r="VO248" s="109"/>
      <c r="WB248" s="119"/>
      <c r="WC248" s="108"/>
      <c r="WD248" s="108"/>
      <c r="WE248" s="108"/>
      <c r="WF248" s="108"/>
      <c r="WG248" s="108"/>
      <c r="WH248" s="108"/>
      <c r="WI248" s="108"/>
      <c r="WJ248" s="108"/>
      <c r="WK248" s="108"/>
      <c r="WL248" s="108"/>
      <c r="WM248" s="108"/>
      <c r="WN248" s="108"/>
      <c r="WO248" s="109"/>
      <c r="YB248" s="119"/>
      <c r="YC248" s="108"/>
      <c r="YD248" s="108"/>
      <c r="YE248" s="108"/>
      <c r="YF248" s="108"/>
      <c r="YG248" s="108"/>
      <c r="YH248" s="108"/>
      <c r="YI248" s="108"/>
      <c r="YJ248" s="108"/>
      <c r="YK248" s="108"/>
      <c r="YL248" s="108"/>
      <c r="YM248" s="108"/>
      <c r="YN248" s="108"/>
      <c r="YO248" s="109"/>
      <c r="ZB248" s="119"/>
      <c r="ZC248" s="108"/>
      <c r="ZD248" s="108"/>
      <c r="ZE248" s="108"/>
      <c r="ZF248" s="108"/>
      <c r="ZG248" s="108"/>
      <c r="ZH248" s="108"/>
      <c r="ZI248" s="108"/>
      <c r="ZJ248" s="108"/>
      <c r="ZK248" s="108"/>
      <c r="ZL248" s="108"/>
      <c r="ZM248" s="108"/>
      <c r="ZN248" s="108"/>
      <c r="ZO248" s="109"/>
      <c r="AAB248" s="1" t="s">
        <v>245</v>
      </c>
      <c r="ABA248" s="1" t="n">
        <v>1898</v>
      </c>
      <c r="ABB248" s="107" t="n">
        <v>1898</v>
      </c>
      <c r="ABC248" s="108" t="n">
        <v>23.4</v>
      </c>
      <c r="ABD248" s="108" t="n">
        <v>24.2</v>
      </c>
      <c r="ABE248" s="108" t="n">
        <v>21.7</v>
      </c>
      <c r="ABF248" s="108" t="n">
        <v>18.7</v>
      </c>
      <c r="ABG248" s="108" t="n">
        <v>13.8</v>
      </c>
      <c r="ABH248" s="108" t="n">
        <v>11.6</v>
      </c>
      <c r="ABI248" s="108" t="n">
        <v>11.6</v>
      </c>
      <c r="ABJ248" s="108" t="n">
        <v>12.3</v>
      </c>
      <c r="ABK248" s="108" t="n">
        <v>13.4</v>
      </c>
      <c r="ABL248" s="108" t="n">
        <v>15.7</v>
      </c>
      <c r="ABM248" s="108" t="n">
        <v>20.1</v>
      </c>
      <c r="ABN248" s="108" t="n">
        <v>21.6</v>
      </c>
      <c r="ABO248" s="109" t="n">
        <f aca="false">AVERAGE(ABC248:ABN248)</f>
        <v>17.3416666666667</v>
      </c>
      <c r="ACA248" s="111" t="n">
        <v>1898</v>
      </c>
      <c r="ACB248" s="110" t="s">
        <v>66</v>
      </c>
      <c r="ACC248" s="108" t="n">
        <v>17.8</v>
      </c>
      <c r="ACD248" s="108" t="n">
        <v>18.8</v>
      </c>
      <c r="ACE248" s="108" t="n">
        <v>16.7</v>
      </c>
      <c r="ACF248" s="108" t="n">
        <v>13.5</v>
      </c>
      <c r="ACG248" s="108" t="n">
        <v>11.4</v>
      </c>
      <c r="ACH248" s="108" t="n">
        <v>8.4</v>
      </c>
      <c r="ACI248" s="108" t="n">
        <v>9.4</v>
      </c>
      <c r="ACJ248" s="108" t="n">
        <v>9.5</v>
      </c>
      <c r="ACK248" s="108" t="n">
        <v>11.3</v>
      </c>
      <c r="ACL248" s="108" t="n">
        <v>12.5</v>
      </c>
      <c r="ACM248" s="108" t="n">
        <v>13.2</v>
      </c>
      <c r="ACN248" s="108" t="n">
        <v>16</v>
      </c>
      <c r="ACO248" s="109" t="n">
        <f aca="false">AVERAGE(ACC248:ACN248)</f>
        <v>13.2083333333333</v>
      </c>
      <c r="ADB248" s="119"/>
      <c r="ADC248" s="108"/>
      <c r="ADD248" s="108"/>
      <c r="ADE248" s="108"/>
      <c r="ADF248" s="108"/>
      <c r="ADG248" s="108"/>
      <c r="ADH248" s="108"/>
      <c r="ADI248" s="108"/>
      <c r="ADJ248" s="108"/>
      <c r="ADK248" s="108"/>
      <c r="ADL248" s="108"/>
      <c r="ADM248" s="108"/>
      <c r="ADN248" s="108"/>
      <c r="ADO248" s="109"/>
      <c r="AEA248" s="1" t="n">
        <v>1898</v>
      </c>
      <c r="AEB248" s="107" t="n">
        <v>1898</v>
      </c>
      <c r="AEC248" s="108" t="n">
        <v>25.8</v>
      </c>
      <c r="AED248" s="108" t="n">
        <v>25.5</v>
      </c>
      <c r="AEE248" s="108" t="n">
        <v>25.2</v>
      </c>
      <c r="AEF248" s="108" t="n">
        <v>20.4</v>
      </c>
      <c r="AEG248" s="108" t="n">
        <v>15.5</v>
      </c>
      <c r="AEH248" s="108" t="n">
        <v>13.3</v>
      </c>
      <c r="AEI248" s="108" t="n">
        <v>12.3</v>
      </c>
      <c r="AEJ248" s="108" t="n">
        <v>15.1</v>
      </c>
      <c r="AEK248" s="108" t="n">
        <v>16.6</v>
      </c>
      <c r="AEL248" s="108" t="n">
        <v>19.6</v>
      </c>
      <c r="AEM248" s="108" t="n">
        <v>23.2</v>
      </c>
      <c r="AEN248" s="108" t="n">
        <v>25.3</v>
      </c>
      <c r="AEO248" s="109" t="n">
        <f aca="false">AVERAGE(AEC248:AEN248)</f>
        <v>19.8166666666667</v>
      </c>
      <c r="AFA248" s="1" t="n">
        <v>1898</v>
      </c>
      <c r="AFB248" s="107" t="n">
        <v>1898</v>
      </c>
      <c r="AFC248" s="108" t="n">
        <v>17.7</v>
      </c>
      <c r="AFD248" s="108" t="n">
        <v>19</v>
      </c>
      <c r="AFE248" s="108" t="n">
        <v>18.4</v>
      </c>
      <c r="AFF248" s="108" t="n">
        <v>15.7</v>
      </c>
      <c r="AFG248" s="108" t="n">
        <v>14.7</v>
      </c>
      <c r="AFH248" s="108" t="n">
        <v>11.5</v>
      </c>
      <c r="AFI248" s="108" t="n">
        <v>12.7</v>
      </c>
      <c r="AFJ248" s="108" t="n">
        <v>12.4</v>
      </c>
      <c r="AFK248" s="108" t="n">
        <v>13.4</v>
      </c>
      <c r="AFL248" s="108" t="n">
        <v>13.7</v>
      </c>
      <c r="AFM248" s="108" t="n">
        <v>15.1</v>
      </c>
      <c r="AFN248" s="108" t="n">
        <v>17.1</v>
      </c>
      <c r="AFO248" s="109" t="n">
        <f aca="false">AVERAGE(AFC248:AFN248)</f>
        <v>15.1166666666667</v>
      </c>
      <c r="AGA248" s="1" t="n">
        <v>1898</v>
      </c>
      <c r="AGB248" s="107" t="n">
        <v>1898</v>
      </c>
      <c r="AGC248" s="108" t="n">
        <v>18.4</v>
      </c>
      <c r="AGD248" s="108" t="n">
        <v>17.3</v>
      </c>
      <c r="AGE248" s="108" t="n">
        <v>14.6</v>
      </c>
      <c r="AGF248" s="108" t="n">
        <v>9.4</v>
      </c>
      <c r="AGG248" s="108" t="n">
        <v>7.3</v>
      </c>
      <c r="AGH248" s="108" t="n">
        <v>4.7</v>
      </c>
      <c r="AGI248" s="108" t="n">
        <v>3.6</v>
      </c>
      <c r="AGJ248" s="108" t="n">
        <v>5.9</v>
      </c>
      <c r="AGK248" s="108" t="n">
        <v>6.6</v>
      </c>
      <c r="AGL248" s="108" t="n">
        <v>8.8</v>
      </c>
      <c r="AGM248" s="108" t="n">
        <v>11.8</v>
      </c>
      <c r="AGN248" s="108" t="n">
        <v>15.8</v>
      </c>
      <c r="AGO248" s="109" t="n">
        <f aca="false">AVERAGE(AGC248:AGN248)</f>
        <v>10.35</v>
      </c>
      <c r="AHB248" s="119"/>
      <c r="AHC248" s="108"/>
      <c r="AHD248" s="108"/>
      <c r="AHE248" s="108"/>
      <c r="AHF248" s="108"/>
      <c r="AHG248" s="108"/>
      <c r="AHH248" s="108"/>
      <c r="AHI248" s="108"/>
      <c r="AHJ248" s="108"/>
      <c r="AHK248" s="108"/>
      <c r="AHL248" s="108"/>
      <c r="AHM248" s="108"/>
      <c r="AHN248" s="108"/>
      <c r="AHO248" s="109"/>
      <c r="AIB248" s="119"/>
      <c r="AIC248" s="108"/>
      <c r="AID248" s="108"/>
      <c r="AIE248" s="108"/>
      <c r="AIF248" s="108"/>
      <c r="AIG248" s="108"/>
      <c r="AIH248" s="108"/>
      <c r="AII248" s="108"/>
      <c r="AIJ248" s="108"/>
      <c r="AIK248" s="108"/>
      <c r="AIL248" s="108"/>
      <c r="AIM248" s="108"/>
      <c r="AIN248" s="108"/>
      <c r="AIO248" s="109"/>
      <c r="AJA248" s="1" t="n">
        <v>1898</v>
      </c>
      <c r="AJB248" s="107" t="n">
        <v>1898</v>
      </c>
      <c r="AJC248" s="108" t="n">
        <v>25.9</v>
      </c>
      <c r="AJD248" s="108" t="n">
        <v>25.7</v>
      </c>
      <c r="AJE248" s="108" t="n">
        <v>25.2</v>
      </c>
      <c r="AJF248" s="108" t="n">
        <v>24.9</v>
      </c>
      <c r="AJG248" s="108" t="n">
        <v>21.3</v>
      </c>
      <c r="AJH248" s="108" t="n">
        <v>20.7</v>
      </c>
      <c r="AJI248" s="108" t="n">
        <v>17.7</v>
      </c>
      <c r="AJJ248" s="108" t="n">
        <v>20.3</v>
      </c>
      <c r="AJK248" s="108" t="n">
        <v>24.4</v>
      </c>
      <c r="AJL248" s="108" t="n">
        <v>26.1</v>
      </c>
      <c r="AJM248" s="108" t="n">
        <v>26.3</v>
      </c>
      <c r="AJN248" s="108" t="n">
        <v>26.3</v>
      </c>
      <c r="AJO248" s="109" t="n">
        <f aca="false">AVERAGE(AJC248:AJN248)</f>
        <v>23.7333333333333</v>
      </c>
      <c r="AKA248" s="1" t="n">
        <v>1898</v>
      </c>
      <c r="AKB248" s="107" t="n">
        <v>1898</v>
      </c>
      <c r="AKC248" s="108" t="n">
        <v>17.6</v>
      </c>
      <c r="AKD248" s="108" t="n">
        <v>17.2</v>
      </c>
      <c r="AKE248" s="108" t="n">
        <v>13.1</v>
      </c>
      <c r="AKF248" s="108" t="n">
        <v>9.6</v>
      </c>
      <c r="AKG248" s="108" t="n">
        <v>6.8</v>
      </c>
      <c r="AKH248" s="108" t="n">
        <v>5.4</v>
      </c>
      <c r="AKI248" s="108" t="n">
        <v>5.6</v>
      </c>
      <c r="AKJ248" s="108" t="n">
        <v>6.1</v>
      </c>
      <c r="AKK248" s="108" t="n">
        <v>6.9</v>
      </c>
      <c r="AKL248" s="108" t="n">
        <v>8.9</v>
      </c>
      <c r="AKM248" s="108" t="n">
        <v>10.6</v>
      </c>
      <c r="AKN248" s="108" t="n">
        <v>14.3</v>
      </c>
      <c r="AKO248" s="109" t="n">
        <f aca="false">AVERAGE(AKC248:AKN248)</f>
        <v>10.175</v>
      </c>
      <c r="AKR248" s="15"/>
      <c r="ALA248" s="35" t="n">
        <f aca="false">(ACO248+AO248+EO248+NO248+AKO248+AFO248+AEO248+IO248+MO248)/9</f>
        <v>13.6166666666667</v>
      </c>
      <c r="ALB248" s="77" t="n">
        <f aca="false">(ABO248+KO248+DO248+AGO248)/4</f>
        <v>17.2875</v>
      </c>
      <c r="ALC248" s="19" t="n">
        <f aca="false">(QO248+PO248+AAO248+AJO248)/4</f>
        <v>11.15625</v>
      </c>
      <c r="AMA248" s="28" t="n">
        <f aca="false">MAX(ACC248:ACN248,AC248:AN248,EC248:EN248,NC248:NN248,AKC248:AKN248,AFC248:AFN248,AEC248:AEN248,IC248:IN248,MC248:MN248)</f>
        <v>25.8</v>
      </c>
      <c r="AMB248" s="28" t="n">
        <f aca="false">MIN(ACC248:ACN248,AC248:AN248,EC248:EN248,NC248:NN248,AKC248:AKN248,AFC248:AFN248,AEC248:AEN248,IC248:IN248,MC248:MN248)</f>
        <v>5.4</v>
      </c>
      <c r="AMC248" s="81" t="n">
        <f aca="false">MAX(ABC248:ABN248,KC248:KN248,DC248:DN248,AGC248:AGN248)</f>
        <v>26</v>
      </c>
      <c r="AMD248" s="81" t="n">
        <f aca="false">MIN(ABC248:ABN248,KC248:KN248,DC248:DN248,AGC248:AGN248)</f>
        <v>3.6</v>
      </c>
      <c r="AME248" s="60" t="n">
        <f aca="false">MAX(QC248:QN248,PC248:PN248,AJC248:AJN248,AAC248:AAN248)</f>
        <v>26.3</v>
      </c>
      <c r="AMF248" s="60" t="n">
        <f aca="false">MIN(QC248:QN248,PC248:PN248,AJC248:AJN248,AAC248:AAN248)</f>
        <v>4.9</v>
      </c>
    </row>
    <row r="249" customFormat="false" ht="12.8" hidden="false" customHeight="false" outlineLevel="0" collapsed="false">
      <c r="A249" s="104"/>
      <c r="B249" s="29" t="n">
        <f aca="false">AVERAGE(AO249,BO249,CO249,DO249,EO249,FO249,GO249,HO259,IO249,JO249,KO249,LO249,MO249,NO249,OO249,PO249,QO249,RO249,SO249,TO249,UO249,VO249,WO249,YO249,ZO249,AAO249,ABO249,ACO249,ADO249,AEO249,AFO249,AGO249,AHO249,AIO249,AJO249,AKO249)</f>
        <v>14.5600877192982</v>
      </c>
      <c r="C249" s="30" t="n">
        <f aca="false">AVERAGE(B245:B249)</f>
        <v>14.2023767097482</v>
      </c>
      <c r="D249" s="31" t="n">
        <f aca="false">AVERAGE(B240:B249)</f>
        <v>14.0716720378578</v>
      </c>
      <c r="E249" s="29" t="n">
        <f aca="false">AVERAGE(B230:B249)</f>
        <v>13.9887425845855</v>
      </c>
      <c r="F249" s="32"/>
      <c r="G249" s="3" t="n">
        <f aca="false">MAX(AC249:AN249,BC249:BN249,CC249:CN249,DC249:DN249,EC249:EN249,FC249:FN249,GC249:GN249,HC249:HN249,IC249:IN249,JC249:JN249,KC249:KN249,LC249:LN249,MC249:MN249,NC249:NN249,OC249:ON249,PC249:PN249,QC249:QN249,RC249:RN249,SC249:SN249,TC249:TN249,UC249:UN249,VC249:VN249,WC249:WN249,YC249:YN249,ZC249:ZN249,AAC249:AAN249,ABC249:ABN249,ACC249:ACN249,ADC249:ADN249,AEC249:AEN249,AFC249:AFN249,AGC249:AGN249,AHC249:AHN249,AIC249:AIN249,AJC249:AJN249,AKC249:AKN249)</f>
        <v>27.3</v>
      </c>
      <c r="H249" s="105" t="n">
        <f aca="false">MEDIAN(AC249:AN249,BC249:BN249,CC249:CN249,DC249:DN249,EC249:EN249,FC249:FN249,GC249:GN249,HC249:HN249,IC249:IN249,JC249:JN249,KC249:KN249,LC249:LN249,MC249:MN249,NC249:NN249,OC249:ON249,PC249:PN249,QC249:QN249,RC249:RN249,SC249:SN249,TC249:TN249,UC249:UN249,VC249:VN249,WC249:WN249,YC249:YN249,ZC249:ZN249,AAC249:AAN249,ABC249:ABN249,ACC249:ACN249,ADC249:ADN249,AEC249:AEN249,AFC249:AFN249,AGC249:AGN249,AHC249:AHN249,AIC249:AIN249,AJC249:AJN249,AKC249:AKN249)</f>
        <v>14.15</v>
      </c>
      <c r="I249" s="5" t="n">
        <f aca="false">MIN(AC249:AN249,BC249:BN249,CC249:CN249,DC249:DN249,EC249:EN249,FC249:FN249,GC249:GN249,HC249:HN249,IC249:IN249,JC249:JN249,KC249:KN249,LC249:LN249,MC249:MN249,NC249:NN249,OC249:ON249,PC249:PN249,QC249:QN249,RC249:RN249,SC249:SN249,TC249:TN249,UC249:UN249,VC249:VN249,WC249:WN249,YC249:YN249,ZC249:ZN249,AAC249:AAN249,ABC249:ABN249,ACC249:ACN249,ADC249:ADN249,AEC249:AEN249,AFC249:AFN249,AGC249:AGN249,AHC249:AHN249,AIC249:AIN249,AJC249:AJN249,AKC249:AKN249)</f>
        <v>3.7</v>
      </c>
      <c r="J249" s="106" t="n">
        <f aca="false">(G249+I249)/2</f>
        <v>15.5</v>
      </c>
      <c r="AB249" s="107" t="n">
        <v>1899</v>
      </c>
      <c r="AC249" s="108" t="n">
        <v>13.2</v>
      </c>
      <c r="AD249" s="108" t="n">
        <v>15.4</v>
      </c>
      <c r="AE249" s="108" t="n">
        <v>13.5</v>
      </c>
      <c r="AF249" s="108" t="n">
        <v>11.1</v>
      </c>
      <c r="AG249" s="108" t="n">
        <v>9.6</v>
      </c>
      <c r="AH249" s="108" t="n">
        <v>8.1</v>
      </c>
      <c r="AI249" s="108" t="n">
        <v>6.6</v>
      </c>
      <c r="AJ249" s="108" t="n">
        <v>7.7</v>
      </c>
      <c r="AK249" s="108" t="n">
        <v>7.3</v>
      </c>
      <c r="AL249" s="108" t="n">
        <v>10.2</v>
      </c>
      <c r="AM249" s="108" t="n">
        <v>10.9</v>
      </c>
      <c r="AN249" s="108" t="n">
        <v>12.7</v>
      </c>
      <c r="AO249" s="109" t="n">
        <f aca="false">AVERAGE(AC249:AN249)</f>
        <v>10.525</v>
      </c>
      <c r="BB249" s="119"/>
      <c r="BC249" s="108"/>
      <c r="BD249" s="108"/>
      <c r="BE249" s="108"/>
      <c r="BF249" s="108"/>
      <c r="BG249" s="108"/>
      <c r="BH249" s="108"/>
      <c r="BI249" s="108"/>
      <c r="BJ249" s="108"/>
      <c r="BK249" s="108"/>
      <c r="BL249" s="108"/>
      <c r="BM249" s="108"/>
      <c r="BN249" s="108"/>
      <c r="BO249" s="109"/>
      <c r="CB249" s="119"/>
      <c r="CC249" s="108"/>
      <c r="CD249" s="108"/>
      <c r="CE249" s="108"/>
      <c r="CF249" s="108"/>
      <c r="CG249" s="108"/>
      <c r="CH249" s="108"/>
      <c r="CI249" s="108"/>
      <c r="CJ249" s="108"/>
      <c r="CK249" s="108"/>
      <c r="CL249" s="108"/>
      <c r="CM249" s="108"/>
      <c r="CN249" s="108"/>
      <c r="CO249" s="109"/>
      <c r="DA249" s="1" t="n">
        <v>1899</v>
      </c>
      <c r="DB249" s="110" t="s">
        <v>67</v>
      </c>
      <c r="DC249" s="108" t="n">
        <v>23.9</v>
      </c>
      <c r="DD249" s="108" t="n">
        <v>25.1</v>
      </c>
      <c r="DE249" s="108" t="n">
        <v>24.7</v>
      </c>
      <c r="DF249" s="108" t="n">
        <v>20.5</v>
      </c>
      <c r="DG249" s="108" t="n">
        <v>15.4</v>
      </c>
      <c r="DH249" s="108" t="n">
        <v>15.8</v>
      </c>
      <c r="DI249" s="108" t="n">
        <v>12.6</v>
      </c>
      <c r="DJ249" s="108" t="n">
        <v>15.2</v>
      </c>
      <c r="DK249" s="108" t="n">
        <v>18.7</v>
      </c>
      <c r="DL249" s="108" t="n">
        <v>20.7</v>
      </c>
      <c r="DM249" s="108" t="n">
        <v>24.4</v>
      </c>
      <c r="DN249" s="108" t="n">
        <v>25.4</v>
      </c>
      <c r="DO249" s="109" t="n">
        <f aca="false">AVERAGE(DC249:DN249)</f>
        <v>20.2</v>
      </c>
      <c r="EA249" s="1" t="n">
        <v>1899</v>
      </c>
      <c r="EB249" s="107" t="n">
        <v>1899</v>
      </c>
      <c r="EC249" s="108" t="n">
        <v>14.4</v>
      </c>
      <c r="ED249" s="108" t="n">
        <v>15.5</v>
      </c>
      <c r="EE249" s="108" t="n">
        <v>14.8</v>
      </c>
      <c r="EF249" s="108" t="n">
        <v>11.9</v>
      </c>
      <c r="EG249" s="108" t="n">
        <v>9.8</v>
      </c>
      <c r="EH249" s="108" t="n">
        <v>8.7</v>
      </c>
      <c r="EI249" s="108" t="n">
        <v>7.9</v>
      </c>
      <c r="EJ249" s="108" t="n">
        <v>8.3</v>
      </c>
      <c r="EK249" s="108" t="n">
        <v>8.2</v>
      </c>
      <c r="EL249" s="108" t="n">
        <v>11.6</v>
      </c>
      <c r="EM249" s="108" t="n">
        <v>11.3</v>
      </c>
      <c r="EN249" s="108" t="n">
        <v>13.7</v>
      </c>
      <c r="EO249" s="109" t="n">
        <f aca="false">AVERAGE(EC249:EN249)</f>
        <v>11.3416666666667</v>
      </c>
      <c r="FB249" s="1" t="s">
        <v>246</v>
      </c>
      <c r="GA249" s="1" t="n">
        <v>1899</v>
      </c>
      <c r="GB249" s="107" t="n">
        <v>1899</v>
      </c>
      <c r="GC249" s="108" t="n">
        <v>16.6</v>
      </c>
      <c r="GD249" s="108" t="n">
        <v>17.4</v>
      </c>
      <c r="GE249" s="108" t="n">
        <v>16.6</v>
      </c>
      <c r="GF249" s="108" t="n">
        <v>14.3</v>
      </c>
      <c r="GG249" s="108" t="n">
        <v>13.7</v>
      </c>
      <c r="GH249" s="108" t="n">
        <v>11.7</v>
      </c>
      <c r="GI249" s="108" t="n">
        <v>11.4</v>
      </c>
      <c r="GJ249" s="108" t="n">
        <v>11.3</v>
      </c>
      <c r="GK249" s="108" t="n">
        <v>11.2</v>
      </c>
      <c r="GL249" s="108" t="n">
        <v>13</v>
      </c>
      <c r="GM249" s="108" t="n">
        <v>14.2</v>
      </c>
      <c r="GN249" s="108" t="n">
        <v>15.8</v>
      </c>
      <c r="GO249" s="109" t="n">
        <f aca="false">AVERAGE(GC249:GN249)</f>
        <v>13.9333333333333</v>
      </c>
      <c r="IA249" s="1" t="n">
        <v>1899</v>
      </c>
      <c r="IB249" s="107" t="n">
        <v>1899</v>
      </c>
      <c r="IC249" s="108" t="n">
        <v>22.5</v>
      </c>
      <c r="ID249" s="108" t="n">
        <v>21.9</v>
      </c>
      <c r="IE249" s="108" t="n">
        <v>22.2</v>
      </c>
      <c r="IF249" s="108" t="n">
        <v>17.6</v>
      </c>
      <c r="IG249" s="108" t="n">
        <v>13.1</v>
      </c>
      <c r="IH249" s="108" t="n">
        <v>11.6</v>
      </c>
      <c r="II249" s="108" t="n">
        <v>9.5</v>
      </c>
      <c r="IJ249" s="108" t="n">
        <v>11.1</v>
      </c>
      <c r="IK249" s="108" t="n">
        <v>14.1</v>
      </c>
      <c r="IL249" s="108" t="n">
        <v>16.3</v>
      </c>
      <c r="IM249" s="108" t="n">
        <v>18.4</v>
      </c>
      <c r="IN249" s="108" t="n">
        <v>20.3</v>
      </c>
      <c r="IO249" s="109" t="n">
        <f aca="false">AVERAGE(IC249:IN249)</f>
        <v>16.55</v>
      </c>
      <c r="JB249" s="119"/>
      <c r="JC249" s="108"/>
      <c r="JD249" s="108"/>
      <c r="JE249" s="108"/>
      <c r="JF249" s="108"/>
      <c r="JG249" s="108"/>
      <c r="JH249" s="108"/>
      <c r="JI249" s="108"/>
      <c r="JJ249" s="108"/>
      <c r="JK249" s="108"/>
      <c r="JL249" s="108"/>
      <c r="JM249" s="108"/>
      <c r="JN249" s="112"/>
      <c r="JO249" s="109"/>
      <c r="KA249" s="1" t="n">
        <v>1899</v>
      </c>
      <c r="KB249" s="107" t="n">
        <v>1899</v>
      </c>
      <c r="KC249" s="108" t="n">
        <v>24.3</v>
      </c>
      <c r="KD249" s="108" t="n">
        <v>25</v>
      </c>
      <c r="KE249" s="108" t="n">
        <v>24.4</v>
      </c>
      <c r="KF249" s="108" t="n">
        <v>19.7</v>
      </c>
      <c r="KG249" s="108" t="n">
        <v>15.2</v>
      </c>
      <c r="KH249" s="108" t="n">
        <v>15.5</v>
      </c>
      <c r="KI249" s="108" t="n">
        <v>12.3</v>
      </c>
      <c r="KJ249" s="108" t="n">
        <v>15.9</v>
      </c>
      <c r="KK249" s="108" t="n">
        <v>18.8</v>
      </c>
      <c r="KL249" s="108" t="n">
        <v>21.3</v>
      </c>
      <c r="KM249" s="108" t="n">
        <v>24.3</v>
      </c>
      <c r="KN249" s="108" t="n">
        <v>25.3</v>
      </c>
      <c r="KO249" s="109" t="n">
        <f aca="false">AVERAGE(KC249:KN249)</f>
        <v>20.1666666666667</v>
      </c>
      <c r="LB249" s="119"/>
      <c r="LC249" s="108"/>
      <c r="LD249" s="108"/>
      <c r="LE249" s="108"/>
      <c r="LF249" s="108"/>
      <c r="LG249" s="108"/>
      <c r="LH249" s="108"/>
      <c r="LI249" s="108"/>
      <c r="LJ249" s="108"/>
      <c r="LK249" s="108"/>
      <c r="LL249" s="108"/>
      <c r="LM249" s="108"/>
      <c r="LN249" s="108"/>
      <c r="LO249" s="109"/>
      <c r="MA249" s="1" t="n">
        <v>1899</v>
      </c>
      <c r="MB249" s="107" t="n">
        <v>1899</v>
      </c>
      <c r="MC249" s="108" t="n">
        <v>14</v>
      </c>
      <c r="MD249" s="108" t="n">
        <v>16.7</v>
      </c>
      <c r="ME249" s="108" t="n">
        <v>15.4</v>
      </c>
      <c r="MF249" s="108" t="n">
        <v>12.6</v>
      </c>
      <c r="MG249" s="108" t="n">
        <v>10.2</v>
      </c>
      <c r="MH249" s="108" t="n">
        <v>9</v>
      </c>
      <c r="MI249" s="108" t="n">
        <v>6.7</v>
      </c>
      <c r="MJ249" s="108" t="n">
        <v>8.4</v>
      </c>
      <c r="MK249" s="108" t="n">
        <v>8.5</v>
      </c>
      <c r="ML249" s="108" t="n">
        <v>10.9</v>
      </c>
      <c r="MM249" s="108" t="n">
        <v>12.4</v>
      </c>
      <c r="MN249" s="108" t="n">
        <v>13.9</v>
      </c>
      <c r="MO249" s="109" t="n">
        <f aca="false">AVERAGE(MC249:MN249)</f>
        <v>11.5583333333333</v>
      </c>
      <c r="NA249" s="1" t="n">
        <v>1899</v>
      </c>
      <c r="NB249" s="107" t="n">
        <v>1899</v>
      </c>
      <c r="NC249" s="108" t="n">
        <v>17.7</v>
      </c>
      <c r="ND249" s="108" t="n">
        <v>19.3</v>
      </c>
      <c r="NE249" s="108" t="n">
        <v>17.2</v>
      </c>
      <c r="NF249" s="108" t="n">
        <v>15</v>
      </c>
      <c r="NG249" s="108" t="n">
        <v>11.8</v>
      </c>
      <c r="NH249" s="108" t="n">
        <v>11.4</v>
      </c>
      <c r="NI249" s="108" t="n">
        <v>10.7</v>
      </c>
      <c r="NJ249" s="108" t="n">
        <v>10.4</v>
      </c>
      <c r="NK249" s="108" t="n">
        <v>10.7</v>
      </c>
      <c r="NL249" s="108" t="n">
        <v>14.8</v>
      </c>
      <c r="NM249" s="108" t="n">
        <v>14.2</v>
      </c>
      <c r="NN249" s="108" t="n">
        <v>16.4</v>
      </c>
      <c r="NO249" s="109" t="n">
        <f aca="false">AVERAGE(NC249:NN249)</f>
        <v>14.1333333333333</v>
      </c>
      <c r="OB249" s="119"/>
      <c r="OC249" s="108"/>
      <c r="OD249" s="108"/>
      <c r="OE249" s="108"/>
      <c r="OF249" s="108"/>
      <c r="OG249" s="108"/>
      <c r="OH249" s="108"/>
      <c r="OI249" s="108"/>
      <c r="OJ249" s="108"/>
      <c r="OK249" s="108"/>
      <c r="OL249" s="108"/>
      <c r="OM249" s="108"/>
      <c r="ON249" s="108"/>
      <c r="OO249" s="109"/>
      <c r="PA249" s="16" t="n">
        <v>1899</v>
      </c>
      <c r="PB249" s="107" t="n">
        <v>1899</v>
      </c>
      <c r="PC249" s="108" t="n">
        <v>16.1</v>
      </c>
      <c r="PD249" s="108" t="n">
        <v>19.3</v>
      </c>
      <c r="PE249" s="108" t="n">
        <v>16.4</v>
      </c>
      <c r="PF249" s="108" t="n">
        <v>12.4</v>
      </c>
      <c r="PG249" s="108" t="n">
        <v>7.7</v>
      </c>
      <c r="PH249" s="108" t="n">
        <v>7.9</v>
      </c>
      <c r="PI249" s="108" t="n">
        <v>6.3</v>
      </c>
      <c r="PJ249" s="108" t="n">
        <v>7.4</v>
      </c>
      <c r="PK249" s="108" t="n">
        <v>9.1</v>
      </c>
      <c r="PL249" s="108" t="n">
        <v>11.9</v>
      </c>
      <c r="PM249" s="108" t="n">
        <v>13.9</v>
      </c>
      <c r="PN249" s="108" t="n">
        <v>17.2</v>
      </c>
      <c r="PO249" s="109" t="n">
        <f aca="false">AVERAGE(PC249:PN249)</f>
        <v>12.1333333333333</v>
      </c>
      <c r="QA249" s="1" t="n">
        <v>1899</v>
      </c>
      <c r="QB249" s="107" t="n">
        <v>1899</v>
      </c>
      <c r="QC249" s="108" t="n">
        <v>11.4</v>
      </c>
      <c r="QD249" s="108" t="n">
        <v>14.2</v>
      </c>
      <c r="QE249" s="108" t="n">
        <v>12</v>
      </c>
      <c r="QF249" s="108" t="n">
        <v>9.4</v>
      </c>
      <c r="QG249" s="108" t="n">
        <v>6.4</v>
      </c>
      <c r="QH249" s="108" t="n">
        <v>6.1</v>
      </c>
      <c r="QI249" s="108" t="n">
        <v>3.7</v>
      </c>
      <c r="QJ249" s="108" t="n">
        <v>5.2</v>
      </c>
      <c r="QK249" s="108" t="n">
        <v>5.1</v>
      </c>
      <c r="QL249" s="108" t="n">
        <v>9.1</v>
      </c>
      <c r="QM249" s="108" t="n">
        <v>9.2</v>
      </c>
      <c r="QN249" s="108" t="n">
        <v>11.3</v>
      </c>
      <c r="QO249" s="109" t="n">
        <f aca="false">AVERAGE(QC249:QN249)</f>
        <v>8.59166666666667</v>
      </c>
      <c r="RB249" s="119"/>
      <c r="RC249" s="108"/>
      <c r="RD249" s="108"/>
      <c r="RE249" s="108"/>
      <c r="RF249" s="108"/>
      <c r="RG249" s="108"/>
      <c r="RH249" s="108"/>
      <c r="RI249" s="108"/>
      <c r="RJ249" s="108"/>
      <c r="RK249" s="108"/>
      <c r="RL249" s="108"/>
      <c r="RM249" s="108"/>
      <c r="RN249" s="108"/>
      <c r="RO249" s="109"/>
      <c r="SB249" s="1" t="s">
        <v>247</v>
      </c>
      <c r="TB249" s="119"/>
      <c r="TC249" s="108"/>
      <c r="TD249" s="108"/>
      <c r="TE249" s="108"/>
      <c r="TF249" s="108"/>
      <c r="TG249" s="108"/>
      <c r="TH249" s="108"/>
      <c r="TI249" s="108"/>
      <c r="TJ249" s="108"/>
      <c r="TK249" s="108"/>
      <c r="TL249" s="108"/>
      <c r="TM249" s="108"/>
      <c r="TN249" s="108"/>
      <c r="TO249" s="109"/>
      <c r="UB249" s="119"/>
      <c r="UC249" s="108"/>
      <c r="UD249" s="108"/>
      <c r="UE249" s="108"/>
      <c r="UF249" s="108"/>
      <c r="UG249" s="108"/>
      <c r="UH249" s="108"/>
      <c r="UI249" s="108"/>
      <c r="UJ249" s="108"/>
      <c r="UK249" s="108"/>
      <c r="UL249" s="108"/>
      <c r="UM249" s="108"/>
      <c r="UN249" s="108"/>
      <c r="UO249" s="109"/>
      <c r="VB249" s="119"/>
      <c r="VC249" s="108"/>
      <c r="VD249" s="108"/>
      <c r="VE249" s="108"/>
      <c r="VF249" s="108"/>
      <c r="VG249" s="108"/>
      <c r="VH249" s="108"/>
      <c r="VI249" s="108"/>
      <c r="VJ249" s="108"/>
      <c r="VK249" s="108"/>
      <c r="VL249" s="108"/>
      <c r="VM249" s="108"/>
      <c r="VN249" s="108"/>
      <c r="VO249" s="109"/>
      <c r="WB249" s="119"/>
      <c r="WC249" s="108"/>
      <c r="WD249" s="108"/>
      <c r="WE249" s="108"/>
      <c r="WF249" s="108"/>
      <c r="WG249" s="108"/>
      <c r="WH249" s="108"/>
      <c r="WI249" s="108"/>
      <c r="WJ249" s="108"/>
      <c r="WK249" s="108"/>
      <c r="WL249" s="108"/>
      <c r="WM249" s="108"/>
      <c r="WN249" s="108"/>
      <c r="WO249" s="109"/>
      <c r="YB249" s="119"/>
      <c r="YC249" s="113"/>
      <c r="YD249" s="113"/>
      <c r="YE249" s="113"/>
      <c r="YF249" s="113"/>
      <c r="YG249" s="113"/>
      <c r="YH249" s="113"/>
      <c r="YI249" s="113"/>
      <c r="YJ249" s="113"/>
      <c r="YK249" s="113"/>
      <c r="YL249" s="113"/>
      <c r="YM249" s="113"/>
      <c r="YN249" s="113"/>
      <c r="YO249" s="109"/>
      <c r="ZB249" s="119"/>
      <c r="ZC249" s="108"/>
      <c r="ZD249" s="108"/>
      <c r="ZE249" s="108"/>
      <c r="ZF249" s="108"/>
      <c r="ZG249" s="108"/>
      <c r="ZH249" s="108"/>
      <c r="ZI249" s="108"/>
      <c r="ZJ249" s="108"/>
      <c r="ZK249" s="108"/>
      <c r="ZL249" s="108"/>
      <c r="ZM249" s="108"/>
      <c r="ZN249" s="108"/>
      <c r="ZO249" s="109"/>
      <c r="AAA249" s="1" t="n">
        <v>1899</v>
      </c>
      <c r="AAB249" s="110" t="s">
        <v>67</v>
      </c>
      <c r="AAC249" s="108" t="n">
        <v>21.2</v>
      </c>
      <c r="AAD249" s="108" t="n">
        <v>21.8</v>
      </c>
      <c r="AAE249" s="108" t="n">
        <v>22.4</v>
      </c>
      <c r="AAF249" s="108" t="n">
        <v>15.6</v>
      </c>
      <c r="AAG249" s="108" t="n">
        <v>9.3</v>
      </c>
      <c r="AAH249" s="108" t="n">
        <v>12.6</v>
      </c>
      <c r="AAI249" s="108" t="n">
        <v>6.3</v>
      </c>
      <c r="AAJ249" s="108" t="n">
        <v>9.2</v>
      </c>
      <c r="AAK249" s="108" t="n">
        <v>15.9</v>
      </c>
      <c r="AAL249" s="108" t="n">
        <v>20.2</v>
      </c>
      <c r="AAM249" s="108" t="n">
        <v>24</v>
      </c>
      <c r="AAN249" s="108" t="n">
        <v>23.2</v>
      </c>
      <c r="AAO249" s="109" t="n">
        <f aca="false">AVERAGE(AAC249:AAN249)</f>
        <v>16.8083333333333</v>
      </c>
      <c r="ABA249" s="1" t="n">
        <v>1899</v>
      </c>
      <c r="ABB249" s="107" t="n">
        <v>1899</v>
      </c>
      <c r="ABC249" s="108" t="n">
        <v>23.2</v>
      </c>
      <c r="ABD249" s="108" t="n">
        <v>24.3</v>
      </c>
      <c r="ABE249" s="108" t="n">
        <v>23.7</v>
      </c>
      <c r="ABF249" s="108" t="n">
        <v>19</v>
      </c>
      <c r="ABG249" s="108" t="n">
        <v>13.8</v>
      </c>
      <c r="ABH249" s="108" t="n">
        <v>12.2</v>
      </c>
      <c r="ABI249" s="108" t="n">
        <v>10.7</v>
      </c>
      <c r="ABJ249" s="108" t="n">
        <v>12.4</v>
      </c>
      <c r="ABK249" s="108" t="n">
        <v>14.8</v>
      </c>
      <c r="ABL249" s="108" t="n">
        <v>15.7</v>
      </c>
      <c r="ABM249" s="108" t="n">
        <v>18.3</v>
      </c>
      <c r="ABN249" s="108" t="n">
        <v>22.2</v>
      </c>
      <c r="ABO249" s="109" t="n">
        <f aca="false">AVERAGE(ABC249:ABN249)</f>
        <v>17.525</v>
      </c>
      <c r="ACA249" s="111" t="n">
        <v>1899</v>
      </c>
      <c r="ACB249" s="110" t="s">
        <v>67</v>
      </c>
      <c r="ACC249" s="108" t="n">
        <v>16.9</v>
      </c>
      <c r="ACD249" s="108" t="n">
        <v>17.7</v>
      </c>
      <c r="ACE249" s="108" t="n">
        <v>16</v>
      </c>
      <c r="ACF249" s="108" t="n">
        <v>13.3</v>
      </c>
      <c r="ACG249" s="108" t="n">
        <v>10.4</v>
      </c>
      <c r="ACH249" s="108" t="n">
        <v>9.4</v>
      </c>
      <c r="ACI249" s="108" t="n">
        <v>8.6</v>
      </c>
      <c r="ACJ249" s="108" t="n">
        <v>9</v>
      </c>
      <c r="ACK249" s="108" t="n">
        <v>9.7</v>
      </c>
      <c r="ACL249" s="108" t="n">
        <v>12.6</v>
      </c>
      <c r="ACM249" s="108" t="n">
        <v>13</v>
      </c>
      <c r="ACN249" s="108" t="n">
        <v>15.9</v>
      </c>
      <c r="ACO249" s="109" t="n">
        <f aca="false">AVERAGE(ACC249:ACN249)</f>
        <v>12.7083333333333</v>
      </c>
      <c r="ADB249" s="119"/>
      <c r="ADC249" s="108"/>
      <c r="ADD249" s="108"/>
      <c r="ADE249" s="108"/>
      <c r="ADF249" s="108"/>
      <c r="ADG249" s="108"/>
      <c r="ADH249" s="108"/>
      <c r="ADI249" s="108"/>
      <c r="ADJ249" s="108"/>
      <c r="ADK249" s="108"/>
      <c r="ADL249" s="108"/>
      <c r="ADM249" s="108"/>
      <c r="ADN249" s="108"/>
      <c r="ADO249" s="109"/>
      <c r="AEA249" s="1" t="n">
        <v>1899</v>
      </c>
      <c r="AEB249" s="107" t="n">
        <v>1899</v>
      </c>
      <c r="AEC249" s="108" t="n">
        <v>25.4</v>
      </c>
      <c r="AED249" s="108" t="n">
        <v>26.1</v>
      </c>
      <c r="AEE249" s="108" t="n">
        <v>24.9</v>
      </c>
      <c r="AEF249" s="108" t="n">
        <v>21.8</v>
      </c>
      <c r="AEG249" s="108" t="n">
        <v>16.2</v>
      </c>
      <c r="AEH249" s="108" t="n">
        <v>13.7</v>
      </c>
      <c r="AEI249" s="108" t="n">
        <v>13.2</v>
      </c>
      <c r="AEJ249" s="108" t="n">
        <v>14.8</v>
      </c>
      <c r="AEK249" s="108" t="n">
        <v>17.3</v>
      </c>
      <c r="AEL249" s="108" t="n">
        <v>18.1</v>
      </c>
      <c r="AEM249" s="108" t="n">
        <v>21.6</v>
      </c>
      <c r="AEN249" s="108" t="n">
        <v>25.4</v>
      </c>
      <c r="AEO249" s="109" t="n">
        <f aca="false">AVERAGE(AEC249:AEN249)</f>
        <v>19.875</v>
      </c>
      <c r="AFA249" s="1" t="n">
        <v>1899</v>
      </c>
      <c r="AFB249" s="107" t="n">
        <v>1899</v>
      </c>
      <c r="AFC249" s="108" t="n">
        <v>18.3</v>
      </c>
      <c r="AFD249" s="108" t="n">
        <v>18.9</v>
      </c>
      <c r="AFE249" s="108" t="n">
        <v>17.6</v>
      </c>
      <c r="AFF249" s="108" t="n">
        <v>14.9</v>
      </c>
      <c r="AFG249" s="108" t="n">
        <v>13.3</v>
      </c>
      <c r="AFH249" s="108" t="n">
        <v>12.2</v>
      </c>
      <c r="AFI249" s="108" t="n">
        <v>11.4</v>
      </c>
      <c r="AFJ249" s="108" t="n">
        <v>11.7</v>
      </c>
      <c r="AFK249" s="108" t="n">
        <v>10.6</v>
      </c>
      <c r="AFL249" s="108" t="n">
        <v>13.6</v>
      </c>
      <c r="AFM249" s="108" t="n">
        <v>14.6</v>
      </c>
      <c r="AFN249" s="108" t="n">
        <v>16.9</v>
      </c>
      <c r="AFO249" s="109" t="n">
        <f aca="false">AVERAGE(AFC249:AFN249)</f>
        <v>14.5</v>
      </c>
      <c r="AGA249" s="1" t="n">
        <v>1899</v>
      </c>
      <c r="AGB249" s="107" t="n">
        <v>1899</v>
      </c>
      <c r="AGC249" s="108" t="n">
        <v>15.4</v>
      </c>
      <c r="AGD249" s="108" t="n">
        <v>18.2</v>
      </c>
      <c r="AGE249" s="108" t="n">
        <v>13.8</v>
      </c>
      <c r="AGF249" s="108" t="n">
        <v>9.9</v>
      </c>
      <c r="AGG249" s="108" t="n">
        <v>4.6</v>
      </c>
      <c r="AGH249" s="108" t="n">
        <v>6.3</v>
      </c>
      <c r="AGI249" s="108" t="n">
        <v>4.1</v>
      </c>
      <c r="AGJ249" s="108" t="n">
        <v>5.1</v>
      </c>
      <c r="AGK249" s="108" t="n">
        <v>7.2</v>
      </c>
      <c r="AGL249" s="108" t="n">
        <v>10.9</v>
      </c>
      <c r="AGM249" s="108" t="n">
        <v>12.4</v>
      </c>
      <c r="AGN249" s="108" t="n">
        <v>16.6</v>
      </c>
      <c r="AGO249" s="109" t="n">
        <f aca="false">AVERAGE(AGC249:AGN249)</f>
        <v>10.375</v>
      </c>
      <c r="AHB249" s="119"/>
      <c r="AHC249" s="108"/>
      <c r="AHD249" s="108"/>
      <c r="AHE249" s="108"/>
      <c r="AHF249" s="108"/>
      <c r="AHG249" s="108"/>
      <c r="AHH249" s="108"/>
      <c r="AHI249" s="108"/>
      <c r="AHJ249" s="108"/>
      <c r="AHK249" s="108"/>
      <c r="AHL249" s="108"/>
      <c r="AHM249" s="108"/>
      <c r="AHN249" s="108"/>
      <c r="AHO249" s="109"/>
      <c r="AIB249" s="119"/>
      <c r="AIC249" s="108"/>
      <c r="AID249" s="108"/>
      <c r="AIE249" s="108"/>
      <c r="AIF249" s="108"/>
      <c r="AIG249" s="108"/>
      <c r="AIH249" s="108"/>
      <c r="AII249" s="108"/>
      <c r="AIJ249" s="108"/>
      <c r="AIK249" s="108"/>
      <c r="AIL249" s="108"/>
      <c r="AIM249" s="108"/>
      <c r="AIN249" s="108"/>
      <c r="AIO249" s="109"/>
      <c r="AJA249" s="1" t="n">
        <v>1899</v>
      </c>
      <c r="AJB249" s="107" t="n">
        <v>1899</v>
      </c>
      <c r="AJC249" s="108" t="n">
        <v>25.5</v>
      </c>
      <c r="AJD249" s="108" t="n">
        <v>26.6</v>
      </c>
      <c r="AJE249" s="108" t="n">
        <v>24.6</v>
      </c>
      <c r="AJF249" s="108" t="n">
        <v>24.1</v>
      </c>
      <c r="AJG249" s="108" t="n">
        <v>19.9</v>
      </c>
      <c r="AJH249" s="108" t="n">
        <v>19.1</v>
      </c>
      <c r="AJI249" s="108" t="n">
        <v>16.1</v>
      </c>
      <c r="AJJ249" s="108" t="n">
        <v>18.8</v>
      </c>
      <c r="AJK249" s="108" t="n">
        <v>22.9</v>
      </c>
      <c r="AJL249" s="108" t="n">
        <v>25.1</v>
      </c>
      <c r="AJM249" s="108" t="n">
        <v>27.3</v>
      </c>
      <c r="AJN249" s="108" t="n">
        <v>27.1</v>
      </c>
      <c r="AJO249" s="109" t="n">
        <f aca="false">AVERAGE(AJC249:AJN249)</f>
        <v>23.0916666666667</v>
      </c>
      <c r="AKA249" s="1" t="n">
        <v>1899</v>
      </c>
      <c r="AKB249" s="107" t="n">
        <v>1899</v>
      </c>
      <c r="AKC249" s="108" t="n">
        <v>15.2</v>
      </c>
      <c r="AKD249" s="108" t="n">
        <v>16.8</v>
      </c>
      <c r="AKE249" s="108" t="n">
        <v>14.3</v>
      </c>
      <c r="AKF249" s="108" t="n">
        <v>10.2</v>
      </c>
      <c r="AKG249" s="108" t="n">
        <v>5.6</v>
      </c>
      <c r="AKH249" s="108" t="n">
        <v>6.1</v>
      </c>
      <c r="AKI249" s="108" t="n">
        <v>5.6</v>
      </c>
      <c r="AKJ249" s="108" t="n">
        <v>5.3</v>
      </c>
      <c r="AKK249" s="108" t="n">
        <v>6.2</v>
      </c>
      <c r="AKL249" s="108" t="n">
        <v>9.5</v>
      </c>
      <c r="AKM249" s="108" t="n">
        <v>11.1</v>
      </c>
      <c r="AKN249" s="108" t="n">
        <v>14.6</v>
      </c>
      <c r="AKO249" s="109" t="n">
        <f aca="false">AVERAGE(AKC249:AKN249)</f>
        <v>10.0416666666667</v>
      </c>
      <c r="AKR249" s="15"/>
      <c r="ALA249" s="35" t="n">
        <f aca="false">(ACO249+AO249+EO249+NO249+AKO249+AFO249+AEO249+IO249+MO249)/9</f>
        <v>13.4703703703704</v>
      </c>
      <c r="ALB249" s="77" t="n">
        <f aca="false">(ABO249+KO249+DO249+AGO249)/4</f>
        <v>17.0666666666667</v>
      </c>
      <c r="ALC249" s="19" t="n">
        <f aca="false">(QO249+PO249+AAO249+AJO249)/4</f>
        <v>15.15625</v>
      </c>
      <c r="AMA249" s="28" t="n">
        <f aca="false">MAX(ACC249:ACN249,AC249:AN249,EC249:EN249,NC249:NN249,AKC249:AKN249,AFC249:AFN249,AEC249:AEN249,IC249:IN249,MC249:MN249)</f>
        <v>26.1</v>
      </c>
      <c r="AMB249" s="28" t="n">
        <f aca="false">MIN(ACC249:ACN249,AC249:AN249,EC249:EN249,NC249:NN249,AKC249:AKN249,AFC249:AFN249,AEC249:AEN249,IC249:IN249,MC249:MN249)</f>
        <v>5.3</v>
      </c>
      <c r="AMC249" s="81" t="n">
        <f aca="false">MAX(ABC249:ABN249,KC249:KN249,DC249:DN249,AGC249:AGN249)</f>
        <v>25.4</v>
      </c>
      <c r="AMD249" s="81" t="n">
        <f aca="false">MIN(ABC249:ABN249,KC249:KN249,DC249:DN249,AGC249:AGN249)</f>
        <v>4.1</v>
      </c>
      <c r="AME249" s="60" t="n">
        <f aca="false">MAX(QC249:QN249,PC249:PN249,AJC249:AJN249,AAC249:AAN249)</f>
        <v>27.3</v>
      </c>
      <c r="AMF249" s="60" t="n">
        <f aca="false">MIN(QC249:QN249,PC249:PN249,AJC249:AJN249,AAC249:AAN249)</f>
        <v>3.7</v>
      </c>
    </row>
    <row r="250" customFormat="false" ht="12.8" hidden="false" customHeight="false" outlineLevel="0" collapsed="false">
      <c r="A250" s="104" t="n">
        <f aca="false">A245+5</f>
        <v>1900</v>
      </c>
      <c r="B250" s="29" t="n">
        <f aca="false">AVERAGE(AO250,BO250,CO250,DO250,EO250,FO250,GO250,HO260,IO250,JO250,KO250,LO250,MO250,NO250,OO250,PO250,QO250,RO250,SO250,TO250,UO250,VO250,WO250,YO250,ZO250,AAO250,ABO250,ACO250,ADO250,AEO250,AFO250,AGO250,AHO250,AIO250,AJO250,AKO250)</f>
        <v>14.5574074074074</v>
      </c>
      <c r="C250" s="30" t="n">
        <f aca="false">AVERAGE(B246:B250)</f>
        <v>14.2317550166265</v>
      </c>
      <c r="D250" s="31" t="n">
        <f aca="false">AVERAGE(B241:B250)</f>
        <v>14.0540036876894</v>
      </c>
      <c r="E250" s="29" t="n">
        <f aca="false">AVERAGE(B231:B250)</f>
        <v>14.0549462882892</v>
      </c>
      <c r="F250" s="32"/>
      <c r="G250" s="3" t="n">
        <f aca="false">MAX(AC250:AN250,BC250:BN250,CC250:CN250,DC250:DN250,EC250:EN250,FC250:FN250,GC250:GN250,HC250:HN250,IC250:IN250,JC250:JN250,KC250:KN250,LC250:LN250,MC250:MN250,NC250:NN250,OC250:ON250,PC250:PN250,QC250:QN250,RC250:RN250,SC250:SN250,TC250:TN250,UC250:UN250,VC250:VN250,WC250:WN250,YC250:YN250,ZC250:ZN250,AAC250:AAN250,ABC250:ABN250,ACC250:ACN250,ADC250:ADN250,AEC250:AEN250,AFC250:AFN250,AGC250:AGN250,AHC250:AHN250,AIC250:AIN250,AJC250:AJN250,AKC250:AKN250)</f>
        <v>28.4</v>
      </c>
      <c r="H250" s="105" t="n">
        <f aca="false">MEDIAN(AC250:AN250,BC250:BN250,CC250:CN250,DC250:DN250,EC250:EN250,FC250:FN250,GC250:GN250,HC250:HN250,IC250:IN250,JC250:JN250,KC250:KN250,LC250:LN250,MC250:MN250,NC250:NN250,OC250:ON250,PC250:PN250,QC250:QN250,RC250:RN250,SC250:SN250,TC250:TN250,UC250:UN250,VC250:VN250,WC250:WN250,YC250:YN250,ZC250:ZN250,AAC250:AAN250,ABC250:ABN250,ACC250:ACN250,ADC250:ADN250,AEC250:AEN250,AFC250:AFN250,AGC250:AGN250,AHC250:AHN250,AIC250:AIN250,AJC250:AJN250,AKC250:AKN250)</f>
        <v>13.7</v>
      </c>
      <c r="I250" s="5" t="n">
        <f aca="false">MIN(AC250:AN250,BC250:BN250,CC250:CN250,DC250:DN250,EC250:EN250,FC250:FN250,GC250:GN250,HC250:HN250,IC250:IN250,JC250:JN250,KC250:KN250,LC250:LN250,MC250:MN250,NC250:NN250,OC250:ON250,PC250:PN250,QC250:QN250,RC250:RN250,SC250:SN250,TC250:TN250,UC250:UN250,VC250:VN250,WC250:WN250,YC250:YN250,ZC250:ZN250,AAC250:AAN250,ABC250:ABN250,ACC250:ACN250,ADC250:ADN250,AEC250:AEN250,AFC250:AFN250,AGC250:AGN250,AHC250:AHN250,AIC250:AIN250,AJC250:AJN250,AKC250:AKN250)</f>
        <v>2.7</v>
      </c>
      <c r="J250" s="106" t="n">
        <f aca="false">(G250+I250)/2</f>
        <v>15.55</v>
      </c>
      <c r="AB250" s="107" t="n">
        <v>1900</v>
      </c>
      <c r="AC250" s="108" t="n">
        <v>13.8</v>
      </c>
      <c r="AD250" s="108" t="n">
        <v>14.5</v>
      </c>
      <c r="AE250" s="108" t="n">
        <v>10.7</v>
      </c>
      <c r="AF250" s="108" t="n">
        <v>11.7</v>
      </c>
      <c r="AG250" s="108" t="n">
        <v>8.8</v>
      </c>
      <c r="AH250" s="108" t="n">
        <v>7.9</v>
      </c>
      <c r="AI250" s="108" t="n">
        <v>6.8</v>
      </c>
      <c r="AJ250" s="108" t="n">
        <v>7.4</v>
      </c>
      <c r="AK250" s="108" t="n">
        <v>7.7</v>
      </c>
      <c r="AL250" s="108" t="n">
        <v>10.5</v>
      </c>
      <c r="AM250" s="108" t="n">
        <v>11.6</v>
      </c>
      <c r="AN250" s="108" t="n">
        <v>12.8</v>
      </c>
      <c r="AO250" s="109" t="n">
        <f aca="false">AVERAGE(AC250:AN250)</f>
        <v>10.35</v>
      </c>
      <c r="BB250" s="1" t="s">
        <v>248</v>
      </c>
      <c r="CB250" s="1" t="s">
        <v>249</v>
      </c>
      <c r="DA250" s="1" t="n">
        <v>1900</v>
      </c>
      <c r="DB250" s="110" t="s">
        <v>74</v>
      </c>
      <c r="DC250" s="108" t="n">
        <v>27.4</v>
      </c>
      <c r="DD250" s="108" t="n">
        <v>26.5</v>
      </c>
      <c r="DE250" s="108" t="n">
        <v>24.4</v>
      </c>
      <c r="DF250" s="108" t="n">
        <v>23.8</v>
      </c>
      <c r="DG250" s="108" t="n">
        <v>19.8</v>
      </c>
      <c r="DH250" s="108" t="n">
        <v>15.9</v>
      </c>
      <c r="DI250" s="108" t="n">
        <v>14.2</v>
      </c>
      <c r="DJ250" s="108" t="n">
        <v>14.8</v>
      </c>
      <c r="DK250" s="108" t="n">
        <v>18.2</v>
      </c>
      <c r="DL250" s="108" t="n">
        <v>21</v>
      </c>
      <c r="DM250" s="108" t="n">
        <v>25.4</v>
      </c>
      <c r="DN250" s="108" t="n">
        <v>27.4</v>
      </c>
      <c r="DO250" s="109" t="n">
        <f aca="false">AVERAGE(DC250:DN250)</f>
        <v>21.5666666666667</v>
      </c>
      <c r="EA250" s="1" t="n">
        <v>1900</v>
      </c>
      <c r="EB250" s="107" t="n">
        <v>1900</v>
      </c>
      <c r="EC250" s="108" t="n">
        <v>14.2</v>
      </c>
      <c r="ED250" s="108" t="n">
        <v>15.7</v>
      </c>
      <c r="EE250" s="108" t="n">
        <v>10.9</v>
      </c>
      <c r="EF250" s="108" t="n">
        <v>11.7</v>
      </c>
      <c r="EG250" s="108" t="n">
        <v>9.6</v>
      </c>
      <c r="EH250" s="108" t="n">
        <v>10.9</v>
      </c>
      <c r="EI250" s="108" t="n">
        <v>8.4</v>
      </c>
      <c r="EJ250" s="108" t="n">
        <v>9</v>
      </c>
      <c r="EK250" s="108" t="n">
        <v>8.3</v>
      </c>
      <c r="EL250" s="108" t="n">
        <v>11.9</v>
      </c>
      <c r="EM250" s="108" t="n">
        <v>12.5</v>
      </c>
      <c r="EN250" s="108" t="n">
        <v>13.5</v>
      </c>
      <c r="EO250" s="109" t="n">
        <f aca="false">AVERAGE(EC250:EN250)</f>
        <v>11.3833333333333</v>
      </c>
      <c r="FA250" s="1" t="n">
        <v>1900</v>
      </c>
      <c r="FB250" s="107" t="n">
        <v>1900</v>
      </c>
      <c r="FC250" s="113" t="n">
        <f aca="false">SUM(FC251:FC253)/3</f>
        <v>12.8</v>
      </c>
      <c r="FD250" s="113" t="n">
        <f aca="false">SUM(FD251:FD253)/3</f>
        <v>12.3666666666667</v>
      </c>
      <c r="FE250" s="113" t="n">
        <f aca="false">SUM(FE251:FE253)/3</f>
        <v>10.8</v>
      </c>
      <c r="FF250" s="113" t="n">
        <f aca="false">SUM(FF251:FF253)/3</f>
        <v>9.86666666666667</v>
      </c>
      <c r="FG250" s="113" t="n">
        <f aca="false">SUM(FG251:FG253)/3</f>
        <v>9.06666666666667</v>
      </c>
      <c r="FH250" s="108" t="n">
        <v>9</v>
      </c>
      <c r="FI250" s="108" t="n">
        <v>7.6</v>
      </c>
      <c r="FJ250" s="108" t="n">
        <v>7.8</v>
      </c>
      <c r="FK250" s="108" t="n">
        <v>6.8</v>
      </c>
      <c r="FL250" s="108" t="n">
        <v>10.8</v>
      </c>
      <c r="FM250" s="108" t="n">
        <v>10.6</v>
      </c>
      <c r="FN250" s="108" t="n">
        <v>11.8</v>
      </c>
      <c r="FO250" s="109" t="n">
        <f aca="false">AVERAGE(FC250:FN250)</f>
        <v>9.94166666666667</v>
      </c>
      <c r="GA250" s="1" t="n">
        <v>1900</v>
      </c>
      <c r="GB250" s="107" t="n">
        <v>1900</v>
      </c>
      <c r="GC250" s="108" t="n">
        <v>16.2</v>
      </c>
      <c r="GD250" s="108" t="n">
        <v>16.9</v>
      </c>
      <c r="GE250" s="108" t="n">
        <v>14.6</v>
      </c>
      <c r="GF250" s="108" t="n">
        <v>14.8</v>
      </c>
      <c r="GG250" s="108" t="n">
        <v>13.2</v>
      </c>
      <c r="GH250" s="108" t="n">
        <v>12.6</v>
      </c>
      <c r="GI250" s="108" t="n">
        <v>11.2</v>
      </c>
      <c r="GJ250" s="108" t="n">
        <v>11.1</v>
      </c>
      <c r="GK250" s="108" t="n">
        <v>11.1</v>
      </c>
      <c r="GL250" s="108" t="n">
        <v>13.6</v>
      </c>
      <c r="GM250" s="108" t="n">
        <v>14.6</v>
      </c>
      <c r="GN250" s="108" t="n">
        <v>16</v>
      </c>
      <c r="GO250" s="109" t="n">
        <f aca="false">AVERAGE(GC250:GN250)</f>
        <v>13.825</v>
      </c>
      <c r="IA250" s="1" t="n">
        <v>1900</v>
      </c>
      <c r="IB250" s="107" t="n">
        <v>1900</v>
      </c>
      <c r="IC250" s="108" t="n">
        <v>21.8</v>
      </c>
      <c r="ID250" s="108" t="n">
        <v>23.2</v>
      </c>
      <c r="IE250" s="108" t="n">
        <v>20.9</v>
      </c>
      <c r="IF250" s="108" t="n">
        <v>17.8</v>
      </c>
      <c r="IG250" s="108" t="n">
        <v>13.7</v>
      </c>
      <c r="IH250" s="108" t="n">
        <v>13.3</v>
      </c>
      <c r="II250" s="108" t="n">
        <v>9.2</v>
      </c>
      <c r="IJ250" s="108" t="n">
        <v>10.2</v>
      </c>
      <c r="IK250" s="108" t="n">
        <v>12.3</v>
      </c>
      <c r="IL250" s="108" t="n">
        <v>16.4</v>
      </c>
      <c r="IM250" s="108" t="n">
        <v>18.4</v>
      </c>
      <c r="IN250" s="108" t="n">
        <v>20.6</v>
      </c>
      <c r="IO250" s="109" t="n">
        <f aca="false">AVERAGE(IC250:IN250)</f>
        <v>16.4833333333333</v>
      </c>
      <c r="JB250" s="1" t="s">
        <v>250</v>
      </c>
      <c r="KA250" s="1" t="n">
        <v>1900</v>
      </c>
      <c r="KB250" s="107" t="n">
        <v>1900</v>
      </c>
      <c r="KC250" s="108" t="n">
        <v>26.8</v>
      </c>
      <c r="KD250" s="108" t="n">
        <v>25.9</v>
      </c>
      <c r="KE250" s="108" t="n">
        <v>24.6</v>
      </c>
      <c r="KF250" s="108" t="n">
        <v>23.8</v>
      </c>
      <c r="KG250" s="108" t="n">
        <v>20.7</v>
      </c>
      <c r="KH250" s="108" t="n">
        <v>16.1</v>
      </c>
      <c r="KI250" s="108" t="n">
        <v>14.9</v>
      </c>
      <c r="KJ250" s="108" t="n">
        <v>15.9</v>
      </c>
      <c r="KK250" s="108" t="n">
        <v>18.3</v>
      </c>
      <c r="KL250" s="108" t="n">
        <v>22.6</v>
      </c>
      <c r="KM250" s="108" t="n">
        <v>26.1</v>
      </c>
      <c r="KN250" s="108" t="n">
        <v>27.3</v>
      </c>
      <c r="KO250" s="109" t="n">
        <f aca="false">AVERAGE(KC250:KN250)</f>
        <v>21.9166666666667</v>
      </c>
      <c r="LB250" s="119"/>
      <c r="LC250" s="108"/>
      <c r="LD250" s="108"/>
      <c r="LE250" s="108"/>
      <c r="LF250" s="108"/>
      <c r="LG250" s="108"/>
      <c r="LH250" s="108"/>
      <c r="LI250" s="108"/>
      <c r="LJ250" s="108"/>
      <c r="LK250" s="108"/>
      <c r="LL250" s="108"/>
      <c r="LM250" s="108"/>
      <c r="LN250" s="108"/>
      <c r="LO250" s="109"/>
      <c r="MA250" s="1" t="n">
        <v>1900</v>
      </c>
      <c r="MB250" s="107" t="n">
        <v>1900</v>
      </c>
      <c r="MC250" s="108" t="n">
        <v>13.9</v>
      </c>
      <c r="MD250" s="108" t="n">
        <v>15.5</v>
      </c>
      <c r="ME250" s="108" t="n">
        <v>12.3</v>
      </c>
      <c r="MF250" s="108" t="n">
        <v>12.8</v>
      </c>
      <c r="MG250" s="108" t="n">
        <v>9.3</v>
      </c>
      <c r="MH250" s="108" t="n">
        <v>9.1</v>
      </c>
      <c r="MI250" s="108" t="n">
        <v>6.1</v>
      </c>
      <c r="MJ250" s="108" t="n">
        <v>7.8</v>
      </c>
      <c r="MK250" s="108" t="n">
        <v>8.3</v>
      </c>
      <c r="ML250" s="108" t="n">
        <v>10.9</v>
      </c>
      <c r="MM250" s="108" t="n">
        <v>13.1</v>
      </c>
      <c r="MN250" s="108" t="n">
        <v>13.6</v>
      </c>
      <c r="MO250" s="109" t="n">
        <f aca="false">AVERAGE(MC250:MN250)</f>
        <v>11.0583333333333</v>
      </c>
      <c r="NA250" s="1" t="n">
        <v>1900</v>
      </c>
      <c r="NB250" s="107" t="n">
        <v>1900</v>
      </c>
      <c r="NC250" s="108" t="n">
        <v>17.9</v>
      </c>
      <c r="ND250" s="108" t="n">
        <v>19.1</v>
      </c>
      <c r="NE250" s="108" t="n">
        <v>15.7</v>
      </c>
      <c r="NF250" s="108" t="n">
        <v>15.8</v>
      </c>
      <c r="NG250" s="108" t="n">
        <v>12</v>
      </c>
      <c r="NH250" s="108" t="n">
        <v>13.7</v>
      </c>
      <c r="NI250" s="108" t="n">
        <v>9.7</v>
      </c>
      <c r="NJ250" s="108" t="n">
        <v>11.4</v>
      </c>
      <c r="NK250" s="108" t="n">
        <v>9.8</v>
      </c>
      <c r="NL250" s="108" t="n">
        <v>13.9</v>
      </c>
      <c r="NM250" s="108" t="n">
        <v>15.3</v>
      </c>
      <c r="NN250" s="108" t="n">
        <v>17.2</v>
      </c>
      <c r="NO250" s="109" t="n">
        <f aca="false">AVERAGE(NC250:NN250)</f>
        <v>14.2916666666667</v>
      </c>
      <c r="OB250" s="1" t="s">
        <v>251</v>
      </c>
      <c r="OF250" s="1" t="s">
        <v>252</v>
      </c>
      <c r="PA250" s="16" t="n">
        <v>1900</v>
      </c>
      <c r="PB250" s="107" t="n">
        <v>1900</v>
      </c>
      <c r="PC250" s="108" t="n">
        <v>15.9</v>
      </c>
      <c r="PD250" s="108" t="n">
        <v>19.4</v>
      </c>
      <c r="PE250" s="108" t="n">
        <v>14.3</v>
      </c>
      <c r="PF250" s="108" t="n">
        <v>11.9</v>
      </c>
      <c r="PG250" s="108" t="n">
        <v>8.1</v>
      </c>
      <c r="PH250" s="108" t="n">
        <v>8.7</v>
      </c>
      <c r="PI250" s="108" t="n">
        <v>5.3</v>
      </c>
      <c r="PJ250" s="108" t="n">
        <v>5.7</v>
      </c>
      <c r="PK250" s="108" t="n">
        <v>6.6</v>
      </c>
      <c r="PL250" s="108" t="n">
        <v>13.2</v>
      </c>
      <c r="PM250" s="108" t="n">
        <v>15.6</v>
      </c>
      <c r="PN250" s="108" t="n">
        <v>16.9</v>
      </c>
      <c r="PO250" s="109" t="n">
        <f aca="false">AVERAGE(PC250:PN250)</f>
        <v>11.8</v>
      </c>
      <c r="QA250" s="1" t="n">
        <v>1900</v>
      </c>
      <c r="QB250" s="107" t="n">
        <v>1900</v>
      </c>
      <c r="QC250" s="108" t="n">
        <v>11.8</v>
      </c>
      <c r="QD250" s="108" t="n">
        <v>13.3</v>
      </c>
      <c r="QE250" s="108" t="n">
        <v>7.8</v>
      </c>
      <c r="QF250" s="108" t="n">
        <v>9.9</v>
      </c>
      <c r="QG250" s="108" t="n">
        <v>6.8</v>
      </c>
      <c r="QH250" s="108" t="n">
        <v>7.4</v>
      </c>
      <c r="QI250" s="108" t="n">
        <v>4.9</v>
      </c>
      <c r="QJ250" s="108" t="n">
        <v>6.4</v>
      </c>
      <c r="QK250" s="108" t="n">
        <v>5</v>
      </c>
      <c r="QL250" s="108" t="n">
        <v>9.2</v>
      </c>
      <c r="QM250" s="108" t="n">
        <v>11.1</v>
      </c>
      <c r="QN250" s="108" t="n">
        <v>11.7</v>
      </c>
      <c r="QO250" s="109" t="n">
        <f aca="false">AVERAGE(QC250:QN250)</f>
        <v>8.775</v>
      </c>
      <c r="RB250" s="119"/>
      <c r="RC250" s="108"/>
      <c r="RD250" s="108"/>
      <c r="RE250" s="108"/>
      <c r="RF250" s="108"/>
      <c r="RG250" s="108"/>
      <c r="RH250" s="108"/>
      <c r="RI250" s="108"/>
      <c r="RJ250" s="108"/>
      <c r="RK250" s="108"/>
      <c r="RL250" s="108"/>
      <c r="RM250" s="108"/>
      <c r="RN250" s="108"/>
      <c r="RO250" s="109"/>
      <c r="SA250" s="1" t="n">
        <v>1900</v>
      </c>
      <c r="SB250" s="107" t="n">
        <v>1900</v>
      </c>
      <c r="SC250" s="113" t="n">
        <f aca="false">SUM(SC251:SC253)/3</f>
        <v>20.7666666666667</v>
      </c>
      <c r="SD250" s="113" t="n">
        <f aca="false">SUM(SD251:SD253)/3</f>
        <v>19.1</v>
      </c>
      <c r="SE250" s="113" t="n">
        <f aca="false">SUM(SE251:SE253)/3</f>
        <v>16.8333333333333</v>
      </c>
      <c r="SF250" s="108" t="n">
        <v>12.7</v>
      </c>
      <c r="SG250" s="113" t="n">
        <f aca="false">SUM(SG251:SG253)/3</f>
        <v>9.6</v>
      </c>
      <c r="SH250" s="113" t="n">
        <f aca="false">SUM(SH251:SH253)/3</f>
        <v>6.06666666666667</v>
      </c>
      <c r="SI250" s="108" t="n">
        <v>5.6</v>
      </c>
      <c r="SJ250" s="108" t="n">
        <v>2.7</v>
      </c>
      <c r="SK250" s="108" t="n">
        <v>5.9</v>
      </c>
      <c r="SL250" s="108" t="n">
        <v>14.1</v>
      </c>
      <c r="SM250" s="108" t="n">
        <v>17.4</v>
      </c>
      <c r="SN250" s="108" t="n">
        <v>19.3</v>
      </c>
      <c r="SO250" s="109" t="n">
        <f aca="false">AVERAGE(SC250:SN250)</f>
        <v>12.5055555555556</v>
      </c>
      <c r="TB250" s="1" t="s">
        <v>253</v>
      </c>
      <c r="UB250" s="119"/>
      <c r="UC250" s="108"/>
      <c r="UD250" s="108"/>
      <c r="UE250" s="108"/>
      <c r="UF250" s="108"/>
      <c r="UG250" s="108"/>
      <c r="UH250" s="108"/>
      <c r="UI250" s="108"/>
      <c r="UJ250" s="108"/>
      <c r="UK250" s="108"/>
      <c r="UL250" s="108"/>
      <c r="UM250" s="108"/>
      <c r="UN250" s="108"/>
      <c r="UO250" s="109"/>
      <c r="VB250" s="119"/>
      <c r="VC250" s="108"/>
      <c r="VD250" s="108"/>
      <c r="VE250" s="108"/>
      <c r="VF250" s="108"/>
      <c r="VG250" s="108"/>
      <c r="VH250" s="108"/>
      <c r="VI250" s="108"/>
      <c r="VJ250" s="108"/>
      <c r="VK250" s="108"/>
      <c r="VL250" s="108"/>
      <c r="VM250" s="108"/>
      <c r="VN250" s="108"/>
      <c r="VO250" s="109"/>
      <c r="WB250" s="119"/>
      <c r="WC250" s="108"/>
      <c r="WD250" s="108"/>
      <c r="WE250" s="108"/>
      <c r="WF250" s="108"/>
      <c r="WG250" s="108"/>
      <c r="WH250" s="108"/>
      <c r="WI250" s="108"/>
      <c r="WJ250" s="108"/>
      <c r="WK250" s="108"/>
      <c r="WL250" s="108"/>
      <c r="WM250" s="108"/>
      <c r="WN250" s="108"/>
      <c r="WO250" s="109"/>
      <c r="YB250" s="119"/>
      <c r="YC250" s="112"/>
      <c r="YD250" s="112"/>
      <c r="YE250" s="112"/>
      <c r="YF250" s="112"/>
      <c r="YG250" s="112"/>
      <c r="YH250" s="112"/>
      <c r="YI250" s="112"/>
      <c r="YJ250" s="113"/>
      <c r="YK250" s="112"/>
      <c r="YL250" s="113"/>
      <c r="YM250" s="113"/>
      <c r="YN250" s="113"/>
      <c r="YO250" s="109"/>
      <c r="ZB250" s="119"/>
      <c r="ZC250" s="108"/>
      <c r="ZD250" s="108"/>
      <c r="ZE250" s="108"/>
      <c r="ZF250" s="108"/>
      <c r="ZG250" s="108"/>
      <c r="ZH250" s="108"/>
      <c r="ZI250" s="108"/>
      <c r="ZJ250" s="108"/>
      <c r="ZK250" s="108"/>
      <c r="ZL250" s="108"/>
      <c r="ZM250" s="108"/>
      <c r="ZN250" s="108"/>
      <c r="ZO250" s="109"/>
      <c r="AAA250" s="1" t="n">
        <v>1900</v>
      </c>
      <c r="AAB250" s="110" t="s">
        <v>74</v>
      </c>
      <c r="AAC250" s="108" t="n">
        <v>24.4</v>
      </c>
      <c r="AAD250" s="108" t="n">
        <v>24.4</v>
      </c>
      <c r="AAE250" s="108" t="n">
        <v>23.5</v>
      </c>
      <c r="AAF250" s="108" t="n">
        <v>19.1</v>
      </c>
      <c r="AAG250" s="108" t="n">
        <v>16.7</v>
      </c>
      <c r="AAH250" s="108" t="n">
        <v>11.3</v>
      </c>
      <c r="AAI250" s="108" t="n">
        <v>11.1</v>
      </c>
      <c r="AAJ250" s="108" t="n">
        <v>13.2</v>
      </c>
      <c r="AAK250" s="108" t="n">
        <v>16.4</v>
      </c>
      <c r="AAL250" s="108" t="n">
        <v>20.5</v>
      </c>
      <c r="AAM250" s="108" t="n">
        <v>24.5</v>
      </c>
      <c r="AAN250" s="108" t="n">
        <v>25.6</v>
      </c>
      <c r="AAO250" s="109" t="n">
        <f aca="false">AVERAGE(AAC250:AAN250)</f>
        <v>19.225</v>
      </c>
      <c r="ABA250" s="1" t="n">
        <v>1900</v>
      </c>
      <c r="ABB250" s="107" t="n">
        <v>1900</v>
      </c>
      <c r="ABC250" s="108" t="n">
        <v>22.6</v>
      </c>
      <c r="ABD250" s="108" t="n">
        <v>25.4</v>
      </c>
      <c r="ABE250" s="108" t="n">
        <v>24.3</v>
      </c>
      <c r="ABF250" s="108" t="n">
        <v>20.9</v>
      </c>
      <c r="ABG250" s="108" t="n">
        <v>15.8</v>
      </c>
      <c r="ABH250" s="108" t="n">
        <v>14.2</v>
      </c>
      <c r="ABI250" s="108" t="n">
        <v>10.2</v>
      </c>
      <c r="ABJ250" s="108" t="n">
        <v>9.9</v>
      </c>
      <c r="ABK250" s="108" t="n">
        <v>12.2</v>
      </c>
      <c r="ABL250" s="108" t="n">
        <v>15.6</v>
      </c>
      <c r="ABM250" s="108" t="n">
        <v>17.3</v>
      </c>
      <c r="ABN250" s="108" t="n">
        <v>21.4</v>
      </c>
      <c r="ABO250" s="109" t="n">
        <f aca="false">AVERAGE(ABC250:ABN250)</f>
        <v>17.4833333333333</v>
      </c>
      <c r="ACA250" s="111" t="n">
        <v>1900</v>
      </c>
      <c r="ACB250" s="110" t="s">
        <v>74</v>
      </c>
      <c r="ACC250" s="108" t="n">
        <v>16.8</v>
      </c>
      <c r="ACD250" s="108" t="n">
        <v>18.3</v>
      </c>
      <c r="ACE250" s="108" t="n">
        <v>13.5</v>
      </c>
      <c r="ACF250" s="108" t="n">
        <v>13.7</v>
      </c>
      <c r="ACG250" s="108" t="n">
        <v>10.4</v>
      </c>
      <c r="ACH250" s="108" t="n">
        <v>10.9</v>
      </c>
      <c r="ACI250" s="108" t="n">
        <v>8.6</v>
      </c>
      <c r="ACJ250" s="108" t="n">
        <v>9.6</v>
      </c>
      <c r="ACK250" s="108" t="n">
        <v>9.1</v>
      </c>
      <c r="ACL250" s="108" t="n">
        <v>13.1</v>
      </c>
      <c r="ACM250" s="108" t="n">
        <v>14.6</v>
      </c>
      <c r="ACN250" s="108" t="n">
        <v>16.1</v>
      </c>
      <c r="ACO250" s="109" t="n">
        <f aca="false">AVERAGE(ACC250:ACN250)</f>
        <v>12.8916666666667</v>
      </c>
      <c r="ADB250" s="119"/>
      <c r="ADC250" s="108"/>
      <c r="ADD250" s="108"/>
      <c r="ADE250" s="108"/>
      <c r="ADF250" s="108"/>
      <c r="ADG250" s="108"/>
      <c r="ADH250" s="108"/>
      <c r="ADI250" s="108"/>
      <c r="ADJ250" s="108"/>
      <c r="ADK250" s="108"/>
      <c r="ADL250" s="108"/>
      <c r="ADM250" s="108"/>
      <c r="ADN250" s="108"/>
      <c r="ADO250" s="109"/>
      <c r="AEA250" s="1" t="n">
        <v>1900</v>
      </c>
      <c r="AEB250" s="107" t="n">
        <v>1900</v>
      </c>
      <c r="AEC250" s="108" t="n">
        <v>25.6</v>
      </c>
      <c r="AED250" s="108" t="n">
        <v>27.2</v>
      </c>
      <c r="AEE250" s="108" t="n">
        <v>25.2</v>
      </c>
      <c r="AEF250" s="108" t="n">
        <v>22.5</v>
      </c>
      <c r="AEG250" s="108" t="n">
        <v>17.6</v>
      </c>
      <c r="AEH250" s="108" t="n">
        <v>16.1</v>
      </c>
      <c r="AEI250" s="108" t="n">
        <v>11.7</v>
      </c>
      <c r="AEJ250" s="108" t="n">
        <v>12.4</v>
      </c>
      <c r="AEK250" s="108" t="n">
        <v>15.4</v>
      </c>
      <c r="AEL250" s="108" t="n">
        <v>20.2</v>
      </c>
      <c r="AEM250" s="108" t="n">
        <v>21.6</v>
      </c>
      <c r="AEN250" s="108" t="n">
        <v>25.2</v>
      </c>
      <c r="AEO250" s="109" t="n">
        <f aca="false">AVERAGE(AEC250:AEN250)</f>
        <v>20.0583333333333</v>
      </c>
      <c r="AFA250" s="1" t="n">
        <v>1900</v>
      </c>
      <c r="AFB250" s="107" t="n">
        <v>1900</v>
      </c>
      <c r="AFC250" s="108" t="n">
        <v>16.8</v>
      </c>
      <c r="AFD250" s="108" t="n">
        <v>19</v>
      </c>
      <c r="AFE250" s="108" t="n">
        <v>15.5</v>
      </c>
      <c r="AFF250" s="108" t="n">
        <v>15.2</v>
      </c>
      <c r="AFG250" s="108" t="n">
        <v>13.4</v>
      </c>
      <c r="AFH250" s="108" t="n">
        <v>12.8</v>
      </c>
      <c r="AFI250" s="108" t="n">
        <v>11.3</v>
      </c>
      <c r="AFJ250" s="108" t="n">
        <v>11.3</v>
      </c>
      <c r="AFK250" s="108" t="n">
        <v>11.3</v>
      </c>
      <c r="AFL250" s="108" t="n">
        <v>14.5</v>
      </c>
      <c r="AFM250" s="108" t="n">
        <v>15.7</v>
      </c>
      <c r="AFN250" s="108" t="n">
        <v>16.6</v>
      </c>
      <c r="AFO250" s="109" t="n">
        <f aca="false">AVERAGE(AFC250:AFN250)</f>
        <v>14.45</v>
      </c>
      <c r="AGA250" s="1" t="n">
        <v>1900</v>
      </c>
      <c r="AGB250" s="107" t="n">
        <v>1900</v>
      </c>
      <c r="AGC250" s="108" t="n">
        <v>14.9</v>
      </c>
      <c r="AGD250" s="108" t="n">
        <v>18.1</v>
      </c>
      <c r="AGE250" s="108" t="n">
        <v>12.1</v>
      </c>
      <c r="AGF250" s="108" t="n">
        <v>11.7</v>
      </c>
      <c r="AGG250" s="108" t="n">
        <v>6.9</v>
      </c>
      <c r="AGH250" s="108" t="n">
        <v>7.6</v>
      </c>
      <c r="AGI250" s="108" t="n">
        <v>3.8</v>
      </c>
      <c r="AGJ250" s="108" t="n">
        <v>4.8</v>
      </c>
      <c r="AGK250" s="108" t="n">
        <v>5.4</v>
      </c>
      <c r="AGL250" s="108" t="n">
        <v>10.6</v>
      </c>
      <c r="AGM250" s="108" t="n">
        <v>14.2</v>
      </c>
      <c r="AGN250" s="108" t="n">
        <v>16.2</v>
      </c>
      <c r="AGO250" s="109" t="n">
        <f aca="false">AVERAGE(AGC250:AGN250)</f>
        <v>10.525</v>
      </c>
      <c r="AHB250" s="119"/>
      <c r="AHC250" s="108"/>
      <c r="AHD250" s="108"/>
      <c r="AHE250" s="108"/>
      <c r="AHF250" s="108"/>
      <c r="AHG250" s="108"/>
      <c r="AHH250" s="108"/>
      <c r="AHI250" s="108"/>
      <c r="AHJ250" s="108"/>
      <c r="AHK250" s="108"/>
      <c r="AHL250" s="108"/>
      <c r="AHM250" s="108"/>
      <c r="AHN250" s="108"/>
      <c r="AHO250" s="109"/>
      <c r="AIB250" s="119"/>
      <c r="AIC250" s="108"/>
      <c r="AID250" s="108"/>
      <c r="AIE250" s="108"/>
      <c r="AIF250" s="108"/>
      <c r="AIG250" s="108"/>
      <c r="AIH250" s="108"/>
      <c r="AII250" s="108"/>
      <c r="AIJ250" s="108"/>
      <c r="AIK250" s="108"/>
      <c r="AIL250" s="108"/>
      <c r="AIM250" s="108"/>
      <c r="AIN250" s="108"/>
      <c r="AIO250" s="109"/>
      <c r="AJA250" s="1" t="n">
        <v>1900</v>
      </c>
      <c r="AJB250" s="107" t="n">
        <v>1900</v>
      </c>
      <c r="AJC250" s="108" t="n">
        <v>28.1</v>
      </c>
      <c r="AJD250" s="108" t="n">
        <v>27.2</v>
      </c>
      <c r="AJE250" s="108" t="n">
        <v>26.8</v>
      </c>
      <c r="AJF250" s="108" t="n">
        <v>26.7</v>
      </c>
      <c r="AJG250" s="108" t="n">
        <v>23.3</v>
      </c>
      <c r="AJH250" s="108" t="n">
        <v>19.6</v>
      </c>
      <c r="AJI250" s="108" t="n">
        <v>19.2</v>
      </c>
      <c r="AJJ250" s="108" t="n">
        <v>23.1</v>
      </c>
      <c r="AJK250" s="108" t="n">
        <v>24.7</v>
      </c>
      <c r="AJL250" s="108" t="n">
        <v>26.8</v>
      </c>
      <c r="AJM250" s="108" t="n">
        <v>27.9</v>
      </c>
      <c r="AJN250" s="108" t="n">
        <v>28.4</v>
      </c>
      <c r="AJO250" s="109" t="n">
        <f aca="false">AVERAGE(AJC250:AJN250)</f>
        <v>25.15</v>
      </c>
      <c r="AKA250" s="1" t="n">
        <v>1900</v>
      </c>
      <c r="AKB250" s="107" t="n">
        <v>1900</v>
      </c>
      <c r="AKC250" s="108" t="n">
        <v>14.4</v>
      </c>
      <c r="AKD250" s="108" t="n">
        <v>16.1</v>
      </c>
      <c r="AKE250" s="108" t="n">
        <v>10.3</v>
      </c>
      <c r="AKF250" s="108" t="n">
        <v>11.3</v>
      </c>
      <c r="AKG250" s="108" t="n">
        <v>6.6</v>
      </c>
      <c r="AKH250" s="108" t="n">
        <v>7.9</v>
      </c>
      <c r="AKI250" s="108" t="n">
        <v>3.9</v>
      </c>
      <c r="AKJ250" s="108" t="n">
        <v>5.9</v>
      </c>
      <c r="AKK250" s="108" t="n">
        <v>3.8</v>
      </c>
      <c r="AKL250" s="108" t="n">
        <v>9.3</v>
      </c>
      <c r="AKM250" s="108" t="n">
        <v>11.9</v>
      </c>
      <c r="AKN250" s="108" t="n">
        <v>14.5</v>
      </c>
      <c r="AKO250" s="109" t="n">
        <f aca="false">AVERAGE(AKC250:AKN250)</f>
        <v>9.65833333333333</v>
      </c>
      <c r="AKR250" s="33"/>
      <c r="ALA250" s="35" t="n">
        <f aca="false">(ACO250+AO250+EO250+NO250+AKO250+AFO250+AEO250+IO250+MO250)/9</f>
        <v>13.4027777777778</v>
      </c>
      <c r="ALB250" s="77" t="n">
        <f aca="false">(ABO250+KO250+DO250+AGO250)/4</f>
        <v>17.8729166666667</v>
      </c>
      <c r="ALC250" s="19" t="n">
        <f aca="false">(QO250+PO250+AAO250+AJO250+FO250+SO250)/6</f>
        <v>14.5662037037037</v>
      </c>
      <c r="AMA250" s="28" t="n">
        <f aca="false">MAX(ACC250:ACN250,AC250:AN250,EC250:EN250,NC250:NN250,AKC250:AKN250,AFC250:AFN250,AEC250:AEN250,IC250:IN250,MC250:MN250)</f>
        <v>27.2</v>
      </c>
      <c r="AMB250" s="28" t="n">
        <f aca="false">MIN(ACC250:ACN250,AC250:AN250,EC250:EN250,NC250:NN250,AKC250:AKN250,AFC250:AFN250,AEC250:AEN250,IC250:IN250,MC250:MN250)</f>
        <v>3.8</v>
      </c>
      <c r="AMC250" s="81" t="n">
        <f aca="false">MAX(ABC250:ABN250,KC250:KN250,DC250:DN250,AGC250:AGN250)</f>
        <v>27.4</v>
      </c>
      <c r="AMD250" s="81" t="n">
        <f aca="false">MIN(ABC250:ABN250,KC250:KN250,DC250:DN250,AGC250:AGN250)</f>
        <v>3.8</v>
      </c>
      <c r="AME250" s="60" t="n">
        <f aca="false">MAX(QC250:QN250,PC250:PN250,AJC250:AJN250,AAC250:AAN250,FC250:FN250,SC250:SN250)</f>
        <v>28.4</v>
      </c>
      <c r="AMF250" s="60" t="n">
        <f aca="false">MIN(QC250:QN250,PC250:PN250,AJC250:AJN250,AAC250:AAN250,FC250:FN250,SC250:SN250)</f>
        <v>2.7</v>
      </c>
    </row>
    <row r="251" customFormat="false" ht="12.8" hidden="false" customHeight="false" outlineLevel="0" collapsed="false">
      <c r="A251" s="104"/>
      <c r="B251" s="29" t="n">
        <f aca="false">AVERAGE(AO251,BO251,CO251,DO251,EO251,FO251,GO251,HO261,IO251,JO251,KO251,LO251,MO251,NO251,OO251,PO251,QO251,RO251,SO251,TO251,UO251,VO251,WO251,YO251,ZO251,AAO251,ABO251,ACO251,ADO251,AEO251,AFO251,AGO251,AHO251,AIO251,AJO251,AKO251)</f>
        <v>13.7512286324786</v>
      </c>
      <c r="C251" s="30" t="n">
        <f aca="false">AVERAGE(B247:B251)</f>
        <v>14.2539081505297</v>
      </c>
      <c r="D251" s="31" t="n">
        <f aca="false">AVERAGE(B242:B251)</f>
        <v>14.0748083691191</v>
      </c>
      <c r="E251" s="29" t="n">
        <f aca="false">AVERAGE(B232:B251)</f>
        <v>14.0354144659448</v>
      </c>
      <c r="F251" s="32"/>
      <c r="G251" s="3" t="n">
        <f aca="false">MAX(AC251:AN251,BC251:BN251,CC251:CN251,DC251:DN251,EC251:EN251,FC251:FN251,GC251:GN251,HC251:HN251,IC251:IN251,JC251:JN251,KC251:KN251,LC251:LN251,MC251:MN251,NC251:NN251,OC251:ON251,PC251:PN251,QC251:QN251,RC251:RN251,SC251:SN251,TC251:TN251,UC251:UN251,VC251:VN251,WC251:WN251,YC251:YN251,ZC251:ZN251,AAC251:AAN251,ABC251:ABN251,ACC251:ACN251,ADC251:ADN251,AEC251:AEN251,AFC251:AFN251,AGC251:AGN251,AHC251:AHN251,AIC251:AIN251,AJC251:AJN251,AKC251:AKN251)</f>
        <v>27.6</v>
      </c>
      <c r="H251" s="105" t="n">
        <f aca="false">MEDIAN(AC251:AN251,BC251:BN251,CC251:CN251,DC251:DN251,EC251:EN251,FC251:FN251,GC251:GN251,HC251:HN251,IC251:IN251,JC251:JN251,KC251:KN251,LC251:LN251,MC251:MN251,NC251:NN251,OC251:ON251,PC251:PN251,QC251:QN251,RC251:RN251,SC251:SN251,TC251:TN251,UC251:UN251,VC251:VN251,WC251:WN251,YC251:YN251,ZC251:ZN251,AAC251:AAN251,ABC251:ABN251,ACC251:ACN251,ADC251:ADN251,AEC251:AEN251,AFC251:AFN251,AGC251:AGN251,AHC251:AHN251,AIC251:AIN251,AJC251:AJN251,AKC251:AKN251)</f>
        <v>13.2</v>
      </c>
      <c r="I251" s="5" t="n">
        <f aca="false">MIN(AC251:AN251,BC251:BN251,CC251:CN251,DC251:DN251,EC251:EN251,FC251:FN251,GC251:GN251,HC251:HN251,IC251:IN251,JC251:JN251,KC251:KN251,LC251:LN251,MC251:MN251,NC251:NN251,OC251:ON251,PC251:PN251,QC251:QN251,RC251:RN251,SC251:SN251,TC251:TN251,UC251:UN251,VC251:VN251,WC251:WN251,YC251:YN251,ZC251:ZN251,AAC251:AAN251,ABC251:ABN251,ACC251:ACN251,ADC251:ADN251,AEC251:AEN251,AFC251:AFN251,AGC251:AGN251,AHC251:AHN251,AIC251:AIN251,AJC251:AJN251,AKC251:AKN251)</f>
        <v>0.4</v>
      </c>
      <c r="J251" s="106" t="n">
        <f aca="false">(G251+I251)/2</f>
        <v>14</v>
      </c>
      <c r="AB251" s="107" t="n">
        <v>1901</v>
      </c>
      <c r="AC251" s="108" t="n">
        <v>14.4</v>
      </c>
      <c r="AD251" s="108" t="n">
        <v>14.3</v>
      </c>
      <c r="AE251" s="108" t="n">
        <v>13.4</v>
      </c>
      <c r="AF251" s="108" t="n">
        <v>11.7</v>
      </c>
      <c r="AG251" s="108" t="n">
        <v>9.4</v>
      </c>
      <c r="AH251" s="108" t="n">
        <v>7.9</v>
      </c>
      <c r="AI251" s="108" t="n">
        <v>6.3</v>
      </c>
      <c r="AJ251" s="108" t="n">
        <v>8.4</v>
      </c>
      <c r="AK251" s="108" t="n">
        <v>9.6</v>
      </c>
      <c r="AL251" s="108" t="n">
        <v>10.8</v>
      </c>
      <c r="AM251" s="108" t="n">
        <v>11.4</v>
      </c>
      <c r="AN251" s="108" t="n">
        <v>12.7</v>
      </c>
      <c r="AO251" s="109" t="n">
        <f aca="false">AVERAGE(AC251:AN251)</f>
        <v>10.8583333333333</v>
      </c>
      <c r="BA251" s="1" t="n">
        <v>1901</v>
      </c>
      <c r="BB251" s="107" t="n">
        <v>1901</v>
      </c>
      <c r="BC251" s="113" t="n">
        <f aca="false">SUM(BC252:BC254)/3</f>
        <v>14.1</v>
      </c>
      <c r="BD251" s="113" t="n">
        <f aca="false">SUM(BD252:BD254)/3</f>
        <v>13.3666666666667</v>
      </c>
      <c r="BE251" s="113" t="n">
        <f aca="false">SUM(BE252:BE254)/3</f>
        <v>11.7</v>
      </c>
      <c r="BF251" s="113" t="n">
        <f aca="false">SUM(BF252:BF254)/3</f>
        <v>11.2666666666667</v>
      </c>
      <c r="BG251" s="113" t="n">
        <f aca="false">SUM(BG252:BG254)/3</f>
        <v>7.9</v>
      </c>
      <c r="BH251" s="108" t="n">
        <v>4.7</v>
      </c>
      <c r="BI251" s="108" t="n">
        <v>2.8</v>
      </c>
      <c r="BJ251" s="108" t="n">
        <v>5.3</v>
      </c>
      <c r="BK251" s="108" t="n">
        <v>7.4</v>
      </c>
      <c r="BL251" s="108" t="n">
        <v>8.7</v>
      </c>
      <c r="BM251" s="108" t="n">
        <v>12.3</v>
      </c>
      <c r="BN251" s="108" t="n">
        <v>13.4</v>
      </c>
      <c r="BO251" s="109" t="n">
        <f aca="false">AVERAGE(BC251:BN251)</f>
        <v>9.41111111111111</v>
      </c>
      <c r="CA251" s="1" t="n">
        <v>1901</v>
      </c>
      <c r="CB251" s="107" t="n">
        <v>1901</v>
      </c>
      <c r="CC251" s="108" t="n">
        <v>11.4</v>
      </c>
      <c r="CD251" s="108" t="n">
        <v>9.4</v>
      </c>
      <c r="CE251" s="108" t="n">
        <v>8.4</v>
      </c>
      <c r="CF251" s="108" t="n">
        <v>7.1</v>
      </c>
      <c r="CG251" s="108" t="n">
        <v>5.9</v>
      </c>
      <c r="CH251" s="108" t="n">
        <v>3.9</v>
      </c>
      <c r="CI251" s="108" t="n">
        <v>1.6</v>
      </c>
      <c r="CJ251" s="108" t="n">
        <v>3.8</v>
      </c>
      <c r="CK251" s="108" t="n">
        <v>7.2</v>
      </c>
      <c r="CL251" s="108" t="n">
        <v>6.7</v>
      </c>
      <c r="CM251" s="108" t="n">
        <v>8.2</v>
      </c>
      <c r="CN251" s="108" t="n">
        <v>9.6</v>
      </c>
      <c r="CO251" s="109" t="n">
        <f aca="false">AVERAGE(CC251:CN251)</f>
        <v>6.93333333333333</v>
      </c>
      <c r="DA251" s="1" t="n">
        <v>1901</v>
      </c>
      <c r="DB251" s="110" t="s">
        <v>79</v>
      </c>
      <c r="DC251" s="108" t="n">
        <v>26.6</v>
      </c>
      <c r="DD251" s="108" t="n">
        <v>25.5</v>
      </c>
      <c r="DE251" s="108" t="n">
        <v>24.5</v>
      </c>
      <c r="DF251" s="108" t="n">
        <v>21</v>
      </c>
      <c r="DG251" s="108" t="n">
        <v>16.6</v>
      </c>
      <c r="DH251" s="108" t="n">
        <v>16.2</v>
      </c>
      <c r="DI251" s="108" t="n">
        <v>14.9</v>
      </c>
      <c r="DJ251" s="108" t="n">
        <v>11.6</v>
      </c>
      <c r="DK251" s="108" t="n">
        <v>18</v>
      </c>
      <c r="DL251" s="108" t="n">
        <v>20.2</v>
      </c>
      <c r="DM251" s="108" t="n">
        <v>24.7</v>
      </c>
      <c r="DN251" s="108" t="n">
        <v>26.5</v>
      </c>
      <c r="DO251" s="109" t="n">
        <f aca="false">AVERAGE(DC251:DN251)</f>
        <v>20.525</v>
      </c>
      <c r="EA251" s="1" t="n">
        <v>1901</v>
      </c>
      <c r="EB251" s="107" t="n">
        <v>1901</v>
      </c>
      <c r="EC251" s="108" t="n">
        <v>14.2</v>
      </c>
      <c r="ED251" s="108" t="n">
        <v>14.4</v>
      </c>
      <c r="EE251" s="108" t="n">
        <v>13.2</v>
      </c>
      <c r="EF251" s="108" t="n">
        <v>11.8</v>
      </c>
      <c r="EG251" s="108" t="n">
        <v>10.4</v>
      </c>
      <c r="EH251" s="108" t="n">
        <v>7.7</v>
      </c>
      <c r="EI251" s="108" t="n">
        <v>6.4</v>
      </c>
      <c r="EJ251" s="108" t="n">
        <v>7.6</v>
      </c>
      <c r="EK251" s="108" t="n">
        <v>10.2</v>
      </c>
      <c r="EL251" s="108" t="n">
        <v>10.1</v>
      </c>
      <c r="EM251" s="108" t="n">
        <v>12.1</v>
      </c>
      <c r="EN251" s="108" t="n">
        <v>13.1</v>
      </c>
      <c r="EO251" s="109" t="n">
        <f aca="false">AVERAGE(EC251:EN251)</f>
        <v>10.9333333333333</v>
      </c>
      <c r="FA251" s="1" t="n">
        <v>1901</v>
      </c>
      <c r="FB251" s="107" t="n">
        <v>1901</v>
      </c>
      <c r="FC251" s="108" t="n">
        <v>13.3</v>
      </c>
      <c r="FD251" s="108" t="n">
        <v>13.2</v>
      </c>
      <c r="FE251" s="108" t="n">
        <v>12.2</v>
      </c>
      <c r="FF251" s="108" t="n">
        <v>11</v>
      </c>
      <c r="FG251" s="108" t="n">
        <v>9.7</v>
      </c>
      <c r="FH251" s="108" t="n">
        <v>6.6</v>
      </c>
      <c r="FI251" s="108" t="n">
        <v>6.2</v>
      </c>
      <c r="FJ251" s="108" t="n">
        <v>7.4</v>
      </c>
      <c r="FK251" s="108" t="n">
        <v>9.7</v>
      </c>
      <c r="FL251" s="108" t="n">
        <v>9.8</v>
      </c>
      <c r="FM251" s="108" t="n">
        <v>10.8</v>
      </c>
      <c r="FN251" s="108" t="n">
        <v>12.4</v>
      </c>
      <c r="FO251" s="109" t="n">
        <f aca="false">AVERAGE(FC251:FN251)</f>
        <v>10.1916666666667</v>
      </c>
      <c r="GA251" s="1" t="n">
        <v>1901</v>
      </c>
      <c r="GB251" s="107" t="n">
        <v>1901</v>
      </c>
      <c r="GC251" s="108" t="n">
        <v>17.1</v>
      </c>
      <c r="GD251" s="108" t="n">
        <v>17.2</v>
      </c>
      <c r="GE251" s="108" t="n">
        <v>15.9</v>
      </c>
      <c r="GF251" s="108" t="n">
        <v>15.6</v>
      </c>
      <c r="GG251" s="108" t="n">
        <v>13.6</v>
      </c>
      <c r="GH251" s="108" t="n">
        <v>11.7</v>
      </c>
      <c r="GI251" s="108" t="n">
        <v>11</v>
      </c>
      <c r="GJ251" s="108" t="n">
        <v>11.8</v>
      </c>
      <c r="GK251" s="108" t="n">
        <v>12.3</v>
      </c>
      <c r="GL251" s="108" t="n">
        <v>13.2</v>
      </c>
      <c r="GM251" s="108" t="n">
        <v>14.7</v>
      </c>
      <c r="GN251" s="108" t="n">
        <v>15.2</v>
      </c>
      <c r="GO251" s="109" t="n">
        <f aca="false">AVERAGE(GC251:GN251)</f>
        <v>14.1083333333333</v>
      </c>
      <c r="IA251" s="1" t="n">
        <v>1901</v>
      </c>
      <c r="IB251" s="107" t="n">
        <v>1901</v>
      </c>
      <c r="IC251" s="108" t="n">
        <v>21.3</v>
      </c>
      <c r="ID251" s="108" t="n">
        <v>22.4</v>
      </c>
      <c r="IE251" s="108" t="n">
        <v>22</v>
      </c>
      <c r="IF251" s="108" t="n">
        <v>19.1</v>
      </c>
      <c r="IG251" s="108" t="n">
        <v>16</v>
      </c>
      <c r="IH251" s="108" t="n">
        <v>12.1</v>
      </c>
      <c r="II251" s="108" t="n">
        <v>9.4</v>
      </c>
      <c r="IJ251" s="108" t="n">
        <v>11.2</v>
      </c>
      <c r="IK251" s="108" t="n">
        <v>13.6</v>
      </c>
      <c r="IL251" s="108" t="n">
        <v>16.3</v>
      </c>
      <c r="IM251" s="108" t="n">
        <v>18.9</v>
      </c>
      <c r="IN251" s="108" t="n">
        <v>20</v>
      </c>
      <c r="IO251" s="109" t="n">
        <f aca="false">AVERAGE(IC251:IN251)</f>
        <v>16.8583333333333</v>
      </c>
      <c r="JA251" s="1" t="n">
        <v>1901</v>
      </c>
      <c r="JB251" s="107" t="n">
        <v>1901</v>
      </c>
      <c r="JC251" s="108" t="n">
        <v>12.5</v>
      </c>
      <c r="JD251" s="108" t="n">
        <v>11.2</v>
      </c>
      <c r="JE251" s="108" t="n">
        <v>9.4</v>
      </c>
      <c r="JF251" s="108" t="n">
        <v>7.3</v>
      </c>
      <c r="JG251" s="108" t="n">
        <v>5</v>
      </c>
      <c r="JH251" s="108" t="n">
        <v>2.9</v>
      </c>
      <c r="JI251" s="108" t="n">
        <v>0.4</v>
      </c>
      <c r="JJ251" s="108" t="n">
        <v>3.3</v>
      </c>
      <c r="JK251" s="108" t="n">
        <v>7.3</v>
      </c>
      <c r="JL251" s="108" t="n">
        <v>6.7</v>
      </c>
      <c r="JM251" s="108" t="n">
        <v>8.9</v>
      </c>
      <c r="JN251" s="108" t="n">
        <v>10.2</v>
      </c>
      <c r="JO251" s="109" t="n">
        <f aca="false">AVERAGE(JC251:JN251)</f>
        <v>7.09166666666667</v>
      </c>
      <c r="KA251" s="1" t="n">
        <v>1901</v>
      </c>
      <c r="KB251" s="107" t="n">
        <v>1901</v>
      </c>
      <c r="KC251" s="108" t="n">
        <v>25.5</v>
      </c>
      <c r="KD251" s="108" t="n">
        <v>25.8</v>
      </c>
      <c r="KE251" s="108" t="n">
        <v>24.8</v>
      </c>
      <c r="KF251" s="108" t="n">
        <v>21.6</v>
      </c>
      <c r="KG251" s="108" t="n">
        <v>17.7</v>
      </c>
      <c r="KH251" s="108" t="n">
        <v>16.7</v>
      </c>
      <c r="KI251" s="108" t="n">
        <v>14.7</v>
      </c>
      <c r="KJ251" s="108" t="n">
        <v>12.5</v>
      </c>
      <c r="KK251" s="108" t="n">
        <v>18.9</v>
      </c>
      <c r="KL251" s="108" t="n">
        <v>20.4</v>
      </c>
      <c r="KM251" s="108" t="n">
        <v>24.3</v>
      </c>
      <c r="KN251" s="108" t="n">
        <v>26.4</v>
      </c>
      <c r="KO251" s="109" t="n">
        <f aca="false">AVERAGE(KC251:KN251)</f>
        <v>20.775</v>
      </c>
      <c r="LB251" s="1" t="s">
        <v>254</v>
      </c>
      <c r="MA251" s="1" t="n">
        <v>1901</v>
      </c>
      <c r="MB251" s="107" t="n">
        <v>1901</v>
      </c>
      <c r="MC251" s="108" t="n">
        <v>15.6</v>
      </c>
      <c r="MD251" s="108" t="n">
        <v>15.8</v>
      </c>
      <c r="ME251" s="108" t="n">
        <v>14.2</v>
      </c>
      <c r="MF251" s="108" t="n">
        <v>12</v>
      </c>
      <c r="MG251" s="108" t="n">
        <v>10.4</v>
      </c>
      <c r="MH251" s="108" t="n">
        <v>7.9</v>
      </c>
      <c r="MI251" s="108" t="n">
        <v>6.4</v>
      </c>
      <c r="MJ251" s="108" t="n">
        <v>7.9</v>
      </c>
      <c r="MK251" s="108" t="n">
        <v>9.7</v>
      </c>
      <c r="ML251" s="108" t="n">
        <v>12.2</v>
      </c>
      <c r="MM251" s="108" t="n">
        <v>13.2</v>
      </c>
      <c r="MN251" s="108" t="n">
        <v>14.8</v>
      </c>
      <c r="MO251" s="109" t="n">
        <f aca="false">AVERAGE(MC251:MN251)</f>
        <v>11.675</v>
      </c>
      <c r="NA251" s="1" t="n">
        <v>1901</v>
      </c>
      <c r="NB251" s="107" t="n">
        <v>1901</v>
      </c>
      <c r="NC251" s="108" t="n">
        <v>17.7</v>
      </c>
      <c r="ND251" s="108" t="n">
        <v>18.9</v>
      </c>
      <c r="NE251" s="108" t="n">
        <v>17.6</v>
      </c>
      <c r="NF251" s="108" t="n">
        <v>15.9</v>
      </c>
      <c r="NG251" s="108" t="n">
        <v>13.7</v>
      </c>
      <c r="NH251" s="108" t="n">
        <v>11.4</v>
      </c>
      <c r="NI251" s="108" t="n">
        <v>8.4</v>
      </c>
      <c r="NJ251" s="108" t="n">
        <v>10.1</v>
      </c>
      <c r="NK251" s="108" t="n">
        <v>11.1</v>
      </c>
      <c r="NL251" s="108" t="n">
        <v>13</v>
      </c>
      <c r="NM251" s="108" t="n">
        <v>14.7</v>
      </c>
      <c r="NN251" s="108" t="n">
        <v>15.8</v>
      </c>
      <c r="NO251" s="109" t="n">
        <f aca="false">AVERAGE(NC251:NN251)</f>
        <v>14.025</v>
      </c>
      <c r="OA251" s="1" t="n">
        <v>1901</v>
      </c>
      <c r="OB251" s="107" t="n">
        <v>1901</v>
      </c>
      <c r="OC251" s="108" t="n">
        <v>15.9</v>
      </c>
      <c r="OD251" s="108" t="n">
        <v>16.3</v>
      </c>
      <c r="OE251" s="108" t="n">
        <v>14.2</v>
      </c>
      <c r="OF251" s="108" t="n">
        <v>12.3</v>
      </c>
      <c r="OG251" s="108" t="n">
        <v>10.3</v>
      </c>
      <c r="OH251" s="108" t="n">
        <v>7.6</v>
      </c>
      <c r="OI251" s="108" t="n">
        <v>6.1</v>
      </c>
      <c r="OJ251" s="108" t="n">
        <v>7.3</v>
      </c>
      <c r="OK251" s="108" t="n">
        <v>10.7</v>
      </c>
      <c r="OL251" s="108" t="n">
        <v>9.7</v>
      </c>
      <c r="OM251" s="108" t="n">
        <v>11.9</v>
      </c>
      <c r="ON251" s="108" t="n">
        <v>14.1</v>
      </c>
      <c r="OO251" s="109" t="n">
        <f aca="false">AVERAGE(OC251:ON251)</f>
        <v>11.3666666666667</v>
      </c>
      <c r="PA251" s="16" t="n">
        <v>1901</v>
      </c>
      <c r="PB251" s="107" t="n">
        <v>1901</v>
      </c>
      <c r="PC251" s="108" t="n">
        <v>18.1</v>
      </c>
      <c r="PD251" s="108" t="n">
        <v>17.1</v>
      </c>
      <c r="PE251" s="108" t="n">
        <v>15.1</v>
      </c>
      <c r="PF251" s="108" t="n">
        <v>13.7</v>
      </c>
      <c r="PG251" s="108" t="n">
        <v>10.6</v>
      </c>
      <c r="PH251" s="108" t="n">
        <v>7.1</v>
      </c>
      <c r="PI251" s="108" t="n">
        <v>5.1</v>
      </c>
      <c r="PJ251" s="108" t="n">
        <v>7.6</v>
      </c>
      <c r="PK251" s="108" t="n">
        <v>9.2</v>
      </c>
      <c r="PL251" s="108" t="n">
        <v>11.9</v>
      </c>
      <c r="PM251" s="108" t="n">
        <v>16.4</v>
      </c>
      <c r="PN251" s="108" t="n">
        <v>17.9</v>
      </c>
      <c r="PO251" s="109" t="n">
        <f aca="false">AVERAGE(PC251:PN251)</f>
        <v>12.4833333333333</v>
      </c>
      <c r="QA251" s="1" t="n">
        <v>1901</v>
      </c>
      <c r="QB251" s="107" t="n">
        <v>1901</v>
      </c>
      <c r="QC251" s="108" t="n">
        <v>13.6</v>
      </c>
      <c r="QD251" s="108" t="n">
        <v>12.8</v>
      </c>
      <c r="QE251" s="108" t="n">
        <v>11.1</v>
      </c>
      <c r="QF251" s="108" t="n">
        <v>9.8</v>
      </c>
      <c r="QG251" s="108" t="n">
        <v>7.7</v>
      </c>
      <c r="QH251" s="108" t="n">
        <v>5.1</v>
      </c>
      <c r="QI251" s="108" t="n">
        <v>2.4</v>
      </c>
      <c r="QJ251" s="108" t="n">
        <v>5.1</v>
      </c>
      <c r="QK251" s="108" t="n">
        <v>7.4</v>
      </c>
      <c r="QL251" s="108" t="n">
        <v>7.4</v>
      </c>
      <c r="QM251" s="108" t="n">
        <v>9.9</v>
      </c>
      <c r="QN251" s="108" t="n">
        <v>11.6</v>
      </c>
      <c r="QO251" s="109" t="n">
        <f aca="false">AVERAGE(QC251:QN251)</f>
        <v>8.65833333333333</v>
      </c>
      <c r="RB251" s="119"/>
      <c r="RC251" s="108"/>
      <c r="RD251" s="112"/>
      <c r="RE251" s="108"/>
      <c r="RF251" s="108"/>
      <c r="RG251" s="108"/>
      <c r="RH251" s="112"/>
      <c r="RI251" s="108"/>
      <c r="RJ251" s="108"/>
      <c r="RK251" s="112"/>
      <c r="RL251" s="112"/>
      <c r="RM251" s="112"/>
      <c r="RN251" s="112"/>
      <c r="RO251" s="109"/>
      <c r="SA251" s="1" t="n">
        <v>1901</v>
      </c>
      <c r="SB251" s="107" t="n">
        <v>1901</v>
      </c>
      <c r="SC251" s="108" t="n">
        <v>20.8</v>
      </c>
      <c r="SD251" s="108" t="n">
        <v>18.9</v>
      </c>
      <c r="SE251" s="108" t="n">
        <v>16.2</v>
      </c>
      <c r="SF251" s="108" t="n">
        <v>14.1</v>
      </c>
      <c r="SG251" s="108" t="n">
        <v>9.8</v>
      </c>
      <c r="SH251" s="108" t="n">
        <v>5.1</v>
      </c>
      <c r="SI251" s="108" t="n">
        <v>3.8</v>
      </c>
      <c r="SJ251" s="108" t="n">
        <v>6.8</v>
      </c>
      <c r="SK251" s="108" t="n">
        <v>8.9</v>
      </c>
      <c r="SL251" s="108" t="n">
        <v>11.8</v>
      </c>
      <c r="SM251" s="108" t="n">
        <v>18.9</v>
      </c>
      <c r="SN251" s="108" t="n">
        <v>20.7</v>
      </c>
      <c r="SO251" s="109" t="n">
        <f aca="false">AVERAGE(SC251:SN251)</f>
        <v>12.9833333333333</v>
      </c>
      <c r="TA251" s="1" t="n">
        <v>1901</v>
      </c>
      <c r="TB251" s="110" t="s">
        <v>79</v>
      </c>
      <c r="TC251" s="113" t="n">
        <f aca="false">SUM(TC252:TC254)/3</f>
        <v>25.9</v>
      </c>
      <c r="TD251" s="108" t="n">
        <v>24.6</v>
      </c>
      <c r="TE251" s="108" t="n">
        <v>23.2</v>
      </c>
      <c r="TF251" s="108" t="n">
        <v>18.8</v>
      </c>
      <c r="TG251" s="108" t="n">
        <v>14.7</v>
      </c>
      <c r="TH251" s="108" t="n">
        <v>12.1</v>
      </c>
      <c r="TI251" s="108" t="n">
        <v>10.9</v>
      </c>
      <c r="TJ251" s="108" t="n">
        <v>10.1</v>
      </c>
      <c r="TK251" s="108" t="n">
        <v>16.5</v>
      </c>
      <c r="TL251" s="108" t="n">
        <v>18.8</v>
      </c>
      <c r="TM251" s="108" t="n">
        <v>24.8</v>
      </c>
      <c r="TN251" s="108" t="n">
        <v>26.2</v>
      </c>
      <c r="TO251" s="109" t="n">
        <f aca="false">AVERAGE(TC251:TN251)</f>
        <v>18.8833333333333</v>
      </c>
      <c r="UB251" s="119"/>
      <c r="UC251" s="108"/>
      <c r="UD251" s="108"/>
      <c r="UE251" s="108"/>
      <c r="UF251" s="108"/>
      <c r="UG251" s="108"/>
      <c r="UH251" s="108"/>
      <c r="UI251" s="108"/>
      <c r="UJ251" s="108"/>
      <c r="UK251" s="108"/>
      <c r="UL251" s="108"/>
      <c r="UM251" s="108"/>
      <c r="UN251" s="108"/>
      <c r="UO251" s="109"/>
      <c r="VB251" s="119"/>
      <c r="VC251" s="108"/>
      <c r="VD251" s="108"/>
      <c r="VE251" s="108"/>
      <c r="VF251" s="108"/>
      <c r="VG251" s="108"/>
      <c r="VH251" s="108"/>
      <c r="VI251" s="108"/>
      <c r="VJ251" s="108"/>
      <c r="VK251" s="108"/>
      <c r="VL251" s="108"/>
      <c r="VM251" s="112"/>
      <c r="VN251" s="112"/>
      <c r="VO251" s="109"/>
      <c r="WB251" s="119"/>
      <c r="WC251" s="108"/>
      <c r="WD251" s="108"/>
      <c r="WE251" s="108"/>
      <c r="WF251" s="108"/>
      <c r="WG251" s="108"/>
      <c r="WH251" s="108"/>
      <c r="WI251" s="108"/>
      <c r="WJ251" s="108"/>
      <c r="WK251" s="108"/>
      <c r="WL251" s="108"/>
      <c r="WM251" s="108"/>
      <c r="WN251" s="108"/>
      <c r="WO251" s="109"/>
      <c r="YB251" s="119"/>
      <c r="YC251" s="113"/>
      <c r="YD251" s="113"/>
      <c r="YE251" s="113"/>
      <c r="YF251" s="113"/>
      <c r="YG251" s="113"/>
      <c r="YH251" s="113"/>
      <c r="YI251" s="113"/>
      <c r="YJ251" s="108"/>
      <c r="YK251" s="113"/>
      <c r="YL251" s="108"/>
      <c r="YM251" s="108"/>
      <c r="YN251" s="108"/>
      <c r="YO251" s="109"/>
      <c r="ZB251" s="1" t="s">
        <v>255</v>
      </c>
      <c r="AAA251" s="1" t="n">
        <v>1901</v>
      </c>
      <c r="AAB251" s="110" t="s">
        <v>79</v>
      </c>
      <c r="AAC251" s="108" t="n">
        <v>24.6</v>
      </c>
      <c r="AAD251" s="108" t="n">
        <v>24.5</v>
      </c>
      <c r="AAE251" s="108" t="n">
        <v>20.8</v>
      </c>
      <c r="AAF251" s="108" t="n">
        <v>16.7</v>
      </c>
      <c r="AAG251" s="112" t="n">
        <f aca="false">SUM(AAG250+AAG252)/2</f>
        <v>14.35</v>
      </c>
      <c r="AAH251" s="108" t="n">
        <v>11.1</v>
      </c>
      <c r="AAI251" s="108" t="n">
        <v>9.4</v>
      </c>
      <c r="AAJ251" s="108" t="n">
        <v>8.8</v>
      </c>
      <c r="AAK251" s="108" t="n">
        <v>15.5</v>
      </c>
      <c r="AAL251" s="108" t="n">
        <v>18.4</v>
      </c>
      <c r="AAM251" s="108" t="n">
        <v>24</v>
      </c>
      <c r="AAN251" s="108" t="n">
        <v>25.9</v>
      </c>
      <c r="AAO251" s="109" t="n">
        <f aca="false">AVERAGE(AAC251:AAN251)</f>
        <v>17.8375</v>
      </c>
      <c r="ABA251" s="1" t="n">
        <v>1901</v>
      </c>
      <c r="ABB251" s="107" t="n">
        <v>1901</v>
      </c>
      <c r="ABC251" s="108" t="n">
        <v>23.2</v>
      </c>
      <c r="ABD251" s="108" t="n">
        <v>24.4</v>
      </c>
      <c r="ABE251" s="108" t="n">
        <v>23.2</v>
      </c>
      <c r="ABF251" s="108" t="n">
        <v>20.8</v>
      </c>
      <c r="ABG251" s="108" t="n">
        <v>17.1</v>
      </c>
      <c r="ABH251" s="108" t="n">
        <v>13.6</v>
      </c>
      <c r="ABI251" s="108" t="n">
        <v>10.1</v>
      </c>
      <c r="ABJ251" s="108" t="n">
        <v>10</v>
      </c>
      <c r="ABK251" s="108" t="n">
        <v>14.2</v>
      </c>
      <c r="ABL251" s="108" t="n">
        <v>16.9</v>
      </c>
      <c r="ABM251" s="108" t="n">
        <v>19.9</v>
      </c>
      <c r="ABN251" s="108" t="n">
        <v>20.3</v>
      </c>
      <c r="ABO251" s="109" t="n">
        <f aca="false">AVERAGE(ABC251:ABN251)</f>
        <v>17.8083333333333</v>
      </c>
      <c r="ACA251" s="111" t="n">
        <v>1901</v>
      </c>
      <c r="ACB251" s="110" t="s">
        <v>79</v>
      </c>
      <c r="ACC251" s="108" t="n">
        <v>17.3</v>
      </c>
      <c r="ACD251" s="108" t="n">
        <v>17.2</v>
      </c>
      <c r="ACE251" s="108" t="n">
        <v>15.9</v>
      </c>
      <c r="ACF251" s="108" t="n">
        <v>14.6</v>
      </c>
      <c r="ACG251" s="108" t="n">
        <v>11.4</v>
      </c>
      <c r="ACH251" s="108" t="n">
        <v>9.2</v>
      </c>
      <c r="ACI251" s="108" t="n">
        <v>7.5</v>
      </c>
      <c r="ACJ251" s="108" t="n">
        <v>9</v>
      </c>
      <c r="ACK251" s="108" t="n">
        <v>11.1</v>
      </c>
      <c r="ACL251" s="108" t="n">
        <v>12</v>
      </c>
      <c r="ACM251" s="108" t="n">
        <v>13.4</v>
      </c>
      <c r="ACN251" s="108" t="n">
        <v>14.7</v>
      </c>
      <c r="ACO251" s="109" t="n">
        <f aca="false">AVERAGE(ACC251:ACN251)</f>
        <v>12.775</v>
      </c>
      <c r="ADB251" s="119"/>
      <c r="ADC251" s="108"/>
      <c r="ADD251" s="108"/>
      <c r="ADE251" s="108"/>
      <c r="ADF251" s="108"/>
      <c r="ADG251" s="108"/>
      <c r="ADH251" s="108"/>
      <c r="ADI251" s="108"/>
      <c r="ADJ251" s="108"/>
      <c r="ADK251" s="108"/>
      <c r="ADL251" s="108"/>
      <c r="ADM251" s="108"/>
      <c r="ADN251" s="108"/>
      <c r="ADO251" s="109"/>
      <c r="AEA251" s="1" t="n">
        <v>1901</v>
      </c>
      <c r="AEB251" s="107" t="n">
        <v>1901</v>
      </c>
      <c r="AEC251" s="108" t="n">
        <v>26.6</v>
      </c>
      <c r="AED251" s="108" t="n">
        <v>25.8</v>
      </c>
      <c r="AEE251" s="108" t="n">
        <v>24.2</v>
      </c>
      <c r="AEF251" s="108" t="n">
        <v>21.4</v>
      </c>
      <c r="AEG251" s="108" t="n">
        <v>17.6</v>
      </c>
      <c r="AEH251" s="108" t="n">
        <v>14.1</v>
      </c>
      <c r="AEI251" s="108" t="n">
        <v>12.6</v>
      </c>
      <c r="AEJ251" s="108" t="n">
        <v>11.9</v>
      </c>
      <c r="AEK251" s="108" t="n">
        <v>17.2</v>
      </c>
      <c r="AEL251" s="108" t="n">
        <v>18.6</v>
      </c>
      <c r="AEM251" s="108" t="n">
        <v>23.6</v>
      </c>
      <c r="AEN251" s="108" t="n">
        <v>24.4</v>
      </c>
      <c r="AEO251" s="109" t="n">
        <f aca="false">AVERAGE(AEC251:AEN251)</f>
        <v>19.8333333333333</v>
      </c>
      <c r="AFA251" s="1" t="n">
        <v>1901</v>
      </c>
      <c r="AFB251" s="107" t="n">
        <v>1901</v>
      </c>
      <c r="AFC251" s="108" t="n">
        <v>18.4</v>
      </c>
      <c r="AFD251" s="108" t="n">
        <v>18.1</v>
      </c>
      <c r="AFE251" s="108" t="n">
        <v>17.4</v>
      </c>
      <c r="AFF251" s="108" t="n">
        <v>16.8</v>
      </c>
      <c r="AFG251" s="108" t="n">
        <v>14.3</v>
      </c>
      <c r="AFH251" s="108" t="n">
        <v>11.9</v>
      </c>
      <c r="AFI251" s="108" t="n">
        <v>11.3</v>
      </c>
      <c r="AFJ251" s="108" t="n">
        <v>11.7</v>
      </c>
      <c r="AFK251" s="108" t="n">
        <v>12.8</v>
      </c>
      <c r="AFL251" s="108" t="n">
        <v>13.8</v>
      </c>
      <c r="AFM251" s="108" t="n">
        <v>15.2</v>
      </c>
      <c r="AFN251" s="108" t="n">
        <v>15.9</v>
      </c>
      <c r="AFO251" s="109" t="n">
        <f aca="false">AVERAGE(AFC251:AFN251)</f>
        <v>14.8</v>
      </c>
      <c r="AGA251" s="1" t="n">
        <v>1901</v>
      </c>
      <c r="AGB251" s="107" t="n">
        <v>1901</v>
      </c>
      <c r="AGC251" s="108" t="n">
        <v>18.3</v>
      </c>
      <c r="AGD251" s="108" t="n">
        <v>16.3</v>
      </c>
      <c r="AGE251" s="108" t="n">
        <v>13.8</v>
      </c>
      <c r="AGF251" s="108" t="n">
        <v>12.3</v>
      </c>
      <c r="AGG251" s="108" t="n">
        <v>8.5</v>
      </c>
      <c r="AGH251" s="108" t="n">
        <v>5.4</v>
      </c>
      <c r="AGI251" s="108" t="n">
        <v>2.9</v>
      </c>
      <c r="AGJ251" s="108" t="n">
        <v>5.6</v>
      </c>
      <c r="AGK251" s="108" t="n">
        <v>6.7</v>
      </c>
      <c r="AGL251" s="108" t="n">
        <v>10.3</v>
      </c>
      <c r="AGM251" s="108" t="n">
        <v>13.8</v>
      </c>
      <c r="AGN251" s="108" t="n">
        <v>16.2</v>
      </c>
      <c r="AGO251" s="109" t="n">
        <f aca="false">AVERAGE(AGC251:AGN251)</f>
        <v>10.8416666666667</v>
      </c>
      <c r="AHB251" s="1" t="s">
        <v>256</v>
      </c>
      <c r="AIB251" s="1" t="s">
        <v>257</v>
      </c>
      <c r="AJA251" s="1" t="n">
        <v>1901</v>
      </c>
      <c r="AJB251" s="107" t="n">
        <v>1901</v>
      </c>
      <c r="AJC251" s="108" t="n">
        <v>27.3</v>
      </c>
      <c r="AJD251" s="108" t="n">
        <v>26.5</v>
      </c>
      <c r="AJE251" s="108" t="n">
        <v>25.4</v>
      </c>
      <c r="AJF251" s="108" t="n">
        <v>24.7</v>
      </c>
      <c r="AJG251" s="108" t="n">
        <v>22.4</v>
      </c>
      <c r="AJH251" s="108" t="n">
        <v>20.4</v>
      </c>
      <c r="AJI251" s="108" t="n">
        <v>17.9</v>
      </c>
      <c r="AJJ251" s="108" t="n">
        <v>19.3</v>
      </c>
      <c r="AJK251" s="108" t="n">
        <v>23.2</v>
      </c>
      <c r="AJL251" s="108" t="n">
        <v>25.7</v>
      </c>
      <c r="AJM251" s="108" t="n">
        <v>27</v>
      </c>
      <c r="AJN251" s="108" t="n">
        <v>27.6</v>
      </c>
      <c r="AJO251" s="109" t="n">
        <f aca="false">AVERAGE(AJC251:AJN251)</f>
        <v>23.95</v>
      </c>
      <c r="AKA251" s="1" t="n">
        <v>1901</v>
      </c>
      <c r="AKB251" s="107" t="n">
        <v>1901</v>
      </c>
      <c r="AKC251" s="108" t="n">
        <v>16.3</v>
      </c>
      <c r="AKD251" s="108" t="n">
        <v>15.2</v>
      </c>
      <c r="AKE251" s="108" t="n">
        <v>13</v>
      </c>
      <c r="AKF251" s="108" t="n">
        <v>12.2</v>
      </c>
      <c r="AKG251" s="108" t="n">
        <v>8.3</v>
      </c>
      <c r="AKH251" s="108" t="n">
        <v>5</v>
      </c>
      <c r="AKI251" s="108" t="n">
        <v>2.4</v>
      </c>
      <c r="AKJ251" s="108" t="n">
        <v>5.6</v>
      </c>
      <c r="AKK251" s="108" t="n">
        <v>6.5</v>
      </c>
      <c r="AKL251" s="108" t="n">
        <v>7.6</v>
      </c>
      <c r="AKM251" s="108" t="n">
        <v>11.3</v>
      </c>
      <c r="AKN251" s="108" t="n">
        <v>14</v>
      </c>
      <c r="AKO251" s="109" t="n">
        <f aca="false">AVERAGE(AKC251:AKN251)</f>
        <v>9.78333333333333</v>
      </c>
      <c r="AKR251" s="16" t="s">
        <v>14</v>
      </c>
      <c r="ALA251" s="35" t="n">
        <f aca="false">(ACO251+AO251+EO251+NO251+AKO251+AFO251+AEO251+IO251+MO251)/9</f>
        <v>13.5046296296296</v>
      </c>
      <c r="ALB251" s="77" t="n">
        <f aca="false">(ABO251+KO251+DO251+AGO251)/4</f>
        <v>17.4875</v>
      </c>
      <c r="ALC251" s="19" t="n">
        <f aca="false">(QO251+PO251+AAO251+AJO251+FO251+SO251+BO251+CO251+JO251+OO251+TO251)/11</f>
        <v>12.7082070707071</v>
      </c>
      <c r="AMA251" s="28" t="n">
        <f aca="false">MAX(ACC251:ACN251,AC251:AN251,EC251:EN251,NC251:NN251,AKC251:AKN251,AFC251:AFN251,AEC251:AEN251,IC251:IN251,MC251:MN251)</f>
        <v>26.6</v>
      </c>
      <c r="AMB251" s="28" t="n">
        <f aca="false">MIN(ACC251:ACN251,AC251:AN251,EC251:EN251,NC251:NN251,AKC251:AKN251,AFC251:AFN251,AEC251:AEN251,IC251:IN251,MC251:MN251)</f>
        <v>2.4</v>
      </c>
      <c r="AMC251" s="81" t="n">
        <f aca="false">MAX(ABC251:ABN251,KC251:KN251,DC251:DN251,AGC251:AGN251)</f>
        <v>26.6</v>
      </c>
      <c r="AMD251" s="81" t="n">
        <f aca="false">MIN(ABC251:ABN251,KC251:KN251,DC251:DN251,AGC251:AGN251)</f>
        <v>2.9</v>
      </c>
      <c r="AME251" s="60" t="n">
        <f aca="false">MAX(QC251:QN251,PC251:PN251,AJC251:AJN251,AAC251:AAN251,FC251:FN251,SC251:SN251)</f>
        <v>27.6</v>
      </c>
      <c r="AMF251" s="60" t="n">
        <f aca="false">MIN(QC251:QN251,PC251:PN251,AJC251:AJN251,AAC251:AAN251,FC251:FN251,SC251:SN251)</f>
        <v>2.4</v>
      </c>
    </row>
    <row r="252" customFormat="false" ht="12.8" hidden="false" customHeight="false" outlineLevel="0" collapsed="false">
      <c r="A252" s="104"/>
      <c r="B252" s="29" t="n">
        <f aca="false">AVERAGE(AO252,BO252,CO252,DO252,EO252,FO252,GO252,HO262,IO252,JO252,KO252,LO252,MO252,NO252,OO252,PO252,QO252,RO252,SO252,TO252,UO252,VO252,WO252,YO252,ZO252,AAO252,ABO252,ACO252,ADO252,AEO252,AFO252,AGO252,AHO252,AIO252,AJO252,AKO252)</f>
        <v>12.8209722222222</v>
      </c>
      <c r="C252" s="30" t="n">
        <f aca="false">AVERAGE(B248:B252)</f>
        <v>14.0512725296146</v>
      </c>
      <c r="D252" s="31" t="n">
        <f aca="false">AVERAGE(B243:B252)</f>
        <v>14.0612995307353</v>
      </c>
      <c r="E252" s="29" t="n">
        <f aca="false">AVERAGE(B233:B252)</f>
        <v>13.9832487913417</v>
      </c>
      <c r="F252" s="32"/>
      <c r="G252" s="3" t="n">
        <f aca="false">MAX(AC252:AN252,BC252:BN252,CC252:CN252,DC252:DN252,EC252:EN252,FC252:FN252,GC252:GN252,HC252:HN252,IC252:IN252,JC252:JN252,KC252:KN252,LC252:LN252,MC252:MN252,NC252:NN252,OC252:ON252,PC252:PN252,QC252:QN252,RC252:RN252,SC252:SN252,TC252:TN252,UC252:UN252,VC252:VN252,WC252:WN252,YC252:YN252,ZC252:ZN252,AAC252:AAN252,ABC252:ABN252,ACC252:ACN252,ADC252:ADN252,AEC252:AEN252,AFC252:AFN252,AGC252:AGN252,AHC252:AHN252,AIC252:AIN252,AJC252:AJN252,AKC252:AKN252)</f>
        <v>27.8</v>
      </c>
      <c r="H252" s="105" t="n">
        <f aca="false">MEDIAN(AC252:AN252,BC252:BN252,CC252:CN252,DC252:DN252,EC252:EN252,FC252:FN252,GC252:GN252,HC252:HN252,IC252:IN252,JC252:JN252,KC252:KN252,LC252:LN252,MC252:MN252,NC252:NN252,OC252:ON252,PC252:PN252,QC252:QN252,RC252:RN252,SC252:SN252,TC252:TN252,UC252:UN252,VC252:VN252,WC252:WN252,YC252:YN252,ZC252:ZN252,AAC252:AAN252,ABC252:ABN252,ACC252:ACN252,ADC252:ADN252,AEC252:AEN252,AFC252:AFN252,AGC252:AGN252,AHC252:AHN252,AIC252:AIN252,AJC252:AJN252,AKC252:AKN252)</f>
        <v>12</v>
      </c>
      <c r="I252" s="5" t="n">
        <f aca="false">MIN(AC252:AN252,BC252:BN252,CC252:CN252,DC252:DN252,EC252:EN252,FC252:FN252,GC252:GN252,HC252:HN252,IC252:IN252,JC252:JN252,KC252:KN252,LC252:LN252,MC252:MN252,NC252:NN252,OC252:ON252,PC252:PN252,QC252:QN252,RC252:RN252,SC252:SN252,TC252:TN252,UC252:UN252,VC252:VN252,WC252:WN252,YC252:YN252,ZC252:ZN252,AAC252:AAN252,ABC252:ABN252,ACC252:ACN252,ADC252:ADN252,AEC252:AEN252,AFC252:AFN252,AGC252:AGN252,AHC252:AHN252,AIC252:AIN252,AJC252:AJN252,AKC252:AKN252)</f>
        <v>1.3</v>
      </c>
      <c r="J252" s="106" t="n">
        <f aca="false">(G252+I252)/2</f>
        <v>14.55</v>
      </c>
      <c r="AB252" s="107" t="n">
        <v>1902</v>
      </c>
      <c r="AC252" s="108" t="n">
        <v>13.1</v>
      </c>
      <c r="AD252" s="108" t="n">
        <v>13.2</v>
      </c>
      <c r="AE252" s="108" t="n">
        <v>13.8</v>
      </c>
      <c r="AF252" s="108" t="n">
        <v>11.6</v>
      </c>
      <c r="AG252" s="108" t="n">
        <v>9.5</v>
      </c>
      <c r="AH252" s="108" t="n">
        <v>7.6</v>
      </c>
      <c r="AI252" s="108" t="n">
        <v>7.3</v>
      </c>
      <c r="AJ252" s="108" t="n">
        <v>8.1</v>
      </c>
      <c r="AK252" s="108" t="n">
        <v>9.1</v>
      </c>
      <c r="AL252" s="108" t="n">
        <v>9.4</v>
      </c>
      <c r="AM252" s="108" t="n">
        <v>11.6</v>
      </c>
      <c r="AN252" s="108" t="n">
        <v>12.3</v>
      </c>
      <c r="AO252" s="109" t="n">
        <f aca="false">AVERAGE(AC252:AN252)</f>
        <v>10.55</v>
      </c>
      <c r="BA252" s="1" t="n">
        <v>1902</v>
      </c>
      <c r="BB252" s="107" t="n">
        <v>1902</v>
      </c>
      <c r="BC252" s="108" t="n">
        <v>14.6</v>
      </c>
      <c r="BD252" s="108" t="n">
        <v>14.4</v>
      </c>
      <c r="BE252" s="108" t="n">
        <v>12.6</v>
      </c>
      <c r="BF252" s="108" t="n">
        <v>11.3</v>
      </c>
      <c r="BG252" s="108" t="n">
        <v>8.2</v>
      </c>
      <c r="BH252" s="108" t="n">
        <v>6.6</v>
      </c>
      <c r="BI252" s="108" t="n">
        <v>4.3</v>
      </c>
      <c r="BJ252" s="108" t="n">
        <v>6</v>
      </c>
      <c r="BK252" s="108" t="n">
        <v>7.6</v>
      </c>
      <c r="BL252" s="108" t="n">
        <v>9.2</v>
      </c>
      <c r="BM252" s="108" t="n">
        <v>11.1</v>
      </c>
      <c r="BN252" s="108" t="n">
        <v>12.2</v>
      </c>
      <c r="BO252" s="109" t="n">
        <f aca="false">AVERAGE(BC252:BN252)</f>
        <v>9.84166666666667</v>
      </c>
      <c r="CA252" s="1" t="n">
        <v>1902</v>
      </c>
      <c r="CB252" s="107" t="n">
        <v>1902</v>
      </c>
      <c r="CC252" s="108" t="n">
        <v>8.4</v>
      </c>
      <c r="CD252" s="108" t="n">
        <v>9.2</v>
      </c>
      <c r="CE252" s="108" t="n">
        <v>9.1</v>
      </c>
      <c r="CF252" s="108" t="n">
        <v>6.8</v>
      </c>
      <c r="CG252" s="108" t="n">
        <v>5.8</v>
      </c>
      <c r="CH252" s="108" t="n">
        <v>3.2</v>
      </c>
      <c r="CI252" s="108" t="n">
        <v>4</v>
      </c>
      <c r="CJ252" s="108" t="n">
        <v>3.8</v>
      </c>
      <c r="CK252" s="108" t="n">
        <v>5.3</v>
      </c>
      <c r="CL252" s="108" t="n">
        <v>5.9</v>
      </c>
      <c r="CM252" s="108" t="n">
        <v>7.2</v>
      </c>
      <c r="CN252" s="108" t="n">
        <v>8.8</v>
      </c>
      <c r="CO252" s="109" t="n">
        <f aca="false">AVERAGE(CC252:CN252)</f>
        <v>6.45833333333333</v>
      </c>
      <c r="DA252" s="1" t="n">
        <v>1902</v>
      </c>
      <c r="DB252" s="110" t="s">
        <v>85</v>
      </c>
      <c r="DC252" s="108" t="n">
        <v>25.8</v>
      </c>
      <c r="DD252" s="108" t="n">
        <v>25.2</v>
      </c>
      <c r="DE252" s="108" t="n">
        <v>24.4</v>
      </c>
      <c r="DF252" s="108" t="n">
        <v>20.5</v>
      </c>
      <c r="DG252" s="108" t="n">
        <v>17.1</v>
      </c>
      <c r="DH252" s="108" t="n">
        <v>15.8</v>
      </c>
      <c r="DI252" s="108" t="n">
        <v>14.1</v>
      </c>
      <c r="DJ252" s="108" t="n">
        <v>14.9</v>
      </c>
      <c r="DK252" s="108" t="n">
        <v>18.1</v>
      </c>
      <c r="DL252" s="108" t="n">
        <v>21.7</v>
      </c>
      <c r="DM252" s="108" t="n">
        <v>23.8</v>
      </c>
      <c r="DN252" s="108" t="n">
        <v>25.2</v>
      </c>
      <c r="DO252" s="109" t="n">
        <f aca="false">AVERAGE(DC252:DN252)</f>
        <v>20.55</v>
      </c>
      <c r="EA252" s="1" t="n">
        <v>1902</v>
      </c>
      <c r="EB252" s="107" t="n">
        <v>1902</v>
      </c>
      <c r="EC252" s="108" t="n">
        <v>12.8</v>
      </c>
      <c r="ED252" s="108" t="n">
        <v>13.3</v>
      </c>
      <c r="EE252" s="108" t="n">
        <v>14</v>
      </c>
      <c r="EF252" s="108" t="n">
        <v>12.4</v>
      </c>
      <c r="EG252" s="108" t="n">
        <v>10.8</v>
      </c>
      <c r="EH252" s="108" t="n">
        <v>7.9</v>
      </c>
      <c r="EI252" s="108" t="n">
        <v>7.8</v>
      </c>
      <c r="EJ252" s="108" t="n">
        <v>7.9</v>
      </c>
      <c r="EK252" s="108" t="n">
        <v>10.1</v>
      </c>
      <c r="EL252" s="108" t="n">
        <v>8.6</v>
      </c>
      <c r="EM252" s="108" t="n">
        <v>9.9</v>
      </c>
      <c r="EN252" s="108" t="n">
        <v>12</v>
      </c>
      <c r="EO252" s="109" t="n">
        <f aca="false">AVERAGE(EC252:EN252)</f>
        <v>10.625</v>
      </c>
      <c r="FA252" s="1" t="n">
        <v>1902</v>
      </c>
      <c r="FB252" s="107" t="n">
        <v>1902</v>
      </c>
      <c r="FC252" s="108" t="n">
        <v>11.3</v>
      </c>
      <c r="FD252" s="108" t="n">
        <v>11.6</v>
      </c>
      <c r="FE252" s="108" t="n">
        <v>11.4</v>
      </c>
      <c r="FF252" s="108" t="n">
        <v>9.9</v>
      </c>
      <c r="FG252" s="108" t="n">
        <v>8.9</v>
      </c>
      <c r="FH252" s="108" t="n">
        <v>7.3</v>
      </c>
      <c r="FI252" s="108" t="n">
        <v>7</v>
      </c>
      <c r="FJ252" s="108" t="n">
        <v>7.2</v>
      </c>
      <c r="FK252" s="108" t="n">
        <v>9.2</v>
      </c>
      <c r="FL252" s="108" t="n">
        <v>7.6</v>
      </c>
      <c r="FM252" s="108" t="n">
        <v>8.9</v>
      </c>
      <c r="FN252" s="108" t="n">
        <v>10.3</v>
      </c>
      <c r="FO252" s="109" t="n">
        <f aca="false">AVERAGE(FC252:FN252)</f>
        <v>9.21666666666667</v>
      </c>
      <c r="GA252" s="1" t="n">
        <v>1902</v>
      </c>
      <c r="GB252" s="107" t="n">
        <v>1902</v>
      </c>
      <c r="GC252" s="108" t="n">
        <v>15.7</v>
      </c>
      <c r="GD252" s="108" t="n">
        <v>16.1</v>
      </c>
      <c r="GE252" s="108" t="n">
        <v>17.1</v>
      </c>
      <c r="GF252" s="108" t="n">
        <v>16.1</v>
      </c>
      <c r="GG252" s="108" t="n">
        <v>13.7</v>
      </c>
      <c r="GH252" s="108" t="n">
        <v>12</v>
      </c>
      <c r="GI252" s="108" t="n">
        <v>11.1</v>
      </c>
      <c r="GJ252" s="108" t="n">
        <v>11.9</v>
      </c>
      <c r="GK252" s="108" t="n">
        <v>12.2</v>
      </c>
      <c r="GL252" s="108" t="n">
        <v>12.4</v>
      </c>
      <c r="GM252" s="108" t="n">
        <v>13.9</v>
      </c>
      <c r="GN252" s="108" t="n">
        <v>14.9</v>
      </c>
      <c r="GO252" s="109" t="n">
        <f aca="false">AVERAGE(GC252:GN252)</f>
        <v>13.925</v>
      </c>
      <c r="IA252" s="1" t="n">
        <v>1902</v>
      </c>
      <c r="IB252" s="107" t="n">
        <v>1902</v>
      </c>
      <c r="IC252" s="108" t="n">
        <v>21.3</v>
      </c>
      <c r="ID252" s="108" t="n">
        <v>21.1</v>
      </c>
      <c r="IE252" s="108" t="n">
        <v>21.8</v>
      </c>
      <c r="IF252" s="108" t="n">
        <v>19.3</v>
      </c>
      <c r="IG252" s="108" t="n">
        <v>14.1</v>
      </c>
      <c r="IH252" s="108" t="n">
        <v>10.3</v>
      </c>
      <c r="II252" s="108" t="n">
        <v>9.7</v>
      </c>
      <c r="IJ252" s="108" t="n">
        <v>10.8</v>
      </c>
      <c r="IK252" s="108" t="n">
        <v>14.2</v>
      </c>
      <c r="IL252" s="108" t="n">
        <v>15.2</v>
      </c>
      <c r="IM252" s="108" t="n">
        <v>17.5</v>
      </c>
      <c r="IN252" s="108" t="n">
        <v>19.6</v>
      </c>
      <c r="IO252" s="109" t="n">
        <f aca="false">AVERAGE(IC252:IN252)</f>
        <v>16.2416666666667</v>
      </c>
      <c r="JA252" s="1" t="n">
        <v>1902</v>
      </c>
      <c r="JB252" s="107" t="n">
        <v>1902</v>
      </c>
      <c r="JC252" s="108" t="n">
        <v>10.1</v>
      </c>
      <c r="JD252" s="108" t="n">
        <v>10.3</v>
      </c>
      <c r="JE252" s="108" t="n">
        <v>10.5</v>
      </c>
      <c r="JF252" s="108" t="n">
        <v>5.8</v>
      </c>
      <c r="JG252" s="108" t="n">
        <v>5.2</v>
      </c>
      <c r="JH252" s="108" t="n">
        <v>1.6</v>
      </c>
      <c r="JI252" s="108" t="n">
        <v>2.4</v>
      </c>
      <c r="JJ252" s="108" t="n">
        <v>2.7</v>
      </c>
      <c r="JK252" s="108" t="n">
        <v>5.4</v>
      </c>
      <c r="JL252" s="108" t="n">
        <v>5.7</v>
      </c>
      <c r="JM252" s="108" t="n">
        <v>7.7</v>
      </c>
      <c r="JN252" s="108" t="n">
        <v>9.4</v>
      </c>
      <c r="JO252" s="109" t="n">
        <f aca="false">AVERAGE(JC252:JN252)</f>
        <v>6.4</v>
      </c>
      <c r="KA252" s="1" t="n">
        <v>1902</v>
      </c>
      <c r="KB252" s="107" t="n">
        <v>1902</v>
      </c>
      <c r="KC252" s="108" t="n">
        <v>24.8</v>
      </c>
      <c r="KD252" s="108" t="n">
        <v>24.6</v>
      </c>
      <c r="KE252" s="108" t="n">
        <v>24.4</v>
      </c>
      <c r="KF252" s="108" t="n">
        <v>19.5</v>
      </c>
      <c r="KG252" s="108" t="n">
        <v>17.4</v>
      </c>
      <c r="KH252" s="108" t="n">
        <v>14.9</v>
      </c>
      <c r="KI252" s="108" t="n">
        <v>14.1</v>
      </c>
      <c r="KJ252" s="108" t="n">
        <v>14.9</v>
      </c>
      <c r="KK252" s="108" t="n">
        <v>17.9</v>
      </c>
      <c r="KL252" s="108" t="n">
        <v>21.7</v>
      </c>
      <c r="KM252" s="108" t="n">
        <v>24.5</v>
      </c>
      <c r="KN252" s="108" t="n">
        <v>25</v>
      </c>
      <c r="KO252" s="109" t="n">
        <f aca="false">AVERAGE(KC252:KN252)</f>
        <v>20.3083333333333</v>
      </c>
      <c r="LA252" s="1" t="n">
        <v>1902</v>
      </c>
      <c r="LB252" s="107" t="n">
        <v>1902</v>
      </c>
      <c r="LC252" s="108" t="n">
        <v>8.3</v>
      </c>
      <c r="LD252" s="108" t="n">
        <v>11.1</v>
      </c>
      <c r="LE252" s="108" t="n">
        <v>11.9</v>
      </c>
      <c r="LF252" s="108" t="n">
        <v>9</v>
      </c>
      <c r="LG252" s="108" t="n">
        <v>8.1</v>
      </c>
      <c r="LH252" s="108" t="n">
        <v>4.3</v>
      </c>
      <c r="LI252" s="108" t="n">
        <v>4.5</v>
      </c>
      <c r="LJ252" s="108" t="n">
        <v>5.7</v>
      </c>
      <c r="LK252" s="108" t="n">
        <v>7.1</v>
      </c>
      <c r="LL252" s="108" t="n">
        <v>6.6</v>
      </c>
      <c r="LM252" s="108" t="n">
        <v>8.7</v>
      </c>
      <c r="LN252" s="108" t="n">
        <v>9.9</v>
      </c>
      <c r="LO252" s="109" t="n">
        <f aca="false">AVERAGE(LC252:LN252)</f>
        <v>7.93333333333333</v>
      </c>
      <c r="MA252" s="1" t="n">
        <v>1902</v>
      </c>
      <c r="MB252" s="107" t="n">
        <v>1902</v>
      </c>
      <c r="MC252" s="108" t="n">
        <v>15.3</v>
      </c>
      <c r="MD252" s="108" t="n">
        <v>15.4</v>
      </c>
      <c r="ME252" s="108" t="n">
        <v>14.8</v>
      </c>
      <c r="MF252" s="108" t="n">
        <v>13</v>
      </c>
      <c r="MG252" s="108" t="n">
        <v>9.8</v>
      </c>
      <c r="MH252" s="108" t="n">
        <v>8.9</v>
      </c>
      <c r="MI252" s="108" t="n">
        <v>7.5</v>
      </c>
      <c r="MJ252" s="108" t="n">
        <v>8.2</v>
      </c>
      <c r="MK252" s="108" t="n">
        <v>9.1</v>
      </c>
      <c r="ML252" s="108" t="n">
        <v>10.9</v>
      </c>
      <c r="MM252" s="108" t="n">
        <v>12.9</v>
      </c>
      <c r="MN252" s="108" t="n">
        <v>13</v>
      </c>
      <c r="MO252" s="109" t="n">
        <f aca="false">AVERAGE(MC252:MN252)</f>
        <v>11.5666666666667</v>
      </c>
      <c r="NA252" s="1" t="n">
        <v>1902</v>
      </c>
      <c r="NB252" s="107" t="n">
        <v>1902</v>
      </c>
      <c r="NC252" s="108" t="n">
        <v>16.5</v>
      </c>
      <c r="ND252" s="108" t="n">
        <v>17.2</v>
      </c>
      <c r="NE252" s="108" t="n">
        <v>17.6</v>
      </c>
      <c r="NF252" s="108" t="n">
        <v>14.1</v>
      </c>
      <c r="NG252" s="108" t="n">
        <v>14.4</v>
      </c>
      <c r="NH252" s="108" t="n">
        <v>9.6</v>
      </c>
      <c r="NI252" s="108" t="n">
        <v>9.7</v>
      </c>
      <c r="NJ252" s="108" t="n">
        <v>9</v>
      </c>
      <c r="NK252" s="108" t="n">
        <v>11.1</v>
      </c>
      <c r="NL252" s="108" t="n">
        <v>11.8</v>
      </c>
      <c r="NM252" s="108" t="n">
        <v>14.3</v>
      </c>
      <c r="NN252" s="108" t="n">
        <v>15.4</v>
      </c>
      <c r="NO252" s="109" t="n">
        <f aca="false">AVERAGE(NC252:NN252)</f>
        <v>13.3916666666667</v>
      </c>
      <c r="OA252" s="1" t="n">
        <v>1902</v>
      </c>
      <c r="OB252" s="107" t="n">
        <v>1902</v>
      </c>
      <c r="OC252" s="108" t="n">
        <v>14.6</v>
      </c>
      <c r="OD252" s="108" t="n">
        <v>13.8</v>
      </c>
      <c r="OE252" s="108" t="n">
        <v>15</v>
      </c>
      <c r="OF252" s="108" t="n">
        <v>11.2</v>
      </c>
      <c r="OG252" s="108" t="n">
        <v>10.1</v>
      </c>
      <c r="OH252" s="108" t="n">
        <v>6.8</v>
      </c>
      <c r="OI252" s="108" t="n">
        <v>7.5</v>
      </c>
      <c r="OJ252" s="108" t="n">
        <v>5.6</v>
      </c>
      <c r="OK252" s="108" t="n">
        <v>12.6</v>
      </c>
      <c r="OL252" s="108" t="n">
        <v>8.2</v>
      </c>
      <c r="OM252" s="108" t="n">
        <v>11.1</v>
      </c>
      <c r="ON252" s="108" t="n">
        <v>13.2</v>
      </c>
      <c r="OO252" s="109" t="n">
        <f aca="false">AVERAGE(OC252:ON252)</f>
        <v>10.8083333333333</v>
      </c>
      <c r="PA252" s="16" t="n">
        <v>1902</v>
      </c>
      <c r="PB252" s="107" t="n">
        <v>1902</v>
      </c>
      <c r="PC252" s="108" t="n">
        <v>17.5</v>
      </c>
      <c r="PD252" s="108" t="n">
        <v>16.3</v>
      </c>
      <c r="PE252" s="108" t="n">
        <v>16.9</v>
      </c>
      <c r="PF252" s="108" t="n">
        <v>14.2</v>
      </c>
      <c r="PG252" s="108" t="n">
        <v>10.2</v>
      </c>
      <c r="PH252" s="108" t="n">
        <v>7.1</v>
      </c>
      <c r="PI252" s="108" t="n">
        <v>5.4</v>
      </c>
      <c r="PJ252" s="108" t="n">
        <v>7.2</v>
      </c>
      <c r="PK252" s="108" t="n">
        <v>10</v>
      </c>
      <c r="PL252" s="108" t="n">
        <v>11.6</v>
      </c>
      <c r="PM252" s="108" t="n">
        <v>14.2</v>
      </c>
      <c r="PN252" s="108" t="n">
        <v>16.3</v>
      </c>
      <c r="PO252" s="109" t="n">
        <f aca="false">AVERAGE(PC252:PN252)</f>
        <v>12.2416666666667</v>
      </c>
      <c r="QA252" s="1" t="n">
        <v>1902</v>
      </c>
      <c r="QB252" s="107" t="n">
        <v>1902</v>
      </c>
      <c r="QC252" s="108" t="n">
        <v>11.3</v>
      </c>
      <c r="QD252" s="108" t="n">
        <v>11.6</v>
      </c>
      <c r="QE252" s="108" t="n">
        <v>11.9</v>
      </c>
      <c r="QF252" s="108" t="n">
        <v>8.8</v>
      </c>
      <c r="QG252" s="108" t="n">
        <v>7.5</v>
      </c>
      <c r="QH252" s="108" t="n">
        <v>5.1</v>
      </c>
      <c r="QI252" s="108" t="n">
        <v>4.8</v>
      </c>
      <c r="QJ252" s="108" t="n">
        <v>4.5</v>
      </c>
      <c r="QK252" s="108" t="n">
        <v>7.2</v>
      </c>
      <c r="QL252" s="108" t="n">
        <v>6.7</v>
      </c>
      <c r="QM252" s="108" t="n">
        <v>8.8</v>
      </c>
      <c r="QN252" s="108" t="n">
        <v>11.5</v>
      </c>
      <c r="QO252" s="109" t="n">
        <f aca="false">AVERAGE(QC252:QN252)</f>
        <v>8.30833333333333</v>
      </c>
      <c r="RB252" s="119"/>
      <c r="RC252" s="108"/>
      <c r="RD252" s="108"/>
      <c r="RE252" s="108"/>
      <c r="RF252" s="108"/>
      <c r="RG252" s="108"/>
      <c r="RH252" s="108"/>
      <c r="RI252" s="108"/>
      <c r="RJ252" s="108"/>
      <c r="RK252" s="108"/>
      <c r="RL252" s="108"/>
      <c r="RM252" s="108"/>
      <c r="RN252" s="108"/>
      <c r="RO252" s="109"/>
      <c r="SA252" s="1" t="n">
        <v>1902</v>
      </c>
      <c r="SB252" s="107" t="n">
        <v>1902</v>
      </c>
      <c r="SC252" s="108" t="n">
        <v>20.1</v>
      </c>
      <c r="SD252" s="108" t="n">
        <v>19.3</v>
      </c>
      <c r="SE252" s="108" t="n">
        <v>18.1</v>
      </c>
      <c r="SF252" s="108" t="n">
        <v>14.2</v>
      </c>
      <c r="SG252" s="108" t="n">
        <v>9.4</v>
      </c>
      <c r="SH252" s="108" t="n">
        <v>5.8</v>
      </c>
      <c r="SI252" s="108" t="n">
        <v>4.2</v>
      </c>
      <c r="SJ252" s="108" t="n">
        <v>6.5</v>
      </c>
      <c r="SK252" s="108" t="n">
        <v>9.7</v>
      </c>
      <c r="SL252" s="108" t="n">
        <v>12.2</v>
      </c>
      <c r="SM252" s="108" t="n">
        <v>16</v>
      </c>
      <c r="SN252" s="108" t="n">
        <v>18.2</v>
      </c>
      <c r="SO252" s="109" t="n">
        <f aca="false">AVERAGE(SC252:SN252)</f>
        <v>12.8083333333333</v>
      </c>
      <c r="TA252" s="1" t="n">
        <v>1902</v>
      </c>
      <c r="TB252" s="110" t="s">
        <v>85</v>
      </c>
      <c r="TC252" s="108" t="n">
        <v>25.1</v>
      </c>
      <c r="TD252" s="108" t="n">
        <v>24.3</v>
      </c>
      <c r="TE252" s="108" t="n">
        <v>23.5</v>
      </c>
      <c r="TF252" s="108" t="n">
        <v>18.7</v>
      </c>
      <c r="TG252" s="108" t="n">
        <v>15</v>
      </c>
      <c r="TH252" s="108" t="n">
        <v>11.4</v>
      </c>
      <c r="TI252" s="108" t="n">
        <v>10.4</v>
      </c>
      <c r="TJ252" s="108" t="n">
        <v>13.2</v>
      </c>
      <c r="TK252" s="108" t="n">
        <v>15.5</v>
      </c>
      <c r="TL252" s="108" t="n">
        <v>18.2</v>
      </c>
      <c r="TM252" s="108" t="n">
        <v>22.9</v>
      </c>
      <c r="TN252" s="108" t="n">
        <v>23.7</v>
      </c>
      <c r="TO252" s="109" t="n">
        <f aca="false">AVERAGE(TC252:TN252)</f>
        <v>18.4916666666667</v>
      </c>
      <c r="UB252" s="119"/>
      <c r="UC252" s="108"/>
      <c r="UD252" s="108"/>
      <c r="UE252" s="108"/>
      <c r="UF252" s="108"/>
      <c r="UG252" s="108"/>
      <c r="UH252" s="108"/>
      <c r="UI252" s="108"/>
      <c r="UJ252" s="108"/>
      <c r="UK252" s="108"/>
      <c r="UL252" s="108"/>
      <c r="UM252" s="108"/>
      <c r="UN252" s="108"/>
      <c r="UO252" s="109"/>
      <c r="VB252" s="119"/>
      <c r="VC252" s="108"/>
      <c r="VD252" s="108"/>
      <c r="VE252" s="108"/>
      <c r="VF252" s="108"/>
      <c r="VG252" s="108"/>
      <c r="VH252" s="108"/>
      <c r="VI252" s="108"/>
      <c r="VJ252" s="108"/>
      <c r="VK252" s="108"/>
      <c r="VL252" s="108"/>
      <c r="VM252" s="108"/>
      <c r="VN252" s="108"/>
      <c r="VO252" s="109"/>
      <c r="WB252" s="119"/>
      <c r="WC252" s="108"/>
      <c r="WD252" s="108"/>
      <c r="WE252" s="108"/>
      <c r="WF252" s="108"/>
      <c r="WG252" s="108"/>
      <c r="WH252" s="108"/>
      <c r="WI252" s="108"/>
      <c r="WJ252" s="108"/>
      <c r="WK252" s="108"/>
      <c r="WL252" s="108"/>
      <c r="WM252" s="108"/>
      <c r="WN252" s="108"/>
      <c r="WO252" s="109"/>
      <c r="YB252" s="119"/>
      <c r="YC252" s="108"/>
      <c r="YD252" s="108"/>
      <c r="YE252" s="108"/>
      <c r="YF252" s="108"/>
      <c r="YG252" s="108"/>
      <c r="YH252" s="108"/>
      <c r="YI252" s="108"/>
      <c r="YJ252" s="108"/>
      <c r="YK252" s="108"/>
      <c r="YL252" s="108"/>
      <c r="YM252" s="108"/>
      <c r="YN252" s="108"/>
      <c r="YO252" s="109"/>
      <c r="ZA252" s="1" t="n">
        <v>1902</v>
      </c>
      <c r="ZB252" s="107" t="n">
        <v>1902</v>
      </c>
      <c r="ZC252" s="108" t="n">
        <v>15.2</v>
      </c>
      <c r="ZD252" s="108" t="n">
        <v>15.3</v>
      </c>
      <c r="ZE252" s="108" t="n">
        <v>14.7</v>
      </c>
      <c r="ZF252" s="108" t="n">
        <v>10.7</v>
      </c>
      <c r="ZG252" s="108" t="n">
        <v>7.9</v>
      </c>
      <c r="ZH252" s="108" t="n">
        <v>2.3</v>
      </c>
      <c r="ZI252" s="108" t="n">
        <v>3.9</v>
      </c>
      <c r="ZJ252" s="108" t="n">
        <v>4</v>
      </c>
      <c r="ZK252" s="108" t="n">
        <v>7</v>
      </c>
      <c r="ZL252" s="108" t="n">
        <v>7.8</v>
      </c>
      <c r="ZM252" s="108" t="n">
        <v>11.6</v>
      </c>
      <c r="ZN252" s="108" t="n">
        <v>13.4</v>
      </c>
      <c r="ZO252" s="109" t="n">
        <f aca="false">AVERAGE(ZC252:ZN252)</f>
        <v>9.48333333333333</v>
      </c>
      <c r="AAA252" s="1" t="n">
        <v>1902</v>
      </c>
      <c r="AAB252" s="110" t="s">
        <v>85</v>
      </c>
      <c r="AAC252" s="108" t="n">
        <v>25</v>
      </c>
      <c r="AAD252" s="108" t="n">
        <v>24.1</v>
      </c>
      <c r="AAE252" s="108" t="n">
        <v>20.6</v>
      </c>
      <c r="AAF252" s="108" t="n">
        <v>15.2</v>
      </c>
      <c r="AAG252" s="108" t="n">
        <v>12</v>
      </c>
      <c r="AAH252" s="108" t="n">
        <v>9.1</v>
      </c>
      <c r="AAI252" s="108" t="n">
        <v>8.1</v>
      </c>
      <c r="AAJ252" s="112" t="n">
        <f aca="false">SUM(AAJ251+AAJ253)/2</f>
        <v>9.25</v>
      </c>
      <c r="AAK252" s="108" t="n">
        <v>14.7</v>
      </c>
      <c r="AAL252" s="108" t="n">
        <v>20.9</v>
      </c>
      <c r="AAM252" s="108" t="n">
        <v>23.6</v>
      </c>
      <c r="AAN252" s="108" t="n">
        <v>24.6</v>
      </c>
      <c r="AAO252" s="109" t="n">
        <f aca="false">AVERAGE(AAC252:AAN252)</f>
        <v>17.2625</v>
      </c>
      <c r="ABA252" s="1" t="n">
        <v>1902</v>
      </c>
      <c r="ABB252" s="107" t="n">
        <v>1902</v>
      </c>
      <c r="ABC252" s="108" t="n">
        <v>23.9</v>
      </c>
      <c r="ABD252" s="108" t="n">
        <v>23.8</v>
      </c>
      <c r="ABE252" s="108" t="n">
        <v>24.2</v>
      </c>
      <c r="ABF252" s="108" t="n">
        <v>18.4</v>
      </c>
      <c r="ABG252" s="108" t="n">
        <v>15.4</v>
      </c>
      <c r="ABH252" s="108" t="n">
        <v>10.9</v>
      </c>
      <c r="ABI252" s="108" t="n">
        <v>10.4</v>
      </c>
      <c r="ABJ252" s="108" t="n">
        <v>11.2</v>
      </c>
      <c r="ABK252" s="108" t="n">
        <v>13.8</v>
      </c>
      <c r="ABL252" s="108" t="n">
        <v>15.8</v>
      </c>
      <c r="ABM252" s="108" t="n">
        <v>18.8</v>
      </c>
      <c r="ABN252" s="108" t="n">
        <v>20.7</v>
      </c>
      <c r="ABO252" s="109" t="n">
        <f aca="false">AVERAGE(ABC252:ABN252)</f>
        <v>17.275</v>
      </c>
      <c r="ACA252" s="111" t="n">
        <v>1902</v>
      </c>
      <c r="ACB252" s="110" t="s">
        <v>85</v>
      </c>
      <c r="ACC252" s="108" t="n">
        <v>15.6</v>
      </c>
      <c r="ACD252" s="108" t="n">
        <v>15.8</v>
      </c>
      <c r="ACE252" s="108" t="n">
        <v>17.1</v>
      </c>
      <c r="ACF252" s="108" t="n">
        <v>13.5</v>
      </c>
      <c r="ACG252" s="108" t="n">
        <v>11.3</v>
      </c>
      <c r="ACH252" s="108" t="n">
        <v>8.4</v>
      </c>
      <c r="ACI252" s="108" t="n">
        <v>8</v>
      </c>
      <c r="ACJ252" s="108" t="n">
        <v>8.6</v>
      </c>
      <c r="ACK252" s="108" t="n">
        <v>9.7</v>
      </c>
      <c r="ACL252" s="108" t="n">
        <v>10.4</v>
      </c>
      <c r="ACM252" s="108" t="n">
        <v>13.1</v>
      </c>
      <c r="ACN252" s="108" t="n">
        <v>14.3</v>
      </c>
      <c r="ACO252" s="109" t="n">
        <f aca="false">AVERAGE(ACC252:ACN252)</f>
        <v>12.15</v>
      </c>
      <c r="ADB252" s="119"/>
      <c r="ADC252" s="108"/>
      <c r="ADD252" s="108"/>
      <c r="ADE252" s="108"/>
      <c r="ADF252" s="108"/>
      <c r="ADG252" s="108"/>
      <c r="ADH252" s="108"/>
      <c r="ADI252" s="108"/>
      <c r="ADJ252" s="108"/>
      <c r="ADK252" s="108"/>
      <c r="ADL252" s="108"/>
      <c r="ADM252" s="108"/>
      <c r="ADN252" s="108"/>
      <c r="ADO252" s="109"/>
      <c r="AEA252" s="1" t="n">
        <v>1902</v>
      </c>
      <c r="AEB252" s="107" t="n">
        <v>1902</v>
      </c>
      <c r="AEC252" s="108" t="n">
        <v>24.8</v>
      </c>
      <c r="AED252" s="108" t="n">
        <v>25.1</v>
      </c>
      <c r="AEE252" s="108" t="n">
        <v>24.6</v>
      </c>
      <c r="AEF252" s="108" t="n">
        <v>19.7</v>
      </c>
      <c r="AEG252" s="108" t="n">
        <v>16.6</v>
      </c>
      <c r="AEH252" s="108" t="n">
        <v>13.1</v>
      </c>
      <c r="AEI252" s="108" t="n">
        <v>12.1</v>
      </c>
      <c r="AEJ252" s="108" t="n">
        <v>13.5</v>
      </c>
      <c r="AEK252" s="108" t="n">
        <v>15.8</v>
      </c>
      <c r="AEL252" s="108" t="n">
        <v>17.6</v>
      </c>
      <c r="AEM252" s="108" t="n">
        <v>20.7</v>
      </c>
      <c r="AEN252" s="108" t="n">
        <v>22.3</v>
      </c>
      <c r="AEO252" s="109" t="n">
        <f aca="false">AVERAGE(AEC252:AEN252)</f>
        <v>18.825</v>
      </c>
      <c r="AFA252" s="1" t="n">
        <v>1902</v>
      </c>
      <c r="AFB252" s="107" t="n">
        <v>1902</v>
      </c>
      <c r="AFC252" s="108" t="n">
        <v>16.8</v>
      </c>
      <c r="AFD252" s="108" t="n">
        <v>16.8</v>
      </c>
      <c r="AFE252" s="108" t="n">
        <v>18.8</v>
      </c>
      <c r="AFF252" s="108" t="n">
        <v>16.9</v>
      </c>
      <c r="AFG252" s="108" t="n">
        <v>14.6</v>
      </c>
      <c r="AFH252" s="108" t="n">
        <v>12.7</v>
      </c>
      <c r="AFI252" s="108" t="n">
        <v>11.5</v>
      </c>
      <c r="AFJ252" s="108" t="n">
        <v>12.3</v>
      </c>
      <c r="AFK252" s="108" t="n">
        <v>12.7</v>
      </c>
      <c r="AFL252" s="108" t="n">
        <v>12.9</v>
      </c>
      <c r="AFM252" s="108" t="n">
        <v>14.6</v>
      </c>
      <c r="AFN252" s="108" t="n">
        <v>15.4</v>
      </c>
      <c r="AFO252" s="109" t="n">
        <f aca="false">AVERAGE(AFC252:AFN252)</f>
        <v>14.6666666666667</v>
      </c>
      <c r="AGA252" s="1" t="n">
        <v>1902</v>
      </c>
      <c r="AGB252" s="107" t="n">
        <v>1902</v>
      </c>
      <c r="AGC252" s="108" t="n">
        <v>16.4</v>
      </c>
      <c r="AGD252" s="108" t="n">
        <v>14.9</v>
      </c>
      <c r="AGE252" s="108" t="n">
        <v>16.4</v>
      </c>
      <c r="AGF252" s="108" t="n">
        <v>11.2</v>
      </c>
      <c r="AGG252" s="108" t="n">
        <v>7.6</v>
      </c>
      <c r="AGH252" s="108" t="n">
        <v>3.2</v>
      </c>
      <c r="AGI252" s="108" t="n">
        <v>2.8</v>
      </c>
      <c r="AGJ252" s="108" t="n">
        <v>5.2</v>
      </c>
      <c r="AGK252" s="108" t="n">
        <v>7.1</v>
      </c>
      <c r="AGL252" s="108" t="n">
        <v>8.8</v>
      </c>
      <c r="AGM252" s="108" t="n">
        <v>12.6</v>
      </c>
      <c r="AGN252" s="108" t="n">
        <v>14.3</v>
      </c>
      <c r="AGO252" s="109" t="n">
        <f aca="false">AVERAGE(AGC252:AGN252)</f>
        <v>10.0416666666667</v>
      </c>
      <c r="AHA252" s="1" t="n">
        <v>1902</v>
      </c>
      <c r="AHB252" s="110" t="s">
        <v>85</v>
      </c>
      <c r="AHC252" s="108" t="n">
        <v>11.4</v>
      </c>
      <c r="AHD252" s="108" t="n">
        <v>11.7</v>
      </c>
      <c r="AHE252" s="108" t="n">
        <v>10.9</v>
      </c>
      <c r="AHF252" s="108" t="n">
        <v>7</v>
      </c>
      <c r="AHG252" s="108" t="n">
        <v>5.7</v>
      </c>
      <c r="AHH252" s="108" t="n">
        <v>1.3</v>
      </c>
      <c r="AHI252" s="108" t="n">
        <v>2.3</v>
      </c>
      <c r="AHJ252" s="108" t="n">
        <v>1.5</v>
      </c>
      <c r="AHK252" s="108" t="n">
        <v>4.5</v>
      </c>
      <c r="AHL252" s="108" t="n">
        <v>3.5</v>
      </c>
      <c r="AHM252" s="108" t="n">
        <v>6.6</v>
      </c>
      <c r="AHN252" s="108" t="n">
        <v>9.5</v>
      </c>
      <c r="AHO252" s="109" t="n">
        <f aca="false">AVERAGE(AHC252:AHN252)</f>
        <v>6.325</v>
      </c>
      <c r="AIA252" s="1" t="n">
        <v>1902</v>
      </c>
      <c r="AIB252" s="107" t="n">
        <v>1902</v>
      </c>
      <c r="AIC252" s="108" t="n">
        <v>20.5</v>
      </c>
      <c r="AID252" s="108" t="n">
        <v>19.4</v>
      </c>
      <c r="AIE252" s="108" t="n">
        <v>18.5</v>
      </c>
      <c r="AIF252" s="108" t="n">
        <v>13.1</v>
      </c>
      <c r="AIG252" s="108" t="n">
        <v>9.5</v>
      </c>
      <c r="AIH252" s="108" t="n">
        <v>4.8</v>
      </c>
      <c r="AII252" s="108" t="n">
        <v>3.3</v>
      </c>
      <c r="AIJ252" s="108" t="n">
        <v>5.8</v>
      </c>
      <c r="AIK252" s="108" t="n">
        <v>9.9</v>
      </c>
      <c r="AIL252" s="108" t="n">
        <v>12.6</v>
      </c>
      <c r="AIM252" s="108" t="n">
        <v>16.7</v>
      </c>
      <c r="AIN252" s="108" t="n">
        <v>19.9</v>
      </c>
      <c r="AIO252" s="109" t="n">
        <f aca="false">AVERAGE(AIC252:AIN252)</f>
        <v>12.8333333333333</v>
      </c>
      <c r="AJA252" s="1" t="n">
        <v>1902</v>
      </c>
      <c r="AJB252" s="107" t="n">
        <v>1902</v>
      </c>
      <c r="AJC252" s="108" t="n">
        <v>26.4</v>
      </c>
      <c r="AJD252" s="108" t="n">
        <v>26.2</v>
      </c>
      <c r="AJE252" s="108" t="n">
        <v>25.5</v>
      </c>
      <c r="AJF252" s="108" t="n">
        <v>24.6</v>
      </c>
      <c r="AJG252" s="108" t="n">
        <v>22</v>
      </c>
      <c r="AJH252" s="108" t="n">
        <v>20.1</v>
      </c>
      <c r="AJI252" s="108" t="n">
        <v>19.7</v>
      </c>
      <c r="AJJ252" s="108" t="n">
        <v>20.6</v>
      </c>
      <c r="AJK252" s="108" t="n">
        <v>23.1</v>
      </c>
      <c r="AJL252" s="108" t="n">
        <v>26.6</v>
      </c>
      <c r="AJM252" s="108" t="n">
        <v>27</v>
      </c>
      <c r="AJN252" s="108" t="n">
        <v>27.8</v>
      </c>
      <c r="AJO252" s="109" t="n">
        <f aca="false">AVERAGE(AJC252:AJN252)</f>
        <v>24.1333333333333</v>
      </c>
      <c r="AKA252" s="1" t="n">
        <v>1902</v>
      </c>
      <c r="AKB252" s="107" t="n">
        <v>1902</v>
      </c>
      <c r="AKC252" s="108" t="n">
        <v>14.7</v>
      </c>
      <c r="AKD252" s="108" t="n">
        <v>14.7</v>
      </c>
      <c r="AKE252" s="108" t="n">
        <v>14.5</v>
      </c>
      <c r="AKF252" s="108" t="n">
        <v>10.2</v>
      </c>
      <c r="AKG252" s="108" t="n">
        <v>7.9</v>
      </c>
      <c r="AKH252" s="108" t="n">
        <v>3.4</v>
      </c>
      <c r="AKI252" s="108" t="n">
        <v>4.1</v>
      </c>
      <c r="AKJ252" s="108" t="n">
        <v>3.8</v>
      </c>
      <c r="AKK252" s="108" t="n">
        <v>6.4</v>
      </c>
      <c r="AKL252" s="108" t="n">
        <v>7.6</v>
      </c>
      <c r="AKM252" s="108" t="n">
        <v>10.7</v>
      </c>
      <c r="AKN252" s="108" t="n">
        <v>12.8</v>
      </c>
      <c r="AKO252" s="109" t="n">
        <f aca="false">AVERAGE(AKC252:AKN252)</f>
        <v>9.23333333333333</v>
      </c>
      <c r="AKR252" s="16" t="s">
        <v>42</v>
      </c>
      <c r="ALA252" s="35" t="n">
        <f aca="false">(ACO252+AO252+EO252+NO252+AKO252+AFO252+AEO252+IO252+MO252)/9</f>
        <v>13.0277777777778</v>
      </c>
      <c r="ALB252" s="77" t="n">
        <f aca="false">(ABO252+KO252+DO252+AGO252)/4</f>
        <v>17.04375</v>
      </c>
      <c r="ALC252" s="19" t="n">
        <f aca="false">(QO252+PO252+AAO252+AJO252+FO252+SO252+BO252+CO252+JO252+OO252+TO252)/11</f>
        <v>12.3609848484849</v>
      </c>
      <c r="AMA252" s="28" t="n">
        <f aca="false">MAX(ACC252:ACN252,AC252:AN252,EC252:EN252,NC252:NN252,AKC252:AKN252,AFC252:AFN252,AEC252:AEN252,IC252:IN252,MC252:MN252)</f>
        <v>25.1</v>
      </c>
      <c r="AMB252" s="28" t="n">
        <f aca="false">MIN(ACC252:ACN252,AC252:AN252,EC252:EN252,NC252:NN252,AKC252:AKN252,AFC252:AFN252,AEC252:AEN252,IC252:IN252,MC252:MN252)</f>
        <v>3.4</v>
      </c>
      <c r="AMC252" s="81" t="n">
        <f aca="false">MAX(ABC252:ABN252,KC252:KN252,DC252:DN252,AGC252:AGN252)</f>
        <v>25.8</v>
      </c>
      <c r="AMD252" s="81" t="n">
        <f aca="false">MIN(ABC252:ABN252,KC252:KN252,DC252:DN252,AGC252:AGN252)</f>
        <v>2.8</v>
      </c>
      <c r="AME252" s="60" t="n">
        <f aca="false">MAX(QC252:QN252,PC252:PN252,AJC252:AJN252,AAC252:AAN252,FC252:FN252,SC252:SN252)</f>
        <v>27.8</v>
      </c>
      <c r="AMF252" s="60" t="n">
        <f aca="false">MIN(QC252:QN252,PC252:PN252,AJC252:AJN252,AAC252:AAN252,FC252:FN252,SC252:SN252)</f>
        <v>4.2</v>
      </c>
    </row>
    <row r="253" customFormat="false" ht="12.8" hidden="false" customHeight="false" outlineLevel="0" collapsed="false">
      <c r="A253" s="104"/>
      <c r="B253" s="29" t="n">
        <f aca="false">AVERAGE(AO253,BO253,CO253,DO253,EO253,FO253,GO253,HO263,IO253,JO253,KO253,LO253,MO253,NO253,OO253,PO253,QO253,RO253,SO253,TO253,UO253,VO253,WO253,YO253,ZO253,AAO253,ABO253,ACO253,ADO253,AEO253,AFO253,AGO253,AHO253,AIO253,AJO253,AKO253)</f>
        <v>13.1091666666667</v>
      </c>
      <c r="C253" s="30" t="n">
        <f aca="false">AVERAGE(B249:B253)</f>
        <v>13.7597725296146</v>
      </c>
      <c r="D253" s="31" t="n">
        <f aca="false">AVERAGE(B244:B253)</f>
        <v>13.9744889246747</v>
      </c>
      <c r="E253" s="29" t="n">
        <f aca="false">AVERAGE(B234:B253)</f>
        <v>13.9407904580083</v>
      </c>
      <c r="F253" s="32"/>
      <c r="G253" s="3" t="n">
        <f aca="false">MAX(AC253:AN253,BC253:BN253,CC253:CN253,DC253:DN253,EC253:EN253,FC253:FN253,GC253:GN253,HC253:HN253,IC253:IN253,JC253:JN253,KC253:KN253,LC253:LN253,MC253:MN253,NC253:NN253,OC253:ON253,PC253:PN253,QC253:QN253,RC253:RN253,SC253:SN253,TC253:TN253,UC253:UN253,VC253:VN253,WC253:WN253,YC253:YN253,ZC253:ZN253,AAC253:AAN253,ABC253:ABN253,ACC253:ACN253,ADC253:ADN253,AEC253:AEN253,AFC253:AFN253,AGC253:AGN253,AHC253:AHN253,AIC253:AIN253,AJC253:AJN253,AKC253:AKN253)</f>
        <v>27.3</v>
      </c>
      <c r="H253" s="105" t="n">
        <f aca="false">MEDIAN(AC253:AN253,BC253:BN253,CC253:CN253,DC253:DN253,EC253:EN253,FC253:FN253,GC253:GN253,HC253:HN253,IC253:IN253,JC253:JN253,KC253:KN253,LC253:LN253,MC253:MN253,NC253:NN253,OC253:ON253,PC253:PN253,QC253:QN253,RC253:RN253,SC253:SN253,TC253:TN253,UC253:UN253,VC253:VN253,WC253:WN253,YC253:YN253,ZC253:ZN253,AAC253:AAN253,ABC253:ABN253,ACC253:ACN253,ADC253:ADN253,AEC253:AEN253,AFC253:AFN253,AGC253:AGN253,AHC253:AHN253,AIC253:AIN253,AJC253:AJN253,AKC253:AKN253)</f>
        <v>12.1</v>
      </c>
      <c r="I253" s="5" t="n">
        <f aca="false">MIN(AC253:AN253,BC253:BN253,CC253:CN253,DC253:DN253,EC253:EN253,FC253:FN253,GC253:GN253,HC253:HN253,IC253:IN253,JC253:JN253,KC253:KN253,LC253:LN253,MC253:MN253,NC253:NN253,OC253:ON253,PC253:PN253,QC253:QN253,RC253:RN253,SC253:SN253,TC253:TN253,UC253:UN253,VC253:VN253,WC253:WN253,YC253:YN253,ZC253:ZN253,AAC253:AAN253,ABC253:ABN253,ACC253:ACN253,ADC253:ADN253,AEC253:AEN253,AFC253:AFN253,AGC253:AGN253,AHC253:AHN253,AIC253:AIN253,AJC253:AJN253,AKC253:AKN253)</f>
        <v>-0.3</v>
      </c>
      <c r="J253" s="106" t="n">
        <f aca="false">(G253+I253)/2</f>
        <v>13.5</v>
      </c>
      <c r="AB253" s="107" t="n">
        <v>1903</v>
      </c>
      <c r="AC253" s="108" t="n">
        <v>13.9</v>
      </c>
      <c r="AD253" s="108" t="n">
        <v>14.5</v>
      </c>
      <c r="AE253" s="108" t="n">
        <v>10.8</v>
      </c>
      <c r="AF253" s="108" t="n">
        <v>11</v>
      </c>
      <c r="AG253" s="108" t="n">
        <v>8.6</v>
      </c>
      <c r="AH253" s="108" t="n">
        <v>7.8</v>
      </c>
      <c r="AI253" s="108" t="n">
        <v>7.2</v>
      </c>
      <c r="AJ253" s="108" t="n">
        <v>6.8</v>
      </c>
      <c r="AK253" s="108" t="n">
        <v>7.9</v>
      </c>
      <c r="AL253" s="108" t="n">
        <v>8.4</v>
      </c>
      <c r="AM253" s="108" t="n">
        <v>12.3</v>
      </c>
      <c r="AN253" s="108" t="n">
        <v>13.2</v>
      </c>
      <c r="AO253" s="109" t="n">
        <f aca="false">AVERAGE(AC253:AN253)</f>
        <v>10.2</v>
      </c>
      <c r="BA253" s="1" t="n">
        <v>1903</v>
      </c>
      <c r="BB253" s="107" t="n">
        <v>1903</v>
      </c>
      <c r="BC253" s="108" t="n">
        <v>14.3</v>
      </c>
      <c r="BD253" s="108" t="n">
        <v>13.3</v>
      </c>
      <c r="BE253" s="108" t="n">
        <v>11.1</v>
      </c>
      <c r="BF253" s="108" t="n">
        <v>10.2</v>
      </c>
      <c r="BG253" s="108" t="n">
        <v>7.7</v>
      </c>
      <c r="BH253" s="108" t="n">
        <v>6.7</v>
      </c>
      <c r="BI253" s="108" t="n">
        <v>4.9</v>
      </c>
      <c r="BJ253" s="108" t="n">
        <v>4.8</v>
      </c>
      <c r="BK253" s="108" t="n">
        <v>7.3</v>
      </c>
      <c r="BL253" s="108" t="n">
        <v>8.1</v>
      </c>
      <c r="BM253" s="108" t="n">
        <v>10.6</v>
      </c>
      <c r="BN253" s="108" t="n">
        <v>11.4</v>
      </c>
      <c r="BO253" s="109" t="n">
        <f aca="false">AVERAGE(BC253:BN253)</f>
        <v>9.2</v>
      </c>
      <c r="CA253" s="1" t="n">
        <v>1903</v>
      </c>
      <c r="CB253" s="107" t="n">
        <v>1903</v>
      </c>
      <c r="CC253" s="108" t="n">
        <v>11.1</v>
      </c>
      <c r="CD253" s="108" t="n">
        <v>9.9</v>
      </c>
      <c r="CE253" s="108" t="n">
        <v>6.2</v>
      </c>
      <c r="CF253" s="108" t="n">
        <v>6.6</v>
      </c>
      <c r="CG253" s="108" t="n">
        <v>4.1</v>
      </c>
      <c r="CH253" s="108" t="n">
        <v>5.2</v>
      </c>
      <c r="CI253" s="108" t="n">
        <v>3.9</v>
      </c>
      <c r="CJ253" s="108" t="n">
        <v>4.1</v>
      </c>
      <c r="CK253" s="108" t="n">
        <v>5.7</v>
      </c>
      <c r="CL253" s="108" t="n">
        <v>6.5</v>
      </c>
      <c r="CM253" s="108" t="n">
        <v>9.3</v>
      </c>
      <c r="CN253" s="108" t="n">
        <v>9.3</v>
      </c>
      <c r="CO253" s="109" t="n">
        <f aca="false">AVERAGE(CC253:CN253)</f>
        <v>6.825</v>
      </c>
      <c r="DA253" s="1" t="n">
        <v>1903</v>
      </c>
      <c r="DB253" s="110" t="s">
        <v>87</v>
      </c>
      <c r="DC253" s="108" t="n">
        <v>26.2</v>
      </c>
      <c r="DD253" s="108" t="n">
        <v>26.7</v>
      </c>
      <c r="DE253" s="108" t="n">
        <v>26.2</v>
      </c>
      <c r="DF253" s="108" t="n">
        <v>24.1</v>
      </c>
      <c r="DG253" s="108" t="n">
        <v>18.7</v>
      </c>
      <c r="DH253" s="108" t="n">
        <v>14.6</v>
      </c>
      <c r="DI253" s="108" t="n">
        <v>13.9</v>
      </c>
      <c r="DJ253" s="108" t="n">
        <v>15.8</v>
      </c>
      <c r="DK253" s="108" t="n">
        <v>18.1</v>
      </c>
      <c r="DL253" s="108" t="n">
        <v>21.6</v>
      </c>
      <c r="DM253" s="108" t="n">
        <v>23.8</v>
      </c>
      <c r="DN253" s="108" t="n">
        <v>25.9</v>
      </c>
      <c r="DO253" s="109" t="n">
        <f aca="false">AVERAGE(DC253:DN253)</f>
        <v>21.3</v>
      </c>
      <c r="EA253" s="1" t="n">
        <v>1903</v>
      </c>
      <c r="EB253" s="107" t="n">
        <v>1903</v>
      </c>
      <c r="EC253" s="108" t="n">
        <v>14.8</v>
      </c>
      <c r="ED253" s="108" t="n">
        <v>14.1</v>
      </c>
      <c r="EE253" s="108" t="n">
        <v>10.4</v>
      </c>
      <c r="EF253" s="108" t="n">
        <v>9.9</v>
      </c>
      <c r="EG253" s="108" t="n">
        <v>9.7</v>
      </c>
      <c r="EH253" s="108" t="n">
        <v>10.2</v>
      </c>
      <c r="EI253" s="108" t="n">
        <v>7.3</v>
      </c>
      <c r="EJ253" s="108" t="n">
        <v>8.7</v>
      </c>
      <c r="EK253" s="108" t="n">
        <v>9.8</v>
      </c>
      <c r="EL253" s="108" t="n">
        <v>10.2</v>
      </c>
      <c r="EM253" s="108" t="n">
        <v>11.9</v>
      </c>
      <c r="EN253" s="108" t="n">
        <v>13.6</v>
      </c>
      <c r="EO253" s="109" t="n">
        <f aca="false">AVERAGE(EC253:EN253)</f>
        <v>10.8833333333333</v>
      </c>
      <c r="FA253" s="1" t="n">
        <v>1903</v>
      </c>
      <c r="FB253" s="107" t="n">
        <v>1903</v>
      </c>
      <c r="FC253" s="108" t="n">
        <v>13.8</v>
      </c>
      <c r="FD253" s="108" t="n">
        <v>12.3</v>
      </c>
      <c r="FE253" s="108" t="n">
        <v>8.8</v>
      </c>
      <c r="FF253" s="108" t="n">
        <v>8.7</v>
      </c>
      <c r="FG253" s="108" t="n">
        <v>8.6</v>
      </c>
      <c r="FH253" s="108" t="n">
        <v>8.7</v>
      </c>
      <c r="FI253" s="108" t="n">
        <v>6.4</v>
      </c>
      <c r="FJ253" s="108" t="n">
        <v>7.4</v>
      </c>
      <c r="FK253" s="108" t="n">
        <v>8.8</v>
      </c>
      <c r="FL253" s="108" t="n">
        <v>8.6</v>
      </c>
      <c r="FM253" s="108" t="n">
        <v>10.9</v>
      </c>
      <c r="FN253" s="108" t="n">
        <v>11.9</v>
      </c>
      <c r="FO253" s="109" t="n">
        <f aca="false">AVERAGE(FC253:FN253)</f>
        <v>9.575</v>
      </c>
      <c r="GA253" s="1" t="n">
        <v>1903</v>
      </c>
      <c r="GB253" s="107" t="n">
        <v>1903</v>
      </c>
      <c r="GC253" s="108" t="n">
        <v>16.7</v>
      </c>
      <c r="GD253" s="108" t="n">
        <v>16.9</v>
      </c>
      <c r="GE253" s="108" t="n">
        <v>15.3</v>
      </c>
      <c r="GF253" s="108" t="n">
        <v>13.3</v>
      </c>
      <c r="GG253" s="108" t="n">
        <v>13.1</v>
      </c>
      <c r="GH253" s="108" t="n">
        <v>12.6</v>
      </c>
      <c r="GI253" s="108" t="n">
        <v>10.7</v>
      </c>
      <c r="GJ253" s="108" t="n">
        <v>10.9</v>
      </c>
      <c r="GK253" s="108" t="n">
        <v>11.2</v>
      </c>
      <c r="GL253" s="108" t="n">
        <v>12</v>
      </c>
      <c r="GM253" s="108" t="n">
        <v>14.1</v>
      </c>
      <c r="GN253" s="108" t="n">
        <v>15.2</v>
      </c>
      <c r="GO253" s="109" t="n">
        <f aca="false">AVERAGE(GC253:GN253)</f>
        <v>13.5</v>
      </c>
      <c r="HB253" s="1" t="s">
        <v>258</v>
      </c>
      <c r="HO253" s="109"/>
      <c r="IA253" s="1" t="n">
        <v>1903</v>
      </c>
      <c r="IB253" s="107" t="n">
        <v>1903</v>
      </c>
      <c r="IC253" s="108" t="n">
        <v>21.9</v>
      </c>
      <c r="ID253" s="108" t="n">
        <v>22.8</v>
      </c>
      <c r="IE253" s="108" t="n">
        <v>19</v>
      </c>
      <c r="IF253" s="108" t="n">
        <v>17</v>
      </c>
      <c r="IG253" s="108" t="n">
        <v>15.7</v>
      </c>
      <c r="IH253" s="108" t="n">
        <v>13.7</v>
      </c>
      <c r="II253" s="108" t="n">
        <v>10.1</v>
      </c>
      <c r="IJ253" s="108" t="n">
        <v>11.2</v>
      </c>
      <c r="IK253" s="108" t="n">
        <v>13.3</v>
      </c>
      <c r="IL253" s="108" t="n">
        <v>15.9</v>
      </c>
      <c r="IM253" s="108" t="n">
        <v>18.4</v>
      </c>
      <c r="IN253" s="108" t="n">
        <v>20.5</v>
      </c>
      <c r="IO253" s="109" t="n">
        <f aca="false">AVERAGE(IC253:IN253)</f>
        <v>16.625</v>
      </c>
      <c r="JA253" s="1" t="n">
        <v>1903</v>
      </c>
      <c r="JB253" s="107" t="n">
        <v>1903</v>
      </c>
      <c r="JC253" s="108" t="n">
        <v>12.7</v>
      </c>
      <c r="JD253" s="108" t="n">
        <v>11.1</v>
      </c>
      <c r="JE253" s="108" t="n">
        <v>7</v>
      </c>
      <c r="JF253" s="108" t="n">
        <v>6.6</v>
      </c>
      <c r="JG253" s="108" t="n">
        <v>4.6</v>
      </c>
      <c r="JH253" s="108" t="n">
        <v>4.2</v>
      </c>
      <c r="JI253" s="108" t="n">
        <v>3.4</v>
      </c>
      <c r="JJ253" s="108" t="n">
        <v>3.5</v>
      </c>
      <c r="JK253" s="108" t="n">
        <v>5</v>
      </c>
      <c r="JL253" s="108" t="n">
        <v>7.3</v>
      </c>
      <c r="JM253" s="108" t="n">
        <v>9.6</v>
      </c>
      <c r="JN253" s="108" t="n">
        <v>11.1</v>
      </c>
      <c r="JO253" s="109" t="n">
        <f aca="false">AVERAGE(JC253:JN253)</f>
        <v>7.175</v>
      </c>
      <c r="KA253" s="1" t="n">
        <v>1903</v>
      </c>
      <c r="KB253" s="107" t="n">
        <v>1903</v>
      </c>
      <c r="KC253" s="108" t="n">
        <v>26.2</v>
      </c>
      <c r="KD253" s="108" t="n">
        <v>25.2</v>
      </c>
      <c r="KE253" s="108" t="n">
        <v>25.7</v>
      </c>
      <c r="KF253" s="108" t="n">
        <v>23.5</v>
      </c>
      <c r="KG253" s="108" t="n">
        <v>17.9</v>
      </c>
      <c r="KH253" s="108" t="n">
        <v>13.8</v>
      </c>
      <c r="KI253" s="108" t="n">
        <v>12.9</v>
      </c>
      <c r="KJ253" s="108" t="n">
        <v>16.3</v>
      </c>
      <c r="KK253" s="108" t="n">
        <v>17.8</v>
      </c>
      <c r="KL253" s="108" t="n">
        <v>21.9</v>
      </c>
      <c r="KM253" s="108" t="n">
        <v>23.8</v>
      </c>
      <c r="KN253" s="108" t="n">
        <v>25.4</v>
      </c>
      <c r="KO253" s="109" t="n">
        <f aca="false">AVERAGE(KC253:KN253)</f>
        <v>20.8666666666667</v>
      </c>
      <c r="LA253" s="1" t="n">
        <v>1903</v>
      </c>
      <c r="LB253" s="107" t="n">
        <v>1903</v>
      </c>
      <c r="LC253" s="108" t="n">
        <v>13.6</v>
      </c>
      <c r="LD253" s="108" t="n">
        <v>13.4</v>
      </c>
      <c r="LE253" s="108" t="n">
        <v>8.6</v>
      </c>
      <c r="LF253" s="108" t="n">
        <v>8.1</v>
      </c>
      <c r="LG253" s="108" t="n">
        <v>7.2</v>
      </c>
      <c r="LH253" s="108" t="n">
        <v>6.8</v>
      </c>
      <c r="LI253" s="108" t="n">
        <v>5.3</v>
      </c>
      <c r="LJ253" s="108" t="n">
        <v>8.6</v>
      </c>
      <c r="LK253" s="108" t="n">
        <v>10.6</v>
      </c>
      <c r="LL253" s="108" t="n">
        <v>10.8</v>
      </c>
      <c r="LM253" s="108" t="n">
        <v>10.4</v>
      </c>
      <c r="LN253" s="108" t="n">
        <v>12.4</v>
      </c>
      <c r="LO253" s="109" t="n">
        <f aca="false">AVERAGE(LC253:LN253)</f>
        <v>9.65</v>
      </c>
      <c r="MA253" s="1" t="n">
        <v>1903</v>
      </c>
      <c r="MB253" s="107" t="n">
        <v>1903</v>
      </c>
      <c r="MC253" s="108" t="n">
        <v>15.7</v>
      </c>
      <c r="MD253" s="108" t="n">
        <v>15.2</v>
      </c>
      <c r="ME253" s="108" t="n">
        <v>12.9</v>
      </c>
      <c r="MF253" s="108" t="n">
        <v>11.8</v>
      </c>
      <c r="MG253" s="108" t="n">
        <v>9.3</v>
      </c>
      <c r="MH253" s="108" t="n">
        <v>9.1</v>
      </c>
      <c r="MI253" s="108" t="n">
        <v>7.9</v>
      </c>
      <c r="MJ253" s="108" t="n">
        <v>8.1</v>
      </c>
      <c r="MK253" s="108" t="n">
        <v>8.7</v>
      </c>
      <c r="ML253" s="108" t="n">
        <v>8.9</v>
      </c>
      <c r="MM253" s="108" t="n">
        <v>12.4</v>
      </c>
      <c r="MN253" s="108" t="n">
        <v>13.2</v>
      </c>
      <c r="MO253" s="109" t="n">
        <f aca="false">AVERAGE(MC253:MN253)</f>
        <v>11.1</v>
      </c>
      <c r="NA253" s="1" t="n">
        <v>1903</v>
      </c>
      <c r="NB253" s="107" t="n">
        <v>1903</v>
      </c>
      <c r="NC253" s="108" t="n">
        <v>17.4</v>
      </c>
      <c r="ND253" s="108" t="n">
        <v>19.6</v>
      </c>
      <c r="NE253" s="108" t="n">
        <v>15.2</v>
      </c>
      <c r="NF253" s="108" t="n">
        <v>14.7</v>
      </c>
      <c r="NG253" s="108" t="n">
        <v>12.4</v>
      </c>
      <c r="NH253" s="108" t="n">
        <v>12.7</v>
      </c>
      <c r="NI253" s="108" t="n">
        <v>9.3</v>
      </c>
      <c r="NJ253" s="108" t="n">
        <v>9.9</v>
      </c>
      <c r="NK253" s="108" t="n">
        <v>11.5</v>
      </c>
      <c r="NL253" s="108" t="n">
        <v>13.2</v>
      </c>
      <c r="NM253" s="108" t="n">
        <v>14.3</v>
      </c>
      <c r="NN253" s="108" t="n">
        <v>15.4</v>
      </c>
      <c r="NO253" s="109" t="n">
        <f aca="false">AVERAGE(NC253:NN253)</f>
        <v>13.8</v>
      </c>
      <c r="OA253" s="1" t="n">
        <v>1903</v>
      </c>
      <c r="OB253" s="107" t="n">
        <v>1903</v>
      </c>
      <c r="OC253" s="108" t="n">
        <v>15.6</v>
      </c>
      <c r="OD253" s="108" t="n">
        <v>16.7</v>
      </c>
      <c r="OE253" s="108" t="n">
        <v>11.1</v>
      </c>
      <c r="OF253" s="108" t="n">
        <v>10.1</v>
      </c>
      <c r="OG253" s="108" t="n">
        <v>8.8</v>
      </c>
      <c r="OH253" s="108" t="n">
        <v>8.5</v>
      </c>
      <c r="OI253" s="108" t="n">
        <v>7.4</v>
      </c>
      <c r="OJ253" s="108" t="n">
        <v>7.9</v>
      </c>
      <c r="OK253" s="108" t="n">
        <v>9.1</v>
      </c>
      <c r="OL253" s="108" t="n">
        <v>10.4</v>
      </c>
      <c r="OM253" s="108" t="n">
        <v>12.9</v>
      </c>
      <c r="ON253" s="108" t="n">
        <v>14.9</v>
      </c>
      <c r="OO253" s="109" t="n">
        <f aca="false">AVERAGE(OC253:ON253)</f>
        <v>11.1166666666667</v>
      </c>
      <c r="PA253" s="16" t="n">
        <v>1903</v>
      </c>
      <c r="PB253" s="107" t="n">
        <v>1903</v>
      </c>
      <c r="PC253" s="108" t="n">
        <v>19.4</v>
      </c>
      <c r="PD253" s="108" t="n">
        <v>17.1</v>
      </c>
      <c r="PE253" s="108" t="n">
        <v>14.6</v>
      </c>
      <c r="PF253" s="108" t="n">
        <v>11.3</v>
      </c>
      <c r="PG253" s="108" t="n">
        <v>9.5</v>
      </c>
      <c r="PH253" s="108" t="n">
        <v>8.1</v>
      </c>
      <c r="PI253" s="108" t="n">
        <v>5.7</v>
      </c>
      <c r="PJ253" s="108" t="n">
        <v>6.1</v>
      </c>
      <c r="PK253" s="108" t="n">
        <v>8.4</v>
      </c>
      <c r="PL253" s="108" t="n">
        <v>10.4</v>
      </c>
      <c r="PM253" s="108" t="n">
        <v>13.9</v>
      </c>
      <c r="PN253" s="108" t="n">
        <v>14.8</v>
      </c>
      <c r="PO253" s="109" t="n">
        <f aca="false">AVERAGE(PC253:PN253)</f>
        <v>11.6083333333333</v>
      </c>
      <c r="QA253" s="1" t="n">
        <v>1903</v>
      </c>
      <c r="QB253" s="107" t="n">
        <v>1903</v>
      </c>
      <c r="QC253" s="108" t="n">
        <v>13</v>
      </c>
      <c r="QD253" s="108" t="n">
        <v>12.6</v>
      </c>
      <c r="QE253" s="108" t="n">
        <v>9.1</v>
      </c>
      <c r="QF253" s="108" t="n">
        <v>8.9</v>
      </c>
      <c r="QG253" s="108" t="n">
        <v>6.4</v>
      </c>
      <c r="QH253" s="108" t="n">
        <v>6.3</v>
      </c>
      <c r="QI253" s="108" t="n">
        <v>5.3</v>
      </c>
      <c r="QJ253" s="108" t="n">
        <v>5.3</v>
      </c>
      <c r="QK253" s="108" t="n">
        <v>6</v>
      </c>
      <c r="QL253" s="108" t="n">
        <v>7.1</v>
      </c>
      <c r="QM253" s="108" t="n">
        <v>10.2</v>
      </c>
      <c r="QN253" s="108" t="n">
        <v>11.4</v>
      </c>
      <c r="QO253" s="109" t="n">
        <f aca="false">AVERAGE(QC253:QN253)</f>
        <v>8.46666666666667</v>
      </c>
      <c r="RB253" s="119"/>
      <c r="RC253" s="113"/>
      <c r="RD253" s="113"/>
      <c r="RE253" s="113"/>
      <c r="RF253" s="113"/>
      <c r="RG253" s="113"/>
      <c r="RH253" s="113"/>
      <c r="RI253" s="113"/>
      <c r="RJ253" s="113"/>
      <c r="RK253" s="113"/>
      <c r="RL253" s="113"/>
      <c r="RM253" s="113"/>
      <c r="RN253" s="113"/>
      <c r="RO253" s="109"/>
      <c r="SA253" s="1" t="n">
        <v>1903</v>
      </c>
      <c r="SB253" s="107" t="n">
        <v>1903</v>
      </c>
      <c r="SC253" s="108" t="n">
        <v>21.4</v>
      </c>
      <c r="SD253" s="108" t="n">
        <v>19.1</v>
      </c>
      <c r="SE253" s="108" t="n">
        <v>16.2</v>
      </c>
      <c r="SF253" s="108" t="n">
        <v>12.5</v>
      </c>
      <c r="SG253" s="108" t="n">
        <v>9.6</v>
      </c>
      <c r="SH253" s="108" t="n">
        <v>7.3</v>
      </c>
      <c r="SI253" s="108" t="n">
        <v>3.9</v>
      </c>
      <c r="SJ253" s="108" t="n">
        <v>5.6</v>
      </c>
      <c r="SK253" s="108" t="n">
        <v>8.2</v>
      </c>
      <c r="SL253" s="108" t="n">
        <v>11.6</v>
      </c>
      <c r="SM253" s="108" t="n">
        <v>16.3</v>
      </c>
      <c r="SN253" s="108" t="n">
        <v>16.7</v>
      </c>
      <c r="SO253" s="109" t="n">
        <f aca="false">AVERAGE(SC253:SN253)</f>
        <v>12.3666666666667</v>
      </c>
      <c r="TA253" s="1" t="n">
        <v>1903</v>
      </c>
      <c r="TB253" s="110" t="s">
        <v>87</v>
      </c>
      <c r="TC253" s="108" t="n">
        <v>25.9</v>
      </c>
      <c r="TD253" s="108" t="n">
        <v>25.6</v>
      </c>
      <c r="TE253" s="108" t="n">
        <v>25.4</v>
      </c>
      <c r="TF253" s="108" t="n">
        <v>21.3</v>
      </c>
      <c r="TG253" s="108" t="n">
        <v>16.8</v>
      </c>
      <c r="TH253" s="108" t="n">
        <v>12.1</v>
      </c>
      <c r="TI253" s="108" t="n">
        <v>10.6</v>
      </c>
      <c r="TJ253" s="108" t="n">
        <v>11.5</v>
      </c>
      <c r="TK253" s="108" t="n">
        <v>12.6</v>
      </c>
      <c r="TL253" s="108" t="n">
        <v>21.5</v>
      </c>
      <c r="TM253" s="108" t="n">
        <v>21.7</v>
      </c>
      <c r="TN253" s="108" t="n">
        <v>23.8</v>
      </c>
      <c r="TO253" s="109" t="n">
        <f aca="false">AVERAGE(TC253:TN253)</f>
        <v>19.0666666666667</v>
      </c>
      <c r="UB253" s="119"/>
      <c r="UC253" s="108"/>
      <c r="UD253" s="108"/>
      <c r="UE253" s="108"/>
      <c r="UF253" s="108"/>
      <c r="UG253" s="108"/>
      <c r="UH253" s="108"/>
      <c r="UI253" s="108"/>
      <c r="UJ253" s="108"/>
      <c r="UK253" s="108"/>
      <c r="UL253" s="108"/>
      <c r="UM253" s="108"/>
      <c r="UN253" s="108"/>
      <c r="UO253" s="109"/>
      <c r="VB253" s="119"/>
      <c r="VC253" s="108"/>
      <c r="VD253" s="108"/>
      <c r="VE253" s="108"/>
      <c r="VF253" s="108"/>
      <c r="VG253" s="108"/>
      <c r="VH253" s="108"/>
      <c r="VI253" s="108"/>
      <c r="VJ253" s="108"/>
      <c r="VK253" s="108"/>
      <c r="VL253" s="108"/>
      <c r="VM253" s="108"/>
      <c r="VN253" s="108"/>
      <c r="VO253" s="109"/>
      <c r="WB253" s="119"/>
      <c r="WC253" s="108"/>
      <c r="WD253" s="108"/>
      <c r="WE253" s="108"/>
      <c r="WF253" s="108"/>
      <c r="WG253" s="108"/>
      <c r="WH253" s="108"/>
      <c r="WI253" s="108"/>
      <c r="WJ253" s="108"/>
      <c r="WK253" s="108"/>
      <c r="WL253" s="108"/>
      <c r="WM253" s="108"/>
      <c r="WN253" s="108"/>
      <c r="WO253" s="109"/>
      <c r="YB253" s="119"/>
      <c r="YC253" s="108"/>
      <c r="YD253" s="108"/>
      <c r="YE253" s="108"/>
      <c r="YF253" s="108"/>
      <c r="YG253" s="108"/>
      <c r="YH253" s="108"/>
      <c r="YI253" s="108"/>
      <c r="YJ253" s="108"/>
      <c r="YK253" s="108"/>
      <c r="YL253" s="108"/>
      <c r="YM253" s="108"/>
      <c r="YN253" s="108"/>
      <c r="YO253" s="109"/>
      <c r="ZA253" s="1" t="n">
        <v>1903</v>
      </c>
      <c r="ZB253" s="107" t="n">
        <v>1903</v>
      </c>
      <c r="ZC253" s="108" t="n">
        <v>17.7</v>
      </c>
      <c r="ZD253" s="108" t="n">
        <v>16.4</v>
      </c>
      <c r="ZE253" s="108" t="n">
        <v>12.3</v>
      </c>
      <c r="ZF253" s="108" t="n">
        <v>10.9</v>
      </c>
      <c r="ZG253" s="108" t="n">
        <v>8.6</v>
      </c>
      <c r="ZH253" s="108" t="n">
        <v>5.9</v>
      </c>
      <c r="ZI253" s="108" t="n">
        <v>5.5</v>
      </c>
      <c r="ZJ253" s="108" t="n">
        <v>4.8</v>
      </c>
      <c r="ZK253" s="108" t="n">
        <v>7.6</v>
      </c>
      <c r="ZL253" s="108" t="n">
        <v>9.1</v>
      </c>
      <c r="ZM253" s="108" t="n">
        <v>12.7</v>
      </c>
      <c r="ZN253" s="108" t="n">
        <v>15.7</v>
      </c>
      <c r="ZO253" s="109" t="n">
        <f aca="false">AVERAGE(ZC253:ZN253)</f>
        <v>10.6</v>
      </c>
      <c r="AAA253" s="1" t="n">
        <v>1903</v>
      </c>
      <c r="AAB253" s="110" t="s">
        <v>87</v>
      </c>
      <c r="AAC253" s="108" t="n">
        <v>23.1</v>
      </c>
      <c r="AAD253" s="108" t="n">
        <v>24.4</v>
      </c>
      <c r="AAE253" s="108" t="n">
        <v>23.2</v>
      </c>
      <c r="AAF253" s="108" t="n">
        <v>20.5</v>
      </c>
      <c r="AAG253" s="108" t="n">
        <v>14.9</v>
      </c>
      <c r="AAH253" s="108" t="n">
        <v>6.7</v>
      </c>
      <c r="AAI253" s="108" t="n">
        <v>6.1</v>
      </c>
      <c r="AAJ253" s="108" t="n">
        <v>9.7</v>
      </c>
      <c r="AAK253" s="108" t="n">
        <v>13.9</v>
      </c>
      <c r="AAL253" s="108" t="n">
        <v>20.4</v>
      </c>
      <c r="AAM253" s="108" t="n">
        <v>23.6</v>
      </c>
      <c r="AAN253" s="108" t="n">
        <v>22.6</v>
      </c>
      <c r="AAO253" s="109" t="n">
        <f aca="false">AVERAGE(AAC253:AAN253)</f>
        <v>17.425</v>
      </c>
      <c r="ABA253" s="1" t="n">
        <v>1903</v>
      </c>
      <c r="ABB253" s="107" t="n">
        <v>1903</v>
      </c>
      <c r="ABC253" s="108" t="n">
        <v>23.3</v>
      </c>
      <c r="ABD253" s="108" t="n">
        <v>24</v>
      </c>
      <c r="ABE253" s="108" t="n">
        <v>22.2</v>
      </c>
      <c r="ABF253" s="108" t="n">
        <v>20.1</v>
      </c>
      <c r="ABG253" s="108" t="n">
        <v>17.1</v>
      </c>
      <c r="ABH253" s="108" t="n">
        <v>14.4</v>
      </c>
      <c r="ABI253" s="108" t="n">
        <v>11.3</v>
      </c>
      <c r="ABJ253" s="108" t="n">
        <v>11.7</v>
      </c>
      <c r="ABK253" s="108" t="n">
        <v>12.1</v>
      </c>
      <c r="ABL253" s="108" t="n">
        <v>15.4</v>
      </c>
      <c r="ABM253" s="108" t="n">
        <v>18.1</v>
      </c>
      <c r="ABN253" s="108" t="n">
        <v>20.8</v>
      </c>
      <c r="ABO253" s="109" t="n">
        <f aca="false">AVERAGE(ABC253:ABN253)</f>
        <v>17.5416666666667</v>
      </c>
      <c r="ACA253" s="111" t="n">
        <v>1903</v>
      </c>
      <c r="ACB253" s="110" t="s">
        <v>87</v>
      </c>
      <c r="ACC253" s="108" t="n">
        <v>17.5</v>
      </c>
      <c r="ACD253" s="108" t="n">
        <v>18.1</v>
      </c>
      <c r="ACE253" s="108" t="n">
        <v>13.7</v>
      </c>
      <c r="ACF253" s="108" t="n">
        <v>12.6</v>
      </c>
      <c r="ACG253" s="108" t="n">
        <v>12</v>
      </c>
      <c r="ACH253" s="108" t="n">
        <v>10.1</v>
      </c>
      <c r="ACI253" s="108" t="n">
        <v>9</v>
      </c>
      <c r="ACJ253" s="108" t="n">
        <v>8.7</v>
      </c>
      <c r="ACK253" s="108" t="n">
        <v>9.9</v>
      </c>
      <c r="ACL253" s="108" t="n">
        <v>11.7</v>
      </c>
      <c r="ACM253" s="108" t="n">
        <v>14.1</v>
      </c>
      <c r="ACN253" s="108" t="n">
        <v>16.1</v>
      </c>
      <c r="ACO253" s="109" t="n">
        <f aca="false">AVERAGE(ACC253:ACN253)</f>
        <v>12.7916666666667</v>
      </c>
      <c r="ADB253" s="119"/>
      <c r="ADC253" s="108"/>
      <c r="ADD253" s="108"/>
      <c r="ADE253" s="108"/>
      <c r="ADF253" s="108"/>
      <c r="ADG253" s="108"/>
      <c r="ADH253" s="108"/>
      <c r="ADI253" s="108"/>
      <c r="ADJ253" s="108"/>
      <c r="ADK253" s="108"/>
      <c r="ADL253" s="108"/>
      <c r="ADM253" s="108"/>
      <c r="ADN253" s="108"/>
      <c r="ADO253" s="109"/>
      <c r="AEA253" s="1" t="n">
        <v>1903</v>
      </c>
      <c r="AEB253" s="107" t="n">
        <v>1903</v>
      </c>
      <c r="AEC253" s="108" t="n">
        <v>25.4</v>
      </c>
      <c r="AED253" s="108" t="n">
        <v>25.3</v>
      </c>
      <c r="AEE253" s="108" t="n">
        <v>24.1</v>
      </c>
      <c r="AEF253" s="108" t="n">
        <v>21.4</v>
      </c>
      <c r="AEG253" s="108" t="n">
        <v>18.1</v>
      </c>
      <c r="AEH253" s="108" t="n">
        <v>14.1</v>
      </c>
      <c r="AEI253" s="108" t="n">
        <v>12</v>
      </c>
      <c r="AEJ253" s="108" t="n">
        <v>12</v>
      </c>
      <c r="AEK253" s="108" t="n">
        <v>14.3</v>
      </c>
      <c r="AEL253" s="108" t="n">
        <v>17.4</v>
      </c>
      <c r="AEM253" s="108" t="n">
        <v>20.4</v>
      </c>
      <c r="AEN253" s="108" t="n">
        <v>23.2</v>
      </c>
      <c r="AEO253" s="109" t="n">
        <f aca="false">AVERAGE(AEC253:AEN253)</f>
        <v>18.975</v>
      </c>
      <c r="AFA253" s="1" t="n">
        <v>1903</v>
      </c>
      <c r="AFB253" s="107" t="n">
        <v>1903</v>
      </c>
      <c r="AFC253" s="108" t="n">
        <v>18.3</v>
      </c>
      <c r="AFD253" s="108" t="n">
        <v>18.9</v>
      </c>
      <c r="AFE253" s="108" t="n">
        <v>15.9</v>
      </c>
      <c r="AFF253" s="108" t="n">
        <v>14.2</v>
      </c>
      <c r="AFG253" s="108" t="n">
        <v>14.2</v>
      </c>
      <c r="AFH253" s="108" t="n">
        <v>13.3</v>
      </c>
      <c r="AFI253" s="108" t="n">
        <v>11.4</v>
      </c>
      <c r="AFJ253" s="108" t="n">
        <v>12</v>
      </c>
      <c r="AFK253" s="108" t="n">
        <v>11.8</v>
      </c>
      <c r="AFL253" s="108" t="n">
        <v>12.8</v>
      </c>
      <c r="AFM253" s="108" t="n">
        <v>15.2</v>
      </c>
      <c r="AFN253" s="108" t="n">
        <v>16.7</v>
      </c>
      <c r="AFO253" s="109" t="n">
        <f aca="false">AVERAGE(AFC253:AFN253)</f>
        <v>14.5583333333333</v>
      </c>
      <c r="AGA253" s="1" t="n">
        <v>1903</v>
      </c>
      <c r="AGB253" s="107" t="n">
        <v>1903</v>
      </c>
      <c r="AGC253" s="108" t="n">
        <v>18.1</v>
      </c>
      <c r="AGD253" s="108" t="n">
        <v>16.4</v>
      </c>
      <c r="AGE253" s="108" t="n">
        <v>11.9</v>
      </c>
      <c r="AGF253" s="108" t="n">
        <v>9.7</v>
      </c>
      <c r="AGG253" s="108" t="n">
        <v>8.3</v>
      </c>
      <c r="AGH253" s="108" t="n">
        <v>6.3</v>
      </c>
      <c r="AGI253" s="108" t="n">
        <v>4.7</v>
      </c>
      <c r="AGJ253" s="108" t="n">
        <v>5.1</v>
      </c>
      <c r="AGK253" s="108" t="n">
        <v>6.7</v>
      </c>
      <c r="AGL253" s="108" t="n">
        <v>9.1</v>
      </c>
      <c r="AGM253" s="108" t="n">
        <v>13.3</v>
      </c>
      <c r="AGN253" s="108" t="n">
        <v>14.6</v>
      </c>
      <c r="AGO253" s="109" t="n">
        <f aca="false">AVERAGE(AGC253:AGN253)</f>
        <v>10.35</v>
      </c>
      <c r="AHA253" s="1" t="n">
        <v>1903</v>
      </c>
      <c r="AHB253" s="110" t="s">
        <v>87</v>
      </c>
      <c r="AHC253" s="108" t="n">
        <v>13.7</v>
      </c>
      <c r="AHD253" s="108" t="n">
        <v>13.3</v>
      </c>
      <c r="AHE253" s="108" t="n">
        <v>7.8</v>
      </c>
      <c r="AHF253" s="108" t="n">
        <v>7.9</v>
      </c>
      <c r="AHG253" s="108" t="n">
        <v>5.2</v>
      </c>
      <c r="AHH253" s="108" t="n">
        <v>4.2</v>
      </c>
      <c r="AHI253" s="108" t="n">
        <v>4.7</v>
      </c>
      <c r="AHJ253" s="108" t="n">
        <v>3</v>
      </c>
      <c r="AHK253" s="108" t="n">
        <v>-0.3</v>
      </c>
      <c r="AHL253" s="108" t="n">
        <v>5.6</v>
      </c>
      <c r="AHM253" s="108" t="n">
        <v>8.6</v>
      </c>
      <c r="AHN253" s="108" t="n">
        <v>11.7</v>
      </c>
      <c r="AHO253" s="109" t="n">
        <f aca="false">AVERAGE(AHC253:AHN253)</f>
        <v>7.11666666666667</v>
      </c>
      <c r="AIA253" s="1" t="n">
        <v>1903</v>
      </c>
      <c r="AIB253" s="107" t="n">
        <v>1903</v>
      </c>
      <c r="AIC253" s="108" t="n">
        <v>21.9</v>
      </c>
      <c r="AID253" s="108" t="n">
        <v>21.4</v>
      </c>
      <c r="AIE253" s="108" t="n">
        <v>18.2</v>
      </c>
      <c r="AIF253" s="108" t="n">
        <v>13</v>
      </c>
      <c r="AIG253" s="108" t="n">
        <v>10.4</v>
      </c>
      <c r="AIH253" s="108" t="n">
        <v>7.9</v>
      </c>
      <c r="AII253" s="108" t="n">
        <v>4.3</v>
      </c>
      <c r="AIJ253" s="108" t="n">
        <v>5.8</v>
      </c>
      <c r="AIK253" s="108" t="n">
        <v>8.7</v>
      </c>
      <c r="AIL253" s="108" t="n">
        <v>12.2</v>
      </c>
      <c r="AIM253" s="108" t="n">
        <v>18.2</v>
      </c>
      <c r="AIN253" s="108" t="n">
        <v>18.9</v>
      </c>
      <c r="AIO253" s="109" t="n">
        <f aca="false">AVERAGE(AIC253:AIN253)</f>
        <v>13.4083333333333</v>
      </c>
      <c r="AJA253" s="1" t="n">
        <v>1903</v>
      </c>
      <c r="AJB253" s="107" t="n">
        <v>1903</v>
      </c>
      <c r="AJC253" s="108" t="n">
        <v>26.3</v>
      </c>
      <c r="AJD253" s="108" t="n">
        <v>26.1</v>
      </c>
      <c r="AJE253" s="108" t="n">
        <v>26.4</v>
      </c>
      <c r="AJF253" s="108" t="n">
        <v>26.1</v>
      </c>
      <c r="AJG253" s="108" t="n">
        <v>22.5</v>
      </c>
      <c r="AJH253" s="108" t="n">
        <v>18.4</v>
      </c>
      <c r="AJI253" s="108" t="n">
        <v>19</v>
      </c>
      <c r="AJJ253" s="108" t="n">
        <v>21.7</v>
      </c>
      <c r="AJK253" s="108" t="n">
        <v>24.4</v>
      </c>
      <c r="AJL253" s="108" t="n">
        <v>26.8</v>
      </c>
      <c r="AJM253" s="108" t="n">
        <v>27.3</v>
      </c>
      <c r="AJN253" s="108" t="n">
        <v>25.9</v>
      </c>
      <c r="AJO253" s="109" t="n">
        <f aca="false">AVERAGE(AJC253:AJN253)</f>
        <v>24.2416666666667</v>
      </c>
      <c r="AKA253" s="1" t="n">
        <v>1903</v>
      </c>
      <c r="AKB253" s="107" t="n">
        <v>1903</v>
      </c>
      <c r="AKC253" s="108" t="n">
        <v>17</v>
      </c>
      <c r="AKD253" s="108" t="n">
        <v>16.4</v>
      </c>
      <c r="AKE253" s="108" t="n">
        <v>11.6</v>
      </c>
      <c r="AKF253" s="108" t="n">
        <v>9.8</v>
      </c>
      <c r="AKG253" s="108" t="n">
        <v>8.3</v>
      </c>
      <c r="AKH253" s="108" t="n">
        <v>7.1</v>
      </c>
      <c r="AKI253" s="108" t="n">
        <v>5.9</v>
      </c>
      <c r="AKJ253" s="108" t="n">
        <v>5.4</v>
      </c>
      <c r="AKK253" s="108" t="n">
        <v>7.3</v>
      </c>
      <c r="AKL253" s="108" t="n">
        <v>8.4</v>
      </c>
      <c r="AKM253" s="108" t="n">
        <v>12</v>
      </c>
      <c r="AKN253" s="108" t="n">
        <v>14.6</v>
      </c>
      <c r="AKO253" s="109" t="n">
        <f aca="false">AVERAGE(AKC253:AKN253)</f>
        <v>10.3166666666667</v>
      </c>
      <c r="AKR253" s="16" t="s">
        <v>41</v>
      </c>
      <c r="ALA253" s="35" t="n">
        <f aca="false">(ACO253+AO253+EO253+NO253+AKO253+AFO253+AEO253+IO253+MO253)/9</f>
        <v>13.25</v>
      </c>
      <c r="ALB253" s="77" t="n">
        <f aca="false">(ABO253+KO253+DO253+AGO253)/4</f>
        <v>17.5145833333333</v>
      </c>
      <c r="ALC253" s="19" t="n">
        <f aca="false">(QO253+PO253+AAO253+AJO253+FO253+SO253+BO253+CO253+JO253+OO253+TO253)/11</f>
        <v>12.4606060606061</v>
      </c>
      <c r="AMA253" s="28" t="n">
        <f aca="false">MAX(ACC253:ACN253,AC253:AN253,EC253:EN253,NC253:NN253,AKC253:AKN253,AFC253:AFN253,AEC253:AEN253,IC253:IN253,MC253:MN253)</f>
        <v>25.4</v>
      </c>
      <c r="AMB253" s="28" t="n">
        <f aca="false">MIN(ACC253:ACN253,AC253:AN253,EC253:EN253,NC253:NN253,AKC253:AKN253,AFC253:AFN253,AEC253:AEN253,IC253:IN253,MC253:MN253)</f>
        <v>5.4</v>
      </c>
      <c r="AMC253" s="81" t="n">
        <f aca="false">MAX(ABC253:ABN253,KC253:KN253,DC253:DN253,AGC253:AGN253)</f>
        <v>26.7</v>
      </c>
      <c r="AMD253" s="81" t="n">
        <f aca="false">MIN(ABC253:ABN253,KC253:KN253,DC253:DN253,AGC253:AGN253)</f>
        <v>4.7</v>
      </c>
      <c r="AME253" s="60" t="n">
        <f aca="false">MAX(QC253:QN253,PC253:PN253,AJC253:AJN253,AAC253:AAN253,FC253:FN253,SC253:SN253)</f>
        <v>27.3</v>
      </c>
      <c r="AMF253" s="60" t="n">
        <f aca="false">MIN(QC253:QN253,PC253:PN253,AJC253:AJN253,AAC253:AAN253,FC253:FN253,SC253:SN253)</f>
        <v>3.9</v>
      </c>
    </row>
    <row r="254" customFormat="false" ht="12.8" hidden="false" customHeight="false" outlineLevel="0" collapsed="false">
      <c r="A254" s="104"/>
      <c r="B254" s="29" t="n">
        <f aca="false">AVERAGE(AO254,BO254,CO254,DO254,EO254,FO254,GO254,HO264,IO254,JO254,KO254,LO254,MO254,NO254,OO254,PO254,QO254,RO254,SO254,TO254,UO254,VO254,WO254,YO254,ZO254,AAO254,ABO254,ACO254,ADO254,AEO254,AFO254,AGO254,AHO254,AIO254,AJO254,AKO254)</f>
        <v>13.35</v>
      </c>
      <c r="C254" s="30" t="n">
        <f aca="false">AVERAGE(B250:B254)</f>
        <v>13.517754985755</v>
      </c>
      <c r="D254" s="31" t="n">
        <f aca="false">AVERAGE(B245:B254)</f>
        <v>13.8600658477516</v>
      </c>
      <c r="E254" s="29" t="n">
        <f aca="false">AVERAGE(B235:B254)</f>
        <v>13.9193618865798</v>
      </c>
      <c r="F254" s="32"/>
      <c r="G254" s="3" t="n">
        <f aca="false">MAX(AC254:AN254,BC254:BN254,CC254:CN254,DC254:DN254,EC254:EN254,FC254:FN254,GC254:GN254,HC254:HN254,IC254:IN254,JC254:JN254,KC254:KN254,LC254:LN254,MC254:MN254,NC254:NN254,OC254:ON254,PC254:PN254,QC254:QN254,RC254:RN254,SC254:SN254,TC254:TN254,UC254:UN254,VC254:VN254,WC254:WN254,YC254:YN254,ZC254:ZN254,AAC254:AAN254,ABC254:ABN254,ACC254:ACN254,ADC254:ADN254,AEC254:AEN254,AFC254:AFN254,AGC254:AGN254,AHC254:AHN254,AIC254:AIN254,AJC254:AJN254,AKC254:AKN254)</f>
        <v>27.4</v>
      </c>
      <c r="H254" s="105" t="n">
        <f aca="false">MEDIAN(AC254:AN254,BC254:BN254,CC254:CN254,DC254:DN254,EC254:EN254,FC254:FN254,GC254:GN254,HC254:HN254,IC254:IN254,JC254:JN254,KC254:KN254,LC254:LN254,MC254:MN254,NC254:NN254,OC254:ON254,PC254:PN254,QC254:QN254,RC254:RN254,SC254:SN254,TC254:TN254,UC254:UN254,VC254:VN254,WC254:WN254,YC254:YN254,ZC254:ZN254,AAC254:AAN254,ABC254:ABN254,ACC254:ACN254,ADC254:ADN254,AEC254:AEN254,AFC254:AFN254,AGC254:AGN254,AHC254:AHN254,AIC254:AIN254,AJC254:AJN254,AKC254:AKN254)</f>
        <v>12.5</v>
      </c>
      <c r="I254" s="5" t="n">
        <f aca="false">MIN(AC254:AN254,BC254:BN254,CC254:CN254,DC254:DN254,EC254:EN254,FC254:FN254,GC254:GN254,HC254:HN254,IC254:IN254,JC254:JN254,KC254:KN254,LC254:LN254,MC254:MN254,NC254:NN254,OC254:ON254,PC254:PN254,QC254:QN254,RC254:RN254,SC254:SN254,TC254:TN254,UC254:UN254,VC254:VN254,WC254:WN254,YC254:YN254,ZC254:ZN254,AAC254:AAN254,ABC254:ABN254,ACC254:ACN254,ADC254:ADN254,AEC254:AEN254,AFC254:AFN254,AGC254:AGN254,AHC254:AHN254,AIC254:AIN254,AJC254:AJN254,AKC254:AKN254)</f>
        <v>2.9</v>
      </c>
      <c r="J254" s="106" t="n">
        <f aca="false">(G254+I254)/2</f>
        <v>15.15</v>
      </c>
      <c r="AB254" s="107" t="n">
        <v>1904</v>
      </c>
      <c r="AC254" s="108" t="n">
        <v>14.3</v>
      </c>
      <c r="AD254" s="108" t="n">
        <v>13.2</v>
      </c>
      <c r="AE254" s="108" t="n">
        <v>14.8</v>
      </c>
      <c r="AF254" s="108" t="n">
        <v>11.3</v>
      </c>
      <c r="AG254" s="108" t="n">
        <v>9.2</v>
      </c>
      <c r="AH254" s="108" t="n">
        <v>8.2</v>
      </c>
      <c r="AI254" s="108" t="n">
        <v>7.2</v>
      </c>
      <c r="AJ254" s="108" t="n">
        <v>7.8</v>
      </c>
      <c r="AK254" s="108" t="n">
        <v>9.2</v>
      </c>
      <c r="AL254" s="108" t="n">
        <v>9.4</v>
      </c>
      <c r="AM254" s="108" t="n">
        <v>11.3</v>
      </c>
      <c r="AN254" s="108" t="n">
        <v>12.9</v>
      </c>
      <c r="AO254" s="109" t="n">
        <f aca="false">AVERAGE(AC254:AN254)</f>
        <v>10.7333333333333</v>
      </c>
      <c r="BA254" s="1" t="n">
        <v>1904</v>
      </c>
      <c r="BB254" s="107" t="n">
        <v>1904</v>
      </c>
      <c r="BC254" s="108" t="n">
        <v>13.4</v>
      </c>
      <c r="BD254" s="108" t="n">
        <v>12.4</v>
      </c>
      <c r="BE254" s="108" t="n">
        <v>11.4</v>
      </c>
      <c r="BF254" s="108" t="n">
        <v>12.3</v>
      </c>
      <c r="BG254" s="108" t="n">
        <v>7.8</v>
      </c>
      <c r="BH254" s="108" t="n">
        <v>7</v>
      </c>
      <c r="BI254" s="108" t="n">
        <v>4.6</v>
      </c>
      <c r="BJ254" s="108" t="n">
        <v>5.3</v>
      </c>
      <c r="BK254" s="108" t="n">
        <v>6.9</v>
      </c>
      <c r="BL254" s="108" t="n">
        <v>9.5</v>
      </c>
      <c r="BM254" s="108" t="n">
        <v>10.4</v>
      </c>
      <c r="BN254" s="108" t="n">
        <v>13.7</v>
      </c>
      <c r="BO254" s="109" t="n">
        <f aca="false">AVERAGE(BC254:BN254)</f>
        <v>9.55833333333333</v>
      </c>
      <c r="CA254" s="1" t="n">
        <v>1904</v>
      </c>
      <c r="CB254" s="107" t="n">
        <v>1904</v>
      </c>
      <c r="CC254" s="108" t="n">
        <v>10.9</v>
      </c>
      <c r="CD254" s="108" t="n">
        <v>8.4</v>
      </c>
      <c r="CE254" s="108" t="n">
        <v>11.4</v>
      </c>
      <c r="CF254" s="108" t="n">
        <v>7.1</v>
      </c>
      <c r="CG254" s="108" t="n">
        <v>5.4</v>
      </c>
      <c r="CH254" s="108" t="n">
        <v>4.1</v>
      </c>
      <c r="CI254" s="108" t="n">
        <v>3.7</v>
      </c>
      <c r="CJ254" s="108" t="n">
        <v>5.1</v>
      </c>
      <c r="CK254" s="108" t="n">
        <v>5.9</v>
      </c>
      <c r="CL254" s="108" t="n">
        <v>6.3</v>
      </c>
      <c r="CM254" s="108" t="n">
        <v>8.2</v>
      </c>
      <c r="CN254" s="108" t="n">
        <v>9.3</v>
      </c>
      <c r="CO254" s="109" t="n">
        <f aca="false">AVERAGE(CC254:CN254)</f>
        <v>7.15</v>
      </c>
      <c r="DA254" s="1" t="n">
        <v>1904</v>
      </c>
      <c r="DB254" s="110" t="s">
        <v>90</v>
      </c>
      <c r="DC254" s="108" t="n">
        <v>26.3</v>
      </c>
      <c r="DD254" s="108" t="n">
        <v>26.5</v>
      </c>
      <c r="DE254" s="108" t="n">
        <v>25.5</v>
      </c>
      <c r="DF254" s="108" t="n">
        <v>21.9</v>
      </c>
      <c r="DG254" s="108" t="n">
        <v>18.4</v>
      </c>
      <c r="DH254" s="108" t="n">
        <v>15.6</v>
      </c>
      <c r="DI254" s="108" t="n">
        <v>17.1</v>
      </c>
      <c r="DJ254" s="108" t="n">
        <v>16.2</v>
      </c>
      <c r="DK254" s="108" t="n">
        <v>19.9</v>
      </c>
      <c r="DL254" s="108" t="n">
        <v>21.5</v>
      </c>
      <c r="DM254" s="108" t="n">
        <v>23.8</v>
      </c>
      <c r="DN254" s="108" t="n">
        <v>26.1</v>
      </c>
      <c r="DO254" s="109" t="n">
        <f aca="false">AVERAGE(DC254:DN254)</f>
        <v>21.5666666666667</v>
      </c>
      <c r="EA254" s="1" t="n">
        <v>1904</v>
      </c>
      <c r="EB254" s="107" t="n">
        <v>1904</v>
      </c>
      <c r="EC254" s="108" t="n">
        <v>14.8</v>
      </c>
      <c r="ED254" s="108" t="n">
        <v>13.8</v>
      </c>
      <c r="EE254" s="108" t="n">
        <v>16.4</v>
      </c>
      <c r="EF254" s="108" t="n">
        <v>11.9</v>
      </c>
      <c r="EG254" s="108" t="n">
        <v>9.6</v>
      </c>
      <c r="EH254" s="108" t="n">
        <v>9.9</v>
      </c>
      <c r="EI254" s="108" t="n">
        <v>8</v>
      </c>
      <c r="EJ254" s="108" t="n">
        <v>8.8</v>
      </c>
      <c r="EK254" s="108" t="n">
        <v>9.3</v>
      </c>
      <c r="EL254" s="108" t="n">
        <v>10.5</v>
      </c>
      <c r="EM254" s="108" t="n">
        <v>11.8</v>
      </c>
      <c r="EN254" s="108" t="n">
        <v>14.1</v>
      </c>
      <c r="EO254" s="109" t="n">
        <f aca="false">AVERAGE(EC254:EN254)</f>
        <v>11.575</v>
      </c>
      <c r="FA254" s="1" t="n">
        <v>1904</v>
      </c>
      <c r="FB254" s="107" t="n">
        <v>1904</v>
      </c>
      <c r="FC254" s="108" t="n">
        <v>13.2</v>
      </c>
      <c r="FD254" s="108" t="n">
        <v>11.6</v>
      </c>
      <c r="FE254" s="108" t="n">
        <v>14.7</v>
      </c>
      <c r="FF254" s="108" t="n">
        <v>9.6</v>
      </c>
      <c r="FG254" s="108" t="n">
        <v>8.4</v>
      </c>
      <c r="FH254" s="108" t="n">
        <v>8</v>
      </c>
      <c r="FI254" s="108" t="n">
        <v>6.4</v>
      </c>
      <c r="FJ254" s="108" t="n">
        <v>7.8</v>
      </c>
      <c r="FK254" s="108" t="n">
        <v>7.8</v>
      </c>
      <c r="FL254" s="108" t="n">
        <v>8.4</v>
      </c>
      <c r="FM254" s="108" t="n">
        <v>10.1</v>
      </c>
      <c r="FN254" s="108" t="n">
        <v>11.9</v>
      </c>
      <c r="FO254" s="109" t="n">
        <f aca="false">AVERAGE(FC254:FN254)</f>
        <v>9.825</v>
      </c>
      <c r="GA254" s="1" t="n">
        <v>1904</v>
      </c>
      <c r="GB254" s="107" t="n">
        <v>1904</v>
      </c>
      <c r="GC254" s="108" t="n">
        <v>16.7</v>
      </c>
      <c r="GD254" s="108" t="n">
        <v>16.6</v>
      </c>
      <c r="GE254" s="108" t="n">
        <v>17.6</v>
      </c>
      <c r="GF254" s="108" t="n">
        <v>15.6</v>
      </c>
      <c r="GG254" s="108" t="n">
        <v>13</v>
      </c>
      <c r="GH254" s="108" t="n">
        <v>11.8</v>
      </c>
      <c r="GI254" s="108" t="n">
        <v>10.9</v>
      </c>
      <c r="GJ254" s="108" t="n">
        <v>12.1</v>
      </c>
      <c r="GK254" s="108" t="n">
        <v>12.3</v>
      </c>
      <c r="GL254" s="108" t="n">
        <v>12.2</v>
      </c>
      <c r="GM254" s="108" t="n">
        <v>14.2</v>
      </c>
      <c r="GN254" s="108" t="n">
        <v>15.7</v>
      </c>
      <c r="GO254" s="109" t="n">
        <f aca="false">AVERAGE(GC254:GN254)</f>
        <v>14.0583333333333</v>
      </c>
      <c r="HA254" s="1" t="n">
        <v>1904</v>
      </c>
      <c r="HB254" s="107" t="n">
        <v>1904</v>
      </c>
      <c r="HC254" s="108" t="n">
        <v>15.2</v>
      </c>
      <c r="HD254" s="108" t="n">
        <v>14.9</v>
      </c>
      <c r="HE254" s="108" t="n">
        <v>15.9</v>
      </c>
      <c r="HF254" s="108" t="n">
        <v>13.7</v>
      </c>
      <c r="HG254" s="108" t="n">
        <v>11.2</v>
      </c>
      <c r="HH254" s="108" t="n">
        <v>11.9</v>
      </c>
      <c r="HI254" s="108" t="n">
        <v>9.7</v>
      </c>
      <c r="HJ254" s="108" t="n">
        <v>10.9</v>
      </c>
      <c r="HK254" s="108" t="n">
        <v>10.7</v>
      </c>
      <c r="HL254" s="108" t="n">
        <v>10.8</v>
      </c>
      <c r="HM254" s="108" t="n">
        <v>12.8</v>
      </c>
      <c r="HN254" s="108" t="n">
        <v>14.1</v>
      </c>
      <c r="HO254" s="109" t="n">
        <f aca="false">AVERAGE(HC254:HN254)</f>
        <v>12.65</v>
      </c>
      <c r="IA254" s="1" t="n">
        <v>1904</v>
      </c>
      <c r="IB254" s="107" t="n">
        <v>1904</v>
      </c>
      <c r="IC254" s="108" t="n">
        <v>23</v>
      </c>
      <c r="ID254" s="108" t="n">
        <v>21.5</v>
      </c>
      <c r="IE254" s="108" t="n">
        <v>21.1</v>
      </c>
      <c r="IF254" s="108" t="n">
        <v>18.3</v>
      </c>
      <c r="IG254" s="108" t="n">
        <v>13.2</v>
      </c>
      <c r="IH254" s="108" t="n">
        <v>10.8</v>
      </c>
      <c r="II254" s="108" t="n">
        <v>10.2</v>
      </c>
      <c r="IJ254" s="108" t="n">
        <v>10.9</v>
      </c>
      <c r="IK254" s="108" t="n">
        <v>13.3</v>
      </c>
      <c r="IL254" s="108" t="n">
        <v>14.9</v>
      </c>
      <c r="IM254" s="108" t="n">
        <v>17.6</v>
      </c>
      <c r="IN254" s="108" t="n">
        <v>20.9</v>
      </c>
      <c r="IO254" s="109" t="n">
        <f aca="false">AVERAGE(IC254:IN254)</f>
        <v>16.3083333333333</v>
      </c>
      <c r="JA254" s="1" t="n">
        <v>1904</v>
      </c>
      <c r="JB254" s="107" t="n">
        <v>1904</v>
      </c>
      <c r="JC254" s="108" t="n">
        <v>12.6</v>
      </c>
      <c r="JD254" s="108" t="n">
        <v>10.1</v>
      </c>
      <c r="JE254" s="108" t="n">
        <v>12.6</v>
      </c>
      <c r="JF254" s="108" t="n">
        <v>6.6</v>
      </c>
      <c r="JG254" s="108" t="n">
        <v>5.4</v>
      </c>
      <c r="JH254" s="108" t="n">
        <v>4.4</v>
      </c>
      <c r="JI254" s="108" t="n">
        <v>2.9</v>
      </c>
      <c r="JJ254" s="108" t="n">
        <v>4.3</v>
      </c>
      <c r="JK254" s="108" t="n">
        <v>5.2</v>
      </c>
      <c r="JL254" s="108" t="n">
        <v>7.1</v>
      </c>
      <c r="JM254" s="108" t="n">
        <v>8.8</v>
      </c>
      <c r="JN254" s="108" t="n">
        <v>11</v>
      </c>
      <c r="JO254" s="109" t="n">
        <f aca="false">AVERAGE(JC254:JN254)</f>
        <v>7.58333333333333</v>
      </c>
      <c r="KA254" s="1" t="n">
        <v>1904</v>
      </c>
      <c r="KB254" s="107" t="n">
        <v>1904</v>
      </c>
      <c r="KC254" s="108" t="n">
        <v>25.6</v>
      </c>
      <c r="KD254" s="108" t="n">
        <v>25.1</v>
      </c>
      <c r="KE254" s="108" t="n">
        <v>24.7</v>
      </c>
      <c r="KF254" s="108" t="n">
        <v>20.9</v>
      </c>
      <c r="KG254" s="108" t="n">
        <v>17</v>
      </c>
      <c r="KH254" s="108" t="n">
        <v>14.9</v>
      </c>
      <c r="KI254" s="108" t="n">
        <v>15.8</v>
      </c>
      <c r="KJ254" s="108" t="n">
        <v>14.9</v>
      </c>
      <c r="KK254" s="108" t="n">
        <v>19.3</v>
      </c>
      <c r="KL254" s="108" t="n">
        <v>20.7</v>
      </c>
      <c r="KM254" s="108" t="n">
        <v>24.8</v>
      </c>
      <c r="KN254" s="108" t="n">
        <v>26.3</v>
      </c>
      <c r="KO254" s="109" t="n">
        <f aca="false">AVERAGE(KC254:KN254)</f>
        <v>20.8333333333333</v>
      </c>
      <c r="LA254" s="1" t="n">
        <v>1904</v>
      </c>
      <c r="LB254" s="107" t="n">
        <v>1904</v>
      </c>
      <c r="LC254" s="108" t="n">
        <v>14.6</v>
      </c>
      <c r="LD254" s="108" t="n">
        <v>12.5</v>
      </c>
      <c r="LE254" s="108" t="n">
        <v>14.7</v>
      </c>
      <c r="LF254" s="108" t="n">
        <v>10.3</v>
      </c>
      <c r="LG254" s="108" t="n">
        <v>7.7</v>
      </c>
      <c r="LH254" s="108" t="n">
        <v>6.3</v>
      </c>
      <c r="LI254" s="108" t="n">
        <v>5.6</v>
      </c>
      <c r="LJ254" s="108" t="n">
        <v>7</v>
      </c>
      <c r="LK254" s="108" t="n">
        <v>7</v>
      </c>
      <c r="LL254" s="108" t="n">
        <v>8.1</v>
      </c>
      <c r="LM254" s="108" t="n">
        <v>9.7</v>
      </c>
      <c r="LN254" s="108" t="n">
        <v>12</v>
      </c>
      <c r="LO254" s="109" t="n">
        <f aca="false">AVERAGE(LC254:LN254)</f>
        <v>9.625</v>
      </c>
      <c r="MA254" s="1" t="n">
        <v>1904</v>
      </c>
      <c r="MB254" s="107" t="n">
        <v>1904</v>
      </c>
      <c r="MC254" s="108" t="n">
        <v>14.4</v>
      </c>
      <c r="MD254" s="108" t="n">
        <v>14.2</v>
      </c>
      <c r="ME254" s="108" t="n">
        <v>13.6</v>
      </c>
      <c r="MF254" s="108" t="n">
        <v>13.3</v>
      </c>
      <c r="MG254" s="108" t="n">
        <v>9.1</v>
      </c>
      <c r="MH254" s="108" t="n">
        <v>8.8</v>
      </c>
      <c r="MI254" s="108" t="n">
        <v>6.3</v>
      </c>
      <c r="MJ254" s="108" t="n">
        <v>7.9</v>
      </c>
      <c r="MK254" s="108" t="n">
        <v>9.2</v>
      </c>
      <c r="ML254" s="108" t="n">
        <v>10.4</v>
      </c>
      <c r="MM254" s="108" t="n">
        <v>11.7</v>
      </c>
      <c r="MN254" s="108" t="n">
        <v>13.4</v>
      </c>
      <c r="MO254" s="109" t="n">
        <f aca="false">AVERAGE(MC254:MN254)</f>
        <v>11.025</v>
      </c>
      <c r="NA254" s="1" t="n">
        <v>1904</v>
      </c>
      <c r="NB254" s="107" t="n">
        <v>1904</v>
      </c>
      <c r="NC254" s="108" t="n">
        <v>18.3</v>
      </c>
      <c r="ND254" s="108" t="n">
        <v>16.7</v>
      </c>
      <c r="NE254" s="108" t="n">
        <v>18.3</v>
      </c>
      <c r="NF254" s="108" t="n">
        <v>14.4</v>
      </c>
      <c r="NG254" s="108" t="n">
        <v>12.4</v>
      </c>
      <c r="NH254" s="108" t="n">
        <v>11.3</v>
      </c>
      <c r="NI254" s="108" t="n">
        <v>10.1</v>
      </c>
      <c r="NJ254" s="108" t="n">
        <v>10.5</v>
      </c>
      <c r="NK254" s="108" t="n">
        <v>11.2</v>
      </c>
      <c r="NL254" s="108" t="n">
        <v>12.5</v>
      </c>
      <c r="NM254" s="108" t="n">
        <v>14.1</v>
      </c>
      <c r="NN254" s="108" t="n">
        <v>16.7</v>
      </c>
      <c r="NO254" s="109" t="n">
        <f aca="false">AVERAGE(NC254:NN254)</f>
        <v>13.875</v>
      </c>
      <c r="OA254" s="1" t="n">
        <v>1904</v>
      </c>
      <c r="OB254" s="107" t="n">
        <v>1904</v>
      </c>
      <c r="OC254" s="108" t="n">
        <v>16.9</v>
      </c>
      <c r="OD254" s="108" t="n">
        <v>14.9</v>
      </c>
      <c r="OE254" s="108" t="n">
        <v>17.2</v>
      </c>
      <c r="OF254" s="108" t="n">
        <v>11.5</v>
      </c>
      <c r="OG254" s="108" t="n">
        <v>8.7</v>
      </c>
      <c r="OH254" s="108" t="n">
        <v>9.4</v>
      </c>
      <c r="OI254" s="108" t="n">
        <v>7.4</v>
      </c>
      <c r="OJ254" s="108" t="n">
        <v>8.6</v>
      </c>
      <c r="OK254" s="108" t="n">
        <v>9.4</v>
      </c>
      <c r="OL254" s="108" t="n">
        <v>10.6</v>
      </c>
      <c r="OM254" s="108" t="n">
        <v>12.5</v>
      </c>
      <c r="ON254" s="108" t="n">
        <v>15.3</v>
      </c>
      <c r="OO254" s="109" t="n">
        <f aca="false">AVERAGE(OC254:ON254)</f>
        <v>11.8666666666667</v>
      </c>
      <c r="PA254" s="16" t="n">
        <v>1904</v>
      </c>
      <c r="PB254" s="107" t="n">
        <v>1904</v>
      </c>
      <c r="PC254" s="108" t="n">
        <v>16.8</v>
      </c>
      <c r="PD254" s="108" t="n">
        <v>16.4</v>
      </c>
      <c r="PE254" s="108" t="n">
        <v>14.9</v>
      </c>
      <c r="PF254" s="108" t="n">
        <v>14.1</v>
      </c>
      <c r="PG254" s="108" t="n">
        <v>8.8</v>
      </c>
      <c r="PH254" s="108" t="n">
        <v>7.7</v>
      </c>
      <c r="PI254" s="108" t="n">
        <v>6.1</v>
      </c>
      <c r="PJ254" s="108" t="n">
        <v>6.8</v>
      </c>
      <c r="PK254" s="108" t="n">
        <v>9.4</v>
      </c>
      <c r="PL254" s="108" t="n">
        <v>10.1</v>
      </c>
      <c r="PM254" s="108" t="n">
        <v>15</v>
      </c>
      <c r="PN254" s="108" t="n">
        <v>18.1</v>
      </c>
      <c r="PO254" s="109" t="n">
        <f aca="false">AVERAGE(PC254:PN254)</f>
        <v>12.0166666666667</v>
      </c>
      <c r="QA254" s="1" t="n">
        <v>1904</v>
      </c>
      <c r="QB254" s="107" t="n">
        <v>1904</v>
      </c>
      <c r="QC254" s="108" t="n">
        <v>12</v>
      </c>
      <c r="QD254" s="108" t="n">
        <v>11.4</v>
      </c>
      <c r="QE254" s="108" t="n">
        <v>12.7</v>
      </c>
      <c r="QF254" s="108" t="n">
        <v>9.3</v>
      </c>
      <c r="QG254" s="108" t="n">
        <v>7.4</v>
      </c>
      <c r="QH254" s="108" t="n">
        <v>6.6</v>
      </c>
      <c r="QI254" s="108" t="n">
        <v>5.3</v>
      </c>
      <c r="QJ254" s="108" t="n">
        <v>5.4</v>
      </c>
      <c r="QK254" s="108" t="n">
        <v>6.8</v>
      </c>
      <c r="QL254" s="108" t="n">
        <v>7.5</v>
      </c>
      <c r="QM254" s="108" t="n">
        <v>9.8</v>
      </c>
      <c r="QN254" s="108" t="n">
        <v>11.8</v>
      </c>
      <c r="QO254" s="109" t="n">
        <f aca="false">AVERAGE(QC254:QN254)</f>
        <v>8.83333333333333</v>
      </c>
      <c r="RB254" s="119"/>
      <c r="RC254" s="113"/>
      <c r="RD254" s="113"/>
      <c r="RE254" s="113"/>
      <c r="RF254" s="113"/>
      <c r="RG254" s="113"/>
      <c r="RH254" s="113"/>
      <c r="RI254" s="113"/>
      <c r="RJ254" s="113"/>
      <c r="RK254" s="113"/>
      <c r="RL254" s="113"/>
      <c r="RM254" s="113"/>
      <c r="RN254" s="113"/>
      <c r="RO254" s="109"/>
      <c r="SA254" s="1" t="n">
        <v>1904</v>
      </c>
      <c r="SB254" s="107" t="n">
        <v>1904</v>
      </c>
      <c r="SC254" s="108" t="n">
        <v>19.3</v>
      </c>
      <c r="SD254" s="108" t="n">
        <v>18.3</v>
      </c>
      <c r="SE254" s="108" t="n">
        <v>16.8</v>
      </c>
      <c r="SF254" s="108" t="n">
        <v>14.2</v>
      </c>
      <c r="SG254" s="108" t="n">
        <v>8.5</v>
      </c>
      <c r="SH254" s="108" t="n">
        <v>7</v>
      </c>
      <c r="SI254" s="108" t="n">
        <v>5.4</v>
      </c>
      <c r="SJ254" s="108" t="n">
        <v>6.5</v>
      </c>
      <c r="SK254" s="108" t="n">
        <v>9.6</v>
      </c>
      <c r="SL254" s="108" t="n">
        <v>11.5</v>
      </c>
      <c r="SM254" s="108" t="n">
        <v>18.1</v>
      </c>
      <c r="SN254" s="108" t="n">
        <v>20.8</v>
      </c>
      <c r="SO254" s="109" t="n">
        <f aca="false">AVERAGE(SC254:SN254)</f>
        <v>13</v>
      </c>
      <c r="TA254" s="1" t="n">
        <v>1904</v>
      </c>
      <c r="TB254" s="110" t="s">
        <v>90</v>
      </c>
      <c r="TC254" s="108" t="n">
        <v>26.7</v>
      </c>
      <c r="TD254" s="108" t="n">
        <v>24.7</v>
      </c>
      <c r="TE254" s="108" t="n">
        <v>24.9</v>
      </c>
      <c r="TF254" s="108" t="n">
        <v>21.1</v>
      </c>
      <c r="TG254" s="108" t="n">
        <v>16.8</v>
      </c>
      <c r="TH254" s="108" t="n">
        <v>12.5</v>
      </c>
      <c r="TI254" s="108" t="n">
        <v>13.4</v>
      </c>
      <c r="TJ254" s="108" t="n">
        <v>14.2</v>
      </c>
      <c r="TK254" s="108" t="n">
        <v>16.9</v>
      </c>
      <c r="TL254" s="108" t="n">
        <v>18.3</v>
      </c>
      <c r="TM254" s="108" t="n">
        <v>23.5</v>
      </c>
      <c r="TN254" s="108" t="n">
        <v>25</v>
      </c>
      <c r="TO254" s="109" t="n">
        <f aca="false">AVERAGE(TC254:TN254)</f>
        <v>19.8333333333333</v>
      </c>
      <c r="UB254" s="119"/>
      <c r="UC254" s="108"/>
      <c r="UD254" s="108"/>
      <c r="UE254" s="108"/>
      <c r="UF254" s="108"/>
      <c r="UG254" s="108"/>
      <c r="UH254" s="108"/>
      <c r="UI254" s="108"/>
      <c r="UJ254" s="108"/>
      <c r="UK254" s="108"/>
      <c r="UL254" s="108"/>
      <c r="UM254" s="108"/>
      <c r="UN254" s="108"/>
      <c r="UO254" s="109"/>
      <c r="VB254" s="1" t="s">
        <v>259</v>
      </c>
      <c r="WB254" s="1" t="s">
        <v>260</v>
      </c>
      <c r="YB254" s="119"/>
      <c r="YC254" s="108"/>
      <c r="YD254" s="108"/>
      <c r="YE254" s="108"/>
      <c r="YF254" s="108"/>
      <c r="YG254" s="108"/>
      <c r="YH254" s="108"/>
      <c r="YI254" s="108"/>
      <c r="YJ254" s="108"/>
      <c r="YK254" s="108"/>
      <c r="YL254" s="108"/>
      <c r="YM254" s="108"/>
      <c r="YN254" s="108"/>
      <c r="YO254" s="109"/>
      <c r="ZA254" s="1" t="n">
        <v>1904</v>
      </c>
      <c r="ZB254" s="107" t="n">
        <v>1904</v>
      </c>
      <c r="ZC254" s="108" t="n">
        <v>15.6</v>
      </c>
      <c r="ZD254" s="108" t="n">
        <v>15.7</v>
      </c>
      <c r="ZE254" s="108" t="n">
        <v>17</v>
      </c>
      <c r="ZF254" s="108" t="n">
        <v>10.1</v>
      </c>
      <c r="ZG254" s="108" t="n">
        <v>7.5</v>
      </c>
      <c r="ZH254" s="108" t="n">
        <v>5.7</v>
      </c>
      <c r="ZI254" s="108" t="n">
        <v>4</v>
      </c>
      <c r="ZJ254" s="108" t="n">
        <v>5.3</v>
      </c>
      <c r="ZK254" s="108" t="n">
        <v>7.3</v>
      </c>
      <c r="ZL254" s="108" t="n">
        <v>8.4</v>
      </c>
      <c r="ZM254" s="108" t="n">
        <v>11.7</v>
      </c>
      <c r="ZN254" s="108" t="n">
        <v>15.2</v>
      </c>
      <c r="ZO254" s="109" t="n">
        <f aca="false">AVERAGE(ZC254:ZN254)</f>
        <v>10.2916666666667</v>
      </c>
      <c r="AAA254" s="1" t="n">
        <v>1904</v>
      </c>
      <c r="AAB254" s="110" t="s">
        <v>90</v>
      </c>
      <c r="AAC254" s="108" t="n">
        <v>22.4</v>
      </c>
      <c r="AAD254" s="108" t="n">
        <v>21.9</v>
      </c>
      <c r="AAE254" s="108" t="n">
        <v>20.5</v>
      </c>
      <c r="AAF254" s="108" t="n">
        <v>16.7</v>
      </c>
      <c r="AAG254" s="108" t="n">
        <v>13.7</v>
      </c>
      <c r="AAH254" s="108" t="n">
        <v>10.3</v>
      </c>
      <c r="AAI254" s="108" t="n">
        <v>10.4</v>
      </c>
      <c r="AAJ254" s="108" t="n">
        <v>9.1</v>
      </c>
      <c r="AAK254" s="108" t="n">
        <v>14.8</v>
      </c>
      <c r="AAL254" s="108" t="n">
        <v>19.3</v>
      </c>
      <c r="AAM254" s="108" t="n">
        <v>22.1</v>
      </c>
      <c r="AAN254" s="108" t="n">
        <v>24.5</v>
      </c>
      <c r="AAO254" s="109" t="n">
        <f aca="false">AVERAGE(AAC254:AAN254)</f>
        <v>17.1416666666667</v>
      </c>
      <c r="ABA254" s="1" t="n">
        <v>1904</v>
      </c>
      <c r="ABB254" s="107" t="n">
        <v>1904</v>
      </c>
      <c r="ABC254" s="108" t="n">
        <v>23.9</v>
      </c>
      <c r="ABD254" s="108" t="n">
        <v>23.1</v>
      </c>
      <c r="ABE254" s="108" t="n">
        <v>23.1</v>
      </c>
      <c r="ABF254" s="108" t="n">
        <v>19.6</v>
      </c>
      <c r="ABG254" s="108" t="n">
        <v>15.1</v>
      </c>
      <c r="ABH254" s="108" t="n">
        <v>11.3</v>
      </c>
      <c r="ABI254" s="108" t="n">
        <v>12.8</v>
      </c>
      <c r="ABJ254" s="108" t="n">
        <v>12.3</v>
      </c>
      <c r="ABK254" s="108" t="n">
        <v>13.9</v>
      </c>
      <c r="ABL254" s="108" t="n">
        <v>14.8</v>
      </c>
      <c r="ABM254" s="108" t="n">
        <v>18.3</v>
      </c>
      <c r="ABN254" s="108" t="n">
        <v>22.3</v>
      </c>
      <c r="ABO254" s="109" t="n">
        <f aca="false">AVERAGE(ABC254:ABN254)</f>
        <v>17.5416666666667</v>
      </c>
      <c r="ACA254" s="111" t="n">
        <v>1904</v>
      </c>
      <c r="ACB254" s="110" t="s">
        <v>90</v>
      </c>
      <c r="ACC254" s="108" t="n">
        <v>17.8</v>
      </c>
      <c r="ACD254" s="108" t="n">
        <v>16.5</v>
      </c>
      <c r="ACE254" s="108" t="n">
        <v>18.1</v>
      </c>
      <c r="ACF254" s="108" t="n">
        <v>13.6</v>
      </c>
      <c r="ACG254" s="108" t="n">
        <v>10.3</v>
      </c>
      <c r="ACH254" s="108" t="n">
        <v>10</v>
      </c>
      <c r="ACI254" s="108" t="n">
        <v>8.4</v>
      </c>
      <c r="ACJ254" s="108" t="n">
        <v>9.3</v>
      </c>
      <c r="ACK254" s="108" t="n">
        <v>10.7</v>
      </c>
      <c r="ACL254" s="108" t="n">
        <v>11.3</v>
      </c>
      <c r="ACM254" s="108" t="n">
        <v>13.7</v>
      </c>
      <c r="ACN254" s="108" t="n">
        <v>16.2</v>
      </c>
      <c r="ACO254" s="109" t="n">
        <f aca="false">AVERAGE(ACC254:ACN254)</f>
        <v>12.9916666666667</v>
      </c>
      <c r="ADB254" s="119"/>
      <c r="ADC254" s="108"/>
      <c r="ADD254" s="108"/>
      <c r="ADE254" s="108"/>
      <c r="ADF254" s="108"/>
      <c r="ADG254" s="108"/>
      <c r="ADH254" s="108"/>
      <c r="ADI254" s="108"/>
      <c r="ADJ254" s="108"/>
      <c r="ADK254" s="108"/>
      <c r="ADL254" s="108"/>
      <c r="ADM254" s="108"/>
      <c r="ADN254" s="108"/>
      <c r="ADO254" s="109"/>
      <c r="AEA254" s="1" t="n">
        <v>1904</v>
      </c>
      <c r="AEB254" s="107" t="n">
        <v>1904</v>
      </c>
      <c r="AEC254" s="108" t="n">
        <v>25.9</v>
      </c>
      <c r="AED254" s="108" t="n">
        <v>25.4</v>
      </c>
      <c r="AEE254" s="108" t="n">
        <v>24.3</v>
      </c>
      <c r="AEF254" s="108" t="n">
        <v>21.3</v>
      </c>
      <c r="AEG254" s="108" t="n">
        <v>17.4</v>
      </c>
      <c r="AEH254" s="108" t="n">
        <v>13.8</v>
      </c>
      <c r="AEI254" s="108" t="n">
        <v>15.1</v>
      </c>
      <c r="AEJ254" s="108" t="n">
        <v>14.3</v>
      </c>
      <c r="AEK254" s="108" t="n">
        <v>16.7</v>
      </c>
      <c r="AEL254" s="108" t="n">
        <v>17.7</v>
      </c>
      <c r="AEM254" s="108" t="n">
        <v>21.9</v>
      </c>
      <c r="AEN254" s="108" t="n">
        <v>25</v>
      </c>
      <c r="AEO254" s="109" t="n">
        <f aca="false">AVERAGE(AEC254:AEN254)</f>
        <v>19.9</v>
      </c>
      <c r="AFA254" s="1" t="n">
        <v>1904</v>
      </c>
      <c r="AFB254" s="107" t="n">
        <v>1904</v>
      </c>
      <c r="AFC254" s="108" t="n">
        <v>18.4</v>
      </c>
      <c r="AFD254" s="108" t="n">
        <v>17.7</v>
      </c>
      <c r="AFE254" s="108" t="n">
        <v>18.6</v>
      </c>
      <c r="AFF254" s="108" t="n">
        <v>16.4</v>
      </c>
      <c r="AFG254" s="108" t="n">
        <v>13.1</v>
      </c>
      <c r="AFH254" s="108" t="n">
        <v>12.6</v>
      </c>
      <c r="AFI254" s="108" t="n">
        <v>11.3</v>
      </c>
      <c r="AFJ254" s="108" t="n">
        <v>11.9</v>
      </c>
      <c r="AFK254" s="108" t="n">
        <v>12.3</v>
      </c>
      <c r="AFL254" s="108" t="n">
        <v>13.2</v>
      </c>
      <c r="AFM254" s="108" t="n">
        <v>15.4</v>
      </c>
      <c r="AFN254" s="108" t="n">
        <v>17.4</v>
      </c>
      <c r="AFO254" s="109" t="n">
        <f aca="false">AVERAGE(AFC254:AFN254)</f>
        <v>14.8583333333333</v>
      </c>
      <c r="AGA254" s="1" t="n">
        <v>1904</v>
      </c>
      <c r="AGB254" s="107" t="n">
        <v>1904</v>
      </c>
      <c r="AGC254" s="108" t="n">
        <v>16.1</v>
      </c>
      <c r="AGD254" s="108" t="n">
        <v>15.2</v>
      </c>
      <c r="AGE254" s="108" t="n">
        <v>14.9</v>
      </c>
      <c r="AGF254" s="108" t="n">
        <v>11.6</v>
      </c>
      <c r="AGG254" s="108" t="n">
        <v>6.1</v>
      </c>
      <c r="AGH254" s="108" t="n">
        <v>6.6</v>
      </c>
      <c r="AGI254" s="108" t="n">
        <v>3.9</v>
      </c>
      <c r="AGJ254" s="108" t="n">
        <v>4.5</v>
      </c>
      <c r="AGK254" s="108" t="n">
        <v>7.3</v>
      </c>
      <c r="AGL254" s="108" t="n">
        <v>8.4</v>
      </c>
      <c r="AGM254" s="108" t="n">
        <v>12.3</v>
      </c>
      <c r="AGN254" s="108" t="n">
        <v>16</v>
      </c>
      <c r="AGO254" s="109" t="n">
        <f aca="false">AVERAGE(AGC254:AGN254)</f>
        <v>10.2416666666667</v>
      </c>
      <c r="AHA254" s="1" t="n">
        <v>1904</v>
      </c>
      <c r="AHB254" s="110" t="s">
        <v>90</v>
      </c>
      <c r="AHC254" s="108" t="n">
        <v>12.2</v>
      </c>
      <c r="AHD254" s="108" t="n">
        <v>11.1</v>
      </c>
      <c r="AHE254" s="108" t="n">
        <v>11.9</v>
      </c>
      <c r="AHF254" s="108" t="n">
        <v>7.9</v>
      </c>
      <c r="AHG254" s="108" t="n">
        <v>6</v>
      </c>
      <c r="AHH254" s="108" t="n">
        <v>6.5</v>
      </c>
      <c r="AHI254" s="108" t="n">
        <v>6.2</v>
      </c>
      <c r="AHJ254" s="108" t="n">
        <v>7</v>
      </c>
      <c r="AHK254" s="108" t="n">
        <v>6.4</v>
      </c>
      <c r="AHL254" s="108" t="n">
        <v>7</v>
      </c>
      <c r="AHM254" s="108" t="n">
        <v>8.4</v>
      </c>
      <c r="AHN254" s="108" t="n">
        <v>10.4</v>
      </c>
      <c r="AHO254" s="109" t="n">
        <f aca="false">AVERAGE(AHC254:AHN254)</f>
        <v>8.41666666666667</v>
      </c>
      <c r="AIA254" s="1" t="n">
        <v>1904</v>
      </c>
      <c r="AIB254" s="107" t="n">
        <v>1904</v>
      </c>
      <c r="AIC254" s="108" t="n">
        <v>21.9</v>
      </c>
      <c r="AID254" s="108" t="n">
        <v>20.1</v>
      </c>
      <c r="AIE254" s="108" t="n">
        <v>19</v>
      </c>
      <c r="AIF254" s="108" t="n">
        <v>14.2</v>
      </c>
      <c r="AIG254" s="108" t="n">
        <v>8.6</v>
      </c>
      <c r="AIH254" s="108" t="n">
        <v>6.3</v>
      </c>
      <c r="AII254" s="108" t="n">
        <v>5.9</v>
      </c>
      <c r="AIJ254" s="108" t="n">
        <v>7.3</v>
      </c>
      <c r="AIK254" s="108" t="n">
        <v>9.8</v>
      </c>
      <c r="AIL254" s="108" t="n">
        <v>11.8</v>
      </c>
      <c r="AIM254" s="108" t="n">
        <v>17.4</v>
      </c>
      <c r="AIN254" s="108" t="n">
        <v>21.9</v>
      </c>
      <c r="AIO254" s="109" t="n">
        <f aca="false">AVERAGE(AIC254:AIN254)</f>
        <v>13.6833333333333</v>
      </c>
      <c r="AJA254" s="1" t="n">
        <v>1904</v>
      </c>
      <c r="AJB254" s="107" t="n">
        <v>1904</v>
      </c>
      <c r="AJC254" s="108" t="n">
        <v>24.5</v>
      </c>
      <c r="AJD254" s="108" t="n">
        <v>25.8</v>
      </c>
      <c r="AJE254" s="108" t="n">
        <v>25.3</v>
      </c>
      <c r="AJF254" s="108" t="n">
        <v>23.2</v>
      </c>
      <c r="AJG254" s="108" t="n">
        <v>21.6</v>
      </c>
      <c r="AJH254" s="108" t="n">
        <v>18.2</v>
      </c>
      <c r="AJI254" s="108" t="n">
        <v>18.3</v>
      </c>
      <c r="AJJ254" s="108" t="n">
        <v>19.7</v>
      </c>
      <c r="AJK254" s="108" t="n">
        <v>22.9</v>
      </c>
      <c r="AJL254" s="108" t="n">
        <v>25.9</v>
      </c>
      <c r="AJM254" s="108" t="n">
        <v>27.4</v>
      </c>
      <c r="AJN254" s="108" t="n">
        <v>26.9</v>
      </c>
      <c r="AJO254" s="109" t="n">
        <f aca="false">AVERAGE(AJC254:AJN254)</f>
        <v>23.3083333333333</v>
      </c>
      <c r="AKA254" s="1" t="n">
        <v>1904</v>
      </c>
      <c r="AKB254" s="107" t="n">
        <v>1904</v>
      </c>
      <c r="AKC254" s="108" t="n">
        <v>15.3</v>
      </c>
      <c r="AKD254" s="108" t="n">
        <v>15</v>
      </c>
      <c r="AKE254" s="108" t="n">
        <v>15.4</v>
      </c>
      <c r="AKF254" s="108" t="n">
        <v>10.9</v>
      </c>
      <c r="AKG254" s="108" t="n">
        <v>7.8</v>
      </c>
      <c r="AKH254" s="108" t="n">
        <v>6.5</v>
      </c>
      <c r="AKI254" s="108" t="n">
        <v>5</v>
      </c>
      <c r="AKJ254" s="108" t="n">
        <v>5.6</v>
      </c>
      <c r="AKK254" s="108" t="n">
        <v>6.9</v>
      </c>
      <c r="AKL254" s="108" t="n">
        <v>8.9</v>
      </c>
      <c r="AKM254" s="108" t="n">
        <v>11.7</v>
      </c>
      <c r="AKN254" s="108" t="n">
        <v>15.3</v>
      </c>
      <c r="AKO254" s="109" t="n">
        <f aca="false">AVERAGE(AKC254:AKN254)</f>
        <v>10.3583333333333</v>
      </c>
      <c r="AKR254" s="33" t="s">
        <v>45</v>
      </c>
      <c r="ALA254" s="35" t="n">
        <f aca="false">(ACO254+AO254+EO254+NO254+AKO254+AFO254+AEO254+IO254+MO254)/9</f>
        <v>13.5138888888889</v>
      </c>
      <c r="ALB254" s="77" t="n">
        <f aca="false">(ABO254+KO254+DO254+AGO254)/4</f>
        <v>17.5458333333333</v>
      </c>
      <c r="ALC254" s="19" t="n">
        <f aca="false">(QO254+PO254+AAO254+AJO254+FO254+SO254+BO254+CO254+JO254+OO254+TO254+HO254)/12</f>
        <v>12.7305555555556</v>
      </c>
      <c r="AMA254" s="28" t="n">
        <f aca="false">MAX(ACC254:ACN254,AC254:AN254,EC254:EN254,NC254:NN254,AKC254:AKN254,AFC254:AFN254,AEC254:AEN254,IC254:IN254,MC254:MN254)</f>
        <v>25.9</v>
      </c>
      <c r="AMB254" s="28" t="n">
        <f aca="false">MIN(ACC254:ACN254,AC254:AN254,EC254:EN254,NC254:NN254,AKC254:AKN254,AFC254:AFN254,AEC254:AEN254,IC254:IN254,MC254:MN254)</f>
        <v>5</v>
      </c>
      <c r="AMC254" s="81" t="n">
        <f aca="false">MAX(ABC254:ABN254,KC254:KN254,DC254:DN254,AGC254:AGN254)</f>
        <v>26.5</v>
      </c>
      <c r="AMD254" s="81" t="n">
        <f aca="false">MIN(ABC254:ABN254,KC254:KN254,DC254:DN254,AGC254:AGN254)</f>
        <v>3.9</v>
      </c>
      <c r="AME254" s="60" t="n">
        <f aca="false">MAX(QC254:QN254,PC254:PN254,AJC254:AJN254,AAC254:AAN254,FC254:FN254,SC254:SN254)</f>
        <v>27.4</v>
      </c>
      <c r="AMF254" s="60" t="n">
        <f aca="false">MIN(QC254:QN254,PC254:PN254,AJC254:AJN254,AAC254:AAN254,FC254:FN254,SC254:SN254)</f>
        <v>5.3</v>
      </c>
    </row>
    <row r="255" customFormat="false" ht="12.8" hidden="false" customHeight="false" outlineLevel="0" collapsed="false">
      <c r="A255" s="104" t="n">
        <f aca="false">A250+5</f>
        <v>1905</v>
      </c>
      <c r="B255" s="29" t="n">
        <f aca="false">AVERAGE(AO255,BO255,CO255,DO255,EO255,FO255,GO255,HO265,IO255,JO255,KO255,LO255,MO255,NO255,OO255,PO255,QO255,RO255,SO255,TO255,UO255,VO255,WO255,YO255,ZO255,AAO255,ABO255,ACO255,ADO255,AEO255,AFO255,AGO255,AHO255,AIO255,AJO255,AKO255)</f>
        <v>12.9872395833333</v>
      </c>
      <c r="C255" s="30" t="n">
        <f aca="false">AVERAGE(B251:B255)</f>
        <v>13.2037214209402</v>
      </c>
      <c r="D255" s="31" t="n">
        <f aca="false">AVERAGE(B246:B255)</f>
        <v>13.7177382187834</v>
      </c>
      <c r="E255" s="29" t="n">
        <f aca="false">AVERAGE(B236:B255)</f>
        <v>13.8842331250057</v>
      </c>
      <c r="F255" s="32"/>
      <c r="G255" s="3" t="n">
        <f aca="false">MAX(AC255:AN255,BC255:BN255,CC255:CN255,DC255:DN255,EC255:EN255,FC255:FN255,GC255:GN255,HC255:HN255,IC255:IN255,JC255:JN255,KC255:KN255,LC255:LN255,MC255:MN255,NC255:NN255,OC255:ON255,PC255:PN255,QC255:QN255,RC255:RN255,SC255:SN255,TC255:TN255,UC255:UN255,VC255:VN255,WC255:WN255,YC255:YN255,ZC255:ZN255,AAC255:AAN255,ABC255:ABN255,ACC255:ACN255,ADC255:ADN255,AEC255:AEN255,AFC255:AFN255,AGC255:AGN255,AHC255:AHN255,AIC255:AIN255,AJC255:AJN255,AKC255:AKN255)</f>
        <v>28.2</v>
      </c>
      <c r="H255" s="105" t="n">
        <f aca="false">MEDIAN(AC255:AN255,BC255:BN255,CC255:CN255,DC255:DN255,EC255:EN255,FC255:FN255,GC255:GN255,HC255:HN255,IC255:IN255,JC255:JN255,KC255:KN255,LC255:LN255,MC255:MN255,NC255:NN255,OC255:ON255,PC255:PN255,QC255:QN255,RC255:RN255,SC255:SN255,TC255:TN255,UC255:UN255,VC255:VN255,WC255:WN255,YC255:YN255,ZC255:ZN255,AAC255:AAN255,ABC255:ABN255,ACC255:ACN255,ADC255:ADN255,AEC255:AEN255,AFC255:AFN255,AGC255:AGN255,AHC255:AHN255,AIC255:AIN255,AJC255:AJN255,AKC255:AKN255)</f>
        <v>12.1</v>
      </c>
      <c r="I255" s="5" t="n">
        <f aca="false">MIN(AC255:AN255,BC255:BN255,CC255:CN255,DC255:DN255,EC255:EN255,FC255:FN255,GC255:GN255,HC255:HN255,IC255:IN255,JC255:JN255,KC255:KN255,LC255:LN255,MC255:MN255,NC255:NN255,OC255:ON255,PC255:PN255,QC255:QN255,RC255:RN255,SC255:SN255,TC255:TN255,UC255:UN255,VC255:VN255,WC255:WN255,YC255:YN255,ZC255:ZN255,AAC255:AAN255,ABC255:ABN255,ACC255:ACN255,ADC255:ADN255,AEC255:AEN255,AFC255:AFN255,AGC255:AGN255,AHC255:AHN255,AIC255:AIN255,AJC255:AJN255,AKC255:AKN255)</f>
        <v>1.7</v>
      </c>
      <c r="J255" s="106" t="n">
        <f aca="false">(G255+I255)/2</f>
        <v>14.95</v>
      </c>
      <c r="AB255" s="107" t="n">
        <v>1905</v>
      </c>
      <c r="AC255" s="108" t="n">
        <v>12.5</v>
      </c>
      <c r="AD255" s="108" t="n">
        <v>13.2</v>
      </c>
      <c r="AE255" s="108" t="n">
        <v>11.6</v>
      </c>
      <c r="AF255" s="108" t="n">
        <v>11.3</v>
      </c>
      <c r="AG255" s="108" t="n">
        <v>9.8</v>
      </c>
      <c r="AH255" s="108" t="n">
        <v>7.4</v>
      </c>
      <c r="AI255" s="108" t="n">
        <v>7.6</v>
      </c>
      <c r="AJ255" s="108" t="n">
        <v>6.8</v>
      </c>
      <c r="AK255" s="108" t="n">
        <v>6.9</v>
      </c>
      <c r="AL255" s="108" t="n">
        <v>9.4</v>
      </c>
      <c r="AM255" s="108" t="n">
        <v>11.1</v>
      </c>
      <c r="AN255" s="108" t="n">
        <v>13.1</v>
      </c>
      <c r="AO255" s="109" t="n">
        <f aca="false">AVERAGE(AC255:AN255)</f>
        <v>10.0583333333333</v>
      </c>
      <c r="BA255" s="1" t="n">
        <v>1905</v>
      </c>
      <c r="BB255" s="107" t="n">
        <v>1905</v>
      </c>
      <c r="BC255" s="108" t="n">
        <v>14.3</v>
      </c>
      <c r="BD255" s="108" t="n">
        <v>13.3</v>
      </c>
      <c r="BE255" s="108" t="n">
        <v>11.6</v>
      </c>
      <c r="BF255" s="108" t="n">
        <v>10.4</v>
      </c>
      <c r="BG255" s="108" t="n">
        <v>9.7</v>
      </c>
      <c r="BH255" s="108" t="n">
        <v>5.3</v>
      </c>
      <c r="BI255" s="108" t="n">
        <v>4.4</v>
      </c>
      <c r="BJ255" s="108" t="n">
        <v>3.1</v>
      </c>
      <c r="BK255" s="108" t="n">
        <v>4.5</v>
      </c>
      <c r="BL255" s="108" t="n">
        <v>7.3</v>
      </c>
      <c r="BM255" s="108" t="n">
        <v>10.4</v>
      </c>
      <c r="BN255" s="108" t="n">
        <v>12.9</v>
      </c>
      <c r="BO255" s="109" t="n">
        <f aca="false">AVERAGE(BC255:BN255)</f>
        <v>8.93333333333333</v>
      </c>
      <c r="CA255" s="1" t="n">
        <v>1905</v>
      </c>
      <c r="CB255" s="107" t="n">
        <v>1905</v>
      </c>
      <c r="CC255" s="108" t="n">
        <v>10.2</v>
      </c>
      <c r="CD255" s="108" t="n">
        <v>9.1</v>
      </c>
      <c r="CE255" s="108" t="n">
        <v>7.7</v>
      </c>
      <c r="CF255" s="108" t="n">
        <v>8.9</v>
      </c>
      <c r="CG255" s="108" t="n">
        <v>7.3</v>
      </c>
      <c r="CH255" s="108" t="n">
        <v>4.2</v>
      </c>
      <c r="CI255" s="108" t="n">
        <v>4.2</v>
      </c>
      <c r="CJ255" s="108" t="n">
        <v>3.1</v>
      </c>
      <c r="CK255" s="108" t="n">
        <v>4.3</v>
      </c>
      <c r="CL255" s="108" t="n">
        <v>5.6</v>
      </c>
      <c r="CM255" s="108" t="n">
        <v>9</v>
      </c>
      <c r="CN255" s="108" t="n">
        <v>11.9</v>
      </c>
      <c r="CO255" s="109" t="n">
        <f aca="false">AVERAGE(CC255:CN255)</f>
        <v>7.125</v>
      </c>
      <c r="DA255" s="1" t="n">
        <v>1905</v>
      </c>
      <c r="DB255" s="110" t="s">
        <v>94</v>
      </c>
      <c r="DC255" s="108" t="n">
        <v>26.4</v>
      </c>
      <c r="DD255" s="108" t="n">
        <v>25.6</v>
      </c>
      <c r="DE255" s="108" t="n">
        <v>26.7</v>
      </c>
      <c r="DF255" s="108" t="n">
        <v>24</v>
      </c>
      <c r="DG255" s="108" t="n">
        <v>18.9</v>
      </c>
      <c r="DH255" s="108" t="n">
        <v>14.4</v>
      </c>
      <c r="DI255" s="108" t="n">
        <v>14.5</v>
      </c>
      <c r="DJ255" s="108" t="n">
        <v>17</v>
      </c>
      <c r="DK255" s="108" t="n">
        <v>19.1</v>
      </c>
      <c r="DL255" s="108" t="n">
        <v>21.5</v>
      </c>
      <c r="DM255" s="108" t="n">
        <v>24.1</v>
      </c>
      <c r="DN255" s="108" t="n">
        <v>26</v>
      </c>
      <c r="DO255" s="109" t="n">
        <f aca="false">AVERAGE(DC255:DN255)</f>
        <v>21.5166666666667</v>
      </c>
      <c r="EA255" s="1" t="n">
        <v>1905</v>
      </c>
      <c r="EB255" s="107" t="n">
        <v>1905</v>
      </c>
      <c r="EC255" s="108" t="n">
        <v>13.6</v>
      </c>
      <c r="ED255" s="108" t="n">
        <v>13.7</v>
      </c>
      <c r="EE255" s="108" t="n">
        <v>12.7</v>
      </c>
      <c r="EF255" s="108" t="n">
        <v>12.4</v>
      </c>
      <c r="EG255" s="108" t="n">
        <v>12.1</v>
      </c>
      <c r="EH255" s="108" t="n">
        <v>8.3</v>
      </c>
      <c r="EI255" s="108" t="n">
        <v>8.3</v>
      </c>
      <c r="EJ255" s="108" t="n">
        <v>6.6</v>
      </c>
      <c r="EK255" s="108" t="n">
        <v>8.4</v>
      </c>
      <c r="EL255" s="108" t="n">
        <v>9.1</v>
      </c>
      <c r="EM255" s="108" t="n">
        <v>12.5</v>
      </c>
      <c r="EN255" s="108" t="n">
        <v>15.2</v>
      </c>
      <c r="EO255" s="109" t="n">
        <f aca="false">AVERAGE(EC255:EN255)</f>
        <v>11.075</v>
      </c>
      <c r="FA255" s="1" t="n">
        <v>1905</v>
      </c>
      <c r="FB255" s="107" t="n">
        <v>1905</v>
      </c>
      <c r="FC255" s="108" t="n">
        <v>11.7</v>
      </c>
      <c r="FD255" s="108" t="n">
        <v>11.9</v>
      </c>
      <c r="FE255" s="108" t="n">
        <v>10.6</v>
      </c>
      <c r="FF255" s="108" t="n">
        <v>10.9</v>
      </c>
      <c r="FG255" s="108" t="n">
        <v>11.2</v>
      </c>
      <c r="FH255" s="108" t="n">
        <v>7.4</v>
      </c>
      <c r="FI255" s="108" t="n">
        <v>6.7</v>
      </c>
      <c r="FJ255" s="108" t="n">
        <v>5.6</v>
      </c>
      <c r="FK255" s="108" t="n">
        <v>7.3</v>
      </c>
      <c r="FL255" s="108" t="n">
        <v>8</v>
      </c>
      <c r="FM255" s="108" t="n">
        <v>11</v>
      </c>
      <c r="FN255" s="108" t="n">
        <v>12.3</v>
      </c>
      <c r="FO255" s="109" t="n">
        <f aca="false">AVERAGE(FC255:FN255)</f>
        <v>9.55</v>
      </c>
      <c r="GA255" s="1" t="n">
        <v>1905</v>
      </c>
      <c r="GB255" s="107" t="n">
        <v>1905</v>
      </c>
      <c r="GC255" s="108" t="n">
        <v>16.4</v>
      </c>
      <c r="GD255" s="108" t="n">
        <v>16.3</v>
      </c>
      <c r="GE255" s="108" t="n">
        <v>15.7</v>
      </c>
      <c r="GF255" s="108" t="n">
        <v>15.7</v>
      </c>
      <c r="GG255" s="108" t="n">
        <v>13.5</v>
      </c>
      <c r="GH255" s="108" t="n">
        <v>11.7</v>
      </c>
      <c r="GI255" s="108" t="n">
        <v>11.8</v>
      </c>
      <c r="GJ255" s="108" t="n">
        <v>10.8</v>
      </c>
      <c r="GK255" s="108" t="n">
        <v>10.7</v>
      </c>
      <c r="GL255" s="108" t="n">
        <v>12.2</v>
      </c>
      <c r="GM255" s="108" t="n">
        <v>14.3</v>
      </c>
      <c r="GN255" s="108" t="n">
        <v>16.5</v>
      </c>
      <c r="GO255" s="109" t="n">
        <f aca="false">AVERAGE(GC255:GN255)</f>
        <v>13.8</v>
      </c>
      <c r="HA255" s="1" t="n">
        <v>1905</v>
      </c>
      <c r="HB255" s="107" t="n">
        <v>1905</v>
      </c>
      <c r="HC255" s="108" t="n">
        <v>14.6</v>
      </c>
      <c r="HD255" s="108" t="n">
        <v>14.2</v>
      </c>
      <c r="HE255" s="108" t="n">
        <v>13.3</v>
      </c>
      <c r="HF255" s="108" t="n">
        <v>14.3</v>
      </c>
      <c r="HG255" s="108" t="n">
        <v>12.7</v>
      </c>
      <c r="HH255" s="108" t="n">
        <v>11.2</v>
      </c>
      <c r="HI255" s="108" t="n">
        <v>10.4</v>
      </c>
      <c r="HJ255" s="108" t="n">
        <v>9.2</v>
      </c>
      <c r="HK255" s="108" t="n">
        <v>9.5</v>
      </c>
      <c r="HL255" s="108" t="n">
        <v>9.9</v>
      </c>
      <c r="HM255" s="108" t="n">
        <v>12.9</v>
      </c>
      <c r="HN255" s="108" t="n">
        <v>14.9</v>
      </c>
      <c r="HO255" s="109" t="n">
        <f aca="false">AVERAGE(HC255:HN255)</f>
        <v>12.2583333333333</v>
      </c>
      <c r="IA255" s="1" t="n">
        <v>1905</v>
      </c>
      <c r="IB255" s="107" t="n">
        <v>1905</v>
      </c>
      <c r="IC255" s="108" t="n">
        <v>20.8</v>
      </c>
      <c r="ID255" s="108" t="n">
        <v>22.6</v>
      </c>
      <c r="IE255" s="108" t="n">
        <v>21</v>
      </c>
      <c r="IF255" s="108" t="n">
        <v>18.2</v>
      </c>
      <c r="IG255" s="108" t="n">
        <v>16.3</v>
      </c>
      <c r="IH255" s="108" t="n">
        <v>10.2</v>
      </c>
      <c r="II255" s="108" t="n">
        <v>9.4</v>
      </c>
      <c r="IJ255" s="108" t="n">
        <v>11.4</v>
      </c>
      <c r="IK255" s="108" t="n">
        <v>13.6</v>
      </c>
      <c r="IL255" s="108" t="n">
        <v>16.6</v>
      </c>
      <c r="IM255" s="108" t="n">
        <v>18.1</v>
      </c>
      <c r="IN255" s="108" t="n">
        <v>20.7</v>
      </c>
      <c r="IO255" s="109" t="n">
        <f aca="false">AVERAGE(IC255:IN255)</f>
        <v>16.575</v>
      </c>
      <c r="JA255" s="1" t="n">
        <v>1905</v>
      </c>
      <c r="JB255" s="107" t="n">
        <v>1905</v>
      </c>
      <c r="JC255" s="108" t="n">
        <v>11.3</v>
      </c>
      <c r="JD255" s="108" t="n">
        <v>11.1</v>
      </c>
      <c r="JE255" s="108" t="n">
        <v>8.2</v>
      </c>
      <c r="JF255" s="108" t="n">
        <v>8.8</v>
      </c>
      <c r="JG255" s="108" t="n">
        <v>6.7</v>
      </c>
      <c r="JH255" s="108" t="n">
        <v>3.1</v>
      </c>
      <c r="JI255" s="108" t="n">
        <v>3.1</v>
      </c>
      <c r="JJ255" s="108" t="n">
        <v>1.7</v>
      </c>
      <c r="JK255" s="108" t="n">
        <v>4.6</v>
      </c>
      <c r="JL255" s="108" t="n">
        <v>6.2</v>
      </c>
      <c r="JM255" s="108" t="n">
        <v>9.8</v>
      </c>
      <c r="JN255" s="108" t="n">
        <v>12.8</v>
      </c>
      <c r="JO255" s="109" t="n">
        <f aca="false">AVERAGE(JC255:JN255)</f>
        <v>7.28333333333333</v>
      </c>
      <c r="KA255" s="1" t="n">
        <v>1905</v>
      </c>
      <c r="KB255" s="107" t="n">
        <v>1905</v>
      </c>
      <c r="KC255" s="108" t="n">
        <v>25.4</v>
      </c>
      <c r="KD255" s="108" t="n">
        <v>24.7</v>
      </c>
      <c r="KE255" s="108" t="n">
        <v>25.7</v>
      </c>
      <c r="KF255" s="108" t="n">
        <v>23</v>
      </c>
      <c r="KG255" s="108" t="n">
        <v>18.6</v>
      </c>
      <c r="KH255" s="108" t="n">
        <v>14.3</v>
      </c>
      <c r="KI255" s="108" t="n">
        <v>14.5</v>
      </c>
      <c r="KJ255" s="108" t="n">
        <v>16.2</v>
      </c>
      <c r="KK255" s="108" t="n">
        <v>18.8</v>
      </c>
      <c r="KL255" s="108" t="n">
        <v>21.4</v>
      </c>
      <c r="KM255" s="108" t="n">
        <v>24</v>
      </c>
      <c r="KN255" s="108" t="n">
        <v>25.9</v>
      </c>
      <c r="KO255" s="109" t="n">
        <f aca="false">AVERAGE(KC255:KN255)</f>
        <v>21.0416666666667</v>
      </c>
      <c r="LA255" s="1" t="n">
        <v>1905</v>
      </c>
      <c r="LB255" s="107" t="n">
        <v>1905</v>
      </c>
      <c r="LC255" s="108" t="n">
        <v>11.3</v>
      </c>
      <c r="LD255" s="108" t="n">
        <v>11.7</v>
      </c>
      <c r="LE255" s="108" t="n">
        <v>10.3</v>
      </c>
      <c r="LF255" s="108" t="n">
        <v>10.7</v>
      </c>
      <c r="LG255" s="108" t="n">
        <v>9.2</v>
      </c>
      <c r="LH255" s="108" t="n">
        <v>5.9</v>
      </c>
      <c r="LI255" s="108" t="n">
        <v>4.9</v>
      </c>
      <c r="LJ255" s="108" t="n">
        <v>4.5</v>
      </c>
      <c r="LK255" s="108" t="n">
        <v>6.9</v>
      </c>
      <c r="LL255" s="108" t="n">
        <v>8.1</v>
      </c>
      <c r="LM255" s="108" t="n">
        <v>10.8</v>
      </c>
      <c r="LN255" s="108" t="n">
        <v>13.6</v>
      </c>
      <c r="LO255" s="109" t="n">
        <f aca="false">AVERAGE(LC255:LN255)</f>
        <v>8.99166666666667</v>
      </c>
      <c r="MA255" s="1" t="n">
        <v>1905</v>
      </c>
      <c r="MB255" s="107" t="n">
        <v>1905</v>
      </c>
      <c r="MC255" s="108" t="n">
        <v>14.4</v>
      </c>
      <c r="MD255" s="108" t="n">
        <v>14.9</v>
      </c>
      <c r="ME255" s="108" t="n">
        <v>13.3</v>
      </c>
      <c r="MF255" s="108" t="n">
        <v>12.4</v>
      </c>
      <c r="MG255" s="108" t="n">
        <v>10.2</v>
      </c>
      <c r="MH255" s="108" t="n">
        <v>7.6</v>
      </c>
      <c r="MI255" s="108" t="n">
        <v>6.8</v>
      </c>
      <c r="MJ255" s="108" t="n">
        <v>6.2</v>
      </c>
      <c r="MK255" s="108" t="n">
        <v>6.6</v>
      </c>
      <c r="ML255" s="108" t="n">
        <v>8.9</v>
      </c>
      <c r="MM255" s="108" t="n">
        <v>11.9</v>
      </c>
      <c r="MN255" s="108" t="n">
        <v>14.9</v>
      </c>
      <c r="MO255" s="109" t="n">
        <f aca="false">AVERAGE(MC255:MN255)</f>
        <v>10.675</v>
      </c>
      <c r="NA255" s="1" t="n">
        <v>1905</v>
      </c>
      <c r="NB255" s="107" t="n">
        <v>1905</v>
      </c>
      <c r="NC255" s="108" t="n">
        <v>16.3</v>
      </c>
      <c r="ND255" s="108" t="n">
        <v>18</v>
      </c>
      <c r="NE255" s="108" t="n">
        <v>15.2</v>
      </c>
      <c r="NF255" s="108" t="n">
        <v>15.4</v>
      </c>
      <c r="NG255" s="108" t="n">
        <v>15.3</v>
      </c>
      <c r="NH255" s="108" t="n">
        <v>10.4</v>
      </c>
      <c r="NI255" s="108" t="n">
        <v>9.6</v>
      </c>
      <c r="NJ255" s="108" t="n">
        <v>9.3</v>
      </c>
      <c r="NK255" s="108" t="n">
        <v>11.3</v>
      </c>
      <c r="NL255" s="108" t="n">
        <v>10.9</v>
      </c>
      <c r="NM255" s="108" t="n">
        <v>14.2</v>
      </c>
      <c r="NN255" s="108" t="n">
        <v>16.9</v>
      </c>
      <c r="NO255" s="109" t="n">
        <f aca="false">AVERAGE(NC255:NN255)</f>
        <v>13.5666666666667</v>
      </c>
      <c r="OA255" s="1" t="n">
        <v>1905</v>
      </c>
      <c r="OB255" s="107" t="n">
        <v>1905</v>
      </c>
      <c r="OC255" s="108" t="n">
        <v>14.2</v>
      </c>
      <c r="OD255" s="108" t="n">
        <v>15.3</v>
      </c>
      <c r="OE255" s="108" t="n">
        <v>12.9</v>
      </c>
      <c r="OF255" s="108" t="n">
        <v>11.8</v>
      </c>
      <c r="OG255" s="108" t="n">
        <v>12.4</v>
      </c>
      <c r="OH255" s="108" t="n">
        <v>7.9</v>
      </c>
      <c r="OI255" s="108" t="n">
        <v>7.6</v>
      </c>
      <c r="OJ255" s="108" t="n">
        <v>6.1</v>
      </c>
      <c r="OK255" s="108" t="n">
        <v>8.1</v>
      </c>
      <c r="OL255" s="108" t="n">
        <v>9.8</v>
      </c>
      <c r="OM255" s="108" t="n">
        <v>12.3</v>
      </c>
      <c r="ON255" s="108" t="n">
        <v>16.1</v>
      </c>
      <c r="OO255" s="109" t="n">
        <f aca="false">AVERAGE(OC255:ON255)</f>
        <v>11.2083333333333</v>
      </c>
      <c r="PA255" s="16" t="n">
        <v>1905</v>
      </c>
      <c r="PB255" s="107" t="n">
        <v>1905</v>
      </c>
      <c r="PC255" s="108" t="n">
        <v>17.7</v>
      </c>
      <c r="PD255" s="108" t="n">
        <v>16.3</v>
      </c>
      <c r="PE255" s="108" t="n">
        <v>15.6</v>
      </c>
      <c r="PF255" s="108" t="n">
        <v>13.2</v>
      </c>
      <c r="PG255" s="108" t="n">
        <v>10.7</v>
      </c>
      <c r="PH255" s="108" t="n">
        <v>6.3</v>
      </c>
      <c r="PI255" s="108" t="n">
        <v>5.2</v>
      </c>
      <c r="PJ255" s="108" t="n">
        <v>4.8</v>
      </c>
      <c r="PK255" s="108" t="n">
        <v>7.2</v>
      </c>
      <c r="PL255" s="108" t="n">
        <v>9.6</v>
      </c>
      <c r="PM255" s="108" t="n">
        <v>14.6</v>
      </c>
      <c r="PN255" s="108" t="n">
        <v>18.3</v>
      </c>
      <c r="PO255" s="109" t="n">
        <f aca="false">AVERAGE(PC255:PN255)</f>
        <v>11.625</v>
      </c>
      <c r="QA255" s="1" t="n">
        <v>1905</v>
      </c>
      <c r="QB255" s="107" t="n">
        <v>1905</v>
      </c>
      <c r="QC255" s="108" t="n">
        <v>12.3</v>
      </c>
      <c r="QD255" s="108" t="n">
        <v>12</v>
      </c>
      <c r="QE255" s="108" t="n">
        <v>10.5</v>
      </c>
      <c r="QF255" s="108" t="n">
        <v>11.2</v>
      </c>
      <c r="QG255" s="108" t="n">
        <v>9.1</v>
      </c>
      <c r="QH255" s="108" t="n">
        <v>6</v>
      </c>
      <c r="QI255" s="108" t="n">
        <v>5.4</v>
      </c>
      <c r="QJ255" s="108" t="n">
        <v>3.8</v>
      </c>
      <c r="QK255" s="108" t="n">
        <v>5.6</v>
      </c>
      <c r="QL255" s="108" t="n">
        <v>6.8</v>
      </c>
      <c r="QM255" s="108" t="n">
        <v>10</v>
      </c>
      <c r="QN255" s="108" t="n">
        <v>13.2</v>
      </c>
      <c r="QO255" s="109" t="n">
        <f aca="false">AVERAGE(QC255:QN255)</f>
        <v>8.825</v>
      </c>
      <c r="RB255" s="119"/>
      <c r="RC255" s="108"/>
      <c r="RD255" s="108"/>
      <c r="RE255" s="108"/>
      <c r="RF255" s="108"/>
      <c r="RG255" s="108"/>
      <c r="RH255" s="108"/>
      <c r="RI255" s="108"/>
      <c r="RJ255" s="108"/>
      <c r="RK255" s="108"/>
      <c r="RL255" s="108"/>
      <c r="RM255" s="108"/>
      <c r="RN255" s="108"/>
      <c r="RO255" s="109"/>
      <c r="SA255" s="1" t="n">
        <v>1905</v>
      </c>
      <c r="SB255" s="107" t="n">
        <v>1905</v>
      </c>
      <c r="SC255" s="108" t="n">
        <v>21.4</v>
      </c>
      <c r="SD255" s="108" t="n">
        <v>18.8</v>
      </c>
      <c r="SE255" s="108" t="n">
        <v>17.7</v>
      </c>
      <c r="SF255" s="108" t="n">
        <v>13.9</v>
      </c>
      <c r="SG255" s="108" t="n">
        <v>11.9</v>
      </c>
      <c r="SH255" s="108" t="n">
        <v>4.7</v>
      </c>
      <c r="SI255" s="108" t="n">
        <v>3.4</v>
      </c>
      <c r="SJ255" s="108" t="n">
        <v>4.1</v>
      </c>
      <c r="SK255" s="108" t="n">
        <v>7.2</v>
      </c>
      <c r="SL255" s="108" t="n">
        <v>11.1</v>
      </c>
      <c r="SM255" s="108" t="n">
        <v>16.7</v>
      </c>
      <c r="SN255" s="108" t="n">
        <v>20.8</v>
      </c>
      <c r="SO255" s="109" t="n">
        <f aca="false">AVERAGE(SC255:SN255)</f>
        <v>12.6416666666667</v>
      </c>
      <c r="TA255" s="1" t="n">
        <v>1905</v>
      </c>
      <c r="TB255" s="110" t="s">
        <v>94</v>
      </c>
      <c r="TC255" s="108" t="n">
        <v>25.7</v>
      </c>
      <c r="TD255" s="108" t="n">
        <v>25.8</v>
      </c>
      <c r="TE255" s="108" t="n">
        <v>24.5</v>
      </c>
      <c r="TF255" s="108" t="n">
        <v>23</v>
      </c>
      <c r="TG255" s="108" t="n">
        <v>16.6</v>
      </c>
      <c r="TH255" s="108" t="n">
        <v>11.6</v>
      </c>
      <c r="TI255" s="108" t="n">
        <v>11.1</v>
      </c>
      <c r="TJ255" s="108" t="n">
        <v>13.8</v>
      </c>
      <c r="TK255" s="108" t="n">
        <v>15.2</v>
      </c>
      <c r="TL255" s="108" t="n">
        <v>19.4</v>
      </c>
      <c r="TM255" s="108" t="n">
        <v>22.4</v>
      </c>
      <c r="TN255" s="108" t="n">
        <v>26.4</v>
      </c>
      <c r="TO255" s="109" t="n">
        <f aca="false">AVERAGE(TC255:TN255)</f>
        <v>19.625</v>
      </c>
      <c r="UB255" s="119"/>
      <c r="UC255" s="108"/>
      <c r="UD255" s="108"/>
      <c r="UE255" s="108"/>
      <c r="UF255" s="108"/>
      <c r="UG255" s="108"/>
      <c r="UH255" s="108"/>
      <c r="UI255" s="108"/>
      <c r="UJ255" s="108"/>
      <c r="UK255" s="108"/>
      <c r="UL255" s="108"/>
      <c r="UM255" s="108"/>
      <c r="UN255" s="108"/>
      <c r="UO255" s="109"/>
      <c r="VA255" s="1" t="n">
        <v>1905</v>
      </c>
      <c r="VB255" s="107" t="n">
        <v>1905</v>
      </c>
      <c r="VC255" s="108" t="n">
        <v>10.4</v>
      </c>
      <c r="VD255" s="108" t="n">
        <v>8.6</v>
      </c>
      <c r="VE255" s="108" t="n">
        <v>9.6</v>
      </c>
      <c r="VF255" s="108" t="n">
        <v>9.2</v>
      </c>
      <c r="VG255" s="108" t="n">
        <v>7.7</v>
      </c>
      <c r="VH255" s="108" t="n">
        <v>5.5</v>
      </c>
      <c r="VI255" s="108" t="n">
        <v>5.1</v>
      </c>
      <c r="VJ255" s="108" t="n">
        <v>4.3</v>
      </c>
      <c r="VK255" s="108" t="n">
        <v>4.9</v>
      </c>
      <c r="VL255" s="108" t="n">
        <v>7.1</v>
      </c>
      <c r="VM255" s="108" t="n">
        <v>8.4</v>
      </c>
      <c r="VN255" s="108" t="n">
        <v>9.9</v>
      </c>
      <c r="VO255" s="109" t="n">
        <f aca="false">AVERAGE(VC255:VN255)</f>
        <v>7.55833333333333</v>
      </c>
      <c r="WA255" s="1" t="n">
        <v>1905</v>
      </c>
      <c r="WB255" s="107" t="n">
        <v>1905</v>
      </c>
      <c r="WC255" s="108" t="n">
        <v>21.2</v>
      </c>
      <c r="WD255" s="108" t="n">
        <v>22.1</v>
      </c>
      <c r="WE255" s="108" t="n">
        <v>20.5</v>
      </c>
      <c r="WF255" s="108" t="n">
        <v>15.8</v>
      </c>
      <c r="WG255" s="108" t="n">
        <v>12.7</v>
      </c>
      <c r="WH255" s="108" t="n">
        <v>6.3</v>
      </c>
      <c r="WI255" s="108" t="n">
        <v>4.8</v>
      </c>
      <c r="WJ255" s="108" t="n">
        <v>6.3</v>
      </c>
      <c r="WK255" s="108" t="n">
        <v>9.6</v>
      </c>
      <c r="WL255" s="108" t="n">
        <v>13</v>
      </c>
      <c r="WM255" s="108" t="n">
        <v>15.9</v>
      </c>
      <c r="WN255" s="108" t="n">
        <v>21</v>
      </c>
      <c r="WO255" s="109" t="n">
        <f aca="false">AVERAGE(WC255:WN255)</f>
        <v>14.1</v>
      </c>
      <c r="YB255" s="119"/>
      <c r="YC255" s="108"/>
      <c r="YD255" s="108"/>
      <c r="YE255" s="108"/>
      <c r="YF255" s="108"/>
      <c r="YG255" s="108"/>
      <c r="YH255" s="108"/>
      <c r="YI255" s="108"/>
      <c r="YJ255" s="108"/>
      <c r="YK255" s="108"/>
      <c r="YL255" s="108"/>
      <c r="YM255" s="108"/>
      <c r="YN255" s="108"/>
      <c r="YO255" s="109"/>
      <c r="ZA255" s="1" t="n">
        <v>1905</v>
      </c>
      <c r="ZB255" s="107" t="n">
        <v>1905</v>
      </c>
      <c r="ZC255" s="108" t="n">
        <v>15.4</v>
      </c>
      <c r="ZD255" s="108" t="n">
        <v>16.3</v>
      </c>
      <c r="ZE255" s="108" t="n">
        <v>13.6</v>
      </c>
      <c r="ZF255" s="108" t="n">
        <v>11.7</v>
      </c>
      <c r="ZG255" s="108" t="n">
        <v>9.9</v>
      </c>
      <c r="ZH255" s="108" t="n">
        <v>7</v>
      </c>
      <c r="ZI255" s="108" t="n">
        <v>3.6</v>
      </c>
      <c r="ZJ255" s="108" t="n">
        <v>3.1</v>
      </c>
      <c r="ZK255" s="108" t="n">
        <v>6.6</v>
      </c>
      <c r="ZL255" s="108" t="n">
        <v>7.8</v>
      </c>
      <c r="ZM255" s="108" t="n">
        <v>11.9</v>
      </c>
      <c r="ZN255" s="108" t="n">
        <v>16.5</v>
      </c>
      <c r="ZO255" s="109" t="n">
        <f aca="false">AVERAGE(ZC255:ZN255)</f>
        <v>10.2833333333333</v>
      </c>
      <c r="AAA255" s="1" t="n">
        <v>1905</v>
      </c>
      <c r="AAB255" s="110" t="s">
        <v>94</v>
      </c>
      <c r="AAC255" s="108" t="n">
        <v>24.6</v>
      </c>
      <c r="AAD255" s="108" t="n">
        <v>23.5</v>
      </c>
      <c r="AAE255" s="108" t="n">
        <v>23</v>
      </c>
      <c r="AAF255" s="108" t="n">
        <v>18.4</v>
      </c>
      <c r="AAG255" s="108" t="n">
        <v>12.6</v>
      </c>
      <c r="AAH255" s="108" t="n">
        <v>6.9</v>
      </c>
      <c r="AAI255" s="108" t="n">
        <v>8.4</v>
      </c>
      <c r="AAJ255" s="108" t="n">
        <v>13.7</v>
      </c>
      <c r="AAK255" s="108" t="n">
        <v>15.9</v>
      </c>
      <c r="AAL255" s="108" t="n">
        <v>19.9</v>
      </c>
      <c r="AAM255" s="108" t="n">
        <v>21.5</v>
      </c>
      <c r="AAN255" s="108" t="n">
        <v>25.7</v>
      </c>
      <c r="AAO255" s="109" t="n">
        <f aca="false">AVERAGE(AAC255:AAN255)</f>
        <v>17.8416666666667</v>
      </c>
      <c r="ABA255" s="1" t="n">
        <v>1905</v>
      </c>
      <c r="ABB255" s="107" t="n">
        <v>1905</v>
      </c>
      <c r="ABC255" s="108" t="n">
        <v>23</v>
      </c>
      <c r="ABD255" s="108" t="n">
        <v>22.8</v>
      </c>
      <c r="ABE255" s="108" t="n">
        <v>22.9</v>
      </c>
      <c r="ABF255" s="108" t="n">
        <v>19.9</v>
      </c>
      <c r="ABG255" s="108" t="n">
        <v>16.9</v>
      </c>
      <c r="ABH255" s="108" t="n">
        <v>10.9</v>
      </c>
      <c r="ABI255" s="108" t="n">
        <v>9.3</v>
      </c>
      <c r="ABJ255" s="108" t="n">
        <v>11.3</v>
      </c>
      <c r="ABK255" s="108" t="n">
        <v>12.3</v>
      </c>
      <c r="ABL255" s="108" t="n">
        <v>15.1</v>
      </c>
      <c r="ABM255" s="108" t="n">
        <v>18.4</v>
      </c>
      <c r="ABN255" s="108" t="n">
        <v>21.9</v>
      </c>
      <c r="ABO255" s="109" t="n">
        <f aca="false">AVERAGE(ABC255:ABN255)</f>
        <v>17.0583333333333</v>
      </c>
      <c r="ACA255" s="111" t="n">
        <v>1905</v>
      </c>
      <c r="ACB255" s="110" t="s">
        <v>94</v>
      </c>
      <c r="ACC255" s="108" t="n">
        <v>15.6</v>
      </c>
      <c r="ACD255" s="108" t="n">
        <v>16.6</v>
      </c>
      <c r="ACE255" s="108" t="n">
        <v>14.8</v>
      </c>
      <c r="ACF255" s="108" t="n">
        <v>13.8</v>
      </c>
      <c r="ACG255" s="108" t="n">
        <v>13</v>
      </c>
      <c r="ACH255" s="108" t="n">
        <v>9</v>
      </c>
      <c r="ACI255" s="108" t="n">
        <v>8.4</v>
      </c>
      <c r="ACJ255" s="108" t="n">
        <v>7.6</v>
      </c>
      <c r="ACK255" s="108" t="n">
        <v>9.3</v>
      </c>
      <c r="ACL255" s="108" t="n">
        <v>10.9</v>
      </c>
      <c r="ACM255" s="108" t="n">
        <v>13.6</v>
      </c>
      <c r="ACN255" s="108" t="n">
        <v>17.2</v>
      </c>
      <c r="ACO255" s="109" t="n">
        <f aca="false">AVERAGE(ACC255:ACN255)</f>
        <v>12.4833333333333</v>
      </c>
      <c r="ADB255" s="119"/>
      <c r="ADC255" s="108"/>
      <c r="ADD255" s="108"/>
      <c r="ADE255" s="108"/>
      <c r="ADF255" s="108"/>
      <c r="ADG255" s="108"/>
      <c r="ADH255" s="108"/>
      <c r="ADI255" s="108"/>
      <c r="ADJ255" s="108"/>
      <c r="ADK255" s="108"/>
      <c r="ADL255" s="108"/>
      <c r="ADM255" s="108"/>
      <c r="ADN255" s="108"/>
      <c r="ADO255" s="109"/>
      <c r="AEA255" s="1" t="n">
        <v>1905</v>
      </c>
      <c r="AEB255" s="107" t="n">
        <v>1905</v>
      </c>
      <c r="AEC255" s="108" t="n">
        <v>24.9</v>
      </c>
      <c r="AED255" s="108" t="n">
        <v>25.7</v>
      </c>
      <c r="AEE255" s="108" t="n">
        <v>25.1</v>
      </c>
      <c r="AEF255" s="108" t="n">
        <v>22.6</v>
      </c>
      <c r="AEG255" s="108" t="n">
        <v>18.2</v>
      </c>
      <c r="AEH255" s="108" t="n">
        <v>13.6</v>
      </c>
      <c r="AEI255" s="108" t="n">
        <v>11.7</v>
      </c>
      <c r="AEJ255" s="108" t="n">
        <v>14.1</v>
      </c>
      <c r="AEK255" s="108" t="n">
        <v>15.1</v>
      </c>
      <c r="AEL255" s="108" t="n">
        <v>17.8</v>
      </c>
      <c r="AEM255" s="108" t="n">
        <v>20.8</v>
      </c>
      <c r="AEN255" s="108" t="n">
        <v>25.1</v>
      </c>
      <c r="AEO255" s="109" t="n">
        <f aca="false">AVERAGE(AEC255:AEN255)</f>
        <v>19.5583333333333</v>
      </c>
      <c r="AFA255" s="1" t="n">
        <v>1905</v>
      </c>
      <c r="AFB255" s="107" t="n">
        <v>1905</v>
      </c>
      <c r="AFC255" s="108" t="n">
        <v>17.3</v>
      </c>
      <c r="AFD255" s="108" t="n">
        <v>17.5</v>
      </c>
      <c r="AFE255" s="108" t="n">
        <v>16.8</v>
      </c>
      <c r="AFF255" s="108" t="n">
        <v>16.6</v>
      </c>
      <c r="AFG255" s="108" t="n">
        <v>14.3</v>
      </c>
      <c r="AFH255" s="108" t="n">
        <v>12.3</v>
      </c>
      <c r="AFI255" s="108" t="n">
        <v>11.6</v>
      </c>
      <c r="AFJ255" s="108" t="n">
        <v>10.7</v>
      </c>
      <c r="AFK255" s="108" t="n">
        <v>11.1</v>
      </c>
      <c r="AFL255" s="108" t="n">
        <v>12.7</v>
      </c>
      <c r="AFM255" s="108" t="n">
        <v>14.9</v>
      </c>
      <c r="AFN255" s="108" t="n">
        <v>18.1</v>
      </c>
      <c r="AFO255" s="109" t="n">
        <f aca="false">AVERAGE(AFC255:AFN255)</f>
        <v>14.4916666666667</v>
      </c>
      <c r="AGA255" s="1" t="n">
        <v>1905</v>
      </c>
      <c r="AGB255" s="107" t="n">
        <v>1905</v>
      </c>
      <c r="AGC255" s="108" t="n">
        <v>15.5</v>
      </c>
      <c r="AGD255" s="108" t="n">
        <v>15.2</v>
      </c>
      <c r="AGE255" s="108" t="n">
        <v>13.6</v>
      </c>
      <c r="AGF255" s="108" t="n">
        <v>11.7</v>
      </c>
      <c r="AGG255" s="108" t="n">
        <v>9.2</v>
      </c>
      <c r="AGH255" s="108" t="n">
        <v>3.3</v>
      </c>
      <c r="AGI255" s="108" t="n">
        <v>2.7</v>
      </c>
      <c r="AGJ255" s="108" t="n">
        <v>2.9</v>
      </c>
      <c r="AGK255" s="108" t="n">
        <v>5.8</v>
      </c>
      <c r="AGL255" s="108" t="n">
        <v>7.8</v>
      </c>
      <c r="AGM255" s="108" t="n">
        <v>12.8</v>
      </c>
      <c r="AGN255" s="108" t="n">
        <v>17.1</v>
      </c>
      <c r="AGO255" s="109" t="n">
        <f aca="false">AVERAGE(AGC255:AGN255)</f>
        <v>9.8</v>
      </c>
      <c r="AHA255" s="1" t="n">
        <v>1905</v>
      </c>
      <c r="AHB255" s="110" t="s">
        <v>94</v>
      </c>
      <c r="AHC255" s="108" t="n">
        <v>11</v>
      </c>
      <c r="AHD255" s="108" t="n">
        <v>11.4</v>
      </c>
      <c r="AHE255" s="108" t="n">
        <v>8.8</v>
      </c>
      <c r="AHF255" s="108" t="n">
        <v>8.3</v>
      </c>
      <c r="AHG255" s="108" t="n">
        <v>7.3</v>
      </c>
      <c r="AHH255" s="108" t="n">
        <v>4.5</v>
      </c>
      <c r="AHI255" s="108" t="n">
        <v>4.7</v>
      </c>
      <c r="AHJ255" s="108" t="n">
        <v>3.9</v>
      </c>
      <c r="AHK255" s="108" t="n">
        <v>4.5</v>
      </c>
      <c r="AHL255" s="108" t="n">
        <v>5.1</v>
      </c>
      <c r="AHM255" s="108" t="n">
        <v>9.1</v>
      </c>
      <c r="AHN255" s="108" t="n">
        <v>11.7</v>
      </c>
      <c r="AHO255" s="109" t="n">
        <f aca="false">AVERAGE(AHC255:AHN255)</f>
        <v>7.525</v>
      </c>
      <c r="AIA255" s="1" t="n">
        <v>1905</v>
      </c>
      <c r="AIB255" s="107" t="n">
        <v>1905</v>
      </c>
      <c r="AIC255" s="108" t="n">
        <v>22.4</v>
      </c>
      <c r="AID255" s="108" t="n">
        <v>20.7</v>
      </c>
      <c r="AIE255" s="108" t="n">
        <v>18.2</v>
      </c>
      <c r="AIF255" s="108" t="n">
        <v>14.7</v>
      </c>
      <c r="AIG255" s="108" t="n">
        <v>12.1</v>
      </c>
      <c r="AIH255" s="108" t="n">
        <v>4.4</v>
      </c>
      <c r="AII255" s="108" t="n">
        <v>2.3</v>
      </c>
      <c r="AIJ255" s="108" t="n">
        <v>3.6</v>
      </c>
      <c r="AIK255" s="108" t="n">
        <v>7.1</v>
      </c>
      <c r="AIL255" s="108" t="n">
        <v>11.7</v>
      </c>
      <c r="AIM255" s="108" t="n">
        <v>17.8</v>
      </c>
      <c r="AIN255" s="108" t="n">
        <v>22.5</v>
      </c>
      <c r="AIO255" s="109" t="n">
        <f aca="false">AVERAGE(AIC255:AIN255)</f>
        <v>13.125</v>
      </c>
      <c r="AJA255" s="1" t="n">
        <v>1905</v>
      </c>
      <c r="AJB255" s="107" t="n">
        <v>1905</v>
      </c>
      <c r="AJC255" s="108" t="n">
        <v>26.7</v>
      </c>
      <c r="AJD255" s="108" t="n">
        <v>26.2</v>
      </c>
      <c r="AJE255" s="108" t="n">
        <v>27.1</v>
      </c>
      <c r="AJF255" s="108" t="n">
        <v>26.5</v>
      </c>
      <c r="AJG255" s="108" t="n">
        <v>23.4</v>
      </c>
      <c r="AJH255" s="108" t="n">
        <v>20</v>
      </c>
      <c r="AJI255" s="108" t="n">
        <v>19.5</v>
      </c>
      <c r="AJJ255" s="108" t="n">
        <v>21.2</v>
      </c>
      <c r="AJK255" s="108" t="n">
        <v>24.1</v>
      </c>
      <c r="AJL255" s="108" t="n">
        <v>26.8</v>
      </c>
      <c r="AJM255" s="108" t="n">
        <v>27.1</v>
      </c>
      <c r="AJN255" s="108" t="n">
        <v>28.2</v>
      </c>
      <c r="AJO255" s="109" t="n">
        <f aca="false">AVERAGE(AJC255:AJN255)</f>
        <v>24.7333333333333</v>
      </c>
      <c r="AKA255" s="1" t="n">
        <v>1905</v>
      </c>
      <c r="AKB255" s="107" t="n">
        <v>1905</v>
      </c>
      <c r="AKC255" s="108" t="n">
        <v>14.8</v>
      </c>
      <c r="AKD255" s="108" t="n">
        <v>15.8</v>
      </c>
      <c r="AKE255" s="108" t="n">
        <v>13</v>
      </c>
      <c r="AKF255" s="108" t="n">
        <v>11.1</v>
      </c>
      <c r="AKG255" s="108" t="n">
        <v>9.9</v>
      </c>
      <c r="AKH255" s="108" t="n">
        <v>5.4</v>
      </c>
      <c r="AKI255" s="108" t="n">
        <v>3.9</v>
      </c>
      <c r="AKJ255" s="108" t="n">
        <v>3.7</v>
      </c>
      <c r="AKK255" s="108" t="n">
        <v>6.8</v>
      </c>
      <c r="AKL255" s="108" t="n">
        <v>7.7</v>
      </c>
      <c r="AKM255" s="108" t="n">
        <v>12.1</v>
      </c>
      <c r="AKN255" s="108" t="n">
        <v>16.1</v>
      </c>
      <c r="AKO255" s="109" t="n">
        <f aca="false">AVERAGE(AKC255:AKN255)</f>
        <v>10.025</v>
      </c>
      <c r="AKR255" s="33"/>
      <c r="ALA255" s="35" t="n">
        <f aca="false">(ACO255+AO255+EO255+NO255+AKO255+AFO255+AEO255+IO255+MO255)/9</f>
        <v>13.1675925925926</v>
      </c>
      <c r="ALB255" s="77" t="n">
        <f aca="false">(ABO255+KO255+DO255+AGO255)/4</f>
        <v>17.3541666666667</v>
      </c>
      <c r="ALC255" s="19" t="n">
        <f aca="false">(QO255+PO255+AAO255+AJO255+FO255+SO255+BO255+CO255+JO255+OO255+TO255+HO255)/12</f>
        <v>12.6375</v>
      </c>
      <c r="AMA255" s="28" t="n">
        <f aca="false">MAX(ACC255:ACN255,AC255:AN255,EC255:EN255,NC255:NN255,AKC255:AKN255,AFC255:AFN255,AEC255:AEN255,IC255:IN255,MC255:MN255)</f>
        <v>25.7</v>
      </c>
      <c r="AMB255" s="28" t="n">
        <f aca="false">MIN(ACC255:ACN255,AC255:AN255,EC255:EN255,NC255:NN255,AKC255:AKN255,AFC255:AFN255,AEC255:AEN255,IC255:IN255,MC255:MN255)</f>
        <v>3.7</v>
      </c>
      <c r="AMC255" s="81" t="n">
        <f aca="false">MAX(ABC255:ABN255,KC255:KN255,DC255:DN255,AGC255:AGN255)</f>
        <v>26.7</v>
      </c>
      <c r="AMD255" s="81" t="n">
        <f aca="false">MIN(ABC255:ABN255,KC255:KN255,DC255:DN255,AGC255:AGN255)</f>
        <v>2.7</v>
      </c>
      <c r="AME255" s="60" t="n">
        <f aca="false">MAX(QC255:QN255,PC255:PN255,AJC255:AJN255,AAC255:AAN255,FC255:FN255,SC255:SN255)</f>
        <v>28.2</v>
      </c>
      <c r="AMF255" s="60" t="n">
        <f aca="false">MIN(QC255:QN255,PC255:PN255,AJC255:AJN255,AAC255:AAN255,FC255:FN255,SC255:SN255)</f>
        <v>3.4</v>
      </c>
    </row>
    <row r="256" customFormat="false" ht="12.8" hidden="false" customHeight="false" outlineLevel="0" collapsed="false">
      <c r="A256" s="104"/>
      <c r="B256" s="29" t="n">
        <f aca="false">AVERAGE(AO256,BO256,CO256,DO256,EO256,FO256,GO256,HO266,IO256,JO256,KO256,LO256,MO256,NO256,OO256,PO256,QO256,RO256,SO256,TO256,UO256,VO256,WO256,YO256,ZO256,AAO256,ABO256,ACO256,ADO256,AEO256,AFO256,AGO256,AHO256,AIO256,AJO256,AKO256)</f>
        <v>13.8348958333333</v>
      </c>
      <c r="C256" s="30" t="n">
        <f aca="false">AVERAGE(B252:B256)</f>
        <v>13.2204548611111</v>
      </c>
      <c r="D256" s="31" t="n">
        <f aca="false">AVERAGE(B247:B256)</f>
        <v>13.7371815058204</v>
      </c>
      <c r="E256" s="29" t="n">
        <f aca="false">AVERAGE(B237:B256)</f>
        <v>13.9156769907464</v>
      </c>
      <c r="F256" s="32"/>
      <c r="G256" s="3" t="n">
        <f aca="false">MAX(AC256:AN256,BC256:BN256,CC256:CN256,DC256:DN256,EC256:EN256,FC256:FN256,GC256:GN256,HC256:HN256,IC256:IN256,JC256:JN256,KC256:KN256,LC256:LN256,MC256:MN256,NC256:NN256,OC256:ON256,PC256:PN256,QC256:QN256,RC256:RN256,SC256:SN256,TC256:TN256,UC256:UN256,VC256:VN256,WC256:WN256,YC256:YN256,ZC256:ZN256,AAC256:AAN256,ABC256:ABN256,ACC256:ACN256,ADC256:ADN256,AEC256:AEN256,AFC256:AFN256,AGC256:AGN256,AHC256:AHN256,AIC256:AIN256,AJC256:AJN256,AKC256:AKN256)</f>
        <v>27.7</v>
      </c>
      <c r="H256" s="105" t="n">
        <f aca="false">MEDIAN(AC256:AN256,BC256:BN256,CC256:CN256,DC256:DN256,EC256:EN256,FC256:FN256,GC256:GN256,HC256:HN256,IC256:IN256,JC256:JN256,KC256:KN256,LC256:LN256,MC256:MN256,NC256:NN256,OC256:ON256,PC256:PN256,QC256:QN256,RC256:RN256,SC256:SN256,TC256:TN256,UC256:UN256,VC256:VN256,WC256:WN256,YC256:YN256,ZC256:ZN256,AAC256:AAN256,ABC256:ABN256,ACC256:ACN256,ADC256:ADN256,AEC256:AEN256,AFC256:AFN256,AGC256:AGN256,AHC256:AHN256,AIC256:AIN256,AJC256:AJN256,AKC256:AKN256)</f>
        <v>13.25</v>
      </c>
      <c r="I256" s="5" t="n">
        <f aca="false">MIN(AC256:AN256,BC256:BN256,CC256:CN256,DC256:DN256,EC256:EN256,FC256:FN256,GC256:GN256,HC256:HN256,IC256:IN256,JC256:JN256,KC256:KN256,LC256:LN256,MC256:MN256,NC256:NN256,OC256:ON256,PC256:PN256,QC256:QN256,RC256:RN256,SC256:SN256,TC256:TN256,UC256:UN256,VC256:VN256,WC256:WN256,YC256:YN256,ZC256:ZN256,AAC256:AAN256,ABC256:ABN256,ACC256:ACN256,ADC256:ADN256,AEC256:AEN256,AFC256:AFN256,AGC256:AGN256,AHC256:AHN256,AIC256:AIN256,AJC256:AJN256,AKC256:AKN256)</f>
        <v>2.7</v>
      </c>
      <c r="J256" s="106" t="n">
        <f aca="false">(G256+I256)/2</f>
        <v>15.2</v>
      </c>
      <c r="AB256" s="107" t="n">
        <v>1906</v>
      </c>
      <c r="AC256" s="108" t="n">
        <v>15.1</v>
      </c>
      <c r="AD256" s="108" t="n">
        <v>14.2</v>
      </c>
      <c r="AE256" s="108" t="n">
        <v>14.3</v>
      </c>
      <c r="AF256" s="108" t="n">
        <v>12.7</v>
      </c>
      <c r="AG256" s="108" t="n">
        <v>11.2</v>
      </c>
      <c r="AH256" s="108" t="n">
        <v>9.2</v>
      </c>
      <c r="AI256" s="108" t="n">
        <v>7.1</v>
      </c>
      <c r="AJ256" s="108" t="n">
        <v>8.2</v>
      </c>
      <c r="AK256" s="108" t="n">
        <v>7.8</v>
      </c>
      <c r="AL256" s="108" t="n">
        <v>10</v>
      </c>
      <c r="AM256" s="108" t="n">
        <v>12.1</v>
      </c>
      <c r="AN256" s="108" t="n">
        <v>14</v>
      </c>
      <c r="AO256" s="109" t="n">
        <f aca="false">AVERAGE(AC256:AN256)</f>
        <v>11.325</v>
      </c>
      <c r="BA256" s="1" t="n">
        <v>1906</v>
      </c>
      <c r="BB256" s="107" t="n">
        <v>1906</v>
      </c>
      <c r="BC256" s="108" t="n">
        <v>15.8</v>
      </c>
      <c r="BD256" s="108" t="n">
        <v>17.1</v>
      </c>
      <c r="BE256" s="108" t="n">
        <v>12.9</v>
      </c>
      <c r="BF256" s="108" t="n">
        <v>9.9</v>
      </c>
      <c r="BG256" s="108" t="n">
        <v>8.2</v>
      </c>
      <c r="BH256" s="108" t="n">
        <v>7.5</v>
      </c>
      <c r="BI256" s="108" t="n">
        <v>5.7</v>
      </c>
      <c r="BJ256" s="108" t="n">
        <v>5.8</v>
      </c>
      <c r="BK256" s="108" t="n">
        <v>5.6</v>
      </c>
      <c r="BL256" s="108" t="n">
        <v>8.6</v>
      </c>
      <c r="BM256" s="108" t="n">
        <v>9.8</v>
      </c>
      <c r="BN256" s="108" t="n">
        <v>14.2</v>
      </c>
      <c r="BO256" s="109" t="n">
        <f aca="false">AVERAGE(BC256:BN256)</f>
        <v>10.0916666666667</v>
      </c>
      <c r="CA256" s="1" t="n">
        <v>1906</v>
      </c>
      <c r="CB256" s="107" t="n">
        <v>1906</v>
      </c>
      <c r="CC256" s="108" t="n">
        <v>12.8</v>
      </c>
      <c r="CD256" s="108" t="n">
        <v>11.4</v>
      </c>
      <c r="CE256" s="108" t="n">
        <v>10.4</v>
      </c>
      <c r="CF256" s="108" t="n">
        <v>7.8</v>
      </c>
      <c r="CG256" s="108" t="n">
        <v>6.9</v>
      </c>
      <c r="CH256" s="108" t="n">
        <v>6.7</v>
      </c>
      <c r="CI256" s="108" t="n">
        <v>3.3</v>
      </c>
      <c r="CJ256" s="108" t="n">
        <v>4.1</v>
      </c>
      <c r="CK256" s="108" t="n">
        <v>4.6</v>
      </c>
      <c r="CL256" s="108" t="n">
        <v>8.1</v>
      </c>
      <c r="CM256" s="108" t="n">
        <v>8.5</v>
      </c>
      <c r="CN256" s="108" t="n">
        <v>11.1</v>
      </c>
      <c r="CO256" s="109" t="n">
        <f aca="false">AVERAGE(CC256:CN256)</f>
        <v>7.975</v>
      </c>
      <c r="DA256" s="1" t="n">
        <v>1906</v>
      </c>
      <c r="DB256" s="110" t="s">
        <v>96</v>
      </c>
      <c r="DC256" s="108" t="n">
        <v>25.9</v>
      </c>
      <c r="DD256" s="108" t="n">
        <v>26.1</v>
      </c>
      <c r="DE256" s="108" t="n">
        <v>26.4</v>
      </c>
      <c r="DF256" s="108" t="n">
        <v>24.8</v>
      </c>
      <c r="DG256" s="108" t="n">
        <v>19</v>
      </c>
      <c r="DH256" s="108" t="n">
        <v>18.2</v>
      </c>
      <c r="DI256" s="108" t="n">
        <v>17.2</v>
      </c>
      <c r="DJ256" s="108" t="n">
        <v>19</v>
      </c>
      <c r="DK256" s="108" t="n">
        <v>18.9</v>
      </c>
      <c r="DL256" s="108" t="n">
        <v>23.4</v>
      </c>
      <c r="DM256" s="108" t="n">
        <v>25</v>
      </c>
      <c r="DN256" s="108" t="n">
        <v>25.9</v>
      </c>
      <c r="DO256" s="109" t="n">
        <f aca="false">AVERAGE(DC256:DN256)</f>
        <v>22.4833333333333</v>
      </c>
      <c r="EA256" s="1" t="n">
        <v>1906</v>
      </c>
      <c r="EB256" s="107" t="n">
        <v>1906</v>
      </c>
      <c r="EC256" s="108" t="n">
        <v>15.9</v>
      </c>
      <c r="ED256" s="108" t="n">
        <v>15.1</v>
      </c>
      <c r="EE256" s="108" t="n">
        <v>14.8</v>
      </c>
      <c r="EF256" s="108" t="n">
        <v>13.5</v>
      </c>
      <c r="EG256" s="108" t="n">
        <v>11.3</v>
      </c>
      <c r="EH256" s="108" t="n">
        <v>10.8</v>
      </c>
      <c r="EI256" s="108" t="n">
        <v>7.7</v>
      </c>
      <c r="EJ256" s="108" t="n">
        <v>8.6</v>
      </c>
      <c r="EK256" s="108" t="n">
        <v>8.5</v>
      </c>
      <c r="EL256" s="108" t="n">
        <v>11.8</v>
      </c>
      <c r="EM256" s="108" t="n">
        <v>11.6</v>
      </c>
      <c r="EN256" s="108" t="n">
        <v>15.2</v>
      </c>
      <c r="EO256" s="109" t="n">
        <f aca="false">AVERAGE(EC256:EN256)</f>
        <v>12.0666666666667</v>
      </c>
      <c r="FA256" s="1" t="n">
        <v>1906</v>
      </c>
      <c r="FB256" s="107" t="n">
        <v>1906</v>
      </c>
      <c r="FC256" s="108" t="n">
        <v>13.4</v>
      </c>
      <c r="FD256" s="108" t="n">
        <v>13.6</v>
      </c>
      <c r="FE256" s="108" t="n">
        <v>12.8</v>
      </c>
      <c r="FF256" s="108" t="n">
        <v>10.4</v>
      </c>
      <c r="FG256" s="108" t="n">
        <v>9.8</v>
      </c>
      <c r="FH256" s="108" t="n">
        <v>8.9</v>
      </c>
      <c r="FI256" s="108" t="n">
        <v>6.3</v>
      </c>
      <c r="FJ256" s="108" t="n">
        <v>7.2</v>
      </c>
      <c r="FK256" s="108" t="n">
        <v>7</v>
      </c>
      <c r="FL256" s="108" t="n">
        <v>10.4</v>
      </c>
      <c r="FM256" s="108" t="n">
        <v>10.7</v>
      </c>
      <c r="FN256" s="108" t="n">
        <v>13.7</v>
      </c>
      <c r="FO256" s="109" t="n">
        <f aca="false">AVERAGE(FC256:FN256)</f>
        <v>10.35</v>
      </c>
      <c r="GA256" s="1" t="n">
        <v>1906</v>
      </c>
      <c r="GB256" s="107" t="n">
        <v>1906</v>
      </c>
      <c r="GC256" s="108" t="n">
        <v>17.7</v>
      </c>
      <c r="GD256" s="108" t="n">
        <v>17.2</v>
      </c>
      <c r="GE256" s="108" t="n">
        <v>16.4</v>
      </c>
      <c r="GF256" s="108" t="n">
        <v>16.2</v>
      </c>
      <c r="GG256" s="108" t="n">
        <v>14.4</v>
      </c>
      <c r="GH256" s="108" t="n">
        <v>12.7</v>
      </c>
      <c r="GI256" s="108" t="n">
        <v>10.7</v>
      </c>
      <c r="GJ256" s="108" t="n">
        <v>10.9</v>
      </c>
      <c r="GK256" s="108" t="n">
        <v>10.7</v>
      </c>
      <c r="GL256" s="108" t="n">
        <v>12.7</v>
      </c>
      <c r="GM256" s="108" t="n">
        <v>14.3</v>
      </c>
      <c r="GN256" s="108" t="n">
        <v>16.3</v>
      </c>
      <c r="GO256" s="109" t="n">
        <f aca="false">AVERAGE(GC256:GN256)</f>
        <v>14.1833333333333</v>
      </c>
      <c r="HA256" s="1" t="n">
        <v>1906</v>
      </c>
      <c r="HB256" s="107" t="n">
        <v>1906</v>
      </c>
      <c r="HC256" s="108" t="n">
        <v>15.9</v>
      </c>
      <c r="HD256" s="108" t="n">
        <v>16.2</v>
      </c>
      <c r="HE256" s="108" t="n">
        <v>15.4</v>
      </c>
      <c r="HF256" s="108" t="n">
        <v>14.8</v>
      </c>
      <c r="HG256" s="108" t="n">
        <v>13.4</v>
      </c>
      <c r="HH256" s="108" t="n">
        <v>11.9</v>
      </c>
      <c r="HI256" s="108" t="n">
        <v>9.9</v>
      </c>
      <c r="HJ256" s="108" t="n">
        <v>10</v>
      </c>
      <c r="HK256" s="108" t="n">
        <v>9.4</v>
      </c>
      <c r="HL256" s="108" t="n">
        <v>11.6</v>
      </c>
      <c r="HM256" s="108" t="n">
        <v>12.1</v>
      </c>
      <c r="HN256" s="108" t="n">
        <v>15.2</v>
      </c>
      <c r="HO256" s="109" t="n">
        <f aca="false">AVERAGE(HC256:HN256)</f>
        <v>12.9833333333333</v>
      </c>
      <c r="IA256" s="1" t="n">
        <v>1906</v>
      </c>
      <c r="IB256" s="107" t="n">
        <v>1906</v>
      </c>
      <c r="IC256" s="108" t="n">
        <v>22.6</v>
      </c>
      <c r="ID256" s="108" t="n">
        <v>20.9</v>
      </c>
      <c r="IE256" s="108" t="n">
        <v>21.4</v>
      </c>
      <c r="IF256" s="108" t="n">
        <v>18.7</v>
      </c>
      <c r="IG256" s="108" t="n">
        <v>14.7</v>
      </c>
      <c r="IH256" s="108" t="n">
        <v>12.4</v>
      </c>
      <c r="II256" s="108" t="n">
        <v>11.1</v>
      </c>
      <c r="IJ256" s="108" t="n">
        <v>12.7</v>
      </c>
      <c r="IK256" s="108" t="n">
        <v>12.9</v>
      </c>
      <c r="IL256" s="108" t="n">
        <v>16.4</v>
      </c>
      <c r="IM256" s="108" t="n">
        <v>17.5</v>
      </c>
      <c r="IN256" s="108" t="n">
        <v>21.5</v>
      </c>
      <c r="IO256" s="109" t="n">
        <f aca="false">AVERAGE(IC256:IN256)</f>
        <v>16.9</v>
      </c>
      <c r="JA256" s="1" t="n">
        <v>1906</v>
      </c>
      <c r="JB256" s="107" t="n">
        <v>1906</v>
      </c>
      <c r="JC256" s="108" t="n">
        <v>13.8</v>
      </c>
      <c r="JD256" s="108" t="n">
        <v>12.4</v>
      </c>
      <c r="JE256" s="108" t="n">
        <v>11.1</v>
      </c>
      <c r="JF256" s="108" t="n">
        <v>8.2</v>
      </c>
      <c r="JG256" s="108" t="n">
        <v>6.7</v>
      </c>
      <c r="JH256" s="108" t="n">
        <v>6.8</v>
      </c>
      <c r="JI256" s="108" t="n">
        <v>3.4</v>
      </c>
      <c r="JJ256" s="108" t="n">
        <v>4.9</v>
      </c>
      <c r="JK256" s="108" t="n">
        <v>4.6</v>
      </c>
      <c r="JL256" s="108" t="n">
        <v>7.9</v>
      </c>
      <c r="JM256" s="108" t="n">
        <v>9.1</v>
      </c>
      <c r="JN256" s="108" t="n">
        <v>12.2</v>
      </c>
      <c r="JO256" s="109" t="n">
        <f aca="false">AVERAGE(JC256:JN256)</f>
        <v>8.425</v>
      </c>
      <c r="KA256" s="1" t="n">
        <v>1906</v>
      </c>
      <c r="KB256" s="107" t="n">
        <v>1906</v>
      </c>
      <c r="KC256" s="108" t="n">
        <v>26</v>
      </c>
      <c r="KD256" s="108" t="n">
        <v>25.9</v>
      </c>
      <c r="KE256" s="108" t="n">
        <v>26.1</v>
      </c>
      <c r="KF256" s="108" t="n">
        <v>24.6</v>
      </c>
      <c r="KG256" s="108" t="n">
        <v>19.3</v>
      </c>
      <c r="KH256" s="108" t="n">
        <v>18.2</v>
      </c>
      <c r="KI256" s="108" t="n">
        <v>16.4</v>
      </c>
      <c r="KJ256" s="108" t="n">
        <v>17.8</v>
      </c>
      <c r="KK256" s="108" t="n">
        <v>17.9</v>
      </c>
      <c r="KL256" s="108" t="n">
        <v>23.4</v>
      </c>
      <c r="KM256" s="108" t="n">
        <v>24.8</v>
      </c>
      <c r="KN256" s="108" t="n">
        <v>25.1</v>
      </c>
      <c r="KO256" s="109" t="n">
        <f aca="false">AVERAGE(KC256:KN256)</f>
        <v>22.125</v>
      </c>
      <c r="LA256" s="1" t="n">
        <v>1906</v>
      </c>
      <c r="LB256" s="107" t="n">
        <v>1906</v>
      </c>
      <c r="LC256" s="108" t="n">
        <v>14.6</v>
      </c>
      <c r="LD256" s="108" t="n">
        <v>13.4</v>
      </c>
      <c r="LE256" s="108" t="n">
        <v>11.9</v>
      </c>
      <c r="LF256" s="108" t="n">
        <v>10.7</v>
      </c>
      <c r="LG256" s="108" t="n">
        <v>8.2</v>
      </c>
      <c r="LH256" s="108" t="n">
        <v>7.7</v>
      </c>
      <c r="LI256" s="108" t="n">
        <v>4.3</v>
      </c>
      <c r="LJ256" s="108" t="n">
        <v>5.8</v>
      </c>
      <c r="LK256" s="108" t="n">
        <v>5.7</v>
      </c>
      <c r="LL256" s="108" t="n">
        <v>9.6</v>
      </c>
      <c r="LM256" s="108" t="n">
        <v>10.6</v>
      </c>
      <c r="LN256" s="108" t="n">
        <v>13.1</v>
      </c>
      <c r="LO256" s="109" t="n">
        <f aca="false">AVERAGE(LC256:LN256)</f>
        <v>9.63333333333333</v>
      </c>
      <c r="MA256" s="1" t="n">
        <v>1906</v>
      </c>
      <c r="MB256" s="107" t="n">
        <v>1906</v>
      </c>
      <c r="MC256" s="108" t="n">
        <v>16.8</v>
      </c>
      <c r="MD256" s="108" t="n">
        <v>17.1</v>
      </c>
      <c r="ME256" s="108" t="n">
        <v>14.7</v>
      </c>
      <c r="MF256" s="108" t="n">
        <v>12.4</v>
      </c>
      <c r="MG256" s="108" t="n">
        <v>11.3</v>
      </c>
      <c r="MH256" s="108" t="n">
        <v>10.1</v>
      </c>
      <c r="MI256" s="108" t="n">
        <v>7.6</v>
      </c>
      <c r="MJ256" s="108" t="n">
        <v>7.7</v>
      </c>
      <c r="MK256" s="108" t="n">
        <v>8</v>
      </c>
      <c r="ML256" s="108" t="n">
        <v>10.2</v>
      </c>
      <c r="MM256" s="108" t="n">
        <v>12</v>
      </c>
      <c r="MN256" s="108" t="n">
        <v>14.9</v>
      </c>
      <c r="MO256" s="109" t="n">
        <f aca="false">AVERAGE(MC256:MN256)</f>
        <v>11.9</v>
      </c>
      <c r="NA256" s="1" t="n">
        <v>1906</v>
      </c>
      <c r="NB256" s="107" t="n">
        <v>1906</v>
      </c>
      <c r="NC256" s="108" t="n">
        <v>18.5</v>
      </c>
      <c r="ND256" s="108" t="n">
        <v>18.2</v>
      </c>
      <c r="NE256" s="108" t="n">
        <v>17.5</v>
      </c>
      <c r="NF256" s="108" t="n">
        <v>16.2</v>
      </c>
      <c r="NG256" s="108" t="n">
        <v>13.3</v>
      </c>
      <c r="NH256" s="108" t="n">
        <v>12.7</v>
      </c>
      <c r="NI256" s="108" t="n">
        <v>10.3</v>
      </c>
      <c r="NJ256" s="108" t="n">
        <v>10.4</v>
      </c>
      <c r="NK256" s="108" t="n">
        <v>10.5</v>
      </c>
      <c r="NL256" s="108" t="n">
        <v>13.2</v>
      </c>
      <c r="NM256" s="108" t="n">
        <v>14.4</v>
      </c>
      <c r="NN256" s="108" t="n">
        <v>18.1</v>
      </c>
      <c r="NO256" s="109" t="n">
        <f aca="false">AVERAGE(NC256:NN256)</f>
        <v>14.4416666666667</v>
      </c>
      <c r="OA256" s="1" t="n">
        <v>1906</v>
      </c>
      <c r="OB256" s="107" t="n">
        <v>1906</v>
      </c>
      <c r="OC256" s="108" t="n">
        <v>17.1</v>
      </c>
      <c r="OD256" s="108" t="n">
        <v>16</v>
      </c>
      <c r="OE256" s="108" t="n">
        <v>15.1</v>
      </c>
      <c r="OF256" s="108" t="n">
        <v>12</v>
      </c>
      <c r="OG256" s="108" t="n">
        <v>11.2</v>
      </c>
      <c r="OH256" s="108" t="n">
        <v>10.8</v>
      </c>
      <c r="OI256" s="108" t="n">
        <v>6.6</v>
      </c>
      <c r="OJ256" s="108" t="n">
        <v>7.8</v>
      </c>
      <c r="OK256" s="108" t="n">
        <v>8.5</v>
      </c>
      <c r="OL256" s="108" t="n">
        <v>12</v>
      </c>
      <c r="OM256" s="108" t="n">
        <v>12.8</v>
      </c>
      <c r="ON256" s="108" t="n">
        <v>16.8</v>
      </c>
      <c r="OO256" s="109" t="n">
        <f aca="false">AVERAGE(OC256:ON256)</f>
        <v>12.225</v>
      </c>
      <c r="PA256" s="16" t="n">
        <v>1906</v>
      </c>
      <c r="PB256" s="107" t="n">
        <v>1906</v>
      </c>
      <c r="PC256" s="108" t="n">
        <v>20.2</v>
      </c>
      <c r="PD256" s="108" t="n">
        <v>20.1</v>
      </c>
      <c r="PE256" s="108" t="n">
        <v>16.2</v>
      </c>
      <c r="PF256" s="108" t="n">
        <v>13.7</v>
      </c>
      <c r="PG256" s="108" t="n">
        <v>10.3</v>
      </c>
      <c r="PH256" s="108" t="n">
        <v>7.8</v>
      </c>
      <c r="PI256" s="108" t="n">
        <v>6.6</v>
      </c>
      <c r="PJ256" s="108" t="n">
        <v>7.4</v>
      </c>
      <c r="PK256" s="108" t="n">
        <v>7.2</v>
      </c>
      <c r="PL256" s="108" t="n">
        <v>11.6</v>
      </c>
      <c r="PM256" s="108" t="n">
        <v>12.7</v>
      </c>
      <c r="PN256" s="108" t="n">
        <v>18.3</v>
      </c>
      <c r="PO256" s="109" t="n">
        <f aca="false">AVERAGE(PC256:PN256)</f>
        <v>12.675</v>
      </c>
      <c r="QA256" s="1" t="n">
        <v>1906</v>
      </c>
      <c r="QB256" s="107" t="n">
        <v>1906</v>
      </c>
      <c r="QC256" s="108" t="n">
        <v>14.6</v>
      </c>
      <c r="QD256" s="108" t="n">
        <v>13.9</v>
      </c>
      <c r="QE256" s="108" t="n">
        <v>12.3</v>
      </c>
      <c r="QF256" s="108" t="n">
        <v>10.8</v>
      </c>
      <c r="QG256" s="108" t="n">
        <v>8.9</v>
      </c>
      <c r="QH256" s="108" t="n">
        <v>7.3</v>
      </c>
      <c r="QI256" s="108" t="n">
        <v>5</v>
      </c>
      <c r="QJ256" s="108" t="n">
        <v>5.2</v>
      </c>
      <c r="QK256" s="108" t="n">
        <v>5.7</v>
      </c>
      <c r="QL256" s="108" t="n">
        <v>7.7</v>
      </c>
      <c r="QM256" s="108" t="n">
        <v>9.4</v>
      </c>
      <c r="QN256" s="108" t="n">
        <v>12.9</v>
      </c>
      <c r="QO256" s="109" t="n">
        <f aca="false">AVERAGE(QC256:QN256)</f>
        <v>9.475</v>
      </c>
      <c r="RB256" s="119"/>
      <c r="RC256" s="108"/>
      <c r="RD256" s="108"/>
      <c r="RE256" s="108"/>
      <c r="RF256" s="108"/>
      <c r="RG256" s="108"/>
      <c r="RH256" s="108"/>
      <c r="RI256" s="108"/>
      <c r="RJ256" s="108"/>
      <c r="RK256" s="108"/>
      <c r="RL256" s="108"/>
      <c r="RM256" s="108"/>
      <c r="RN256" s="108"/>
      <c r="RO256" s="109"/>
      <c r="SA256" s="1" t="n">
        <v>1906</v>
      </c>
      <c r="SB256" s="107" t="n">
        <v>1906</v>
      </c>
      <c r="SC256" s="108" t="n">
        <v>22.2</v>
      </c>
      <c r="SD256" s="108" t="n">
        <v>22.7</v>
      </c>
      <c r="SE256" s="108" t="n">
        <v>17.9</v>
      </c>
      <c r="SF256" s="108" t="n">
        <v>15.3</v>
      </c>
      <c r="SG256" s="108" t="n">
        <v>10.3</v>
      </c>
      <c r="SH256" s="108" t="n">
        <v>7.3</v>
      </c>
      <c r="SI256" s="108" t="n">
        <v>6.1</v>
      </c>
      <c r="SJ256" s="108" t="n">
        <v>8</v>
      </c>
      <c r="SK256" s="108" t="n">
        <v>8.1</v>
      </c>
      <c r="SL256" s="108" t="n">
        <v>13.4</v>
      </c>
      <c r="SM256" s="108" t="n">
        <v>15.6</v>
      </c>
      <c r="SN256" s="108" t="n">
        <v>20.4</v>
      </c>
      <c r="SO256" s="109" t="n">
        <f aca="false">AVERAGE(SC256:SN256)</f>
        <v>13.9416666666667</v>
      </c>
      <c r="TA256" s="1" t="n">
        <v>1906</v>
      </c>
      <c r="TB256" s="110" t="s">
        <v>96</v>
      </c>
      <c r="TC256" s="108" t="n">
        <v>27</v>
      </c>
      <c r="TD256" s="108" t="n">
        <v>26.4</v>
      </c>
      <c r="TE256" s="108" t="n">
        <v>24</v>
      </c>
      <c r="TF256" s="108" t="n">
        <v>23.8</v>
      </c>
      <c r="TG256" s="108" t="n">
        <v>15.7</v>
      </c>
      <c r="TH256" s="108" t="n">
        <v>14.3</v>
      </c>
      <c r="TI256" s="108" t="n">
        <v>12.5</v>
      </c>
      <c r="TJ256" s="108" t="n">
        <v>14.6</v>
      </c>
      <c r="TK256" s="108" t="n">
        <v>15.1</v>
      </c>
      <c r="TL256" s="108" t="n">
        <v>20.2</v>
      </c>
      <c r="TM256" s="108" t="n">
        <v>23.5</v>
      </c>
      <c r="TN256" s="108" t="n">
        <v>25.8</v>
      </c>
      <c r="TO256" s="109" t="n">
        <f aca="false">AVERAGE(TC256:TN256)</f>
        <v>20.2416666666667</v>
      </c>
      <c r="UB256" s="119"/>
      <c r="UC256" s="108"/>
      <c r="UD256" s="108"/>
      <c r="UE256" s="108"/>
      <c r="UF256" s="108"/>
      <c r="UG256" s="108"/>
      <c r="UH256" s="108"/>
      <c r="UI256" s="108"/>
      <c r="UJ256" s="108"/>
      <c r="UK256" s="108"/>
      <c r="UL256" s="108"/>
      <c r="UM256" s="108"/>
      <c r="UN256" s="108"/>
      <c r="UO256" s="109"/>
      <c r="VA256" s="1" t="n">
        <v>1906</v>
      </c>
      <c r="VB256" s="107" t="n">
        <v>1906</v>
      </c>
      <c r="VC256" s="108" t="n">
        <v>13</v>
      </c>
      <c r="VD256" s="108" t="n">
        <v>12.2</v>
      </c>
      <c r="VE256" s="108" t="n">
        <v>11.5</v>
      </c>
      <c r="VF256" s="108" t="n">
        <v>10.4</v>
      </c>
      <c r="VG256" s="108" t="n">
        <v>9.1</v>
      </c>
      <c r="VH256" s="108" t="n">
        <v>7.2</v>
      </c>
      <c r="VI256" s="108" t="n">
        <v>5</v>
      </c>
      <c r="VJ256" s="108" t="n">
        <v>5.1</v>
      </c>
      <c r="VK256" s="108" t="n">
        <v>5.9</v>
      </c>
      <c r="VL256" s="108" t="n">
        <v>8.2</v>
      </c>
      <c r="VM256" s="108" t="n">
        <v>9.3</v>
      </c>
      <c r="VN256" s="108" t="n">
        <v>12.2</v>
      </c>
      <c r="VO256" s="109" t="n">
        <f aca="false">AVERAGE(VC256:VN256)</f>
        <v>9.09166666666667</v>
      </c>
      <c r="WA256" s="1" t="n">
        <v>1906</v>
      </c>
      <c r="WB256" s="107" t="n">
        <v>1906</v>
      </c>
      <c r="WC256" s="108" t="n">
        <v>22.6</v>
      </c>
      <c r="WD256" s="108" t="n">
        <v>20.9</v>
      </c>
      <c r="WE256" s="108" t="n">
        <v>20.3</v>
      </c>
      <c r="WF256" s="108" t="n">
        <v>16.3</v>
      </c>
      <c r="WG256" s="108" t="n">
        <v>11.8</v>
      </c>
      <c r="WH256" s="108" t="n">
        <v>8.7</v>
      </c>
      <c r="WI256" s="108" t="n">
        <v>7.4</v>
      </c>
      <c r="WJ256" s="108" t="n">
        <v>8.9</v>
      </c>
      <c r="WK256" s="108" t="n">
        <v>8.4</v>
      </c>
      <c r="WL256" s="108" t="n">
        <v>13.6</v>
      </c>
      <c r="WM256" s="108" t="n">
        <v>16.4</v>
      </c>
      <c r="WN256" s="108" t="n">
        <v>21.8</v>
      </c>
      <c r="WO256" s="109" t="n">
        <f aca="false">AVERAGE(WC256:WN256)</f>
        <v>14.7583333333333</v>
      </c>
      <c r="YB256" s="119"/>
      <c r="YC256" s="108"/>
      <c r="YD256" s="108"/>
      <c r="YE256" s="108"/>
      <c r="YF256" s="108"/>
      <c r="YG256" s="108"/>
      <c r="YH256" s="108"/>
      <c r="YI256" s="108"/>
      <c r="YJ256" s="108"/>
      <c r="YK256" s="108"/>
      <c r="YL256" s="108"/>
      <c r="YM256" s="108"/>
      <c r="YN256" s="108"/>
      <c r="YO256" s="109"/>
      <c r="ZA256" s="1" t="n">
        <v>1906</v>
      </c>
      <c r="ZB256" s="107" t="n">
        <v>1906</v>
      </c>
      <c r="ZC256" s="108" t="n">
        <v>17.9</v>
      </c>
      <c r="ZD256" s="108" t="n">
        <v>16.3</v>
      </c>
      <c r="ZE256" s="108" t="n">
        <v>15</v>
      </c>
      <c r="ZF256" s="108" t="n">
        <v>10.9</v>
      </c>
      <c r="ZG256" s="108" t="n">
        <v>9.3</v>
      </c>
      <c r="ZH256" s="108" t="n">
        <v>7.2</v>
      </c>
      <c r="ZI256" s="108" t="n">
        <v>4.7</v>
      </c>
      <c r="ZJ256" s="108" t="n">
        <v>6.2</v>
      </c>
      <c r="ZK256" s="108" t="n">
        <v>5.9</v>
      </c>
      <c r="ZL256" s="108" t="n">
        <v>8.8</v>
      </c>
      <c r="ZM256" s="108" t="n">
        <v>12.1</v>
      </c>
      <c r="ZN256" s="108" t="n">
        <v>16.4</v>
      </c>
      <c r="ZO256" s="109" t="n">
        <f aca="false">AVERAGE(ZC256:ZN256)</f>
        <v>10.8916666666667</v>
      </c>
      <c r="AAA256" s="1" t="n">
        <v>1906</v>
      </c>
      <c r="AAB256" s="110" t="s">
        <v>96</v>
      </c>
      <c r="AAC256" s="108" t="n">
        <v>24.9</v>
      </c>
      <c r="AAD256" s="108" t="n">
        <v>25.6</v>
      </c>
      <c r="AAE256" s="108" t="n">
        <v>21.5</v>
      </c>
      <c r="AAF256" s="108" t="n">
        <v>20.5</v>
      </c>
      <c r="AAG256" s="108" t="n">
        <v>13.8</v>
      </c>
      <c r="AAH256" s="108" t="n">
        <v>13.7</v>
      </c>
      <c r="AAI256" s="108" t="n">
        <v>13.4</v>
      </c>
      <c r="AAJ256" s="108" t="n">
        <v>13.6</v>
      </c>
      <c r="AAK256" s="108" t="n">
        <v>16.7</v>
      </c>
      <c r="AAL256" s="108" t="n">
        <v>22.3</v>
      </c>
      <c r="AAM256" s="108" t="n">
        <v>23.2</v>
      </c>
      <c r="AAN256" s="108" t="n">
        <v>23.6</v>
      </c>
      <c r="AAO256" s="109" t="n">
        <f aca="false">AVERAGE(AAC256:AAN256)</f>
        <v>19.4</v>
      </c>
      <c r="ABA256" s="1" t="n">
        <v>1906</v>
      </c>
      <c r="ABB256" s="107" t="n">
        <v>1906</v>
      </c>
      <c r="ABC256" s="108" t="n">
        <v>24.6</v>
      </c>
      <c r="ABD256" s="108" t="n">
        <v>23</v>
      </c>
      <c r="ABE256" s="108" t="n">
        <v>22.4</v>
      </c>
      <c r="ABF256" s="108" t="n">
        <v>20.6</v>
      </c>
      <c r="ABG256" s="108" t="n">
        <v>15</v>
      </c>
      <c r="ABH256" s="108" t="n">
        <v>13.7</v>
      </c>
      <c r="ABI256" s="108" t="n">
        <v>12.8</v>
      </c>
      <c r="ABJ256" s="108" t="n">
        <v>14.8</v>
      </c>
      <c r="ABK256" s="108" t="n">
        <v>13.3</v>
      </c>
      <c r="ABL256" s="108" t="n">
        <v>16.9</v>
      </c>
      <c r="ABM256" s="108" t="n">
        <v>18.6</v>
      </c>
      <c r="ABN256" s="108" t="n">
        <v>22.2</v>
      </c>
      <c r="ABO256" s="109" t="n">
        <f aca="false">AVERAGE(ABC256:ABN256)</f>
        <v>18.1583333333333</v>
      </c>
      <c r="ACA256" s="111" t="n">
        <v>1906</v>
      </c>
      <c r="ACB256" s="110" t="s">
        <v>96</v>
      </c>
      <c r="ACC256" s="108" t="n">
        <v>18.1</v>
      </c>
      <c r="ACD256" s="108" t="n">
        <v>16.5</v>
      </c>
      <c r="ACE256" s="108" t="n">
        <v>16.6</v>
      </c>
      <c r="ACF256" s="108" t="n">
        <v>14.7</v>
      </c>
      <c r="ACG256" s="108" t="n">
        <v>12</v>
      </c>
      <c r="ACH256" s="108" t="n">
        <v>11.1</v>
      </c>
      <c r="ACI256" s="108" t="n">
        <v>7.9</v>
      </c>
      <c r="ACJ256" s="108" t="n">
        <v>9.1</v>
      </c>
      <c r="ACK256" s="108" t="n">
        <v>8.9</v>
      </c>
      <c r="ACL256" s="108" t="n">
        <v>12.6</v>
      </c>
      <c r="ACM256" s="108" t="n">
        <v>13.6</v>
      </c>
      <c r="ACN256" s="108" t="n">
        <v>17.4</v>
      </c>
      <c r="ACO256" s="109" t="n">
        <f aca="false">AVERAGE(ACC256:ACN256)</f>
        <v>13.2083333333333</v>
      </c>
      <c r="ADB256" s="119"/>
      <c r="ADC256" s="108"/>
      <c r="ADD256" s="108"/>
      <c r="ADE256" s="108"/>
      <c r="ADF256" s="108"/>
      <c r="ADG256" s="108"/>
      <c r="ADH256" s="108"/>
      <c r="ADI256" s="108"/>
      <c r="ADJ256" s="108"/>
      <c r="ADK256" s="108"/>
      <c r="ADL256" s="108"/>
      <c r="ADM256" s="108"/>
      <c r="ADN256" s="108"/>
      <c r="ADO256" s="109"/>
      <c r="AEA256" s="1" t="n">
        <v>1906</v>
      </c>
      <c r="AEB256" s="107" t="n">
        <v>1906</v>
      </c>
      <c r="AEC256" s="108" t="n">
        <v>26.7</v>
      </c>
      <c r="AED256" s="108" t="n">
        <v>26.1</v>
      </c>
      <c r="AEE256" s="108" t="n">
        <v>23.4</v>
      </c>
      <c r="AEF256" s="108" t="n">
        <v>22.7</v>
      </c>
      <c r="AEG256" s="108" t="n">
        <v>16.8</v>
      </c>
      <c r="AEH256" s="108" t="n">
        <v>15.4</v>
      </c>
      <c r="AEI256" s="108" t="n">
        <v>14</v>
      </c>
      <c r="AEJ256" s="108" t="n">
        <v>15.6</v>
      </c>
      <c r="AEK256" s="108" t="n">
        <v>15.3</v>
      </c>
      <c r="AEL256" s="108" t="n">
        <v>19.7</v>
      </c>
      <c r="AEM256" s="108" t="n">
        <v>21.5</v>
      </c>
      <c r="AEN256" s="108" t="n">
        <v>25</v>
      </c>
      <c r="AEO256" s="109" t="n">
        <f aca="false">AVERAGE(AEC256:AEN256)</f>
        <v>20.1833333333333</v>
      </c>
      <c r="AFA256" s="1" t="n">
        <v>1906</v>
      </c>
      <c r="AFB256" s="107" t="n">
        <v>1906</v>
      </c>
      <c r="AFC256" s="108" t="n">
        <v>18.4</v>
      </c>
      <c r="AFD256" s="108" t="n">
        <v>18.1</v>
      </c>
      <c r="AFE256" s="108" t="n">
        <v>18</v>
      </c>
      <c r="AFF256" s="108" t="n">
        <v>17.3</v>
      </c>
      <c r="AFG256" s="108" t="n">
        <v>15.6</v>
      </c>
      <c r="AFH256" s="108" t="n">
        <v>14.2</v>
      </c>
      <c r="AFI256" s="108" t="n">
        <v>11.3</v>
      </c>
      <c r="AFJ256" s="108" t="n">
        <v>11.3</v>
      </c>
      <c r="AFK256" s="108" t="n">
        <v>11.4</v>
      </c>
      <c r="AFL256" s="108" t="n">
        <v>13.9</v>
      </c>
      <c r="AFM256" s="108" t="n">
        <v>14.8</v>
      </c>
      <c r="AFN256" s="108" t="n">
        <v>17.8</v>
      </c>
      <c r="AFO256" s="109" t="n">
        <f aca="false">AVERAGE(AFC256:AFN256)</f>
        <v>15.175</v>
      </c>
      <c r="AGA256" s="1" t="n">
        <v>1906</v>
      </c>
      <c r="AGB256" s="107" t="n">
        <v>1906</v>
      </c>
      <c r="AGC256" s="108" t="n">
        <v>18.3</v>
      </c>
      <c r="AGD256" s="108" t="n">
        <v>17.2</v>
      </c>
      <c r="AGE256" s="108" t="n">
        <v>14.3</v>
      </c>
      <c r="AGF256" s="108" t="n">
        <v>11.1</v>
      </c>
      <c r="AGG256" s="108" t="n">
        <v>8.2</v>
      </c>
      <c r="AGH256" s="108" t="n">
        <v>5.8</v>
      </c>
      <c r="AGI256" s="108" t="n">
        <v>4.2</v>
      </c>
      <c r="AGJ256" s="108" t="n">
        <v>5.4</v>
      </c>
      <c r="AGK256" s="108" t="n">
        <v>5.1</v>
      </c>
      <c r="AGL256" s="108" t="n">
        <v>9.3</v>
      </c>
      <c r="AGM256" s="108" t="n">
        <v>12</v>
      </c>
      <c r="AGN256" s="108" t="n">
        <v>16.8</v>
      </c>
      <c r="AGO256" s="109" t="n">
        <f aca="false">AVERAGE(AGC256:AGN256)</f>
        <v>10.6416666666667</v>
      </c>
      <c r="AHA256" s="1" t="n">
        <v>1906</v>
      </c>
      <c r="AHB256" s="110" t="s">
        <v>96</v>
      </c>
      <c r="AHC256" s="108" t="n">
        <v>13.8</v>
      </c>
      <c r="AHD256" s="108" t="n">
        <v>12.9</v>
      </c>
      <c r="AHE256" s="108" t="n">
        <v>10.8</v>
      </c>
      <c r="AHF256" s="108" t="n">
        <v>7.9</v>
      </c>
      <c r="AHG256" s="108" t="n">
        <v>6.9</v>
      </c>
      <c r="AHH256" s="108" t="n">
        <v>5.1</v>
      </c>
      <c r="AHI256" s="108" t="n">
        <v>2.7</v>
      </c>
      <c r="AHJ256" s="108" t="n">
        <v>3.1</v>
      </c>
      <c r="AHK256" s="108" t="n">
        <v>3.6</v>
      </c>
      <c r="AHL256" s="108" t="n">
        <v>6.7</v>
      </c>
      <c r="AHM256" s="108" t="n">
        <v>8.7</v>
      </c>
      <c r="AHN256" s="108" t="n">
        <v>12</v>
      </c>
      <c r="AHO256" s="109" t="n">
        <f aca="false">AVERAGE(AHC256:AHN256)</f>
        <v>7.85</v>
      </c>
      <c r="AIA256" s="1" t="n">
        <v>1906</v>
      </c>
      <c r="AIB256" s="107" t="n">
        <v>1906</v>
      </c>
      <c r="AIC256" s="108" t="n">
        <v>24.5</v>
      </c>
      <c r="AID256" s="108" t="n">
        <v>24.2</v>
      </c>
      <c r="AIE256" s="108" t="n">
        <v>19.4</v>
      </c>
      <c r="AIF256" s="108" t="n">
        <v>15.5</v>
      </c>
      <c r="AIG256" s="108" t="n">
        <v>9.9</v>
      </c>
      <c r="AIH256" s="108" t="n">
        <v>7.6</v>
      </c>
      <c r="AII256" s="108" t="n">
        <v>6.8</v>
      </c>
      <c r="AIJ256" s="108" t="n">
        <v>8.3</v>
      </c>
      <c r="AIK256" s="108" t="n">
        <v>8.9</v>
      </c>
      <c r="AIL256" s="108" t="n">
        <v>13.4</v>
      </c>
      <c r="AIM256" s="108" t="n">
        <v>17</v>
      </c>
      <c r="AIN256" s="108" t="n">
        <v>22.9</v>
      </c>
      <c r="AIO256" s="109" t="n">
        <f aca="false">AVERAGE(AIC256:AIN256)</f>
        <v>14.8666666666667</v>
      </c>
      <c r="AJA256" s="1" t="n">
        <v>1906</v>
      </c>
      <c r="AJB256" s="107" t="n">
        <v>1906</v>
      </c>
      <c r="AJC256" s="108" t="n">
        <v>27.2</v>
      </c>
      <c r="AJD256" s="108" t="n">
        <v>26.9</v>
      </c>
      <c r="AJE256" s="108" t="n">
        <v>26.9</v>
      </c>
      <c r="AJF256" s="108" t="n">
        <v>27.3</v>
      </c>
      <c r="AJG256" s="108" t="n">
        <v>23.7</v>
      </c>
      <c r="AJH256" s="108" t="n">
        <v>22.8</v>
      </c>
      <c r="AJI256" s="108" t="n">
        <v>21.6</v>
      </c>
      <c r="AJJ256" s="108" t="n">
        <v>21.8</v>
      </c>
      <c r="AJK256" s="108" t="n">
        <v>24.4</v>
      </c>
      <c r="AJL256" s="108" t="n">
        <v>27.4</v>
      </c>
      <c r="AJM256" s="108" t="n">
        <v>27.7</v>
      </c>
      <c r="AJN256" s="108" t="n">
        <v>26</v>
      </c>
      <c r="AJO256" s="109" t="n">
        <f aca="false">AVERAGE(AJC256:AJN256)</f>
        <v>25.3083333333333</v>
      </c>
      <c r="AKA256" s="1" t="n">
        <v>1906</v>
      </c>
      <c r="AKB256" s="107" t="n">
        <v>1906</v>
      </c>
      <c r="AKC256" s="108" t="n">
        <v>17.8</v>
      </c>
      <c r="AKD256" s="108" t="n">
        <v>15.9</v>
      </c>
      <c r="AKE256" s="108" t="n">
        <v>14.2</v>
      </c>
      <c r="AKF256" s="108" t="n">
        <v>10.6</v>
      </c>
      <c r="AKG256" s="108" t="n">
        <v>9.1</v>
      </c>
      <c r="AKH256" s="108" t="n">
        <v>7.4</v>
      </c>
      <c r="AKI256" s="108" t="n">
        <v>4.2</v>
      </c>
      <c r="AKJ256" s="108" t="n">
        <v>5.7</v>
      </c>
      <c r="AKK256" s="108" t="n">
        <v>5.8</v>
      </c>
      <c r="AKL256" s="108" t="n">
        <v>8.2</v>
      </c>
      <c r="AKM256" s="108" t="n">
        <v>11.6</v>
      </c>
      <c r="AKN256" s="108" t="n">
        <v>15.9</v>
      </c>
      <c r="AKO256" s="109" t="n">
        <f aca="false">AVERAGE(AKC256:AKN256)</f>
        <v>10.5333333333333</v>
      </c>
      <c r="AKR256" s="33"/>
      <c r="ALA256" s="35" t="n">
        <f aca="false">(ACO256+AO256+EO256+NO256+AKO256+AFO256+AEO256+IO256+MO256)/9</f>
        <v>13.9703703703704</v>
      </c>
      <c r="ALB256" s="77" t="n">
        <f aca="false">(ABO256+KO256+DO256+AGO256)/4</f>
        <v>18.3520833333333</v>
      </c>
      <c r="ALC256" s="19" t="n">
        <f aca="false">(QO256+PO256+AAO256+AJO256+FO256+SO256+BO256+CO256+JO256+OO256+TO256+HO256)/12</f>
        <v>13.5909722222222</v>
      </c>
      <c r="AMA256" s="28" t="n">
        <f aca="false">MAX(ACC256:ACN256,AC256:AN256,EC256:EN256,NC256:NN256,AKC256:AKN256,AFC256:AFN256,AEC256:AEN256,IC256:IN256,MC256:MN256)</f>
        <v>26.7</v>
      </c>
      <c r="AMB256" s="28" t="n">
        <f aca="false">MIN(ACC256:ACN256,AC256:AN256,EC256:EN256,NC256:NN256,AKC256:AKN256,AFC256:AFN256,AEC256:AEN256,IC256:IN256,MC256:MN256)</f>
        <v>4.2</v>
      </c>
      <c r="AMC256" s="81" t="n">
        <f aca="false">MAX(ABC256:ABN256,KC256:KN256,DC256:DN256,AGC256:AGN256)</f>
        <v>26.4</v>
      </c>
      <c r="AMD256" s="81" t="n">
        <f aca="false">MIN(ABC256:ABN256,KC256:KN256,DC256:DN256,AGC256:AGN256)</f>
        <v>4.2</v>
      </c>
      <c r="AME256" s="60" t="n">
        <f aca="false">MAX(QC256:QN256,PC256:PN256,AJC256:AJN256,AAC256:AAN256,FC256:FN256,SC256:SN256)</f>
        <v>27.7</v>
      </c>
      <c r="AMF256" s="60" t="n">
        <f aca="false">MIN(QC256:QN256,PC256:PN256,AJC256:AJN256,AAC256:AAN256,FC256:FN256,SC256:SN256)</f>
        <v>5</v>
      </c>
    </row>
    <row r="257" customFormat="false" ht="12.8" hidden="false" customHeight="false" outlineLevel="0" collapsed="false">
      <c r="A257" s="104"/>
      <c r="B257" s="29" t="n">
        <f aca="false">AVERAGE(AO257,BO257,CO257,DO257,EO257,FO257,GO257,HO267,IO257,JO257,KO257,LO257,MO257,NO257,OO257,PO257,QO257,RO257,SO257,TO257,UO257,VO257,WO257,YO257,ZO257,AAO257,ABO257,ACO257,ADO257,AEO257,AFO257,AGO257,AHO257,AIO257,AJO257,AKO257)</f>
        <v>13.371875</v>
      </c>
      <c r="C257" s="30" t="n">
        <f aca="false">AVERAGE(B253:B257)</f>
        <v>13.3306354166667</v>
      </c>
      <c r="D257" s="31" t="n">
        <f aca="false">AVERAGE(B248:B257)</f>
        <v>13.6909539731407</v>
      </c>
      <c r="E257" s="29" t="n">
        <f aca="false">AVERAGE(B238:B257)</f>
        <v>13.9199374074131</v>
      </c>
      <c r="F257" s="32"/>
      <c r="G257" s="3" t="n">
        <f aca="false">MAX(AC257:AN257,BC257:BN257,CC257:CN257,DC257:DN257,EC257:EN257,FC257:FN257,GC257:GN257,HC257:HN257,IC257:IN257,JC257:JN257,KC257:KN257,LC257:LN257,MC257:MN257,NC257:NN257,OC257:ON257,PC257:PN257,QC257:QN257,RC257:RN257,SC257:SN257,TC257:TN257,UC257:UN257,VC257:VN257,WC257:WN257,YC257:YN257,ZC257:ZN257,AAC257:AAN257,ABC257:ABN257,ACC257:ACN257,ADC257:ADN257,AEC257:AEN257,AFC257:AFN257,AGC257:AGN257,AHC257:AHN257,AIC257:AIN257,AJC257:AJN257,AKC257:AKN257)</f>
        <v>27.6</v>
      </c>
      <c r="H257" s="105" t="n">
        <f aca="false">MEDIAN(AC257:AN257,BC257:BN257,CC257:CN257,DC257:DN257,EC257:EN257,FC257:FN257,GC257:GN257,HC257:HN257,IC257:IN257,JC257:JN257,KC257:KN257,LC257:LN257,MC257:MN257,NC257:NN257,OC257:ON257,PC257:PN257,QC257:QN257,RC257:RN257,SC257:SN257,TC257:TN257,UC257:UN257,VC257:VN257,WC257:WN257,YC257:YN257,ZC257:ZN257,AAC257:AAN257,ABC257:ABN257,ACC257:ACN257,ADC257:ADN257,AEC257:AEN257,AFC257:AFN257,AGC257:AGN257,AHC257:AHN257,AIC257:AIN257,AJC257:AJN257,AKC257:AKN257)</f>
        <v>12.45</v>
      </c>
      <c r="I257" s="5" t="n">
        <f aca="false">MIN(AC257:AN257,BC257:BN257,CC257:CN257,DC257:DN257,EC257:EN257,FC257:FN257,GC257:GN257,HC257:HN257,IC257:IN257,JC257:JN257,KC257:KN257,LC257:LN257,MC257:MN257,NC257:NN257,OC257:ON257,PC257:PN257,QC257:QN257,RC257:RN257,SC257:SN257,TC257:TN257,UC257:UN257,VC257:VN257,WC257:WN257,YC257:YN257,ZC257:ZN257,AAC257:AAN257,ABC257:ABN257,ACC257:ACN257,ADC257:ADN257,AEC257:AEN257,AFC257:AFN257,AGC257:AGN257,AHC257:AHN257,AIC257:AIN257,AJC257:AJN257,AKC257:AKN257)</f>
        <v>4.4</v>
      </c>
      <c r="J257" s="106" t="n">
        <f aca="false">(G257+I257)/2</f>
        <v>16</v>
      </c>
      <c r="AB257" s="107" t="n">
        <v>1907</v>
      </c>
      <c r="AC257" s="108" t="n">
        <v>14.4</v>
      </c>
      <c r="AD257" s="108" t="n">
        <v>15.2</v>
      </c>
      <c r="AE257" s="108" t="n">
        <v>14.3</v>
      </c>
      <c r="AF257" s="108" t="n">
        <v>12.3</v>
      </c>
      <c r="AG257" s="108" t="n">
        <v>10.4</v>
      </c>
      <c r="AH257" s="108" t="n">
        <v>9.3</v>
      </c>
      <c r="AI257" s="108" t="n">
        <v>8.7</v>
      </c>
      <c r="AJ257" s="108" t="n">
        <v>9.3</v>
      </c>
      <c r="AK257" s="108" t="n">
        <v>9.2</v>
      </c>
      <c r="AL257" s="108" t="n">
        <v>9.4</v>
      </c>
      <c r="AM257" s="108" t="n">
        <v>10.7</v>
      </c>
      <c r="AN257" s="108" t="n">
        <v>12.7</v>
      </c>
      <c r="AO257" s="109" t="n">
        <f aca="false">AVERAGE(AC257:AN257)</f>
        <v>11.325</v>
      </c>
      <c r="BA257" s="1" t="n">
        <v>1907</v>
      </c>
      <c r="BB257" s="107" t="n">
        <v>1907</v>
      </c>
      <c r="BC257" s="108" t="n">
        <v>12.6</v>
      </c>
      <c r="BD257" s="108" t="n">
        <v>15.2</v>
      </c>
      <c r="BE257" s="108" t="n">
        <v>13.3</v>
      </c>
      <c r="BF257" s="108" t="n">
        <v>9.1</v>
      </c>
      <c r="BG257" s="108" t="n">
        <v>6.2</v>
      </c>
      <c r="BH257" s="108" t="n">
        <v>6</v>
      </c>
      <c r="BI257" s="108" t="n">
        <v>5.6</v>
      </c>
      <c r="BJ257" s="108" t="n">
        <v>6.4</v>
      </c>
      <c r="BK257" s="108" t="n">
        <v>7.9</v>
      </c>
      <c r="BL257" s="108" t="n">
        <v>8.6</v>
      </c>
      <c r="BM257" s="108" t="n">
        <v>10.3</v>
      </c>
      <c r="BN257" s="108" t="n">
        <v>11.8</v>
      </c>
      <c r="BO257" s="109" t="n">
        <f aca="false">AVERAGE(BC257:BN257)</f>
        <v>9.41666666666667</v>
      </c>
      <c r="CA257" s="1" t="n">
        <v>1907</v>
      </c>
      <c r="CB257" s="110" t="s">
        <v>98</v>
      </c>
      <c r="CC257" s="108" t="n">
        <v>11.4</v>
      </c>
      <c r="CD257" s="108" t="n">
        <v>12.1</v>
      </c>
      <c r="CE257" s="108" t="n">
        <v>10.5</v>
      </c>
      <c r="CF257" s="108" t="n">
        <v>6.8</v>
      </c>
      <c r="CG257" s="108" t="n">
        <v>5</v>
      </c>
      <c r="CH257" s="108" t="n">
        <v>5.4</v>
      </c>
      <c r="CI257" s="108" t="n">
        <v>5.5</v>
      </c>
      <c r="CJ257" s="108" t="n">
        <v>6.7</v>
      </c>
      <c r="CK257" s="108" t="n">
        <v>7.5</v>
      </c>
      <c r="CL257" s="108" t="n">
        <v>6.7</v>
      </c>
      <c r="CM257" s="108" t="n">
        <v>7.4</v>
      </c>
      <c r="CN257" s="108" t="n">
        <v>9.1</v>
      </c>
      <c r="CO257" s="109" t="n">
        <f aca="false">AVERAGE(CC257:CN257)</f>
        <v>7.84166666666667</v>
      </c>
      <c r="DA257" s="1" t="n">
        <v>1907</v>
      </c>
      <c r="DB257" s="110" t="s">
        <v>98</v>
      </c>
      <c r="DC257" s="108" t="n">
        <v>25.2</v>
      </c>
      <c r="DD257" s="108" t="n">
        <v>25.3</v>
      </c>
      <c r="DE257" s="108" t="n">
        <v>23.3</v>
      </c>
      <c r="DF257" s="108" t="n">
        <v>21.5</v>
      </c>
      <c r="DG257" s="108" t="n">
        <v>17.9</v>
      </c>
      <c r="DH257" s="108" t="n">
        <v>15.4</v>
      </c>
      <c r="DI257" s="108" t="n">
        <v>15.5</v>
      </c>
      <c r="DJ257" s="108" t="n">
        <v>15.2</v>
      </c>
      <c r="DK257" s="108" t="n">
        <v>17.7</v>
      </c>
      <c r="DL257" s="108" t="n">
        <v>21.9</v>
      </c>
      <c r="DM257" s="108" t="n">
        <v>23.5</v>
      </c>
      <c r="DN257" s="108" t="n">
        <v>26.5</v>
      </c>
      <c r="DO257" s="109" t="n">
        <f aca="false">AVERAGE(DC257:DN257)</f>
        <v>20.7416666666667</v>
      </c>
      <c r="EA257" s="1" t="n">
        <v>1907</v>
      </c>
      <c r="EB257" s="107" t="n">
        <v>1907</v>
      </c>
      <c r="EC257" s="108" t="n">
        <v>15.2</v>
      </c>
      <c r="ED257" s="108" t="n">
        <v>15.7</v>
      </c>
      <c r="EE257" s="108" t="n">
        <v>15.1</v>
      </c>
      <c r="EF257" s="108" t="n">
        <v>11.3</v>
      </c>
      <c r="EG257" s="108" t="n">
        <v>9.4</v>
      </c>
      <c r="EH257" s="108" t="n">
        <v>9.2</v>
      </c>
      <c r="EI257" s="108" t="n">
        <v>9.8</v>
      </c>
      <c r="EJ257" s="108" t="n">
        <v>11.4</v>
      </c>
      <c r="EK257" s="108" t="n">
        <v>10.7</v>
      </c>
      <c r="EL257" s="108" t="n">
        <v>11.1</v>
      </c>
      <c r="EM257" s="108" t="n">
        <v>10.4</v>
      </c>
      <c r="EN257" s="108" t="n">
        <v>12.2</v>
      </c>
      <c r="EO257" s="109" t="n">
        <f aca="false">AVERAGE(EC257:EN257)</f>
        <v>11.7916666666667</v>
      </c>
      <c r="FA257" s="1" t="n">
        <v>1907</v>
      </c>
      <c r="FB257" s="107" t="n">
        <v>1907</v>
      </c>
      <c r="FC257" s="108" t="n">
        <v>14.3</v>
      </c>
      <c r="FD257" s="108" t="n">
        <v>14.6</v>
      </c>
      <c r="FE257" s="108" t="n">
        <v>13.6</v>
      </c>
      <c r="FF257" s="108" t="n">
        <v>9.2</v>
      </c>
      <c r="FG257" s="108" t="n">
        <v>8.1</v>
      </c>
      <c r="FH257" s="108" t="n">
        <v>8.1</v>
      </c>
      <c r="FI257" s="108" t="n">
        <v>8.3</v>
      </c>
      <c r="FJ257" s="108" t="n">
        <v>9.6</v>
      </c>
      <c r="FK257" s="108" t="n">
        <v>9.4</v>
      </c>
      <c r="FL257" s="108" t="n">
        <v>10.4</v>
      </c>
      <c r="FM257" s="108" t="n">
        <v>9.9</v>
      </c>
      <c r="FN257" s="108" t="n">
        <v>10.7</v>
      </c>
      <c r="FO257" s="109" t="n">
        <f aca="false">AVERAGE(FC257:FN257)</f>
        <v>10.5166666666667</v>
      </c>
      <c r="GA257" s="1" t="n">
        <v>1907</v>
      </c>
      <c r="GB257" s="110" t="s">
        <v>98</v>
      </c>
      <c r="GC257" s="108" t="n">
        <v>16.9</v>
      </c>
      <c r="GD257" s="108" t="n">
        <v>17.4</v>
      </c>
      <c r="GE257" s="108" t="n">
        <v>16.8</v>
      </c>
      <c r="GF257" s="108" t="n">
        <v>15.1</v>
      </c>
      <c r="GG257" s="108" t="n">
        <v>13.9</v>
      </c>
      <c r="GH257" s="108" t="n">
        <v>12.7</v>
      </c>
      <c r="GI257" s="108" t="n">
        <v>11.9</v>
      </c>
      <c r="GJ257" s="108" t="n">
        <v>12.5</v>
      </c>
      <c r="GK257" s="108" t="n">
        <v>11.8</v>
      </c>
      <c r="GL257" s="108" t="n">
        <v>12.3</v>
      </c>
      <c r="GM257" s="108" t="n">
        <v>13.4</v>
      </c>
      <c r="GN257" s="108" t="n">
        <v>14.6</v>
      </c>
      <c r="GO257" s="109" t="n">
        <f aca="false">AVERAGE(GC257:GN257)</f>
        <v>14.1083333333333</v>
      </c>
      <c r="HA257" s="1" t="n">
        <v>1907</v>
      </c>
      <c r="HB257" s="107" t="n">
        <v>1907</v>
      </c>
      <c r="HC257" s="108" t="n">
        <v>15.2</v>
      </c>
      <c r="HD257" s="108" t="n">
        <v>15.9</v>
      </c>
      <c r="HE257" s="108" t="n">
        <v>15.2</v>
      </c>
      <c r="HF257" s="108" t="n">
        <v>12.8</v>
      </c>
      <c r="HG257" s="108" t="n">
        <v>13.5</v>
      </c>
      <c r="HH257" s="108" t="n">
        <v>11.7</v>
      </c>
      <c r="HI257" s="108" t="n">
        <v>11.4</v>
      </c>
      <c r="HJ257" s="108" t="n">
        <v>11.7</v>
      </c>
      <c r="HK257" s="108" t="n">
        <v>11.3</v>
      </c>
      <c r="HL257" s="108" t="n">
        <v>10.8</v>
      </c>
      <c r="HM257" s="108" t="n">
        <v>11.2</v>
      </c>
      <c r="HN257" s="108" t="n">
        <v>12.3</v>
      </c>
      <c r="HO257" s="109" t="n">
        <f aca="false">AVERAGE(HC257:HN257)</f>
        <v>12.75</v>
      </c>
      <c r="IA257" s="1" t="n">
        <v>1907</v>
      </c>
      <c r="IB257" s="110" t="s">
        <v>98</v>
      </c>
      <c r="IC257" s="108" t="n">
        <v>22.7</v>
      </c>
      <c r="ID257" s="108" t="n">
        <v>23.8</v>
      </c>
      <c r="IE257" s="108" t="n">
        <v>22.4</v>
      </c>
      <c r="IF257" s="108" t="n">
        <v>19.6</v>
      </c>
      <c r="IG257" s="108" t="n">
        <v>14.1</v>
      </c>
      <c r="IH257" s="108" t="n">
        <v>11.5</v>
      </c>
      <c r="II257" s="108" t="n">
        <v>11.6</v>
      </c>
      <c r="IJ257" s="108" t="n">
        <v>12.1</v>
      </c>
      <c r="IK257" s="108" t="n">
        <v>14</v>
      </c>
      <c r="IL257" s="108" t="n">
        <v>14.5</v>
      </c>
      <c r="IM257" s="108" t="n">
        <v>17.8</v>
      </c>
      <c r="IN257" s="108" t="n">
        <v>18.9</v>
      </c>
      <c r="IO257" s="109" t="n">
        <f aca="false">AVERAGE(IC257:IN257)</f>
        <v>16.9166666666667</v>
      </c>
      <c r="JA257" s="1" t="n">
        <v>1907</v>
      </c>
      <c r="JB257" s="107" t="n">
        <v>1907</v>
      </c>
      <c r="JC257" s="108" t="n">
        <v>12.8</v>
      </c>
      <c r="JD257" s="108" t="n">
        <v>13.5</v>
      </c>
      <c r="JE257" s="108" t="n">
        <v>12.1</v>
      </c>
      <c r="JF257" s="108" t="n">
        <v>7.4</v>
      </c>
      <c r="JG257" s="108" t="n">
        <v>4.4</v>
      </c>
      <c r="JH257" s="108" t="n">
        <v>4.7</v>
      </c>
      <c r="JI257" s="108" t="n">
        <v>5.1</v>
      </c>
      <c r="JJ257" s="108" t="n">
        <v>7.1</v>
      </c>
      <c r="JK257" s="108" t="n">
        <v>7.1</v>
      </c>
      <c r="JL257" s="108" t="n">
        <v>7.4</v>
      </c>
      <c r="JM257" s="108" t="n">
        <v>7.8</v>
      </c>
      <c r="JN257" s="108" t="n">
        <v>9.9</v>
      </c>
      <c r="JO257" s="109" t="n">
        <f aca="false">AVERAGE(JC257:JN257)</f>
        <v>8.275</v>
      </c>
      <c r="KA257" s="1" t="n">
        <v>1907</v>
      </c>
      <c r="KB257" s="107" t="n">
        <v>1907</v>
      </c>
      <c r="KC257" s="108" t="n">
        <v>25.1</v>
      </c>
      <c r="KD257" s="108" t="n">
        <v>25.7</v>
      </c>
      <c r="KE257" s="108" t="n">
        <v>23.8</v>
      </c>
      <c r="KF257" s="108" t="n">
        <v>20.7</v>
      </c>
      <c r="KG257" s="108" t="n">
        <v>17.4</v>
      </c>
      <c r="KH257" s="108" t="n">
        <v>15.2</v>
      </c>
      <c r="KI257" s="108" t="n">
        <v>15.3</v>
      </c>
      <c r="KJ257" s="108" t="n">
        <v>14.8</v>
      </c>
      <c r="KK257" s="108" t="n">
        <v>18.5</v>
      </c>
      <c r="KL257" s="108" t="n">
        <v>22.1</v>
      </c>
      <c r="KM257" s="108" t="n">
        <v>24.7</v>
      </c>
      <c r="KN257" s="108" t="n">
        <v>26.5</v>
      </c>
      <c r="KO257" s="109" t="n">
        <f aca="false">AVERAGE(KC257:KN257)</f>
        <v>20.8166666666667</v>
      </c>
      <c r="LA257" s="1" t="n">
        <v>1907</v>
      </c>
      <c r="LB257" s="110" t="s">
        <v>98</v>
      </c>
      <c r="LC257" s="108" t="n">
        <v>14.3</v>
      </c>
      <c r="LD257" s="108" t="n">
        <v>14.9</v>
      </c>
      <c r="LE257" s="108" t="n">
        <v>13.1</v>
      </c>
      <c r="LF257" s="108" t="n">
        <v>9.3</v>
      </c>
      <c r="LG257" s="108" t="n">
        <v>7.2</v>
      </c>
      <c r="LH257" s="108" t="n">
        <v>6.4</v>
      </c>
      <c r="LI257" s="108" t="n">
        <v>6.7</v>
      </c>
      <c r="LJ257" s="108" t="n">
        <v>8.1</v>
      </c>
      <c r="LK257" s="108" t="n">
        <v>8.3</v>
      </c>
      <c r="LL257" s="108" t="n">
        <v>8.3</v>
      </c>
      <c r="LM257" s="108" t="n">
        <v>8.8</v>
      </c>
      <c r="LN257" s="108" t="n">
        <v>10.6</v>
      </c>
      <c r="LO257" s="109" t="n">
        <f aca="false">AVERAGE(LC257:LN257)</f>
        <v>9.66666666666667</v>
      </c>
      <c r="MA257" s="1" t="n">
        <v>1907</v>
      </c>
      <c r="MB257" s="110" t="s">
        <v>98</v>
      </c>
      <c r="MC257" s="108" t="n">
        <v>14.8</v>
      </c>
      <c r="MD257" s="108" t="n">
        <v>16.9</v>
      </c>
      <c r="ME257" s="108" t="n">
        <v>13.8</v>
      </c>
      <c r="MF257" s="108" t="n">
        <v>11.3</v>
      </c>
      <c r="MG257" s="108" t="n">
        <v>9.5</v>
      </c>
      <c r="MH257" s="108" t="n">
        <v>8</v>
      </c>
      <c r="MI257" s="108" t="n">
        <v>8</v>
      </c>
      <c r="MJ257" s="108" t="n">
        <v>8.3</v>
      </c>
      <c r="MK257" s="108" t="n">
        <v>8.2</v>
      </c>
      <c r="ML257" s="108" t="n">
        <v>9.1</v>
      </c>
      <c r="MM257" s="108" t="n">
        <v>11.8</v>
      </c>
      <c r="MN257" s="108" t="n">
        <v>12.8</v>
      </c>
      <c r="MO257" s="109" t="n">
        <f aca="false">AVERAGE(MC257:MN257)</f>
        <v>11.0416666666667</v>
      </c>
      <c r="NA257" s="1" t="n">
        <v>1907</v>
      </c>
      <c r="NB257" s="110" t="s">
        <v>98</v>
      </c>
      <c r="NC257" s="108" t="n">
        <v>18.3</v>
      </c>
      <c r="ND257" s="108" t="n">
        <v>19.9</v>
      </c>
      <c r="NE257" s="108" t="n">
        <v>19.3</v>
      </c>
      <c r="NF257" s="108" t="n">
        <v>15.2</v>
      </c>
      <c r="NG257" s="108" t="n">
        <v>12.4</v>
      </c>
      <c r="NH257" s="108" t="n">
        <v>11.7</v>
      </c>
      <c r="NI257" s="108" t="n">
        <v>12.2</v>
      </c>
      <c r="NJ257" s="108" t="n">
        <v>12.6</v>
      </c>
      <c r="NK257" s="108" t="n">
        <v>11.7</v>
      </c>
      <c r="NL257" s="108" t="n">
        <v>13</v>
      </c>
      <c r="NM257" s="108" t="n">
        <v>13.1</v>
      </c>
      <c r="NN257" s="108" t="n">
        <v>16.1</v>
      </c>
      <c r="NO257" s="109" t="n">
        <f aca="false">AVERAGE(NC257:NN257)</f>
        <v>14.625</v>
      </c>
      <c r="OA257" s="1" t="n">
        <v>1907</v>
      </c>
      <c r="OB257" s="107" t="n">
        <v>1907</v>
      </c>
      <c r="OC257" s="108" t="n">
        <v>16.9</v>
      </c>
      <c r="OD257" s="108" t="n">
        <v>17.3</v>
      </c>
      <c r="OE257" s="108" t="n">
        <v>16.1</v>
      </c>
      <c r="OF257" s="108" t="n">
        <v>11.5</v>
      </c>
      <c r="OG257" s="108" t="n">
        <v>9.1</v>
      </c>
      <c r="OH257" s="108" t="n">
        <v>9.2</v>
      </c>
      <c r="OI257" s="108" t="n">
        <v>9.2</v>
      </c>
      <c r="OJ257" s="108" t="n">
        <v>10.5</v>
      </c>
      <c r="OK257" s="108" t="n">
        <v>10.1</v>
      </c>
      <c r="OL257" s="108" t="n">
        <v>11.2</v>
      </c>
      <c r="OM257" s="108" t="n">
        <v>10.8</v>
      </c>
      <c r="ON257" s="108" t="n">
        <v>12.8</v>
      </c>
      <c r="OO257" s="109" t="n">
        <f aca="false">AVERAGE(OC257:ON257)</f>
        <v>12.0583333333333</v>
      </c>
      <c r="PA257" s="16" t="n">
        <v>1907</v>
      </c>
      <c r="PB257" s="134" t="s">
        <v>98</v>
      </c>
      <c r="PC257" s="108" t="n">
        <v>15.9</v>
      </c>
      <c r="PD257" s="108" t="n">
        <v>18.4</v>
      </c>
      <c r="PE257" s="108" t="n">
        <v>15.6</v>
      </c>
      <c r="PF257" s="108" t="n">
        <v>11.7</v>
      </c>
      <c r="PG257" s="108" t="n">
        <v>8.9</v>
      </c>
      <c r="PH257" s="108" t="n">
        <v>7.3</v>
      </c>
      <c r="PI257" s="108" t="n">
        <v>6.4</v>
      </c>
      <c r="PJ257" s="108" t="n">
        <v>7.3</v>
      </c>
      <c r="PK257" s="108" t="n">
        <v>9.4</v>
      </c>
      <c r="PL257" s="108" t="n">
        <v>10.7</v>
      </c>
      <c r="PM257" s="108" t="n">
        <v>12.2</v>
      </c>
      <c r="PN257" s="108" t="n">
        <v>14.6</v>
      </c>
      <c r="PO257" s="109" t="n">
        <f aca="false">AVERAGE(PC257:PN257)</f>
        <v>11.5333333333333</v>
      </c>
      <c r="QA257" s="1" t="n">
        <v>1907</v>
      </c>
      <c r="QB257" s="110" t="s">
        <v>98</v>
      </c>
      <c r="QC257" s="108" t="n">
        <v>12.2</v>
      </c>
      <c r="QD257" s="108" t="n">
        <v>14</v>
      </c>
      <c r="QE257" s="108" t="n">
        <v>12.9</v>
      </c>
      <c r="QF257" s="108" t="n">
        <v>9.1</v>
      </c>
      <c r="QG257" s="108" t="n">
        <v>6.7</v>
      </c>
      <c r="QH257" s="108" t="n">
        <v>7</v>
      </c>
      <c r="QI257" s="108" t="n">
        <v>6.3</v>
      </c>
      <c r="QJ257" s="108" t="n">
        <v>7</v>
      </c>
      <c r="QK257" s="108" t="n">
        <v>7.8</v>
      </c>
      <c r="QL257" s="108" t="n">
        <v>6.9</v>
      </c>
      <c r="QM257" s="108" t="n">
        <v>8.1</v>
      </c>
      <c r="QN257" s="108" t="n">
        <v>10.8</v>
      </c>
      <c r="QO257" s="109" t="n">
        <f aca="false">AVERAGE(QC257:QN257)</f>
        <v>9.06666666666667</v>
      </c>
      <c r="RB257" s="119"/>
      <c r="RC257" s="108"/>
      <c r="RD257" s="108"/>
      <c r="RE257" s="108"/>
      <c r="RF257" s="108"/>
      <c r="RG257" s="108"/>
      <c r="RH257" s="108"/>
      <c r="RI257" s="108"/>
      <c r="RJ257" s="108"/>
      <c r="RK257" s="108"/>
      <c r="RL257" s="108"/>
      <c r="RM257" s="108"/>
      <c r="RN257" s="108"/>
      <c r="RO257" s="109"/>
      <c r="SA257" s="1" t="n">
        <v>1907</v>
      </c>
      <c r="SB257" s="107" t="n">
        <v>1907</v>
      </c>
      <c r="SC257" s="108" t="n">
        <v>18.6</v>
      </c>
      <c r="SD257" s="108" t="n">
        <v>20.5</v>
      </c>
      <c r="SE257" s="108" t="n">
        <v>17.7</v>
      </c>
      <c r="SF257" s="108" t="n">
        <v>13.2</v>
      </c>
      <c r="SG257" s="108" t="n">
        <v>8.8</v>
      </c>
      <c r="SH257" s="108" t="n">
        <v>6.5</v>
      </c>
      <c r="SI257" s="108" t="n">
        <v>6.6</v>
      </c>
      <c r="SJ257" s="108" t="n">
        <v>7.2</v>
      </c>
      <c r="SK257" s="108" t="n">
        <v>10.1</v>
      </c>
      <c r="SL257" s="108" t="n">
        <v>12.5</v>
      </c>
      <c r="SM257" s="108" t="n">
        <v>14.9</v>
      </c>
      <c r="SN257" s="108" t="n">
        <v>18.1</v>
      </c>
      <c r="SO257" s="109" t="n">
        <f aca="false">AVERAGE(SC257:SN257)</f>
        <v>12.8916666666667</v>
      </c>
      <c r="TA257" s="1" t="n">
        <v>1907</v>
      </c>
      <c r="TB257" s="110" t="s">
        <v>98</v>
      </c>
      <c r="TC257" s="108" t="n">
        <v>25.9</v>
      </c>
      <c r="TD257" s="108" t="n">
        <v>25.3</v>
      </c>
      <c r="TE257" s="108" t="n">
        <v>23.5</v>
      </c>
      <c r="TF257" s="108" t="n">
        <v>20</v>
      </c>
      <c r="TG257" s="108" t="n">
        <v>15.1</v>
      </c>
      <c r="TH257" s="108" t="n">
        <v>12.6</v>
      </c>
      <c r="TI257" s="108" t="n">
        <v>12.3</v>
      </c>
      <c r="TJ257" s="108" t="n">
        <v>12.7</v>
      </c>
      <c r="TK257" s="108" t="n">
        <v>15.9</v>
      </c>
      <c r="TL257" s="108" t="n">
        <v>20.4</v>
      </c>
      <c r="TM257" s="108" t="n">
        <v>23</v>
      </c>
      <c r="TN257" s="108" t="n">
        <v>25.5</v>
      </c>
      <c r="TO257" s="109" t="n">
        <f aca="false">AVERAGE(TC257:TN257)</f>
        <v>19.35</v>
      </c>
      <c r="UB257" s="119"/>
      <c r="UC257" s="108"/>
      <c r="UD257" s="108"/>
      <c r="UE257" s="108"/>
      <c r="UF257" s="108"/>
      <c r="UG257" s="108"/>
      <c r="UH257" s="108"/>
      <c r="UI257" s="108"/>
      <c r="UJ257" s="108"/>
      <c r="UK257" s="108"/>
      <c r="UL257" s="108"/>
      <c r="UM257" s="108"/>
      <c r="UN257" s="108"/>
      <c r="UO257" s="109"/>
      <c r="VA257" s="1" t="n">
        <v>1907</v>
      </c>
      <c r="VB257" s="110" t="s">
        <v>98</v>
      </c>
      <c r="VC257" s="108" t="n">
        <v>11.8</v>
      </c>
      <c r="VD257" s="108" t="n">
        <v>13.1</v>
      </c>
      <c r="VE257" s="108" t="n">
        <v>11.8</v>
      </c>
      <c r="VF257" s="108" t="n">
        <v>9</v>
      </c>
      <c r="VG257" s="108" t="n">
        <v>7.2</v>
      </c>
      <c r="VH257" s="108" t="n">
        <v>6.6</v>
      </c>
      <c r="VI257" s="108" t="n">
        <v>6.2</v>
      </c>
      <c r="VJ257" s="108" t="n">
        <v>6.7</v>
      </c>
      <c r="VK257" s="108" t="n">
        <v>7.7</v>
      </c>
      <c r="VL257" s="108" t="n">
        <v>7.2</v>
      </c>
      <c r="VM257" s="108" t="n">
        <v>8.2</v>
      </c>
      <c r="VN257" s="108" t="n">
        <v>9.9</v>
      </c>
      <c r="VO257" s="109" t="n">
        <f aca="false">AVERAGE(VC257:VN257)</f>
        <v>8.78333333333333</v>
      </c>
      <c r="WA257" s="1" t="n">
        <v>1907</v>
      </c>
      <c r="WB257" s="107" t="n">
        <v>1907</v>
      </c>
      <c r="WC257" s="108" t="n">
        <v>22.3</v>
      </c>
      <c r="WD257" s="108" t="n">
        <v>24</v>
      </c>
      <c r="WE257" s="108" t="n">
        <v>20.7</v>
      </c>
      <c r="WF257" s="108" t="n">
        <v>16.1</v>
      </c>
      <c r="WG257" s="108" t="n">
        <v>10.2</v>
      </c>
      <c r="WH257" s="108" t="n">
        <v>7.6</v>
      </c>
      <c r="WI257" s="108" t="n">
        <v>7.2</v>
      </c>
      <c r="WJ257" s="108" t="n">
        <v>7.6</v>
      </c>
      <c r="WK257" s="108" t="n">
        <v>9.1</v>
      </c>
      <c r="WL257" s="108" t="n">
        <v>11.3</v>
      </c>
      <c r="WM257" s="108" t="n">
        <v>15</v>
      </c>
      <c r="WN257" s="108" t="n">
        <v>18</v>
      </c>
      <c r="WO257" s="109" t="n">
        <f aca="false">AVERAGE(WC257:WN257)</f>
        <v>14.0916666666667</v>
      </c>
      <c r="YB257" s="119"/>
      <c r="YC257" s="108"/>
      <c r="YD257" s="108"/>
      <c r="YE257" s="108"/>
      <c r="YF257" s="108"/>
      <c r="YG257" s="108"/>
      <c r="YH257" s="108"/>
      <c r="YI257" s="108"/>
      <c r="YJ257" s="108"/>
      <c r="YK257" s="108"/>
      <c r="YL257" s="108"/>
      <c r="YM257" s="108"/>
      <c r="YN257" s="108"/>
      <c r="YO257" s="109"/>
      <c r="ZA257" s="1" t="n">
        <v>1907</v>
      </c>
      <c r="ZB257" s="110" t="s">
        <v>98</v>
      </c>
      <c r="ZC257" s="108" t="n">
        <v>16.7</v>
      </c>
      <c r="ZD257" s="108" t="n">
        <v>17.1</v>
      </c>
      <c r="ZE257" s="108" t="n">
        <v>15.7</v>
      </c>
      <c r="ZF257" s="108" t="n">
        <v>11.1</v>
      </c>
      <c r="ZG257" s="108" t="n">
        <v>6.3</v>
      </c>
      <c r="ZH257" s="108" t="n">
        <v>6.9</v>
      </c>
      <c r="ZI257" s="108" t="n">
        <v>6.7</v>
      </c>
      <c r="ZJ257" s="108" t="n">
        <v>7.6</v>
      </c>
      <c r="ZK257" s="108" t="n">
        <v>7.5</v>
      </c>
      <c r="ZL257" s="108" t="n">
        <v>8.2</v>
      </c>
      <c r="ZM257" s="108" t="n">
        <v>10.6</v>
      </c>
      <c r="ZN257" s="108" t="n">
        <v>13.5</v>
      </c>
      <c r="ZO257" s="109" t="n">
        <f aca="false">AVERAGE(ZC257:ZN257)</f>
        <v>10.6583333333333</v>
      </c>
      <c r="AAA257" s="1" t="n">
        <v>1907</v>
      </c>
      <c r="AAB257" s="110" t="s">
        <v>98</v>
      </c>
      <c r="AAC257" s="108" t="n">
        <v>23.7</v>
      </c>
      <c r="AAD257" s="108" t="n">
        <v>22.8</v>
      </c>
      <c r="AAE257" s="108" t="n">
        <v>20.8</v>
      </c>
      <c r="AAF257" s="108" t="n">
        <v>15.9</v>
      </c>
      <c r="AAG257" s="108" t="n">
        <v>13.7</v>
      </c>
      <c r="AAH257" s="108" t="n">
        <v>12.2</v>
      </c>
      <c r="AAI257" s="108" t="n">
        <v>9.9</v>
      </c>
      <c r="AAJ257" s="108" t="n">
        <v>9.4</v>
      </c>
      <c r="AAK257" s="108" t="n">
        <v>12.4</v>
      </c>
      <c r="AAL257" s="108" t="n">
        <v>21.8</v>
      </c>
      <c r="AAM257" s="108" t="n">
        <v>22.8</v>
      </c>
      <c r="AAN257" s="108" t="n">
        <v>24.4</v>
      </c>
      <c r="AAO257" s="109" t="n">
        <f aca="false">AVERAGE(AAC257:AAN257)</f>
        <v>17.4833333333333</v>
      </c>
      <c r="ABA257" s="1" t="n">
        <v>1907</v>
      </c>
      <c r="ABB257" s="107" t="n">
        <v>1907</v>
      </c>
      <c r="ABC257" s="108" t="n">
        <v>24.8</v>
      </c>
      <c r="ABD257" s="108" t="n">
        <v>24.9</v>
      </c>
      <c r="ABE257" s="108" t="n">
        <v>22.8</v>
      </c>
      <c r="ABF257" s="108" t="n">
        <v>19.2</v>
      </c>
      <c r="ABG257" s="108" t="n">
        <v>14.7</v>
      </c>
      <c r="ABH257" s="108" t="n">
        <v>12.4</v>
      </c>
      <c r="ABI257" s="108" t="n">
        <v>12.2</v>
      </c>
      <c r="ABJ257" s="108" t="n">
        <v>12.1</v>
      </c>
      <c r="ABK257" s="108" t="n">
        <v>13.2</v>
      </c>
      <c r="ABL257" s="108" t="n">
        <v>16.9</v>
      </c>
      <c r="ABM257" s="108" t="n">
        <v>18.4</v>
      </c>
      <c r="ABN257" s="108" t="n">
        <v>20.1</v>
      </c>
      <c r="ABO257" s="109" t="n">
        <f aca="false">AVERAGE(ABC257:ABN257)</f>
        <v>17.6416666666667</v>
      </c>
      <c r="ACA257" s="111" t="n">
        <v>1907</v>
      </c>
      <c r="ACB257" s="110" t="s">
        <v>98</v>
      </c>
      <c r="ACC257" s="108" t="n">
        <v>18.2</v>
      </c>
      <c r="ACD257" s="108" t="n">
        <v>18.2</v>
      </c>
      <c r="ACE257" s="108" t="n">
        <v>17.1</v>
      </c>
      <c r="ACF257" s="108" t="n">
        <v>13.6</v>
      </c>
      <c r="ACG257" s="108" t="n">
        <v>11.5</v>
      </c>
      <c r="ACH257" s="108" t="n">
        <v>10</v>
      </c>
      <c r="ACI257" s="108" t="n">
        <v>9.8</v>
      </c>
      <c r="ACJ257" s="108" t="n">
        <v>11</v>
      </c>
      <c r="ACK257" s="108" t="n">
        <v>10.8</v>
      </c>
      <c r="ACL257" s="108" t="n">
        <v>11.8</v>
      </c>
      <c r="ACM257" s="108" t="n">
        <v>12.8</v>
      </c>
      <c r="ACN257" s="108" t="n">
        <v>14.5</v>
      </c>
      <c r="ACO257" s="109" t="n">
        <f aca="false">AVERAGE(ACC257:ACN257)</f>
        <v>13.275</v>
      </c>
      <c r="ADB257" s="119"/>
      <c r="ADC257" s="108"/>
      <c r="ADD257" s="108"/>
      <c r="ADE257" s="108"/>
      <c r="ADF257" s="108"/>
      <c r="ADG257" s="108"/>
      <c r="ADH257" s="108"/>
      <c r="ADI257" s="108"/>
      <c r="ADJ257" s="108"/>
      <c r="ADK257" s="108"/>
      <c r="ADL257" s="108"/>
      <c r="ADM257" s="108"/>
      <c r="ADN257" s="108"/>
      <c r="ADO257" s="109"/>
      <c r="AEA257" s="1" t="n">
        <v>1907</v>
      </c>
      <c r="AEB257" s="107" t="n">
        <v>1907</v>
      </c>
      <c r="AEC257" s="108" t="n">
        <v>25.3</v>
      </c>
      <c r="AED257" s="108" t="n">
        <v>25.4</v>
      </c>
      <c r="AEE257" s="108" t="n">
        <v>23.3</v>
      </c>
      <c r="AEF257" s="108" t="n">
        <v>19.9</v>
      </c>
      <c r="AEG257" s="108" t="n">
        <v>15.8</v>
      </c>
      <c r="AEH257" s="108" t="n">
        <v>13.8</v>
      </c>
      <c r="AEI257" s="108" t="n">
        <v>14.8</v>
      </c>
      <c r="AEJ257" s="108" t="n">
        <v>14.9</v>
      </c>
      <c r="AEK257" s="108" t="n">
        <v>17.3</v>
      </c>
      <c r="AEL257" s="108" t="n">
        <v>20.9</v>
      </c>
      <c r="AEM257" s="108" t="n">
        <v>22.1</v>
      </c>
      <c r="AEN257" s="108" t="n">
        <v>23.7</v>
      </c>
      <c r="AEO257" s="109" t="n">
        <f aca="false">AVERAGE(AEC257:AEN257)</f>
        <v>19.7666666666667</v>
      </c>
      <c r="AFA257" s="1" t="n">
        <v>1907</v>
      </c>
      <c r="AFB257" s="107" t="n">
        <v>1907</v>
      </c>
      <c r="AFC257" s="108" t="n">
        <v>18.4</v>
      </c>
      <c r="AFD257" s="108" t="n">
        <v>19.3</v>
      </c>
      <c r="AFE257" s="108" t="n">
        <v>18.7</v>
      </c>
      <c r="AFF257" s="108" t="n">
        <v>16.3</v>
      </c>
      <c r="AFG257" s="108" t="n">
        <v>14.1</v>
      </c>
      <c r="AFH257" s="108" t="n">
        <v>13.3</v>
      </c>
      <c r="AFI257" s="108" t="n">
        <v>12.4</v>
      </c>
      <c r="AFJ257" s="108" t="n">
        <v>12.7</v>
      </c>
      <c r="AFK257" s="108" t="n">
        <v>12.9</v>
      </c>
      <c r="AFL257" s="108" t="n">
        <v>13.5</v>
      </c>
      <c r="AFM257" s="108" t="n">
        <v>14.1</v>
      </c>
      <c r="AFN257" s="108" t="n">
        <v>15.8</v>
      </c>
      <c r="AFO257" s="109" t="n">
        <f aca="false">AVERAGE(AFC257:AFN257)</f>
        <v>15.125</v>
      </c>
      <c r="AGA257" s="1" t="n">
        <v>1907</v>
      </c>
      <c r="AGB257" s="110" t="s">
        <v>98</v>
      </c>
      <c r="AGC257" s="108" t="n">
        <v>16</v>
      </c>
      <c r="AGD257" s="108" t="n">
        <v>17.8</v>
      </c>
      <c r="AGE257" s="108" t="n">
        <v>15.3</v>
      </c>
      <c r="AGF257" s="108" t="n">
        <v>9.8</v>
      </c>
      <c r="AGG257" s="108" t="n">
        <v>5.8</v>
      </c>
      <c r="AGH257" s="108" t="n">
        <v>5.8</v>
      </c>
      <c r="AGI257" s="108" t="n">
        <v>4.6</v>
      </c>
      <c r="AGJ257" s="108" t="n">
        <v>5.5</v>
      </c>
      <c r="AGK257" s="108" t="n">
        <v>6.4</v>
      </c>
      <c r="AGL257" s="108" t="n">
        <v>8.4</v>
      </c>
      <c r="AGM257" s="108" t="n">
        <v>10.5</v>
      </c>
      <c r="AGN257" s="108" t="n">
        <v>13.6</v>
      </c>
      <c r="AGO257" s="109" t="n">
        <f aca="false">AVERAGE(AGC257:AGN257)</f>
        <v>9.95833333333333</v>
      </c>
      <c r="AHA257" s="1" t="n">
        <v>1907</v>
      </c>
      <c r="AHB257" s="110" t="s">
        <v>98</v>
      </c>
      <c r="AHC257" s="108" t="n">
        <v>12.9</v>
      </c>
      <c r="AHD257" s="108" t="n">
        <v>14.1</v>
      </c>
      <c r="AHE257" s="108" t="n">
        <v>12.6</v>
      </c>
      <c r="AHF257" s="108" t="n">
        <v>8.1</v>
      </c>
      <c r="AHG257" s="108" t="n">
        <v>4.5</v>
      </c>
      <c r="AHH257" s="108" t="n">
        <v>5.3</v>
      </c>
      <c r="AHI257" s="108" t="n">
        <v>5.4</v>
      </c>
      <c r="AHJ257" s="108" t="n">
        <v>6.3</v>
      </c>
      <c r="AHK257" s="108" t="n">
        <v>6.3</v>
      </c>
      <c r="AHL257" s="108" t="n">
        <v>6.1</v>
      </c>
      <c r="AHM257" s="108" t="n">
        <v>7</v>
      </c>
      <c r="AHN257" s="108" t="n">
        <v>9.5</v>
      </c>
      <c r="AHO257" s="109" t="n">
        <f aca="false">AVERAGE(AHC257:AHN257)</f>
        <v>8.175</v>
      </c>
      <c r="AIA257" s="1" t="n">
        <v>1907</v>
      </c>
      <c r="AIB257" s="107" t="n">
        <v>1907</v>
      </c>
      <c r="AIC257" s="108" t="n">
        <v>21.7</v>
      </c>
      <c r="AID257" s="108" t="n">
        <v>23.1</v>
      </c>
      <c r="AIE257" s="108" t="n">
        <v>19.5</v>
      </c>
      <c r="AIF257" s="108" t="n">
        <v>13.2</v>
      </c>
      <c r="AIG257" s="108" t="n">
        <v>8.4</v>
      </c>
      <c r="AIH257" s="108" t="n">
        <v>5.9</v>
      </c>
      <c r="AII257" s="108" t="n">
        <v>7.2</v>
      </c>
      <c r="AIJ257" s="108" t="n">
        <v>6.7</v>
      </c>
      <c r="AIK257" s="108" t="n">
        <v>9.3</v>
      </c>
      <c r="AIL257" s="108" t="n">
        <v>12.6</v>
      </c>
      <c r="AIM257" s="108" t="n">
        <v>15.7</v>
      </c>
      <c r="AIN257" s="108" t="n">
        <v>19.6</v>
      </c>
      <c r="AIO257" s="109" t="n">
        <f aca="false">AVERAGE(AIC257:AIN257)</f>
        <v>13.575</v>
      </c>
      <c r="AJA257" s="1" t="n">
        <v>1907</v>
      </c>
      <c r="AJB257" s="107" t="n">
        <v>1907</v>
      </c>
      <c r="AJC257" s="108" t="n">
        <v>27.6</v>
      </c>
      <c r="AJD257" s="108" t="n">
        <v>26.3</v>
      </c>
      <c r="AJE257" s="108" t="n">
        <v>25.5</v>
      </c>
      <c r="AJF257" s="108" t="n">
        <v>25.1</v>
      </c>
      <c r="AJG257" s="108" t="n">
        <v>23.2</v>
      </c>
      <c r="AJH257" s="108" t="n">
        <v>21</v>
      </c>
      <c r="AJI257" s="108" t="n">
        <v>20.6</v>
      </c>
      <c r="AJJ257" s="108" t="n">
        <v>21.3</v>
      </c>
      <c r="AJK257" s="108" t="n">
        <v>23.4</v>
      </c>
      <c r="AJL257" s="108" t="n">
        <v>27.4</v>
      </c>
      <c r="AJM257" s="108" t="n">
        <v>27.6</v>
      </c>
      <c r="AJN257" s="108" t="n">
        <v>26.2</v>
      </c>
      <c r="AJO257" s="109" t="n">
        <f aca="false">AVERAGE(AJC257:AJN257)</f>
        <v>24.6</v>
      </c>
      <c r="AKA257" s="1" t="n">
        <v>1907</v>
      </c>
      <c r="AKB257" s="107" t="n">
        <v>1907</v>
      </c>
      <c r="AKC257" s="108" t="n">
        <v>16.1</v>
      </c>
      <c r="AKD257" s="108" t="n">
        <v>17.1</v>
      </c>
      <c r="AKE257" s="108" t="n">
        <v>15.6</v>
      </c>
      <c r="AKF257" s="108" t="n">
        <v>10.9</v>
      </c>
      <c r="AKG257" s="108" t="n">
        <v>7.2</v>
      </c>
      <c r="AKH257" s="108" t="n">
        <v>6.9</v>
      </c>
      <c r="AKI257" s="108" t="n">
        <v>7.1</v>
      </c>
      <c r="AKJ257" s="108" t="n">
        <v>7.9</v>
      </c>
      <c r="AKK257" s="108" t="n">
        <v>8</v>
      </c>
      <c r="AKL257" s="108" t="n">
        <v>8</v>
      </c>
      <c r="AKM257" s="108" t="n">
        <v>10.3</v>
      </c>
      <c r="AKN257" s="108" t="n">
        <v>13.2</v>
      </c>
      <c r="AKO257" s="109" t="n">
        <f aca="false">AVERAGE(AKC257:AKN257)</f>
        <v>10.6916666666667</v>
      </c>
      <c r="AKR257" s="33"/>
      <c r="ALA257" s="35" t="n">
        <f aca="false">(ACO257+AO257+EO257+NO257+AKO257+AFO257+AEO257+IO257+MO257)/9</f>
        <v>13.8398148148148</v>
      </c>
      <c r="ALB257" s="77" t="n">
        <f aca="false">(ABO257+KO257+DO257+AGO257)/4</f>
        <v>17.2895833333333</v>
      </c>
      <c r="ALC257" s="19" t="n">
        <f aca="false">(QO257+PO257+AAO257+AJO257+FO257+SO257+BO257+CO257+JO257+OO257+TO257+HO257)/12</f>
        <v>12.9819444444444</v>
      </c>
      <c r="AMA257" s="28" t="n">
        <f aca="false">MAX(ACC257:ACN257,AC257:AN257,EC257:EN257,NC257:NN257,AKC257:AKN257,AFC257:AFN257,AEC257:AEN257,IC257:IN257,MC257:MN257)</f>
        <v>25.4</v>
      </c>
      <c r="AMB257" s="28" t="n">
        <f aca="false">MIN(ACC257:ACN257,AC257:AN257,EC257:EN257,NC257:NN257,AKC257:AKN257,AFC257:AFN257,AEC257:AEN257,IC257:IN257,MC257:MN257)</f>
        <v>6.9</v>
      </c>
      <c r="AMC257" s="81" t="n">
        <f aca="false">MAX(ABC257:ABN257,KC257:KN257,DC257:DN257,AGC257:AGN257)</f>
        <v>26.5</v>
      </c>
      <c r="AMD257" s="81" t="n">
        <f aca="false">MIN(ABC257:ABN257,KC257:KN257,DC257:DN257,AGC257:AGN257)</f>
        <v>4.6</v>
      </c>
      <c r="AME257" s="60" t="n">
        <f aca="false">MAX(QC257:QN257,PC257:PN257,AJC257:AJN257,AAC257:AAN257,FC257:FN257,SC257:SN257)</f>
        <v>27.6</v>
      </c>
      <c r="AMF257" s="60" t="n">
        <f aca="false">MIN(QC257:QN257,PC257:PN257,AJC257:AJN257,AAC257:AAN257,FC257:FN257,SC257:SN257)</f>
        <v>6.3</v>
      </c>
    </row>
    <row r="258" customFormat="false" ht="12.8" hidden="false" customHeight="false" outlineLevel="0" collapsed="false">
      <c r="A258" s="104"/>
      <c r="B258" s="29" t="n">
        <f aca="false">AVERAGE(AO258,BO258,CO258,DO258,EO258,FO258,GO258,HO268,IO258,JO258,KO258,LO258,MO258,NO258,OO258,PO258,QO258,RO258,SO258,TO258,UO258,VO258,WO258,YO258,ZO258,AAO258,ABO258,ACO258,ADO258,AEO258,AFO258,AGO258,AHO258,AIO258,AJO258,AKO258)</f>
        <v>12.6674479166667</v>
      </c>
      <c r="C258" s="30" t="n">
        <f aca="false">AVERAGE(B254:B258)</f>
        <v>13.2422916666667</v>
      </c>
      <c r="D258" s="31" t="n">
        <f aca="false">AVERAGE(B249:B258)</f>
        <v>13.5010320981407</v>
      </c>
      <c r="E258" s="29" t="n">
        <f aca="false">AVERAGE(B239:B258)</f>
        <v>13.7976658638525</v>
      </c>
      <c r="F258" s="32"/>
      <c r="G258" s="3" t="n">
        <f aca="false">MAX(AC258:AN258,BC258:BN258,CC258:CN258,DC258:DN258,EC258:EN258,FC258:FN258,GC258:GN258,HC258:HN258,IC258:IN258,JC258:JN258,KC258:KN258,LC258:LN258,MC258:MN258,NC258:NN258,OC258:ON258,PC258:PN258,QC258:QN258,RC258:RN258,SC258:SN258,TC258:TN258,UC258:UN258,VC258:VN258,WC258:WN258,YC258:YN258,ZC258:ZN258,AAC258:AAN258,ABC258:ABN258,ACC258:ACN258,ADC258:ADN258,AEC258:AEN258,AFC258:AFN258,AGC258:AGN258,AHC258:AHN258,AIC258:AIN258,AJC258:AJN258,AKC258:AKN258)</f>
        <v>27.3</v>
      </c>
      <c r="H258" s="105" t="n">
        <f aca="false">MEDIAN(AC258:AN258,BC258:BN258,CC258:CN258,DC258:DN258,EC258:EN258,FC258:FN258,GC258:GN258,HC258:HN258,IC258:IN258,JC258:JN258,KC258:KN258,LC258:LN258,MC258:MN258,NC258:NN258,OC258:ON258,PC258:PN258,QC258:QN258,RC258:RN258,SC258:SN258,TC258:TN258,UC258:UN258,VC258:VN258,WC258:WN258,YC258:YN258,ZC258:ZN258,AAC258:AAN258,ABC258:ABN258,ACC258:ACN258,ADC258:ADN258,AEC258:AEN258,AFC258:AFN258,AGC258:AGN258,AHC258:AHN258,AIC258:AIN258,AJC258:AJN258,AKC258:AKN258)</f>
        <v>11.9</v>
      </c>
      <c r="I258" s="5" t="n">
        <f aca="false">MIN(AC258:AN258,BC258:BN258,CC258:CN258,DC258:DN258,EC258:EN258,FC258:FN258,GC258:GN258,HC258:HN258,IC258:IN258,JC258:JN258,KC258:KN258,LC258:LN258,MC258:MN258,NC258:NN258,OC258:ON258,PC258:PN258,QC258:QN258,RC258:RN258,SC258:SN258,TC258:TN258,UC258:UN258,VC258:VN258,WC258:WN258,YC258:YN258,ZC258:ZN258,AAC258:AAN258,ABC258:ABN258,ACC258:ACN258,ADC258:ADN258,AEC258:AEN258,AFC258:AFN258,AGC258:AGN258,AHC258:AHN258,AIC258:AIN258,AJC258:AJN258,AKC258:AKN258)</f>
        <v>2.1</v>
      </c>
      <c r="J258" s="106" t="n">
        <f aca="false">(G258+I258)/2</f>
        <v>14.7</v>
      </c>
      <c r="AB258" s="107" t="n">
        <v>1908</v>
      </c>
      <c r="AC258" s="108" t="n">
        <v>13.9</v>
      </c>
      <c r="AD258" s="108" t="n">
        <v>14</v>
      </c>
      <c r="AE258" s="108" t="n">
        <v>12.4</v>
      </c>
      <c r="AF258" s="108" t="n">
        <v>12.4</v>
      </c>
      <c r="AG258" s="108" t="n">
        <v>10.5</v>
      </c>
      <c r="AH258" s="108" t="n">
        <v>8.2</v>
      </c>
      <c r="AI258" s="108" t="n">
        <v>7.3</v>
      </c>
      <c r="AJ258" s="108" t="n">
        <v>7.6</v>
      </c>
      <c r="AK258" s="108" t="n">
        <v>8.4</v>
      </c>
      <c r="AL258" s="108" t="n">
        <v>9.5</v>
      </c>
      <c r="AM258" s="108" t="n">
        <v>11.4</v>
      </c>
      <c r="AN258" s="108" t="n">
        <v>13.6</v>
      </c>
      <c r="AO258" s="109" t="n">
        <f aca="false">AVERAGE(AC258:AN258)</f>
        <v>10.7666666666667</v>
      </c>
      <c r="BA258" s="1" t="n">
        <v>1908</v>
      </c>
      <c r="BB258" s="107" t="n">
        <v>1908</v>
      </c>
      <c r="BC258" s="108" t="n">
        <v>14.1</v>
      </c>
      <c r="BD258" s="108" t="n">
        <v>13.2</v>
      </c>
      <c r="BE258" s="108" t="n">
        <v>11.7</v>
      </c>
      <c r="BF258" s="108" t="n">
        <v>11.4</v>
      </c>
      <c r="BG258" s="108" t="n">
        <v>7.7</v>
      </c>
      <c r="BH258" s="108" t="n">
        <v>4.8</v>
      </c>
      <c r="BI258" s="108" t="n">
        <v>3.6</v>
      </c>
      <c r="BJ258" s="108" t="n">
        <v>3.4</v>
      </c>
      <c r="BK258" s="108" t="n">
        <v>5.3</v>
      </c>
      <c r="BL258" s="108" t="n">
        <v>7.3</v>
      </c>
      <c r="BM258" s="108" t="n">
        <v>10.6</v>
      </c>
      <c r="BN258" s="108" t="n">
        <v>13.3</v>
      </c>
      <c r="BO258" s="109" t="n">
        <f aca="false">AVERAGE(BC258:BN258)</f>
        <v>8.86666666666667</v>
      </c>
      <c r="CA258" s="1" t="n">
        <v>1908</v>
      </c>
      <c r="CB258" s="110" t="s">
        <v>100</v>
      </c>
      <c r="CC258" s="108" t="n">
        <v>10.7</v>
      </c>
      <c r="CD258" s="108" t="n">
        <v>10.4</v>
      </c>
      <c r="CE258" s="108" t="n">
        <v>7.7</v>
      </c>
      <c r="CF258" s="108" t="n">
        <v>7</v>
      </c>
      <c r="CG258" s="108" t="n">
        <v>5.6</v>
      </c>
      <c r="CH258" s="108" t="n">
        <v>3.5</v>
      </c>
      <c r="CI258" s="108" t="n">
        <v>3.2</v>
      </c>
      <c r="CJ258" s="108" t="n">
        <v>3</v>
      </c>
      <c r="CK258" s="108" t="n">
        <v>4.1</v>
      </c>
      <c r="CL258" s="108" t="n">
        <v>5.9</v>
      </c>
      <c r="CM258" s="108" t="n">
        <v>7.9</v>
      </c>
      <c r="CN258" s="108" t="n">
        <v>9.7</v>
      </c>
      <c r="CO258" s="109" t="n">
        <f aca="false">AVERAGE(CC258:CN258)</f>
        <v>6.55833333333333</v>
      </c>
      <c r="DA258" s="1" t="n">
        <v>1908</v>
      </c>
      <c r="DB258" s="110" t="s">
        <v>100</v>
      </c>
      <c r="DC258" s="108" t="n">
        <v>26.5</v>
      </c>
      <c r="DD258" s="108" t="n">
        <v>26.7</v>
      </c>
      <c r="DE258" s="108" t="n">
        <v>24.7</v>
      </c>
      <c r="DF258" s="108" t="n">
        <v>23.8</v>
      </c>
      <c r="DG258" s="108" t="n">
        <v>19.1</v>
      </c>
      <c r="DH258" s="108" t="n">
        <v>14.7</v>
      </c>
      <c r="DI258" s="108" t="n">
        <v>15</v>
      </c>
      <c r="DJ258" s="108" t="n">
        <v>15.7</v>
      </c>
      <c r="DK258" s="108" t="n">
        <v>16.7</v>
      </c>
      <c r="DL258" s="108" t="n">
        <v>21</v>
      </c>
      <c r="DM258" s="108" t="n">
        <v>25.5</v>
      </c>
      <c r="DN258" s="108" t="n">
        <v>25.6</v>
      </c>
      <c r="DO258" s="109" t="n">
        <f aca="false">AVERAGE(DC258:DN258)</f>
        <v>21.25</v>
      </c>
      <c r="EA258" s="1" t="n">
        <v>1908</v>
      </c>
      <c r="EB258" s="110" t="s">
        <v>100</v>
      </c>
      <c r="EC258" s="108" t="n">
        <v>13.8</v>
      </c>
      <c r="ED258" s="108" t="n">
        <v>13.7</v>
      </c>
      <c r="EE258" s="108" t="n">
        <v>12</v>
      </c>
      <c r="EF258" s="108" t="n">
        <v>11.7</v>
      </c>
      <c r="EG258" s="108" t="n">
        <v>9.3</v>
      </c>
      <c r="EH258" s="108" t="n">
        <v>6.3</v>
      </c>
      <c r="EI258" s="108" t="n">
        <v>7</v>
      </c>
      <c r="EJ258" s="108" t="n">
        <v>7.2</v>
      </c>
      <c r="EK258" s="108" t="n">
        <v>7.7</v>
      </c>
      <c r="EL258" s="108" t="n">
        <v>10.4</v>
      </c>
      <c r="EM258" s="108" t="n">
        <v>11.9</v>
      </c>
      <c r="EN258" s="108" t="n">
        <v>13.7</v>
      </c>
      <c r="EO258" s="109" t="n">
        <f aca="false">AVERAGE(EC258:EN258)</f>
        <v>10.3916666666667</v>
      </c>
      <c r="FA258" s="1" t="n">
        <v>1908</v>
      </c>
      <c r="FB258" s="107" t="n">
        <v>1908</v>
      </c>
      <c r="FC258" s="108" t="n">
        <v>12</v>
      </c>
      <c r="FD258" s="108" t="n">
        <v>11.8</v>
      </c>
      <c r="FE258" s="108" t="n">
        <v>10.5</v>
      </c>
      <c r="FF258" s="108" t="n">
        <v>9.5</v>
      </c>
      <c r="FG258" s="108" t="n">
        <v>7.1</v>
      </c>
      <c r="FH258" s="108" t="n">
        <v>5.3</v>
      </c>
      <c r="FI258" s="108" t="n">
        <v>5.7</v>
      </c>
      <c r="FJ258" s="108" t="n">
        <v>6.4</v>
      </c>
      <c r="FK258" s="108" t="n">
        <v>6.9</v>
      </c>
      <c r="FL258" s="108" t="n">
        <v>8.9</v>
      </c>
      <c r="FM258" s="108" t="n">
        <v>10.1</v>
      </c>
      <c r="FN258" s="108" t="n">
        <v>11.8</v>
      </c>
      <c r="FO258" s="109" t="n">
        <f aca="false">AVERAGE(FC258:FN258)</f>
        <v>8.83333333333333</v>
      </c>
      <c r="GA258" s="1" t="n">
        <v>1908</v>
      </c>
      <c r="GB258" s="110" t="s">
        <v>100</v>
      </c>
      <c r="GC258" s="108" t="n">
        <v>15.8</v>
      </c>
      <c r="GD258" s="108" t="n">
        <v>16.1</v>
      </c>
      <c r="GE258" s="108" t="n">
        <v>15.5</v>
      </c>
      <c r="GF258" s="108" t="n">
        <v>15</v>
      </c>
      <c r="GG258" s="108" t="n">
        <v>13.3</v>
      </c>
      <c r="GH258" s="108" t="n">
        <v>11</v>
      </c>
      <c r="GI258" s="108" t="n">
        <v>10.7</v>
      </c>
      <c r="GJ258" s="108" t="n">
        <v>10.3</v>
      </c>
      <c r="GK258" s="108" t="n">
        <v>11.5</v>
      </c>
      <c r="GL258" s="108" t="n">
        <v>12.5</v>
      </c>
      <c r="GM258" s="108" t="n">
        <v>14.2</v>
      </c>
      <c r="GN258" s="108" t="n">
        <v>15.7</v>
      </c>
      <c r="GO258" s="109" t="n">
        <f aca="false">AVERAGE(GC258:GN258)</f>
        <v>13.4666666666667</v>
      </c>
      <c r="HA258" s="1" t="n">
        <v>1908</v>
      </c>
      <c r="HB258" s="107" t="n">
        <v>1908</v>
      </c>
      <c r="HC258" s="108" t="n">
        <v>13.9</v>
      </c>
      <c r="HD258" s="108" t="n">
        <v>14.2</v>
      </c>
      <c r="HE258" s="108" t="n">
        <v>12.8</v>
      </c>
      <c r="HF258" s="108" t="n">
        <v>12.6</v>
      </c>
      <c r="HG258" s="108" t="n">
        <v>11.9</v>
      </c>
      <c r="HH258" s="108" t="n">
        <v>9.4</v>
      </c>
      <c r="HI258" s="108" t="n">
        <v>9.3</v>
      </c>
      <c r="HJ258" s="108" t="n">
        <v>9.2</v>
      </c>
      <c r="HK258" s="108" t="n">
        <v>9.6</v>
      </c>
      <c r="HL258" s="108" t="n">
        <v>10.7</v>
      </c>
      <c r="HM258" s="108" t="n">
        <v>12.5</v>
      </c>
      <c r="HN258" s="108" t="n">
        <v>13.8</v>
      </c>
      <c r="HO258" s="109" t="n">
        <f aca="false">AVERAGE(HC258:HN258)</f>
        <v>11.6583333333333</v>
      </c>
      <c r="IA258" s="1" t="n">
        <v>1908</v>
      </c>
      <c r="IB258" s="110" t="s">
        <v>100</v>
      </c>
      <c r="IC258" s="108" t="n">
        <v>20.7</v>
      </c>
      <c r="ID258" s="108" t="n">
        <v>21.4</v>
      </c>
      <c r="IE258" s="108" t="n">
        <v>19.9</v>
      </c>
      <c r="IF258" s="108" t="n">
        <v>18.1</v>
      </c>
      <c r="IG258" s="108" t="n">
        <v>14.3</v>
      </c>
      <c r="IH258" s="108" t="n">
        <v>10.3</v>
      </c>
      <c r="II258" s="108" t="n">
        <v>9.8</v>
      </c>
      <c r="IJ258" s="108" t="n">
        <v>9.8</v>
      </c>
      <c r="IK258" s="108" t="n">
        <v>12.4</v>
      </c>
      <c r="IL258" s="108" t="n">
        <v>15.1</v>
      </c>
      <c r="IM258" s="108" t="n">
        <v>18.1</v>
      </c>
      <c r="IN258" s="108" t="n">
        <v>20.7</v>
      </c>
      <c r="IO258" s="109" t="n">
        <f aca="false">AVERAGE(IC258:IN258)</f>
        <v>15.8833333333333</v>
      </c>
      <c r="JA258" s="1" t="n">
        <v>1908</v>
      </c>
      <c r="JB258" s="107" t="n">
        <v>1908</v>
      </c>
      <c r="JC258" s="108" t="n">
        <v>10.9</v>
      </c>
      <c r="JD258" s="108" t="n">
        <v>10.2</v>
      </c>
      <c r="JE258" s="108" t="n">
        <v>8.8</v>
      </c>
      <c r="JF258" s="108" t="n">
        <v>7.1</v>
      </c>
      <c r="JG258" s="108" t="n">
        <v>5.9</v>
      </c>
      <c r="JH258" s="108" t="n">
        <v>3.9</v>
      </c>
      <c r="JI258" s="108" t="n">
        <v>2.1</v>
      </c>
      <c r="JJ258" s="108" t="n">
        <v>2.4</v>
      </c>
      <c r="JK258" s="108" t="n">
        <v>3</v>
      </c>
      <c r="JL258" s="108" t="n">
        <v>7.3</v>
      </c>
      <c r="JM258" s="108" t="n">
        <v>9.7</v>
      </c>
      <c r="JN258" s="108" t="n">
        <v>11.7</v>
      </c>
      <c r="JO258" s="109" t="n">
        <f aca="false">AVERAGE(JC258:JN258)</f>
        <v>6.91666666666667</v>
      </c>
      <c r="KA258" s="1" t="n">
        <v>1908</v>
      </c>
      <c r="KB258" s="107" t="n">
        <v>1908</v>
      </c>
      <c r="KC258" s="108" t="n">
        <v>25.5</v>
      </c>
      <c r="KD258" s="108" t="n">
        <v>25.9</v>
      </c>
      <c r="KE258" s="108" t="n">
        <v>24.4</v>
      </c>
      <c r="KF258" s="108" t="n">
        <v>23.9</v>
      </c>
      <c r="KG258" s="108" t="n">
        <v>19.1</v>
      </c>
      <c r="KH258" s="108" t="n">
        <v>13.8</v>
      </c>
      <c r="KI258" s="108" t="n">
        <v>15.5</v>
      </c>
      <c r="KJ258" s="108" t="n">
        <v>15.5</v>
      </c>
      <c r="KK258" s="108" t="n">
        <v>16.4</v>
      </c>
      <c r="KL258" s="108" t="n">
        <v>21.7</v>
      </c>
      <c r="KM258" s="108" t="n">
        <v>26.4</v>
      </c>
      <c r="KN258" s="108" t="n">
        <v>25.8</v>
      </c>
      <c r="KO258" s="109" t="n">
        <f aca="false">AVERAGE(KC258:KN258)</f>
        <v>21.1583333333333</v>
      </c>
      <c r="LA258" s="1" t="n">
        <v>1908</v>
      </c>
      <c r="LB258" s="110" t="s">
        <v>100</v>
      </c>
      <c r="LC258" s="108" t="n">
        <v>11.7</v>
      </c>
      <c r="LD258" s="108" t="n">
        <v>12.2</v>
      </c>
      <c r="LE258" s="108" t="n">
        <v>10.6</v>
      </c>
      <c r="LF258" s="108" t="n">
        <v>10</v>
      </c>
      <c r="LG258" s="108" t="n">
        <v>7.3</v>
      </c>
      <c r="LH258" s="108" t="n">
        <v>3.2</v>
      </c>
      <c r="LI258" s="108" t="n">
        <v>4.2</v>
      </c>
      <c r="LJ258" s="108" t="n">
        <v>4.9</v>
      </c>
      <c r="LK258" s="108" t="n">
        <v>5.2</v>
      </c>
      <c r="LL258" s="108" t="n">
        <v>8.2</v>
      </c>
      <c r="LM258" s="108" t="n">
        <v>10.2</v>
      </c>
      <c r="LN258" s="108" t="n">
        <v>12.1</v>
      </c>
      <c r="LO258" s="109" t="n">
        <f aca="false">AVERAGE(LC258:LN258)</f>
        <v>8.31666666666667</v>
      </c>
      <c r="MA258" s="1" t="n">
        <v>1908</v>
      </c>
      <c r="MB258" s="110" t="s">
        <v>100</v>
      </c>
      <c r="MC258" s="108" t="n">
        <v>14.5</v>
      </c>
      <c r="MD258" s="108" t="n">
        <v>14.2</v>
      </c>
      <c r="ME258" s="108" t="n">
        <v>13.2</v>
      </c>
      <c r="MF258" s="108" t="n">
        <v>11.9</v>
      </c>
      <c r="MG258" s="108" t="n">
        <v>8.9</v>
      </c>
      <c r="MH258" s="108" t="n">
        <v>7.7</v>
      </c>
      <c r="MI258" s="108" t="n">
        <v>5.7</v>
      </c>
      <c r="MJ258" s="108" t="n">
        <v>5.7</v>
      </c>
      <c r="MK258" s="108" t="n">
        <v>7.8</v>
      </c>
      <c r="ML258" s="108" t="n">
        <v>8.2</v>
      </c>
      <c r="MM258" s="108" t="n">
        <v>11.3</v>
      </c>
      <c r="MN258" s="108" t="n">
        <v>14.2</v>
      </c>
      <c r="MO258" s="109" t="n">
        <f aca="false">AVERAGE(MC258:MN258)</f>
        <v>10.275</v>
      </c>
      <c r="NA258" s="1" t="n">
        <v>1908</v>
      </c>
      <c r="NB258" s="110" t="s">
        <v>100</v>
      </c>
      <c r="NC258" s="108" t="n">
        <v>17.2</v>
      </c>
      <c r="ND258" s="108" t="n">
        <v>18.1</v>
      </c>
      <c r="NE258" s="108" t="n">
        <v>16.1</v>
      </c>
      <c r="NF258" s="108" t="n">
        <v>15.3</v>
      </c>
      <c r="NG258" s="108" t="n">
        <v>13.1</v>
      </c>
      <c r="NH258" s="108" t="n">
        <v>9.7</v>
      </c>
      <c r="NI258" s="108" t="n">
        <v>9.8</v>
      </c>
      <c r="NJ258" s="108" t="n">
        <v>9.3</v>
      </c>
      <c r="NK258" s="108" t="n">
        <v>10.7</v>
      </c>
      <c r="NL258" s="108" t="n">
        <v>13.5</v>
      </c>
      <c r="NM258" s="108" t="n">
        <v>15.4</v>
      </c>
      <c r="NN258" s="108" t="n">
        <v>17</v>
      </c>
      <c r="NO258" s="109" t="n">
        <f aca="false">AVERAGE(NC258:NN258)</f>
        <v>13.7666666666667</v>
      </c>
      <c r="OA258" s="1" t="n">
        <v>1908</v>
      </c>
      <c r="OB258" s="107" t="n">
        <v>1908</v>
      </c>
      <c r="OC258" s="108" t="n">
        <v>14.6</v>
      </c>
      <c r="OD258" s="108" t="n">
        <v>15.3</v>
      </c>
      <c r="OE258" s="108" t="n">
        <v>13.2</v>
      </c>
      <c r="OF258" s="108" t="n">
        <v>11.4</v>
      </c>
      <c r="OG258" s="108" t="n">
        <v>8.8</v>
      </c>
      <c r="OH258" s="108" t="n">
        <v>5.3</v>
      </c>
      <c r="OI258" s="108" t="n">
        <v>5.7</v>
      </c>
      <c r="OJ258" s="108" t="n">
        <v>6.4</v>
      </c>
      <c r="OK258" s="108" t="n">
        <v>6.7</v>
      </c>
      <c r="OL258" s="108" t="n">
        <v>9.4</v>
      </c>
      <c r="OM258" s="108" t="n">
        <v>12.7</v>
      </c>
      <c r="ON258" s="108" t="n">
        <v>14.3</v>
      </c>
      <c r="OO258" s="109" t="n">
        <f aca="false">AVERAGE(OC258:ON258)</f>
        <v>10.3166666666667</v>
      </c>
      <c r="PA258" s="16" t="n">
        <v>1908</v>
      </c>
      <c r="PB258" s="134" t="s">
        <v>100</v>
      </c>
      <c r="PC258" s="108" t="n">
        <v>17.7</v>
      </c>
      <c r="PD258" s="108" t="n">
        <v>16.1</v>
      </c>
      <c r="PE258" s="108" t="n">
        <v>14</v>
      </c>
      <c r="PF258" s="108" t="n">
        <v>12.7</v>
      </c>
      <c r="PG258" s="108" t="n">
        <v>8.3</v>
      </c>
      <c r="PH258" s="108" t="n">
        <v>4.7</v>
      </c>
      <c r="PI258" s="108" t="n">
        <v>5.3</v>
      </c>
      <c r="PJ258" s="108" t="n">
        <v>5</v>
      </c>
      <c r="PK258" s="108" t="n">
        <v>7.2</v>
      </c>
      <c r="PL258" s="108" t="n">
        <v>10.8</v>
      </c>
      <c r="PM258" s="108" t="n">
        <v>14.8</v>
      </c>
      <c r="PN258" s="108" t="n">
        <v>18.4</v>
      </c>
      <c r="PO258" s="109" t="n">
        <f aca="false">AVERAGE(PC258:PN258)</f>
        <v>11.25</v>
      </c>
      <c r="QA258" s="1" t="n">
        <v>1908</v>
      </c>
      <c r="QB258" s="110" t="s">
        <v>100</v>
      </c>
      <c r="QC258" s="108" t="n">
        <v>12.3</v>
      </c>
      <c r="QD258" s="108" t="n">
        <v>12.1</v>
      </c>
      <c r="QE258" s="108" t="n">
        <v>9.9</v>
      </c>
      <c r="QF258" s="108" t="n">
        <v>9.8</v>
      </c>
      <c r="QG258" s="108" t="n">
        <v>7.6</v>
      </c>
      <c r="QH258" s="108" t="n">
        <v>4.8</v>
      </c>
      <c r="QI258" s="108" t="n">
        <v>4</v>
      </c>
      <c r="QJ258" s="108" t="n">
        <v>4.7</v>
      </c>
      <c r="QK258" s="108" t="n">
        <v>4.7</v>
      </c>
      <c r="QL258" s="108" t="n">
        <v>6.6</v>
      </c>
      <c r="QM258" s="108" t="n">
        <v>9.5</v>
      </c>
      <c r="QN258" s="108" t="n">
        <v>12.4</v>
      </c>
      <c r="QO258" s="109" t="n">
        <f aca="false">AVERAGE(QC258:QN258)</f>
        <v>8.2</v>
      </c>
      <c r="RB258" s="119"/>
      <c r="RC258" s="108"/>
      <c r="RD258" s="108"/>
      <c r="RE258" s="108"/>
      <c r="RF258" s="108"/>
      <c r="RG258" s="108"/>
      <c r="RH258" s="108"/>
      <c r="RI258" s="108"/>
      <c r="RJ258" s="108"/>
      <c r="RK258" s="108"/>
      <c r="RL258" s="108"/>
      <c r="RM258" s="108"/>
      <c r="RN258" s="108"/>
      <c r="RO258" s="109"/>
      <c r="SA258" s="1" t="n">
        <v>1908</v>
      </c>
      <c r="SB258" s="107" t="n">
        <v>1908</v>
      </c>
      <c r="SC258" s="108" t="n">
        <v>20.8</v>
      </c>
      <c r="SD258" s="108" t="n">
        <v>18.7</v>
      </c>
      <c r="SE258" s="108" t="n">
        <v>15.6</v>
      </c>
      <c r="SF258" s="108" t="n">
        <v>13.8</v>
      </c>
      <c r="SG258" s="108" t="n">
        <v>9.1</v>
      </c>
      <c r="SH258" s="108" t="n">
        <v>4.7</v>
      </c>
      <c r="SI258" s="108" t="n">
        <v>4.9</v>
      </c>
      <c r="SJ258" s="108" t="n">
        <v>6</v>
      </c>
      <c r="SK258" s="108" t="n">
        <v>7.9</v>
      </c>
      <c r="SL258" s="108" t="n">
        <v>12.6</v>
      </c>
      <c r="SM258" s="108" t="n">
        <v>16.9</v>
      </c>
      <c r="SN258" s="108" t="n">
        <v>22.3</v>
      </c>
      <c r="SO258" s="109" t="n">
        <f aca="false">AVERAGE(SC258:SN258)</f>
        <v>12.775</v>
      </c>
      <c r="TA258" s="1" t="n">
        <v>1908</v>
      </c>
      <c r="TB258" s="110" t="s">
        <v>100</v>
      </c>
      <c r="TC258" s="108" t="n">
        <v>26.5</v>
      </c>
      <c r="TD258" s="108" t="n">
        <v>25</v>
      </c>
      <c r="TE258" s="108" t="n">
        <v>23</v>
      </c>
      <c r="TF258" s="108" t="n">
        <v>21.8</v>
      </c>
      <c r="TG258" s="108" t="n">
        <v>16.2</v>
      </c>
      <c r="TH258" s="108" t="n">
        <v>12</v>
      </c>
      <c r="TI258" s="108" t="n">
        <v>10.6</v>
      </c>
      <c r="TJ258" s="108" t="n">
        <v>12.1</v>
      </c>
      <c r="TK258" s="108" t="n">
        <v>14.2</v>
      </c>
      <c r="TL258" s="108" t="n">
        <v>18.5</v>
      </c>
      <c r="TM258" s="108" t="n">
        <v>24.2</v>
      </c>
      <c r="TN258" s="108" t="n">
        <v>24</v>
      </c>
      <c r="TO258" s="109" t="n">
        <f aca="false">AVERAGE(TC258:TN258)</f>
        <v>19.0083333333333</v>
      </c>
      <c r="UB258" s="119"/>
      <c r="UC258" s="108"/>
      <c r="UD258" s="108"/>
      <c r="UE258" s="108"/>
      <c r="UF258" s="108"/>
      <c r="UG258" s="108"/>
      <c r="UH258" s="108"/>
      <c r="UI258" s="108"/>
      <c r="UJ258" s="108"/>
      <c r="UK258" s="108"/>
      <c r="UL258" s="108"/>
      <c r="UM258" s="108"/>
      <c r="UN258" s="108"/>
      <c r="UO258" s="109"/>
      <c r="VA258" s="1" t="n">
        <v>1908</v>
      </c>
      <c r="VB258" s="110" t="s">
        <v>100</v>
      </c>
      <c r="VC258" s="108" t="n">
        <v>11.6</v>
      </c>
      <c r="VD258" s="108" t="n">
        <v>11.8</v>
      </c>
      <c r="VE258" s="108" t="n">
        <v>10</v>
      </c>
      <c r="VF258" s="108" t="n">
        <v>9.5</v>
      </c>
      <c r="VG258" s="108" t="n">
        <v>7.4</v>
      </c>
      <c r="VH258" s="108" t="n">
        <v>5.2</v>
      </c>
      <c r="VI258" s="108" t="n">
        <v>4.6</v>
      </c>
      <c r="VJ258" s="108" t="n">
        <v>4.6</v>
      </c>
      <c r="VK258" s="108" t="n">
        <v>5.5</v>
      </c>
      <c r="VL258" s="108" t="n">
        <v>7.1</v>
      </c>
      <c r="VM258" s="108" t="n">
        <v>9.2</v>
      </c>
      <c r="VN258" s="108" t="n">
        <v>11.3</v>
      </c>
      <c r="VO258" s="109" t="n">
        <f aca="false">AVERAGE(VC258:VN258)</f>
        <v>8.15</v>
      </c>
      <c r="WA258" s="1" t="n">
        <v>1908</v>
      </c>
      <c r="WB258" s="107" t="n">
        <v>1908</v>
      </c>
      <c r="WC258" s="108" t="n">
        <v>20.2</v>
      </c>
      <c r="WD258" s="108" t="n">
        <v>20.6</v>
      </c>
      <c r="WE258" s="108" t="n">
        <v>18.1</v>
      </c>
      <c r="WF258" s="108" t="n">
        <v>16.1</v>
      </c>
      <c r="WG258" s="108" t="n">
        <v>10.7</v>
      </c>
      <c r="WH258" s="108" t="n">
        <v>6</v>
      </c>
      <c r="WI258" s="108" t="n">
        <v>5.6</v>
      </c>
      <c r="WJ258" s="108" t="n">
        <v>5.9</v>
      </c>
      <c r="WK258" s="108" t="n">
        <v>8.1</v>
      </c>
      <c r="WL258" s="108" t="n">
        <v>12.3</v>
      </c>
      <c r="WM258" s="108" t="n">
        <v>17.1</v>
      </c>
      <c r="WN258" s="108" t="n">
        <v>20</v>
      </c>
      <c r="WO258" s="109" t="n">
        <f aca="false">AVERAGE(WC258:WN258)</f>
        <v>13.3916666666667</v>
      </c>
      <c r="YB258" s="119"/>
      <c r="YC258" s="108"/>
      <c r="YD258" s="108"/>
      <c r="YE258" s="108"/>
      <c r="YF258" s="108"/>
      <c r="YG258" s="108"/>
      <c r="YH258" s="108"/>
      <c r="YI258" s="108"/>
      <c r="YJ258" s="108"/>
      <c r="YK258" s="108"/>
      <c r="YL258" s="108"/>
      <c r="YM258" s="108"/>
      <c r="YN258" s="108"/>
      <c r="YO258" s="109"/>
      <c r="ZA258" s="1" t="n">
        <v>1908</v>
      </c>
      <c r="ZB258" s="110" t="s">
        <v>100</v>
      </c>
      <c r="ZC258" s="108" t="n">
        <v>15.2</v>
      </c>
      <c r="ZD258" s="108" t="n">
        <v>15.6</v>
      </c>
      <c r="ZE258" s="108" t="n">
        <v>12.5</v>
      </c>
      <c r="ZF258" s="108" t="n">
        <v>11.5</v>
      </c>
      <c r="ZG258" s="108" t="n">
        <v>8.1</v>
      </c>
      <c r="ZH258" s="108" t="n">
        <v>4</v>
      </c>
      <c r="ZI258" s="108" t="n">
        <v>4.5</v>
      </c>
      <c r="ZJ258" s="108" t="n">
        <v>4.4</v>
      </c>
      <c r="ZK258" s="108" t="n">
        <v>4.5</v>
      </c>
      <c r="ZL258" s="108" t="n">
        <v>8.7</v>
      </c>
      <c r="ZM258" s="108" t="n">
        <v>11.9</v>
      </c>
      <c r="ZN258" s="108" t="n">
        <v>15.9</v>
      </c>
      <c r="ZO258" s="109" t="n">
        <f aca="false">AVERAGE(ZC258:ZN258)</f>
        <v>9.73333333333333</v>
      </c>
      <c r="AAA258" s="1" t="n">
        <v>1908</v>
      </c>
      <c r="AAB258" s="110" t="s">
        <v>100</v>
      </c>
      <c r="AAC258" s="108" t="n">
        <v>23.7</v>
      </c>
      <c r="AAD258" s="108" t="n">
        <v>23.3</v>
      </c>
      <c r="AAE258" s="108" t="n">
        <v>20.7</v>
      </c>
      <c r="AAF258" s="108" t="n">
        <v>20.7</v>
      </c>
      <c r="AAG258" s="108" t="n">
        <v>14.1</v>
      </c>
      <c r="AAH258" s="108" t="n">
        <v>6.2</v>
      </c>
      <c r="AAI258" s="108" t="n">
        <v>9</v>
      </c>
      <c r="AAJ258" s="108" t="n">
        <v>11.8</v>
      </c>
      <c r="AAK258" s="108" t="n">
        <v>13.2</v>
      </c>
      <c r="AAL258" s="108" t="n">
        <v>17.6</v>
      </c>
      <c r="AAM258" s="108" t="n">
        <v>23.3</v>
      </c>
      <c r="AAN258" s="108" t="n">
        <v>22.8</v>
      </c>
      <c r="AAO258" s="109" t="n">
        <f aca="false">AVERAGE(AAC258:AAN258)</f>
        <v>17.2</v>
      </c>
      <c r="ABA258" s="1" t="n">
        <v>1908</v>
      </c>
      <c r="ABB258" s="107" t="n">
        <v>1908</v>
      </c>
      <c r="ABC258" s="108" t="n">
        <v>21.8</v>
      </c>
      <c r="ABD258" s="108" t="n">
        <v>23</v>
      </c>
      <c r="ABE258" s="108" t="n">
        <v>20.3</v>
      </c>
      <c r="ABF258" s="108" t="n">
        <v>20.7</v>
      </c>
      <c r="ABG258" s="108" t="n">
        <v>16.5</v>
      </c>
      <c r="ABH258" s="108" t="n">
        <v>12</v>
      </c>
      <c r="ABI258" s="108" t="n">
        <v>10.9</v>
      </c>
      <c r="ABJ258" s="108" t="n">
        <v>10.1</v>
      </c>
      <c r="ABK258" s="108" t="n">
        <v>12.1</v>
      </c>
      <c r="ABL258" s="108" t="n">
        <v>15.7</v>
      </c>
      <c r="ABM258" s="108" t="n">
        <v>19</v>
      </c>
      <c r="ABN258" s="108" t="n">
        <v>21.9</v>
      </c>
      <c r="ABO258" s="109" t="n">
        <f aca="false">AVERAGE(ABC258:ABN258)</f>
        <v>17</v>
      </c>
      <c r="ACA258" s="111" t="n">
        <v>1908</v>
      </c>
      <c r="ACB258" s="110" t="s">
        <v>100</v>
      </c>
      <c r="ACC258" s="108" t="n">
        <v>15.9</v>
      </c>
      <c r="ACD258" s="108" t="n">
        <v>16.5</v>
      </c>
      <c r="ACE258" s="108" t="n">
        <v>14.8</v>
      </c>
      <c r="ACF258" s="108" t="n">
        <v>13.6</v>
      </c>
      <c r="ACG258" s="108" t="n">
        <v>10.8</v>
      </c>
      <c r="ACH258" s="108" t="n">
        <v>7.3</v>
      </c>
      <c r="ACI258" s="108" t="n">
        <v>7.9</v>
      </c>
      <c r="ACJ258" s="108" t="n">
        <v>7.7</v>
      </c>
      <c r="ACK258" s="108" t="n">
        <v>9.1</v>
      </c>
      <c r="ACL258" s="108" t="n">
        <v>11.4</v>
      </c>
      <c r="ACM258" s="108" t="n">
        <v>13.4</v>
      </c>
      <c r="ACN258" s="108" t="n">
        <v>15.7</v>
      </c>
      <c r="ACO258" s="109" t="n">
        <f aca="false">AVERAGE(ACC258:ACN258)</f>
        <v>12.0083333333333</v>
      </c>
      <c r="ADB258" s="119"/>
      <c r="ADC258" s="108"/>
      <c r="ADD258" s="108"/>
      <c r="ADE258" s="108"/>
      <c r="ADF258" s="108"/>
      <c r="ADG258" s="108"/>
      <c r="ADH258" s="108"/>
      <c r="ADI258" s="108"/>
      <c r="ADJ258" s="108"/>
      <c r="ADK258" s="108"/>
      <c r="ADL258" s="108"/>
      <c r="ADM258" s="108"/>
      <c r="ADN258" s="108"/>
      <c r="ADO258" s="109"/>
      <c r="AEA258" s="1" t="n">
        <v>1908</v>
      </c>
      <c r="AEB258" s="107" t="n">
        <v>1908</v>
      </c>
      <c r="AEC258" s="108" t="n">
        <v>26.3</v>
      </c>
      <c r="AED258" s="108" t="n">
        <v>25.7</v>
      </c>
      <c r="AEE258" s="108" t="n">
        <v>23.1</v>
      </c>
      <c r="AEF258" s="108" t="n">
        <v>22.6</v>
      </c>
      <c r="AEG258" s="108" t="n">
        <v>19</v>
      </c>
      <c r="AEH258" s="108" t="n">
        <v>14.2</v>
      </c>
      <c r="AEI258" s="108" t="n">
        <v>12.7</v>
      </c>
      <c r="AEJ258" s="108" t="n">
        <v>13.3</v>
      </c>
      <c r="AEK258" s="108" t="n">
        <v>15.3</v>
      </c>
      <c r="AEL258" s="108" t="n">
        <v>18.8</v>
      </c>
      <c r="AEM258" s="108" t="n">
        <v>23.4</v>
      </c>
      <c r="AEN258" s="108" t="n">
        <v>25.4</v>
      </c>
      <c r="AEO258" s="109" t="n">
        <f aca="false">AVERAGE(AEC258:AEN258)</f>
        <v>19.9833333333333</v>
      </c>
      <c r="AFA258" s="1" t="n">
        <v>1908</v>
      </c>
      <c r="AFB258" s="107" t="n">
        <v>1908</v>
      </c>
      <c r="AFC258" s="108" t="n">
        <v>17.2</v>
      </c>
      <c r="AFD258" s="108" t="n">
        <v>17</v>
      </c>
      <c r="AFE258" s="108" t="n">
        <v>16.3</v>
      </c>
      <c r="AFF258" s="108" t="n">
        <v>15.4</v>
      </c>
      <c r="AFG258" s="108" t="n">
        <v>13.6</v>
      </c>
      <c r="AFH258" s="108" t="n">
        <v>10.7</v>
      </c>
      <c r="AFI258" s="108" t="n">
        <v>11.1</v>
      </c>
      <c r="AFJ258" s="108" t="n">
        <v>10.7</v>
      </c>
      <c r="AFK258" s="108" t="n">
        <v>11.8</v>
      </c>
      <c r="AFL258" s="108" t="n">
        <v>13.2</v>
      </c>
      <c r="AFM258" s="108" t="n">
        <v>15.2</v>
      </c>
      <c r="AFN258" s="108" t="n">
        <v>17</v>
      </c>
      <c r="AFO258" s="109" t="n">
        <f aca="false">AVERAGE(AFC258:AFN258)</f>
        <v>14.1</v>
      </c>
      <c r="AGA258" s="1" t="n">
        <v>1908</v>
      </c>
      <c r="AGB258" s="110" t="s">
        <v>100</v>
      </c>
      <c r="AGC258" s="108" t="n">
        <v>14.9</v>
      </c>
      <c r="AGD258" s="108" t="n">
        <v>15.5</v>
      </c>
      <c r="AGE258" s="108" t="n">
        <v>12.7</v>
      </c>
      <c r="AGF258" s="108" t="n">
        <v>11.1</v>
      </c>
      <c r="AGG258" s="108" t="n">
        <v>7.2</v>
      </c>
      <c r="AGH258" s="108" t="n">
        <v>2.3</v>
      </c>
      <c r="AGI258" s="108" t="n">
        <v>3.6</v>
      </c>
      <c r="AGJ258" s="108" t="n">
        <v>3.9</v>
      </c>
      <c r="AGK258" s="108" t="n">
        <v>4.8</v>
      </c>
      <c r="AGL258" s="108" t="n">
        <v>8.6</v>
      </c>
      <c r="AGM258" s="108" t="n">
        <v>12.7</v>
      </c>
      <c r="AGN258" s="108" t="n">
        <v>16.2</v>
      </c>
      <c r="AGO258" s="109" t="n">
        <f aca="false">AVERAGE(AGC258:AGN258)</f>
        <v>9.45833333333333</v>
      </c>
      <c r="AHA258" s="1" t="n">
        <v>1908</v>
      </c>
      <c r="AHB258" s="110" t="s">
        <v>100</v>
      </c>
      <c r="AHC258" s="108" t="n">
        <v>11.6</v>
      </c>
      <c r="AHD258" s="108" t="n">
        <v>12</v>
      </c>
      <c r="AHE258" s="108" t="n">
        <v>8.9</v>
      </c>
      <c r="AHF258" s="108" t="n">
        <v>8.6</v>
      </c>
      <c r="AHG258" s="108" t="n">
        <v>5.9</v>
      </c>
      <c r="AHH258" s="108" t="n">
        <v>2.1</v>
      </c>
      <c r="AHI258" s="108" t="n">
        <v>2.4</v>
      </c>
      <c r="AHJ258" s="108" t="n">
        <v>2.2</v>
      </c>
      <c r="AHK258" s="108" t="n">
        <v>2.7</v>
      </c>
      <c r="AHL258" s="108" t="n">
        <v>6.6</v>
      </c>
      <c r="AHM258" s="108" t="n">
        <v>7.8</v>
      </c>
      <c r="AHN258" s="108" t="n">
        <v>11.6</v>
      </c>
      <c r="AHO258" s="109" t="n">
        <f aca="false">AVERAGE(AHC258:AHN258)</f>
        <v>6.86666666666667</v>
      </c>
      <c r="AIA258" s="1" t="n">
        <v>1908</v>
      </c>
      <c r="AIB258" s="107" t="n">
        <v>1908</v>
      </c>
      <c r="AIC258" s="108" t="n">
        <v>22.3</v>
      </c>
      <c r="AID258" s="108" t="n">
        <v>21.2</v>
      </c>
      <c r="AIE258" s="108" t="n">
        <v>17.4</v>
      </c>
      <c r="AIF258" s="108" t="n">
        <v>15.1</v>
      </c>
      <c r="AIG258" s="108" t="n">
        <v>9.9</v>
      </c>
      <c r="AIH258" s="108" t="n">
        <v>4.6</v>
      </c>
      <c r="AII258" s="108" t="n">
        <v>4.5</v>
      </c>
      <c r="AIJ258" s="108" t="n">
        <v>4.9</v>
      </c>
      <c r="AIK258" s="108" t="n">
        <v>7.1</v>
      </c>
      <c r="AIL258" s="108" t="n">
        <v>11.9</v>
      </c>
      <c r="AIM258" s="108" t="n">
        <v>17.9</v>
      </c>
      <c r="AIN258" s="108" t="n">
        <v>21.8</v>
      </c>
      <c r="AIO258" s="109" t="n">
        <f aca="false">AVERAGE(AIC258:AIN258)</f>
        <v>13.2166666666667</v>
      </c>
      <c r="AJA258" s="1" t="n">
        <v>1908</v>
      </c>
      <c r="AJB258" s="107" t="n">
        <v>1908</v>
      </c>
      <c r="AJC258" s="108" t="n">
        <v>27.2</v>
      </c>
      <c r="AJD258" s="108" t="n">
        <v>26.4</v>
      </c>
      <c r="AJE258" s="108" t="n">
        <v>25.6</v>
      </c>
      <c r="AJF258" s="108" t="n">
        <v>26.5</v>
      </c>
      <c r="AJG258" s="108" t="n">
        <v>22.9</v>
      </c>
      <c r="AJH258" s="108" t="n">
        <v>18.4</v>
      </c>
      <c r="AJI258" s="108" t="n">
        <v>19.1</v>
      </c>
      <c r="AJJ258" s="108" t="n">
        <v>21.7</v>
      </c>
      <c r="AJK258" s="108" t="n">
        <v>22.8</v>
      </c>
      <c r="AJL258" s="108" t="n">
        <v>25.6</v>
      </c>
      <c r="AJM258" s="108" t="n">
        <v>27.3</v>
      </c>
      <c r="AJN258" s="108" t="n">
        <v>26.3</v>
      </c>
      <c r="AJO258" s="109" t="n">
        <f aca="false">AVERAGE(AJC258:AJN258)</f>
        <v>24.15</v>
      </c>
      <c r="AKA258" s="1" t="n">
        <v>1908</v>
      </c>
      <c r="AKB258" s="107" t="n">
        <v>1908</v>
      </c>
      <c r="AKC258" s="108" t="n">
        <v>14.6</v>
      </c>
      <c r="AKD258" s="108" t="n">
        <v>15</v>
      </c>
      <c r="AKE258" s="108" t="n">
        <v>12</v>
      </c>
      <c r="AKF258" s="108" t="n">
        <v>10.9</v>
      </c>
      <c r="AKG258" s="108" t="n">
        <v>7.6</v>
      </c>
      <c r="AKH258" s="108" t="n">
        <v>3.9</v>
      </c>
      <c r="AKI258" s="108" t="n">
        <v>4.3</v>
      </c>
      <c r="AKJ258" s="108" t="n">
        <v>4.1</v>
      </c>
      <c r="AKK258" s="108" t="n">
        <v>4.6</v>
      </c>
      <c r="AKL258" s="108" t="n">
        <v>6.2</v>
      </c>
      <c r="AKM258" s="108" t="n">
        <v>10.6</v>
      </c>
      <c r="AKN258" s="108" t="n">
        <v>15.2</v>
      </c>
      <c r="AKO258" s="109" t="n">
        <f aca="false">AVERAGE(AKC258:AKN258)</f>
        <v>9.08333333333333</v>
      </c>
      <c r="AKR258" s="33"/>
      <c r="ALA258" s="35" t="n">
        <f aca="false">(ACO258+AO258+EO258+NO258+AKO258+AFO258+AEO258+IO258+MO258)/9</f>
        <v>12.9175925925926</v>
      </c>
      <c r="ALB258" s="77" t="n">
        <f aca="false">(ABO258+KO258+DO258+AGO258)/4</f>
        <v>17.2166666666667</v>
      </c>
      <c r="ALC258" s="19" t="n">
        <f aca="false">(QO258+PO258+AAO258+AJO258+FO258+SO258+BO258+CO258+JO258+OO258+TO258+HO258)/12</f>
        <v>12.1444444444444</v>
      </c>
      <c r="AMA258" s="28" t="n">
        <f aca="false">MAX(ACC258:ACN258,AC258:AN258,EC258:EN258,NC258:NN258,AKC258:AKN258,AFC258:AFN258,AEC258:AEN258,IC258:IN258,MC258:MN258)</f>
        <v>26.3</v>
      </c>
      <c r="AMB258" s="28" t="n">
        <f aca="false">MIN(ACC258:ACN258,AC258:AN258,EC258:EN258,NC258:NN258,AKC258:AKN258,AFC258:AFN258,AEC258:AEN258,IC258:IN258,MC258:MN258)</f>
        <v>3.9</v>
      </c>
      <c r="AMC258" s="81" t="n">
        <f aca="false">MAX(ABC258:ABN258,KC258:KN258,DC258:DN258,AGC258:AGN258)</f>
        <v>26.7</v>
      </c>
      <c r="AMD258" s="81" t="n">
        <f aca="false">MIN(ABC258:ABN258,KC258:KN258,DC258:DN258,AGC258:AGN258)</f>
        <v>2.3</v>
      </c>
      <c r="AME258" s="60" t="n">
        <f aca="false">MAX(QC258:QN258,PC258:PN258,AJC258:AJN258,AAC258:AAN258,FC258:FN258,SC258:SN258)</f>
        <v>27.3</v>
      </c>
      <c r="AMF258" s="60" t="n">
        <f aca="false">MIN(QC258:QN258,PC258:PN258,AJC258:AJN258,AAC258:AAN258,FC258:FN258,SC258:SN258)</f>
        <v>4</v>
      </c>
    </row>
    <row r="259" customFormat="false" ht="12.8" hidden="false" customHeight="false" outlineLevel="0" collapsed="false">
      <c r="A259" s="104"/>
      <c r="B259" s="29" t="n">
        <f aca="false">AVERAGE(AO259,BO259,CO259,DO259,EO259,FO259,GO259,HO269,IO259,JO259,KO259,LO259,MO259,NO259,OO259,PO259,QO259,RO259,SO259,TO259,UO259,VO259,WO259,YO259,ZO259,AAO259,ABO259,ACO259,ADO259,AEO259,AFO259,AGO259,AHO259,AIO259,AJO259,AKO259)</f>
        <v>13.1731770833333</v>
      </c>
      <c r="C259" s="30" t="n">
        <f aca="false">AVERAGE(B255:B259)</f>
        <v>13.2069270833333</v>
      </c>
      <c r="D259" s="31" t="n">
        <f aca="false">AVERAGE(B250:B259)</f>
        <v>13.3623410345442</v>
      </c>
      <c r="E259" s="29" t="n">
        <f aca="false">AVERAGE(B240:B259)</f>
        <v>13.717006536201</v>
      </c>
      <c r="F259" s="32"/>
      <c r="G259" s="3" t="n">
        <f aca="false">MAX(AC259:AN259,BC259:BN259,CC259:CN259,DC259:DN259,EC259:EN259,FC259:FN259,GC259:GN259,HC259:HN259,IC259:IN259,JC259:JN259,KC259:KN259,LC259:LN259,MC259:MN259,NC259:NN259,OC259:ON259,PC259:PN259,QC259:QN259,RC259:RN259,SC259:SN259,TC259:TN259,UC259:UN259,VC259:VN259,WC259:WN259,YC259:YN259,ZC259:ZN259,AAC259:AAN259,ABC259:ABN259,ACC259:ACN259,ADC259:ADN259,AEC259:AEN259,AFC259:AFN259,AGC259:AGN259,AHC259:AHN259,AIC259:AIN259,AJC259:AJN259,AKC259:AKN259)</f>
        <v>27.4</v>
      </c>
      <c r="H259" s="105" t="n">
        <f aca="false">MEDIAN(AC259:AN259,BC259:BN259,CC259:CN259,DC259:DN259,EC259:EN259,FC259:FN259,GC259:GN259,HC259:HN259,IC259:IN259,JC259:JN259,KC259:KN259,LC259:LN259,MC259:MN259,NC259:NN259,OC259:ON259,PC259:PN259,QC259:QN259,RC259:RN259,SC259:SN259,TC259:TN259,UC259:UN259,VC259:VN259,WC259:WN259,YC259:YN259,ZC259:ZN259,AAC259:AAN259,ABC259:ABN259,ACC259:ACN259,ADC259:ADN259,AEC259:AEN259,AFC259:AFN259,AGC259:AGN259,AHC259:AHN259,AIC259:AIN259,AJC259:AJN259,AKC259:AKN259)</f>
        <v>12.3</v>
      </c>
      <c r="I259" s="5" t="n">
        <f aca="false">MIN(AC259:AN259,BC259:BN259,CC259:CN259,DC259:DN259,EC259:EN259,FC259:FN259,GC259:GN259,HC259:HN259,IC259:IN259,JC259:JN259,KC259:KN259,LC259:LN259,MC259:MN259,NC259:NN259,OC259:ON259,PC259:PN259,QC259:QN259,RC259:RN259,SC259:SN259,TC259:TN259,UC259:UN259,VC259:VN259,WC259:WN259,YC259:YN259,ZC259:ZN259,AAC259:AAN259,ABC259:ABN259,ACC259:ACN259,ADC259:ADN259,AEC259:AEN259,AFC259:AFN259,AGC259:AGN259,AHC259:AHN259,AIC259:AIN259,AJC259:AJN259,AKC259:AKN259)</f>
        <v>1.2</v>
      </c>
      <c r="J259" s="106" t="n">
        <f aca="false">(G259+I259)/2</f>
        <v>14.3</v>
      </c>
      <c r="AB259" s="107" t="n">
        <v>1909</v>
      </c>
      <c r="AC259" s="108" t="n">
        <v>14.5</v>
      </c>
      <c r="AD259" s="108" t="n">
        <v>14.8</v>
      </c>
      <c r="AE259" s="108" t="n">
        <v>13.5</v>
      </c>
      <c r="AF259" s="108" t="n">
        <v>12.3</v>
      </c>
      <c r="AG259" s="108" t="n">
        <v>11</v>
      </c>
      <c r="AH259" s="108" t="n">
        <v>9</v>
      </c>
      <c r="AI259" s="108" t="n">
        <v>8</v>
      </c>
      <c r="AJ259" s="108" t="n">
        <v>7.9</v>
      </c>
      <c r="AK259" s="108" t="n">
        <v>9.3</v>
      </c>
      <c r="AL259" s="108" t="n">
        <v>10.1</v>
      </c>
      <c r="AM259" s="108" t="n">
        <v>11.4</v>
      </c>
      <c r="AN259" s="108" t="n">
        <v>14.1</v>
      </c>
      <c r="AO259" s="109" t="n">
        <f aca="false">AVERAGE(AC259:AN259)</f>
        <v>11.325</v>
      </c>
      <c r="BA259" s="1" t="n">
        <v>1909</v>
      </c>
      <c r="BB259" s="107" t="n">
        <v>1909</v>
      </c>
      <c r="BC259" s="108" t="n">
        <v>13.1</v>
      </c>
      <c r="BD259" s="108" t="n">
        <v>13</v>
      </c>
      <c r="BE259" s="108" t="n">
        <v>12.3</v>
      </c>
      <c r="BF259" s="108" t="n">
        <v>10.2</v>
      </c>
      <c r="BG259" s="108" t="n">
        <v>7.5</v>
      </c>
      <c r="BH259" s="108" t="n">
        <v>5.6</v>
      </c>
      <c r="BI259" s="108" t="n">
        <v>4.5</v>
      </c>
      <c r="BJ259" s="108" t="n">
        <v>5.7</v>
      </c>
      <c r="BK259" s="108" t="n">
        <v>7.3</v>
      </c>
      <c r="BL259" s="108" t="n">
        <v>9.8</v>
      </c>
      <c r="BM259" s="108" t="n">
        <v>10.9</v>
      </c>
      <c r="BN259" s="108" t="n">
        <v>12.6</v>
      </c>
      <c r="BO259" s="109" t="n">
        <f aca="false">AVERAGE(BC259:BN259)</f>
        <v>9.375</v>
      </c>
      <c r="CA259" s="1" t="n">
        <v>1909</v>
      </c>
      <c r="CB259" s="110" t="s">
        <v>102</v>
      </c>
      <c r="CC259" s="108" t="n">
        <v>11.1</v>
      </c>
      <c r="CD259" s="108" t="n">
        <v>9.9</v>
      </c>
      <c r="CE259" s="108" t="n">
        <v>10.7</v>
      </c>
      <c r="CF259" s="108" t="n">
        <v>8.1</v>
      </c>
      <c r="CG259" s="108" t="n">
        <v>8</v>
      </c>
      <c r="CH259" s="108" t="n">
        <v>4.1</v>
      </c>
      <c r="CI259" s="108" t="n">
        <v>3.7</v>
      </c>
      <c r="CJ259" s="108" t="n">
        <v>4.5</v>
      </c>
      <c r="CK259" s="108" t="n">
        <v>5</v>
      </c>
      <c r="CL259" s="108" t="n">
        <v>7.5</v>
      </c>
      <c r="CM259" s="108" t="n">
        <v>7.1</v>
      </c>
      <c r="CN259" s="108" t="n">
        <v>10.3</v>
      </c>
      <c r="CO259" s="109" t="n">
        <f aca="false">AVERAGE(CC259:CN259)</f>
        <v>7.5</v>
      </c>
      <c r="DA259" s="1" t="n">
        <v>1909</v>
      </c>
      <c r="DB259" s="110" t="s">
        <v>102</v>
      </c>
      <c r="DC259" s="108" t="n">
        <v>26</v>
      </c>
      <c r="DD259" s="108" t="n">
        <v>26</v>
      </c>
      <c r="DE259" s="108" t="n">
        <v>25.8</v>
      </c>
      <c r="DF259" s="108" t="n">
        <v>23.4</v>
      </c>
      <c r="DG259" s="108" t="n">
        <v>18.8</v>
      </c>
      <c r="DH259" s="108" t="n">
        <v>18.2</v>
      </c>
      <c r="DI259" s="108" t="n">
        <v>15.1</v>
      </c>
      <c r="DJ259" s="108" t="n">
        <v>15.2</v>
      </c>
      <c r="DK259" s="108" t="n">
        <v>20</v>
      </c>
      <c r="DL259" s="108" t="n">
        <v>22</v>
      </c>
      <c r="DM259" s="108" t="n">
        <v>23.7</v>
      </c>
      <c r="DN259" s="108" t="n">
        <v>24.6</v>
      </c>
      <c r="DO259" s="109" t="n">
        <f aca="false">AVERAGE(DC259:DN259)</f>
        <v>21.5666666666667</v>
      </c>
      <c r="EA259" s="1" t="n">
        <v>1909</v>
      </c>
      <c r="EB259" s="110" t="s">
        <v>102</v>
      </c>
      <c r="EC259" s="108" t="n">
        <v>14.9</v>
      </c>
      <c r="ED259" s="108" t="n">
        <v>15.6</v>
      </c>
      <c r="EE259" s="108" t="n">
        <v>13.9</v>
      </c>
      <c r="EF259" s="108" t="n">
        <v>11.6</v>
      </c>
      <c r="EG259" s="108" t="n">
        <v>11.2</v>
      </c>
      <c r="EH259" s="108" t="n">
        <v>8.6</v>
      </c>
      <c r="EI259" s="108" t="n">
        <v>7.1</v>
      </c>
      <c r="EJ259" s="108" t="n">
        <v>8.4</v>
      </c>
      <c r="EK259" s="108" t="n">
        <v>10</v>
      </c>
      <c r="EL259" s="108" t="n">
        <v>10.8</v>
      </c>
      <c r="EM259" s="108" t="n">
        <v>10.9</v>
      </c>
      <c r="EN259" s="108" t="n">
        <v>15.2</v>
      </c>
      <c r="EO259" s="109" t="n">
        <f aca="false">AVERAGE(EC259:EN259)</f>
        <v>11.5166666666667</v>
      </c>
      <c r="FA259" s="1" t="n">
        <v>1909</v>
      </c>
      <c r="FB259" s="107" t="n">
        <v>1909</v>
      </c>
      <c r="FC259" s="108" t="n">
        <v>13.4</v>
      </c>
      <c r="FD259" s="108" t="n">
        <v>13.2</v>
      </c>
      <c r="FE259" s="108" t="n">
        <v>12.3</v>
      </c>
      <c r="FF259" s="108" t="n">
        <v>10.2</v>
      </c>
      <c r="FG259" s="108" t="n">
        <v>9.6</v>
      </c>
      <c r="FH259" s="108" t="n">
        <v>7.1</v>
      </c>
      <c r="FI259" s="108" t="n">
        <v>6.6</v>
      </c>
      <c r="FJ259" s="108" t="n">
        <v>7</v>
      </c>
      <c r="FK259" s="108" t="n">
        <v>7.8</v>
      </c>
      <c r="FL259" s="108" t="n">
        <v>9.6</v>
      </c>
      <c r="FM259" s="108" t="n">
        <v>9.8</v>
      </c>
      <c r="FN259" s="108" t="n">
        <v>13.8</v>
      </c>
      <c r="FO259" s="109" t="n">
        <f aca="false">AVERAGE(FC259:FN259)</f>
        <v>10.0333333333333</v>
      </c>
      <c r="GA259" s="1" t="n">
        <v>1909</v>
      </c>
      <c r="GB259" s="110" t="s">
        <v>102</v>
      </c>
      <c r="GC259" s="108" t="n">
        <v>16.6</v>
      </c>
      <c r="GD259" s="108" t="n">
        <v>17.5</v>
      </c>
      <c r="GE259" s="108" t="n">
        <v>16.7</v>
      </c>
      <c r="GF259" s="108" t="n">
        <v>14.9</v>
      </c>
      <c r="GG259" s="108" t="n">
        <v>14.1</v>
      </c>
      <c r="GH259" s="108" t="n">
        <v>12</v>
      </c>
      <c r="GI259" s="108" t="n">
        <v>11.3</v>
      </c>
      <c r="GJ259" s="108" t="n">
        <v>10.9</v>
      </c>
      <c r="GK259" s="108" t="n">
        <v>12.5</v>
      </c>
      <c r="GL259" s="108" t="n">
        <v>12.4</v>
      </c>
      <c r="GM259" s="108" t="n">
        <v>13.8</v>
      </c>
      <c r="GN259" s="108" t="n">
        <v>17.4</v>
      </c>
      <c r="GO259" s="109" t="n">
        <f aca="false">AVERAGE(GC259:GN259)</f>
        <v>14.175</v>
      </c>
      <c r="HA259" s="1" t="n">
        <v>1909</v>
      </c>
      <c r="HB259" s="107" t="n">
        <v>1909</v>
      </c>
      <c r="HC259" s="108" t="n">
        <v>14.8</v>
      </c>
      <c r="HD259" s="108" t="n">
        <v>15.9</v>
      </c>
      <c r="HE259" s="108" t="n">
        <v>14.9</v>
      </c>
      <c r="HF259" s="108" t="n">
        <v>12.7</v>
      </c>
      <c r="HG259" s="108" t="n">
        <v>12.9</v>
      </c>
      <c r="HH259" s="108" t="n">
        <v>11.6</v>
      </c>
      <c r="HI259" s="108" t="n">
        <v>10.2</v>
      </c>
      <c r="HJ259" s="108" t="n">
        <v>8.9</v>
      </c>
      <c r="HK259" s="108" t="n">
        <v>10.8</v>
      </c>
      <c r="HL259" s="108" t="n">
        <v>11.4</v>
      </c>
      <c r="HM259" s="108" t="n">
        <v>11.2</v>
      </c>
      <c r="HN259" s="108" t="n">
        <v>15.7</v>
      </c>
      <c r="HO259" s="109" t="n">
        <f aca="false">AVERAGE(HC259:HN259)</f>
        <v>12.5833333333333</v>
      </c>
      <c r="IA259" s="1" t="n">
        <v>1909</v>
      </c>
      <c r="IB259" s="110" t="s">
        <v>102</v>
      </c>
      <c r="IC259" s="108" t="n">
        <v>22</v>
      </c>
      <c r="ID259" s="108" t="n">
        <v>22.1</v>
      </c>
      <c r="IE259" s="108" t="n">
        <v>20.5</v>
      </c>
      <c r="IF259" s="108" t="n">
        <v>18.8</v>
      </c>
      <c r="IG259" s="108" t="n">
        <v>13.9</v>
      </c>
      <c r="IH259" s="108" t="n">
        <v>13</v>
      </c>
      <c r="II259" s="108" t="n">
        <v>9</v>
      </c>
      <c r="IJ259" s="108" t="n">
        <v>12.7</v>
      </c>
      <c r="IK259" s="108" t="n">
        <v>14.3</v>
      </c>
      <c r="IL259" s="108" t="n">
        <v>13.8</v>
      </c>
      <c r="IM259" s="108" t="n">
        <v>18.7</v>
      </c>
      <c r="IN259" s="108" t="n">
        <v>19.9</v>
      </c>
      <c r="IO259" s="109" t="n">
        <f aca="false">AVERAGE(IC259:IN259)</f>
        <v>16.5583333333333</v>
      </c>
      <c r="JA259" s="1" t="n">
        <v>1909</v>
      </c>
      <c r="JB259" s="107" t="n">
        <v>1909</v>
      </c>
      <c r="JC259" s="108" t="n">
        <v>12.2</v>
      </c>
      <c r="JD259" s="108" t="n">
        <v>11.7</v>
      </c>
      <c r="JE259" s="108" t="n">
        <v>10.5</v>
      </c>
      <c r="JF259" s="108" t="n">
        <v>8.5</v>
      </c>
      <c r="JG259" s="108" t="n">
        <v>6.9</v>
      </c>
      <c r="JH259" s="108" t="n">
        <v>3.4</v>
      </c>
      <c r="JI259" s="108" t="n">
        <v>2.2</v>
      </c>
      <c r="JJ259" s="108" t="n">
        <v>4.4</v>
      </c>
      <c r="JK259" s="108" t="n">
        <v>5.7</v>
      </c>
      <c r="JL259" s="108" t="n">
        <v>7.6</v>
      </c>
      <c r="JM259" s="108" t="n">
        <v>8.4</v>
      </c>
      <c r="JN259" s="108" t="n">
        <v>11.9</v>
      </c>
      <c r="JO259" s="109" t="n">
        <f aca="false">AVERAGE(JC259:JN259)</f>
        <v>7.78333333333333</v>
      </c>
      <c r="KA259" s="1" t="n">
        <v>1909</v>
      </c>
      <c r="KB259" s="107" t="n">
        <v>1909</v>
      </c>
      <c r="KC259" s="108" t="n">
        <v>26.2</v>
      </c>
      <c r="KD259" s="108" t="n">
        <v>26.1</v>
      </c>
      <c r="KE259" s="108" t="n">
        <v>25.5</v>
      </c>
      <c r="KF259" s="108" t="n">
        <v>24.2</v>
      </c>
      <c r="KG259" s="108" t="n">
        <v>19.4</v>
      </c>
      <c r="KH259" s="108" t="n">
        <v>19.6</v>
      </c>
      <c r="KI259" s="108" t="n">
        <v>15.4</v>
      </c>
      <c r="KJ259" s="108" t="n">
        <v>16.6</v>
      </c>
      <c r="KK259" s="108" t="n">
        <v>20.9</v>
      </c>
      <c r="KL259" s="108" t="n">
        <v>23.5</v>
      </c>
      <c r="KM259" s="108" t="n">
        <v>24.8</v>
      </c>
      <c r="KN259" s="108" t="n">
        <v>24.7</v>
      </c>
      <c r="KO259" s="109" t="n">
        <f aca="false">AVERAGE(KC259:KN259)</f>
        <v>22.2416666666667</v>
      </c>
      <c r="LA259" s="1" t="n">
        <v>1909</v>
      </c>
      <c r="LB259" s="110" t="s">
        <v>102</v>
      </c>
      <c r="LC259" s="108" t="n">
        <v>13.4</v>
      </c>
      <c r="LD259" s="108" t="n">
        <v>13.3</v>
      </c>
      <c r="LE259" s="108" t="n">
        <v>12</v>
      </c>
      <c r="LF259" s="108" t="n">
        <v>9.6</v>
      </c>
      <c r="LG259" s="108" t="n">
        <v>8.7</v>
      </c>
      <c r="LH259" s="108" t="n">
        <v>6</v>
      </c>
      <c r="LI259" s="108" t="n">
        <v>3.6</v>
      </c>
      <c r="LJ259" s="108" t="n">
        <v>5.7</v>
      </c>
      <c r="LK259" s="108" t="n">
        <v>7</v>
      </c>
      <c r="LL259" s="108" t="n">
        <v>8.1</v>
      </c>
      <c r="LM259" s="108" t="n">
        <v>8.7</v>
      </c>
      <c r="LN259" s="108" t="n">
        <v>12.7</v>
      </c>
      <c r="LO259" s="109" t="n">
        <f aca="false">AVERAGE(LC259:LN259)</f>
        <v>9.06666666666667</v>
      </c>
      <c r="MA259" s="1" t="n">
        <v>1909</v>
      </c>
      <c r="MB259" s="110" t="s">
        <v>102</v>
      </c>
      <c r="MC259" s="108" t="n">
        <v>14.5</v>
      </c>
      <c r="MD259" s="108" t="n">
        <v>15.5</v>
      </c>
      <c r="ME259" s="108" t="n">
        <v>13.8</v>
      </c>
      <c r="MF259" s="108" t="n">
        <v>11.6</v>
      </c>
      <c r="MG259" s="108" t="n">
        <v>9.5</v>
      </c>
      <c r="MH259" s="108" t="n">
        <v>7.8</v>
      </c>
      <c r="MI259" s="108" t="n">
        <v>6.7</v>
      </c>
      <c r="MJ259" s="108" t="n">
        <v>7.2</v>
      </c>
      <c r="MK259" s="108" t="n">
        <v>8.1</v>
      </c>
      <c r="ML259" s="108" t="n">
        <v>10.8</v>
      </c>
      <c r="MM259" s="108" t="n">
        <v>12.2</v>
      </c>
      <c r="MN259" s="108" t="n">
        <v>14.2</v>
      </c>
      <c r="MO259" s="109" t="n">
        <f aca="false">AVERAGE(MC259:MN259)</f>
        <v>10.9916666666667</v>
      </c>
      <c r="NA259" s="1" t="n">
        <v>1909</v>
      </c>
      <c r="NB259" s="110" t="s">
        <v>102</v>
      </c>
      <c r="NC259" s="108" t="n">
        <v>19.6</v>
      </c>
      <c r="ND259" s="108" t="n">
        <v>19.3</v>
      </c>
      <c r="NE259" s="108" t="n">
        <v>17</v>
      </c>
      <c r="NF259" s="108" t="n">
        <v>16.6</v>
      </c>
      <c r="NG259" s="108" t="n">
        <v>12.9</v>
      </c>
      <c r="NH259" s="108" t="n">
        <v>11.3</v>
      </c>
      <c r="NI259" s="108" t="n">
        <v>9</v>
      </c>
      <c r="NJ259" s="108" t="n">
        <v>12.1</v>
      </c>
      <c r="NK259" s="108" t="n">
        <v>12.2</v>
      </c>
      <c r="NL259" s="108" t="n">
        <v>12.2</v>
      </c>
      <c r="NM259" s="108" t="n">
        <v>13.9</v>
      </c>
      <c r="NN259" s="108" t="n">
        <v>17.8</v>
      </c>
      <c r="NO259" s="109" t="n">
        <f aca="false">AVERAGE(NC259:NN259)</f>
        <v>14.4916666666667</v>
      </c>
      <c r="OA259" s="1" t="n">
        <v>1909</v>
      </c>
      <c r="OB259" s="107" t="n">
        <v>1909</v>
      </c>
      <c r="OC259" s="108" t="n">
        <v>16.3</v>
      </c>
      <c r="OD259" s="108" t="n">
        <v>15.8</v>
      </c>
      <c r="OE259" s="108" t="n">
        <v>14.7</v>
      </c>
      <c r="OF259" s="108" t="n">
        <v>11.3</v>
      </c>
      <c r="OG259" s="108" t="n">
        <v>10.6</v>
      </c>
      <c r="OH259" s="108" t="n">
        <v>8.1</v>
      </c>
      <c r="OI259" s="108" t="n">
        <v>6</v>
      </c>
      <c r="OJ259" s="108" t="n">
        <v>7.6</v>
      </c>
      <c r="OK259" s="108" t="n">
        <v>9.4</v>
      </c>
      <c r="OL259" s="108" t="n">
        <v>9.9</v>
      </c>
      <c r="OM259" s="108" t="n">
        <v>10.6</v>
      </c>
      <c r="ON259" s="108" t="n">
        <v>16.2</v>
      </c>
      <c r="OO259" s="109" t="n">
        <f aca="false">AVERAGE(OC259:ON259)</f>
        <v>11.375</v>
      </c>
      <c r="PA259" s="16" t="n">
        <v>1909</v>
      </c>
      <c r="PB259" s="134" t="s">
        <v>102</v>
      </c>
      <c r="PC259" s="108" t="n">
        <v>15.5</v>
      </c>
      <c r="PD259" s="108" t="n">
        <v>16.2</v>
      </c>
      <c r="PE259" s="108" t="n">
        <v>14.8</v>
      </c>
      <c r="PF259" s="108" t="n">
        <v>11.2</v>
      </c>
      <c r="PG259" s="108" t="n">
        <v>8.5</v>
      </c>
      <c r="PH259" s="108" t="n">
        <v>6.8</v>
      </c>
      <c r="PI259" s="108" t="n">
        <v>4.1</v>
      </c>
      <c r="PJ259" s="108" t="n">
        <v>6.4</v>
      </c>
      <c r="PK259" s="108" t="n">
        <v>8.9</v>
      </c>
      <c r="PL259" s="108" t="n">
        <v>11.2</v>
      </c>
      <c r="PM259" s="108" t="n">
        <v>13.9</v>
      </c>
      <c r="PN259" s="108" t="n">
        <v>17</v>
      </c>
      <c r="PO259" s="109" t="n">
        <f aca="false">AVERAGE(PC259:PN259)</f>
        <v>11.2083333333333</v>
      </c>
      <c r="QA259" s="1" t="n">
        <v>1909</v>
      </c>
      <c r="QB259" s="110" t="s">
        <v>102</v>
      </c>
      <c r="QC259" s="108" t="n">
        <v>13.1</v>
      </c>
      <c r="QD259" s="108" t="n">
        <v>13.1</v>
      </c>
      <c r="QE259" s="108" t="n">
        <v>11.8</v>
      </c>
      <c r="QF259" s="108" t="n">
        <v>9.4</v>
      </c>
      <c r="QG259" s="108" t="n">
        <v>8.6</v>
      </c>
      <c r="QH259" s="108" t="n">
        <v>5.1</v>
      </c>
      <c r="QI259" s="108" t="n">
        <v>4.5</v>
      </c>
      <c r="QJ259" s="108" t="n">
        <v>5.1</v>
      </c>
      <c r="QK259" s="108" t="n">
        <v>6.3</v>
      </c>
      <c r="QL259" s="108" t="n">
        <v>7.9</v>
      </c>
      <c r="QM259" s="108" t="n">
        <v>9.7</v>
      </c>
      <c r="QN259" s="108" t="n">
        <v>12.9</v>
      </c>
      <c r="QO259" s="109" t="n">
        <f aca="false">AVERAGE(QC259:QN259)</f>
        <v>8.95833333333333</v>
      </c>
      <c r="RB259" s="1" t="s">
        <v>261</v>
      </c>
      <c r="SA259" s="1" t="n">
        <v>1909</v>
      </c>
      <c r="SB259" s="107" t="n">
        <v>1909</v>
      </c>
      <c r="SC259" s="108" t="n">
        <v>18.1</v>
      </c>
      <c r="SD259" s="108" t="n">
        <v>19.2</v>
      </c>
      <c r="SE259" s="108" t="n">
        <v>17.4</v>
      </c>
      <c r="SF259" s="108" t="n">
        <v>12.2</v>
      </c>
      <c r="SG259" s="108" t="n">
        <v>8.4</v>
      </c>
      <c r="SH259" s="108" t="n">
        <v>7.1</v>
      </c>
      <c r="SI259" s="108" t="n">
        <v>2.7</v>
      </c>
      <c r="SJ259" s="108" t="n">
        <v>6</v>
      </c>
      <c r="SK259" s="108" t="n">
        <v>9.2</v>
      </c>
      <c r="SL259" s="108" t="n">
        <v>12.7</v>
      </c>
      <c r="SM259" s="108" t="n">
        <v>16.4</v>
      </c>
      <c r="SN259" s="108" t="n">
        <v>18.8</v>
      </c>
      <c r="SO259" s="109" t="n">
        <f aca="false">AVERAGE(SC259:SN259)</f>
        <v>12.35</v>
      </c>
      <c r="TA259" s="1" t="n">
        <v>1909</v>
      </c>
      <c r="TB259" s="110" t="s">
        <v>102</v>
      </c>
      <c r="TC259" s="108" t="n">
        <v>25.2</v>
      </c>
      <c r="TD259" s="108" t="n">
        <v>26.5</v>
      </c>
      <c r="TE259" s="108" t="n">
        <v>24.5</v>
      </c>
      <c r="TF259" s="108" t="n">
        <v>21.1</v>
      </c>
      <c r="TG259" s="108" t="n">
        <v>15.6</v>
      </c>
      <c r="TH259" s="108" t="n">
        <v>13.9</v>
      </c>
      <c r="TI259" s="108" t="n">
        <v>12.1</v>
      </c>
      <c r="TJ259" s="108" t="n">
        <v>11.8</v>
      </c>
      <c r="TK259" s="108" t="n">
        <v>17</v>
      </c>
      <c r="TL259" s="108" t="n">
        <v>18.2</v>
      </c>
      <c r="TM259" s="108" t="n">
        <v>22.4</v>
      </c>
      <c r="TN259" s="108" t="n">
        <v>24.5</v>
      </c>
      <c r="TO259" s="109" t="n">
        <f aca="false">AVERAGE(TC259:TN259)</f>
        <v>19.4</v>
      </c>
      <c r="UB259" s="119"/>
      <c r="UC259" s="108"/>
      <c r="UD259" s="108"/>
      <c r="UE259" s="108"/>
      <c r="UF259" s="108"/>
      <c r="UG259" s="108"/>
      <c r="UH259" s="108"/>
      <c r="UI259" s="108"/>
      <c r="UJ259" s="108"/>
      <c r="UK259" s="108"/>
      <c r="UL259" s="108"/>
      <c r="UM259" s="108"/>
      <c r="UN259" s="108"/>
      <c r="UO259" s="109"/>
      <c r="VA259" s="1" t="n">
        <v>1909</v>
      </c>
      <c r="VB259" s="110" t="s">
        <v>102</v>
      </c>
      <c r="VC259" s="108" t="n">
        <v>12.1</v>
      </c>
      <c r="VD259" s="108" t="n">
        <v>12.3</v>
      </c>
      <c r="VE259" s="108" t="n">
        <v>11.7</v>
      </c>
      <c r="VF259" s="108" t="n">
        <v>9.8</v>
      </c>
      <c r="VG259" s="108" t="n">
        <v>9</v>
      </c>
      <c r="VH259" s="108" t="n">
        <v>5.3</v>
      </c>
      <c r="VI259" s="108" t="n">
        <v>5.2</v>
      </c>
      <c r="VJ259" s="108" t="n">
        <v>5</v>
      </c>
      <c r="VK259" s="108" t="n">
        <v>6.5</v>
      </c>
      <c r="VL259" s="108" t="n">
        <v>8.3</v>
      </c>
      <c r="VM259" s="108" t="n">
        <v>9.2</v>
      </c>
      <c r="VN259" s="108" t="n">
        <v>12.1</v>
      </c>
      <c r="VO259" s="109" t="n">
        <f aca="false">AVERAGE(VC259:VN259)</f>
        <v>8.875</v>
      </c>
      <c r="WA259" s="1" t="n">
        <v>1909</v>
      </c>
      <c r="WB259" s="107" t="n">
        <v>1909</v>
      </c>
      <c r="WC259" s="108" t="n">
        <v>20.1</v>
      </c>
      <c r="WD259" s="108" t="n">
        <v>20.8</v>
      </c>
      <c r="WE259" s="108" t="n">
        <v>18.7</v>
      </c>
      <c r="WF259" s="108" t="n">
        <v>15.3</v>
      </c>
      <c r="WG259" s="108" t="n">
        <v>9.2</v>
      </c>
      <c r="WH259" s="108" t="n">
        <v>8.4</v>
      </c>
      <c r="WI259" s="108" t="n">
        <v>7.8</v>
      </c>
      <c r="WJ259" s="108" t="n">
        <v>7.9</v>
      </c>
      <c r="WK259" s="108" t="n">
        <v>10.2</v>
      </c>
      <c r="WL259" s="108" t="n">
        <v>12.6</v>
      </c>
      <c r="WM259" s="108" t="n">
        <v>17.5</v>
      </c>
      <c r="WN259" s="108" t="n">
        <v>21.8</v>
      </c>
      <c r="WO259" s="109" t="n">
        <f aca="false">AVERAGE(WC259:WN259)</f>
        <v>14.1916666666667</v>
      </c>
      <c r="YB259" s="119"/>
      <c r="YC259" s="108"/>
      <c r="YD259" s="108"/>
      <c r="YE259" s="112"/>
      <c r="YF259" s="112"/>
      <c r="YG259" s="112"/>
      <c r="YH259" s="112"/>
      <c r="YI259" s="112"/>
      <c r="YJ259" s="112"/>
      <c r="YK259" s="108"/>
      <c r="YL259" s="112"/>
      <c r="YM259" s="108"/>
      <c r="YN259" s="108"/>
      <c r="YO259" s="109"/>
      <c r="ZA259" s="1" t="n">
        <v>1909</v>
      </c>
      <c r="ZB259" s="110" t="s">
        <v>102</v>
      </c>
      <c r="ZC259" s="108" t="n">
        <v>16.8</v>
      </c>
      <c r="ZD259" s="108" t="n">
        <v>16.4</v>
      </c>
      <c r="ZE259" s="108" t="n">
        <v>15</v>
      </c>
      <c r="ZF259" s="108" t="n">
        <v>11.6</v>
      </c>
      <c r="ZG259" s="108" t="n">
        <v>8.2</v>
      </c>
      <c r="ZH259" s="108" t="n">
        <v>5.3</v>
      </c>
      <c r="ZI259" s="108" t="n">
        <v>2.7</v>
      </c>
      <c r="ZJ259" s="108" t="n">
        <v>6.6</v>
      </c>
      <c r="ZK259" s="108" t="n">
        <v>7.7</v>
      </c>
      <c r="ZL259" s="108" t="n">
        <v>8.2</v>
      </c>
      <c r="ZM259" s="108" t="n">
        <v>11.5</v>
      </c>
      <c r="ZN259" s="108" t="n">
        <v>16.4</v>
      </c>
      <c r="ZO259" s="109" t="n">
        <f aca="false">AVERAGE(ZC259:ZN259)</f>
        <v>10.5333333333333</v>
      </c>
      <c r="AAA259" s="1" t="n">
        <v>1909</v>
      </c>
      <c r="AAB259" s="110" t="s">
        <v>102</v>
      </c>
      <c r="AAC259" s="108" t="n">
        <v>24.1</v>
      </c>
      <c r="AAD259" s="108" t="n">
        <v>21.8</v>
      </c>
      <c r="AAE259" s="108" t="n">
        <v>21.5</v>
      </c>
      <c r="AAF259" s="108" t="n">
        <v>19.8</v>
      </c>
      <c r="AAG259" s="108" t="n">
        <v>12.5</v>
      </c>
      <c r="AAH259" s="108" t="n">
        <v>12.7</v>
      </c>
      <c r="AAI259" s="108" t="n">
        <v>8</v>
      </c>
      <c r="AAJ259" s="108" t="n">
        <v>12</v>
      </c>
      <c r="AAK259" s="108" t="n">
        <v>14.8</v>
      </c>
      <c r="AAL259" s="108" t="n">
        <v>20.4</v>
      </c>
      <c r="AAM259" s="108" t="n">
        <v>21.5</v>
      </c>
      <c r="AAN259" s="108" t="n">
        <v>21.4</v>
      </c>
      <c r="AAO259" s="109" t="n">
        <f aca="false">AVERAGE(AAC259:AAN259)</f>
        <v>17.5416666666667</v>
      </c>
      <c r="ABA259" s="1" t="n">
        <v>1909</v>
      </c>
      <c r="ABB259" s="107" t="n">
        <v>1909</v>
      </c>
      <c r="ABC259" s="108" t="n">
        <v>22.9</v>
      </c>
      <c r="ABD259" s="108" t="n">
        <v>22.5</v>
      </c>
      <c r="ABE259" s="108" t="n">
        <v>21.1</v>
      </c>
      <c r="ABF259" s="108" t="n">
        <v>19.3</v>
      </c>
      <c r="ABG259" s="108" t="n">
        <v>14.1</v>
      </c>
      <c r="ABH259" s="108" t="n">
        <v>14.2</v>
      </c>
      <c r="ABI259" s="108" t="n">
        <v>10.4</v>
      </c>
      <c r="ABJ259" s="108" t="n">
        <v>10.2</v>
      </c>
      <c r="ABK259" s="108" t="n">
        <v>14</v>
      </c>
      <c r="ABL259" s="108" t="n">
        <v>14.7</v>
      </c>
      <c r="ABM259" s="108" t="n">
        <v>18.9</v>
      </c>
      <c r="ABN259" s="108" t="n">
        <v>21.8</v>
      </c>
      <c r="ABO259" s="109" t="n">
        <f aca="false">AVERAGE(ABC259:ABN259)</f>
        <v>17.0083333333333</v>
      </c>
      <c r="ACA259" s="111" t="n">
        <v>1909</v>
      </c>
      <c r="ACB259" s="110" t="s">
        <v>102</v>
      </c>
      <c r="ACC259" s="108" t="n">
        <v>17.4</v>
      </c>
      <c r="ACD259" s="108" t="n">
        <v>17.9</v>
      </c>
      <c r="ACE259" s="108" t="n">
        <v>16.3</v>
      </c>
      <c r="ACF259" s="108" t="n">
        <v>13.6</v>
      </c>
      <c r="ACG259" s="108" t="n">
        <v>11.5</v>
      </c>
      <c r="ACH259" s="108" t="n">
        <v>9.4</v>
      </c>
      <c r="ACI259" s="108" t="n">
        <v>7.3</v>
      </c>
      <c r="ACJ259" s="108" t="n">
        <v>9</v>
      </c>
      <c r="ACK259" s="108" t="n">
        <v>10.7</v>
      </c>
      <c r="ACL259" s="108" t="n">
        <v>10.9</v>
      </c>
      <c r="ACM259" s="108" t="n">
        <v>12.3</v>
      </c>
      <c r="ACN259" s="108" t="n">
        <v>17.8</v>
      </c>
      <c r="ACO259" s="109" t="n">
        <f aca="false">AVERAGE(ACC259:ACN259)</f>
        <v>12.8416666666667</v>
      </c>
      <c r="ADB259" s="119"/>
      <c r="ADC259" s="108"/>
      <c r="ADD259" s="108"/>
      <c r="ADE259" s="108"/>
      <c r="ADF259" s="108"/>
      <c r="ADG259" s="108"/>
      <c r="ADH259" s="108"/>
      <c r="ADI259" s="108"/>
      <c r="ADJ259" s="108"/>
      <c r="ADK259" s="108"/>
      <c r="ADL259" s="108"/>
      <c r="ADM259" s="108"/>
      <c r="ADN259" s="108"/>
      <c r="ADO259" s="109"/>
      <c r="AEA259" s="1" t="n">
        <v>1909</v>
      </c>
      <c r="AEB259" s="107" t="n">
        <v>1909</v>
      </c>
      <c r="AEC259" s="108" t="n">
        <v>25.1</v>
      </c>
      <c r="AED259" s="108" t="n">
        <v>25</v>
      </c>
      <c r="AEE259" s="108" t="n">
        <v>22.6</v>
      </c>
      <c r="AEF259" s="108" t="n">
        <v>19.6</v>
      </c>
      <c r="AEG259" s="108" t="n">
        <v>14</v>
      </c>
      <c r="AEH259" s="108" t="n">
        <v>11.4</v>
      </c>
      <c r="AEI259" s="108" t="n">
        <v>9.4</v>
      </c>
      <c r="AEJ259" s="108" t="n">
        <v>9.9</v>
      </c>
      <c r="AEK259" s="108" t="n">
        <v>20.4</v>
      </c>
      <c r="AEL259" s="108" t="n">
        <v>19.7</v>
      </c>
      <c r="AEM259" s="108" t="n">
        <v>22.2</v>
      </c>
      <c r="AEN259" s="108" t="n">
        <v>24.5</v>
      </c>
      <c r="AEO259" s="109" t="n">
        <f aca="false">AVERAGE(AEC259:AEN259)</f>
        <v>18.65</v>
      </c>
      <c r="AFA259" s="1" t="n">
        <v>1909</v>
      </c>
      <c r="AFB259" s="107" t="n">
        <v>1909</v>
      </c>
      <c r="AFC259" s="108" t="n">
        <v>18.2</v>
      </c>
      <c r="AFD259" s="108" t="n">
        <v>18.8</v>
      </c>
      <c r="AFE259" s="108" t="n">
        <v>17.9</v>
      </c>
      <c r="AFF259" s="108" t="n">
        <v>15.6</v>
      </c>
      <c r="AFG259" s="108" t="n">
        <v>14.4</v>
      </c>
      <c r="AFH259" s="108" t="n">
        <v>12.8</v>
      </c>
      <c r="AFI259" s="108" t="n">
        <v>11.1</v>
      </c>
      <c r="AFJ259" s="108" t="n">
        <v>11.3</v>
      </c>
      <c r="AFK259" s="108" t="n">
        <v>12.8</v>
      </c>
      <c r="AFL259" s="108" t="n">
        <v>12.9</v>
      </c>
      <c r="AFM259" s="108" t="n">
        <v>14.7</v>
      </c>
      <c r="AFN259" s="108" t="n">
        <v>18.8</v>
      </c>
      <c r="AFO259" s="109" t="n">
        <f aca="false">AVERAGE(AFC259:AFN259)</f>
        <v>14.9416666666667</v>
      </c>
      <c r="AGA259" s="1" t="n">
        <v>1909</v>
      </c>
      <c r="AGB259" s="110" t="s">
        <v>102</v>
      </c>
      <c r="AGC259" s="108" t="n">
        <v>15.6</v>
      </c>
      <c r="AGD259" s="108" t="n">
        <v>16.1</v>
      </c>
      <c r="AGE259" s="108" t="n">
        <v>13.7</v>
      </c>
      <c r="AGF259" s="108" t="n">
        <v>10.4</v>
      </c>
      <c r="AGG259" s="108" t="n">
        <v>5.9</v>
      </c>
      <c r="AGH259" s="108" t="n">
        <v>5.3</v>
      </c>
      <c r="AGI259" s="108" t="n">
        <v>1.2</v>
      </c>
      <c r="AGJ259" s="108" t="n">
        <v>6.1</v>
      </c>
      <c r="AGK259" s="108" t="n">
        <v>6.8</v>
      </c>
      <c r="AGL259" s="108" t="n">
        <v>8.1</v>
      </c>
      <c r="AGM259" s="108" t="n">
        <v>11.8</v>
      </c>
      <c r="AGN259" s="108" t="n">
        <v>15.9</v>
      </c>
      <c r="AGO259" s="109" t="n">
        <f aca="false">AVERAGE(AGC259:AGN259)</f>
        <v>9.74166666666667</v>
      </c>
      <c r="AHA259" s="1" t="n">
        <v>1909</v>
      </c>
      <c r="AHB259" s="110" t="s">
        <v>102</v>
      </c>
      <c r="AHC259" s="108" t="n">
        <v>13.7</v>
      </c>
      <c r="AHD259" s="108" t="n">
        <v>11.7</v>
      </c>
      <c r="AHE259" s="108" t="n">
        <v>10.2</v>
      </c>
      <c r="AHF259" s="108" t="n">
        <v>8.5</v>
      </c>
      <c r="AHG259" s="108" t="n">
        <v>6.8</v>
      </c>
      <c r="AHH259" s="108" t="n">
        <v>4.1</v>
      </c>
      <c r="AHI259" s="108" t="n">
        <v>1.2</v>
      </c>
      <c r="AHJ259" s="108" t="n">
        <v>4</v>
      </c>
      <c r="AHK259" s="108" t="n">
        <v>5.1</v>
      </c>
      <c r="AHL259" s="108" t="n">
        <v>5.9</v>
      </c>
      <c r="AHM259" s="108" t="n">
        <v>7.9</v>
      </c>
      <c r="AHN259" s="108" t="n">
        <v>12.1</v>
      </c>
      <c r="AHO259" s="109" t="n">
        <f aca="false">AVERAGE(AHC259:AHN259)</f>
        <v>7.6</v>
      </c>
      <c r="AIA259" s="1" t="n">
        <v>1909</v>
      </c>
      <c r="AIB259" s="107" t="n">
        <v>1909</v>
      </c>
      <c r="AIC259" s="108" t="n">
        <v>19.8</v>
      </c>
      <c r="AID259" s="108" t="n">
        <v>19.7</v>
      </c>
      <c r="AIE259" s="108" t="n">
        <v>17.9</v>
      </c>
      <c r="AIF259" s="108" t="n">
        <v>12.6</v>
      </c>
      <c r="AIG259" s="108" t="n">
        <v>7.8</v>
      </c>
      <c r="AIH259" s="108" t="n">
        <v>7.6</v>
      </c>
      <c r="AII259" s="108" t="n">
        <v>2.5</v>
      </c>
      <c r="AIJ259" s="108" t="n">
        <v>6</v>
      </c>
      <c r="AIK259" s="108" t="n">
        <v>8.7</v>
      </c>
      <c r="AIL259" s="108" t="n">
        <v>11.7</v>
      </c>
      <c r="AIM259" s="108" t="n">
        <v>17.3</v>
      </c>
      <c r="AIN259" s="108" t="n">
        <v>20.2</v>
      </c>
      <c r="AIO259" s="109" t="n">
        <f aca="false">AVERAGE(AIC259:AIN259)</f>
        <v>12.65</v>
      </c>
      <c r="AJA259" s="1" t="n">
        <v>1909</v>
      </c>
      <c r="AJB259" s="107" t="n">
        <v>1909</v>
      </c>
      <c r="AJC259" s="108" t="n">
        <v>27.4</v>
      </c>
      <c r="AJD259" s="108" t="n">
        <v>26.2</v>
      </c>
      <c r="AJE259" s="108" t="n">
        <v>26.3</v>
      </c>
      <c r="AJF259" s="108" t="n">
        <v>25.4</v>
      </c>
      <c r="AJG259" s="108" t="n">
        <v>22.5</v>
      </c>
      <c r="AJH259" s="108" t="n">
        <v>20.7</v>
      </c>
      <c r="AJI259" s="108" t="n">
        <v>18.9</v>
      </c>
      <c r="AJJ259" s="108" t="n">
        <v>21.6</v>
      </c>
      <c r="AJK259" s="108" t="n">
        <v>23.8</v>
      </c>
      <c r="AJL259" s="108" t="n">
        <v>27.3</v>
      </c>
      <c r="AJM259" s="108" t="n">
        <v>25.4</v>
      </c>
      <c r="AJN259" s="108" t="n">
        <v>27</v>
      </c>
      <c r="AJO259" s="109" t="n">
        <f aca="false">AVERAGE(AJC259:AJN259)</f>
        <v>24.375</v>
      </c>
      <c r="AKA259" s="1" t="n">
        <v>1909</v>
      </c>
      <c r="AKB259" s="107" t="n">
        <v>1909</v>
      </c>
      <c r="AKC259" s="108" t="n">
        <v>16</v>
      </c>
      <c r="AKD259" s="108" t="n">
        <v>16.2</v>
      </c>
      <c r="AKE259" s="108" t="n">
        <v>14.1</v>
      </c>
      <c r="AKF259" s="108" t="n">
        <v>11.1</v>
      </c>
      <c r="AKG259" s="108" t="n">
        <v>8.3</v>
      </c>
      <c r="AKH259" s="108" t="n">
        <v>5.7</v>
      </c>
      <c r="AKI259" s="108" t="n">
        <v>2.8</v>
      </c>
      <c r="AKJ259" s="108" t="n">
        <v>6.7</v>
      </c>
      <c r="AKK259" s="108" t="n">
        <v>7.5</v>
      </c>
      <c r="AKL259" s="108" t="n">
        <v>7.7</v>
      </c>
      <c r="AKM259" s="108" t="n">
        <v>10.9</v>
      </c>
      <c r="AKN259" s="108" t="n">
        <v>15.7</v>
      </c>
      <c r="AKO259" s="109" t="n">
        <f aca="false">AVERAGE(AKC259:AKN259)</f>
        <v>10.225</v>
      </c>
      <c r="AKR259" s="33"/>
      <c r="ALA259" s="35" t="n">
        <f aca="false">(ACO259+AO259+EO259+NO259+AKO259+AFO259+AEO259+IO259+MO259)/9</f>
        <v>13.5046296296296</v>
      </c>
      <c r="ALB259" s="77" t="n">
        <f aca="false">(ABO259+KO259+DO259+AGO259)/4</f>
        <v>17.6395833333333</v>
      </c>
      <c r="ALC259" s="19" t="n">
        <f aca="false">(QO259+PO259+AAO259+AJO259+FO259+SO259+BO259+CO259+JO259+OO259+TO259+HO259)/12</f>
        <v>12.7069444444444</v>
      </c>
      <c r="AMA259" s="28" t="n">
        <f aca="false">MAX(ACC259:ACN259,AC259:AN259,EC259:EN259,NC259:NN259,AKC259:AKN259,AFC259:AFN259,AEC259:AEN259,IC259:IN259,MC259:MN259)</f>
        <v>25.1</v>
      </c>
      <c r="AMB259" s="28" t="n">
        <f aca="false">MIN(ACC259:ACN259,AC259:AN259,EC259:EN259,NC259:NN259,AKC259:AKN259,AFC259:AFN259,AEC259:AEN259,IC259:IN259,MC259:MN259)</f>
        <v>2.8</v>
      </c>
      <c r="AMC259" s="81" t="n">
        <f aca="false">MAX(ABC259:ABN259,KC259:KN259,DC259:DN259,AGC259:AGN259)</f>
        <v>26.2</v>
      </c>
      <c r="AMD259" s="81" t="n">
        <f aca="false">MIN(ABC259:ABN259,KC259:KN259,DC259:DN259,AGC259:AGN259)</f>
        <v>1.2</v>
      </c>
      <c r="AME259" s="60" t="n">
        <f aca="false">MAX(QC259:QN259,PC259:PN259,AJC259:AJN259,AAC259:AAN259,FC259:FN259,SC259:SN259)</f>
        <v>27.4</v>
      </c>
      <c r="AMF259" s="60" t="n">
        <f aca="false">MIN(QC259:QN259,PC259:PN259,AJC259:AJN259,AAC259:AAN259,FC259:FN259,SC259:SN259)</f>
        <v>2.7</v>
      </c>
    </row>
    <row r="260" customFormat="false" ht="12.8" hidden="false" customHeight="false" outlineLevel="0" collapsed="false">
      <c r="A260" s="104" t="n">
        <f aca="false">A255+5</f>
        <v>1910</v>
      </c>
      <c r="B260" s="29" t="n">
        <f aca="false">AVERAGE(AO260,BO260,CO260,DO260,EO260,FO260,GO260,HO270,IO260,JO260,KO260,LO260,MO260,NO260,OO260,PO260,QO260,RO260,SO260,TO260,UO260,VO260,WO260,YO260,ZO260,AAO260,ABO260,ACO260,ADO260,AEO260,AFO260,AGO260,AHO260,AIO260,AJO260,AKO260)</f>
        <v>13.5055555555556</v>
      </c>
      <c r="C260" s="30" t="n">
        <f aca="false">AVERAGE(B256:B260)</f>
        <v>13.3105902777778</v>
      </c>
      <c r="D260" s="31" t="n">
        <f aca="false">AVERAGE(B251:B260)</f>
        <v>13.257155849359</v>
      </c>
      <c r="E260" s="29" t="n">
        <f aca="false">AVERAGE(B241:B260)</f>
        <v>13.6555797685242</v>
      </c>
      <c r="F260" s="32"/>
      <c r="G260" s="3" t="n">
        <f aca="false">MAX(AC260:AN260,BC260:BN260,CC260:CN260,DC260:DN260,EC260:EN260,FC260:FN260,GC260:GN260,HC260:HN260,IC260:IN260,JC260:JN260,KC260:KN260,LC260:LN260,MC260:MN260,NC260:NN260,OC260:ON260,PC260:PN260,QC260:QN260,RC260:RN260,SC260:SN260,TC260:TN260,UC260:UN260,VC260:VN260,WC260:WN260,YC260:YN260,ZC260:ZN260,AAC260:AAN260,ABC260:ABN260,ACC260:ACN260,ADC260:ADN260,AEC260:AEN260,AFC260:AFN260,AGC260:AGN260,AHC260:AHN260,AIC260:AIN260,AJC260:AJN260,AKC260:AKN260)</f>
        <v>26.9</v>
      </c>
      <c r="H260" s="105" t="n">
        <f aca="false">MEDIAN(AC260:AN260,BC260:BN260,CC260:CN260,DC260:DN260,EC260:EN260,FC260:FN260,GC260:GN260,HC260:HN260,IC260:IN260,JC260:JN260,KC260:KN260,LC260:LN260,MC260:MN260,NC260:NN260,OC260:ON260,PC260:PN260,QC260:QN260,RC260:RN260,SC260:SN260,TC260:TN260,UC260:UN260,VC260:VN260,WC260:WN260,YC260:YN260,ZC260:ZN260,AAC260:AAN260,ABC260:ABN260,ACC260:ACN260,ADC260:ADN260,AEC260:AEN260,AFC260:AFN260,AGC260:AGN260,AHC260:AHN260,AIC260:AIN260,AJC260:AJN260,AKC260:AKN260)</f>
        <v>12.45</v>
      </c>
      <c r="I260" s="5" t="n">
        <f aca="false">MIN(AC260:AN260,BC260:BN260,CC260:CN260,DC260:DN260,EC260:EN260,FC260:FN260,GC260:GN260,HC260:HN260,IC260:IN260,JC260:JN260,KC260:KN260,LC260:LN260,MC260:MN260,NC260:NN260,OC260:ON260,PC260:PN260,QC260:QN260,RC260:RN260,SC260:SN260,TC260:TN260,UC260:UN260,VC260:VN260,WC260:WN260,YC260:YN260,ZC260:ZN260,AAC260:AAN260,ABC260:ABN260,ACC260:ACN260,ADC260:ADN260,AEC260:AEN260,AFC260:AFN260,AGC260:AGN260,AHC260:AHN260,AIC260:AIN260,AJC260:AJN260,AKC260:AKN260)</f>
        <v>3.4</v>
      </c>
      <c r="J260" s="106" t="n">
        <f aca="false">(G260+I260)/2</f>
        <v>15.15</v>
      </c>
      <c r="AB260" s="107" t="n">
        <v>1910</v>
      </c>
      <c r="AC260" s="108" t="n">
        <v>15.1</v>
      </c>
      <c r="AD260" s="108" t="n">
        <v>14.8</v>
      </c>
      <c r="AE260" s="108" t="n">
        <v>14.7</v>
      </c>
      <c r="AF260" s="108" t="n">
        <v>13.2</v>
      </c>
      <c r="AG260" s="108" t="n">
        <v>9.8</v>
      </c>
      <c r="AH260" s="108" t="n">
        <v>8</v>
      </c>
      <c r="AI260" s="108" t="n">
        <v>7.5</v>
      </c>
      <c r="AJ260" s="108" t="n">
        <v>8.4</v>
      </c>
      <c r="AK260" s="108" t="n">
        <v>9.3</v>
      </c>
      <c r="AL260" s="108" t="n">
        <v>8.7</v>
      </c>
      <c r="AM260" s="108" t="n">
        <v>11</v>
      </c>
      <c r="AN260" s="108" t="n">
        <v>12.1</v>
      </c>
      <c r="AO260" s="109" t="n">
        <f aca="false">AVERAGE(AC260:AN260)</f>
        <v>11.05</v>
      </c>
      <c r="BA260" s="1" t="n">
        <v>1910</v>
      </c>
      <c r="BB260" s="107" t="n">
        <v>1910</v>
      </c>
      <c r="BC260" s="108" t="n">
        <v>15.7</v>
      </c>
      <c r="BD260" s="108" t="n">
        <v>14.8</v>
      </c>
      <c r="BE260" s="108" t="n">
        <v>13</v>
      </c>
      <c r="BF260" s="108" t="n">
        <v>10.9</v>
      </c>
      <c r="BG260" s="108" t="n">
        <v>8.5</v>
      </c>
      <c r="BH260" s="108" t="n">
        <v>4.9</v>
      </c>
      <c r="BI260" s="108" t="n">
        <v>5.7</v>
      </c>
      <c r="BJ260" s="108" t="n">
        <v>5.8</v>
      </c>
      <c r="BK260" s="108" t="n">
        <v>6.8</v>
      </c>
      <c r="BL260" s="108" t="n">
        <v>6.2</v>
      </c>
      <c r="BM260" s="108" t="n">
        <v>10.2</v>
      </c>
      <c r="BN260" s="108" t="n">
        <v>11.5</v>
      </c>
      <c r="BO260" s="109" t="n">
        <f aca="false">AVERAGE(BC260:BN260)</f>
        <v>9.5</v>
      </c>
      <c r="CA260" s="1" t="n">
        <v>1910</v>
      </c>
      <c r="CB260" s="110" t="s">
        <v>105</v>
      </c>
      <c r="CC260" s="108" t="n">
        <v>12</v>
      </c>
      <c r="CD260" s="108" t="n">
        <v>12.3</v>
      </c>
      <c r="CE260" s="108" t="n">
        <v>10.8</v>
      </c>
      <c r="CF260" s="108" t="n">
        <v>9.3</v>
      </c>
      <c r="CG260" s="108" t="n">
        <v>7</v>
      </c>
      <c r="CH260" s="108" t="n">
        <v>5.2</v>
      </c>
      <c r="CI260" s="108" t="n">
        <v>4.6</v>
      </c>
      <c r="CJ260" s="108" t="n">
        <v>6.4</v>
      </c>
      <c r="CK260" s="108" t="n">
        <v>5.9</v>
      </c>
      <c r="CL260" s="108" t="n">
        <v>4.7</v>
      </c>
      <c r="CM260" s="108" t="n">
        <v>7.9</v>
      </c>
      <c r="CN260" s="108" t="n">
        <v>10.2</v>
      </c>
      <c r="CO260" s="109" t="n">
        <f aca="false">AVERAGE(CC260:CN260)</f>
        <v>8.025</v>
      </c>
      <c r="DA260" s="1" t="n">
        <v>1910</v>
      </c>
      <c r="DB260" s="110" t="s">
        <v>105</v>
      </c>
      <c r="DC260" s="108" t="n">
        <v>26.8</v>
      </c>
      <c r="DD260" s="108" t="n">
        <v>26.3</v>
      </c>
      <c r="DE260" s="108" t="n">
        <v>23.6</v>
      </c>
      <c r="DF260" s="108" t="n">
        <v>24</v>
      </c>
      <c r="DG260" s="108" t="n">
        <v>20.9</v>
      </c>
      <c r="DH260" s="108" t="n">
        <v>16.2</v>
      </c>
      <c r="DI260" s="108" t="n">
        <v>17.3</v>
      </c>
      <c r="DJ260" s="108" t="n">
        <v>16.3</v>
      </c>
      <c r="DK260" s="108" t="n">
        <v>21.4</v>
      </c>
      <c r="DL260" s="108" t="n">
        <v>23.5</v>
      </c>
      <c r="DM260" s="108" t="n">
        <v>24.8</v>
      </c>
      <c r="DN260" s="108" t="n">
        <v>26.4</v>
      </c>
      <c r="DO260" s="109" t="n">
        <f aca="false">AVERAGE(DC260:DN260)</f>
        <v>22.2916666666667</v>
      </c>
      <c r="EA260" s="1" t="n">
        <v>1910</v>
      </c>
      <c r="EB260" s="110" t="s">
        <v>105</v>
      </c>
      <c r="EC260" s="108" t="n">
        <v>14.9</v>
      </c>
      <c r="ED260" s="108" t="n">
        <v>16.1</v>
      </c>
      <c r="EE260" s="108" t="n">
        <v>15.4</v>
      </c>
      <c r="EF260" s="108" t="n">
        <v>13.4</v>
      </c>
      <c r="EG260" s="108" t="n">
        <v>11.2</v>
      </c>
      <c r="EH260" s="108" t="n">
        <v>9.4</v>
      </c>
      <c r="EI260" s="108" t="n">
        <v>8.2</v>
      </c>
      <c r="EJ260" s="108" t="n">
        <v>10.5</v>
      </c>
      <c r="EK260" s="108" t="n">
        <v>9.7</v>
      </c>
      <c r="EL260" s="108" t="n">
        <v>8</v>
      </c>
      <c r="EM260" s="108" t="n">
        <v>11</v>
      </c>
      <c r="EN260" s="108" t="n">
        <v>12.8</v>
      </c>
      <c r="EO260" s="109" t="n">
        <f aca="false">AVERAGE(EC260:EN260)</f>
        <v>11.7166666666667</v>
      </c>
      <c r="FA260" s="1" t="n">
        <v>1910</v>
      </c>
      <c r="FB260" s="107" t="n">
        <v>1910</v>
      </c>
      <c r="FC260" s="108" t="n">
        <v>13.7</v>
      </c>
      <c r="FD260" s="108" t="n">
        <v>15.1</v>
      </c>
      <c r="FE260" s="108" t="n">
        <v>13.9</v>
      </c>
      <c r="FF260" s="108" t="n">
        <v>11</v>
      </c>
      <c r="FG260" s="108" t="n">
        <v>9.3</v>
      </c>
      <c r="FH260" s="108" t="n">
        <v>7.4</v>
      </c>
      <c r="FI260" s="108" t="n">
        <v>6.8</v>
      </c>
      <c r="FJ260" s="108" t="n">
        <v>9.1</v>
      </c>
      <c r="FK260" s="108" t="n">
        <v>8.4</v>
      </c>
      <c r="FL260" s="108" t="n">
        <v>7.3</v>
      </c>
      <c r="FM260" s="108" t="n">
        <v>10</v>
      </c>
      <c r="FN260" s="108" t="n">
        <v>11.2</v>
      </c>
      <c r="FO260" s="109" t="n">
        <f aca="false">AVERAGE(FC260:FN260)</f>
        <v>10.2666666666667</v>
      </c>
      <c r="GA260" s="1" t="n">
        <v>1910</v>
      </c>
      <c r="GB260" s="110" t="s">
        <v>105</v>
      </c>
      <c r="GC260" s="108" t="n">
        <v>17.3</v>
      </c>
      <c r="GD260" s="108" t="n">
        <v>18</v>
      </c>
      <c r="GE260" s="108" t="n">
        <v>17.4</v>
      </c>
      <c r="GF260" s="108" t="n">
        <v>17.1</v>
      </c>
      <c r="GG260" s="108" t="n">
        <v>13.4</v>
      </c>
      <c r="GH260" s="108" t="n">
        <v>11.6</v>
      </c>
      <c r="GI260" s="108" t="n">
        <v>10.6</v>
      </c>
      <c r="GJ260" s="108" t="n">
        <v>11.8</v>
      </c>
      <c r="GK260" s="108" t="n">
        <v>11.9</v>
      </c>
      <c r="GL260" s="108" t="n">
        <v>11.5</v>
      </c>
      <c r="GM260" s="108" t="n">
        <v>13.8</v>
      </c>
      <c r="GN260" s="108" t="n">
        <v>15</v>
      </c>
      <c r="GO260" s="109" t="n">
        <f aca="false">AVERAGE(GC260:GN260)</f>
        <v>14.1166666666667</v>
      </c>
      <c r="HA260" s="1" t="n">
        <v>1910</v>
      </c>
      <c r="HB260" s="107" t="n">
        <v>1910</v>
      </c>
      <c r="HC260" s="108" t="n">
        <v>15.4</v>
      </c>
      <c r="HD260" s="108" t="n">
        <v>15.9</v>
      </c>
      <c r="HE260" s="108" t="n">
        <v>15.6</v>
      </c>
      <c r="HF260" s="108" t="n">
        <v>15.4</v>
      </c>
      <c r="HG260" s="108" t="n">
        <v>11.9</v>
      </c>
      <c r="HH260" s="108" t="n">
        <v>10.6</v>
      </c>
      <c r="HI260" s="108" t="n">
        <v>9.4</v>
      </c>
      <c r="HJ260" s="108" t="n">
        <v>10.7</v>
      </c>
      <c r="HK260" s="108" t="n">
        <v>10.1</v>
      </c>
      <c r="HL260" s="108" t="n">
        <v>8.9</v>
      </c>
      <c r="HM260" s="108" t="n">
        <v>11.8</v>
      </c>
      <c r="HN260" s="108" t="n">
        <v>12.7</v>
      </c>
      <c r="HO260" s="109" t="n">
        <f aca="false">AVERAGE(HC260:HN260)</f>
        <v>12.3666666666667</v>
      </c>
      <c r="IA260" s="1" t="n">
        <v>1910</v>
      </c>
      <c r="IB260" s="110" t="s">
        <v>105</v>
      </c>
      <c r="IC260" s="108" t="n">
        <v>22.5</v>
      </c>
      <c r="ID260" s="108" t="n">
        <v>24.1</v>
      </c>
      <c r="IE260" s="108" t="n">
        <v>22.4</v>
      </c>
      <c r="IF260" s="108" t="n">
        <v>19.7</v>
      </c>
      <c r="IG260" s="108" t="n">
        <v>15</v>
      </c>
      <c r="IH260" s="108" t="n">
        <v>11.9</v>
      </c>
      <c r="II260" s="108" t="n">
        <v>11.2</v>
      </c>
      <c r="IJ260" s="108" t="n">
        <v>11.1</v>
      </c>
      <c r="IK260" s="108" t="n">
        <v>14.9</v>
      </c>
      <c r="IL260" s="108" t="n">
        <v>14.9</v>
      </c>
      <c r="IM260" s="108" t="n">
        <v>18.1</v>
      </c>
      <c r="IN260" s="108" t="n">
        <v>20.5</v>
      </c>
      <c r="IO260" s="109" t="n">
        <f aca="false">AVERAGE(IC260:IN260)</f>
        <v>17.1916666666667</v>
      </c>
      <c r="JA260" s="1" t="n">
        <v>1910</v>
      </c>
      <c r="JB260" s="107" t="n">
        <v>1910</v>
      </c>
      <c r="JC260" s="108" t="n">
        <v>12.7</v>
      </c>
      <c r="JD260" s="108" t="n">
        <v>14</v>
      </c>
      <c r="JE260" s="108" t="n">
        <v>11.8</v>
      </c>
      <c r="JF260" s="108" t="n">
        <v>8.7</v>
      </c>
      <c r="JG260" s="108" t="n">
        <v>6.7</v>
      </c>
      <c r="JH260" s="108" t="n">
        <v>4.9</v>
      </c>
      <c r="JI260" s="108" t="n">
        <v>4.1</v>
      </c>
      <c r="JJ260" s="108" t="n">
        <v>6.4</v>
      </c>
      <c r="JK260" s="108" t="n">
        <v>6.2</v>
      </c>
      <c r="JL260" s="108" t="n">
        <v>5</v>
      </c>
      <c r="JM260" s="108" t="n">
        <v>8.6</v>
      </c>
      <c r="JN260" s="108" t="n">
        <v>10.6</v>
      </c>
      <c r="JO260" s="109" t="n">
        <f aca="false">AVERAGE(JC260:JN260)</f>
        <v>8.30833333333333</v>
      </c>
      <c r="KA260" s="1" t="n">
        <v>1910</v>
      </c>
      <c r="KB260" s="107" t="n">
        <v>1910</v>
      </c>
      <c r="KC260" s="108" t="n">
        <v>26.9</v>
      </c>
      <c r="KD260" s="108" t="n">
        <v>25.8</v>
      </c>
      <c r="KE260" s="108" t="n">
        <v>24.1</v>
      </c>
      <c r="KF260" s="108" t="n">
        <v>24.8</v>
      </c>
      <c r="KG260" s="108" t="n">
        <v>21.8</v>
      </c>
      <c r="KH260" s="108" t="n">
        <v>17.3</v>
      </c>
      <c r="KI260" s="108" t="n">
        <v>17.3</v>
      </c>
      <c r="KJ260" s="108" t="n">
        <v>17.6</v>
      </c>
      <c r="KK260" s="108" t="n">
        <v>22.5</v>
      </c>
      <c r="KL260" s="108" t="n">
        <v>24.4</v>
      </c>
      <c r="KM260" s="108" t="n">
        <v>25.6</v>
      </c>
      <c r="KN260" s="108" t="n">
        <v>26.3</v>
      </c>
      <c r="KO260" s="109" t="n">
        <f aca="false">AVERAGE(KC260:KN260)</f>
        <v>22.8666666666667</v>
      </c>
      <c r="LA260" s="1" t="n">
        <v>1910</v>
      </c>
      <c r="LB260" s="110" t="s">
        <v>105</v>
      </c>
      <c r="LC260" s="108" t="n">
        <v>13.2</v>
      </c>
      <c r="LD260" s="108" t="n">
        <v>15.3</v>
      </c>
      <c r="LE260" s="108" t="n">
        <v>14.1</v>
      </c>
      <c r="LF260" s="108" t="n">
        <v>11</v>
      </c>
      <c r="LG260" s="108" t="n">
        <v>8.1</v>
      </c>
      <c r="LH260" s="108" t="n">
        <v>6.3</v>
      </c>
      <c r="LI260" s="108" t="n">
        <v>4.9</v>
      </c>
      <c r="LJ260" s="108" t="n">
        <v>7</v>
      </c>
      <c r="LK260" s="108" t="n">
        <v>7.2</v>
      </c>
      <c r="LL260" s="108" t="n">
        <v>5.5</v>
      </c>
      <c r="LM260" s="108" t="n">
        <v>8.1</v>
      </c>
      <c r="LN260" s="108" t="n">
        <v>11.2</v>
      </c>
      <c r="LO260" s="109" t="n">
        <f aca="false">AVERAGE(LC260:LN260)</f>
        <v>9.325</v>
      </c>
      <c r="MA260" s="1" t="n">
        <v>1910</v>
      </c>
      <c r="MB260" s="110" t="s">
        <v>105</v>
      </c>
      <c r="MC260" s="108" t="n">
        <v>16.8</v>
      </c>
      <c r="MD260" s="108" t="n">
        <v>15.9</v>
      </c>
      <c r="ME260" s="108" t="n">
        <v>15.2</v>
      </c>
      <c r="MF260" s="108" t="n">
        <v>12.9</v>
      </c>
      <c r="MG260" s="108" t="n">
        <v>10</v>
      </c>
      <c r="MH260" s="108" t="n">
        <v>7.3</v>
      </c>
      <c r="MI260" s="108" t="n">
        <v>7.6</v>
      </c>
      <c r="MJ260" s="108" t="n">
        <v>7.8</v>
      </c>
      <c r="MK260" s="108" t="n">
        <v>9</v>
      </c>
      <c r="ML260" s="108" t="n">
        <v>9.4</v>
      </c>
      <c r="MM260" s="108" t="n">
        <v>11.3</v>
      </c>
      <c r="MN260" s="108" t="n">
        <v>12.9</v>
      </c>
      <c r="MO260" s="109" t="n">
        <f aca="false">AVERAGE(MC260:MN260)</f>
        <v>11.3416666666667</v>
      </c>
      <c r="NA260" s="1" t="n">
        <v>1910</v>
      </c>
      <c r="NB260" s="110" t="s">
        <v>105</v>
      </c>
      <c r="NC260" s="108" t="n">
        <v>19.2</v>
      </c>
      <c r="ND260" s="108" t="n">
        <v>21</v>
      </c>
      <c r="NE260" s="108" t="n">
        <v>18.6</v>
      </c>
      <c r="NF260" s="108" t="n">
        <v>16.9</v>
      </c>
      <c r="NG260" s="108" t="n">
        <v>14.5</v>
      </c>
      <c r="NH260" s="108" t="n">
        <v>12.2</v>
      </c>
      <c r="NI260" s="108" t="n">
        <v>11.9</v>
      </c>
      <c r="NJ260" s="108" t="n">
        <v>10.7</v>
      </c>
      <c r="NK260" s="108" t="n">
        <v>11.4</v>
      </c>
      <c r="NL260" s="108" t="n">
        <v>10.6</v>
      </c>
      <c r="NM260" s="108" t="n">
        <v>13.7</v>
      </c>
      <c r="NN260" s="108" t="n">
        <v>16.2</v>
      </c>
      <c r="NO260" s="109" t="n">
        <f aca="false">AVERAGE(NC260:NN260)</f>
        <v>14.7416666666667</v>
      </c>
      <c r="OA260" s="1" t="n">
        <v>1910</v>
      </c>
      <c r="OB260" s="107" t="n">
        <v>1910</v>
      </c>
      <c r="OC260" s="108" t="n">
        <v>16.1</v>
      </c>
      <c r="OD260" s="108" t="n">
        <v>17.4</v>
      </c>
      <c r="OE260" s="108" t="n">
        <v>15.7</v>
      </c>
      <c r="OF260" s="108" t="n">
        <v>13.6</v>
      </c>
      <c r="OG260" s="108" t="n">
        <v>10.7</v>
      </c>
      <c r="OH260" s="108" t="n">
        <v>9.1</v>
      </c>
      <c r="OI260" s="108" t="n">
        <v>7.8</v>
      </c>
      <c r="OJ260" s="108" t="n">
        <v>9.6</v>
      </c>
      <c r="OK260" s="108" t="n">
        <v>9.8</v>
      </c>
      <c r="OL260" s="108" t="n">
        <v>7.7</v>
      </c>
      <c r="OM260" s="108" t="n">
        <v>11.4</v>
      </c>
      <c r="ON260" s="108" t="n">
        <v>14.3</v>
      </c>
      <c r="OO260" s="109" t="n">
        <f aca="false">AVERAGE(OC260:ON260)</f>
        <v>11.9333333333333</v>
      </c>
      <c r="PA260" s="16" t="n">
        <v>1910</v>
      </c>
      <c r="PB260" s="134" t="s">
        <v>105</v>
      </c>
      <c r="PC260" s="108" t="n">
        <v>18.6</v>
      </c>
      <c r="PD260" s="108" t="n">
        <v>18</v>
      </c>
      <c r="PE260" s="108" t="n">
        <v>15.6</v>
      </c>
      <c r="PF260" s="108" t="n">
        <v>13.2</v>
      </c>
      <c r="PG260" s="108" t="n">
        <v>9.1</v>
      </c>
      <c r="PH260" s="108" t="n">
        <v>6.1</v>
      </c>
      <c r="PI260" s="108" t="n">
        <v>5.1</v>
      </c>
      <c r="PJ260" s="108" t="n">
        <v>6.8</v>
      </c>
      <c r="PK260" s="108" t="n">
        <v>8.9</v>
      </c>
      <c r="PL260" s="108" t="n">
        <v>9.4</v>
      </c>
      <c r="PM260" s="108" t="n">
        <v>13.4</v>
      </c>
      <c r="PN260" s="108" t="n">
        <v>15.8</v>
      </c>
      <c r="PO260" s="109" t="n">
        <f aca="false">AVERAGE(PC260:PN260)</f>
        <v>11.6666666666667</v>
      </c>
      <c r="QA260" s="1" t="n">
        <v>1910</v>
      </c>
      <c r="QB260" s="110" t="s">
        <v>105</v>
      </c>
      <c r="QC260" s="108" t="n">
        <v>13.9</v>
      </c>
      <c r="QD260" s="108" t="n">
        <v>13.4</v>
      </c>
      <c r="QE260" s="108" t="n">
        <v>12.7</v>
      </c>
      <c r="QF260" s="108" t="n">
        <v>11.2</v>
      </c>
      <c r="QG260" s="108" t="n">
        <v>7.6</v>
      </c>
      <c r="QH260" s="108" t="n">
        <v>5.9</v>
      </c>
      <c r="QI260" s="108" t="n">
        <v>5.4</v>
      </c>
      <c r="QJ260" s="108" t="n">
        <v>6.5</v>
      </c>
      <c r="QK260" s="108" t="n">
        <v>7.1</v>
      </c>
      <c r="QL260" s="108" t="n">
        <v>5.6</v>
      </c>
      <c r="QM260" s="108" t="n">
        <v>9</v>
      </c>
      <c r="QN260" s="108" t="n">
        <v>11.1</v>
      </c>
      <c r="QO260" s="109" t="n">
        <f aca="false">AVERAGE(QC260:QN260)</f>
        <v>9.11666666666667</v>
      </c>
      <c r="RA260" s="1" t="n">
        <v>1910</v>
      </c>
      <c r="RB260" s="110" t="s">
        <v>105</v>
      </c>
      <c r="RC260" s="108" t="n">
        <v>16.9</v>
      </c>
      <c r="RD260" s="108" t="n">
        <v>15.1</v>
      </c>
      <c r="RE260" s="108" t="n">
        <v>14.3</v>
      </c>
      <c r="RF260" s="108" t="n">
        <v>11.2</v>
      </c>
      <c r="RG260" s="108" t="n">
        <v>8.3</v>
      </c>
      <c r="RH260" s="108" t="n">
        <v>5.9</v>
      </c>
      <c r="RI260" s="108" t="n">
        <v>5.9</v>
      </c>
      <c r="RJ260" s="108" t="n">
        <v>5.1</v>
      </c>
      <c r="RK260" s="108" t="n">
        <v>7.1</v>
      </c>
      <c r="RL260" s="108" t="n">
        <v>6.3</v>
      </c>
      <c r="RM260" s="108" t="n">
        <v>10.9</v>
      </c>
      <c r="RN260" s="108" t="n">
        <v>13.8</v>
      </c>
      <c r="RO260" s="109" t="n">
        <f aca="false">AVERAGE(RC260:RN260)</f>
        <v>10.0666666666667</v>
      </c>
      <c r="SA260" s="1" t="n">
        <v>1910</v>
      </c>
      <c r="SB260" s="107" t="n">
        <v>1910</v>
      </c>
      <c r="SC260" s="108" t="n">
        <v>21.8</v>
      </c>
      <c r="SD260" s="108" t="n">
        <v>22.1</v>
      </c>
      <c r="SE260" s="108" t="n">
        <v>17.1</v>
      </c>
      <c r="SF260" s="108" t="n">
        <v>14.9</v>
      </c>
      <c r="SG260" s="108" t="n">
        <v>10.6</v>
      </c>
      <c r="SH260" s="108" t="n">
        <v>5.3</v>
      </c>
      <c r="SI260" s="108" t="n">
        <v>5</v>
      </c>
      <c r="SJ260" s="108" t="n">
        <v>6.8</v>
      </c>
      <c r="SK260" s="108" t="n">
        <v>10.8</v>
      </c>
      <c r="SL260" s="108" t="n">
        <v>10.5</v>
      </c>
      <c r="SM260" s="108" t="n">
        <v>15.9</v>
      </c>
      <c r="SN260" s="108" t="n">
        <v>18.8</v>
      </c>
      <c r="SO260" s="109" t="n">
        <f aca="false">AVERAGE(SC260:SN260)</f>
        <v>13.3</v>
      </c>
      <c r="TA260" s="1" t="n">
        <v>1910</v>
      </c>
      <c r="TB260" s="110" t="s">
        <v>105</v>
      </c>
      <c r="TC260" s="108" t="n">
        <v>26.8</v>
      </c>
      <c r="TD260" s="108" t="n">
        <v>26.1</v>
      </c>
      <c r="TE260" s="108" t="n">
        <v>23.4</v>
      </c>
      <c r="TF260" s="108" t="n">
        <v>22.5</v>
      </c>
      <c r="TG260" s="108" t="n">
        <v>18.1</v>
      </c>
      <c r="TH260" s="108" t="n">
        <v>12.9</v>
      </c>
      <c r="TI260" s="108" t="n">
        <v>12.7</v>
      </c>
      <c r="TJ260" s="108" t="n">
        <v>13.7</v>
      </c>
      <c r="TK260" s="108" t="n">
        <v>19.7</v>
      </c>
      <c r="TL260" s="108" t="n">
        <v>20.4</v>
      </c>
      <c r="TM260" s="108" t="n">
        <v>23.7</v>
      </c>
      <c r="TN260" s="108" t="n">
        <v>23.5</v>
      </c>
      <c r="TO260" s="109" t="n">
        <f aca="false">AVERAGE(TC260:TN260)</f>
        <v>20.2916666666667</v>
      </c>
      <c r="UB260" s="119"/>
      <c r="UC260" s="108"/>
      <c r="UD260" s="108"/>
      <c r="UE260" s="108"/>
      <c r="UF260" s="108"/>
      <c r="UG260" s="108"/>
      <c r="UH260" s="108"/>
      <c r="UI260" s="108"/>
      <c r="UJ260" s="108"/>
      <c r="UK260" s="108"/>
      <c r="UL260" s="108"/>
      <c r="UM260" s="108"/>
      <c r="UN260" s="108"/>
      <c r="UO260" s="109"/>
      <c r="VA260" s="1" t="n">
        <v>1910</v>
      </c>
      <c r="VB260" s="110" t="s">
        <v>105</v>
      </c>
      <c r="VC260" s="108" t="n">
        <v>12.9</v>
      </c>
      <c r="VD260" s="108" t="n">
        <v>12.9</v>
      </c>
      <c r="VE260" s="108" t="n">
        <v>12.2</v>
      </c>
      <c r="VF260" s="108" t="n">
        <v>11.3</v>
      </c>
      <c r="VG260" s="108" t="n">
        <v>7.9</v>
      </c>
      <c r="VH260" s="108" t="n">
        <v>6.2</v>
      </c>
      <c r="VI260" s="108" t="n">
        <v>5.7</v>
      </c>
      <c r="VJ260" s="108" t="n">
        <v>7.2</v>
      </c>
      <c r="VK260" s="108" t="n">
        <v>7.2</v>
      </c>
      <c r="VL260" s="108" t="n">
        <v>6.2</v>
      </c>
      <c r="VM260" s="108" t="n">
        <v>9.1</v>
      </c>
      <c r="VN260" s="108" t="n">
        <v>10.2</v>
      </c>
      <c r="VO260" s="109" t="n">
        <f aca="false">AVERAGE(VC260:VN260)</f>
        <v>9.08333333333333</v>
      </c>
      <c r="WA260" s="1" t="n">
        <v>1910</v>
      </c>
      <c r="WB260" s="107" t="n">
        <v>1910</v>
      </c>
      <c r="WC260" s="108" t="n">
        <v>21.9</v>
      </c>
      <c r="WD260" s="108" t="n">
        <v>24.2</v>
      </c>
      <c r="WE260" s="108" t="n">
        <v>20.6</v>
      </c>
      <c r="WF260" s="108" t="n">
        <v>17.3</v>
      </c>
      <c r="WG260" s="108" t="n">
        <v>11.4</v>
      </c>
      <c r="WH260" s="108" t="n">
        <v>6.9</v>
      </c>
      <c r="WI260" s="108" t="n">
        <v>5.9</v>
      </c>
      <c r="WJ260" s="108" t="n">
        <v>6.4</v>
      </c>
      <c r="WK260" s="108" t="n">
        <v>10.4</v>
      </c>
      <c r="WL260" s="108" t="n">
        <v>11.3</v>
      </c>
      <c r="WM260" s="108" t="n">
        <v>15.8</v>
      </c>
      <c r="WN260" s="108" t="n">
        <v>19.8</v>
      </c>
      <c r="WO260" s="109" t="n">
        <f aca="false">AVERAGE(WC260:WN260)</f>
        <v>14.325</v>
      </c>
      <c r="YB260" s="119"/>
      <c r="YC260" s="112"/>
      <c r="YD260" s="108"/>
      <c r="YE260" s="108"/>
      <c r="YF260" s="108"/>
      <c r="YG260" s="108"/>
      <c r="YH260" s="108"/>
      <c r="YI260" s="108"/>
      <c r="YJ260" s="108"/>
      <c r="YK260" s="108"/>
      <c r="YL260" s="108"/>
      <c r="YM260" s="108"/>
      <c r="YN260" s="108"/>
      <c r="YO260" s="109"/>
      <c r="ZA260" s="1" t="n">
        <v>1910</v>
      </c>
      <c r="ZB260" s="110" t="s">
        <v>105</v>
      </c>
      <c r="ZC260" s="108" t="n">
        <v>17.3</v>
      </c>
      <c r="ZD260" s="108" t="n">
        <v>17.8</v>
      </c>
      <c r="ZE260" s="108" t="n">
        <v>15.4</v>
      </c>
      <c r="ZF260" s="108" t="n">
        <v>11.9</v>
      </c>
      <c r="ZG260" s="108" t="n">
        <v>9.2</v>
      </c>
      <c r="ZH260" s="108" t="n">
        <v>6.6</v>
      </c>
      <c r="ZI260" s="108" t="n">
        <v>6.5</v>
      </c>
      <c r="ZJ260" s="108" t="n">
        <v>6.1</v>
      </c>
      <c r="ZK260" s="108" t="n">
        <v>7.6</v>
      </c>
      <c r="ZL260" s="108" t="n">
        <v>6.4</v>
      </c>
      <c r="ZM260" s="108" t="n">
        <v>10.7</v>
      </c>
      <c r="ZN260" s="108" t="n">
        <v>14.1</v>
      </c>
      <c r="ZO260" s="109" t="n">
        <f aca="false">AVERAGE(ZC260:ZN260)</f>
        <v>10.8</v>
      </c>
      <c r="AAA260" s="1" t="n">
        <v>1910</v>
      </c>
      <c r="AAB260" s="110" t="s">
        <v>105</v>
      </c>
      <c r="AAC260" s="108" t="n">
        <v>22.8</v>
      </c>
      <c r="AAD260" s="108" t="n">
        <v>22.7</v>
      </c>
      <c r="AAE260" s="108" t="n">
        <v>19</v>
      </c>
      <c r="AAF260" s="108" t="n">
        <v>20.1</v>
      </c>
      <c r="AAG260" s="108" t="n">
        <v>15.2</v>
      </c>
      <c r="AAH260" s="108" t="n">
        <v>11.8</v>
      </c>
      <c r="AAI260" s="108" t="n">
        <v>12.8</v>
      </c>
      <c r="AAJ260" s="108" t="n">
        <v>11.7</v>
      </c>
      <c r="AAK260" s="108" t="n">
        <v>16.5</v>
      </c>
      <c r="AAL260" s="108" t="n">
        <v>21.7</v>
      </c>
      <c r="AAM260" s="108" t="n">
        <v>23.6</v>
      </c>
      <c r="AAN260" s="108" t="n">
        <v>23.8</v>
      </c>
      <c r="AAO260" s="109" t="n">
        <f aca="false">AVERAGE(AAC260:AAN260)</f>
        <v>18.475</v>
      </c>
      <c r="ABA260" s="1" t="n">
        <v>1910</v>
      </c>
      <c r="ABB260" s="107" t="n">
        <v>1910</v>
      </c>
      <c r="ABC260" s="108" t="n">
        <v>23.1</v>
      </c>
      <c r="ABD260" s="108" t="n">
        <v>25.6</v>
      </c>
      <c r="ABE260" s="108" t="n">
        <v>23.2</v>
      </c>
      <c r="ABF260" s="108" t="n">
        <v>19.5</v>
      </c>
      <c r="ABG260" s="108" t="n">
        <v>16.4</v>
      </c>
      <c r="ABH260" s="108" t="n">
        <v>10.4</v>
      </c>
      <c r="ABI260" s="108" t="n">
        <v>11.1</v>
      </c>
      <c r="ABJ260" s="108" t="n">
        <v>11.2</v>
      </c>
      <c r="ABK260" s="108" t="n">
        <v>15.1</v>
      </c>
      <c r="ABL260" s="108" t="n">
        <v>16.4</v>
      </c>
      <c r="ABM260" s="108" t="n">
        <v>18.7</v>
      </c>
      <c r="ABN260" s="108" t="n">
        <v>20.7</v>
      </c>
      <c r="ABO260" s="109" t="n">
        <f aca="false">AVERAGE(ABC260:ABN260)</f>
        <v>17.6166666666667</v>
      </c>
      <c r="ACA260" s="111" t="n">
        <v>1910</v>
      </c>
      <c r="ACB260" s="110" t="s">
        <v>105</v>
      </c>
      <c r="ACC260" s="108" t="n">
        <v>17.4</v>
      </c>
      <c r="ACD260" s="108" t="n">
        <v>19.1</v>
      </c>
      <c r="ACE260" s="108" t="n">
        <v>17</v>
      </c>
      <c r="ACF260" s="108" t="n">
        <v>15.4</v>
      </c>
      <c r="ACG260" s="108" t="n">
        <v>11.9</v>
      </c>
      <c r="ACH260" s="108" t="n">
        <v>9.9</v>
      </c>
      <c r="ACI260" s="108" t="n">
        <v>9</v>
      </c>
      <c r="ACJ260" s="108" t="n">
        <v>9.6</v>
      </c>
      <c r="ACK260" s="108" t="n">
        <v>10.9</v>
      </c>
      <c r="ACL260" s="108" t="n">
        <v>9.3</v>
      </c>
      <c r="ACM260" s="108" t="n">
        <v>12.9</v>
      </c>
      <c r="ACN260" s="108" t="n">
        <v>15.3</v>
      </c>
      <c r="ACO260" s="109" t="n">
        <f aca="false">AVERAGE(ACC260:ACN260)</f>
        <v>13.1416666666667</v>
      </c>
      <c r="ADB260" s="119"/>
      <c r="ADC260" s="108"/>
      <c r="ADD260" s="108"/>
      <c r="ADE260" s="108"/>
      <c r="ADF260" s="108"/>
      <c r="ADG260" s="108"/>
      <c r="ADH260" s="108"/>
      <c r="ADI260" s="108"/>
      <c r="ADJ260" s="108"/>
      <c r="ADK260" s="108"/>
      <c r="ADL260" s="108"/>
      <c r="ADM260" s="108"/>
      <c r="ADN260" s="108"/>
      <c r="ADO260" s="109"/>
      <c r="AEA260" s="1" t="n">
        <v>1910</v>
      </c>
      <c r="AEB260" s="107" t="n">
        <v>1910</v>
      </c>
      <c r="AEC260" s="108" t="n">
        <v>26.8</v>
      </c>
      <c r="AED260" s="108" t="n">
        <v>26.7</v>
      </c>
      <c r="AEE260" s="108" t="n">
        <v>24.6</v>
      </c>
      <c r="AEF260" s="108" t="n">
        <v>22.8</v>
      </c>
      <c r="AEG260" s="108" t="n">
        <v>19.4</v>
      </c>
      <c r="AEH260" s="108" t="n">
        <v>13.9</v>
      </c>
      <c r="AEI260" s="108" t="n">
        <v>13.6</v>
      </c>
      <c r="AEJ260" s="108" t="n">
        <v>14.2</v>
      </c>
      <c r="AEK260" s="108" t="n">
        <v>18.6</v>
      </c>
      <c r="AEL260" s="108" t="n">
        <v>19.3</v>
      </c>
      <c r="AEM260" s="108" t="n">
        <v>21.9</v>
      </c>
      <c r="AEN260" s="108" t="n">
        <v>23.2</v>
      </c>
      <c r="AEO260" s="109" t="n">
        <f aca="false">AVERAGE(AEC260:AEN260)</f>
        <v>20.4166666666667</v>
      </c>
      <c r="AFA260" s="1" t="n">
        <v>1910</v>
      </c>
      <c r="AFB260" s="107" t="n">
        <v>1910</v>
      </c>
      <c r="AFC260" s="108" t="n">
        <v>19.1</v>
      </c>
      <c r="AFD260" s="108" t="n">
        <v>19.8</v>
      </c>
      <c r="AFE260" s="108" t="n">
        <v>18.8</v>
      </c>
      <c r="AFF260" s="108" t="n">
        <v>17.8</v>
      </c>
      <c r="AFG260" s="108" t="n">
        <v>13.8</v>
      </c>
      <c r="AFH260" s="108" t="n">
        <v>12.3</v>
      </c>
      <c r="AFI260" s="108" t="n">
        <v>10.8</v>
      </c>
      <c r="AFJ260" s="108" t="n">
        <v>12.3</v>
      </c>
      <c r="AFK260" s="108" t="n">
        <v>12.6</v>
      </c>
      <c r="AFL260" s="108" t="n">
        <v>12</v>
      </c>
      <c r="AFM260" s="108" t="n">
        <v>14.7</v>
      </c>
      <c r="AFN260" s="108" t="n">
        <v>16.8</v>
      </c>
      <c r="AFO260" s="109" t="n">
        <f aca="false">AVERAGE(AFC260:AFN260)</f>
        <v>15.0666666666667</v>
      </c>
      <c r="AGA260" s="1" t="n">
        <v>1910</v>
      </c>
      <c r="AGB260" s="110" t="s">
        <v>105</v>
      </c>
      <c r="AGC260" s="108" t="n">
        <v>17.5</v>
      </c>
      <c r="AGD260" s="108" t="n">
        <v>17.6</v>
      </c>
      <c r="AGE260" s="108" t="n">
        <v>14.2</v>
      </c>
      <c r="AGF260" s="108" t="n">
        <v>11.4</v>
      </c>
      <c r="AGG260" s="108" t="n">
        <v>7.9</v>
      </c>
      <c r="AGH260" s="108" t="n">
        <v>5.6</v>
      </c>
      <c r="AGI260" s="108" t="n">
        <v>5</v>
      </c>
      <c r="AGJ260" s="108" t="n">
        <v>4.3</v>
      </c>
      <c r="AGK260" s="108" t="n">
        <v>6.9</v>
      </c>
      <c r="AGL260" s="108" t="n">
        <v>6.5</v>
      </c>
      <c r="AGM260" s="108" t="n">
        <v>12</v>
      </c>
      <c r="AGN260" s="108" t="n">
        <v>14.4</v>
      </c>
      <c r="AGO260" s="109" t="n">
        <f aca="false">AVERAGE(AGC260:AGN260)</f>
        <v>10.275</v>
      </c>
      <c r="AHA260" s="1" t="n">
        <v>1910</v>
      </c>
      <c r="AHB260" s="110" t="s">
        <v>105</v>
      </c>
      <c r="AHC260" s="108" t="n">
        <v>13.1</v>
      </c>
      <c r="AHD260" s="108" t="n">
        <v>15.2</v>
      </c>
      <c r="AHE260" s="108" t="n">
        <v>11.9</v>
      </c>
      <c r="AHF260" s="108" t="n">
        <v>8.7</v>
      </c>
      <c r="AHG260" s="108" t="n">
        <v>6.8</v>
      </c>
      <c r="AHH260" s="108" t="n">
        <v>4.8</v>
      </c>
      <c r="AHI260" s="108" t="n">
        <v>4.4</v>
      </c>
      <c r="AHJ260" s="108" t="n">
        <v>4.8</v>
      </c>
      <c r="AHK260" s="108" t="n">
        <v>6.3</v>
      </c>
      <c r="AHL260" s="108" t="n">
        <v>3.4</v>
      </c>
      <c r="AHM260" s="108" t="n">
        <v>7</v>
      </c>
      <c r="AHN260" s="108" t="n">
        <v>11</v>
      </c>
      <c r="AHO260" s="109" t="n">
        <f aca="false">AVERAGE(AHC260:AHN260)</f>
        <v>8.11666666666667</v>
      </c>
      <c r="AIA260" s="1" t="n">
        <v>1910</v>
      </c>
      <c r="AIB260" s="107" t="n">
        <v>1910</v>
      </c>
      <c r="AIC260" s="108" t="n">
        <v>22.2</v>
      </c>
      <c r="AID260" s="108" t="n">
        <v>23.8</v>
      </c>
      <c r="AIE260" s="108" t="n">
        <v>17.8</v>
      </c>
      <c r="AIF260" s="108" t="n">
        <v>14.8</v>
      </c>
      <c r="AIG260" s="108" t="n">
        <v>10.3</v>
      </c>
      <c r="AIH260" s="108" t="n">
        <v>4.5</v>
      </c>
      <c r="AII260" s="108" t="n">
        <v>4.8</v>
      </c>
      <c r="AIJ260" s="108" t="n">
        <v>6.2</v>
      </c>
      <c r="AIK260" s="108" t="n">
        <v>10.4</v>
      </c>
      <c r="AIL260" s="108" t="n">
        <v>11.1</v>
      </c>
      <c r="AIM260" s="108" t="n">
        <v>17.6</v>
      </c>
      <c r="AIN260" s="108" t="n">
        <v>19.6</v>
      </c>
      <c r="AIO260" s="109" t="n">
        <f aca="false">AVERAGE(AIC260:AIN260)</f>
        <v>13.5916666666667</v>
      </c>
      <c r="AJA260" s="1" t="n">
        <v>1910</v>
      </c>
      <c r="AJB260" s="107" t="n">
        <v>1910</v>
      </c>
      <c r="AJC260" s="108" t="n">
        <v>26.6</v>
      </c>
      <c r="AJD260" s="108" t="n">
        <v>26</v>
      </c>
      <c r="AJE260" s="108" t="n">
        <v>25.6</v>
      </c>
      <c r="AJF260" s="108" t="n">
        <v>24.9</v>
      </c>
      <c r="AJG260" s="108" t="n">
        <v>23.3</v>
      </c>
      <c r="AJH260" s="108" t="n">
        <v>20.3</v>
      </c>
      <c r="AJI260" s="108" t="n">
        <v>21.1</v>
      </c>
      <c r="AJJ260" s="108" t="n">
        <v>21</v>
      </c>
      <c r="AJK260" s="108" t="n">
        <v>24.6</v>
      </c>
      <c r="AJL260" s="108" t="n">
        <v>25.9</v>
      </c>
      <c r="AJM260" s="108" t="n">
        <v>26.5</v>
      </c>
      <c r="AJN260" s="108" t="n">
        <v>26.6</v>
      </c>
      <c r="AJO260" s="109" t="n">
        <f aca="false">AVERAGE(AJC260:AJN260)</f>
        <v>24.3666666666667</v>
      </c>
      <c r="AKA260" s="1" t="n">
        <v>1910</v>
      </c>
      <c r="AKB260" s="107" t="n">
        <v>1910</v>
      </c>
      <c r="AKC260" s="108" t="n">
        <v>16.5</v>
      </c>
      <c r="AKD260" s="108" t="n">
        <v>17.2</v>
      </c>
      <c r="AKE260" s="108" t="n">
        <v>14.7</v>
      </c>
      <c r="AKF260" s="108" t="n">
        <v>11.3</v>
      </c>
      <c r="AKG260" s="108" t="n">
        <v>8.6</v>
      </c>
      <c r="AKH260" s="108" t="n">
        <v>6.5</v>
      </c>
      <c r="AKI260" s="108" t="n">
        <v>6.2</v>
      </c>
      <c r="AKJ260" s="108" t="n">
        <v>6</v>
      </c>
      <c r="AKK260" s="108" t="n">
        <v>7.1</v>
      </c>
      <c r="AKL260" s="108" t="n">
        <v>6.3</v>
      </c>
      <c r="AKM260" s="108" t="n">
        <v>10.4</v>
      </c>
      <c r="AKN260" s="108" t="n">
        <v>13.4</v>
      </c>
      <c r="AKO260" s="109" t="n">
        <f aca="false">AVERAGE(AKC260:AKN260)</f>
        <v>10.35</v>
      </c>
      <c r="AKR260" s="13"/>
      <c r="ALA260" s="35" t="n">
        <f aca="false">(ACO260+AO260+EO260+NO260+AKO260+AFO260+AEO260+IO260+MO260)/9</f>
        <v>13.8907407407407</v>
      </c>
      <c r="ALB260" s="77" t="n">
        <f aca="false">(ABO260+KO260+DO260+AGO260)/4</f>
        <v>18.2625</v>
      </c>
      <c r="ALC260" s="19" t="n">
        <f aca="false">(QO260+PO260+AAO260+AJO260+FO260+SO260+BO260+CO260+JO260+OO260+TO260+HO260)/12</f>
        <v>13.1347222222222</v>
      </c>
      <c r="AMA260" s="28" t="n">
        <f aca="false">MAX(ACC260:ACN260,AC260:AN260,EC260:EN260,NC260:NN260,AKC260:AKN260,AFC260:AFN260,AEC260:AEN260,IC260:IN260,MC260:MN260)</f>
        <v>26.8</v>
      </c>
      <c r="AMB260" s="28" t="n">
        <f aca="false">MIN(ACC260:ACN260,AC260:AN260,EC260:EN260,NC260:NN260,AKC260:AKN260,AFC260:AFN260,AEC260:AEN260,IC260:IN260,MC260:MN260)</f>
        <v>6</v>
      </c>
      <c r="AMC260" s="81" t="n">
        <f aca="false">MAX(ABC260:ABN260,KC260:KN260,DC260:DN260,AGC260:AGN260)</f>
        <v>26.9</v>
      </c>
      <c r="AMD260" s="81" t="n">
        <f aca="false">MIN(ABC260:ABN260,KC260:KN260,DC260:DN260,AGC260:AGN260)</f>
        <v>4.3</v>
      </c>
      <c r="AME260" s="60" t="n">
        <f aca="false">MAX(QC260:QN260,PC260:PN260,AJC260:AJN260,AAC260:AAN260,FC260:FN260,SC260:SN260)</f>
        <v>26.6</v>
      </c>
      <c r="AMF260" s="60" t="n">
        <f aca="false">MIN(QC260:QN260,PC260:PN260,AJC260:AJN260,AAC260:AAN260,FC260:FN260,SC260:SN260)</f>
        <v>5</v>
      </c>
    </row>
    <row r="261" customFormat="false" ht="12.8" hidden="false" customHeight="false" outlineLevel="0" collapsed="false">
      <c r="A261" s="104"/>
      <c r="B261" s="29" t="n">
        <f aca="false">AVERAGE(AO261,BO261,CO261,DO261,EO261,FO261,GO261,HO271,IO261,JO261,KO261,LO261,MO261,NO261,OO261,PO261,QO261,RO261,SO261,TO261,UO261,VO261,WO261,YO261,ZO261,AAO261,ABO261,ACO261,ADO261,AEO261,AFO261,AGO261,AHO261,AIO261,AJO261,AKO261)</f>
        <v>13.0563131313131</v>
      </c>
      <c r="C261" s="30" t="n">
        <f aca="false">AVERAGE(B257:B261)</f>
        <v>13.1548737373737</v>
      </c>
      <c r="D261" s="31" t="n">
        <f aca="false">AVERAGE(B252:B261)</f>
        <v>13.1876642992424</v>
      </c>
      <c r="E261" s="29" t="n">
        <f aca="false">AVERAGE(B242:B261)</f>
        <v>13.6312363341808</v>
      </c>
      <c r="F261" s="32"/>
      <c r="G261" s="3" t="n">
        <f aca="false">MAX(AC261:AN261,BC261:BN261,CC261:CN261,DC261:DN261,EC261:EN261,FC261:FN261,GC261:GN261,HC261:HN261,IC261:IN261,JC261:JN261,KC261:KN261,LC261:LN261,MC261:MN261,NC261:NN261,OC261:ON261,PC261:PN261,QC261:QN261,RC261:RN261,SC261:SN261,TC261:TN261,UC261:UN261,VC261:VN261,WC261:WN261,YC261:YN261,ZC261:ZN261,AAC261:AAN261,ABC261:ABN261,ACC261:ACN261,ADC261:ADN261,AEC261:AEN261,AFC261:AFN261,AGC261:AGN261,AHC261:AHN261,AIC261:AIN261,AJC261:AJN261,AKC261:AKN261)</f>
        <v>27.1</v>
      </c>
      <c r="H261" s="105" t="n">
        <f aca="false">MEDIAN(AC261:AN261,BC261:BN261,CC261:CN261,DC261:DN261,EC261:EN261,FC261:FN261,GC261:GN261,HC261:HN261,IC261:IN261,JC261:JN261,KC261:KN261,LC261:LN261,MC261:MN261,NC261:NN261,OC261:ON261,PC261:PN261,QC261:QN261,RC261:RN261,SC261:SN261,TC261:TN261,UC261:UN261,VC261:VN261,WC261:WN261,YC261:YN261,ZC261:ZN261,AAC261:AAN261,ABC261:ABN261,ACC261:ACN261,ADC261:ADN261,AEC261:AEN261,AFC261:AFN261,AGC261:AGN261,AHC261:AHN261,AIC261:AIN261,AJC261:AJN261,AKC261:AKN261)</f>
        <v>12.2</v>
      </c>
      <c r="I261" s="5" t="n">
        <f aca="false">MIN(AC261:AN261,BC261:BN261,CC261:CN261,DC261:DN261,EC261:EN261,FC261:FN261,GC261:GN261,HC261:HN261,IC261:IN261,JC261:JN261,KC261:KN261,LC261:LN261,MC261:MN261,NC261:NN261,OC261:ON261,PC261:PN261,QC261:QN261,RC261:RN261,SC261:SN261,TC261:TN261,UC261:UN261,VC261:VN261,WC261:WN261,YC261:YN261,ZC261:ZN261,AAC261:AAN261,ABC261:ABN261,ACC261:ACN261,ADC261:ADN261,AEC261:AEN261,AFC261:AFN261,AGC261:AGN261,AHC261:AHN261,AIC261:AIN261,AJC261:AJN261,AKC261:AKN261)</f>
        <v>2.7</v>
      </c>
      <c r="J261" s="106" t="n">
        <f aca="false">(G261+I261)/2</f>
        <v>14.9</v>
      </c>
      <c r="AB261" s="107" t="n">
        <v>1911</v>
      </c>
      <c r="AC261" s="108" t="n">
        <v>15.2</v>
      </c>
      <c r="AD261" s="108" t="n">
        <v>14.7</v>
      </c>
      <c r="AE261" s="108" t="n">
        <v>13.4</v>
      </c>
      <c r="AF261" s="108" t="n">
        <v>11.6</v>
      </c>
      <c r="AG261" s="108" t="n">
        <v>9.8</v>
      </c>
      <c r="AH261" s="108" t="n">
        <v>9.6</v>
      </c>
      <c r="AI261" s="108" t="n">
        <v>9</v>
      </c>
      <c r="AJ261" s="108" t="n">
        <v>9.2</v>
      </c>
      <c r="AK261" s="108" t="n">
        <v>9.1</v>
      </c>
      <c r="AL261" s="108" t="n">
        <v>9.3</v>
      </c>
      <c r="AM261" s="108" t="n">
        <v>12.1</v>
      </c>
      <c r="AN261" s="108" t="n">
        <v>12.5</v>
      </c>
      <c r="AO261" s="109" t="n">
        <f aca="false">AVERAGE(AC261:AN261)</f>
        <v>11.2916666666667</v>
      </c>
      <c r="BA261" s="1" t="n">
        <v>1911</v>
      </c>
      <c r="BB261" s="107" t="n">
        <v>1911</v>
      </c>
      <c r="BC261" s="108" t="n">
        <v>14.6</v>
      </c>
      <c r="BD261" s="108" t="n">
        <v>13.2</v>
      </c>
      <c r="BE261" s="108" t="n">
        <v>12.8</v>
      </c>
      <c r="BF261" s="108" t="n">
        <v>10.2</v>
      </c>
      <c r="BG261" s="108" t="n">
        <v>6.3</v>
      </c>
      <c r="BH261" s="108" t="n">
        <v>5.9</v>
      </c>
      <c r="BI261" s="108" t="n">
        <v>6.3</v>
      </c>
      <c r="BJ261" s="108" t="n">
        <v>5.8</v>
      </c>
      <c r="BK261" s="108" t="n">
        <v>6.2</v>
      </c>
      <c r="BL261" s="108" t="n">
        <v>8.3</v>
      </c>
      <c r="BM261" s="108" t="n">
        <v>12.2</v>
      </c>
      <c r="BN261" s="108" t="n">
        <v>11</v>
      </c>
      <c r="BO261" s="109" t="n">
        <f aca="false">AVERAGE(BC261:BN261)</f>
        <v>9.4</v>
      </c>
      <c r="CA261" s="1" t="n">
        <v>1911</v>
      </c>
      <c r="CB261" s="110" t="s">
        <v>107</v>
      </c>
      <c r="CC261" s="108" t="n">
        <v>12.5</v>
      </c>
      <c r="CD261" s="108" t="n">
        <v>10.2</v>
      </c>
      <c r="CE261" s="108" t="n">
        <v>10</v>
      </c>
      <c r="CF261" s="108" t="n">
        <v>7.4</v>
      </c>
      <c r="CG261" s="108" t="n">
        <v>5.5</v>
      </c>
      <c r="CH261" s="108" t="n">
        <v>4.6</v>
      </c>
      <c r="CI261" s="108" t="n">
        <v>4.7</v>
      </c>
      <c r="CJ261" s="108" t="n">
        <v>3.3</v>
      </c>
      <c r="CK261" s="108" t="n">
        <v>5.4</v>
      </c>
      <c r="CL261" s="108" t="n">
        <v>5.7</v>
      </c>
      <c r="CM261" s="108" t="n">
        <v>8.5</v>
      </c>
      <c r="CN261" s="108" t="n">
        <v>9.5</v>
      </c>
      <c r="CO261" s="109" t="n">
        <f aca="false">AVERAGE(CC261:CN261)</f>
        <v>7.275</v>
      </c>
      <c r="DA261" s="1" t="n">
        <v>1911</v>
      </c>
      <c r="DB261" s="110" t="s">
        <v>107</v>
      </c>
      <c r="DC261" s="108" t="n">
        <v>27</v>
      </c>
      <c r="DD261" s="108" t="n">
        <v>26.7</v>
      </c>
      <c r="DE261" s="108" t="n">
        <v>26.9</v>
      </c>
      <c r="DF261" s="108" t="n">
        <v>22.9</v>
      </c>
      <c r="DG261" s="108" t="n">
        <v>20.5</v>
      </c>
      <c r="DH261" s="108" t="n">
        <v>15.9</v>
      </c>
      <c r="DI261" s="108" t="n">
        <v>14.7</v>
      </c>
      <c r="DJ261" s="108" t="n">
        <v>15.3</v>
      </c>
      <c r="DK261" s="108" t="n">
        <v>18.6</v>
      </c>
      <c r="DL261" s="108" t="n">
        <v>21.8</v>
      </c>
      <c r="DM261" s="108" t="n">
        <v>24.6</v>
      </c>
      <c r="DN261" s="108" t="n">
        <v>25.3</v>
      </c>
      <c r="DO261" s="109" t="n">
        <f aca="false">AVERAGE(DC261:DN261)</f>
        <v>21.6833333333333</v>
      </c>
      <c r="EA261" s="1" t="n">
        <v>1911</v>
      </c>
      <c r="EB261" s="110" t="s">
        <v>107</v>
      </c>
      <c r="EC261" s="108" t="n">
        <v>15.6</v>
      </c>
      <c r="ED261" s="108" t="n">
        <v>14.8</v>
      </c>
      <c r="EE261" s="108" t="n">
        <v>13.4</v>
      </c>
      <c r="EF261" s="108" t="n">
        <v>11.9</v>
      </c>
      <c r="EG261" s="108" t="n">
        <v>9.4</v>
      </c>
      <c r="EH261" s="108" t="n">
        <v>8.4</v>
      </c>
      <c r="EI261" s="108" t="n">
        <v>8.7</v>
      </c>
      <c r="EJ261" s="108" t="n">
        <v>7.9</v>
      </c>
      <c r="EK261" s="108" t="n">
        <v>9</v>
      </c>
      <c r="EL261" s="108" t="n">
        <v>9.4</v>
      </c>
      <c r="EM261" s="108" t="n">
        <v>12.4</v>
      </c>
      <c r="EN261" s="108" t="n">
        <v>12.9</v>
      </c>
      <c r="EO261" s="109" t="n">
        <f aca="false">AVERAGE(EC261:EN261)</f>
        <v>11.15</v>
      </c>
      <c r="FA261" s="1" t="n">
        <v>1911</v>
      </c>
      <c r="FB261" s="107" t="n">
        <v>1911</v>
      </c>
      <c r="FC261" s="108" t="n">
        <v>14.8</v>
      </c>
      <c r="FD261" s="108" t="n">
        <v>12.6</v>
      </c>
      <c r="FE261" s="108" t="n">
        <v>11.8</v>
      </c>
      <c r="FF261" s="108" t="n">
        <v>9</v>
      </c>
      <c r="FG261" s="108" t="n">
        <v>6.7</v>
      </c>
      <c r="FH261" s="108" t="n">
        <v>6.6</v>
      </c>
      <c r="FI261" s="108" t="n">
        <v>6.3</v>
      </c>
      <c r="FJ261" s="108" t="n">
        <v>6.6</v>
      </c>
      <c r="FK261" s="108" t="n">
        <v>7.9</v>
      </c>
      <c r="FL261" s="108" t="n">
        <v>8.5</v>
      </c>
      <c r="FM261" s="108" t="n">
        <v>12.1</v>
      </c>
      <c r="FN261" s="108" t="n">
        <v>12.1</v>
      </c>
      <c r="FO261" s="109" t="n">
        <f aca="false">AVERAGE(FC261:FN261)</f>
        <v>9.58333333333333</v>
      </c>
      <c r="GA261" s="1" t="n">
        <v>1911</v>
      </c>
      <c r="GB261" s="110" t="s">
        <v>107</v>
      </c>
      <c r="GC261" s="108" t="n">
        <v>17.6</v>
      </c>
      <c r="GD261" s="108" t="n">
        <v>17.4</v>
      </c>
      <c r="GE261" s="108" t="n">
        <v>16.4</v>
      </c>
      <c r="GF261" s="108" t="n">
        <v>15.4</v>
      </c>
      <c r="GG261" s="108" t="n">
        <v>12.7</v>
      </c>
      <c r="GH261" s="108" t="n">
        <v>12.1</v>
      </c>
      <c r="GI261" s="108" t="n">
        <v>11.2</v>
      </c>
      <c r="GJ261" s="108" t="n">
        <v>11</v>
      </c>
      <c r="GK261" s="108" t="n">
        <v>11.9</v>
      </c>
      <c r="GL261" s="108" t="n">
        <v>12.4</v>
      </c>
      <c r="GM261" s="108" t="n">
        <v>14.8</v>
      </c>
      <c r="GN261" s="108" t="n">
        <v>15.2</v>
      </c>
      <c r="GO261" s="109" t="n">
        <f aca="false">AVERAGE(GC261:GN261)</f>
        <v>14.0083333333333</v>
      </c>
      <c r="HA261" s="1" t="n">
        <v>1911</v>
      </c>
      <c r="HB261" s="107" t="n">
        <v>1911</v>
      </c>
      <c r="HC261" s="108" t="n">
        <v>15.9</v>
      </c>
      <c r="HD261" s="108" t="n">
        <v>14.7</v>
      </c>
      <c r="HE261" s="108" t="n">
        <v>14.6</v>
      </c>
      <c r="HF261" s="108" t="n">
        <v>13.2</v>
      </c>
      <c r="HG261" s="108" t="n">
        <v>11.1</v>
      </c>
      <c r="HH261" s="108" t="n">
        <v>10.9</v>
      </c>
      <c r="HI261" s="108" t="n">
        <v>9.8</v>
      </c>
      <c r="HJ261" s="108" t="n">
        <v>8.8</v>
      </c>
      <c r="HK261" s="108" t="n">
        <v>10</v>
      </c>
      <c r="HL261" s="108" t="n">
        <v>10.6</v>
      </c>
      <c r="HM261" s="108" t="n">
        <v>13.2</v>
      </c>
      <c r="HN261" s="108" t="n">
        <v>12.9</v>
      </c>
      <c r="HO261" s="109" t="n">
        <f aca="false">AVERAGE(HC261:HN261)</f>
        <v>12.1416666666667</v>
      </c>
      <c r="IA261" s="1" t="n">
        <v>1911</v>
      </c>
      <c r="IB261" s="110" t="s">
        <v>107</v>
      </c>
      <c r="IC261" s="108" t="n">
        <v>22.8</v>
      </c>
      <c r="ID261" s="108" t="n">
        <v>22.3</v>
      </c>
      <c r="IE261" s="108" t="n">
        <v>20.9</v>
      </c>
      <c r="IF261" s="108" t="n">
        <v>18.6</v>
      </c>
      <c r="IG261" s="108" t="n">
        <v>14.4</v>
      </c>
      <c r="IH261" s="108" t="n">
        <v>10.2</v>
      </c>
      <c r="II261" s="108" t="n">
        <v>11.1</v>
      </c>
      <c r="IJ261" s="108" t="n">
        <v>11.8</v>
      </c>
      <c r="IK261" s="108" t="n">
        <v>13.3</v>
      </c>
      <c r="IL261" s="108" t="n">
        <v>17</v>
      </c>
      <c r="IM261" s="108" t="n">
        <v>18.8</v>
      </c>
      <c r="IN261" s="108" t="n">
        <v>18.9</v>
      </c>
      <c r="IO261" s="109" t="n">
        <f aca="false">AVERAGE(IC261:IN261)</f>
        <v>16.675</v>
      </c>
      <c r="JA261" s="1" t="n">
        <v>1911</v>
      </c>
      <c r="JB261" s="107" t="n">
        <v>1911</v>
      </c>
      <c r="JC261" s="108" t="n">
        <v>13.6</v>
      </c>
      <c r="JD261" s="108" t="n">
        <v>11.6</v>
      </c>
      <c r="JE261" s="108" t="n">
        <v>10.3</v>
      </c>
      <c r="JF261" s="108" t="n">
        <v>7.2</v>
      </c>
      <c r="JG261" s="108" t="n">
        <v>5.4</v>
      </c>
      <c r="JH261" s="108" t="n">
        <v>3.5</v>
      </c>
      <c r="JI261" s="108" t="n">
        <v>4.9</v>
      </c>
      <c r="JJ261" s="108" t="n">
        <v>3.7</v>
      </c>
      <c r="JK261" s="108" t="n">
        <v>5.6</v>
      </c>
      <c r="JL261" s="108" t="n">
        <v>6.4</v>
      </c>
      <c r="JM261" s="108" t="n">
        <v>9.6</v>
      </c>
      <c r="JN261" s="108" t="n">
        <v>11.1</v>
      </c>
      <c r="JO261" s="109" t="n">
        <f aca="false">AVERAGE(JC261:JN261)</f>
        <v>7.74166666666667</v>
      </c>
      <c r="KA261" s="1" t="n">
        <v>1911</v>
      </c>
      <c r="KB261" s="107" t="n">
        <v>1911</v>
      </c>
      <c r="KC261" s="108" t="n">
        <v>26.1</v>
      </c>
      <c r="KD261" s="108" t="n">
        <v>26.6</v>
      </c>
      <c r="KE261" s="108" t="n">
        <v>26.3</v>
      </c>
      <c r="KF261" s="108" t="n">
        <v>23.2</v>
      </c>
      <c r="KG261" s="108" t="n">
        <v>21.1</v>
      </c>
      <c r="KH261" s="108" t="n">
        <v>16.1</v>
      </c>
      <c r="KI261" s="108" t="n">
        <v>15.1</v>
      </c>
      <c r="KJ261" s="108" t="n">
        <v>15.7</v>
      </c>
      <c r="KK261" s="108" t="n">
        <v>18.3</v>
      </c>
      <c r="KL261" s="108" t="n">
        <v>22.3</v>
      </c>
      <c r="KM261" s="108" t="n">
        <v>25.5</v>
      </c>
      <c r="KN261" s="108" t="n">
        <v>26.4</v>
      </c>
      <c r="KO261" s="109" t="n">
        <f aca="false">AVERAGE(KC261:KN261)</f>
        <v>21.8916666666667</v>
      </c>
      <c r="LA261" s="1" t="n">
        <v>1911</v>
      </c>
      <c r="LB261" s="110" t="s">
        <v>107</v>
      </c>
      <c r="LC261" s="108" t="n">
        <v>13.3</v>
      </c>
      <c r="LD261" s="108" t="n">
        <v>12.3</v>
      </c>
      <c r="LE261" s="108" t="n">
        <v>11.2</v>
      </c>
      <c r="LF261" s="108" t="n">
        <v>7.9</v>
      </c>
      <c r="LG261" s="108" t="n">
        <v>6.5</v>
      </c>
      <c r="LH261" s="108" t="n">
        <v>4.1</v>
      </c>
      <c r="LI261" s="108" t="n">
        <v>5.3</v>
      </c>
      <c r="LJ261" s="108" t="n">
        <v>4.4</v>
      </c>
      <c r="LK261" s="108" t="n">
        <v>6.2</v>
      </c>
      <c r="LL261" s="108" t="n">
        <v>6.8</v>
      </c>
      <c r="LM261" s="108" t="n">
        <v>9.6</v>
      </c>
      <c r="LN261" s="108" t="n">
        <v>10.3</v>
      </c>
      <c r="LO261" s="109" t="n">
        <f aca="false">AVERAGE(LC261:LN261)</f>
        <v>8.15833333333333</v>
      </c>
      <c r="MA261" s="1" t="n">
        <v>1911</v>
      </c>
      <c r="MB261" s="110" t="s">
        <v>107</v>
      </c>
      <c r="MC261" s="108" t="n">
        <v>16.2</v>
      </c>
      <c r="MD261" s="108" t="n">
        <v>15.4</v>
      </c>
      <c r="ME261" s="108" t="n">
        <v>15.1</v>
      </c>
      <c r="MF261" s="108" t="n">
        <v>12.2</v>
      </c>
      <c r="MG261" s="108" t="n">
        <v>9.1</v>
      </c>
      <c r="MH261" s="108" t="n">
        <v>7.6</v>
      </c>
      <c r="MI261" s="108" t="n">
        <v>8.7</v>
      </c>
      <c r="MJ261" s="108" t="n">
        <v>8</v>
      </c>
      <c r="MK261" s="108" t="n">
        <v>8.2</v>
      </c>
      <c r="ML261" s="108" t="n">
        <v>9.8</v>
      </c>
      <c r="MM261" s="108" t="n">
        <v>13</v>
      </c>
      <c r="MN261" s="108" t="n">
        <v>13.8</v>
      </c>
      <c r="MO261" s="109" t="n">
        <f aca="false">AVERAGE(MC261:MN261)</f>
        <v>11.425</v>
      </c>
      <c r="NA261" s="1" t="n">
        <v>1911</v>
      </c>
      <c r="NB261" s="110" t="s">
        <v>107</v>
      </c>
      <c r="NC261" s="108" t="n">
        <v>18.7</v>
      </c>
      <c r="ND261" s="108" t="n">
        <v>18.6</v>
      </c>
      <c r="NE261" s="108" t="n">
        <v>17.8</v>
      </c>
      <c r="NF261" s="108" t="n">
        <v>15</v>
      </c>
      <c r="NG261" s="108" t="n">
        <v>12.1</v>
      </c>
      <c r="NH261" s="108" t="n">
        <v>10.6</v>
      </c>
      <c r="NI261" s="108" t="n">
        <v>11.5</v>
      </c>
      <c r="NJ261" s="108" t="n">
        <v>9.8</v>
      </c>
      <c r="NK261" s="108" t="n">
        <v>10.2</v>
      </c>
      <c r="NL261" s="108" t="n">
        <v>12</v>
      </c>
      <c r="NM261" s="108" t="n">
        <v>14.1</v>
      </c>
      <c r="NN261" s="108" t="n">
        <v>16.7</v>
      </c>
      <c r="NO261" s="109" t="n">
        <f aca="false">AVERAGE(NC261:NN261)</f>
        <v>13.925</v>
      </c>
      <c r="OA261" s="1" t="n">
        <v>1911</v>
      </c>
      <c r="OB261" s="107" t="n">
        <v>1911</v>
      </c>
      <c r="OC261" s="108" t="n">
        <v>16.3</v>
      </c>
      <c r="OD261" s="108" t="n">
        <v>15.6</v>
      </c>
      <c r="OE261" s="108" t="n">
        <v>13.8</v>
      </c>
      <c r="OF261" s="108" t="n">
        <v>11.3</v>
      </c>
      <c r="OG261" s="108" t="n">
        <v>8.8</v>
      </c>
      <c r="OH261" s="108" t="n">
        <v>6.3</v>
      </c>
      <c r="OI261" s="108" t="n">
        <v>8</v>
      </c>
      <c r="OJ261" s="108" t="n">
        <v>6.5</v>
      </c>
      <c r="OK261" s="108" t="n">
        <v>7.9</v>
      </c>
      <c r="OL261" s="108" t="n">
        <v>8.9</v>
      </c>
      <c r="OM261" s="108" t="n">
        <v>11.9</v>
      </c>
      <c r="ON261" s="108" t="n">
        <v>14.3</v>
      </c>
      <c r="OO261" s="109" t="n">
        <f aca="false">AVERAGE(OC261:ON261)</f>
        <v>10.8</v>
      </c>
      <c r="PA261" s="16" t="n">
        <v>1911</v>
      </c>
      <c r="PB261" s="134" t="s">
        <v>107</v>
      </c>
      <c r="PC261" s="108" t="n">
        <v>19.4</v>
      </c>
      <c r="PD261" s="108" t="n">
        <v>16.6</v>
      </c>
      <c r="PE261" s="108" t="n">
        <v>15.6</v>
      </c>
      <c r="PF261" s="108" t="n">
        <v>12.6</v>
      </c>
      <c r="PG261" s="108" t="n">
        <v>7.7</v>
      </c>
      <c r="PH261" s="108" t="n">
        <v>6.1</v>
      </c>
      <c r="PI261" s="108" t="n">
        <v>6.3</v>
      </c>
      <c r="PJ261" s="108" t="n">
        <v>6.3</v>
      </c>
      <c r="PK261" s="108" t="n">
        <v>7.8</v>
      </c>
      <c r="PL261" s="108" t="n">
        <v>11.4</v>
      </c>
      <c r="PM261" s="108" t="n">
        <v>16.6</v>
      </c>
      <c r="PN261" s="108" t="n">
        <v>16.1</v>
      </c>
      <c r="PO261" s="109" t="n">
        <f aca="false">AVERAGE(PC261:PN261)</f>
        <v>11.875</v>
      </c>
      <c r="QA261" s="1" t="n">
        <v>1911</v>
      </c>
      <c r="QB261" s="110" t="s">
        <v>107</v>
      </c>
      <c r="QC261" s="108" t="n">
        <v>13.8</v>
      </c>
      <c r="QD261" s="108" t="n">
        <v>12.8</v>
      </c>
      <c r="QE261" s="108" t="n">
        <v>11.8</v>
      </c>
      <c r="QF261" s="108" t="n">
        <v>9.3</v>
      </c>
      <c r="QG261" s="108" t="n">
        <v>7.3</v>
      </c>
      <c r="QH261" s="108" t="n">
        <v>5</v>
      </c>
      <c r="QI261" s="108" t="n">
        <v>6.1</v>
      </c>
      <c r="QJ261" s="108" t="n">
        <v>5.2</v>
      </c>
      <c r="QK261" s="108" t="n">
        <v>6.2</v>
      </c>
      <c r="QL261" s="108" t="n">
        <v>7</v>
      </c>
      <c r="QM261" s="108" t="n">
        <v>11</v>
      </c>
      <c r="QN261" s="108" t="n">
        <v>11.9</v>
      </c>
      <c r="QO261" s="109" t="n">
        <f aca="false">AVERAGE(QC261:QN261)</f>
        <v>8.95</v>
      </c>
      <c r="RA261" s="1" t="n">
        <v>1911</v>
      </c>
      <c r="RB261" s="110" t="s">
        <v>107</v>
      </c>
      <c r="RC261" s="108" t="n">
        <v>16.8</v>
      </c>
      <c r="RD261" s="108" t="n">
        <v>15.7</v>
      </c>
      <c r="RE261" s="108" t="n">
        <v>13.2</v>
      </c>
      <c r="RF261" s="108" t="n">
        <v>9.6</v>
      </c>
      <c r="RG261" s="108" t="n">
        <v>6.3</v>
      </c>
      <c r="RH261" s="108" t="n">
        <v>3.6</v>
      </c>
      <c r="RI261" s="108" t="n">
        <v>5.1</v>
      </c>
      <c r="RJ261" s="108" t="n">
        <v>4.8</v>
      </c>
      <c r="RK261" s="108" t="n">
        <v>5.1</v>
      </c>
      <c r="RL261" s="108" t="n">
        <v>8.5</v>
      </c>
      <c r="RM261" s="108" t="n">
        <v>12.3</v>
      </c>
      <c r="RN261" s="108" t="n">
        <v>14.1</v>
      </c>
      <c r="RO261" s="109" t="n">
        <f aca="false">AVERAGE(RC261:RN261)</f>
        <v>9.59166666666667</v>
      </c>
      <c r="SA261" s="1" t="n">
        <v>1911</v>
      </c>
      <c r="SB261" s="107" t="n">
        <v>1911</v>
      </c>
      <c r="SC261" s="108" t="n">
        <v>22</v>
      </c>
      <c r="SD261" s="108" t="n">
        <v>18.4</v>
      </c>
      <c r="SE261" s="108" t="n">
        <v>17.1</v>
      </c>
      <c r="SF261" s="108" t="n">
        <v>13.2</v>
      </c>
      <c r="SG261" s="108" t="n">
        <v>8.3</v>
      </c>
      <c r="SH261" s="108" t="n">
        <v>5.8</v>
      </c>
      <c r="SI261" s="108" t="n">
        <v>6.1</v>
      </c>
      <c r="SJ261" s="108" t="n">
        <v>6.2</v>
      </c>
      <c r="SK261" s="108" t="n">
        <v>8.6</v>
      </c>
      <c r="SL261" s="108" t="n">
        <v>13.2</v>
      </c>
      <c r="SM261" s="108" t="n">
        <v>19.5</v>
      </c>
      <c r="SN261" s="108" t="n">
        <v>19.6</v>
      </c>
      <c r="SO261" s="109" t="n">
        <f aca="false">AVERAGE(SC261:SN261)</f>
        <v>13.1666666666667</v>
      </c>
      <c r="TA261" s="1" t="n">
        <v>1911</v>
      </c>
      <c r="TB261" s="110" t="s">
        <v>107</v>
      </c>
      <c r="TC261" s="108" t="n">
        <v>26.3</v>
      </c>
      <c r="TD261" s="108" t="n">
        <v>25.6</v>
      </c>
      <c r="TE261" s="108" t="n">
        <v>25.3</v>
      </c>
      <c r="TF261" s="108" t="n">
        <v>21.1</v>
      </c>
      <c r="TG261" s="108" t="n">
        <v>17.3</v>
      </c>
      <c r="TH261" s="108" t="n">
        <v>12.6</v>
      </c>
      <c r="TI261" s="108" t="n">
        <v>12.1</v>
      </c>
      <c r="TJ261" s="108" t="n">
        <v>14.1</v>
      </c>
      <c r="TK261" s="108" t="n">
        <v>17.2</v>
      </c>
      <c r="TL261" s="108" t="n">
        <v>21.4</v>
      </c>
      <c r="TM261" s="108" t="n">
        <v>24.6</v>
      </c>
      <c r="TN261" s="108" t="n">
        <v>24.3</v>
      </c>
      <c r="TO261" s="109" t="n">
        <f aca="false">AVERAGE(TC261:TN261)</f>
        <v>20.1583333333333</v>
      </c>
      <c r="UB261" s="119"/>
      <c r="UC261" s="108"/>
      <c r="UD261" s="108"/>
      <c r="UE261" s="108"/>
      <c r="UF261" s="108"/>
      <c r="UG261" s="108"/>
      <c r="UH261" s="108"/>
      <c r="UI261" s="108"/>
      <c r="UJ261" s="108"/>
      <c r="UK261" s="108"/>
      <c r="UL261" s="108"/>
      <c r="UM261" s="108"/>
      <c r="UN261" s="108"/>
      <c r="UO261" s="109"/>
      <c r="VA261" s="1" t="n">
        <v>1911</v>
      </c>
      <c r="VB261" s="110" t="s">
        <v>107</v>
      </c>
      <c r="VC261" s="108" t="n">
        <v>13.8</v>
      </c>
      <c r="VD261" s="108" t="n">
        <v>12.3</v>
      </c>
      <c r="VE261" s="108" t="n">
        <v>11.5</v>
      </c>
      <c r="VF261" s="108" t="n">
        <v>9.4</v>
      </c>
      <c r="VG261" s="108" t="n">
        <v>7.5</v>
      </c>
      <c r="VH261" s="108" t="n">
        <v>6.2</v>
      </c>
      <c r="VI261" s="108" t="n">
        <v>6.2</v>
      </c>
      <c r="VJ261" s="108" t="n">
        <v>5.6</v>
      </c>
      <c r="VK261" s="108" t="n">
        <v>6.6</v>
      </c>
      <c r="VL261" s="108" t="n">
        <v>6.9</v>
      </c>
      <c r="VM261" s="108" t="n">
        <v>10.7</v>
      </c>
      <c r="VN261" s="108" t="n">
        <v>11</v>
      </c>
      <c r="VO261" s="109" t="n">
        <f aca="false">AVERAGE(VC261:VN261)</f>
        <v>8.975</v>
      </c>
      <c r="WA261" s="1" t="n">
        <v>1911</v>
      </c>
      <c r="WB261" s="107" t="n">
        <v>1911</v>
      </c>
      <c r="WC261" s="108" t="n">
        <v>23</v>
      </c>
      <c r="WD261" s="108" t="n">
        <v>21.1</v>
      </c>
      <c r="WE261" s="108" t="n">
        <v>18.7</v>
      </c>
      <c r="WF261" s="108" t="n">
        <v>16.1</v>
      </c>
      <c r="WG261" s="108" t="n">
        <v>10.1</v>
      </c>
      <c r="WH261" s="108" t="n">
        <v>6.9</v>
      </c>
      <c r="WI261" s="108" t="n">
        <v>6.9</v>
      </c>
      <c r="WJ261" s="108" t="n">
        <v>7.1</v>
      </c>
      <c r="WK261" s="108" t="n">
        <v>9.7</v>
      </c>
      <c r="WL261" s="108" t="n">
        <v>14.4</v>
      </c>
      <c r="WM261" s="108" t="n">
        <v>16.6</v>
      </c>
      <c r="WN261" s="108" t="n">
        <v>18.3</v>
      </c>
      <c r="WO261" s="109" t="n">
        <f aca="false">AVERAGE(WC261:WN261)</f>
        <v>14.075</v>
      </c>
      <c r="YB261" s="119"/>
      <c r="YC261" s="108"/>
      <c r="YD261" s="108"/>
      <c r="YE261" s="108"/>
      <c r="YF261" s="108"/>
      <c r="YG261" s="108"/>
      <c r="YH261" s="108"/>
      <c r="YI261" s="108"/>
      <c r="YJ261" s="108"/>
      <c r="YK261" s="108"/>
      <c r="YL261" s="108"/>
      <c r="YM261" s="108"/>
      <c r="YN261" s="108"/>
      <c r="YO261" s="109"/>
      <c r="ZA261" s="1" t="n">
        <v>1911</v>
      </c>
      <c r="ZB261" s="110" t="s">
        <v>107</v>
      </c>
      <c r="ZC261" s="108" t="n">
        <v>17</v>
      </c>
      <c r="ZD261" s="108" t="n">
        <v>16.5</v>
      </c>
      <c r="ZE261" s="108" t="n">
        <v>13.7</v>
      </c>
      <c r="ZF261" s="108" t="n">
        <v>10.8</v>
      </c>
      <c r="ZG261" s="108" t="n">
        <v>7.1</v>
      </c>
      <c r="ZH261" s="108" t="n">
        <v>3.9</v>
      </c>
      <c r="ZI261" s="108" t="n">
        <v>5.1</v>
      </c>
      <c r="ZJ261" s="108" t="n">
        <v>4.7</v>
      </c>
      <c r="ZK261" s="108" t="n">
        <v>6</v>
      </c>
      <c r="ZL261" s="108" t="n">
        <v>8.6</v>
      </c>
      <c r="ZM261" s="108" t="n">
        <v>12.5</v>
      </c>
      <c r="ZN261" s="108" t="n">
        <v>14.4</v>
      </c>
      <c r="ZO261" s="109" t="n">
        <f aca="false">AVERAGE(ZC261:ZN261)</f>
        <v>10.025</v>
      </c>
      <c r="AAA261" s="1" t="n">
        <v>1911</v>
      </c>
      <c r="AAB261" s="110" t="s">
        <v>107</v>
      </c>
      <c r="AAC261" s="108" t="n">
        <v>24.7</v>
      </c>
      <c r="AAD261" s="108" t="n">
        <v>23.4</v>
      </c>
      <c r="AAE261" s="108" t="n">
        <v>20.8</v>
      </c>
      <c r="AAF261" s="108" t="n">
        <v>17.1</v>
      </c>
      <c r="AAG261" s="108" t="n">
        <v>14.2</v>
      </c>
      <c r="AAH261" s="108" t="n">
        <v>9.1</v>
      </c>
      <c r="AAI261" s="108" t="n">
        <v>8.6</v>
      </c>
      <c r="AAJ261" s="108" t="n">
        <v>10.1</v>
      </c>
      <c r="AAK261" s="108" t="n">
        <v>14</v>
      </c>
      <c r="AAL261" s="108" t="n">
        <v>19.7</v>
      </c>
      <c r="AAM261" s="108" t="n">
        <v>23.1</v>
      </c>
      <c r="AAN261" s="108" t="n">
        <v>24</v>
      </c>
      <c r="AAO261" s="109" t="n">
        <f aca="false">AVERAGE(AAC261:AAN261)</f>
        <v>17.4</v>
      </c>
      <c r="ABA261" s="1" t="n">
        <v>1911</v>
      </c>
      <c r="ABB261" s="107" t="n">
        <v>1911</v>
      </c>
      <c r="ABC261" s="108" t="n">
        <v>24.3</v>
      </c>
      <c r="ABD261" s="108" t="n">
        <v>23.9</v>
      </c>
      <c r="ABE261" s="108" t="n">
        <v>21.6</v>
      </c>
      <c r="ABF261" s="108" t="n">
        <v>18.7</v>
      </c>
      <c r="ABG261" s="108" t="n">
        <v>15.6</v>
      </c>
      <c r="ABH261" s="108" t="n">
        <v>11.3</v>
      </c>
      <c r="ABI261" s="108" t="n">
        <v>10.9</v>
      </c>
      <c r="ABJ261" s="108" t="n">
        <v>11.9</v>
      </c>
      <c r="ABK261" s="108" t="n">
        <v>13.4</v>
      </c>
      <c r="ABL261" s="108" t="n">
        <v>14.8</v>
      </c>
      <c r="ABM261" s="108" t="n">
        <v>17.9</v>
      </c>
      <c r="ABN261" s="108" t="n">
        <v>20.6</v>
      </c>
      <c r="ABO261" s="109" t="n">
        <f aca="false">AVERAGE(ABC261:ABN261)</f>
        <v>17.075</v>
      </c>
      <c r="ACA261" s="111" t="n">
        <v>1911</v>
      </c>
      <c r="ACB261" s="110" t="s">
        <v>107</v>
      </c>
      <c r="ACC261" s="108" t="n">
        <v>17.1</v>
      </c>
      <c r="ACD261" s="108" t="n">
        <v>17.3</v>
      </c>
      <c r="ACE261" s="108" t="n">
        <v>15.6</v>
      </c>
      <c r="ACF261" s="108" t="n">
        <v>13.4</v>
      </c>
      <c r="ACG261" s="108" t="n">
        <v>10.3</v>
      </c>
      <c r="ACH261" s="108" t="n">
        <v>7.9</v>
      </c>
      <c r="ACI261" s="108" t="n">
        <v>9.3</v>
      </c>
      <c r="ACJ261" s="108" t="n">
        <v>7.9</v>
      </c>
      <c r="ACK261" s="108" t="n">
        <v>9.6</v>
      </c>
      <c r="ACL261" s="108" t="n">
        <v>11</v>
      </c>
      <c r="ACM261" s="108" t="n">
        <v>13.3</v>
      </c>
      <c r="ACN261" s="108" t="n">
        <v>14.7</v>
      </c>
      <c r="ACO261" s="109" t="n">
        <f aca="false">AVERAGE(ACC261:ACN261)</f>
        <v>12.2833333333333</v>
      </c>
      <c r="ADB261" s="119"/>
      <c r="ADC261" s="108"/>
      <c r="ADD261" s="108"/>
      <c r="ADE261" s="108"/>
      <c r="ADF261" s="108"/>
      <c r="ADG261" s="108"/>
      <c r="ADH261" s="108"/>
      <c r="ADI261" s="108"/>
      <c r="ADJ261" s="108"/>
      <c r="ADK261" s="108"/>
      <c r="ADL261" s="108"/>
      <c r="ADM261" s="108"/>
      <c r="ADN261" s="108"/>
      <c r="ADO261" s="109"/>
      <c r="AEA261" s="1" t="n">
        <v>1911</v>
      </c>
      <c r="AEB261" s="107" t="n">
        <v>1911</v>
      </c>
      <c r="AEC261" s="108" t="n">
        <v>26.2</v>
      </c>
      <c r="AED261" s="108" t="n">
        <v>26.1</v>
      </c>
      <c r="AEE261" s="108" t="n">
        <v>23.9</v>
      </c>
      <c r="AEF261" s="108" t="n">
        <v>20.9</v>
      </c>
      <c r="AEG261" s="108" t="n">
        <v>18.1</v>
      </c>
      <c r="AEH261" s="108" t="n">
        <v>13.5</v>
      </c>
      <c r="AEI261" s="108" t="n">
        <v>12.2</v>
      </c>
      <c r="AEJ261" s="108" t="n">
        <v>13.8</v>
      </c>
      <c r="AEK261" s="108" t="n">
        <v>16</v>
      </c>
      <c r="AEL261" s="108" t="n">
        <v>19.3</v>
      </c>
      <c r="AEM261" s="108" t="n">
        <v>21.8</v>
      </c>
      <c r="AEN261" s="108" t="n">
        <v>23.7</v>
      </c>
      <c r="AEO261" s="109" t="n">
        <f aca="false">AVERAGE(AEC261:AEN261)</f>
        <v>19.625</v>
      </c>
      <c r="AFA261" s="1" t="n">
        <v>1911</v>
      </c>
      <c r="AFB261" s="107" t="n">
        <v>1911</v>
      </c>
      <c r="AFC261" s="108" t="n">
        <v>19.1</v>
      </c>
      <c r="AFD261" s="108" t="n">
        <v>18.6</v>
      </c>
      <c r="AFE261" s="108" t="n">
        <v>17.6</v>
      </c>
      <c r="AFF261" s="108" t="n">
        <v>15.7</v>
      </c>
      <c r="AFG261" s="108" t="n">
        <v>13.5</v>
      </c>
      <c r="AFH261" s="108" t="n">
        <v>11.8</v>
      </c>
      <c r="AFI261" s="108" t="n">
        <v>11.8</v>
      </c>
      <c r="AFJ261" s="108" t="n">
        <v>10.7</v>
      </c>
      <c r="AFK261" s="108" t="n">
        <v>11.3</v>
      </c>
      <c r="AFL261" s="108" t="n">
        <v>11.9</v>
      </c>
      <c r="AFM261" s="108" t="n">
        <v>14.8</v>
      </c>
      <c r="AFN261" s="108" t="n">
        <v>16.5</v>
      </c>
      <c r="AFO261" s="109" t="n">
        <f aca="false">AVERAGE(AFC261:AFN261)</f>
        <v>14.4416666666667</v>
      </c>
      <c r="AGA261" s="1" t="n">
        <v>1911</v>
      </c>
      <c r="AGB261" s="110" t="s">
        <v>107</v>
      </c>
      <c r="AGC261" s="108" t="n">
        <v>17.9</v>
      </c>
      <c r="AGD261" s="108" t="n">
        <v>15.8</v>
      </c>
      <c r="AGE261" s="108" t="n">
        <v>14.3</v>
      </c>
      <c r="AGF261" s="108" t="n">
        <v>10.1</v>
      </c>
      <c r="AGG261" s="108" t="n">
        <v>5.8</v>
      </c>
      <c r="AGH261" s="108" t="n">
        <v>2.7</v>
      </c>
      <c r="AGI261" s="108" t="n">
        <v>4.8</v>
      </c>
      <c r="AGJ261" s="108" t="n">
        <v>5.1</v>
      </c>
      <c r="AGK261" s="108" t="n">
        <v>5.4</v>
      </c>
      <c r="AGL261" s="108" t="n">
        <v>9.2</v>
      </c>
      <c r="AGM261" s="108" t="n">
        <v>14.4</v>
      </c>
      <c r="AGN261" s="108" t="n">
        <v>14.8</v>
      </c>
      <c r="AGO261" s="109" t="n">
        <f aca="false">AVERAGE(AGC261:AGN261)</f>
        <v>10.025</v>
      </c>
      <c r="AHA261" s="1" t="n">
        <v>1911</v>
      </c>
      <c r="AHB261" s="110" t="s">
        <v>107</v>
      </c>
      <c r="AHC261" s="108" t="n">
        <v>13.5</v>
      </c>
      <c r="AHD261" s="108" t="n">
        <v>12.1</v>
      </c>
      <c r="AHE261" s="108" t="n">
        <v>10.7</v>
      </c>
      <c r="AHF261" s="108" t="n">
        <v>7.1</v>
      </c>
      <c r="AHG261" s="108" t="n">
        <v>5.9</v>
      </c>
      <c r="AHH261" s="108" t="n">
        <v>2.7</v>
      </c>
      <c r="AHI261" s="108" t="n">
        <v>5.1</v>
      </c>
      <c r="AHJ261" s="108" t="n">
        <v>3.2</v>
      </c>
      <c r="AHK261" s="108" t="n">
        <v>5.6</v>
      </c>
      <c r="AHL261" s="108" t="n">
        <v>5.9</v>
      </c>
      <c r="AHM261" s="108" t="n">
        <v>8.7</v>
      </c>
      <c r="AHN261" s="108" t="n">
        <v>11.4</v>
      </c>
      <c r="AHO261" s="109" t="n">
        <f aca="false">AVERAGE(AHC261:AHN261)</f>
        <v>7.65833333333333</v>
      </c>
      <c r="AIA261" s="1" t="n">
        <v>1911</v>
      </c>
      <c r="AIB261" s="107" t="n">
        <v>1911</v>
      </c>
      <c r="AIC261" s="108" t="n">
        <v>22.4</v>
      </c>
      <c r="AID261" s="108" t="n">
        <v>21.3</v>
      </c>
      <c r="AIE261" s="108" t="n">
        <v>18.3</v>
      </c>
      <c r="AIF261" s="108" t="n">
        <v>13.4</v>
      </c>
      <c r="AIG261" s="108" t="n">
        <v>8.7</v>
      </c>
      <c r="AIH261" s="108" t="n">
        <v>4.8</v>
      </c>
      <c r="AII261" s="108" t="n">
        <v>5.3</v>
      </c>
      <c r="AIJ261" s="108" t="n">
        <v>6.2</v>
      </c>
      <c r="AIK261" s="108" t="n">
        <v>8.9</v>
      </c>
      <c r="AIL261" s="108" t="n">
        <v>14.1</v>
      </c>
      <c r="AIM261" s="108" t="n">
        <v>18.5</v>
      </c>
      <c r="AIN261" s="108" t="n">
        <v>20.8</v>
      </c>
      <c r="AIO261" s="109" t="n">
        <f aca="false">AVERAGE(AIC261:AIN261)</f>
        <v>13.5583333333333</v>
      </c>
      <c r="AJA261" s="1" t="n">
        <v>1911</v>
      </c>
      <c r="AJB261" s="107" t="n">
        <v>1911</v>
      </c>
      <c r="AJC261" s="108" t="n">
        <v>26.2</v>
      </c>
      <c r="AJD261" s="108" t="n">
        <v>25.9</v>
      </c>
      <c r="AJE261" s="108" t="n">
        <v>27.1</v>
      </c>
      <c r="AJF261" s="108" t="n">
        <v>24.9</v>
      </c>
      <c r="AJG261" s="108" t="n">
        <v>22.2</v>
      </c>
      <c r="AJH261" s="108" t="n">
        <v>18.4</v>
      </c>
      <c r="AJI261" s="108" t="n">
        <v>18.7</v>
      </c>
      <c r="AJJ261" s="108" t="n">
        <v>20.3</v>
      </c>
      <c r="AJK261" s="108" t="n">
        <v>23</v>
      </c>
      <c r="AJL261" s="108" t="n">
        <v>26</v>
      </c>
      <c r="AJM261" s="108" t="n">
        <v>26.7</v>
      </c>
      <c r="AJN261" s="108" t="n">
        <v>26.9</v>
      </c>
      <c r="AJO261" s="109" t="n">
        <f aca="false">AVERAGE(AJC261:AJN261)</f>
        <v>23.8583333333333</v>
      </c>
      <c r="AKA261" s="1" t="n">
        <v>1911</v>
      </c>
      <c r="AKB261" s="107" t="n">
        <v>1911</v>
      </c>
      <c r="AKC261" s="108" t="n">
        <v>16.2</v>
      </c>
      <c r="AKD261" s="108" t="n">
        <v>15.6</v>
      </c>
      <c r="AKE261" s="108" t="n">
        <v>13.3</v>
      </c>
      <c r="AKF261" s="108" t="n">
        <v>10.8</v>
      </c>
      <c r="AKG261" s="108" t="n">
        <v>7.3</v>
      </c>
      <c r="AKH261" s="108" t="n">
        <v>4.5</v>
      </c>
      <c r="AKI261" s="108" t="n">
        <v>5.9</v>
      </c>
      <c r="AKJ261" s="108" t="n">
        <v>4.9</v>
      </c>
      <c r="AKK261" s="108" t="n">
        <v>5.8</v>
      </c>
      <c r="AKL261" s="108" t="n">
        <v>8</v>
      </c>
      <c r="AKM261" s="108" t="n">
        <v>11.9</v>
      </c>
      <c r="AKN261" s="108" t="n">
        <v>13.6</v>
      </c>
      <c r="AKO261" s="109" t="n">
        <f aca="false">AVERAGE(AKC261:AKN261)</f>
        <v>9.81666666666667</v>
      </c>
      <c r="AKR261" s="16" t="s">
        <v>78</v>
      </c>
      <c r="ALA261" s="35" t="n">
        <f aca="false">(ACO261+AO261+EO261+NO261+AKO261+AFO261+AEO261+IO261+MO261)/9</f>
        <v>13.4037037037037</v>
      </c>
      <c r="ALB261" s="77" t="n">
        <f aca="false">(ABO261+KO261+DO261+AGO261)/4</f>
        <v>17.66875</v>
      </c>
      <c r="ALC261" s="19" t="n">
        <f aca="false">(QO261+PO261+AAO261+AJO261+FO261+SO261+BO261+CO261+JO261+OO261+TO261+HO261)/12</f>
        <v>12.6958333333333</v>
      </c>
      <c r="AMA261" s="28" t="n">
        <f aca="false">MAX(ACC261:ACN261,AC261:AN261,EC261:EN261,NC261:NN261,AKC261:AKN261,AFC261:AFN261,AEC261:AEN261,IC261:IN261,MC261:MN261)</f>
        <v>26.2</v>
      </c>
      <c r="AMB261" s="28" t="n">
        <f aca="false">MIN(ACC261:ACN261,AC261:AN261,EC261:EN261,NC261:NN261,AKC261:AKN261,AFC261:AFN261,AEC261:AEN261,IC261:IN261,MC261:MN261)</f>
        <v>4.5</v>
      </c>
      <c r="AMC261" s="81" t="n">
        <f aca="false">MAX(ABC261:ABN261,KC261:KN261,DC261:DN261,AGC261:AGN261)</f>
        <v>27</v>
      </c>
      <c r="AMD261" s="81" t="n">
        <f aca="false">MIN(ABC261:ABN261,KC261:KN261,DC261:DN261,AGC261:AGN261)</f>
        <v>2.7</v>
      </c>
      <c r="AME261" s="60" t="n">
        <f aca="false">MAX(QC261:QN261,PC261:PN261,AJC261:AJN261,AAC261:AAN261,FC261:FN261,SC261:SN261)</f>
        <v>27.1</v>
      </c>
      <c r="AMF261" s="60" t="n">
        <f aca="false">MIN(QC261:QN261,PC261:PN261,AJC261:AJN261,AAC261:AAN261,FC261:FN261,SC261:SN261)</f>
        <v>5</v>
      </c>
    </row>
    <row r="262" customFormat="false" ht="12.8" hidden="false" customHeight="false" outlineLevel="0" collapsed="false">
      <c r="A262" s="104"/>
      <c r="B262" s="29" t="n">
        <f aca="false">AVERAGE(AO262,BO262,CO262,DO262,EO262,FO262,GO262,HO272,IO262,JO262,KO262,LO262,MO262,NO262,OO262,PO262,QO262,RO262,SO262,TO262,UO262,VO262,WO262,YO262,ZO262,AAO262,ABO262,ACO262,ADO262,AEO262,AFO262,AGO262,AHO262,AIO262,AJO262,AKO262)</f>
        <v>13.6830808080808</v>
      </c>
      <c r="C262" s="30" t="n">
        <f aca="false">AVERAGE(B258:B262)</f>
        <v>13.2171148989899</v>
      </c>
      <c r="D262" s="31" t="n">
        <f aca="false">AVERAGE(B253:B262)</f>
        <v>13.2738751578283</v>
      </c>
      <c r="E262" s="29" t="n">
        <f aca="false">AVERAGE(B243:B262)</f>
        <v>13.6675873442818</v>
      </c>
      <c r="F262" s="32"/>
      <c r="G262" s="3" t="n">
        <f aca="false">MAX(AC262:AN262,BC262:BN262,CC262:CN262,DC262:DN262,EC262:EN262,FC262:FN262,GC262:GN262,HC262:HN262,IC262:IN262,JC262:JN262,KC262:KN262,LC262:LN262,MC262:MN262,NC262:NN262,OC262:ON262,PC262:PN262,QC262:QN262,RC262:RN262,SC262:SN262,TC262:TN262,UC262:UN262,VC262:VN262,WC262:WN262,YC262:YN262,ZC262:ZN262,AAC262:AAN262,ABC262:ABN262,ACC262:ACN262,ADC262:ADN262,AEC262:AEN262,AFC262:AFN262,AGC262:AGN262,AHC262:AHN262,AIC262:AIN262,AJC262:AJN262,AKC262:AKN262)</f>
        <v>27.8</v>
      </c>
      <c r="H262" s="105" t="n">
        <f aca="false">MEDIAN(AC262:AN262,BC262:BN262,CC262:CN262,DC262:DN262,EC262:EN262,FC262:FN262,GC262:GN262,HC262:HN262,IC262:IN262,JC262:JN262,KC262:KN262,LC262:LN262,MC262:MN262,NC262:NN262,OC262:ON262,PC262:PN262,QC262:QN262,RC262:RN262,SC262:SN262,TC262:TN262,UC262:UN262,VC262:VN262,WC262:WN262,YC262:YN262,ZC262:ZN262,AAC262:AAN262,ABC262:ABN262,ACC262:ACN262,ADC262:ADN262,AEC262:AEN262,AFC262:AFN262,AGC262:AGN262,AHC262:AHN262,AIC262:AIN262,AJC262:AJN262,AKC262:AKN262)</f>
        <v>12.85</v>
      </c>
      <c r="I262" s="5" t="n">
        <f aca="false">MIN(AC262:AN262,BC262:BN262,CC262:CN262,DC262:DN262,EC262:EN262,FC262:FN262,GC262:GN262,HC262:HN262,IC262:IN262,JC262:JN262,KC262:KN262,LC262:LN262,MC262:MN262,NC262:NN262,OC262:ON262,PC262:PN262,QC262:QN262,RC262:RN262,SC262:SN262,TC262:TN262,UC262:UN262,VC262:VN262,WC262:WN262,YC262:YN262,ZC262:ZN262,AAC262:AAN262,ABC262:ABN262,ACC262:ACN262,ADC262:ADN262,AEC262:AEN262,AFC262:AFN262,AGC262:AGN262,AHC262:AHN262,AIC262:AIN262,AJC262:AJN262,AKC262:AKN262)</f>
        <v>4</v>
      </c>
      <c r="J262" s="106" t="n">
        <f aca="false">(G262+I262)/2</f>
        <v>15.9</v>
      </c>
      <c r="AB262" s="107" t="n">
        <v>1912</v>
      </c>
      <c r="AC262" s="108" t="n">
        <v>14.6</v>
      </c>
      <c r="AD262" s="108" t="n">
        <v>15.2</v>
      </c>
      <c r="AE262" s="108" t="n">
        <v>14.9</v>
      </c>
      <c r="AF262" s="108" t="n">
        <v>12.4</v>
      </c>
      <c r="AG262" s="108" t="n">
        <v>10.1</v>
      </c>
      <c r="AH262" s="108" t="n">
        <v>8.4</v>
      </c>
      <c r="AI262" s="108" t="n">
        <v>8.3</v>
      </c>
      <c r="AJ262" s="108" t="n">
        <v>8</v>
      </c>
      <c r="AK262" s="108" t="n">
        <v>8</v>
      </c>
      <c r="AL262" s="108" t="n">
        <v>9.7</v>
      </c>
      <c r="AM262" s="108" t="n">
        <v>11.5</v>
      </c>
      <c r="AN262" s="108" t="n">
        <v>13.8</v>
      </c>
      <c r="AO262" s="109" t="n">
        <f aca="false">AVERAGE(AC262:AN262)</f>
        <v>11.2416666666667</v>
      </c>
      <c r="BA262" s="1" t="n">
        <v>1912</v>
      </c>
      <c r="BB262" s="107" t="n">
        <v>1912</v>
      </c>
      <c r="BC262" s="108" t="n">
        <v>14.9</v>
      </c>
      <c r="BD262" s="108" t="n">
        <v>17.1</v>
      </c>
      <c r="BE262" s="108" t="n">
        <v>16.2</v>
      </c>
      <c r="BF262" s="108" t="n">
        <v>10.9</v>
      </c>
      <c r="BG262" s="108" t="n">
        <v>8.3</v>
      </c>
      <c r="BH262" s="108" t="n">
        <v>5.4</v>
      </c>
      <c r="BI262" s="108" t="n">
        <v>6.1</v>
      </c>
      <c r="BJ262" s="108" t="n">
        <v>5.3</v>
      </c>
      <c r="BK262" s="108" t="n">
        <v>7.3</v>
      </c>
      <c r="BL262" s="108" t="n">
        <v>9.2</v>
      </c>
      <c r="BM262" s="108" t="n">
        <v>9.4</v>
      </c>
      <c r="BN262" s="108" t="n">
        <v>13.2</v>
      </c>
      <c r="BO262" s="109" t="n">
        <f aca="false">AVERAGE(BC262:BN262)</f>
        <v>10.275</v>
      </c>
      <c r="CA262" s="1" t="n">
        <v>1912</v>
      </c>
      <c r="CB262" s="110" t="s">
        <v>110</v>
      </c>
      <c r="CC262" s="108" t="n">
        <v>12.2</v>
      </c>
      <c r="CD262" s="108" t="n">
        <v>12.1</v>
      </c>
      <c r="CE262" s="108" t="n">
        <v>11.8</v>
      </c>
      <c r="CF262" s="108" t="n">
        <v>6.7</v>
      </c>
      <c r="CG262" s="108" t="n">
        <v>6.1</v>
      </c>
      <c r="CH262" s="108" t="n">
        <v>5.8</v>
      </c>
      <c r="CI262" s="108" t="n">
        <v>4.4</v>
      </c>
      <c r="CJ262" s="108" t="n">
        <v>4.8</v>
      </c>
      <c r="CK262" s="108" t="n">
        <v>6.4</v>
      </c>
      <c r="CL262" s="108" t="n">
        <v>7.9</v>
      </c>
      <c r="CM262" s="108" t="n">
        <v>7.2</v>
      </c>
      <c r="CN262" s="108" t="n">
        <v>9.6</v>
      </c>
      <c r="CO262" s="109" t="n">
        <f aca="false">AVERAGE(CC262:CN262)</f>
        <v>7.91666666666667</v>
      </c>
      <c r="DA262" s="1" t="n">
        <v>1912</v>
      </c>
      <c r="DB262" s="110" t="s">
        <v>110</v>
      </c>
      <c r="DC262" s="108" t="n">
        <v>26.9</v>
      </c>
      <c r="DD262" s="108" t="n">
        <v>25.7</v>
      </c>
      <c r="DE262" s="108" t="n">
        <v>24.7</v>
      </c>
      <c r="DF262" s="108" t="n">
        <v>20.9</v>
      </c>
      <c r="DG262" s="108" t="n">
        <v>18.9</v>
      </c>
      <c r="DH262" s="108" t="n">
        <v>13.2</v>
      </c>
      <c r="DI262" s="108" t="n">
        <v>13.7</v>
      </c>
      <c r="DJ262" s="108" t="n">
        <v>14.1</v>
      </c>
      <c r="DK262" s="108" t="n">
        <v>18.9</v>
      </c>
      <c r="DL262" s="108" t="n">
        <v>22.2</v>
      </c>
      <c r="DM262" s="108" t="n">
        <v>25.7</v>
      </c>
      <c r="DN262" s="108" t="n">
        <v>26.2</v>
      </c>
      <c r="DO262" s="109" t="n">
        <f aca="false">AVERAGE(DC262:DN262)</f>
        <v>20.925</v>
      </c>
      <c r="EA262" s="1" t="n">
        <v>1912</v>
      </c>
      <c r="EB262" s="107" t="n">
        <v>1912</v>
      </c>
      <c r="EC262" s="108" t="n">
        <v>15.9</v>
      </c>
      <c r="ED262" s="108" t="n">
        <v>16</v>
      </c>
      <c r="EE262" s="108" t="n">
        <v>14.1</v>
      </c>
      <c r="EF262" s="108" t="n">
        <v>12.2</v>
      </c>
      <c r="EG262" s="108" t="n">
        <v>10.4</v>
      </c>
      <c r="EH262" s="108" t="n">
        <v>9.7</v>
      </c>
      <c r="EI262" s="108" t="n">
        <v>8.7</v>
      </c>
      <c r="EJ262" s="108" t="n">
        <v>9.5</v>
      </c>
      <c r="EK262" s="108" t="n">
        <v>10.6</v>
      </c>
      <c r="EL262" s="108" t="n">
        <v>10.4</v>
      </c>
      <c r="EM262" s="108" t="n">
        <v>11.4</v>
      </c>
      <c r="EN262" s="108" t="n">
        <v>14</v>
      </c>
      <c r="EO262" s="109" t="n">
        <f aca="false">AVERAGE(EC262:EN262)</f>
        <v>11.9083333333333</v>
      </c>
      <c r="FA262" s="1" t="n">
        <v>1912</v>
      </c>
      <c r="FB262" s="107" t="n">
        <v>1912</v>
      </c>
      <c r="FC262" s="108" t="n">
        <v>13.9</v>
      </c>
      <c r="FD262" s="108" t="n">
        <v>15.2</v>
      </c>
      <c r="FE262" s="108" t="n">
        <v>15.2</v>
      </c>
      <c r="FF262" s="108" t="n">
        <v>12.1</v>
      </c>
      <c r="FG262" s="108" t="n">
        <v>8.3</v>
      </c>
      <c r="FH262" s="108" t="n">
        <v>7.1</v>
      </c>
      <c r="FI262" s="108" t="n">
        <v>6.7</v>
      </c>
      <c r="FJ262" s="108" t="n">
        <v>8.2</v>
      </c>
      <c r="FK262" s="108" t="n">
        <v>9.2</v>
      </c>
      <c r="FL262" s="108" t="n">
        <v>9.9</v>
      </c>
      <c r="FM262" s="108" t="n">
        <v>9.6</v>
      </c>
      <c r="FN262" s="108" t="n">
        <v>12.4</v>
      </c>
      <c r="FO262" s="109" t="n">
        <f aca="false">AVERAGE(FC262:FN262)</f>
        <v>10.65</v>
      </c>
      <c r="GA262" s="1" t="n">
        <v>1912</v>
      </c>
      <c r="GB262" s="110" t="s">
        <v>110</v>
      </c>
      <c r="GC262" s="108" t="n">
        <v>17.1</v>
      </c>
      <c r="GD262" s="108" t="n">
        <v>17.9</v>
      </c>
      <c r="GE262" s="108" t="n">
        <v>16.8</v>
      </c>
      <c r="GF262" s="108" t="n">
        <v>15.7</v>
      </c>
      <c r="GG262" s="108" t="n">
        <v>13.9</v>
      </c>
      <c r="GH262" s="108" t="n">
        <v>12.4</v>
      </c>
      <c r="GI262" s="108" t="n">
        <v>11.4</v>
      </c>
      <c r="GJ262" s="108" t="n">
        <v>12.2</v>
      </c>
      <c r="GK262" s="108" t="n">
        <v>11.5</v>
      </c>
      <c r="GL262" s="108" t="n">
        <v>12.5</v>
      </c>
      <c r="GM262" s="108" t="n">
        <v>14.1</v>
      </c>
      <c r="GN262" s="108" t="n">
        <v>15.8</v>
      </c>
      <c r="GO262" s="109" t="n">
        <f aca="false">AVERAGE(GC262:GN262)</f>
        <v>14.275</v>
      </c>
      <c r="HA262" s="1" t="n">
        <v>1912</v>
      </c>
      <c r="HB262" s="107" t="n">
        <v>1912</v>
      </c>
      <c r="HC262" s="108" t="n">
        <v>15.2</v>
      </c>
      <c r="HD262" s="108" t="n">
        <v>16.2</v>
      </c>
      <c r="HE262" s="108" t="n">
        <v>14.6</v>
      </c>
      <c r="HF262" s="108" t="n">
        <v>13.6</v>
      </c>
      <c r="HG262" s="108" t="n">
        <v>12.4</v>
      </c>
      <c r="HH262" s="108" t="n">
        <v>12.1</v>
      </c>
      <c r="HI262" s="108" t="n">
        <v>10.2</v>
      </c>
      <c r="HJ262" s="108" t="n">
        <v>10.6</v>
      </c>
      <c r="HK262" s="108" t="n">
        <v>10.4</v>
      </c>
      <c r="HL262" s="108" t="n">
        <v>11</v>
      </c>
      <c r="HM262" s="108" t="n">
        <v>11.9</v>
      </c>
      <c r="HN262" s="108" t="n">
        <v>14.6</v>
      </c>
      <c r="HO262" s="109" t="n">
        <f aca="false">AVERAGE(HC262:HN262)</f>
        <v>12.7333333333333</v>
      </c>
      <c r="IA262" s="1" t="n">
        <v>1912</v>
      </c>
      <c r="IB262" s="110" t="s">
        <v>110</v>
      </c>
      <c r="IC262" s="108" t="n">
        <v>22.1</v>
      </c>
      <c r="ID262" s="108" t="n">
        <v>23.1</v>
      </c>
      <c r="IE262" s="108" t="n">
        <v>21.8</v>
      </c>
      <c r="IF262" s="108" t="n">
        <v>18.6</v>
      </c>
      <c r="IG262" s="108" t="n">
        <v>15.9</v>
      </c>
      <c r="IH262" s="108" t="n">
        <v>11.7</v>
      </c>
      <c r="II262" s="108" t="n">
        <v>12.2</v>
      </c>
      <c r="IJ262" s="108" t="n">
        <v>11.9</v>
      </c>
      <c r="IK262" s="108" t="n">
        <v>14.3</v>
      </c>
      <c r="IL262" s="108" t="n">
        <v>16.4</v>
      </c>
      <c r="IM262" s="108" t="n">
        <v>18.5</v>
      </c>
      <c r="IN262" s="108" t="n">
        <v>20.5</v>
      </c>
      <c r="IO262" s="109" t="n">
        <f aca="false">AVERAGE(IC262:IN262)</f>
        <v>17.25</v>
      </c>
      <c r="JA262" s="1" t="n">
        <v>1912</v>
      </c>
      <c r="JB262" s="107" t="n">
        <v>1912</v>
      </c>
      <c r="JC262" s="108" t="n">
        <v>13.6</v>
      </c>
      <c r="JD262" s="108" t="n">
        <v>13.4</v>
      </c>
      <c r="JE262" s="108" t="n">
        <v>12.1</v>
      </c>
      <c r="JF262" s="108" t="n">
        <v>8.1</v>
      </c>
      <c r="JG262" s="108" t="n">
        <v>6.3</v>
      </c>
      <c r="JH262" s="108" t="n">
        <v>5.2</v>
      </c>
      <c r="JI262" s="108" t="n">
        <v>5.1</v>
      </c>
      <c r="JJ262" s="108" t="n">
        <v>4.8</v>
      </c>
      <c r="JK262" s="108" t="n">
        <v>7</v>
      </c>
      <c r="JL262" s="108" t="n">
        <v>8.3</v>
      </c>
      <c r="JM262" s="108" t="n">
        <v>9.4</v>
      </c>
      <c r="JN262" s="108" t="n">
        <v>12.6</v>
      </c>
      <c r="JO262" s="109" t="n">
        <f aca="false">AVERAGE(JC262:JN262)</f>
        <v>8.825</v>
      </c>
      <c r="KA262" s="1" t="n">
        <v>1912</v>
      </c>
      <c r="KB262" s="107" t="n">
        <v>1912</v>
      </c>
      <c r="KC262" s="108" t="n">
        <v>26.2</v>
      </c>
      <c r="KD262" s="108" t="n">
        <v>25.3</v>
      </c>
      <c r="KE262" s="108" t="n">
        <v>24.8</v>
      </c>
      <c r="KF262" s="108" t="n">
        <v>21.4</v>
      </c>
      <c r="KG262" s="108" t="n">
        <v>19.2</v>
      </c>
      <c r="KH262" s="108" t="n">
        <v>13.3</v>
      </c>
      <c r="KI262" s="108" t="n">
        <v>14.6</v>
      </c>
      <c r="KJ262" s="108" t="n">
        <v>15.7</v>
      </c>
      <c r="KK262" s="108" t="n">
        <v>19.2</v>
      </c>
      <c r="KL262" s="108" t="n">
        <v>23.4</v>
      </c>
      <c r="KM262" s="108" t="n">
        <v>25.9</v>
      </c>
      <c r="KN262" s="108" t="n">
        <v>26.1</v>
      </c>
      <c r="KO262" s="109" t="n">
        <f aca="false">AVERAGE(KC262:KN262)</f>
        <v>21.2583333333333</v>
      </c>
      <c r="LA262" s="1" t="n">
        <v>1912</v>
      </c>
      <c r="LB262" s="110" t="s">
        <v>110</v>
      </c>
      <c r="LC262" s="108" t="n">
        <v>13.8</v>
      </c>
      <c r="LD262" s="108" t="n">
        <v>14.3</v>
      </c>
      <c r="LE262" s="108" t="n">
        <v>13.1</v>
      </c>
      <c r="LF262" s="108" t="n">
        <v>9.9</v>
      </c>
      <c r="LG262" s="108" t="n">
        <v>8.8</v>
      </c>
      <c r="LH262" s="108" t="n">
        <v>6.2</v>
      </c>
      <c r="LI262" s="108" t="n">
        <v>6.1</v>
      </c>
      <c r="LJ262" s="108" t="n">
        <v>6.3</v>
      </c>
      <c r="LK262" s="108" t="n">
        <v>7.3</v>
      </c>
      <c r="LL262" s="108" t="n">
        <v>8.6</v>
      </c>
      <c r="LM262" s="108" t="n">
        <v>9</v>
      </c>
      <c r="LN262" s="108" t="n">
        <v>12.9</v>
      </c>
      <c r="LO262" s="109" t="n">
        <f aca="false">AVERAGE(LC262:LN262)</f>
        <v>9.69166666666667</v>
      </c>
      <c r="MA262" s="1" t="n">
        <v>1912</v>
      </c>
      <c r="MB262" s="110" t="s">
        <v>110</v>
      </c>
      <c r="MC262" s="108" t="n">
        <v>16.5</v>
      </c>
      <c r="MD262" s="108" t="n">
        <v>18.3</v>
      </c>
      <c r="ME262" s="108" t="n">
        <v>17</v>
      </c>
      <c r="MF262" s="108" t="n">
        <v>13.1</v>
      </c>
      <c r="MG262" s="108" t="n">
        <v>10.2</v>
      </c>
      <c r="MH262" s="108" t="n">
        <v>7.9</v>
      </c>
      <c r="MI262" s="108" t="n">
        <v>8.3</v>
      </c>
      <c r="MJ262" s="108" t="n">
        <v>8.4</v>
      </c>
      <c r="MK262" s="108" t="n">
        <v>8.4</v>
      </c>
      <c r="ML262" s="108" t="n">
        <v>10.2</v>
      </c>
      <c r="MM262" s="108" t="n">
        <v>11.8</v>
      </c>
      <c r="MN262" s="108" t="n">
        <v>14.9</v>
      </c>
      <c r="MO262" s="109" t="n">
        <f aca="false">AVERAGE(MC262:MN262)</f>
        <v>12.0833333333333</v>
      </c>
      <c r="NA262" s="1" t="n">
        <v>1912</v>
      </c>
      <c r="NB262" s="110" t="s">
        <v>110</v>
      </c>
      <c r="NC262" s="108" t="n">
        <v>19.3</v>
      </c>
      <c r="ND262" s="108" t="n">
        <v>19.5</v>
      </c>
      <c r="NE262" s="108" t="n">
        <v>18</v>
      </c>
      <c r="NF262" s="108" t="n">
        <v>16.5</v>
      </c>
      <c r="NG262" s="108" t="n">
        <v>13.7</v>
      </c>
      <c r="NH262" s="108" t="n">
        <v>12.1</v>
      </c>
      <c r="NI262" s="108" t="n">
        <v>9.5</v>
      </c>
      <c r="NJ262" s="108" t="n">
        <v>12.2</v>
      </c>
      <c r="NK262" s="108" t="n">
        <v>12.3</v>
      </c>
      <c r="NL262" s="108" t="n">
        <v>12.7</v>
      </c>
      <c r="NM262" s="108" t="n">
        <v>15</v>
      </c>
      <c r="NN262" s="108" t="n">
        <v>16.6</v>
      </c>
      <c r="NO262" s="109" t="n">
        <f aca="false">AVERAGE(NC262:NN262)</f>
        <v>14.7833333333333</v>
      </c>
      <c r="OA262" s="1" t="n">
        <v>1912</v>
      </c>
      <c r="OB262" s="107" t="n">
        <v>1912</v>
      </c>
      <c r="OC262" s="108" t="n">
        <v>17.2</v>
      </c>
      <c r="OD262" s="108" t="n">
        <v>16.7</v>
      </c>
      <c r="OE262" s="108" t="n">
        <v>14.9</v>
      </c>
      <c r="OF262" s="108" t="n">
        <v>12.2</v>
      </c>
      <c r="OG262" s="108" t="n">
        <v>9.6</v>
      </c>
      <c r="OH262" s="108" t="n">
        <v>8.5</v>
      </c>
      <c r="OI262" s="108" t="n">
        <v>8.2</v>
      </c>
      <c r="OJ262" s="108" t="n">
        <v>8.2</v>
      </c>
      <c r="OK262" s="108" t="n">
        <v>9.8</v>
      </c>
      <c r="OL262" s="108" t="n">
        <v>10.5</v>
      </c>
      <c r="OM262" s="108" t="n">
        <v>11.4</v>
      </c>
      <c r="ON262" s="108" t="n">
        <v>14.8</v>
      </c>
      <c r="OO262" s="109" t="n">
        <f aca="false">AVERAGE(OC262:ON262)</f>
        <v>11.8333333333333</v>
      </c>
      <c r="PA262" s="16" t="n">
        <v>1912</v>
      </c>
      <c r="PB262" s="134" t="s">
        <v>110</v>
      </c>
      <c r="PC262" s="108" t="n">
        <v>18.4</v>
      </c>
      <c r="PD262" s="108" t="n">
        <v>20.8</v>
      </c>
      <c r="PE262" s="108" t="n">
        <v>18.3</v>
      </c>
      <c r="PF262" s="108" t="n">
        <v>13.5</v>
      </c>
      <c r="PG262" s="108" t="n">
        <v>10.4</v>
      </c>
      <c r="PH262" s="108" t="n">
        <v>6.4</v>
      </c>
      <c r="PI262" s="108" t="n">
        <v>6.7</v>
      </c>
      <c r="PJ262" s="108" t="n">
        <v>7.2</v>
      </c>
      <c r="PK262" s="108" t="n">
        <v>8.5</v>
      </c>
      <c r="PL262" s="108" t="n">
        <v>11.4</v>
      </c>
      <c r="PM262" s="108" t="n">
        <v>13.3</v>
      </c>
      <c r="PN262" s="108" t="n">
        <v>18.2</v>
      </c>
      <c r="PO262" s="109" t="n">
        <f aca="false">AVERAGE(PC262:PN262)</f>
        <v>12.7583333333333</v>
      </c>
      <c r="QA262" s="1" t="n">
        <v>1912</v>
      </c>
      <c r="QB262" s="110" t="s">
        <v>110</v>
      </c>
      <c r="QC262" s="108" t="n">
        <v>14.3</v>
      </c>
      <c r="QD262" s="108" t="n">
        <v>15.2</v>
      </c>
      <c r="QE262" s="108" t="n">
        <v>13.2</v>
      </c>
      <c r="QF262" s="108" t="n">
        <v>11</v>
      </c>
      <c r="QG262" s="108" t="n">
        <v>8.2</v>
      </c>
      <c r="QH262" s="108" t="n">
        <v>6.4</v>
      </c>
      <c r="QI262" s="108" t="n">
        <v>6.5</v>
      </c>
      <c r="QJ262" s="108" t="n">
        <v>6.1</v>
      </c>
      <c r="QK262" s="108" t="n">
        <v>6.7</v>
      </c>
      <c r="QL262" s="108" t="n">
        <v>8.2</v>
      </c>
      <c r="QM262" s="108" t="n">
        <v>8.8</v>
      </c>
      <c r="QN262" s="108" t="n">
        <v>13</v>
      </c>
      <c r="QO262" s="109" t="n">
        <f aca="false">AVERAGE(QC262:QN262)</f>
        <v>9.8</v>
      </c>
      <c r="RA262" s="1" t="n">
        <v>1912</v>
      </c>
      <c r="RB262" s="110" t="s">
        <v>110</v>
      </c>
      <c r="RC262" s="108" t="n">
        <v>17.7</v>
      </c>
      <c r="RD262" s="108" t="n">
        <v>18.2</v>
      </c>
      <c r="RE262" s="108" t="n">
        <v>16.4</v>
      </c>
      <c r="RF262" s="108" t="n">
        <v>11.9</v>
      </c>
      <c r="RG262" s="108" t="n">
        <v>8.7</v>
      </c>
      <c r="RH262" s="108" t="n">
        <v>4.7</v>
      </c>
      <c r="RI262" s="108" t="n">
        <v>6.1</v>
      </c>
      <c r="RJ262" s="108" t="n">
        <v>5.4</v>
      </c>
      <c r="RK262" s="108" t="n">
        <v>6.1</v>
      </c>
      <c r="RL262" s="108" t="n">
        <v>9</v>
      </c>
      <c r="RM262" s="108" t="n">
        <v>11.5</v>
      </c>
      <c r="RN262" s="108" t="n">
        <v>15.5</v>
      </c>
      <c r="RO262" s="109" t="n">
        <f aca="false">AVERAGE(RC262:RN262)</f>
        <v>10.9333333333333</v>
      </c>
      <c r="SA262" s="1" t="n">
        <v>1912</v>
      </c>
      <c r="SB262" s="107" t="n">
        <v>1912</v>
      </c>
      <c r="SC262" s="108" t="n">
        <v>23.1</v>
      </c>
      <c r="SD262" s="108" t="n">
        <v>22.9</v>
      </c>
      <c r="SE262" s="108" t="n">
        <v>20.1</v>
      </c>
      <c r="SF262" s="108" t="n">
        <v>14.8</v>
      </c>
      <c r="SG262" s="108" t="n">
        <v>10.8</v>
      </c>
      <c r="SH262" s="108" t="n">
        <v>5</v>
      </c>
      <c r="SI262" s="108" t="n">
        <v>6.2</v>
      </c>
      <c r="SJ262" s="108" t="n">
        <v>6.7</v>
      </c>
      <c r="SK262" s="108" t="n">
        <v>9.6</v>
      </c>
      <c r="SL262" s="108" t="n">
        <v>13.4</v>
      </c>
      <c r="SM262" s="108" t="n">
        <v>16.1</v>
      </c>
      <c r="SN262" s="108" t="n">
        <v>20.9</v>
      </c>
      <c r="SO262" s="109" t="n">
        <f aca="false">AVERAGE(SC262:SN262)</f>
        <v>14.1333333333333</v>
      </c>
      <c r="TA262" s="1" t="n">
        <v>1912</v>
      </c>
      <c r="TB262" s="110" t="s">
        <v>110</v>
      </c>
      <c r="TC262" s="108" t="n">
        <v>27.8</v>
      </c>
      <c r="TD262" s="108" t="n">
        <v>27.2</v>
      </c>
      <c r="TE262" s="108" t="n">
        <v>26</v>
      </c>
      <c r="TF262" s="108" t="n">
        <v>21.6</v>
      </c>
      <c r="TG262" s="108" t="n">
        <v>17</v>
      </c>
      <c r="TH262" s="108" t="n">
        <v>10.6</v>
      </c>
      <c r="TI262" s="108" t="n">
        <v>10.1</v>
      </c>
      <c r="TJ262" s="108" t="n">
        <v>13.1</v>
      </c>
      <c r="TK262" s="108" t="n">
        <v>16.8</v>
      </c>
      <c r="TL262" s="108" t="n">
        <v>21.1</v>
      </c>
      <c r="TM262" s="108" t="n">
        <v>24.1</v>
      </c>
      <c r="TN262" s="108" t="n">
        <v>25.6</v>
      </c>
      <c r="TO262" s="109" t="n">
        <f aca="false">AVERAGE(TC262:TN262)</f>
        <v>20.0833333333333</v>
      </c>
      <c r="UB262" s="1" t="s">
        <v>262</v>
      </c>
      <c r="VA262" s="1" t="n">
        <v>1912</v>
      </c>
      <c r="VB262" s="110" t="s">
        <v>110</v>
      </c>
      <c r="VC262" s="108" t="n">
        <v>13.1</v>
      </c>
      <c r="VD262" s="108" t="n">
        <v>13.4</v>
      </c>
      <c r="VE262" s="108" t="n">
        <v>12.8</v>
      </c>
      <c r="VF262" s="108" t="n">
        <v>10.5</v>
      </c>
      <c r="VG262" s="108" t="n">
        <v>8.5</v>
      </c>
      <c r="VH262" s="108" t="n">
        <v>6.7</v>
      </c>
      <c r="VI262" s="108" t="n">
        <v>6.3</v>
      </c>
      <c r="VJ262" s="108" t="n">
        <v>6.2</v>
      </c>
      <c r="VK262" s="108" t="n">
        <v>6.5</v>
      </c>
      <c r="VL262" s="108" t="n">
        <v>8.4</v>
      </c>
      <c r="VM262" s="108" t="n">
        <v>9.1</v>
      </c>
      <c r="VN262" s="108" t="n">
        <v>11.7</v>
      </c>
      <c r="VO262" s="109" t="n">
        <f aca="false">AVERAGE(VC262:VN262)</f>
        <v>9.43333333333333</v>
      </c>
      <c r="WA262" s="1" t="n">
        <v>1912</v>
      </c>
      <c r="WB262" s="107" t="n">
        <v>1912</v>
      </c>
      <c r="WC262" s="108" t="n">
        <v>22.9</v>
      </c>
      <c r="WD262" s="108" t="n">
        <v>24.1</v>
      </c>
      <c r="WE262" s="108" t="n">
        <v>21.4</v>
      </c>
      <c r="WF262" s="108" t="n">
        <v>16.9</v>
      </c>
      <c r="WG262" s="108" t="n">
        <v>12.9</v>
      </c>
      <c r="WH262" s="108" t="n">
        <v>8.1</v>
      </c>
      <c r="WI262" s="108" t="n">
        <v>7.5</v>
      </c>
      <c r="WJ262" s="108" t="n">
        <v>7.1</v>
      </c>
      <c r="WK262" s="108" t="n">
        <v>9.6</v>
      </c>
      <c r="WL262" s="108" t="n">
        <v>13.7</v>
      </c>
      <c r="WM262" s="108" t="n">
        <v>16.1</v>
      </c>
      <c r="WN262" s="108" t="n">
        <v>20.3</v>
      </c>
      <c r="WO262" s="109" t="n">
        <f aca="false">AVERAGE(WC262:WN262)</f>
        <v>15.05</v>
      </c>
      <c r="YB262" s="1" t="s">
        <v>263</v>
      </c>
      <c r="YO262" s="109"/>
      <c r="ZA262" s="1" t="n">
        <v>1912</v>
      </c>
      <c r="ZB262" s="110" t="s">
        <v>110</v>
      </c>
      <c r="ZC262" s="108" t="n">
        <v>18</v>
      </c>
      <c r="ZD262" s="108" t="n">
        <v>18.6</v>
      </c>
      <c r="ZE262" s="108" t="n">
        <v>16.4</v>
      </c>
      <c r="ZF262" s="108" t="n">
        <v>12.5</v>
      </c>
      <c r="ZG262" s="108" t="n">
        <v>9.3</v>
      </c>
      <c r="ZH262" s="108" t="n">
        <v>5.7</v>
      </c>
      <c r="ZI262" s="108" t="n">
        <v>6.3</v>
      </c>
      <c r="ZJ262" s="108" t="n">
        <v>5.7</v>
      </c>
      <c r="ZK262" s="108" t="n">
        <v>7.1</v>
      </c>
      <c r="ZL262" s="108" t="n">
        <v>8.9</v>
      </c>
      <c r="ZM262" s="108" t="n">
        <v>12</v>
      </c>
      <c r="ZN262" s="108" t="n">
        <v>15.9</v>
      </c>
      <c r="ZO262" s="109" t="n">
        <f aca="false">AVERAGE(ZC262:ZN262)</f>
        <v>11.3666666666667</v>
      </c>
      <c r="AAA262" s="1" t="n">
        <v>1912</v>
      </c>
      <c r="AAB262" s="110" t="s">
        <v>110</v>
      </c>
      <c r="AAC262" s="108" t="n">
        <v>23.7</v>
      </c>
      <c r="AAD262" s="108" t="n">
        <v>23.1</v>
      </c>
      <c r="AAE262" s="108" t="n">
        <v>22.6</v>
      </c>
      <c r="AAF262" s="108" t="n">
        <v>15.5</v>
      </c>
      <c r="AAG262" s="108" t="n">
        <v>12.2</v>
      </c>
      <c r="AAH262" s="108" t="n">
        <v>6.4</v>
      </c>
      <c r="AAI262" s="108" t="n">
        <v>8.8</v>
      </c>
      <c r="AAJ262" s="108" t="n">
        <v>11</v>
      </c>
      <c r="AAK262" s="108" t="n">
        <v>16.6</v>
      </c>
      <c r="AAL262" s="108" t="n">
        <v>23.3</v>
      </c>
      <c r="AAM262" s="108" t="n">
        <v>23.2</v>
      </c>
      <c r="AAN262" s="108" t="n">
        <v>23.2</v>
      </c>
      <c r="AAO262" s="109" t="n">
        <f aca="false">AVERAGE(AAC262:AAN262)</f>
        <v>17.4666666666667</v>
      </c>
      <c r="ABA262" s="1" t="n">
        <v>1912</v>
      </c>
      <c r="ABB262" s="107" t="n">
        <v>1912</v>
      </c>
      <c r="ABC262" s="108" t="n">
        <v>23.9</v>
      </c>
      <c r="ABD262" s="108" t="n">
        <v>24.5</v>
      </c>
      <c r="ABE262" s="108" t="n">
        <v>22.8</v>
      </c>
      <c r="ABF262" s="108" t="n">
        <v>19.6</v>
      </c>
      <c r="ABG262" s="108" t="n">
        <v>15.7</v>
      </c>
      <c r="ABH262" s="108" t="n">
        <v>9.3</v>
      </c>
      <c r="ABI262" s="108" t="n">
        <v>10.7</v>
      </c>
      <c r="ABJ262" s="108" t="n">
        <v>11.6</v>
      </c>
      <c r="ABK262" s="108" t="n">
        <v>13.3</v>
      </c>
      <c r="ABL262" s="108" t="n">
        <v>16.4</v>
      </c>
      <c r="ABM262" s="108" t="n">
        <v>18.6</v>
      </c>
      <c r="ABN262" s="108" t="n">
        <v>21</v>
      </c>
      <c r="ABO262" s="109" t="n">
        <f aca="false">AVERAGE(ABC262:ABN262)</f>
        <v>17.2833333333333</v>
      </c>
      <c r="ACA262" s="111" t="n">
        <v>1912</v>
      </c>
      <c r="ACB262" s="110" t="s">
        <v>110</v>
      </c>
      <c r="ACC262" s="108" t="n">
        <v>17.9</v>
      </c>
      <c r="ACD262" s="108" t="n">
        <v>18.2</v>
      </c>
      <c r="ACE262" s="108" t="n">
        <v>16.4</v>
      </c>
      <c r="ACF262" s="108" t="n">
        <v>14.5</v>
      </c>
      <c r="ACG262" s="108" t="n">
        <v>11.7</v>
      </c>
      <c r="ACH262" s="108" t="n">
        <v>9.9</v>
      </c>
      <c r="ACI262" s="108" t="n">
        <v>9.2</v>
      </c>
      <c r="ACJ262" s="108" t="n">
        <v>9.5</v>
      </c>
      <c r="ACK262" s="108" t="n">
        <v>10.1</v>
      </c>
      <c r="ACL262" s="108" t="n">
        <v>11.4</v>
      </c>
      <c r="ACM262" s="108" t="n">
        <v>13.3</v>
      </c>
      <c r="ACN262" s="108" t="n">
        <v>16</v>
      </c>
      <c r="ACO262" s="109" t="n">
        <f aca="false">AVERAGE(ACC262:ACN262)</f>
        <v>13.175</v>
      </c>
      <c r="ADB262" s="1" t="s">
        <v>264</v>
      </c>
      <c r="ADO262" s="109"/>
      <c r="AEA262" s="1" t="n">
        <v>1912</v>
      </c>
      <c r="AEB262" s="107" t="n">
        <v>1912</v>
      </c>
      <c r="AEC262" s="108" t="n">
        <v>26.6</v>
      </c>
      <c r="AED262" s="108" t="n">
        <v>26.4</v>
      </c>
      <c r="AEE262" s="108" t="n">
        <v>24.4</v>
      </c>
      <c r="AEF262" s="108" t="n">
        <v>21.3</v>
      </c>
      <c r="AEG262" s="108" t="n">
        <v>17.5</v>
      </c>
      <c r="AEH262" s="108" t="n">
        <v>12.1</v>
      </c>
      <c r="AEI262" s="108" t="n">
        <v>12.9</v>
      </c>
      <c r="AEJ262" s="108" t="n">
        <v>14.3</v>
      </c>
      <c r="AEK262" s="108" t="n">
        <v>15.9</v>
      </c>
      <c r="AEL262" s="108" t="n">
        <v>19.7</v>
      </c>
      <c r="AEM262" s="108" t="n">
        <v>23.2</v>
      </c>
      <c r="AEN262" s="108" t="n">
        <v>24.9</v>
      </c>
      <c r="AEO262" s="109" t="n">
        <f aca="false">AVERAGE(AEC262:AEN262)</f>
        <v>19.9333333333333</v>
      </c>
      <c r="AFA262" s="1" t="n">
        <v>1912</v>
      </c>
      <c r="AFB262" s="107" t="n">
        <v>1912</v>
      </c>
      <c r="AFC262" s="108" t="n">
        <v>18.7</v>
      </c>
      <c r="AFD262" s="108" t="n">
        <v>19.5</v>
      </c>
      <c r="AFE262" s="108" t="n">
        <v>17.8</v>
      </c>
      <c r="AFF262" s="108" t="n">
        <v>16.6</v>
      </c>
      <c r="AFG262" s="108" t="n">
        <v>14.4</v>
      </c>
      <c r="AFH262" s="108" t="n">
        <v>12.8</v>
      </c>
      <c r="AFI262" s="108" t="n">
        <v>11.9</v>
      </c>
      <c r="AFJ262" s="108" t="n">
        <v>12.4</v>
      </c>
      <c r="AFK262" s="108" t="n">
        <v>12.1</v>
      </c>
      <c r="AFL262" s="108" t="n">
        <v>13.3</v>
      </c>
      <c r="AFM262" s="108" t="n">
        <v>14.6</v>
      </c>
      <c r="AFN262" s="108" t="n">
        <v>17.3</v>
      </c>
      <c r="AFO262" s="109" t="n">
        <f aca="false">AVERAGE(AFC262:AFN262)</f>
        <v>15.1166666666667</v>
      </c>
      <c r="AGA262" s="1" t="n">
        <v>1912</v>
      </c>
      <c r="AGB262" s="110" t="s">
        <v>110</v>
      </c>
      <c r="AGC262" s="108" t="n">
        <v>18.1</v>
      </c>
      <c r="AGD262" s="108" t="n">
        <v>20</v>
      </c>
      <c r="AGE262" s="108" t="n">
        <v>17.1</v>
      </c>
      <c r="AGF262" s="108" t="n">
        <v>12.7</v>
      </c>
      <c r="AGG262" s="108" t="n">
        <v>9.1</v>
      </c>
      <c r="AGH262" s="108" t="n">
        <v>4</v>
      </c>
      <c r="AGI262" s="108" t="n">
        <v>5.8</v>
      </c>
      <c r="AGJ262" s="108" t="n">
        <v>4.4</v>
      </c>
      <c r="AGK262" s="108" t="n">
        <v>6.3</v>
      </c>
      <c r="AGL262" s="108" t="n">
        <v>8.9</v>
      </c>
      <c r="AGM262" s="108" t="n">
        <v>12.4</v>
      </c>
      <c r="AGN262" s="108" t="n">
        <v>17.4</v>
      </c>
      <c r="AGO262" s="109" t="n">
        <f aca="false">AVERAGE(AGC262:AGN262)</f>
        <v>11.35</v>
      </c>
      <c r="AHA262" s="1" t="n">
        <v>1912</v>
      </c>
      <c r="AHB262" s="110" t="s">
        <v>110</v>
      </c>
      <c r="AHC262" s="108" t="n">
        <v>14.7</v>
      </c>
      <c r="AHD262" s="108" t="n">
        <v>14.9</v>
      </c>
      <c r="AHE262" s="108" t="n">
        <v>12.8</v>
      </c>
      <c r="AHF262" s="108" t="n">
        <v>9</v>
      </c>
      <c r="AHG262" s="108" t="n">
        <v>7</v>
      </c>
      <c r="AHH262" s="108" t="n">
        <v>4.2</v>
      </c>
      <c r="AHI262" s="108" t="n">
        <v>4.5</v>
      </c>
      <c r="AHJ262" s="108" t="n">
        <v>4.7</v>
      </c>
      <c r="AHK262" s="108" t="n">
        <v>5.5</v>
      </c>
      <c r="AHL262" s="108" t="n">
        <v>7.2</v>
      </c>
      <c r="AHM262" s="108" t="n">
        <v>8</v>
      </c>
      <c r="AHN262" s="108" t="n">
        <v>11.8</v>
      </c>
      <c r="AHO262" s="109" t="n">
        <f aca="false">AVERAGE(AHC262:AHN262)</f>
        <v>8.69166666666667</v>
      </c>
      <c r="AIA262" s="1" t="n">
        <v>1912</v>
      </c>
      <c r="AIB262" s="107" t="n">
        <v>1912</v>
      </c>
      <c r="AIC262" s="108" t="n">
        <v>24.7</v>
      </c>
      <c r="AID262" s="108" t="n">
        <v>25.2</v>
      </c>
      <c r="AIE262" s="108" t="n">
        <v>20.5</v>
      </c>
      <c r="AIF262" s="108" t="n">
        <v>15.8</v>
      </c>
      <c r="AIG262" s="108" t="n">
        <v>11</v>
      </c>
      <c r="AIH262" s="108" t="n">
        <v>4.6</v>
      </c>
      <c r="AII262" s="108" t="n">
        <v>5.8</v>
      </c>
      <c r="AIJ262" s="108" t="n">
        <v>6.6</v>
      </c>
      <c r="AIK262" s="108" t="n">
        <v>9</v>
      </c>
      <c r="AIL262" s="108" t="n">
        <v>13.6</v>
      </c>
      <c r="AIM262" s="108" t="n">
        <v>17.1</v>
      </c>
      <c r="AIN262" s="108" t="n">
        <v>21.3</v>
      </c>
      <c r="AIO262" s="109" t="n">
        <f aca="false">AVERAGE(AIC262:AIN262)</f>
        <v>14.6</v>
      </c>
      <c r="AJA262" s="1" t="n">
        <v>1912</v>
      </c>
      <c r="AJB262" s="107" t="n">
        <v>1912</v>
      </c>
      <c r="AJC262" s="108" t="n">
        <v>27.5</v>
      </c>
      <c r="AJD262" s="108" t="n">
        <v>25.1</v>
      </c>
      <c r="AJE262" s="108" t="n">
        <v>25.9</v>
      </c>
      <c r="AJF262" s="108" t="n">
        <v>24.7</v>
      </c>
      <c r="AJG262" s="108" t="n">
        <v>22.9</v>
      </c>
      <c r="AJH262" s="108" t="n">
        <v>19.6</v>
      </c>
      <c r="AJI262" s="108" t="n">
        <v>19.9</v>
      </c>
      <c r="AJJ262" s="108" t="n">
        <v>20.2</v>
      </c>
      <c r="AJK262" s="108" t="n">
        <v>24.9</v>
      </c>
      <c r="AJL262" s="108" t="n">
        <v>26.8</v>
      </c>
      <c r="AJM262" s="108" t="n">
        <v>27.6</v>
      </c>
      <c r="AJN262" s="108" t="n">
        <v>27.6</v>
      </c>
      <c r="AJO262" s="109" t="n">
        <f aca="false">AVERAGE(AJC262:AJN262)</f>
        <v>24.3916666666667</v>
      </c>
      <c r="AKA262" s="1" t="n">
        <v>1912</v>
      </c>
      <c r="AKB262" s="107" t="n">
        <v>1912</v>
      </c>
      <c r="AKC262" s="108" t="n">
        <v>17.1</v>
      </c>
      <c r="AKD262" s="108" t="n">
        <v>17.9</v>
      </c>
      <c r="AKE262" s="108" t="n">
        <v>15.6</v>
      </c>
      <c r="AKF262" s="108" t="n">
        <v>11.8</v>
      </c>
      <c r="AKG262" s="108" t="n">
        <v>9</v>
      </c>
      <c r="AKH262" s="108" t="n">
        <v>5.8</v>
      </c>
      <c r="AKI262" s="108" t="n">
        <v>6.2</v>
      </c>
      <c r="AKJ262" s="108" t="n">
        <v>5.7</v>
      </c>
      <c r="AKK262" s="108" t="n">
        <v>6.7</v>
      </c>
      <c r="AKL262" s="108" t="n">
        <v>8.3</v>
      </c>
      <c r="AKM262" s="108" t="n">
        <v>11</v>
      </c>
      <c r="AKN262" s="108" t="n">
        <v>14.8</v>
      </c>
      <c r="AKO262" s="109" t="n">
        <f aca="false">AVERAGE(AKC262:AKN262)</f>
        <v>10.825</v>
      </c>
      <c r="AKR262" s="16" t="s">
        <v>84</v>
      </c>
      <c r="ALA262" s="35" t="n">
        <f aca="false">(ACO262+AO262+EO262+NO262+AKO262+AFO262+AEO262+IO262+MO262)/9</f>
        <v>14.0351851851852</v>
      </c>
      <c r="ALB262" s="77" t="n">
        <f aca="false">(ABO262+KO262+DO262+AGO262)/4</f>
        <v>17.7041666666667</v>
      </c>
      <c r="ALC262" s="19" t="n">
        <f aca="false">(QO262+PO262+AAO262+AJO262+FO262+SO262+BO262+CO262+JO262+OO262+TO262+HO262)/12</f>
        <v>13.4055555555556</v>
      </c>
      <c r="AMA262" s="28" t="n">
        <f aca="false">MAX(ACC262:ACN262,AC262:AN262,EC262:EN262,NC262:NN262,AKC262:AKN262,AFC262:AFN262,AEC262:AEN262,IC262:IN262,MC262:MN262)</f>
        <v>26.6</v>
      </c>
      <c r="AMB262" s="28" t="n">
        <f aca="false">MIN(ACC262:ACN262,AC262:AN262,EC262:EN262,NC262:NN262,AKC262:AKN262,AFC262:AFN262,AEC262:AEN262,IC262:IN262,MC262:MN262)</f>
        <v>5.7</v>
      </c>
      <c r="AMC262" s="81" t="n">
        <f aca="false">MAX(ABC262:ABN262,KC262:KN262,DC262:DN262,AGC262:AGN262)</f>
        <v>26.9</v>
      </c>
      <c r="AMD262" s="81" t="n">
        <f aca="false">MIN(ABC262:ABN262,KC262:KN262,DC262:DN262,AGC262:AGN262)</f>
        <v>4</v>
      </c>
      <c r="AME262" s="60" t="n">
        <f aca="false">MAX(QC262:QN262,PC262:PN262,AJC262:AJN262,AAC262:AAN262,FC262:FN262,SC262:SN262)</f>
        <v>27.6</v>
      </c>
      <c r="AMF262" s="60" t="n">
        <f aca="false">MIN(QC262:QN262,PC262:PN262,AJC262:AJN262,AAC262:AAN262,FC262:FN262,SC262:SN262)</f>
        <v>5</v>
      </c>
    </row>
    <row r="263" customFormat="false" ht="12.8" hidden="false" customHeight="false" outlineLevel="0" collapsed="false">
      <c r="A263" s="104"/>
      <c r="B263" s="29" t="n">
        <f aca="false">AVERAGE(AO263,BO263,CO263,DO263,EO263,FO263,GO263,HO273,IO263,JO263,KO263,LO263,MO263,NO263,OO263,PO263,QO263,RO263,SO263,TO263,UO263,VO263,WO263,YO263,ZO263,AAO263,ABO263,ACO263,ADO263,AEO263,AFO263,AGO263,AHO263,AIO263,AJO263,AKO263)</f>
        <v>13.2168981481481</v>
      </c>
      <c r="C263" s="30" t="n">
        <f aca="false">AVERAGE(B259:B263)</f>
        <v>13.3270049452862</v>
      </c>
      <c r="D263" s="31" t="n">
        <f aca="false">AVERAGE(B254:B263)</f>
        <v>13.2846483059764</v>
      </c>
      <c r="E263" s="29" t="n">
        <f aca="false">AVERAGE(B244:B263)</f>
        <v>13.6295686153256</v>
      </c>
      <c r="F263" s="32"/>
      <c r="G263" s="3" t="n">
        <f aca="false">MAX(AC263:AN263,BC263:BN263,CC263:CN263,DC263:DN263,EC263:EN263,FC263:FN263,GC263:GN263,HC263:HN263,IC263:IN263,JC263:JN263,KC263:KN263,LC263:LN263,MC263:MN263,NC263:NN263,OC263:ON263,PC263:PN263,QC263:QN263,RC263:RN263,SC263:SN263,TC263:TN263,UC263:UN263,VC263:VN263,WC263:WN263,YC263:YN263,ZC263:ZN263,AAC263:AAN263,ABC263:ABN263,ACC263:ACN263,ADC263:ADN263,AEC263:AEN263,AFC263:AFN263,AGC263:AGN263,AHC263:AHN263,AIC263:AIN263,AJC263:AJN263,AKC263:AKN263)</f>
        <v>27.6</v>
      </c>
      <c r="H263" s="105" t="n">
        <f aca="false">MEDIAN(AC263:AN263,BC263:BN263,CC263:CN263,DC263:DN263,EC263:EN263,FC263:FN263,GC263:GN263,HC263:HN263,IC263:IN263,JC263:JN263,KC263:KN263,LC263:LN263,MC263:MN263,NC263:NN263,OC263:ON263,PC263:PN263,QC263:QN263,RC263:RN263,SC263:SN263,TC263:TN263,UC263:UN263,VC263:VN263,WC263:WN263,YC263:YN263,ZC263:ZN263,AAC263:AAN263,ABC263:ABN263,ACC263:ACN263,ADC263:ADN263,AEC263:AEN263,AFC263:AFN263,AGC263:AGN263,AHC263:AHN263,AIC263:AIN263,AJC263:AJN263,AKC263:AKN263)</f>
        <v>12.75</v>
      </c>
      <c r="I263" s="5" t="n">
        <f aca="false">MIN(AC263:AN263,BC263:BN263,CC263:CN263,DC263:DN263,EC263:EN263,FC263:FN263,GC263:GN263,HC263:HN263,IC263:IN263,JC263:JN263,KC263:KN263,LC263:LN263,MC263:MN263,NC263:NN263,OC263:ON263,PC263:PN263,QC263:QN263,RC263:RN263,SC263:SN263,TC263:TN263,UC263:UN263,VC263:VN263,WC263:WN263,YC263:YN263,ZC263:ZN263,AAC263:AAN263,ABC263:ABN263,ACC263:ACN263,ADC263:ADN263,AEC263:AEN263,AFC263:AFN263,AGC263:AGN263,AHC263:AHN263,AIC263:AIN263,AJC263:AJN263,AKC263:AKN263)</f>
        <v>2</v>
      </c>
      <c r="J263" s="106" t="n">
        <f aca="false">(G263+I263)/2</f>
        <v>14.8</v>
      </c>
      <c r="AB263" s="107" t="n">
        <v>1913</v>
      </c>
      <c r="AC263" s="108" t="n">
        <v>14.5</v>
      </c>
      <c r="AD263" s="108" t="n">
        <v>14.7</v>
      </c>
      <c r="AE263" s="108" t="n">
        <v>14.2</v>
      </c>
      <c r="AF263" s="108" t="n">
        <v>13.4</v>
      </c>
      <c r="AG263" s="108" t="n">
        <v>11.5</v>
      </c>
      <c r="AH263" s="108" t="n">
        <v>9.8</v>
      </c>
      <c r="AI263" s="108" t="n">
        <v>8.4</v>
      </c>
      <c r="AJ263" s="108" t="n">
        <v>8.1</v>
      </c>
      <c r="AK263" s="108" t="n">
        <v>9.9</v>
      </c>
      <c r="AL263" s="108" t="n">
        <v>10.6</v>
      </c>
      <c r="AM263" s="108" t="n">
        <v>12.2</v>
      </c>
      <c r="AN263" s="108" t="n">
        <v>13.6</v>
      </c>
      <c r="AO263" s="109" t="n">
        <f aca="false">AVERAGE(AC263:AN263)</f>
        <v>11.7416666666667</v>
      </c>
      <c r="BA263" s="1" t="n">
        <v>1913</v>
      </c>
      <c r="BB263" s="107" t="n">
        <v>1913</v>
      </c>
      <c r="BC263" s="108" t="n">
        <v>14.3</v>
      </c>
      <c r="BD263" s="108" t="n">
        <v>14.3</v>
      </c>
      <c r="BE263" s="108" t="n">
        <v>13.5</v>
      </c>
      <c r="BF263" s="108" t="n">
        <v>11.6</v>
      </c>
      <c r="BG263" s="108" t="n">
        <v>6.4</v>
      </c>
      <c r="BH263" s="108" t="n">
        <v>5.7</v>
      </c>
      <c r="BI263" s="108" t="n">
        <v>4.9</v>
      </c>
      <c r="BJ263" s="108" t="n">
        <v>5.5</v>
      </c>
      <c r="BK263" s="108" t="n">
        <v>6.9</v>
      </c>
      <c r="BL263" s="108" t="n">
        <v>9.8</v>
      </c>
      <c r="BM263" s="108" t="n">
        <v>11.4</v>
      </c>
      <c r="BN263" s="108" t="n">
        <v>14.2</v>
      </c>
      <c r="BO263" s="109" t="n">
        <f aca="false">AVERAGE(BC263:BN263)</f>
        <v>9.875</v>
      </c>
      <c r="CA263" s="1" t="n">
        <v>1913</v>
      </c>
      <c r="CB263" s="110" t="s">
        <v>114</v>
      </c>
      <c r="CC263" s="108" t="n">
        <v>10.3</v>
      </c>
      <c r="CD263" s="108" t="n">
        <v>11.8</v>
      </c>
      <c r="CE263" s="108" t="n">
        <v>11</v>
      </c>
      <c r="CF263" s="108" t="n">
        <v>9.7</v>
      </c>
      <c r="CG263" s="108" t="n">
        <v>7.4</v>
      </c>
      <c r="CH263" s="108" t="n">
        <v>6.9</v>
      </c>
      <c r="CI263" s="108" t="n">
        <v>5.5</v>
      </c>
      <c r="CJ263" s="108" t="n">
        <v>6.6</v>
      </c>
      <c r="CK263" s="108" t="n">
        <v>8.2</v>
      </c>
      <c r="CL263" s="108" t="n">
        <v>8.9</v>
      </c>
      <c r="CM263" s="108" t="n">
        <v>10.6</v>
      </c>
      <c r="CN263" s="108" t="n">
        <v>13.9</v>
      </c>
      <c r="CO263" s="109" t="n">
        <f aca="false">AVERAGE(CC263:CN263)</f>
        <v>9.23333333333333</v>
      </c>
      <c r="DA263" s="1" t="n">
        <v>1913</v>
      </c>
      <c r="DB263" s="110" t="s">
        <v>114</v>
      </c>
      <c r="DC263" s="108" t="n">
        <v>26.7</v>
      </c>
      <c r="DD263" s="108" t="n">
        <v>26.6</v>
      </c>
      <c r="DE263" s="108" t="n">
        <v>25.1</v>
      </c>
      <c r="DF263" s="108" t="n">
        <v>21.6</v>
      </c>
      <c r="DG263" s="108" t="n">
        <v>14.8</v>
      </c>
      <c r="DH263" s="108" t="n">
        <v>13.1</v>
      </c>
      <c r="DI263" s="108" t="n">
        <v>12.5</v>
      </c>
      <c r="DJ263" s="108" t="n">
        <v>15.7</v>
      </c>
      <c r="DK263" s="108" t="n">
        <v>16.7</v>
      </c>
      <c r="DL263" s="108" t="n">
        <v>21.9</v>
      </c>
      <c r="DM263" s="108" t="n">
        <v>24.5</v>
      </c>
      <c r="DN263" s="108" t="n">
        <v>25.6</v>
      </c>
      <c r="DO263" s="109" t="n">
        <f aca="false">AVERAGE(DC263:DN263)</f>
        <v>20.4</v>
      </c>
      <c r="EA263" s="1" t="n">
        <v>1913</v>
      </c>
      <c r="EB263" s="107" t="n">
        <v>1913</v>
      </c>
      <c r="EC263" s="108" t="n">
        <v>14.9</v>
      </c>
      <c r="ED263" s="108" t="n">
        <v>15.1</v>
      </c>
      <c r="EE263" s="108" t="n">
        <v>14.1</v>
      </c>
      <c r="EF263" s="108" t="n">
        <v>12.9</v>
      </c>
      <c r="EG263" s="108" t="n">
        <v>9.8</v>
      </c>
      <c r="EH263" s="108" t="n">
        <v>9.7</v>
      </c>
      <c r="EI263" s="108" t="n">
        <v>8.6</v>
      </c>
      <c r="EJ263" s="108" t="n">
        <v>8.3</v>
      </c>
      <c r="EK263" s="108" t="n">
        <v>8.6</v>
      </c>
      <c r="EL263" s="108" t="n">
        <v>9.4</v>
      </c>
      <c r="EM263" s="108" t="n">
        <v>11.4</v>
      </c>
      <c r="EN263" s="108" t="n">
        <v>14.3</v>
      </c>
      <c r="EO263" s="109" t="n">
        <f aca="false">AVERAGE(EC263:EN263)</f>
        <v>11.425</v>
      </c>
      <c r="FA263" s="1" t="n">
        <v>1913</v>
      </c>
      <c r="FB263" s="107" t="n">
        <v>1913</v>
      </c>
      <c r="FC263" s="108" t="n">
        <v>12.9</v>
      </c>
      <c r="FD263" s="108" t="n">
        <v>14.3</v>
      </c>
      <c r="FE263" s="108" t="n">
        <v>12</v>
      </c>
      <c r="FF263" s="108" t="n">
        <v>11.2</v>
      </c>
      <c r="FG263" s="108" t="n">
        <v>7.9</v>
      </c>
      <c r="FH263" s="108" t="n">
        <v>7.7</v>
      </c>
      <c r="FI263" s="108" t="n">
        <v>5.9</v>
      </c>
      <c r="FJ263" s="108" t="n">
        <v>7.4</v>
      </c>
      <c r="FK263" s="108" t="n">
        <v>8.6</v>
      </c>
      <c r="FL263" s="108" t="n">
        <v>8.9</v>
      </c>
      <c r="FM263" s="108" t="n">
        <v>10.2</v>
      </c>
      <c r="FN263" s="108" t="n">
        <v>12.6</v>
      </c>
      <c r="FO263" s="109" t="n">
        <f aca="false">AVERAGE(FC263:FN263)</f>
        <v>9.96666666666667</v>
      </c>
      <c r="GA263" s="1" t="n">
        <v>1913</v>
      </c>
      <c r="GB263" s="110" t="s">
        <v>114</v>
      </c>
      <c r="GC263" s="108" t="n">
        <v>16.6</v>
      </c>
      <c r="GD263" s="108" t="n">
        <v>17.4</v>
      </c>
      <c r="GE263" s="108" t="n">
        <v>16.4</v>
      </c>
      <c r="GF263" s="108" t="n">
        <v>15.6</v>
      </c>
      <c r="GG263" s="108" t="n">
        <v>14.2</v>
      </c>
      <c r="GH263" s="108" t="n">
        <v>13.2</v>
      </c>
      <c r="GI263" s="108" t="n">
        <v>11.6</v>
      </c>
      <c r="GJ263" s="108" t="n">
        <v>11.2</v>
      </c>
      <c r="GK263" s="108" t="n">
        <v>12.7</v>
      </c>
      <c r="GL263" s="108" t="n">
        <v>12.4</v>
      </c>
      <c r="GM263" s="108" t="n">
        <v>14.4</v>
      </c>
      <c r="GN263" s="108" t="n">
        <v>15.6</v>
      </c>
      <c r="GO263" s="109" t="n">
        <f aca="false">AVERAGE(GC263:GN263)</f>
        <v>14.275</v>
      </c>
      <c r="HA263" s="1" t="n">
        <v>1913</v>
      </c>
      <c r="HB263" s="107" t="n">
        <v>1913</v>
      </c>
      <c r="HC263" s="108" t="n">
        <v>14.8</v>
      </c>
      <c r="HD263" s="108" t="n">
        <v>15.4</v>
      </c>
      <c r="HE263" s="108" t="n">
        <v>14.3</v>
      </c>
      <c r="HF263" s="108" t="n">
        <v>13.8</v>
      </c>
      <c r="HG263" s="108" t="n">
        <v>12.9</v>
      </c>
      <c r="HH263" s="108" t="n">
        <v>11.9</v>
      </c>
      <c r="HI263" s="108" t="n">
        <v>10.7</v>
      </c>
      <c r="HJ263" s="108" t="n">
        <v>9.9</v>
      </c>
      <c r="HK263" s="108" t="n">
        <v>11</v>
      </c>
      <c r="HL263" s="108" t="n">
        <v>10.4</v>
      </c>
      <c r="HM263" s="108" t="n">
        <v>12.6</v>
      </c>
      <c r="HN263" s="108" t="n">
        <v>13.8</v>
      </c>
      <c r="HO263" s="109" t="n">
        <f aca="false">AVERAGE(HC263:HN263)</f>
        <v>12.625</v>
      </c>
      <c r="IA263" s="1" t="n">
        <v>1913</v>
      </c>
      <c r="IB263" s="110" t="s">
        <v>114</v>
      </c>
      <c r="IC263" s="108" t="n">
        <v>22.3</v>
      </c>
      <c r="ID263" s="108" t="n">
        <v>22.7</v>
      </c>
      <c r="IE263" s="108" t="n">
        <v>22.1</v>
      </c>
      <c r="IF263" s="108" t="n">
        <v>20.1</v>
      </c>
      <c r="IG263" s="108" t="n">
        <v>13.8</v>
      </c>
      <c r="IH263" s="108" t="n">
        <v>12.4</v>
      </c>
      <c r="II263" s="108" t="n">
        <v>11.8</v>
      </c>
      <c r="IJ263" s="108" t="n">
        <v>12.7</v>
      </c>
      <c r="IK263" s="108" t="n">
        <v>13.6</v>
      </c>
      <c r="IL263" s="108" t="n">
        <v>16.2</v>
      </c>
      <c r="IM263" s="108" t="n">
        <v>17.8</v>
      </c>
      <c r="IN263" s="108" t="n">
        <v>19.3</v>
      </c>
      <c r="IO263" s="109" t="n">
        <f aca="false">AVERAGE(IC263:IN263)</f>
        <v>17.0666666666667</v>
      </c>
      <c r="JA263" s="1" t="n">
        <v>1913</v>
      </c>
      <c r="JB263" s="107" t="n">
        <v>1913</v>
      </c>
      <c r="JC263" s="108" t="n">
        <v>13.6</v>
      </c>
      <c r="JD263" s="108" t="n">
        <v>12.7</v>
      </c>
      <c r="JE263" s="108" t="n">
        <v>12.4</v>
      </c>
      <c r="JF263" s="108" t="n">
        <v>10.3</v>
      </c>
      <c r="JG263" s="108" t="n">
        <v>4.4</v>
      </c>
      <c r="JH263" s="108" t="n">
        <v>5.3</v>
      </c>
      <c r="JI263" s="108" t="n">
        <v>3.7</v>
      </c>
      <c r="JJ263" s="108" t="n">
        <v>4.9</v>
      </c>
      <c r="JK263" s="108" t="n">
        <v>6.1</v>
      </c>
      <c r="JL263" s="108" t="n">
        <v>8</v>
      </c>
      <c r="JM263" s="108" t="n">
        <v>9.4</v>
      </c>
      <c r="JN263" s="108" t="n">
        <v>12.4</v>
      </c>
      <c r="JO263" s="109" t="n">
        <f aca="false">AVERAGE(JC263:JN263)</f>
        <v>8.6</v>
      </c>
      <c r="KA263" s="1" t="n">
        <v>1913</v>
      </c>
      <c r="KB263" s="107" t="n">
        <v>1913</v>
      </c>
      <c r="KC263" s="108" t="n">
        <v>25.2</v>
      </c>
      <c r="KD263" s="108" t="n">
        <v>26.3</v>
      </c>
      <c r="KE263" s="108" t="n">
        <v>27.2</v>
      </c>
      <c r="KF263" s="108" t="n">
        <v>23.3</v>
      </c>
      <c r="KG263" s="108" t="n">
        <v>17.5</v>
      </c>
      <c r="KH263" s="108" t="n">
        <v>12.9</v>
      </c>
      <c r="KI263" s="108" t="n">
        <v>13.9</v>
      </c>
      <c r="KJ263" s="108" t="n">
        <v>16.5</v>
      </c>
      <c r="KK263" s="108" t="n">
        <v>17.8</v>
      </c>
      <c r="KL263" s="108" t="n">
        <v>22.6</v>
      </c>
      <c r="KM263" s="108" t="n">
        <v>25.2</v>
      </c>
      <c r="KN263" s="108" t="n">
        <v>26.2</v>
      </c>
      <c r="KO263" s="109" t="n">
        <f aca="false">AVERAGE(KC263:KN263)</f>
        <v>21.2166666666667</v>
      </c>
      <c r="LA263" s="1" t="n">
        <v>1913</v>
      </c>
      <c r="LB263" s="110" t="s">
        <v>114</v>
      </c>
      <c r="LC263" s="108" t="n">
        <v>13.9</v>
      </c>
      <c r="LD263" s="108" t="n">
        <v>12.7</v>
      </c>
      <c r="LE263" s="108" t="n">
        <v>12.8</v>
      </c>
      <c r="LF263" s="108" t="n">
        <v>10.7</v>
      </c>
      <c r="LG263" s="108" t="n">
        <v>6.9</v>
      </c>
      <c r="LH263" s="108" t="n">
        <v>6.6</v>
      </c>
      <c r="LI263" s="108" t="n">
        <v>5.1</v>
      </c>
      <c r="LJ263" s="108" t="n">
        <v>6.3</v>
      </c>
      <c r="LK263" s="108" t="n">
        <v>7</v>
      </c>
      <c r="LL263" s="108" t="n">
        <v>7.9</v>
      </c>
      <c r="LM263" s="108" t="n">
        <v>9.7</v>
      </c>
      <c r="LN263" s="108" t="n">
        <v>12.5</v>
      </c>
      <c r="LO263" s="109" t="n">
        <f aca="false">AVERAGE(LC263:LN263)</f>
        <v>9.34166666666667</v>
      </c>
      <c r="MA263" s="1" t="n">
        <v>1913</v>
      </c>
      <c r="MB263" s="110" t="s">
        <v>114</v>
      </c>
      <c r="MC263" s="108" t="n">
        <v>15.4</v>
      </c>
      <c r="MD263" s="108" t="n">
        <v>15.3</v>
      </c>
      <c r="ME263" s="108" t="n">
        <v>14.6</v>
      </c>
      <c r="MF263" s="108" t="n">
        <v>12.4</v>
      </c>
      <c r="MG263" s="108" t="n">
        <v>9.1</v>
      </c>
      <c r="MH263" s="108" t="n">
        <v>8.3</v>
      </c>
      <c r="MI263" s="108" t="n">
        <v>6.3</v>
      </c>
      <c r="MJ263" s="108" t="n">
        <v>7.6</v>
      </c>
      <c r="MK263" s="108" t="n">
        <v>8.9</v>
      </c>
      <c r="ML263" s="108" t="n">
        <v>10.7</v>
      </c>
      <c r="MM263" s="108" t="n">
        <v>12.1</v>
      </c>
      <c r="MN263" s="108" t="n">
        <v>14.9</v>
      </c>
      <c r="MO263" s="109" t="n">
        <f aca="false">AVERAGE(MC263:MN263)</f>
        <v>11.3</v>
      </c>
      <c r="NA263" s="1" t="n">
        <v>1913</v>
      </c>
      <c r="NB263" s="110" t="s">
        <v>114</v>
      </c>
      <c r="NC263" s="108" t="n">
        <v>18</v>
      </c>
      <c r="ND263" s="108" t="n">
        <v>19.3</v>
      </c>
      <c r="NE263" s="108" t="n">
        <v>18.4</v>
      </c>
      <c r="NF263" s="108" t="n">
        <v>16.1</v>
      </c>
      <c r="NG263" s="108" t="n">
        <v>13</v>
      </c>
      <c r="NH263" s="108" t="n">
        <v>13.1</v>
      </c>
      <c r="NI263" s="108" t="n">
        <v>9.2</v>
      </c>
      <c r="NJ263" s="108" t="n">
        <v>10.9</v>
      </c>
      <c r="NK263" s="108" t="n">
        <v>10.5</v>
      </c>
      <c r="NL263" s="108" t="n">
        <v>13</v>
      </c>
      <c r="NM263" s="108" t="n">
        <v>14.8</v>
      </c>
      <c r="NN263" s="108" t="n">
        <v>17.2</v>
      </c>
      <c r="NO263" s="109" t="n">
        <f aca="false">AVERAGE(NC263:NN263)</f>
        <v>14.4583333333333</v>
      </c>
      <c r="OA263" s="1" t="n">
        <v>1913</v>
      </c>
      <c r="OB263" s="107" t="n">
        <v>1913</v>
      </c>
      <c r="OC263" s="108" t="n">
        <v>16.4</v>
      </c>
      <c r="OD263" s="108" t="n">
        <v>16.2</v>
      </c>
      <c r="OE263" s="108" t="n">
        <v>15.9</v>
      </c>
      <c r="OF263" s="108" t="n">
        <v>12.8</v>
      </c>
      <c r="OG263" s="108" t="n">
        <v>9</v>
      </c>
      <c r="OH263" s="108" t="n">
        <v>9.4</v>
      </c>
      <c r="OI263" s="108" t="n">
        <v>7.4</v>
      </c>
      <c r="OJ263" s="108" t="n">
        <v>8.3</v>
      </c>
      <c r="OK263" s="108" t="n">
        <v>8.9</v>
      </c>
      <c r="OL263" s="108" t="n">
        <v>10.6</v>
      </c>
      <c r="OM263" s="108" t="n">
        <v>12.2</v>
      </c>
      <c r="ON263" s="108" t="n">
        <v>15.4</v>
      </c>
      <c r="OO263" s="109" t="n">
        <f aca="false">AVERAGE(OC263:ON263)</f>
        <v>11.875</v>
      </c>
      <c r="PA263" s="16" t="n">
        <v>1913</v>
      </c>
      <c r="PB263" s="134" t="s">
        <v>114</v>
      </c>
      <c r="PC263" s="108" t="n">
        <v>17.4</v>
      </c>
      <c r="PD263" s="108" t="n">
        <v>17.7</v>
      </c>
      <c r="PE263" s="108" t="n">
        <v>15.4</v>
      </c>
      <c r="PF263" s="108" t="n">
        <v>13.4</v>
      </c>
      <c r="PG263" s="108" t="n">
        <v>8.6</v>
      </c>
      <c r="PH263" s="108" t="n">
        <v>7.3</v>
      </c>
      <c r="PI263" s="108" t="n">
        <v>6.1</v>
      </c>
      <c r="PJ263" s="108" t="n">
        <v>6.6</v>
      </c>
      <c r="PK263" s="108" t="n">
        <v>8.8</v>
      </c>
      <c r="PL263" s="108" t="n">
        <v>11.3</v>
      </c>
      <c r="PM263" s="108" t="n">
        <v>15.2</v>
      </c>
      <c r="PN263" s="108" t="n">
        <v>17.4</v>
      </c>
      <c r="PO263" s="109" t="n">
        <f aca="false">AVERAGE(PC263:PN263)</f>
        <v>12.1</v>
      </c>
      <c r="QA263" s="1" t="n">
        <v>1913</v>
      </c>
      <c r="QB263" s="110" t="s">
        <v>114</v>
      </c>
      <c r="QC263" s="108" t="n">
        <v>13.7</v>
      </c>
      <c r="QD263" s="108" t="n">
        <v>13.4</v>
      </c>
      <c r="QE263" s="108" t="n">
        <v>12.8</v>
      </c>
      <c r="QF263" s="108" t="n">
        <v>11.2</v>
      </c>
      <c r="QG263" s="108" t="n">
        <v>7.5</v>
      </c>
      <c r="QH263" s="108" t="n">
        <v>6.9</v>
      </c>
      <c r="QI263" s="108" t="n">
        <v>5.3</v>
      </c>
      <c r="QJ263" s="108" t="n">
        <v>5.9</v>
      </c>
      <c r="QK263" s="108" t="n">
        <v>6.9</v>
      </c>
      <c r="QL263" s="108" t="n">
        <v>7.9</v>
      </c>
      <c r="QM263" s="108" t="n">
        <v>9.2</v>
      </c>
      <c r="QN263" s="108" t="n">
        <v>12.4</v>
      </c>
      <c r="QO263" s="109" t="n">
        <f aca="false">AVERAGE(QC263:QN263)</f>
        <v>9.425</v>
      </c>
      <c r="RA263" s="1" t="n">
        <v>1913</v>
      </c>
      <c r="RB263" s="110" t="s">
        <v>114</v>
      </c>
      <c r="RC263" s="108" t="n">
        <v>15.8</v>
      </c>
      <c r="RD263" s="108" t="n">
        <v>15.7</v>
      </c>
      <c r="RE263" s="108" t="n">
        <v>14.1</v>
      </c>
      <c r="RF263" s="108" t="n">
        <v>11.5</v>
      </c>
      <c r="RG263" s="108" t="n">
        <v>5.8</v>
      </c>
      <c r="RH263" s="108" t="n">
        <v>6.8</v>
      </c>
      <c r="RI263" s="108" t="n">
        <v>3.7</v>
      </c>
      <c r="RJ263" s="108" t="n">
        <v>5.7</v>
      </c>
      <c r="RK263" s="108" t="n">
        <v>5.7</v>
      </c>
      <c r="RL263" s="108" t="n">
        <v>7.7</v>
      </c>
      <c r="RM263" s="108" t="n">
        <v>11.7</v>
      </c>
      <c r="RN263" s="108" t="n">
        <v>14.1</v>
      </c>
      <c r="RO263" s="109" t="n">
        <f aca="false">AVERAGE(RC263:RN263)</f>
        <v>9.85833333333333</v>
      </c>
      <c r="SA263" s="1" t="n">
        <v>1913</v>
      </c>
      <c r="SB263" s="107" t="n">
        <v>1913</v>
      </c>
      <c r="SC263" s="108" t="n">
        <v>19.8</v>
      </c>
      <c r="SD263" s="108" t="n">
        <v>20.4</v>
      </c>
      <c r="SE263" s="108" t="n">
        <v>17.4</v>
      </c>
      <c r="SF263" s="108" t="n">
        <v>15.8</v>
      </c>
      <c r="SG263" s="108" t="n">
        <v>7.8</v>
      </c>
      <c r="SH263" s="108" t="n">
        <v>5.8</v>
      </c>
      <c r="SI263" s="108" t="n">
        <v>6.7</v>
      </c>
      <c r="SJ263" s="108" t="n">
        <v>6.8</v>
      </c>
      <c r="SK263" s="108" t="n">
        <v>9.4</v>
      </c>
      <c r="SL263" s="108" t="n">
        <v>13.4</v>
      </c>
      <c r="SM263" s="108" t="n">
        <v>17.4</v>
      </c>
      <c r="SN263" s="108" t="n">
        <v>19.4</v>
      </c>
      <c r="SO263" s="109" t="n">
        <f aca="false">AVERAGE(SC263:SN263)</f>
        <v>13.3416666666667</v>
      </c>
      <c r="TA263" s="1" t="n">
        <v>1913</v>
      </c>
      <c r="TB263" s="110" t="s">
        <v>114</v>
      </c>
      <c r="TC263" s="108" t="n">
        <v>25.8</v>
      </c>
      <c r="TD263" s="108" t="n">
        <v>26.7</v>
      </c>
      <c r="TE263" s="108" t="n">
        <v>25.3</v>
      </c>
      <c r="TF263" s="108" t="n">
        <v>21.2</v>
      </c>
      <c r="TG263" s="108" t="n">
        <v>14</v>
      </c>
      <c r="TH263" s="108" t="n">
        <v>9.9</v>
      </c>
      <c r="TI263" s="108" t="n">
        <v>12.9</v>
      </c>
      <c r="TJ263" s="108" t="n">
        <v>14.1</v>
      </c>
      <c r="TK263" s="108" t="n">
        <v>15.7</v>
      </c>
      <c r="TL263" s="108" t="n">
        <v>19.8</v>
      </c>
      <c r="TM263" s="108" t="n">
        <v>24.3</v>
      </c>
      <c r="TN263" s="108" t="n">
        <v>24.7</v>
      </c>
      <c r="TO263" s="109" t="n">
        <f aca="false">AVERAGE(TC263:TN263)</f>
        <v>19.5333333333333</v>
      </c>
      <c r="UA263" s="1" t="n">
        <v>1913</v>
      </c>
      <c r="UB263" s="110" t="s">
        <v>114</v>
      </c>
      <c r="UC263" s="108" t="n">
        <v>14.5</v>
      </c>
      <c r="UD263" s="108" t="n">
        <v>15.1</v>
      </c>
      <c r="UE263" s="108" t="n">
        <v>12.7</v>
      </c>
      <c r="UF263" s="108" t="n">
        <v>9.7</v>
      </c>
      <c r="UG263" s="108" t="n">
        <v>4.7</v>
      </c>
      <c r="UH263" s="108" t="n">
        <v>4.6</v>
      </c>
      <c r="UI263" s="108" t="n">
        <v>2</v>
      </c>
      <c r="UJ263" s="108" t="n">
        <v>2.4</v>
      </c>
      <c r="UK263" s="108" t="n">
        <v>2.6</v>
      </c>
      <c r="UL263" s="108" t="n">
        <v>5.7</v>
      </c>
      <c r="UM263" s="108" t="n">
        <v>8.5</v>
      </c>
      <c r="UN263" s="108" t="n">
        <v>12.8</v>
      </c>
      <c r="UO263" s="109" t="n">
        <f aca="false">AVERAGE(UC263:UN263)</f>
        <v>7.94166666666667</v>
      </c>
      <c r="VA263" s="1" t="n">
        <v>1913</v>
      </c>
      <c r="VB263" s="110" t="s">
        <v>114</v>
      </c>
      <c r="VC263" s="108" t="n">
        <v>13.2</v>
      </c>
      <c r="VD263" s="108" t="n">
        <v>13.1</v>
      </c>
      <c r="VE263" s="108" t="n">
        <v>12.3</v>
      </c>
      <c r="VF263" s="108" t="n">
        <v>11.3</v>
      </c>
      <c r="VG263" s="108" t="n">
        <v>8.5</v>
      </c>
      <c r="VH263" s="108" t="n">
        <v>6.8</v>
      </c>
      <c r="VI263" s="108" t="n">
        <v>5.3</v>
      </c>
      <c r="VJ263" s="108" t="n">
        <v>5.3</v>
      </c>
      <c r="VK263" s="108" t="n">
        <v>7.8</v>
      </c>
      <c r="VL263" s="108" t="n">
        <v>8</v>
      </c>
      <c r="VM263" s="108" t="n">
        <v>8.5</v>
      </c>
      <c r="VN263" s="108" t="n">
        <v>11.4</v>
      </c>
      <c r="VO263" s="109" t="n">
        <f aca="false">AVERAGE(VC263:VN263)</f>
        <v>9.29166666666667</v>
      </c>
      <c r="WA263" s="1" t="n">
        <v>1913</v>
      </c>
      <c r="WB263" s="107" t="n">
        <v>1913</v>
      </c>
      <c r="WC263" s="108" t="n">
        <v>20.7</v>
      </c>
      <c r="WD263" s="108" t="n">
        <v>22.5</v>
      </c>
      <c r="WE263" s="108" t="n">
        <v>19.9</v>
      </c>
      <c r="WF263" s="108" t="n">
        <v>16.7</v>
      </c>
      <c r="WG263" s="108" t="n">
        <v>10.7</v>
      </c>
      <c r="WH263" s="108" t="n">
        <v>8.6</v>
      </c>
      <c r="WI263" s="108" t="n">
        <v>7.3</v>
      </c>
      <c r="WJ263" s="108" t="n">
        <v>7.8</v>
      </c>
      <c r="WK263" s="108" t="n">
        <v>9.7</v>
      </c>
      <c r="WL263" s="108" t="n">
        <v>13.2</v>
      </c>
      <c r="WM263" s="108" t="n">
        <v>17.2</v>
      </c>
      <c r="WN263" s="108" t="n">
        <v>18.2</v>
      </c>
      <c r="WO263" s="109" t="n">
        <f aca="false">AVERAGE(WC263:WN263)</f>
        <v>14.375</v>
      </c>
      <c r="YA263" s="1" t="n">
        <v>1913</v>
      </c>
      <c r="YB263" s="110" t="s">
        <v>114</v>
      </c>
      <c r="YC263" s="108" t="n">
        <v>12.5</v>
      </c>
      <c r="YD263" s="108" t="n">
        <v>11.5</v>
      </c>
      <c r="YE263" s="108" t="n">
        <v>11.4</v>
      </c>
      <c r="YF263" s="108" t="n">
        <v>8.9</v>
      </c>
      <c r="YG263" s="108" t="n">
        <v>6.5</v>
      </c>
      <c r="YH263" s="108" t="n">
        <v>5.9</v>
      </c>
      <c r="YI263" s="108" t="n">
        <v>5.2</v>
      </c>
      <c r="YJ263" s="108" t="n">
        <v>5.1</v>
      </c>
      <c r="YK263" s="108" t="n">
        <v>6</v>
      </c>
      <c r="YL263" s="108" t="n">
        <v>7.1</v>
      </c>
      <c r="YM263" s="108" t="n">
        <v>9.2</v>
      </c>
      <c r="YN263" s="108" t="n">
        <v>12.4</v>
      </c>
      <c r="YO263" s="109" t="n">
        <f aca="false">AVERAGE(YC263:YN263)</f>
        <v>8.475</v>
      </c>
      <c r="ZA263" s="1" t="n">
        <v>1913</v>
      </c>
      <c r="ZB263" s="110" t="s">
        <v>114</v>
      </c>
      <c r="ZC263" s="108" t="n">
        <v>16.6</v>
      </c>
      <c r="ZD263" s="108" t="n">
        <v>16.7</v>
      </c>
      <c r="ZE263" s="108" t="n">
        <v>15.3</v>
      </c>
      <c r="ZF263" s="108" t="n">
        <v>12.7</v>
      </c>
      <c r="ZG263" s="108" t="n">
        <v>6.1</v>
      </c>
      <c r="ZH263" s="108" t="n">
        <v>7.1</v>
      </c>
      <c r="ZI263" s="108" t="n">
        <v>4.7</v>
      </c>
      <c r="ZJ263" s="108" t="n">
        <v>6.4</v>
      </c>
      <c r="ZK263" s="108" t="n">
        <v>6.9</v>
      </c>
      <c r="ZL263" s="108" t="n">
        <v>7.9</v>
      </c>
      <c r="ZM263" s="108" t="n">
        <v>11.4</v>
      </c>
      <c r="ZN263" s="108" t="n">
        <v>15.3</v>
      </c>
      <c r="ZO263" s="109" t="n">
        <f aca="false">AVERAGE(ZC263:ZN263)</f>
        <v>10.5916666666667</v>
      </c>
      <c r="AAA263" s="1" t="n">
        <v>1913</v>
      </c>
      <c r="AAB263" s="110" t="s">
        <v>114</v>
      </c>
      <c r="AAC263" s="108" t="n">
        <v>24.5</v>
      </c>
      <c r="AAD263" s="108" t="n">
        <v>23.4</v>
      </c>
      <c r="AAE263" s="108" t="n">
        <v>22.4</v>
      </c>
      <c r="AAF263" s="108" t="n">
        <v>16.2</v>
      </c>
      <c r="AAG263" s="108" t="n">
        <v>8.8</v>
      </c>
      <c r="AAH263" s="108" t="n">
        <v>6.6</v>
      </c>
      <c r="AAI263" s="108" t="n">
        <v>7.5</v>
      </c>
      <c r="AAJ263" s="108" t="n">
        <v>11</v>
      </c>
      <c r="AAK263" s="108" t="n">
        <v>12.8</v>
      </c>
      <c r="AAL263" s="108" t="n">
        <v>20.5</v>
      </c>
      <c r="AAM263" s="108" t="n">
        <v>23.4</v>
      </c>
      <c r="AAN263" s="108" t="n">
        <v>25</v>
      </c>
      <c r="AAO263" s="109" t="n">
        <f aca="false">AVERAGE(AAC263:AAN263)</f>
        <v>16.8416666666667</v>
      </c>
      <c r="ABA263" s="1" t="n">
        <v>1913</v>
      </c>
      <c r="ABB263" s="107" t="n">
        <v>1913</v>
      </c>
      <c r="ABC263" s="108" t="n">
        <v>23.9</v>
      </c>
      <c r="ABD263" s="108" t="n">
        <v>24.3</v>
      </c>
      <c r="ABE263" s="108" t="n">
        <v>23.6</v>
      </c>
      <c r="ABF263" s="108" t="n">
        <v>20.2</v>
      </c>
      <c r="ABG263" s="108" t="n">
        <v>12.9</v>
      </c>
      <c r="ABH263" s="108" t="n">
        <v>12.2</v>
      </c>
      <c r="ABI263" s="108" t="n">
        <v>13.2</v>
      </c>
      <c r="ABJ263" s="108" t="n">
        <v>13.6</v>
      </c>
      <c r="ABK263" s="108" t="n">
        <v>13.6</v>
      </c>
      <c r="ABL263" s="108" t="n">
        <v>16.1</v>
      </c>
      <c r="ABM263" s="108" t="n">
        <v>18.2</v>
      </c>
      <c r="ABN263" s="108" t="n">
        <v>19.8</v>
      </c>
      <c r="ABO263" s="109" t="n">
        <f aca="false">AVERAGE(ABC263:ABN263)</f>
        <v>17.6333333333333</v>
      </c>
      <c r="ACA263" s="111" t="n">
        <v>1913</v>
      </c>
      <c r="ACB263" s="110" t="s">
        <v>114</v>
      </c>
      <c r="ACC263" s="108" t="n">
        <v>17.1</v>
      </c>
      <c r="ACD263" s="108" t="n">
        <v>17.4</v>
      </c>
      <c r="ACE263" s="108" t="n">
        <v>16.3</v>
      </c>
      <c r="ACF263" s="108" t="n">
        <v>14.1</v>
      </c>
      <c r="ACG263" s="108" t="n">
        <v>10.9</v>
      </c>
      <c r="ACH263" s="108" t="n">
        <v>10.4</v>
      </c>
      <c r="ACI263" s="108" t="n">
        <v>8.3</v>
      </c>
      <c r="ACJ263" s="108" t="n">
        <v>8.9</v>
      </c>
      <c r="ACK263" s="108" t="n">
        <v>9.6</v>
      </c>
      <c r="ACL263" s="108" t="n">
        <v>11.1</v>
      </c>
      <c r="ACM263" s="108" t="n">
        <v>13</v>
      </c>
      <c r="ACN263" s="108" t="n">
        <v>15.2</v>
      </c>
      <c r="ACO263" s="109" t="n">
        <f aca="false">AVERAGE(ACC263:ACN263)</f>
        <v>12.6916666666667</v>
      </c>
      <c r="ADA263" s="1" t="n">
        <v>1913</v>
      </c>
      <c r="ADB263" s="110" t="s">
        <v>114</v>
      </c>
      <c r="ADC263" s="108" t="n">
        <v>26.4</v>
      </c>
      <c r="ADD263" s="108" t="n">
        <v>27</v>
      </c>
      <c r="ADE263" s="108" t="n">
        <v>25.2</v>
      </c>
      <c r="ADF263" s="108" t="n">
        <v>22.5</v>
      </c>
      <c r="ADG263" s="108" t="n">
        <v>14.6</v>
      </c>
      <c r="ADH263" s="108" t="n">
        <v>12.6</v>
      </c>
      <c r="ADI263" s="108" t="n">
        <v>14.2</v>
      </c>
      <c r="ADJ263" s="108" t="n">
        <v>15</v>
      </c>
      <c r="ADK263" s="108" t="n">
        <v>16.3</v>
      </c>
      <c r="ADL263" s="108" t="n">
        <v>19.6</v>
      </c>
      <c r="ADM263" s="108" t="n">
        <v>22.1</v>
      </c>
      <c r="ADN263" s="108" t="n">
        <v>24.3</v>
      </c>
      <c r="ADO263" s="109" t="n">
        <f aca="false">AVERAGE(ADC263:ADN263)</f>
        <v>19.9833333333333</v>
      </c>
      <c r="AEA263" s="1" t="n">
        <v>1913</v>
      </c>
      <c r="AEB263" s="107" t="n">
        <v>1913</v>
      </c>
      <c r="AEC263" s="108" t="n">
        <v>25.9</v>
      </c>
      <c r="AED263" s="108" t="n">
        <v>26.4</v>
      </c>
      <c r="AEE263" s="108" t="n">
        <v>24.8</v>
      </c>
      <c r="AEF263" s="108" t="n">
        <v>21.4</v>
      </c>
      <c r="AEG263" s="108" t="n">
        <v>14.5</v>
      </c>
      <c r="AEH263" s="108" t="n">
        <v>12.7</v>
      </c>
      <c r="AEI263" s="108" t="n">
        <v>13.9</v>
      </c>
      <c r="AEJ263" s="108" t="n">
        <v>14.7</v>
      </c>
      <c r="AEK263" s="108" t="n">
        <v>15.6</v>
      </c>
      <c r="AEL263" s="108" t="n">
        <v>18.6</v>
      </c>
      <c r="AEM263" s="108" t="n">
        <v>21.3</v>
      </c>
      <c r="AEN263" s="108" t="n">
        <v>22.8</v>
      </c>
      <c r="AEO263" s="109" t="n">
        <f aca="false">AVERAGE(AEC263:AEN263)</f>
        <v>19.3833333333333</v>
      </c>
      <c r="AFA263" s="1" t="n">
        <v>1913</v>
      </c>
      <c r="AFB263" s="107" t="n">
        <v>1913</v>
      </c>
      <c r="AFC263" s="108" t="n">
        <v>18.1</v>
      </c>
      <c r="AFD263" s="108" t="n">
        <v>18.8</v>
      </c>
      <c r="AFE263" s="108" t="n">
        <v>17.9</v>
      </c>
      <c r="AFF263" s="108" t="n">
        <v>16.4</v>
      </c>
      <c r="AFG263" s="108" t="n">
        <v>14.7</v>
      </c>
      <c r="AFH263" s="108" t="n">
        <v>13.7</v>
      </c>
      <c r="AFI263" s="108" t="n">
        <v>11.8</v>
      </c>
      <c r="AFJ263" s="108" t="n">
        <v>11.7</v>
      </c>
      <c r="AFK263" s="108" t="n">
        <v>12.6</v>
      </c>
      <c r="AFL263" s="108" t="n">
        <v>13.1</v>
      </c>
      <c r="AFM263" s="108" t="n">
        <v>15</v>
      </c>
      <c r="AFN263" s="108" t="n">
        <v>16.7</v>
      </c>
      <c r="AFO263" s="109" t="n">
        <f aca="false">AVERAGE(AFC263:AFN263)</f>
        <v>15.0416666666667</v>
      </c>
      <c r="AGA263" s="1" t="n">
        <v>1913</v>
      </c>
      <c r="AGB263" s="110" t="s">
        <v>114</v>
      </c>
      <c r="AGC263" s="108" t="n">
        <v>16.6</v>
      </c>
      <c r="AGD263" s="108" t="n">
        <v>16.9</v>
      </c>
      <c r="AGE263" s="108" t="n">
        <v>15</v>
      </c>
      <c r="AGF263" s="108" t="n">
        <v>12.1</v>
      </c>
      <c r="AGG263" s="108" t="n">
        <v>6.7</v>
      </c>
      <c r="AGH263" s="108" t="n">
        <v>6.1</v>
      </c>
      <c r="AGI263" s="108" t="n">
        <v>4.1</v>
      </c>
      <c r="AGJ263" s="108" t="n">
        <v>6.8</v>
      </c>
      <c r="AGK263" s="108" t="n">
        <v>6.4</v>
      </c>
      <c r="AGL263" s="108" t="n">
        <v>8.9</v>
      </c>
      <c r="AGM263" s="108" t="n">
        <v>13.3</v>
      </c>
      <c r="AGN263" s="108" t="n">
        <v>14.9</v>
      </c>
      <c r="AGO263" s="109" t="n">
        <f aca="false">AVERAGE(AGC263:AGN263)</f>
        <v>10.65</v>
      </c>
      <c r="AHA263" s="1" t="n">
        <v>1913</v>
      </c>
      <c r="AHB263" s="110" t="s">
        <v>114</v>
      </c>
      <c r="AHC263" s="108" t="n">
        <v>13.4</v>
      </c>
      <c r="AHD263" s="108" t="n">
        <v>12.3</v>
      </c>
      <c r="AHE263" s="108" t="n">
        <v>12.6</v>
      </c>
      <c r="AHF263" s="108" t="n">
        <v>9.8</v>
      </c>
      <c r="AHG263" s="108" t="n">
        <v>4.5</v>
      </c>
      <c r="AHH263" s="108" t="n">
        <v>5.4</v>
      </c>
      <c r="AHI263" s="108" t="n">
        <v>4.4</v>
      </c>
      <c r="AHJ263" s="108" t="n">
        <v>4.8</v>
      </c>
      <c r="AHK263" s="108" t="n">
        <v>4.8</v>
      </c>
      <c r="AHL263" s="108" t="n">
        <v>6.2</v>
      </c>
      <c r="AHM263" s="108" t="n">
        <v>7.9</v>
      </c>
      <c r="AHN263" s="108" t="n">
        <v>11.8</v>
      </c>
      <c r="AHO263" s="109" t="n">
        <f aca="false">AVERAGE(AHC263:AHN263)</f>
        <v>8.15833333333333</v>
      </c>
      <c r="AIA263" s="1" t="n">
        <v>1913</v>
      </c>
      <c r="AIB263" s="107" t="n">
        <v>1913</v>
      </c>
      <c r="AIC263" s="108" t="n">
        <v>20.5</v>
      </c>
      <c r="AID263" s="108" t="n">
        <v>21.1</v>
      </c>
      <c r="AIE263" s="108" t="n">
        <v>19.2</v>
      </c>
      <c r="AIF263" s="108" t="n">
        <v>16.4</v>
      </c>
      <c r="AIG263" s="108" t="n">
        <v>7.4</v>
      </c>
      <c r="AIH263" s="108" t="n">
        <v>5.4</v>
      </c>
      <c r="AII263" s="108" t="n">
        <v>6.6</v>
      </c>
      <c r="AIJ263" s="108" t="n">
        <v>7.2</v>
      </c>
      <c r="AIK263" s="108" t="n">
        <v>9</v>
      </c>
      <c r="AIL263" s="108" t="n">
        <v>13.7</v>
      </c>
      <c r="AIM263" s="108" t="n">
        <v>18.2</v>
      </c>
      <c r="AIN263" s="108" t="n">
        <v>20.5</v>
      </c>
      <c r="AIO263" s="109" t="n">
        <f aca="false">AVERAGE(AIC263:AIN263)</f>
        <v>13.7666666666667</v>
      </c>
      <c r="AJA263" s="1" t="n">
        <v>1913</v>
      </c>
      <c r="AJB263" s="107" t="n">
        <v>1913</v>
      </c>
      <c r="AJC263" s="108" t="n">
        <v>27.6</v>
      </c>
      <c r="AJD263" s="108" t="n">
        <v>25.9</v>
      </c>
      <c r="AJE263" s="108" t="n">
        <v>25.3</v>
      </c>
      <c r="AJF263" s="108" t="n">
        <v>24.6</v>
      </c>
      <c r="AJG263" s="108" t="n">
        <v>18.7</v>
      </c>
      <c r="AJH263" s="108" t="n">
        <v>16.4</v>
      </c>
      <c r="AJI263" s="108" t="n">
        <v>18</v>
      </c>
      <c r="AJJ263" s="108" t="n">
        <v>20.5</v>
      </c>
      <c r="AJK263" s="108" t="n">
        <v>21.9</v>
      </c>
      <c r="AJL263" s="108" t="n">
        <v>25.7</v>
      </c>
      <c r="AJM263" s="108" t="n">
        <v>27.6</v>
      </c>
      <c r="AJN263" s="108" t="n">
        <v>27</v>
      </c>
      <c r="AJO263" s="109" t="n">
        <f aca="false">AVERAGE(AJC263:AJN263)</f>
        <v>23.2666666666667</v>
      </c>
      <c r="AKA263" s="1" t="n">
        <v>1913</v>
      </c>
      <c r="AKB263" s="107" t="n">
        <v>1913</v>
      </c>
      <c r="AKC263" s="108" t="n">
        <v>15.1</v>
      </c>
      <c r="AKD263" s="108" t="n">
        <v>15.9</v>
      </c>
      <c r="AKE263" s="108" t="n">
        <v>14.3</v>
      </c>
      <c r="AKF263" s="108" t="n">
        <v>12.1</v>
      </c>
      <c r="AKG263" s="108" t="n">
        <v>5.9</v>
      </c>
      <c r="AKH263" s="108" t="n">
        <v>7.4</v>
      </c>
      <c r="AKI263" s="108" t="n">
        <v>5</v>
      </c>
      <c r="AKJ263" s="108" t="n">
        <v>6.1</v>
      </c>
      <c r="AKK263" s="108" t="n">
        <v>6.1</v>
      </c>
      <c r="AKL263" s="108" t="n">
        <v>7.4</v>
      </c>
      <c r="AKM263" s="108" t="n">
        <v>10.7</v>
      </c>
      <c r="AKN263" s="108" t="n">
        <v>14.6</v>
      </c>
      <c r="AKO263" s="109" t="n">
        <f aca="false">AVERAGE(AKC263:AKN263)</f>
        <v>10.05</v>
      </c>
      <c r="AKR263" s="16" t="s">
        <v>86</v>
      </c>
      <c r="ALA263" s="35" t="n">
        <f aca="false">(ACO263+AO263+EO263+NO263+AKO263+AFO263+AEO263+IO263+MO263)/9</f>
        <v>13.6842592592593</v>
      </c>
      <c r="ALB263" s="77" t="n">
        <f aca="false">(ABO263+KO263+DO263+AGO263)/4</f>
        <v>17.475</v>
      </c>
      <c r="ALC263" s="19" t="n">
        <f aca="false">(QO263+PO263+AAO263+AJO263+FO263+SO263+BO263+CO263+JO263+OO263+TO263+HO263)/12</f>
        <v>13.0569444444444</v>
      </c>
      <c r="AMA263" s="28" t="n">
        <f aca="false">MAX(ACC263:ACN263,AC263:AN263,EC263:EN263,NC263:NN263,AKC263:AKN263,AFC263:AFN263,AEC263:AEN263,IC263:IN263,MC263:MN263)</f>
        <v>26.4</v>
      </c>
      <c r="AMB263" s="28" t="n">
        <f aca="false">MIN(ACC263:ACN263,AC263:AN263,EC263:EN263,NC263:NN263,AKC263:AKN263,AFC263:AFN263,AEC263:AEN263,IC263:IN263,MC263:MN263)</f>
        <v>5</v>
      </c>
      <c r="AMC263" s="81" t="n">
        <f aca="false">MAX(ABC263:ABN263,KC263:KN263,DC263:DN263,AGC263:AGN263)</f>
        <v>27.2</v>
      </c>
      <c r="AMD263" s="81" t="n">
        <f aca="false">MIN(ABC263:ABN263,KC263:KN263,DC263:DN263,AGC263:AGN263)</f>
        <v>4.1</v>
      </c>
      <c r="AME263" s="60" t="n">
        <f aca="false">MAX(QC263:QN263,PC263:PN263,AJC263:AJN263,AAC263:AAN263,FC263:FN263,SC263:SN263)</f>
        <v>27.6</v>
      </c>
      <c r="AMF263" s="60" t="n">
        <f aca="false">MIN(QC263:QN263,PC263:PN263,AJC263:AJN263,AAC263:AAN263,FC263:FN263,SC263:SN263)</f>
        <v>5.3</v>
      </c>
    </row>
    <row r="264" customFormat="false" ht="12.8" hidden="false" customHeight="false" outlineLevel="0" collapsed="false">
      <c r="A264" s="104"/>
      <c r="B264" s="29" t="n">
        <f aca="false">AVERAGE(AO264,BO264,CO264,DO264,EO264,FO264,GO264,HO274,IO264,JO264,KO264,LO264,MO264,NO264,OO264,PO264,QO264,RO264,SO264,TO264,UO264,VO264,WO264,YO264,ZO264,AAO264,ABO264,ACO264,ADO264,AEO264,AFO264,AGO264,AHO264,AIO264,AJO264,AKO264)</f>
        <v>13.6041666666667</v>
      </c>
      <c r="C264" s="30" t="n">
        <f aca="false">AVERAGE(B260:B264)</f>
        <v>13.4132028619529</v>
      </c>
      <c r="D264" s="31" t="n">
        <f aca="false">AVERAGE(B255:B264)</f>
        <v>13.3100649726431</v>
      </c>
      <c r="E264" s="29" t="n">
        <f aca="false">AVERAGE(B245:B264)</f>
        <v>13.5850654101974</v>
      </c>
      <c r="F264" s="32"/>
      <c r="G264" s="3" t="n">
        <f aca="false">MAX(AC264:AN264,BC264:BN264,CC264:CN264,DC264:DN264,EC264:EN264,FC264:FN264,GC264:GN264,HC264:HN264,IC264:IN264,JC264:JN264,KC264:KN264,LC264:LN264,MC264:MN264,NC264:NN264,OC264:ON264,PC264:PN264,QC264:QN264,RC264:RN264,SC264:SN264,TC264:TN264,UC264:UN264,VC264:VN264,WC264:WN264,YC264:YN264,ZC264:ZN264,AAC264:AAN264,ABC264:ABN264,ACC264:ACN264,ADC264:ADN264,AEC264:AEN264,AFC264:AFN264,AGC264:AGN264,AHC264:AHN264,AIC264:AIN264,AJC264:AJN264,AKC264:AKN264)</f>
        <v>27.3</v>
      </c>
      <c r="H264" s="105" t="n">
        <f aca="false">MEDIAN(AC264:AN264,BC264:BN264,CC264:CN264,DC264:DN264,EC264:EN264,FC264:FN264,GC264:GN264,HC264:HN264,IC264:IN264,JC264:JN264,KC264:KN264,LC264:LN264,MC264:MN264,NC264:NN264,OC264:ON264,PC264:PN264,QC264:QN264,RC264:RN264,SC264:SN264,TC264:TN264,UC264:UN264,VC264:VN264,WC264:WN264,YC264:YN264,ZC264:ZN264,AAC264:AAN264,ABC264:ABN264,ACC264:ACN264,ADC264:ADN264,AEC264:AEN264,AFC264:AFN264,AGC264:AGN264,AHC264:AHN264,AIC264:AIN264,AJC264:AJN264,AKC264:AKN264)</f>
        <v>13.25</v>
      </c>
      <c r="I264" s="5" t="n">
        <f aca="false">MIN(AC264:AN264,BC264:BN264,CC264:CN264,DC264:DN264,EC264:EN264,FC264:FN264,GC264:GN264,HC264:HN264,IC264:IN264,JC264:JN264,KC264:KN264,LC264:LN264,MC264:MN264,NC264:NN264,OC264:ON264,PC264:PN264,QC264:QN264,RC264:RN264,SC264:SN264,TC264:TN264,UC264:UN264,VC264:VN264,WC264:WN264,YC264:YN264,ZC264:ZN264,AAC264:AAN264,ABC264:ABN264,ACC264:ACN264,ADC264:ADN264,AEC264:AEN264,AFC264:AFN264,AGC264:AGN264,AHC264:AHN264,AIC264:AIN264,AJC264:AJN264,AKC264:AKN264)</f>
        <v>1.4</v>
      </c>
      <c r="J264" s="106" t="n">
        <f aca="false">(G264+I264)/2</f>
        <v>14.35</v>
      </c>
      <c r="AB264" s="107" t="n">
        <v>1914</v>
      </c>
      <c r="AC264" s="108" t="n">
        <v>14.5</v>
      </c>
      <c r="AD264" s="108" t="n">
        <v>14.3</v>
      </c>
      <c r="AE264" s="108" t="n">
        <v>14</v>
      </c>
      <c r="AF264" s="108" t="n">
        <v>11.8</v>
      </c>
      <c r="AG264" s="108" t="n">
        <v>10.1</v>
      </c>
      <c r="AH264" s="108" t="n">
        <v>9.8</v>
      </c>
      <c r="AI264" s="108" t="n">
        <v>8.9</v>
      </c>
      <c r="AJ264" s="108" t="n">
        <v>9.6</v>
      </c>
      <c r="AK264" s="108" t="n">
        <v>10.2</v>
      </c>
      <c r="AL264" s="108" t="n">
        <v>13.1</v>
      </c>
      <c r="AM264" s="108" t="n">
        <v>13.5</v>
      </c>
      <c r="AN264" s="108" t="n">
        <v>15</v>
      </c>
      <c r="AO264" s="109" t="n">
        <f aca="false">AVERAGE(AC264:AN264)</f>
        <v>12.0666666666667</v>
      </c>
      <c r="BA264" s="1" t="n">
        <v>1914</v>
      </c>
      <c r="BB264" s="107" t="n">
        <v>1914</v>
      </c>
      <c r="BC264" s="108" t="n">
        <v>13.8</v>
      </c>
      <c r="BD264" s="108" t="n">
        <v>14.1</v>
      </c>
      <c r="BE264" s="108" t="n">
        <v>13.8</v>
      </c>
      <c r="BF264" s="108" t="n">
        <v>10.3</v>
      </c>
      <c r="BG264" s="108" t="n">
        <v>7.8</v>
      </c>
      <c r="BH264" s="108" t="n">
        <v>4.3</v>
      </c>
      <c r="BI264" s="108" t="n">
        <v>5.4</v>
      </c>
      <c r="BJ264" s="108" t="n">
        <v>6.8</v>
      </c>
      <c r="BK264" s="108" t="n">
        <v>7.6</v>
      </c>
      <c r="BL264" s="108" t="n">
        <v>12.6</v>
      </c>
      <c r="BM264" s="108" t="n">
        <v>14</v>
      </c>
      <c r="BN264" s="108" t="n">
        <v>15.5</v>
      </c>
      <c r="BO264" s="109" t="n">
        <f aca="false">AVERAGE(BC264:BN264)</f>
        <v>10.5</v>
      </c>
      <c r="CA264" s="1" t="n">
        <v>1914</v>
      </c>
      <c r="CB264" s="110" t="s">
        <v>116</v>
      </c>
      <c r="CC264" s="108" t="n">
        <v>12.8</v>
      </c>
      <c r="CD264" s="108" t="n">
        <v>9.3</v>
      </c>
      <c r="CE264" s="108" t="n">
        <v>9.4</v>
      </c>
      <c r="CF264" s="108" t="n">
        <v>6.8</v>
      </c>
      <c r="CG264" s="108" t="n">
        <v>3.4</v>
      </c>
      <c r="CH264" s="108" t="n">
        <v>4.9</v>
      </c>
      <c r="CI264" s="108" t="n">
        <v>3.4</v>
      </c>
      <c r="CJ264" s="108" t="n">
        <v>3.5</v>
      </c>
      <c r="CK264" s="108" t="n">
        <v>4.4</v>
      </c>
      <c r="CL264" s="108" t="n">
        <v>6.9</v>
      </c>
      <c r="CM264" s="108" t="n">
        <v>8.9</v>
      </c>
      <c r="CN264" s="108" t="n">
        <v>10.9</v>
      </c>
      <c r="CO264" s="109" t="n">
        <f aca="false">AVERAGE(CC264:CN264)</f>
        <v>7.05</v>
      </c>
      <c r="DA264" s="1" t="n">
        <v>1914</v>
      </c>
      <c r="DB264" s="110" t="s">
        <v>116</v>
      </c>
      <c r="DC264" s="108" t="n">
        <v>25.3</v>
      </c>
      <c r="DD264" s="108" t="n">
        <v>25.7</v>
      </c>
      <c r="DE264" s="108" t="n">
        <v>26.2</v>
      </c>
      <c r="DF264" s="108" t="n">
        <v>22.2</v>
      </c>
      <c r="DG264" s="108" t="n">
        <v>19.3</v>
      </c>
      <c r="DH264" s="108" t="n">
        <v>14.7</v>
      </c>
      <c r="DI264" s="108" t="n">
        <v>12.9</v>
      </c>
      <c r="DJ264" s="108" t="n">
        <v>16.5</v>
      </c>
      <c r="DK264" s="108" t="n">
        <v>19.1</v>
      </c>
      <c r="DL264" s="108" t="n">
        <v>22.4</v>
      </c>
      <c r="DM264" s="108" t="n">
        <v>24.7</v>
      </c>
      <c r="DN264" s="108" t="n">
        <v>26.2</v>
      </c>
      <c r="DO264" s="109" t="n">
        <f aca="false">AVERAGE(DC264:DN264)</f>
        <v>21.2666666666667</v>
      </c>
      <c r="EA264" s="1" t="n">
        <v>1914</v>
      </c>
      <c r="EB264" s="107" t="n">
        <v>1914</v>
      </c>
      <c r="EC264" s="108" t="n">
        <v>15.1</v>
      </c>
      <c r="ED264" s="108" t="n">
        <v>13.4</v>
      </c>
      <c r="EE264" s="108" t="n">
        <v>13.1</v>
      </c>
      <c r="EF264" s="108" t="n">
        <v>10.7</v>
      </c>
      <c r="EG264" s="108" t="n">
        <v>8.5</v>
      </c>
      <c r="EH264" s="108" t="n">
        <v>9.8</v>
      </c>
      <c r="EI264" s="108" t="n">
        <v>7.7</v>
      </c>
      <c r="EJ264" s="108" t="n">
        <v>9.4</v>
      </c>
      <c r="EK264" s="108" t="n">
        <v>9.4</v>
      </c>
      <c r="EL264" s="108" t="n">
        <v>12.3</v>
      </c>
      <c r="EM264" s="108" t="n">
        <v>12.7</v>
      </c>
      <c r="EN264" s="108" t="n">
        <v>14.4</v>
      </c>
      <c r="EO264" s="109" t="n">
        <f aca="false">AVERAGE(EC264:EN264)</f>
        <v>11.375</v>
      </c>
      <c r="FA264" s="1" t="n">
        <v>1914</v>
      </c>
      <c r="FB264" s="107" t="n">
        <v>1914</v>
      </c>
      <c r="FC264" s="108" t="n">
        <v>12.6</v>
      </c>
      <c r="FD264" s="108" t="n">
        <v>11.8</v>
      </c>
      <c r="FE264" s="108" t="n">
        <v>11.8</v>
      </c>
      <c r="FF264" s="108" t="n">
        <v>8.8</v>
      </c>
      <c r="FG264" s="108" t="n">
        <v>6.7</v>
      </c>
      <c r="FH264" s="108" t="n">
        <v>7.4</v>
      </c>
      <c r="FI264" s="108" t="n">
        <v>6.6</v>
      </c>
      <c r="FJ264" s="108" t="n">
        <v>7.3</v>
      </c>
      <c r="FK264" s="108" t="n">
        <v>7.3</v>
      </c>
      <c r="FL264" s="108" t="n">
        <v>11.7</v>
      </c>
      <c r="FM264" s="108" t="n">
        <v>11.8</v>
      </c>
      <c r="FN264" s="108" t="n">
        <v>12.9</v>
      </c>
      <c r="FO264" s="109" t="n">
        <f aca="false">AVERAGE(FC264:FN264)</f>
        <v>9.725</v>
      </c>
      <c r="GA264" s="1" t="n">
        <v>1914</v>
      </c>
      <c r="GB264" s="110" t="s">
        <v>116</v>
      </c>
      <c r="GC264" s="108" t="n">
        <v>16.5</v>
      </c>
      <c r="GD264" s="108" t="n">
        <v>16.3</v>
      </c>
      <c r="GE264" s="108" t="n">
        <v>16</v>
      </c>
      <c r="GF264" s="108" t="n">
        <v>14.9</v>
      </c>
      <c r="GG264" s="108" t="n">
        <v>12.9</v>
      </c>
      <c r="GH264" s="108" t="n">
        <v>12.7</v>
      </c>
      <c r="GI264" s="108" t="n">
        <v>11.2</v>
      </c>
      <c r="GJ264" s="108" t="n">
        <v>12.5</v>
      </c>
      <c r="GK264" s="108" t="n">
        <v>12.6</v>
      </c>
      <c r="GL264" s="108" t="n">
        <v>14.5</v>
      </c>
      <c r="GM264" s="108" t="n">
        <v>14.9</v>
      </c>
      <c r="GN264" s="108" t="n">
        <v>16.7</v>
      </c>
      <c r="GO264" s="109" t="n">
        <f aca="false">AVERAGE(GC264:GN264)</f>
        <v>14.3083333333333</v>
      </c>
      <c r="HA264" s="1" t="n">
        <v>1914</v>
      </c>
      <c r="HB264" s="107" t="n">
        <v>1914</v>
      </c>
      <c r="HC264" s="108" t="n">
        <v>14.3</v>
      </c>
      <c r="HD264" s="108" t="n">
        <v>14.5</v>
      </c>
      <c r="HE264" s="108" t="n">
        <v>13.9</v>
      </c>
      <c r="HF264" s="108" t="n">
        <v>12.7</v>
      </c>
      <c r="HG264" s="108" t="n">
        <v>11.3</v>
      </c>
      <c r="HH264" s="108" t="n">
        <v>11.9</v>
      </c>
      <c r="HI264" s="108" t="n">
        <v>9.6</v>
      </c>
      <c r="HJ264" s="108" t="n">
        <v>10.7</v>
      </c>
      <c r="HK264" s="108" t="n">
        <v>10.6</v>
      </c>
      <c r="HL264" s="108" t="n">
        <v>13</v>
      </c>
      <c r="HM264" s="108" t="n">
        <v>13.1</v>
      </c>
      <c r="HN264" s="108" t="n">
        <v>14.4</v>
      </c>
      <c r="HO264" s="109" t="n">
        <f aca="false">AVERAGE(HC264:HN264)</f>
        <v>12.5</v>
      </c>
      <c r="IA264" s="1" t="n">
        <v>1914</v>
      </c>
      <c r="IB264" s="110" t="s">
        <v>116</v>
      </c>
      <c r="IC264" s="108" t="n">
        <v>23.1</v>
      </c>
      <c r="ID264" s="108" t="n">
        <v>21.9</v>
      </c>
      <c r="IE264" s="108" t="n">
        <v>20.9</v>
      </c>
      <c r="IF264" s="108" t="n">
        <v>16.7</v>
      </c>
      <c r="IG264" s="108" t="n">
        <v>13.6</v>
      </c>
      <c r="IH264" s="108" t="n">
        <v>11.6</v>
      </c>
      <c r="II264" s="108" t="n">
        <v>11.6</v>
      </c>
      <c r="IJ264" s="108" t="n">
        <v>14.2</v>
      </c>
      <c r="IK264" s="108" t="n">
        <v>15.6</v>
      </c>
      <c r="IL264" s="108" t="n">
        <v>18.1</v>
      </c>
      <c r="IM264" s="108" t="n">
        <v>19.3</v>
      </c>
      <c r="IN264" s="108" t="n">
        <v>21.3</v>
      </c>
      <c r="IO264" s="109" t="n">
        <f aca="false">AVERAGE(IC264:IN264)</f>
        <v>17.325</v>
      </c>
      <c r="JA264" s="1" t="n">
        <v>1914</v>
      </c>
      <c r="JB264" s="107" t="n">
        <v>1914</v>
      </c>
      <c r="JC264" s="108" t="n">
        <v>13.3</v>
      </c>
      <c r="JD264" s="108" t="n">
        <v>11.9</v>
      </c>
      <c r="JE264" s="108" t="n">
        <v>10.8</v>
      </c>
      <c r="JF264" s="108" t="n">
        <v>7.7</v>
      </c>
      <c r="JG264" s="108" t="n">
        <v>4.4</v>
      </c>
      <c r="JH264" s="108" t="n">
        <v>4.3</v>
      </c>
      <c r="JI264" s="108" t="n">
        <v>4.8</v>
      </c>
      <c r="JJ264" s="108" t="n">
        <v>5.9</v>
      </c>
      <c r="JK264" s="108" t="n">
        <v>5.7</v>
      </c>
      <c r="JL264" s="108" t="n">
        <v>9.6</v>
      </c>
      <c r="JM264" s="108" t="n">
        <v>11.2</v>
      </c>
      <c r="JN264" s="108" t="n">
        <v>14.3</v>
      </c>
      <c r="JO264" s="109" t="n">
        <f aca="false">AVERAGE(JC264:JN264)</f>
        <v>8.65833333333333</v>
      </c>
      <c r="KA264" s="1" t="n">
        <v>1914</v>
      </c>
      <c r="KB264" s="107" t="n">
        <v>1914</v>
      </c>
      <c r="KC264" s="108" t="n">
        <v>25.7</v>
      </c>
      <c r="KD264" s="108" t="n">
        <v>25.6</v>
      </c>
      <c r="KE264" s="108" t="n">
        <v>26.5</v>
      </c>
      <c r="KF264" s="108" t="n">
        <v>23</v>
      </c>
      <c r="KG264" s="108" t="n">
        <v>20.8</v>
      </c>
      <c r="KH264" s="108" t="n">
        <v>15.3</v>
      </c>
      <c r="KI264" s="108" t="n">
        <v>13.9</v>
      </c>
      <c r="KJ264" s="108" t="n">
        <v>17.4</v>
      </c>
      <c r="KK264" s="108" t="n">
        <v>19.9</v>
      </c>
      <c r="KL264" s="108" t="n">
        <v>24.4</v>
      </c>
      <c r="KM264" s="108" t="n">
        <v>25.4</v>
      </c>
      <c r="KN264" s="108" t="n">
        <v>26.1</v>
      </c>
      <c r="KO264" s="109" t="n">
        <f aca="false">AVERAGE(KC264:KN264)</f>
        <v>22</v>
      </c>
      <c r="LA264" s="1" t="n">
        <v>1914</v>
      </c>
      <c r="LB264" s="110" t="s">
        <v>116</v>
      </c>
      <c r="LC264" s="108" t="n">
        <v>13.6</v>
      </c>
      <c r="LD264" s="108" t="n">
        <v>12.4</v>
      </c>
      <c r="LE264" s="108" t="n">
        <v>12.2</v>
      </c>
      <c r="LF264" s="108" t="n">
        <v>8.9</v>
      </c>
      <c r="LG264" s="108" t="n">
        <v>7.4</v>
      </c>
      <c r="LH264" s="108" t="n">
        <v>7.6</v>
      </c>
      <c r="LI264" s="108" t="n">
        <v>6.6</v>
      </c>
      <c r="LJ264" s="108" t="n">
        <v>7.9</v>
      </c>
      <c r="LK264" s="108" t="n">
        <v>9.2</v>
      </c>
      <c r="LL264" s="108" t="n">
        <v>12.5</v>
      </c>
      <c r="LM264" s="108" t="n">
        <v>13.2</v>
      </c>
      <c r="LN264" s="108" t="n">
        <v>13.9</v>
      </c>
      <c r="LO264" s="109" t="n">
        <f aca="false">AVERAGE(LC264:LN264)</f>
        <v>10.45</v>
      </c>
      <c r="MA264" s="1" t="n">
        <v>1914</v>
      </c>
      <c r="MB264" s="110" t="s">
        <v>116</v>
      </c>
      <c r="MC264" s="108" t="n">
        <v>15</v>
      </c>
      <c r="MD264" s="108" t="n">
        <v>16.1</v>
      </c>
      <c r="ME264" s="108" t="n">
        <v>15</v>
      </c>
      <c r="MF264" s="108" t="n">
        <v>11.5</v>
      </c>
      <c r="MG264" s="108" t="n">
        <v>9.7</v>
      </c>
      <c r="MH264" s="108" t="n">
        <v>7.1</v>
      </c>
      <c r="MI264" s="108" t="n">
        <v>7.3</v>
      </c>
      <c r="MJ264" s="108" t="n">
        <v>7.5</v>
      </c>
      <c r="MK264" s="108" t="n">
        <v>9.8</v>
      </c>
      <c r="ML264" s="108" t="n">
        <v>13.3</v>
      </c>
      <c r="MM264" s="108" t="n">
        <v>14.4</v>
      </c>
      <c r="MN264" s="108" t="n">
        <v>15.6</v>
      </c>
      <c r="MO264" s="109" t="n">
        <f aca="false">AVERAGE(MC264:MN264)</f>
        <v>11.8583333333333</v>
      </c>
      <c r="NA264" s="1" t="n">
        <v>1914</v>
      </c>
      <c r="NB264" s="110" t="s">
        <v>116</v>
      </c>
      <c r="NC264" s="108" t="n">
        <v>18.7</v>
      </c>
      <c r="ND264" s="108" t="n">
        <v>18</v>
      </c>
      <c r="NE264" s="108" t="n">
        <v>17</v>
      </c>
      <c r="NF264" s="108" t="n">
        <v>13.5</v>
      </c>
      <c r="NG264" s="108" t="n">
        <v>11.2</v>
      </c>
      <c r="NH264" s="108" t="n">
        <v>10.8</v>
      </c>
      <c r="NI264" s="108" t="n">
        <v>10</v>
      </c>
      <c r="NJ264" s="108" t="n">
        <v>11.1</v>
      </c>
      <c r="NK264" s="108" t="n">
        <v>12.1</v>
      </c>
      <c r="NL264" s="108" t="n">
        <v>15.9</v>
      </c>
      <c r="NM264" s="108" t="n">
        <v>17</v>
      </c>
      <c r="NN264" s="108" t="n">
        <v>18.4</v>
      </c>
      <c r="NO264" s="109" t="n">
        <f aca="false">AVERAGE(NC264:NN264)</f>
        <v>14.475</v>
      </c>
      <c r="OA264" s="1" t="n">
        <v>1914</v>
      </c>
      <c r="OB264" s="107" t="n">
        <v>1914</v>
      </c>
      <c r="OC264" s="108" t="n">
        <v>16.5</v>
      </c>
      <c r="OD264" s="108" t="n">
        <v>15.7</v>
      </c>
      <c r="OE264" s="108" t="n">
        <v>14.7</v>
      </c>
      <c r="OF264" s="108" t="n">
        <v>10.8</v>
      </c>
      <c r="OG264" s="108" t="n">
        <v>7.7</v>
      </c>
      <c r="OH264" s="108" t="n">
        <v>8.5</v>
      </c>
      <c r="OI264" s="108" t="n">
        <v>6.5</v>
      </c>
      <c r="OJ264" s="108" t="n">
        <v>7.6</v>
      </c>
      <c r="OK264" s="108" t="n">
        <v>8.1</v>
      </c>
      <c r="OL264" s="108" t="n">
        <v>12.7</v>
      </c>
      <c r="OM264" s="108" t="n">
        <v>14.3</v>
      </c>
      <c r="ON264" s="108" t="n">
        <v>15.7</v>
      </c>
      <c r="OO264" s="109" t="n">
        <f aca="false">AVERAGE(OC264:ON264)</f>
        <v>11.5666666666667</v>
      </c>
      <c r="PA264" s="16" t="n">
        <v>1914</v>
      </c>
      <c r="PB264" s="134" t="s">
        <v>116</v>
      </c>
      <c r="PC264" s="108" t="n">
        <v>18.3</v>
      </c>
      <c r="PD264" s="108" t="n">
        <v>17</v>
      </c>
      <c r="PE264" s="108" t="n">
        <v>15</v>
      </c>
      <c r="PF264" s="108" t="n">
        <v>11.9</v>
      </c>
      <c r="PG264" s="108" t="n">
        <v>8.6</v>
      </c>
      <c r="PH264" s="108" t="n">
        <v>6.2</v>
      </c>
      <c r="PI264" s="108" t="n">
        <v>6.5</v>
      </c>
      <c r="PJ264" s="108" t="n">
        <v>8.4</v>
      </c>
      <c r="PK264" s="108" t="n">
        <v>10</v>
      </c>
      <c r="PL264" s="108" t="n">
        <v>15</v>
      </c>
      <c r="PM264" s="108" t="n">
        <v>15.6</v>
      </c>
      <c r="PN264" s="108" t="n">
        <v>18.7</v>
      </c>
      <c r="PO264" s="109" t="n">
        <f aca="false">AVERAGE(PC264:PN264)</f>
        <v>12.6</v>
      </c>
      <c r="QA264" s="1" t="n">
        <v>1914</v>
      </c>
      <c r="QB264" s="110" t="s">
        <v>116</v>
      </c>
      <c r="QC264" s="108" t="n">
        <v>12.8</v>
      </c>
      <c r="QD264" s="108" t="n">
        <v>13.4</v>
      </c>
      <c r="QE264" s="108" t="n">
        <v>12.3</v>
      </c>
      <c r="QF264" s="108" t="n">
        <v>9.9</v>
      </c>
      <c r="QG264" s="108" t="n">
        <v>6.9</v>
      </c>
      <c r="QH264" s="108" t="n">
        <v>7</v>
      </c>
      <c r="QI264" s="108" t="n">
        <v>5.3</v>
      </c>
      <c r="QJ264" s="108" t="n">
        <v>5.8</v>
      </c>
      <c r="QK264" s="108" t="n">
        <v>7.1</v>
      </c>
      <c r="QL264" s="108" t="n">
        <v>10.3</v>
      </c>
      <c r="QM264" s="108" t="n">
        <v>11.9</v>
      </c>
      <c r="QN264" s="108" t="n">
        <v>14.1</v>
      </c>
      <c r="QO264" s="109" t="n">
        <f aca="false">AVERAGE(QC264:QN264)</f>
        <v>9.73333333333333</v>
      </c>
      <c r="RA264" s="1" t="n">
        <v>1914</v>
      </c>
      <c r="RB264" s="110" t="s">
        <v>116</v>
      </c>
      <c r="RC264" s="108" t="n">
        <v>16.2</v>
      </c>
      <c r="RD264" s="108" t="n">
        <v>16</v>
      </c>
      <c r="RE264" s="108" t="n">
        <v>14.3</v>
      </c>
      <c r="RF264" s="108" t="n">
        <v>9.5</v>
      </c>
      <c r="RG264" s="108" t="n">
        <v>5.2</v>
      </c>
      <c r="RH264" s="108" t="n">
        <v>4.2</v>
      </c>
      <c r="RI264" s="108" t="n">
        <v>3.5</v>
      </c>
      <c r="RJ264" s="108" t="n">
        <v>5.2</v>
      </c>
      <c r="RK264" s="108" t="n">
        <v>16.7</v>
      </c>
      <c r="RL264" s="108" t="n">
        <v>12.6</v>
      </c>
      <c r="RM264" s="108" t="n">
        <v>13.4</v>
      </c>
      <c r="RN264" s="108" t="n">
        <v>16.5</v>
      </c>
      <c r="RO264" s="109" t="n">
        <f aca="false">AVERAGE(RC264:RN264)</f>
        <v>11.1083333333333</v>
      </c>
      <c r="SA264" s="1" t="n">
        <v>1914</v>
      </c>
      <c r="SB264" s="107" t="n">
        <v>1914</v>
      </c>
      <c r="SC264" s="108" t="n">
        <v>21.3</v>
      </c>
      <c r="SD264" s="108" t="n">
        <v>20.4</v>
      </c>
      <c r="SE264" s="108" t="n">
        <v>18.2</v>
      </c>
      <c r="SF264" s="108" t="n">
        <v>13.8</v>
      </c>
      <c r="SG264" s="108" t="n">
        <v>9</v>
      </c>
      <c r="SH264" s="108" t="n">
        <v>4.1</v>
      </c>
      <c r="SI264" s="108" t="n">
        <v>5.7</v>
      </c>
      <c r="SJ264" s="108" t="n">
        <v>9.4</v>
      </c>
      <c r="SK264" s="108" t="n">
        <v>11.6</v>
      </c>
      <c r="SL264" s="108" t="n">
        <v>14.2</v>
      </c>
      <c r="SM264" s="108" t="n">
        <v>17.2</v>
      </c>
      <c r="SN264" s="108" t="n">
        <v>20.1</v>
      </c>
      <c r="SO264" s="109" t="n">
        <f aca="false">AVERAGE(SC264:SN264)</f>
        <v>13.75</v>
      </c>
      <c r="TA264" s="1" t="n">
        <v>1914</v>
      </c>
      <c r="TB264" s="110" t="s">
        <v>116</v>
      </c>
      <c r="TC264" s="108" t="n">
        <v>25.5</v>
      </c>
      <c r="TD264" s="108" t="n">
        <v>27.3</v>
      </c>
      <c r="TE264" s="108" t="n">
        <v>26</v>
      </c>
      <c r="TF264" s="108" t="n">
        <v>22.4</v>
      </c>
      <c r="TG264" s="108" t="n">
        <v>16.3</v>
      </c>
      <c r="TH264" s="108" t="n">
        <v>12.9</v>
      </c>
      <c r="TI264" s="108" t="n">
        <v>12.6</v>
      </c>
      <c r="TJ264" s="108" t="n">
        <v>16.2</v>
      </c>
      <c r="TK264" s="108" t="n">
        <v>19.3</v>
      </c>
      <c r="TL264" s="108" t="n">
        <v>23.3</v>
      </c>
      <c r="TM264" s="108" t="n">
        <v>24.3</v>
      </c>
      <c r="TN264" s="108" t="n">
        <v>26</v>
      </c>
      <c r="TO264" s="109" t="n">
        <f aca="false">AVERAGE(TC264:TN264)</f>
        <v>21.0083333333333</v>
      </c>
      <c r="UA264" s="1" t="n">
        <v>1914</v>
      </c>
      <c r="UB264" s="110" t="s">
        <v>116</v>
      </c>
      <c r="UC264" s="108" t="n">
        <v>14.9</v>
      </c>
      <c r="UD264" s="108" t="n">
        <v>15.5</v>
      </c>
      <c r="UE264" s="108" t="n">
        <v>13.8</v>
      </c>
      <c r="UF264" s="108" t="n">
        <v>7.5</v>
      </c>
      <c r="UG264" s="108" t="n">
        <v>4</v>
      </c>
      <c r="UH264" s="108" t="n">
        <v>2.3</v>
      </c>
      <c r="UI264" s="108" t="n">
        <v>1.4</v>
      </c>
      <c r="UJ264" s="108" t="n">
        <v>2.5</v>
      </c>
      <c r="UK264" s="108" t="n">
        <v>5.2</v>
      </c>
      <c r="UL264" s="108" t="n">
        <v>10.1</v>
      </c>
      <c r="UM264" s="108" t="n">
        <v>12.7</v>
      </c>
      <c r="UN264" s="108" t="n">
        <v>15.8</v>
      </c>
      <c r="UO264" s="109" t="n">
        <f aca="false">AVERAGE(UC264:UN264)</f>
        <v>8.80833333333333</v>
      </c>
      <c r="VA264" s="1" t="n">
        <v>1914</v>
      </c>
      <c r="VB264" s="110" t="s">
        <v>116</v>
      </c>
      <c r="VC264" s="108" t="n">
        <v>11.6</v>
      </c>
      <c r="VD264" s="108" t="n">
        <v>11.9</v>
      </c>
      <c r="VE264" s="108" t="n">
        <v>11.5</v>
      </c>
      <c r="VF264" s="108" t="n">
        <v>9.7</v>
      </c>
      <c r="VG264" s="108" t="n">
        <v>7.4</v>
      </c>
      <c r="VH264" s="108" t="n">
        <v>6.5</v>
      </c>
      <c r="VI264" s="108" t="n">
        <v>5</v>
      </c>
      <c r="VJ264" s="108" t="n">
        <v>5.3</v>
      </c>
      <c r="VK264" s="108" t="n">
        <v>7</v>
      </c>
      <c r="VL264" s="108" t="n">
        <v>8.8</v>
      </c>
      <c r="VM264" s="108" t="n">
        <v>9.7</v>
      </c>
      <c r="VN264" s="108" t="n">
        <v>11.9</v>
      </c>
      <c r="VO264" s="109" t="n">
        <f aca="false">AVERAGE(VC264:VN264)</f>
        <v>8.85833333333333</v>
      </c>
      <c r="WA264" s="1" t="n">
        <v>1914</v>
      </c>
      <c r="WB264" s="107" t="n">
        <v>1914</v>
      </c>
      <c r="WC264" s="108" t="n">
        <v>24.9</v>
      </c>
      <c r="WD264" s="108" t="n">
        <v>21.3</v>
      </c>
      <c r="WE264" s="108" t="n">
        <v>19.8</v>
      </c>
      <c r="WF264" s="108" t="n">
        <v>14.4</v>
      </c>
      <c r="WG264" s="108" t="n">
        <v>10.5</v>
      </c>
      <c r="WH264" s="108" t="n">
        <v>7.1</v>
      </c>
      <c r="WI264" s="108" t="n">
        <v>7.6</v>
      </c>
      <c r="WJ264" s="108" t="n">
        <v>10.2</v>
      </c>
      <c r="WK264" s="108" t="n">
        <v>12.5</v>
      </c>
      <c r="WL264" s="108" t="n">
        <v>15.9</v>
      </c>
      <c r="WM264" s="108" t="n">
        <v>16.8</v>
      </c>
      <c r="WN264" s="108" t="n">
        <v>20.3</v>
      </c>
      <c r="WO264" s="109" t="n">
        <f aca="false">AVERAGE(WC264:WN264)</f>
        <v>15.1083333333333</v>
      </c>
      <c r="YA264" s="1" t="n">
        <v>1914</v>
      </c>
      <c r="YB264" s="110" t="s">
        <v>116</v>
      </c>
      <c r="YC264" s="108" t="n">
        <v>13.3</v>
      </c>
      <c r="YD264" s="108" t="n">
        <v>13.7</v>
      </c>
      <c r="YE264" s="108" t="n">
        <v>11.5</v>
      </c>
      <c r="YF264" s="108" t="n">
        <v>7.4</v>
      </c>
      <c r="YG264" s="108" t="n">
        <v>5.6</v>
      </c>
      <c r="YH264" s="108" t="n">
        <v>5.3</v>
      </c>
      <c r="YI264" s="108" t="n">
        <v>3.9</v>
      </c>
      <c r="YJ264" s="108" t="n">
        <v>5.3</v>
      </c>
      <c r="YK264" s="108" t="n">
        <v>6.6</v>
      </c>
      <c r="YL264" s="108" t="n">
        <v>9.6</v>
      </c>
      <c r="YM264" s="108" t="n">
        <v>10.7</v>
      </c>
      <c r="YN264" s="108" t="n">
        <v>13.9</v>
      </c>
      <c r="YO264" s="109" t="n">
        <f aca="false">AVERAGE(YC264:YN264)</f>
        <v>8.9</v>
      </c>
      <c r="ZA264" s="1" t="n">
        <v>1914</v>
      </c>
      <c r="ZB264" s="110" t="s">
        <v>116</v>
      </c>
      <c r="ZC264" s="108" t="n">
        <v>17.5</v>
      </c>
      <c r="ZD264" s="108" t="n">
        <v>17</v>
      </c>
      <c r="ZE264" s="108" t="n">
        <v>15.3</v>
      </c>
      <c r="ZF264" s="108" t="n">
        <v>10.2</v>
      </c>
      <c r="ZG264" s="108" t="n">
        <v>5.7</v>
      </c>
      <c r="ZH264" s="108" t="n">
        <v>4.8</v>
      </c>
      <c r="ZI264" s="108" t="n">
        <v>3.2</v>
      </c>
      <c r="ZJ264" s="108" t="n">
        <v>5.2</v>
      </c>
      <c r="ZK264" s="108" t="n">
        <v>7.6</v>
      </c>
      <c r="ZL264" s="108" t="n">
        <v>12.4</v>
      </c>
      <c r="ZM264" s="108" t="n">
        <v>14.6</v>
      </c>
      <c r="ZN264" s="108" t="n">
        <v>17.3</v>
      </c>
      <c r="ZO264" s="109" t="n">
        <f aca="false">AVERAGE(ZC264:ZN264)</f>
        <v>10.9</v>
      </c>
      <c r="AAA264" s="1" t="n">
        <v>1914</v>
      </c>
      <c r="AAB264" s="110" t="s">
        <v>116</v>
      </c>
      <c r="AAC264" s="108" t="n">
        <v>23.2</v>
      </c>
      <c r="AAD264" s="108" t="n">
        <v>24</v>
      </c>
      <c r="AAE264" s="108" t="n">
        <v>23.6</v>
      </c>
      <c r="AAF264" s="108" t="n">
        <v>19</v>
      </c>
      <c r="AAG264" s="108" t="n">
        <v>16</v>
      </c>
      <c r="AAH264" s="108" t="n">
        <v>10</v>
      </c>
      <c r="AAI264" s="108" t="n">
        <v>9</v>
      </c>
      <c r="AAJ264" s="108" t="n">
        <v>11.5</v>
      </c>
      <c r="AAK264" s="108" t="n">
        <v>14.1</v>
      </c>
      <c r="AAL264" s="108" t="n">
        <v>17.1</v>
      </c>
      <c r="AAM264" s="108" t="n">
        <v>22.4</v>
      </c>
      <c r="AAN264" s="108" t="n">
        <v>23.5</v>
      </c>
      <c r="AAO264" s="109" t="n">
        <f aca="false">AVERAGE(AAC264:AAN264)</f>
        <v>17.7833333333333</v>
      </c>
      <c r="ABA264" s="1" t="n">
        <v>1914</v>
      </c>
      <c r="ABB264" s="107" t="n">
        <v>1914</v>
      </c>
      <c r="ABC264" s="108" t="n">
        <v>24.5</v>
      </c>
      <c r="ABD264" s="108" t="n">
        <v>24.7</v>
      </c>
      <c r="ABE264" s="108" t="n">
        <v>21.4</v>
      </c>
      <c r="ABF264" s="108" t="n">
        <v>19.9</v>
      </c>
      <c r="ABG264" s="108" t="n">
        <v>15.3</v>
      </c>
      <c r="ABH264" s="108" t="n">
        <v>11.9</v>
      </c>
      <c r="ABI264" s="108" t="n">
        <v>12.4</v>
      </c>
      <c r="ABJ264" s="108" t="n">
        <v>14.1</v>
      </c>
      <c r="ABK264" s="108" t="n">
        <v>15.7</v>
      </c>
      <c r="ABL264" s="108" t="n">
        <v>17.8</v>
      </c>
      <c r="ABM264" s="108" t="n">
        <v>19.7</v>
      </c>
      <c r="ABN264" s="108" t="n">
        <v>22.4</v>
      </c>
      <c r="ABO264" s="109" t="n">
        <f aca="false">AVERAGE(ABC264:ABN264)</f>
        <v>18.3166666666667</v>
      </c>
      <c r="ACA264" s="111" t="n">
        <v>1914</v>
      </c>
      <c r="ACB264" s="110" t="s">
        <v>116</v>
      </c>
      <c r="ACC264" s="108" t="n">
        <v>17.5</v>
      </c>
      <c r="ACD264" s="108" t="n">
        <v>16.5</v>
      </c>
      <c r="ACE264" s="108" t="n">
        <v>15.5</v>
      </c>
      <c r="ACF264" s="108" t="n">
        <v>11.5</v>
      </c>
      <c r="ACG264" s="108" t="n">
        <v>9.5</v>
      </c>
      <c r="ACH264" s="108" t="n">
        <v>9.3</v>
      </c>
      <c r="ACI264" s="108" t="n">
        <v>7.9</v>
      </c>
      <c r="ACJ264" s="108" t="n">
        <v>9.2</v>
      </c>
      <c r="ACK264" s="108" t="n">
        <v>10.4</v>
      </c>
      <c r="ACL264" s="108" t="n">
        <v>13.4</v>
      </c>
      <c r="ACM264" s="108" t="n">
        <v>14.5</v>
      </c>
      <c r="ACN264" s="108" t="n">
        <v>16.3</v>
      </c>
      <c r="ACO264" s="109" t="n">
        <f aca="false">AVERAGE(ACC264:ACN264)</f>
        <v>12.625</v>
      </c>
      <c r="ADA264" s="1" t="n">
        <v>1914</v>
      </c>
      <c r="ADB264" s="110" t="s">
        <v>116</v>
      </c>
      <c r="ADC264" s="108" t="n">
        <v>25.5</v>
      </c>
      <c r="ADD264" s="108" t="n">
        <v>26.9</v>
      </c>
      <c r="ADE264" s="108" t="n">
        <v>25.7</v>
      </c>
      <c r="ADF264" s="108" t="n">
        <v>22.1</v>
      </c>
      <c r="ADG264" s="108" t="n">
        <v>17.3</v>
      </c>
      <c r="ADH264" s="108" t="n">
        <v>14.2</v>
      </c>
      <c r="ADI264" s="108" t="n">
        <v>14.3</v>
      </c>
      <c r="ADJ264" s="108" t="n">
        <v>16.1</v>
      </c>
      <c r="ADK264" s="108" t="n">
        <v>18.4</v>
      </c>
      <c r="ADL264" s="108" t="n">
        <v>21.6</v>
      </c>
      <c r="ADM264" s="108" t="n">
        <v>24.1</v>
      </c>
      <c r="ADN264" s="108" t="n">
        <v>26.3</v>
      </c>
      <c r="ADO264" s="109" t="n">
        <f aca="false">AVERAGE(ADC264:ADN264)</f>
        <v>21.0416666666667</v>
      </c>
      <c r="AEA264" s="1" t="n">
        <v>1914</v>
      </c>
      <c r="AEB264" s="107" t="n">
        <v>1914</v>
      </c>
      <c r="AEC264" s="108" t="n">
        <v>25.9</v>
      </c>
      <c r="AED264" s="108" t="n">
        <v>26.7</v>
      </c>
      <c r="AEE264" s="108" t="n">
        <v>24.9</v>
      </c>
      <c r="AEF264" s="108" t="n">
        <v>22.2</v>
      </c>
      <c r="AEG264" s="108" t="n">
        <v>17.3</v>
      </c>
      <c r="AEH264" s="108" t="n">
        <v>14.1</v>
      </c>
      <c r="AEI264" s="108" t="n">
        <v>13.7</v>
      </c>
      <c r="AEJ264" s="108" t="n">
        <v>15.6</v>
      </c>
      <c r="AEK264" s="108" t="n">
        <v>18.4</v>
      </c>
      <c r="AEL264" s="108" t="n">
        <v>20.8</v>
      </c>
      <c r="AEM264" s="108" t="n">
        <v>22.4</v>
      </c>
      <c r="AEN264" s="108" t="n">
        <v>25.5</v>
      </c>
      <c r="AEO264" s="109" t="n">
        <f aca="false">AVERAGE(AEC264:AEN264)</f>
        <v>20.625</v>
      </c>
      <c r="AFA264" s="1" t="n">
        <v>1914</v>
      </c>
      <c r="AFB264" s="107" t="n">
        <v>1914</v>
      </c>
      <c r="AFC264" s="108" t="n">
        <v>18.3</v>
      </c>
      <c r="AFD264" s="108" t="n">
        <v>17.8</v>
      </c>
      <c r="AFE264" s="108" t="n">
        <v>17.1</v>
      </c>
      <c r="AFF264" s="108" t="n">
        <v>14.9</v>
      </c>
      <c r="AFG264" s="108" t="n">
        <v>13.1</v>
      </c>
      <c r="AFH264" s="108" t="n">
        <v>12.9</v>
      </c>
      <c r="AFI264" s="108" t="n">
        <v>11.5</v>
      </c>
      <c r="AFJ264" s="108" t="n">
        <v>12.9</v>
      </c>
      <c r="AFK264" s="108" t="n">
        <v>13.1</v>
      </c>
      <c r="AFL264" s="108" t="n">
        <v>15.2</v>
      </c>
      <c r="AFM264" s="108" t="n">
        <v>15.7</v>
      </c>
      <c r="AFN264" s="108" t="n">
        <v>18.1</v>
      </c>
      <c r="AFO264" s="109" t="n">
        <f aca="false">AVERAGE(AFC264:AFN264)</f>
        <v>15.05</v>
      </c>
      <c r="AGA264" s="1" t="n">
        <v>1914</v>
      </c>
      <c r="AGB264" s="110" t="s">
        <v>116</v>
      </c>
      <c r="AGC264" s="108" t="n">
        <v>16.9</v>
      </c>
      <c r="AGD264" s="108" t="n">
        <v>16.8</v>
      </c>
      <c r="AGE264" s="108" t="n">
        <v>14.6</v>
      </c>
      <c r="AGF264" s="108" t="n">
        <v>9.2</v>
      </c>
      <c r="AGG264" s="108" t="n">
        <v>6.3</v>
      </c>
      <c r="AGH264" s="108" t="n">
        <v>3.5</v>
      </c>
      <c r="AGI264" s="108" t="n">
        <v>3.7</v>
      </c>
      <c r="AGJ264" s="108" t="n">
        <v>4.8</v>
      </c>
      <c r="AGK264" s="108" t="n">
        <v>7.2</v>
      </c>
      <c r="AGL264" s="108" t="n">
        <v>13</v>
      </c>
      <c r="AGM264" s="108" t="n">
        <v>13.7</v>
      </c>
      <c r="AGN264" s="108" t="n">
        <v>16.8</v>
      </c>
      <c r="AGO264" s="109" t="n">
        <f aca="false">AVERAGE(AGC264:AGN264)</f>
        <v>10.5416666666667</v>
      </c>
      <c r="AHA264" s="1" t="n">
        <v>1914</v>
      </c>
      <c r="AHB264" s="110" t="s">
        <v>116</v>
      </c>
      <c r="AHC264" s="108" t="n">
        <v>13.6</v>
      </c>
      <c r="AHD264" s="108" t="n">
        <v>12.9</v>
      </c>
      <c r="AHE264" s="108" t="n">
        <v>11.8</v>
      </c>
      <c r="AHF264" s="108" t="n">
        <v>7.8</v>
      </c>
      <c r="AHG264" s="108" t="n">
        <v>3.8</v>
      </c>
      <c r="AHH264" s="108" t="n">
        <v>4.1</v>
      </c>
      <c r="AHI264" s="108" t="n">
        <v>3.2</v>
      </c>
      <c r="AHJ264" s="108" t="n">
        <v>4</v>
      </c>
      <c r="AHK264" s="108" t="n">
        <v>5</v>
      </c>
      <c r="AHL264" s="108" t="n">
        <v>9.3</v>
      </c>
      <c r="AHM264" s="108" t="n">
        <v>10.8</v>
      </c>
      <c r="AHN264" s="108" t="n">
        <v>13.4</v>
      </c>
      <c r="AHO264" s="109" t="n">
        <f aca="false">AVERAGE(AHC264:AHN264)</f>
        <v>8.30833333333333</v>
      </c>
      <c r="AIA264" s="1" t="n">
        <v>1914</v>
      </c>
      <c r="AIB264" s="107" t="n">
        <v>1914</v>
      </c>
      <c r="AIC264" s="108" t="n">
        <v>24</v>
      </c>
      <c r="AID264" s="108" t="n">
        <v>22.7</v>
      </c>
      <c r="AIE264" s="108" t="n">
        <v>21.2</v>
      </c>
      <c r="AIF264" s="108" t="n">
        <v>14.1</v>
      </c>
      <c r="AIG264" s="108" t="n">
        <v>9.9</v>
      </c>
      <c r="AIH264" s="108" t="n">
        <v>5.4</v>
      </c>
      <c r="AII264" s="108" t="n">
        <v>6.3</v>
      </c>
      <c r="AIJ264" s="108" t="n">
        <v>8.6</v>
      </c>
      <c r="AIK264" s="108" t="n">
        <v>12</v>
      </c>
      <c r="AIL264" s="108" t="n">
        <v>17.2</v>
      </c>
      <c r="AIM264" s="108" t="n">
        <v>18.4</v>
      </c>
      <c r="AIN264" s="108" t="n">
        <v>22</v>
      </c>
      <c r="AIO264" s="109" t="n">
        <f aca="false">AVERAGE(AIC264:AIN264)</f>
        <v>15.15</v>
      </c>
      <c r="AJA264" s="1" t="n">
        <v>1914</v>
      </c>
      <c r="AJB264" s="107" t="n">
        <v>1914</v>
      </c>
      <c r="AJC264" s="108" t="n">
        <v>25.1</v>
      </c>
      <c r="AJD264" s="108" t="n">
        <v>26.3</v>
      </c>
      <c r="AJE264" s="108" t="n">
        <v>27.1</v>
      </c>
      <c r="AJF264" s="108" t="n">
        <v>25.9</v>
      </c>
      <c r="AJG264" s="108" t="n">
        <v>24.1</v>
      </c>
      <c r="AJH264" s="108" t="n">
        <v>18.7</v>
      </c>
      <c r="AJI264" s="108" t="n">
        <v>17.7</v>
      </c>
      <c r="AJJ264" s="108" t="n">
        <v>20.4</v>
      </c>
      <c r="AJK264" s="108" t="n">
        <v>23.1</v>
      </c>
      <c r="AJL264" s="108" t="n">
        <v>25.2</v>
      </c>
      <c r="AJM264" s="108" t="n">
        <v>26.3</v>
      </c>
      <c r="AJN264" s="108" t="n">
        <v>26.6</v>
      </c>
      <c r="AJO264" s="109" t="n">
        <f aca="false">AVERAGE(AJC264:AJN264)</f>
        <v>23.875</v>
      </c>
      <c r="AKA264" s="1" t="n">
        <v>1914</v>
      </c>
      <c r="AKB264" s="107" t="n">
        <v>1914</v>
      </c>
      <c r="AKC264" s="108" t="n">
        <v>16.6</v>
      </c>
      <c r="AKD264" s="108" t="n">
        <v>15.9</v>
      </c>
      <c r="AKE264" s="108" t="n">
        <v>14.4</v>
      </c>
      <c r="AKF264" s="108" t="n">
        <v>8.9</v>
      </c>
      <c r="AKG264" s="108" t="n">
        <v>6.2</v>
      </c>
      <c r="AKH264" s="108" t="n">
        <v>5.2</v>
      </c>
      <c r="AKI264" s="108" t="n">
        <v>4.8</v>
      </c>
      <c r="AKJ264" s="108" t="n">
        <v>5.4</v>
      </c>
      <c r="AKK264" s="108" t="n">
        <v>6.7</v>
      </c>
      <c r="AKL264" s="108" t="n">
        <v>11.6</v>
      </c>
      <c r="AKM264" s="108" t="n">
        <v>13.9</v>
      </c>
      <c r="AKN264" s="108" t="n">
        <v>16.7</v>
      </c>
      <c r="AKO264" s="109" t="n">
        <f aca="false">AVERAGE(AKC264:AKN264)</f>
        <v>10.525</v>
      </c>
      <c r="AKR264" s="16" t="s">
        <v>89</v>
      </c>
      <c r="ALA264" s="35" t="n">
        <f aca="false">(ACO264+AO264+EO264+NO264+AKO264+AFO264+AEO264+IO264+MO264)/9</f>
        <v>13.9916666666667</v>
      </c>
      <c r="ALB264" s="77" t="n">
        <f aca="false">(ABO264+KO264+DO264+AGO264)/4</f>
        <v>18.03125</v>
      </c>
      <c r="ALC264" s="19" t="n">
        <f aca="false">(QO264+PO264+AAO264+AJO264+FO264+SO264+BO264+CO264+JO264+OO264+TO264+HO264)/12</f>
        <v>13.2291666666667</v>
      </c>
      <c r="AMA264" s="28" t="n">
        <f aca="false">MAX(ACC264:ACN264,AC264:AN264,EC264:EN264,NC264:NN264,AKC264:AKN264,AFC264:AFN264,AEC264:AEN264,IC264:IN264,MC264:MN264)</f>
        <v>26.7</v>
      </c>
      <c r="AMB264" s="28" t="n">
        <f aca="false">MIN(ACC264:ACN264,AC264:AN264,EC264:EN264,NC264:NN264,AKC264:AKN264,AFC264:AFN264,AEC264:AEN264,IC264:IN264,MC264:MN264)</f>
        <v>4.8</v>
      </c>
      <c r="AMC264" s="81" t="n">
        <f aca="false">MAX(ABC264:ABN264,KC264:KN264,DC264:DN264,AGC264:AGN264)</f>
        <v>26.5</v>
      </c>
      <c r="AMD264" s="81" t="n">
        <f aca="false">MIN(ABC264:ABN264,KC264:KN264,DC264:DN264,AGC264:AGN264)</f>
        <v>3.5</v>
      </c>
      <c r="AME264" s="60" t="n">
        <f aca="false">MAX(QC264:QN264,PC264:PN264,AJC264:AJN264,AAC264:AAN264,FC264:FN264,SC264:SN264)</f>
        <v>27.1</v>
      </c>
      <c r="AMF264" s="60" t="n">
        <f aca="false">MIN(QC264:QN264,PC264:PN264,AJC264:AJN264,AAC264:AAN264,FC264:FN264,SC264:SN264)</f>
        <v>4.1</v>
      </c>
    </row>
    <row r="265" customFormat="false" ht="12.8" hidden="false" customHeight="false" outlineLevel="0" collapsed="false">
      <c r="A265" s="104" t="n">
        <f aca="false">A260+5</f>
        <v>1915</v>
      </c>
      <c r="B265" s="29" t="n">
        <f aca="false">AVERAGE(AO265,BO265,CO265,DO265,EO265,FO265,GO265,HO275,IO265,JO265,KO265,LO265,MO265,NO265,OO265,PO265,QO265,RO265,SO265,TO265,UO265,VO265,WO265,YO265,ZO265,AAO265,ABO265,ACO265,ADO265,AEO265,AFO265,AGO265,AHO265,AIO265,AJO265,AKO265)</f>
        <v>14.1527777777778</v>
      </c>
      <c r="C265" s="30" t="n">
        <f aca="false">AVERAGE(B261:B265)</f>
        <v>13.5426473063973</v>
      </c>
      <c r="D265" s="31" t="n">
        <f aca="false">AVERAGE(B256:B265)</f>
        <v>13.4266187920875</v>
      </c>
      <c r="E265" s="29" t="n">
        <f aca="false">AVERAGE(B246:B265)</f>
        <v>13.5721785054355</v>
      </c>
      <c r="F265" s="32"/>
      <c r="G265" s="3" t="n">
        <f aca="false">MAX(AC265:AN265,BC265:BN265,CC265:CN265,DC265:DN265,EC265:EN265,FC265:FN265,GC265:GN265,HC265:HN265,IC265:IN265,JC265:JN265,KC265:KN265,LC265:LN265,MC265:MN265,NC265:NN265,OC265:ON265,PC265:PN265,QC265:QN265,RC265:RN265,SC265:SN265,TC265:TN265,UC265:UN265,VC265:VN265,WC265:WN265,YC265:YN265,ZC265:ZN265,AAC265:AAN265,ABC265:ABN265,ACC265:ACN265,ADC265:ADN265,AEC265:AEN265,AFC265:AFN265,AGC265:AGN265,AHC265:AHN265,AIC265:AIN265,AJC265:AJN265,AKC265:AKN265)</f>
        <v>28</v>
      </c>
      <c r="H265" s="105" t="n">
        <f aca="false">MEDIAN(AC265:AN265,BC265:BN265,CC265:CN265,DC265:DN265,EC265:EN265,FC265:FN265,GC265:GN265,HC265:HN265,IC265:IN265,JC265:JN265,KC265:KN265,LC265:LN265,MC265:MN265,NC265:NN265,OC265:ON265,PC265:PN265,QC265:QN265,RC265:RN265,SC265:SN265,TC265:TN265,UC265:UN265,VC265:VN265,WC265:WN265,YC265:YN265,ZC265:ZN265,AAC265:AAN265,ABC265:ABN265,ACC265:ACN265,ADC265:ADN265,AEC265:AEN265,AFC265:AFN265,AGC265:AGN265,AHC265:AHN265,AIC265:AIN265,AJC265:AJN265,AKC265:AKN265)</f>
        <v>13.15</v>
      </c>
      <c r="I265" s="5" t="n">
        <f aca="false">MIN(AC265:AN265,BC265:BN265,CC265:CN265,DC265:DN265,EC265:EN265,FC265:FN265,GC265:GN265,HC265:HN265,IC265:IN265,JC265:JN265,KC265:KN265,LC265:LN265,MC265:MN265,NC265:NN265,OC265:ON265,PC265:PN265,QC265:QN265,RC265:RN265,SC265:SN265,TC265:TN265,UC265:UN265,VC265:VN265,WC265:WN265,YC265:YN265,ZC265:ZN265,AAC265:AAN265,ABC265:ABN265,ACC265:ACN265,ADC265:ADN265,AEC265:AEN265,AFC265:AFN265,AGC265:AGN265,AHC265:AHN265,AIC265:AIN265,AJC265:AJN265,AKC265:AKN265)</f>
        <v>4.7</v>
      </c>
      <c r="J265" s="106" t="n">
        <f aca="false">(G265+I265)/2</f>
        <v>16.35</v>
      </c>
      <c r="AB265" s="107" t="n">
        <v>1915</v>
      </c>
      <c r="AC265" s="108" t="n">
        <v>16.5</v>
      </c>
      <c r="AD265" s="108" t="n">
        <v>16.4</v>
      </c>
      <c r="AE265" s="108" t="n">
        <v>14.2</v>
      </c>
      <c r="AF265" s="108" t="n">
        <v>13.8</v>
      </c>
      <c r="AG265" s="108" t="n">
        <v>12.3</v>
      </c>
      <c r="AH265" s="108" t="n">
        <v>10.4</v>
      </c>
      <c r="AI265" s="108" t="n">
        <v>9.7</v>
      </c>
      <c r="AJ265" s="108" t="n">
        <v>8.9</v>
      </c>
      <c r="AK265" s="108" t="n">
        <v>8.9</v>
      </c>
      <c r="AL265" s="108" t="n">
        <v>10.9</v>
      </c>
      <c r="AM265" s="108" t="n">
        <v>13.1</v>
      </c>
      <c r="AN265" s="108" t="n">
        <v>14.8</v>
      </c>
      <c r="AO265" s="109" t="n">
        <f aca="false">AVERAGE(AC265:AN265)</f>
        <v>12.4916666666667</v>
      </c>
      <c r="BA265" s="1" t="n">
        <v>1915</v>
      </c>
      <c r="BB265" s="107" t="n">
        <v>1915</v>
      </c>
      <c r="BC265" s="108" t="n">
        <v>15.2</v>
      </c>
      <c r="BD265" s="108" t="n">
        <v>16.3</v>
      </c>
      <c r="BE265" s="108" t="n">
        <v>12.6</v>
      </c>
      <c r="BF265" s="108" t="n">
        <v>11.4</v>
      </c>
      <c r="BG265" s="108" t="n">
        <v>9.8</v>
      </c>
      <c r="BH265" s="108" t="n">
        <v>7.4</v>
      </c>
      <c r="BI265" s="108" t="n">
        <v>5.9</v>
      </c>
      <c r="BJ265" s="108" t="n">
        <v>5.6</v>
      </c>
      <c r="BK265" s="108" t="n">
        <v>6.6</v>
      </c>
      <c r="BL265" s="108" t="n">
        <v>8.3</v>
      </c>
      <c r="BM265" s="108" t="n">
        <v>10.2</v>
      </c>
      <c r="BN265" s="108" t="n">
        <v>12.8</v>
      </c>
      <c r="BO265" s="109" t="n">
        <f aca="false">AVERAGE(BC265:BN265)</f>
        <v>10.175</v>
      </c>
      <c r="CA265" s="1" t="n">
        <v>1915</v>
      </c>
      <c r="CB265" s="110" t="s">
        <v>118</v>
      </c>
      <c r="CC265" s="108" t="n">
        <v>13.4</v>
      </c>
      <c r="CD265" s="108" t="n">
        <v>13.4</v>
      </c>
      <c r="CE265" s="108" t="n">
        <v>10</v>
      </c>
      <c r="CF265" s="108" t="n">
        <v>8.7</v>
      </c>
      <c r="CG265" s="108" t="n">
        <v>8</v>
      </c>
      <c r="CH265" s="108" t="n">
        <v>6.7</v>
      </c>
      <c r="CI265" s="108" t="n">
        <v>5.8</v>
      </c>
      <c r="CJ265" s="108" t="n">
        <v>5.6</v>
      </c>
      <c r="CK265" s="108" t="n">
        <v>6.9</v>
      </c>
      <c r="CL265" s="108" t="n">
        <v>7.1</v>
      </c>
      <c r="CM265" s="108" t="n">
        <v>9.7</v>
      </c>
      <c r="CN265" s="108" t="n">
        <v>10.5</v>
      </c>
      <c r="CO265" s="109" t="n">
        <f aca="false">AVERAGE(CC265:CN265)</f>
        <v>8.81666666666667</v>
      </c>
      <c r="DA265" s="1" t="n">
        <v>1915</v>
      </c>
      <c r="DB265" s="110" t="s">
        <v>118</v>
      </c>
      <c r="DC265" s="108" t="n">
        <v>25.2</v>
      </c>
      <c r="DD265" s="108" t="n">
        <v>26.4</v>
      </c>
      <c r="DE265" s="108" t="n">
        <v>25.5</v>
      </c>
      <c r="DF265" s="108" t="n">
        <v>23</v>
      </c>
      <c r="DG265" s="108" t="n">
        <v>17</v>
      </c>
      <c r="DH265" s="108" t="n">
        <v>17</v>
      </c>
      <c r="DI265" s="108" t="n">
        <v>14.1</v>
      </c>
      <c r="DJ265" s="108" t="n">
        <v>13.6</v>
      </c>
      <c r="DK265" s="108" t="n">
        <v>18.1</v>
      </c>
      <c r="DL265" s="108" t="n">
        <v>20.8</v>
      </c>
      <c r="DM265" s="108" t="n">
        <v>25.2</v>
      </c>
      <c r="DN265" s="108" t="n">
        <v>27.3</v>
      </c>
      <c r="DO265" s="109" t="n">
        <f aca="false">AVERAGE(DC265:DN265)</f>
        <v>21.1</v>
      </c>
      <c r="EA265" s="1" t="n">
        <v>1915</v>
      </c>
      <c r="EB265" s="107" t="n">
        <v>1915</v>
      </c>
      <c r="EC265" s="108" t="n">
        <v>16.7</v>
      </c>
      <c r="ED265" s="108" t="n">
        <v>17.2</v>
      </c>
      <c r="EE265" s="108" t="n">
        <v>13.7</v>
      </c>
      <c r="EF265" s="108" t="n">
        <v>13.7</v>
      </c>
      <c r="EG265" s="108" t="n">
        <v>11.1</v>
      </c>
      <c r="EH265" s="108" t="n">
        <v>10.6</v>
      </c>
      <c r="EI265" s="108" t="n">
        <v>8.9</v>
      </c>
      <c r="EJ265" s="108" t="n">
        <v>9.3</v>
      </c>
      <c r="EK265" s="108" t="n">
        <v>9.8</v>
      </c>
      <c r="EL265" s="108" t="n">
        <v>11.2</v>
      </c>
      <c r="EM265" s="108" t="n">
        <v>13.7</v>
      </c>
      <c r="EN265" s="108" t="n">
        <v>14.6</v>
      </c>
      <c r="EO265" s="109" t="n">
        <f aca="false">AVERAGE(EC265:EN265)</f>
        <v>12.5416666666667</v>
      </c>
      <c r="FA265" s="1" t="n">
        <v>1915</v>
      </c>
      <c r="FB265" s="107" t="n">
        <v>1915</v>
      </c>
      <c r="FC265" s="108" t="n">
        <v>15.8</v>
      </c>
      <c r="FD265" s="108" t="n">
        <v>16</v>
      </c>
      <c r="FE265" s="108" t="n">
        <v>12.1</v>
      </c>
      <c r="FF265" s="108" t="n">
        <v>11.2</v>
      </c>
      <c r="FG265" s="108" t="n">
        <v>9.9</v>
      </c>
      <c r="FH265" s="108" t="n">
        <v>9.8</v>
      </c>
      <c r="FI265" s="108" t="n">
        <v>8.1</v>
      </c>
      <c r="FJ265" s="108" t="n">
        <v>8</v>
      </c>
      <c r="FK265" s="108" t="n">
        <v>8.9</v>
      </c>
      <c r="FL265" s="108" t="n">
        <v>10.2</v>
      </c>
      <c r="FM265" s="108" t="n">
        <v>11.6</v>
      </c>
      <c r="FN265" s="108" t="n">
        <v>12.7</v>
      </c>
      <c r="FO265" s="109" t="n">
        <f aca="false">AVERAGE(FC265:FN265)</f>
        <v>11.1916666666667</v>
      </c>
      <c r="GA265" s="1" t="n">
        <v>1915</v>
      </c>
      <c r="GB265" s="110" t="s">
        <v>118</v>
      </c>
      <c r="GC265" s="108" t="n">
        <v>18.1</v>
      </c>
      <c r="GD265" s="108" t="n">
        <v>18</v>
      </c>
      <c r="GE265" s="108" t="n">
        <v>16.5</v>
      </c>
      <c r="GF265" s="108" t="n">
        <v>16.4</v>
      </c>
      <c r="GG265" s="108" t="n">
        <v>15</v>
      </c>
      <c r="GH265" s="108" t="n">
        <v>13.2</v>
      </c>
      <c r="GI265" s="108" t="n">
        <v>12.5</v>
      </c>
      <c r="GJ265" s="108" t="n">
        <v>11.6</v>
      </c>
      <c r="GK265" s="108" t="n">
        <v>11.5</v>
      </c>
      <c r="GL265" s="108" t="n">
        <v>12.4</v>
      </c>
      <c r="GM265" s="108" t="n">
        <v>14.8</v>
      </c>
      <c r="GN265" s="108" t="n">
        <v>16.2</v>
      </c>
      <c r="GO265" s="109" t="n">
        <f aca="false">AVERAGE(GC265:GN265)</f>
        <v>14.6833333333333</v>
      </c>
      <c r="HA265" s="1" t="n">
        <v>1915</v>
      </c>
      <c r="HB265" s="107" t="n">
        <v>1915</v>
      </c>
      <c r="HC265" s="108" t="n">
        <v>16.4</v>
      </c>
      <c r="HD265" s="108" t="n">
        <v>16.1</v>
      </c>
      <c r="HE265" s="108" t="n">
        <v>14.6</v>
      </c>
      <c r="HF265" s="108" t="n">
        <v>14.3</v>
      </c>
      <c r="HG265" s="108" t="n">
        <v>12.9</v>
      </c>
      <c r="HH265" s="108" t="n">
        <v>12.4</v>
      </c>
      <c r="HI265" s="108" t="n">
        <v>10.5</v>
      </c>
      <c r="HJ265" s="108" t="n">
        <v>10.3</v>
      </c>
      <c r="HK265" s="108" t="n">
        <v>9.6</v>
      </c>
      <c r="HL265" s="108" t="n">
        <v>10.9</v>
      </c>
      <c r="HM265" s="108" t="n">
        <v>12.9</v>
      </c>
      <c r="HN265" s="108" t="n">
        <v>13.8</v>
      </c>
      <c r="HO265" s="109" t="n">
        <f aca="false">AVERAGE(HC265:HN265)</f>
        <v>12.8916666666667</v>
      </c>
      <c r="IA265" s="1" t="n">
        <v>1915</v>
      </c>
      <c r="IB265" s="110" t="s">
        <v>118</v>
      </c>
      <c r="IC265" s="108" t="n">
        <v>23.4</v>
      </c>
      <c r="ID265" s="108" t="n">
        <v>23.4</v>
      </c>
      <c r="IE265" s="108" t="n">
        <v>23.2</v>
      </c>
      <c r="IF265" s="108" t="n">
        <v>20.1</v>
      </c>
      <c r="IG265" s="108" t="n">
        <v>15.8</v>
      </c>
      <c r="IH265" s="108" t="n">
        <v>15.4</v>
      </c>
      <c r="II265" s="108" t="n">
        <v>12.6</v>
      </c>
      <c r="IJ265" s="108" t="n">
        <v>11.6</v>
      </c>
      <c r="IK265" s="108" t="n">
        <v>13.2</v>
      </c>
      <c r="IL265" s="108" t="n">
        <v>16.2</v>
      </c>
      <c r="IM265" s="108" t="n">
        <v>19.4</v>
      </c>
      <c r="IN265" s="108" t="n">
        <v>22.3</v>
      </c>
      <c r="IO265" s="109" t="n">
        <f aca="false">AVERAGE(IC265:IN265)</f>
        <v>18.05</v>
      </c>
      <c r="JA265" s="1" t="n">
        <v>1915</v>
      </c>
      <c r="JB265" s="107" t="n">
        <v>1915</v>
      </c>
      <c r="JC265" s="108" t="n">
        <v>15.3</v>
      </c>
      <c r="JD265" s="108" t="n">
        <v>15.9</v>
      </c>
      <c r="JE265" s="108" t="n">
        <v>12.1</v>
      </c>
      <c r="JF265" s="108" t="n">
        <v>9.8</v>
      </c>
      <c r="JG265" s="108" t="n">
        <v>7.1</v>
      </c>
      <c r="JH265" s="108" t="n">
        <v>6.9</v>
      </c>
      <c r="JI265" s="108" t="n">
        <v>5.3</v>
      </c>
      <c r="JJ265" s="108" t="n">
        <v>5.7</v>
      </c>
      <c r="JK265" s="108" t="n">
        <v>7.4</v>
      </c>
      <c r="JL265" s="108" t="n">
        <v>8.6</v>
      </c>
      <c r="JM265" s="108" t="n">
        <v>10.8</v>
      </c>
      <c r="JN265" s="108" t="n">
        <v>13.2</v>
      </c>
      <c r="JO265" s="109" t="n">
        <f aca="false">AVERAGE(JC265:JN265)</f>
        <v>9.84166666666667</v>
      </c>
      <c r="KA265" s="1" t="n">
        <v>1915</v>
      </c>
      <c r="KB265" s="107" t="n">
        <v>1915</v>
      </c>
      <c r="KC265" s="108" t="n">
        <v>25.4</v>
      </c>
      <c r="KD265" s="108" t="n">
        <v>26.2</v>
      </c>
      <c r="KE265" s="108" t="n">
        <v>25.7</v>
      </c>
      <c r="KF265" s="108" t="n">
        <v>23.4</v>
      </c>
      <c r="KG265" s="108" t="n">
        <v>18.4</v>
      </c>
      <c r="KH265" s="108" t="n">
        <v>17.8</v>
      </c>
      <c r="KI265" s="108" t="n">
        <v>15</v>
      </c>
      <c r="KJ265" s="108" t="n">
        <v>13.1</v>
      </c>
      <c r="KK265" s="108" t="n">
        <v>18.9</v>
      </c>
      <c r="KL265" s="108" t="n">
        <v>22.6</v>
      </c>
      <c r="KM265" s="108" t="n">
        <v>26.3</v>
      </c>
      <c r="KN265" s="108" t="n">
        <v>27.1</v>
      </c>
      <c r="KO265" s="109" t="n">
        <f aca="false">AVERAGE(KC265:KN265)</f>
        <v>21.6583333333333</v>
      </c>
      <c r="LA265" s="1" t="n">
        <v>1915</v>
      </c>
      <c r="LB265" s="110" t="s">
        <v>118</v>
      </c>
      <c r="LC265" s="108" t="n">
        <v>16.6</v>
      </c>
      <c r="LD265" s="108" t="n">
        <v>16.4</v>
      </c>
      <c r="LE265" s="108" t="n">
        <v>12.5</v>
      </c>
      <c r="LF265" s="108" t="n">
        <v>13</v>
      </c>
      <c r="LG265" s="108" t="n">
        <v>8.5</v>
      </c>
      <c r="LH265" s="108" t="n">
        <v>8</v>
      </c>
      <c r="LI265" s="108" t="n">
        <v>6.5</v>
      </c>
      <c r="LJ265" s="108" t="n">
        <v>6.4</v>
      </c>
      <c r="LK265" s="108" t="n">
        <v>8</v>
      </c>
      <c r="LL265" s="108" t="n">
        <v>9.8</v>
      </c>
      <c r="LM265" s="108" t="n">
        <v>12</v>
      </c>
      <c r="LN265" s="108" t="n">
        <v>13.4</v>
      </c>
      <c r="LO265" s="109" t="n">
        <f aca="false">AVERAGE(LC265:LN265)</f>
        <v>10.925</v>
      </c>
      <c r="MA265" s="1" t="n">
        <v>1915</v>
      </c>
      <c r="MB265" s="110" t="s">
        <v>118</v>
      </c>
      <c r="MC265" s="108" t="n">
        <v>16.3</v>
      </c>
      <c r="MD265" s="108" t="n">
        <v>17.3</v>
      </c>
      <c r="ME265" s="108" t="n">
        <v>14.1</v>
      </c>
      <c r="MF265" s="108" t="n">
        <v>12.7</v>
      </c>
      <c r="MG265" s="108" t="n">
        <v>11.7</v>
      </c>
      <c r="MH265" s="108" t="n">
        <v>9.3</v>
      </c>
      <c r="MI265" s="108" t="n">
        <v>8</v>
      </c>
      <c r="MJ265" s="108" t="n">
        <v>8.3</v>
      </c>
      <c r="MK265" s="108" t="n">
        <v>8.6</v>
      </c>
      <c r="ML265" s="108" t="n">
        <v>9.7</v>
      </c>
      <c r="MM265" s="108" t="n">
        <v>11.9</v>
      </c>
      <c r="MN265" s="108" t="n">
        <v>14.4</v>
      </c>
      <c r="MO265" s="109" t="n">
        <f aca="false">AVERAGE(MC265:MN265)</f>
        <v>11.8583333333333</v>
      </c>
      <c r="NA265" s="1" t="n">
        <v>1915</v>
      </c>
      <c r="NB265" s="110" t="s">
        <v>118</v>
      </c>
      <c r="NC265" s="108" t="n">
        <v>20.7</v>
      </c>
      <c r="ND265" s="108" t="n">
        <v>20.6</v>
      </c>
      <c r="NE265" s="108" t="n">
        <v>17.8</v>
      </c>
      <c r="NF265" s="108" t="n">
        <v>17.9</v>
      </c>
      <c r="NG265" s="108" t="n">
        <v>14.7</v>
      </c>
      <c r="NH265" s="108" t="n">
        <v>14.6</v>
      </c>
      <c r="NI265" s="108" t="n">
        <v>12.5</v>
      </c>
      <c r="NJ265" s="108" t="n">
        <v>12.4</v>
      </c>
      <c r="NK265" s="108" t="n">
        <v>11.9</v>
      </c>
      <c r="NL265" s="108" t="n">
        <v>13.5</v>
      </c>
      <c r="NM265" s="108" t="n">
        <v>16.1</v>
      </c>
      <c r="NN265" s="108" t="n">
        <v>18.9</v>
      </c>
      <c r="NO265" s="109" t="n">
        <f aca="false">AVERAGE(NC265:NN265)</f>
        <v>15.9666666666667</v>
      </c>
      <c r="OA265" s="1" t="n">
        <v>1915</v>
      </c>
      <c r="OB265" s="107" t="n">
        <v>1915</v>
      </c>
      <c r="OC265" s="108" t="n">
        <v>18.2</v>
      </c>
      <c r="OD265" s="108" t="n">
        <v>17.6</v>
      </c>
      <c r="OE265" s="108" t="n">
        <v>14.2</v>
      </c>
      <c r="OF265" s="108" t="n">
        <v>13.9</v>
      </c>
      <c r="OG265" s="108" t="n">
        <v>10.7</v>
      </c>
      <c r="OH265" s="108" t="n">
        <v>10.9</v>
      </c>
      <c r="OI265" s="108" t="n">
        <v>8.6</v>
      </c>
      <c r="OJ265" s="108" t="n">
        <v>9.6</v>
      </c>
      <c r="OK265" s="108" t="n">
        <v>10.3</v>
      </c>
      <c r="OL265" s="108" t="n">
        <v>11.2</v>
      </c>
      <c r="OM265" s="108" t="n">
        <v>14</v>
      </c>
      <c r="ON265" s="108" t="n">
        <v>15.8</v>
      </c>
      <c r="OO265" s="109" t="n">
        <f aca="false">AVERAGE(OC265:ON265)</f>
        <v>12.9166666666667</v>
      </c>
      <c r="PA265" s="16" t="n">
        <v>1915</v>
      </c>
      <c r="PB265" s="134" t="s">
        <v>118</v>
      </c>
      <c r="PC265" s="108" t="n">
        <v>18.7</v>
      </c>
      <c r="PD265" s="108" t="n">
        <v>18.9</v>
      </c>
      <c r="PE265" s="108" t="n">
        <v>15.1</v>
      </c>
      <c r="PF265" s="108" t="n">
        <v>13.3</v>
      </c>
      <c r="PG265" s="108" t="n">
        <v>10.8</v>
      </c>
      <c r="PH265" s="108" t="n">
        <v>9.5</v>
      </c>
      <c r="PI265" s="108" t="n">
        <v>7.7</v>
      </c>
      <c r="PJ265" s="108" t="n">
        <v>7.1</v>
      </c>
      <c r="PK265" s="108" t="n">
        <v>7.7</v>
      </c>
      <c r="PL265" s="108" t="n">
        <v>11.1</v>
      </c>
      <c r="PM265" s="108" t="n">
        <v>15.3</v>
      </c>
      <c r="PN265" s="108" t="n">
        <v>17.1</v>
      </c>
      <c r="PO265" s="109" t="n">
        <f aca="false">AVERAGE(PC265:PN265)</f>
        <v>12.6916666666667</v>
      </c>
      <c r="QA265" s="1" t="n">
        <v>1915</v>
      </c>
      <c r="QB265" s="110" t="s">
        <v>118</v>
      </c>
      <c r="QC265" s="108" t="n">
        <v>15.1</v>
      </c>
      <c r="QD265" s="108" t="n">
        <v>15.6</v>
      </c>
      <c r="QE265" s="108" t="n">
        <v>12.3</v>
      </c>
      <c r="QF265" s="108" t="n">
        <v>10.9</v>
      </c>
      <c r="QG265" s="108" t="n">
        <v>9.1</v>
      </c>
      <c r="QH265" s="108" t="n">
        <v>8.1</v>
      </c>
      <c r="QI265" s="108" t="n">
        <v>6.4</v>
      </c>
      <c r="QJ265" s="108" t="n">
        <v>6.3</v>
      </c>
      <c r="QK265" s="108" t="n">
        <v>6.6</v>
      </c>
      <c r="QL265" s="108" t="n">
        <v>8.3</v>
      </c>
      <c r="QM265" s="108" t="n">
        <v>10.8</v>
      </c>
      <c r="QN265" s="108" t="n">
        <v>12.3</v>
      </c>
      <c r="QO265" s="109" t="n">
        <f aca="false">AVERAGE(QC265:QN265)</f>
        <v>10.15</v>
      </c>
      <c r="RA265" s="1" t="n">
        <v>1915</v>
      </c>
      <c r="RB265" s="110" t="s">
        <v>118</v>
      </c>
      <c r="RC265" s="108" t="n">
        <v>17.9</v>
      </c>
      <c r="RD265" s="108" t="n">
        <v>18.9</v>
      </c>
      <c r="RE265" s="108" t="n">
        <v>13.9</v>
      </c>
      <c r="RF265" s="108" t="n">
        <v>12</v>
      </c>
      <c r="RG265" s="108" t="n">
        <v>9.9</v>
      </c>
      <c r="RH265" s="108" t="n">
        <v>9.1</v>
      </c>
      <c r="RI265" s="108" t="n">
        <v>6.5</v>
      </c>
      <c r="RJ265" s="108" t="n">
        <v>6.6</v>
      </c>
      <c r="RK265" s="108" t="n">
        <v>7</v>
      </c>
      <c r="RL265" s="108" t="n">
        <v>8.5</v>
      </c>
      <c r="RM265" s="108" t="n">
        <v>12.4</v>
      </c>
      <c r="RN265" s="108" t="n">
        <v>15.8</v>
      </c>
      <c r="RO265" s="109" t="n">
        <f aca="false">AVERAGE(RC265:RN265)</f>
        <v>11.5416666666667</v>
      </c>
      <c r="SA265" s="1" t="n">
        <v>1915</v>
      </c>
      <c r="SB265" s="107" t="n">
        <v>1915</v>
      </c>
      <c r="SC265" s="108" t="n">
        <v>20.7</v>
      </c>
      <c r="SD265" s="108" t="n">
        <v>20.8</v>
      </c>
      <c r="SE265" s="108" t="n">
        <v>16.8</v>
      </c>
      <c r="SF265" s="108" t="n">
        <v>14</v>
      </c>
      <c r="SG265" s="108" t="n">
        <v>10.5</v>
      </c>
      <c r="SH265" s="108" t="n">
        <v>9.1</v>
      </c>
      <c r="SI265" s="108" t="n">
        <v>6</v>
      </c>
      <c r="SJ265" s="108" t="n">
        <v>6.9</v>
      </c>
      <c r="SK265" s="108" t="n">
        <v>7.7</v>
      </c>
      <c r="SL265" s="108" t="n">
        <v>12.2</v>
      </c>
      <c r="SM265" s="108" t="n">
        <v>17.4</v>
      </c>
      <c r="SN265" s="108" t="n">
        <v>19.9</v>
      </c>
      <c r="SO265" s="109" t="n">
        <f aca="false">AVERAGE(SC265:SN265)</f>
        <v>13.5</v>
      </c>
      <c r="TA265" s="1" t="n">
        <v>1915</v>
      </c>
      <c r="TB265" s="110" t="s">
        <v>118</v>
      </c>
      <c r="TC265" s="108" t="n">
        <v>25.5</v>
      </c>
      <c r="TD265" s="108" t="n">
        <v>25.4</v>
      </c>
      <c r="TE265" s="108" t="n">
        <v>25.5</v>
      </c>
      <c r="TF265" s="108" t="n">
        <v>21.8</v>
      </c>
      <c r="TG265" s="108" t="n">
        <v>16.5</v>
      </c>
      <c r="TH265" s="108" t="n">
        <v>16.2</v>
      </c>
      <c r="TI265" s="108" t="n">
        <v>12</v>
      </c>
      <c r="TJ265" s="108" t="n">
        <v>11.2</v>
      </c>
      <c r="TK265" s="108" t="n">
        <v>15</v>
      </c>
      <c r="TL265" s="108" t="n">
        <v>20.2</v>
      </c>
      <c r="TM265" s="108" t="n">
        <v>26.1</v>
      </c>
      <c r="TN265" s="108" t="n">
        <v>26.8</v>
      </c>
      <c r="TO265" s="109" t="n">
        <f aca="false">AVERAGE(TC265:TN265)</f>
        <v>20.1833333333333</v>
      </c>
      <c r="UA265" s="1" t="n">
        <v>1915</v>
      </c>
      <c r="UB265" s="110" t="s">
        <v>118</v>
      </c>
      <c r="UC265" s="108" t="n">
        <v>17.5</v>
      </c>
      <c r="UD265" s="108" t="n">
        <v>18.4</v>
      </c>
      <c r="UE265" s="108" t="n">
        <v>13.4</v>
      </c>
      <c r="UF265" s="108" t="n">
        <v>11.7</v>
      </c>
      <c r="UG265" s="108" t="n">
        <v>8.7</v>
      </c>
      <c r="UH265" s="108" t="n">
        <v>8.4</v>
      </c>
      <c r="UI265" s="108" t="n">
        <v>5.7</v>
      </c>
      <c r="UJ265" s="108" t="n">
        <v>6.1</v>
      </c>
      <c r="UK265" s="108" t="n">
        <v>5.2</v>
      </c>
      <c r="UL265" s="108" t="n">
        <v>8.1</v>
      </c>
      <c r="UM265" s="108" t="n">
        <v>11.9</v>
      </c>
      <c r="UN265" s="108" t="n">
        <v>15.9</v>
      </c>
      <c r="UO265" s="109" t="n">
        <f aca="false">AVERAGE(UC265:UN265)</f>
        <v>10.9166666666667</v>
      </c>
      <c r="VA265" s="1" t="n">
        <v>1915</v>
      </c>
      <c r="VB265" s="110" t="s">
        <v>118</v>
      </c>
      <c r="VC265" s="108" t="n">
        <v>13.1</v>
      </c>
      <c r="VD265" s="108" t="n">
        <v>14.2</v>
      </c>
      <c r="VE265" s="108" t="n">
        <v>11.6</v>
      </c>
      <c r="VF265" s="108" t="n">
        <v>10.3</v>
      </c>
      <c r="VG265" s="108" t="n">
        <v>9.3</v>
      </c>
      <c r="VH265" s="108" t="n">
        <v>8.3</v>
      </c>
      <c r="VI265" s="108" t="n">
        <v>6.7</v>
      </c>
      <c r="VJ265" s="108" t="n">
        <v>6.2</v>
      </c>
      <c r="VK265" s="108" t="n">
        <v>5.4</v>
      </c>
      <c r="VL265" s="108" t="n">
        <v>8.8</v>
      </c>
      <c r="VM265" s="108" t="n">
        <v>10</v>
      </c>
      <c r="VN265" s="108" t="n">
        <v>11.8</v>
      </c>
      <c r="VO265" s="109" t="n">
        <f aca="false">AVERAGE(VC265:VN265)</f>
        <v>9.64166666666667</v>
      </c>
      <c r="WA265" s="1" t="n">
        <v>1915</v>
      </c>
      <c r="WB265" s="107" t="n">
        <v>1915</v>
      </c>
      <c r="WC265" s="108" t="n">
        <v>22.3</v>
      </c>
      <c r="WD265" s="108" t="n">
        <v>22.2</v>
      </c>
      <c r="WE265" s="108" t="n">
        <v>18.9</v>
      </c>
      <c r="WF265" s="108" t="n">
        <v>17.2</v>
      </c>
      <c r="WG265" s="108" t="n">
        <v>12.1</v>
      </c>
      <c r="WH265" s="108" t="n">
        <v>10.9</v>
      </c>
      <c r="WI265" s="108" t="n">
        <v>7.9</v>
      </c>
      <c r="WJ265" s="108" t="n">
        <v>6.2</v>
      </c>
      <c r="WK265" s="108" t="n">
        <v>7.6</v>
      </c>
      <c r="WL265" s="108" t="n">
        <v>11.3</v>
      </c>
      <c r="WM265" s="108" t="n">
        <v>17.2</v>
      </c>
      <c r="WN265" s="108" t="n">
        <v>21.9</v>
      </c>
      <c r="WO265" s="109" t="n">
        <f aca="false">AVERAGE(WC265:WN265)</f>
        <v>14.6416666666667</v>
      </c>
      <c r="YA265" s="1" t="n">
        <v>1915</v>
      </c>
      <c r="YB265" s="110" t="s">
        <v>118</v>
      </c>
      <c r="YC265" s="108" t="n">
        <v>15.4</v>
      </c>
      <c r="YD265" s="108" t="n">
        <v>15.9</v>
      </c>
      <c r="YE265" s="108" t="n">
        <v>11.7</v>
      </c>
      <c r="YF265" s="108" t="n">
        <v>10.7</v>
      </c>
      <c r="YG265" s="108" t="n">
        <v>8.7</v>
      </c>
      <c r="YH265" s="108" t="n">
        <v>7.9</v>
      </c>
      <c r="YI265" s="108" t="n">
        <v>6.4</v>
      </c>
      <c r="YJ265" s="108" t="n">
        <v>5.5</v>
      </c>
      <c r="YK265" s="108" t="n">
        <v>5.9</v>
      </c>
      <c r="YL265" s="108" t="n">
        <v>8</v>
      </c>
      <c r="YM265" s="108" t="n">
        <v>10.2</v>
      </c>
      <c r="YN265" s="108" t="n">
        <v>12.5</v>
      </c>
      <c r="YO265" s="109" t="n">
        <f aca="false">AVERAGE(YC265:YN265)</f>
        <v>9.9</v>
      </c>
      <c r="ZA265" s="1" t="n">
        <v>1915</v>
      </c>
      <c r="ZB265" s="110" t="s">
        <v>118</v>
      </c>
      <c r="ZC265" s="108" t="n">
        <v>19.1</v>
      </c>
      <c r="ZD265" s="108" t="n">
        <v>18.8</v>
      </c>
      <c r="ZE265" s="108" t="n">
        <v>15.2</v>
      </c>
      <c r="ZF265" s="108" t="n">
        <v>13.7</v>
      </c>
      <c r="ZG265" s="108" t="n">
        <v>10.5</v>
      </c>
      <c r="ZH265" s="108" t="n">
        <v>9.9</v>
      </c>
      <c r="ZI265" s="108" t="n">
        <v>6.4</v>
      </c>
      <c r="ZJ265" s="108" t="n">
        <v>7</v>
      </c>
      <c r="ZK265" s="108" t="n">
        <v>8</v>
      </c>
      <c r="ZL265" s="108" t="n">
        <v>9.4</v>
      </c>
      <c r="ZM265" s="108" t="n">
        <v>12.8</v>
      </c>
      <c r="ZN265" s="108" t="n">
        <v>16.8</v>
      </c>
      <c r="ZO265" s="109" t="n">
        <f aca="false">AVERAGE(ZC265:ZN265)</f>
        <v>12.3</v>
      </c>
      <c r="AAA265" s="1" t="n">
        <v>1915</v>
      </c>
      <c r="AAB265" s="110" t="s">
        <v>118</v>
      </c>
      <c r="AAC265" s="108" t="n">
        <v>23.2</v>
      </c>
      <c r="AAD265" s="108" t="n">
        <v>23.9</v>
      </c>
      <c r="AAE265" s="108" t="n">
        <v>21.7</v>
      </c>
      <c r="AAF265" s="108" t="n">
        <v>18</v>
      </c>
      <c r="AAG265" s="108" t="n">
        <v>13</v>
      </c>
      <c r="AAH265" s="108" t="n">
        <v>13</v>
      </c>
      <c r="AAI265" s="108" t="n">
        <v>11</v>
      </c>
      <c r="AAJ265" s="108" t="n">
        <v>7.5</v>
      </c>
      <c r="AAK265" s="108" t="n">
        <v>16.6</v>
      </c>
      <c r="AAL265" s="108" t="n">
        <v>19</v>
      </c>
      <c r="AAM265" s="108" t="n">
        <v>23.9</v>
      </c>
      <c r="AAN265" s="108" t="n">
        <v>23.9</v>
      </c>
      <c r="AAO265" s="109" t="n">
        <f aca="false">AVERAGE(AAC265:AAN265)</f>
        <v>17.8916666666667</v>
      </c>
      <c r="ABA265" s="1" t="n">
        <v>1915</v>
      </c>
      <c r="ABB265" s="107" t="n">
        <v>1915</v>
      </c>
      <c r="ABC265" s="108" t="n">
        <v>25.3</v>
      </c>
      <c r="ABD265" s="108" t="n">
        <v>24.4</v>
      </c>
      <c r="ABE265" s="108" t="n">
        <v>24.7</v>
      </c>
      <c r="ABF265" s="108" t="n">
        <v>20.9</v>
      </c>
      <c r="ABG265" s="108" t="n">
        <v>16.2</v>
      </c>
      <c r="ABH265" s="108" t="n">
        <v>16.4</v>
      </c>
      <c r="ABI265" s="108" t="n">
        <v>11.4</v>
      </c>
      <c r="ABJ265" s="108" t="n">
        <v>10.9</v>
      </c>
      <c r="ABK265" s="108" t="n">
        <v>12.5</v>
      </c>
      <c r="ABL265" s="108" t="n">
        <v>15.7</v>
      </c>
      <c r="ABM265" s="108" t="n">
        <v>21.5</v>
      </c>
      <c r="ABN265" s="108" t="n">
        <v>23.6</v>
      </c>
      <c r="ABO265" s="109" t="n">
        <f aca="false">AVERAGE(ABC265:ABN265)</f>
        <v>18.625</v>
      </c>
      <c r="ACA265" s="111" t="n">
        <v>1915</v>
      </c>
      <c r="ACB265" s="110" t="s">
        <v>118</v>
      </c>
      <c r="ACC265" s="108" t="n">
        <v>19</v>
      </c>
      <c r="ACD265" s="108" t="n">
        <v>18.3</v>
      </c>
      <c r="ACE265" s="108" t="n">
        <v>15.6</v>
      </c>
      <c r="ACF265" s="108" t="n">
        <v>15.4</v>
      </c>
      <c r="ACG265" s="108" t="n">
        <v>12.3</v>
      </c>
      <c r="ACH265" s="108" t="n">
        <v>11.9</v>
      </c>
      <c r="ACI265" s="108" t="n">
        <v>9.6</v>
      </c>
      <c r="ACJ265" s="108" t="n">
        <v>10.1</v>
      </c>
      <c r="ACK265" s="108" t="n">
        <v>10.5</v>
      </c>
      <c r="ACL265" s="108" t="n">
        <v>12.2</v>
      </c>
      <c r="ACM265" s="108" t="n">
        <v>15.3</v>
      </c>
      <c r="ACN265" s="108" t="n">
        <v>17.6</v>
      </c>
      <c r="ACO265" s="109" t="n">
        <f aca="false">AVERAGE(ACC265:ACN265)</f>
        <v>13.9833333333333</v>
      </c>
      <c r="ADA265" s="1" t="n">
        <v>1915</v>
      </c>
      <c r="ADB265" s="110" t="s">
        <v>118</v>
      </c>
      <c r="ADC265" s="108" t="n">
        <v>26.8</v>
      </c>
      <c r="ADD265" s="108" t="n">
        <v>26.7</v>
      </c>
      <c r="ADE265" s="108" t="n">
        <v>26.3</v>
      </c>
      <c r="ADF265" s="108" t="n">
        <v>23.3</v>
      </c>
      <c r="ADG265" s="108" t="n">
        <v>17.1</v>
      </c>
      <c r="ADH265" s="108" t="n">
        <v>17.7</v>
      </c>
      <c r="ADI265" s="108" t="n">
        <v>13.6</v>
      </c>
      <c r="ADJ265" s="108" t="n">
        <v>13.4</v>
      </c>
      <c r="ADK265" s="108" t="n">
        <v>16.6</v>
      </c>
      <c r="ADL265" s="108" t="n">
        <v>19.5</v>
      </c>
      <c r="ADM265" s="108" t="n">
        <v>24.6</v>
      </c>
      <c r="ADN265" s="108" t="n">
        <v>26.4</v>
      </c>
      <c r="ADO265" s="109" t="n">
        <f aca="false">AVERAGE(ADC265:ADN265)</f>
        <v>21</v>
      </c>
      <c r="AEA265" s="1" t="n">
        <v>1915</v>
      </c>
      <c r="AEB265" s="107" t="n">
        <v>1915</v>
      </c>
      <c r="AEC265" s="108" t="n">
        <v>26.3</v>
      </c>
      <c r="AED265" s="108" t="n">
        <v>25.9</v>
      </c>
      <c r="AEE265" s="108" t="n">
        <v>26.3</v>
      </c>
      <c r="AEF265" s="108" t="n">
        <v>23.3</v>
      </c>
      <c r="AEG265" s="108" t="n">
        <v>17.6</v>
      </c>
      <c r="AEH265" s="108" t="n">
        <v>16.2</v>
      </c>
      <c r="AEI265" s="108" t="n">
        <v>13</v>
      </c>
      <c r="AEJ265" s="108" t="n">
        <v>12.8</v>
      </c>
      <c r="AEK265" s="108" t="n">
        <v>15.7</v>
      </c>
      <c r="AEL265" s="108" t="n">
        <v>19.4</v>
      </c>
      <c r="AEM265" s="108" t="n">
        <v>24.2</v>
      </c>
      <c r="AEN265" s="108" t="n">
        <v>26</v>
      </c>
      <c r="AEO265" s="109" t="n">
        <f aca="false">AVERAGE(AEC265:AEN265)</f>
        <v>20.5583333333333</v>
      </c>
      <c r="AFA265" s="1" t="n">
        <v>1915</v>
      </c>
      <c r="AFB265" s="107" t="n">
        <v>1915</v>
      </c>
      <c r="AFC265" s="108" t="n">
        <v>19.8</v>
      </c>
      <c r="AFD265" s="108" t="n">
        <v>19.7</v>
      </c>
      <c r="AFE265" s="108" t="n">
        <v>17.6</v>
      </c>
      <c r="AFF265" s="108" t="n">
        <v>17.2</v>
      </c>
      <c r="AFG265" s="108" t="n">
        <v>14.8</v>
      </c>
      <c r="AFH265" s="108" t="n">
        <v>13.6</v>
      </c>
      <c r="AFI265" s="108" t="n">
        <v>12.2</v>
      </c>
      <c r="AFJ265" s="108" t="n">
        <v>11.7</v>
      </c>
      <c r="AFK265" s="108" t="n">
        <v>11.7</v>
      </c>
      <c r="AFL265" s="108" t="n">
        <v>13.2</v>
      </c>
      <c r="AFM265" s="108" t="n">
        <v>16.4</v>
      </c>
      <c r="AFN265" s="108" t="n">
        <v>18.2</v>
      </c>
      <c r="AFO265" s="109" t="n">
        <f aca="false">AVERAGE(AFC265:AFN265)</f>
        <v>15.5083333333333</v>
      </c>
      <c r="AGA265" s="1" t="n">
        <v>1915</v>
      </c>
      <c r="AGB265" s="110" t="s">
        <v>118</v>
      </c>
      <c r="AGC265" s="108" t="n">
        <v>17.3</v>
      </c>
      <c r="AGD265" s="108" t="n">
        <v>18.6</v>
      </c>
      <c r="AGE265" s="108" t="n">
        <v>13.7</v>
      </c>
      <c r="AGF265" s="108" t="n">
        <v>12.4</v>
      </c>
      <c r="AGG265" s="108" t="n">
        <v>9.1</v>
      </c>
      <c r="AGH265" s="108" t="n">
        <v>8.6</v>
      </c>
      <c r="AGI265" s="108" t="n">
        <v>6.3</v>
      </c>
      <c r="AGJ265" s="108" t="n">
        <v>6.2</v>
      </c>
      <c r="AGK265" s="108" t="n">
        <v>6.3</v>
      </c>
      <c r="AGL265" s="108" t="n">
        <v>9.5</v>
      </c>
      <c r="AGM265" s="108" t="n">
        <v>13.1</v>
      </c>
      <c r="AGN265" s="108" t="n">
        <v>15.8</v>
      </c>
      <c r="AGO265" s="109" t="n">
        <f aca="false">AVERAGE(AGC265:AGN265)</f>
        <v>11.4083333333333</v>
      </c>
      <c r="AHA265" s="1" t="n">
        <v>1915</v>
      </c>
      <c r="AHB265" s="110" t="s">
        <v>118</v>
      </c>
      <c r="AHC265" s="108" t="n">
        <v>15.6</v>
      </c>
      <c r="AHD265" s="108" t="n">
        <v>15.7</v>
      </c>
      <c r="AHE265" s="108" t="n">
        <v>11.3</v>
      </c>
      <c r="AHF265" s="108" t="n">
        <v>9.7</v>
      </c>
      <c r="AHG265" s="108" t="n">
        <v>7.5</v>
      </c>
      <c r="AHH265" s="108" t="n">
        <v>7.4</v>
      </c>
      <c r="AHI265" s="108" t="n">
        <v>4.7</v>
      </c>
      <c r="AHJ265" s="108" t="n">
        <v>5</v>
      </c>
      <c r="AHK265" s="108" t="n">
        <v>6.4</v>
      </c>
      <c r="AHL265" s="108" t="n">
        <v>7.6</v>
      </c>
      <c r="AHM265" s="108" t="n">
        <v>9.9</v>
      </c>
      <c r="AHN265" s="108" t="n">
        <v>12.8</v>
      </c>
      <c r="AHO265" s="109" t="n">
        <f aca="false">AVERAGE(AHC265:AHN265)</f>
        <v>9.46666666666667</v>
      </c>
      <c r="AIA265" s="1" t="n">
        <v>1915</v>
      </c>
      <c r="AIB265" s="107" t="n">
        <v>1915</v>
      </c>
      <c r="AIC265" s="108" t="n">
        <v>21.5</v>
      </c>
      <c r="AID265" s="108" t="n">
        <v>21.8</v>
      </c>
      <c r="AIE265" s="108" t="n">
        <v>17.9</v>
      </c>
      <c r="AIF265" s="108" t="n">
        <v>14.8</v>
      </c>
      <c r="AIG265" s="108" t="n">
        <v>10.4</v>
      </c>
      <c r="AIH265" s="108" t="n">
        <v>10.9</v>
      </c>
      <c r="AII265" s="108" t="n">
        <v>6.2</v>
      </c>
      <c r="AIJ265" s="108" t="n">
        <v>6.3</v>
      </c>
      <c r="AIK265" s="108" t="n">
        <v>7.6</v>
      </c>
      <c r="AIL265" s="108" t="n">
        <v>12.8</v>
      </c>
      <c r="AIM265" s="108" t="n">
        <v>18.9</v>
      </c>
      <c r="AIN265" s="108" t="n">
        <v>23.2</v>
      </c>
      <c r="AIO265" s="109" t="n">
        <f aca="false">AVERAGE(AIC265:AIN265)</f>
        <v>14.3583333333333</v>
      </c>
      <c r="AJA265" s="1" t="n">
        <v>1915</v>
      </c>
      <c r="AJB265" s="107" t="n">
        <v>1915</v>
      </c>
      <c r="AJC265" s="108" t="n">
        <v>25.4</v>
      </c>
      <c r="AJD265" s="108" t="n">
        <v>26.9</v>
      </c>
      <c r="AJE265" s="108" t="n">
        <v>26.9</v>
      </c>
      <c r="AJF265" s="108" t="n">
        <v>25.8</v>
      </c>
      <c r="AJG265" s="108" t="n">
        <v>21.8</v>
      </c>
      <c r="AJH265" s="108" t="n">
        <v>21.1</v>
      </c>
      <c r="AJI265" s="108" t="n">
        <v>21.8</v>
      </c>
      <c r="AJJ265" s="108" t="n">
        <v>20.4</v>
      </c>
      <c r="AJK265" s="108" t="n">
        <v>25.2</v>
      </c>
      <c r="AJL265" s="108" t="n">
        <v>26.4</v>
      </c>
      <c r="AJM265" s="108" t="n">
        <v>28</v>
      </c>
      <c r="AJN265" s="108" t="n">
        <v>27.8</v>
      </c>
      <c r="AJO265" s="109" t="n">
        <f aca="false">AVERAGE(AJC265:AJN265)</f>
        <v>24.7916666666667</v>
      </c>
      <c r="AKA265" s="1" t="n">
        <v>1915</v>
      </c>
      <c r="AKB265" s="107" t="n">
        <v>1915</v>
      </c>
      <c r="AKC265" s="108" t="n">
        <v>18.6</v>
      </c>
      <c r="AKD265" s="108" t="n">
        <v>18.4</v>
      </c>
      <c r="AKE265" s="108" t="n">
        <v>14.4</v>
      </c>
      <c r="AKF265" s="108" t="n">
        <v>13.1</v>
      </c>
      <c r="AKG265" s="108" t="n">
        <v>10.2</v>
      </c>
      <c r="AKH265" s="108" t="n">
        <v>9.4</v>
      </c>
      <c r="AKI265" s="108" t="n">
        <v>6.1</v>
      </c>
      <c r="AKJ265" s="108" t="n">
        <v>6.3</v>
      </c>
      <c r="AKK265" s="108" t="n">
        <v>7.3</v>
      </c>
      <c r="AKL265" s="108" t="n">
        <v>8.4</v>
      </c>
      <c r="AKM265" s="108" t="n">
        <v>11.9</v>
      </c>
      <c r="AKN265" s="108" t="n">
        <v>15.3</v>
      </c>
      <c r="AKO265" s="109" t="n">
        <f aca="false">AVERAGE(AKC265:AKN265)</f>
        <v>11.6166666666667</v>
      </c>
      <c r="AKR265" s="16" t="s">
        <v>93</v>
      </c>
      <c r="ALA265" s="35" t="n">
        <f aca="false">(ACO265+AO265+EO265+NO265+AKO265+AFO265+AEO265+IO265+MO265)/9</f>
        <v>14.7305555555556</v>
      </c>
      <c r="ALB265" s="77" t="n">
        <f aca="false">(ABO265+KO265+DO265+AGO265)/4</f>
        <v>18.1979166666667</v>
      </c>
      <c r="ALC265" s="19" t="n">
        <f aca="false">(QO265+PO265+AAO265+AJO265+FO265+SO265+BO265+CO265+JO265+OO265+TO265+HO265)/12</f>
        <v>13.7534722222222</v>
      </c>
      <c r="AMA265" s="28" t="n">
        <f aca="false">MAX(ACC265:ACN265,AC265:AN265,EC265:EN265,NC265:NN265,AKC265:AKN265,AFC265:AFN265,AEC265:AEN265,IC265:IN265,MC265:MN265)</f>
        <v>26.3</v>
      </c>
      <c r="AMB265" s="28" t="n">
        <f aca="false">MIN(ACC265:ACN265,AC265:AN265,EC265:EN265,NC265:NN265,AKC265:AKN265,AFC265:AFN265,AEC265:AEN265,IC265:IN265,MC265:MN265)</f>
        <v>6.1</v>
      </c>
      <c r="AMC265" s="81" t="n">
        <f aca="false">MAX(ABC265:ABN265,KC265:KN265,DC265:DN265,AGC265:AGN265)</f>
        <v>27.3</v>
      </c>
      <c r="AMD265" s="81" t="n">
        <f aca="false">MIN(ABC265:ABN265,KC265:KN265,DC265:DN265,AGC265:AGN265)</f>
        <v>6.2</v>
      </c>
      <c r="AME265" s="60" t="n">
        <f aca="false">MAX(QC265:QN265,PC265:PN265,AJC265:AJN265,AAC265:AAN265,FC265:FN265,SC265:SN265)</f>
        <v>28</v>
      </c>
      <c r="AMF265" s="60" t="n">
        <f aca="false">MIN(QC265:QN265,PC265:PN265,AJC265:AJN265,AAC265:AAN265,FC265:FN265,SC265:SN265)</f>
        <v>6</v>
      </c>
    </row>
    <row r="266" customFormat="false" ht="12.8" hidden="false" customHeight="false" outlineLevel="0" collapsed="false">
      <c r="A266" s="104"/>
      <c r="B266" s="29" t="n">
        <f aca="false">AVERAGE(AO266,BO266,CO266,DO266,EO266,FO266,GO266,HO276,IO266,JO266,KO266,LO266,MO266,NO266,OO266,PO266,QO266,RO266,SO266,TO266,UO266,VO266,WO266,YO266,ZO266,AAO266,ABO266,ACO266,ADO266,AEO266,AFO266,AGO266,AHO266,AIO266,AJO266,AKO266)</f>
        <v>13.2085648148148</v>
      </c>
      <c r="C266" s="30" t="n">
        <f aca="false">AVERAGE(B262:B266)</f>
        <v>13.5730976430976</v>
      </c>
      <c r="D266" s="31" t="n">
        <f aca="false">AVERAGE(B257:B266)</f>
        <v>13.3639856902357</v>
      </c>
      <c r="E266" s="29" t="n">
        <f aca="false">AVERAGE(B247:B266)</f>
        <v>13.550583598028</v>
      </c>
      <c r="F266" s="32"/>
      <c r="G266" s="3" t="n">
        <f aca="false">MAX(AC266:AN266,BC266:BN266,CC266:CN266,DC266:DN266,EC266:EN266,FC266:FN266,GC266:GN266,HC266:HN266,IC266:IN266,JC266:JN266,KC266:KN266,LC266:LN266,MC266:MN266,NC266:NN266,OC266:ON266,PC266:PN266,QC266:QN266,RC266:RN266,SC266:SN266,TC266:TN266,UC266:UN266,VC266:VN266,WC266:WN266,YC266:YN266,ZC266:ZN266,AAC266:AAN266,ABC266:ABN266,ACC266:ACN266,ADC266:ADN266,AEC266:AEN266,AFC266:AFN266,AGC266:AGN266,AHC266:AHN266,AIC266:AIN266,AJC266:AJN266,AKC266:AKN266)</f>
        <v>27.4</v>
      </c>
      <c r="H266" s="105" t="n">
        <f aca="false">MEDIAN(AC266:AN266,BC266:BN266,CC266:CN266,DC266:DN266,EC266:EN266,FC266:FN266,GC266:GN266,HC266:HN266,IC266:IN266,JC266:JN266,KC266:KN266,LC266:LN266,MC266:MN266,NC266:NN266,OC266:ON266,PC266:PN266,QC266:QN266,RC266:RN266,SC266:SN266,TC266:TN266,UC266:UN266,VC266:VN266,WC266:WN266,YC266:YN266,ZC266:ZN266,AAC266:AAN266,ABC266:ABN266,ACC266:ACN266,ADC266:ADN266,AEC266:AEN266,AFC266:AFN266,AGC266:AGN266,AHC266:AHN266,AIC266:AIN266,AJC266:AJN266,AKC266:AKN266)</f>
        <v>12.5</v>
      </c>
      <c r="I266" s="5" t="n">
        <f aca="false">MIN(AC266:AN266,BC266:BN266,CC266:CN266,DC266:DN266,EC266:EN266,FC266:FN266,GC266:GN266,HC266:HN266,IC266:IN266,JC266:JN266,KC266:KN266,LC266:LN266,MC266:MN266,NC266:NN266,OC266:ON266,PC266:PN266,QC266:QN266,RC266:RN266,SC266:SN266,TC266:TN266,UC266:UN266,VC266:VN266,WC266:WN266,YC266:YN266,ZC266:ZN266,AAC266:AAN266,ABC266:ABN266,ACC266:ACN266,ADC266:ADN266,AEC266:AEN266,AFC266:AFN266,AGC266:AGN266,AHC266:AHN266,AIC266:AIN266,AJC266:AJN266,AKC266:AKN266)</f>
        <v>2.4</v>
      </c>
      <c r="J266" s="106" t="n">
        <f aca="false">(G266+I266)/2</f>
        <v>14.9</v>
      </c>
      <c r="AB266" s="107" t="n">
        <v>1916</v>
      </c>
      <c r="AC266" s="108" t="n">
        <v>14.8</v>
      </c>
      <c r="AD266" s="108" t="n">
        <v>15.2</v>
      </c>
      <c r="AE266" s="108" t="n">
        <v>14.2</v>
      </c>
      <c r="AF266" s="108" t="n">
        <v>12</v>
      </c>
      <c r="AG266" s="108" t="n">
        <v>11.3</v>
      </c>
      <c r="AH266" s="108" t="n">
        <v>8.7</v>
      </c>
      <c r="AI266" s="108" t="n">
        <v>8.2</v>
      </c>
      <c r="AJ266" s="108" t="n">
        <v>7.9</v>
      </c>
      <c r="AK266" s="108" t="n">
        <v>9.9</v>
      </c>
      <c r="AL266" s="108" t="n">
        <v>9.5</v>
      </c>
      <c r="AM266" s="108" t="n">
        <v>12.5</v>
      </c>
      <c r="AN266" s="108" t="n">
        <v>14.9</v>
      </c>
      <c r="AO266" s="109" t="n">
        <f aca="false">AVERAGE(AC266:AN266)</f>
        <v>11.5916666666667</v>
      </c>
      <c r="BA266" s="1" t="n">
        <v>1916</v>
      </c>
      <c r="BB266" s="107" t="n">
        <v>1916</v>
      </c>
      <c r="BC266" s="108" t="n">
        <v>14.7</v>
      </c>
      <c r="BD266" s="108" t="n">
        <v>14.4</v>
      </c>
      <c r="BE266" s="108" t="n">
        <v>13.7</v>
      </c>
      <c r="BF266" s="108" t="n">
        <v>7.9</v>
      </c>
      <c r="BG266" s="108" t="n">
        <v>7.6</v>
      </c>
      <c r="BH266" s="108" t="n">
        <v>5.2</v>
      </c>
      <c r="BI266" s="108" t="n">
        <v>5</v>
      </c>
      <c r="BJ266" s="108" t="n">
        <v>4.3</v>
      </c>
      <c r="BK266" s="108" t="n">
        <v>7.7</v>
      </c>
      <c r="BL266" s="108" t="n">
        <v>8.5</v>
      </c>
      <c r="BM266" s="108" t="n">
        <v>10.8</v>
      </c>
      <c r="BN266" s="108" t="n">
        <v>11.2</v>
      </c>
      <c r="BO266" s="109" t="n">
        <f aca="false">AVERAGE(BC266:BN266)</f>
        <v>9.25</v>
      </c>
      <c r="CA266" s="1" t="n">
        <v>1916</v>
      </c>
      <c r="CB266" s="110" t="s">
        <v>119</v>
      </c>
      <c r="CC266" s="108" t="n">
        <v>11.5</v>
      </c>
      <c r="CD266" s="108" t="n">
        <v>11.6</v>
      </c>
      <c r="CE266" s="108" t="n">
        <v>10</v>
      </c>
      <c r="CF266" s="108" t="n">
        <v>6.4</v>
      </c>
      <c r="CG266" s="108" t="n">
        <v>6.6</v>
      </c>
      <c r="CH266" s="108" t="n">
        <v>4.3</v>
      </c>
      <c r="CI266" s="108" t="n">
        <v>2.6</v>
      </c>
      <c r="CJ266" s="108" t="n">
        <v>4.1</v>
      </c>
      <c r="CK266" s="108" t="n">
        <v>5</v>
      </c>
      <c r="CL266" s="108" t="n">
        <v>5.6</v>
      </c>
      <c r="CM266" s="108" t="n">
        <v>8.3</v>
      </c>
      <c r="CN266" s="108" t="n">
        <v>8.4</v>
      </c>
      <c r="CO266" s="109" t="n">
        <f aca="false">AVERAGE(CC266:CN266)</f>
        <v>7.03333333333333</v>
      </c>
      <c r="DA266" s="1" t="n">
        <v>1916</v>
      </c>
      <c r="DB266" s="110" t="s">
        <v>119</v>
      </c>
      <c r="DC266" s="108" t="n">
        <v>26.8</v>
      </c>
      <c r="DD266" s="108" t="n">
        <v>25.9</v>
      </c>
      <c r="DE266" s="108" t="n">
        <v>24.6</v>
      </c>
      <c r="DF266" s="108" t="n">
        <v>19</v>
      </c>
      <c r="DG266" s="108" t="n">
        <v>19.1</v>
      </c>
      <c r="DH266" s="108" t="n">
        <v>17.8</v>
      </c>
      <c r="DI266" s="108" t="n">
        <v>13.2</v>
      </c>
      <c r="DJ266" s="108" t="n">
        <v>16</v>
      </c>
      <c r="DK266" s="108" t="n">
        <v>18.8</v>
      </c>
      <c r="DL266" s="108" t="n">
        <v>23.8</v>
      </c>
      <c r="DM266" s="108" t="n">
        <v>24.8</v>
      </c>
      <c r="DN266" s="108" t="n">
        <v>26.2</v>
      </c>
      <c r="DO266" s="109" t="n">
        <f aca="false">AVERAGE(DC266:DN266)</f>
        <v>21.3333333333333</v>
      </c>
      <c r="EA266" s="1" t="n">
        <v>1916</v>
      </c>
      <c r="EB266" s="107" t="n">
        <v>1916</v>
      </c>
      <c r="EC266" s="108" t="n">
        <v>14.7</v>
      </c>
      <c r="ED266" s="108" t="n">
        <v>14.7</v>
      </c>
      <c r="EE266" s="108" t="n">
        <v>13.2</v>
      </c>
      <c r="EF266" s="108" t="n">
        <v>10.7</v>
      </c>
      <c r="EG266" s="108" t="n">
        <v>11.3</v>
      </c>
      <c r="EH266" s="108" t="n">
        <v>8.8</v>
      </c>
      <c r="EI266" s="108" t="n">
        <v>7.2</v>
      </c>
      <c r="EJ266" s="108" t="n">
        <v>8.7</v>
      </c>
      <c r="EK266" s="108" t="n">
        <v>9.2</v>
      </c>
      <c r="EL266" s="108" t="n">
        <v>9.2</v>
      </c>
      <c r="EM266" s="108" t="n">
        <v>12.5</v>
      </c>
      <c r="EN266" s="108" t="n">
        <v>13.2</v>
      </c>
      <c r="EO266" s="109" t="n">
        <f aca="false">AVERAGE(EC266:EN266)</f>
        <v>11.1166666666667</v>
      </c>
      <c r="FA266" s="1" t="n">
        <v>1916</v>
      </c>
      <c r="FB266" s="107" t="n">
        <v>1916</v>
      </c>
      <c r="FC266" s="108" t="n">
        <v>13.3</v>
      </c>
      <c r="FD266" s="108" t="n">
        <v>13.4</v>
      </c>
      <c r="FE266" s="108" t="n">
        <v>10.8</v>
      </c>
      <c r="FF266" s="108" t="n">
        <v>8.9</v>
      </c>
      <c r="FG266" s="108" t="n">
        <v>9.7</v>
      </c>
      <c r="FH266" s="108" t="n">
        <v>6.2</v>
      </c>
      <c r="FI266" s="108" t="n">
        <v>5.8</v>
      </c>
      <c r="FJ266" s="108" t="n">
        <v>6.8</v>
      </c>
      <c r="FK266" s="108" t="n">
        <v>8.6</v>
      </c>
      <c r="FL266" s="108" t="n">
        <v>8.3</v>
      </c>
      <c r="FM266" s="108" t="n">
        <v>11.8</v>
      </c>
      <c r="FN266" s="108" t="n">
        <v>11.7</v>
      </c>
      <c r="FO266" s="109" t="n">
        <f aca="false">AVERAGE(FC266:FN266)</f>
        <v>9.60833333333333</v>
      </c>
      <c r="GA266" s="1" t="n">
        <v>1916</v>
      </c>
      <c r="GB266" s="110" t="s">
        <v>119</v>
      </c>
      <c r="GC266" s="108" t="n">
        <v>16.6</v>
      </c>
      <c r="GD266" s="108" t="n">
        <v>16.8</v>
      </c>
      <c r="GE266" s="108" t="n">
        <v>16.4</v>
      </c>
      <c r="GF266" s="108" t="n">
        <v>15.4</v>
      </c>
      <c r="GG266" s="108" t="n">
        <v>14.3</v>
      </c>
      <c r="GH266" s="108" t="n">
        <v>12.2</v>
      </c>
      <c r="GI266" s="108" t="n">
        <v>10.8</v>
      </c>
      <c r="GJ266" s="108" t="n">
        <v>11</v>
      </c>
      <c r="GK266" s="108" t="n">
        <v>12.3</v>
      </c>
      <c r="GL266" s="108" t="n">
        <v>12.2</v>
      </c>
      <c r="GM266" s="108" t="n">
        <v>14.4</v>
      </c>
      <c r="GN266" s="108" t="n">
        <v>15.7</v>
      </c>
      <c r="GO266" s="109" t="n">
        <f aca="false">AVERAGE(GC266:GN266)</f>
        <v>14.0083333333333</v>
      </c>
      <c r="HA266" s="1" t="n">
        <v>1916</v>
      </c>
      <c r="HB266" s="107" t="n">
        <v>1916</v>
      </c>
      <c r="HC266" s="108" t="n">
        <v>14.3</v>
      </c>
      <c r="HD266" s="108" t="n">
        <v>14.7</v>
      </c>
      <c r="HE266" s="108" t="n">
        <v>13.7</v>
      </c>
      <c r="HF266" s="108" t="n">
        <v>12.7</v>
      </c>
      <c r="HG266" s="108" t="n">
        <v>13.1</v>
      </c>
      <c r="HH266" s="108" t="n">
        <v>10.7</v>
      </c>
      <c r="HI266" s="108" t="n">
        <v>10.1</v>
      </c>
      <c r="HJ266" s="108" t="n">
        <v>10.1</v>
      </c>
      <c r="HK266" s="108" t="n">
        <v>10.9</v>
      </c>
      <c r="HL266" s="108" t="n">
        <v>10</v>
      </c>
      <c r="HM266" s="108" t="n">
        <v>12.7</v>
      </c>
      <c r="HN266" s="108" t="n">
        <v>13.3</v>
      </c>
      <c r="HO266" s="109" t="n">
        <f aca="false">AVERAGE(HC266:HN266)</f>
        <v>12.1916666666667</v>
      </c>
      <c r="IA266" s="1" t="n">
        <v>1916</v>
      </c>
      <c r="IB266" s="110" t="s">
        <v>119</v>
      </c>
      <c r="IC266" s="108" t="n">
        <v>22</v>
      </c>
      <c r="ID266" s="108" t="n">
        <v>22.4</v>
      </c>
      <c r="IE266" s="108" t="n">
        <v>22.2</v>
      </c>
      <c r="IF266" s="108" t="n">
        <v>18.5</v>
      </c>
      <c r="IG266" s="108" t="n">
        <v>15</v>
      </c>
      <c r="IH266" s="108" t="n">
        <v>13.3</v>
      </c>
      <c r="II266" s="108" t="n">
        <v>9.1</v>
      </c>
      <c r="IJ266" s="108" t="n">
        <v>12.4</v>
      </c>
      <c r="IK266" s="108" t="n">
        <v>16</v>
      </c>
      <c r="IL266" s="108" t="n">
        <v>15.8</v>
      </c>
      <c r="IM266" s="108" t="n">
        <v>19.1</v>
      </c>
      <c r="IN266" s="108" t="n">
        <v>21.2</v>
      </c>
      <c r="IO266" s="109" t="n">
        <f aca="false">AVERAGE(IC266:IN266)</f>
        <v>17.25</v>
      </c>
      <c r="JA266" s="1" t="n">
        <v>1916</v>
      </c>
      <c r="JB266" s="107" t="n">
        <v>1916</v>
      </c>
      <c r="JC266" s="108" t="n">
        <v>12.8</v>
      </c>
      <c r="JD266" s="108" t="n">
        <v>14.1</v>
      </c>
      <c r="JE266" s="108" t="n">
        <v>10.1</v>
      </c>
      <c r="JF266" s="108" t="n">
        <v>7.3</v>
      </c>
      <c r="JG266" s="108" t="n">
        <v>6.9</v>
      </c>
      <c r="JH266" s="108" t="n">
        <v>4.2</v>
      </c>
      <c r="JI266" s="108" t="n">
        <v>2.5</v>
      </c>
      <c r="JJ266" s="108" t="n">
        <v>3.9</v>
      </c>
      <c r="JK266" s="108" t="n">
        <v>6.3</v>
      </c>
      <c r="JL266" s="108" t="n">
        <v>7.1</v>
      </c>
      <c r="JM266" s="108" t="n">
        <v>9.1</v>
      </c>
      <c r="JN266" s="108" t="n">
        <v>9.8</v>
      </c>
      <c r="JO266" s="109" t="n">
        <f aca="false">AVERAGE(JC266:JN266)</f>
        <v>7.84166666666667</v>
      </c>
      <c r="KA266" s="1" t="n">
        <v>1916</v>
      </c>
      <c r="KB266" s="107" t="n">
        <v>1916</v>
      </c>
      <c r="KC266" s="108" t="n">
        <v>26.7</v>
      </c>
      <c r="KD266" s="108" t="n">
        <v>25.7</v>
      </c>
      <c r="KE266" s="108" t="n">
        <v>25.4</v>
      </c>
      <c r="KF266" s="108" t="n">
        <v>19.5</v>
      </c>
      <c r="KG266" s="108" t="n">
        <v>19.9</v>
      </c>
      <c r="KH266" s="108" t="n">
        <v>18.3</v>
      </c>
      <c r="KI266" s="108" t="n">
        <v>13.1</v>
      </c>
      <c r="KJ266" s="108" t="n">
        <v>17.1</v>
      </c>
      <c r="KK266" s="108" t="n">
        <v>20.4</v>
      </c>
      <c r="KL266" s="108" t="n">
        <v>25.1</v>
      </c>
      <c r="KM266" s="108" t="n">
        <v>24.6</v>
      </c>
      <c r="KN266" s="108" t="n">
        <v>26.3</v>
      </c>
      <c r="KO266" s="109" t="n">
        <f aca="false">AVERAGE(KC266:KN266)</f>
        <v>21.8416666666667</v>
      </c>
      <c r="LA266" s="1" t="n">
        <v>1916</v>
      </c>
      <c r="LB266" s="110" t="s">
        <v>119</v>
      </c>
      <c r="LC266" s="108" t="n">
        <v>13.5</v>
      </c>
      <c r="LD266" s="108" t="n">
        <v>13.5</v>
      </c>
      <c r="LE266" s="108" t="n">
        <v>10.8</v>
      </c>
      <c r="LF266" s="108" t="n">
        <v>8</v>
      </c>
      <c r="LG266" s="108" t="n">
        <v>8.3</v>
      </c>
      <c r="LH266" s="108" t="n">
        <v>5</v>
      </c>
      <c r="LI266" s="108" t="n">
        <v>3.9</v>
      </c>
      <c r="LJ266" s="108" t="n">
        <v>5</v>
      </c>
      <c r="LK266" s="108" t="n">
        <v>8.1</v>
      </c>
      <c r="LL266" s="108" t="n">
        <v>7.5</v>
      </c>
      <c r="LM266" s="108" t="n">
        <v>11.3</v>
      </c>
      <c r="LN266" s="108" t="n">
        <v>12</v>
      </c>
      <c r="LO266" s="109" t="n">
        <f aca="false">AVERAGE(LC266:LN266)</f>
        <v>8.90833333333333</v>
      </c>
      <c r="MA266" s="1" t="n">
        <v>1916</v>
      </c>
      <c r="MB266" s="110" t="s">
        <v>119</v>
      </c>
      <c r="MC266" s="108" t="n">
        <v>15.6</v>
      </c>
      <c r="MD266" s="108" t="n">
        <v>15.4</v>
      </c>
      <c r="ME266" s="108" t="n">
        <v>14.3</v>
      </c>
      <c r="MF266" s="108" t="n">
        <v>11.2</v>
      </c>
      <c r="MG266" s="108" t="n">
        <v>9.9</v>
      </c>
      <c r="MH266" s="108" t="n">
        <v>7.8</v>
      </c>
      <c r="MI266" s="108" t="n">
        <v>7.3</v>
      </c>
      <c r="MJ266" s="108" t="n">
        <v>6.8</v>
      </c>
      <c r="MK266" s="108" t="n">
        <v>9.3</v>
      </c>
      <c r="ML266" s="108" t="n">
        <v>10.1</v>
      </c>
      <c r="MM266" s="108" t="n">
        <v>12.2</v>
      </c>
      <c r="MN266" s="108" t="n">
        <v>13.4</v>
      </c>
      <c r="MO266" s="109" t="n">
        <f aca="false">AVERAGE(MC266:MN266)</f>
        <v>11.1083333333333</v>
      </c>
      <c r="NA266" s="1" t="n">
        <v>1916</v>
      </c>
      <c r="NB266" s="110" t="s">
        <v>119</v>
      </c>
      <c r="NC266" s="108" t="n">
        <v>19</v>
      </c>
      <c r="ND266" s="108" t="n">
        <v>18.6</v>
      </c>
      <c r="NE266" s="108" t="n">
        <v>17.3</v>
      </c>
      <c r="NF266" s="108" t="n">
        <v>15.5</v>
      </c>
      <c r="NG266" s="108" t="n">
        <v>13.8</v>
      </c>
      <c r="NH266" s="108" t="n">
        <v>12.1</v>
      </c>
      <c r="NI266" s="108" t="n">
        <v>9.6</v>
      </c>
      <c r="NJ266" s="108" t="n">
        <v>12.1</v>
      </c>
      <c r="NK266" s="108" t="n">
        <v>12.3</v>
      </c>
      <c r="NL266" s="108" t="n">
        <v>12.3</v>
      </c>
      <c r="NM266" s="108" t="n">
        <v>15.6</v>
      </c>
      <c r="NN266" s="108" t="n">
        <v>17.3</v>
      </c>
      <c r="NO266" s="109" t="n">
        <f aca="false">AVERAGE(NC266:NN266)</f>
        <v>14.625</v>
      </c>
      <c r="OA266" s="1" t="n">
        <v>1916</v>
      </c>
      <c r="OB266" s="107" t="n">
        <v>1916</v>
      </c>
      <c r="OC266" s="108" t="n">
        <v>16.7</v>
      </c>
      <c r="OD266" s="108" t="n">
        <v>16</v>
      </c>
      <c r="OE266" s="108" t="n">
        <v>13.9</v>
      </c>
      <c r="OF266" s="108" t="n">
        <v>10.7</v>
      </c>
      <c r="OG266" s="108" t="n">
        <v>11.3</v>
      </c>
      <c r="OH266" s="108" t="n">
        <v>8.2</v>
      </c>
      <c r="OI266" s="108" t="n">
        <v>7.1</v>
      </c>
      <c r="OJ266" s="108" t="n">
        <v>8.9</v>
      </c>
      <c r="OK266" s="108" t="n">
        <v>9.2</v>
      </c>
      <c r="OL266" s="108" t="n">
        <v>9.9</v>
      </c>
      <c r="OM266" s="108" t="n">
        <v>13.2</v>
      </c>
      <c r="ON266" s="108" t="n">
        <v>14.5</v>
      </c>
      <c r="OO266" s="109" t="n">
        <f aca="false">AVERAGE(OC266:ON266)</f>
        <v>11.6333333333333</v>
      </c>
      <c r="PA266" s="16" t="n">
        <v>1916</v>
      </c>
      <c r="PB266" s="134" t="s">
        <v>119</v>
      </c>
      <c r="PC266" s="108" t="n">
        <v>17.7</v>
      </c>
      <c r="PD266" s="108" t="n">
        <v>18</v>
      </c>
      <c r="PE266" s="108" t="n">
        <v>16.8</v>
      </c>
      <c r="PF266" s="108" t="n">
        <v>10.6</v>
      </c>
      <c r="PG266" s="108" t="n">
        <v>8.8</v>
      </c>
      <c r="PH266" s="108" t="n">
        <v>6.1</v>
      </c>
      <c r="PI266" s="108" t="n">
        <v>5.1</v>
      </c>
      <c r="PJ266" s="108" t="n">
        <v>5.8</v>
      </c>
      <c r="PK266" s="108" t="n">
        <v>10.7</v>
      </c>
      <c r="PL266" s="108" t="n">
        <v>10.2</v>
      </c>
      <c r="PM266" s="108" t="n">
        <v>13.2</v>
      </c>
      <c r="PN266" s="108" t="n">
        <v>14.7</v>
      </c>
      <c r="PO266" s="109" t="n">
        <f aca="false">AVERAGE(PC266:PN266)</f>
        <v>11.475</v>
      </c>
      <c r="QA266" s="1" t="n">
        <v>1916</v>
      </c>
      <c r="QB266" s="110" t="s">
        <v>119</v>
      </c>
      <c r="QC266" s="108" t="n">
        <v>12.8</v>
      </c>
      <c r="QD266" s="108" t="n">
        <v>13.1</v>
      </c>
      <c r="QE266" s="108" t="n">
        <v>12.5</v>
      </c>
      <c r="QF266" s="108" t="n">
        <v>9</v>
      </c>
      <c r="QG266" s="108" t="n">
        <v>8.9</v>
      </c>
      <c r="QH266" s="108" t="n">
        <v>5.8</v>
      </c>
      <c r="QI266" s="108" t="n">
        <v>4.7</v>
      </c>
      <c r="QJ266" s="108" t="n">
        <v>5.2</v>
      </c>
      <c r="QK266" s="108" t="n">
        <v>7.2</v>
      </c>
      <c r="QL266" s="108" t="n">
        <v>6.6</v>
      </c>
      <c r="QM266" s="108" t="n">
        <v>10.5</v>
      </c>
      <c r="QN266" s="108" t="n">
        <v>11.4</v>
      </c>
      <c r="QO266" s="109" t="n">
        <f aca="false">AVERAGE(QC266:QN266)</f>
        <v>8.975</v>
      </c>
      <c r="RA266" s="1" t="n">
        <v>1916</v>
      </c>
      <c r="RB266" s="110" t="s">
        <v>119</v>
      </c>
      <c r="RC266" s="108" t="n">
        <v>15.6</v>
      </c>
      <c r="RD266" s="108" t="n">
        <v>16.3</v>
      </c>
      <c r="RE266" s="108" t="n">
        <v>14.6</v>
      </c>
      <c r="RF266" s="108" t="n">
        <v>8.9</v>
      </c>
      <c r="RG266" s="108" t="n">
        <v>7.1</v>
      </c>
      <c r="RH266" s="108" t="n">
        <v>5.9</v>
      </c>
      <c r="RI266" s="108" t="n">
        <v>3.9</v>
      </c>
      <c r="RJ266" s="108" t="n">
        <v>5.5</v>
      </c>
      <c r="RK266" s="108" t="n">
        <v>7.2</v>
      </c>
      <c r="RL266" s="108" t="n">
        <v>7.3</v>
      </c>
      <c r="RM266" s="108" t="n">
        <v>12.1</v>
      </c>
      <c r="RN266" s="108" t="n">
        <v>13.4</v>
      </c>
      <c r="RO266" s="109" t="n">
        <f aca="false">AVERAGE(RC266:RN266)</f>
        <v>9.81666666666667</v>
      </c>
      <c r="SA266" s="1" t="n">
        <v>1916</v>
      </c>
      <c r="SB266" s="107" t="n">
        <v>1916</v>
      </c>
      <c r="SC266" s="108" t="n">
        <v>20.7</v>
      </c>
      <c r="SD266" s="108" t="n">
        <v>20.3</v>
      </c>
      <c r="SE266" s="108" t="n">
        <v>18.8</v>
      </c>
      <c r="SF266" s="108" t="n">
        <v>11.3</v>
      </c>
      <c r="SG266" s="108" t="n">
        <v>10</v>
      </c>
      <c r="SH266" s="108" t="n">
        <v>6.3</v>
      </c>
      <c r="SI266" s="108" t="n">
        <v>4.6</v>
      </c>
      <c r="SJ266" s="108" t="n">
        <v>7</v>
      </c>
      <c r="SK266" s="108" t="n">
        <v>12.6</v>
      </c>
      <c r="SL266" s="108" t="n">
        <v>12.1</v>
      </c>
      <c r="SM266" s="108" t="n">
        <v>16.3</v>
      </c>
      <c r="SN266" s="108" t="n">
        <v>18.6</v>
      </c>
      <c r="SO266" s="109" t="n">
        <f aca="false">AVERAGE(SC266:SN266)</f>
        <v>13.2166666666667</v>
      </c>
      <c r="TA266" s="1" t="n">
        <v>1916</v>
      </c>
      <c r="TB266" s="110" t="s">
        <v>119</v>
      </c>
      <c r="TC266" s="108" t="n">
        <v>27.4</v>
      </c>
      <c r="TD266" s="108" t="n">
        <v>26.1</v>
      </c>
      <c r="TE266" s="108" t="n">
        <v>24.9</v>
      </c>
      <c r="TF266" s="108" t="n">
        <v>19.2</v>
      </c>
      <c r="TG266" s="108" t="n">
        <v>17.1</v>
      </c>
      <c r="TH266" s="108" t="n">
        <v>16.1</v>
      </c>
      <c r="TI266" s="108" t="n">
        <v>10.6</v>
      </c>
      <c r="TJ266" s="108" t="n">
        <v>14.4</v>
      </c>
      <c r="TK266" s="108" t="n">
        <v>18.2</v>
      </c>
      <c r="TL266" s="108" t="n">
        <v>21.1</v>
      </c>
      <c r="TM266" s="108" t="n">
        <v>22.4</v>
      </c>
      <c r="TN266" s="108" t="n">
        <v>24.8</v>
      </c>
      <c r="TO266" s="109" t="n">
        <f aca="false">AVERAGE(TC266:TN266)</f>
        <v>20.1916666666667</v>
      </c>
      <c r="UA266" s="1" t="n">
        <v>1916</v>
      </c>
      <c r="UB266" s="110" t="s">
        <v>119</v>
      </c>
      <c r="UC266" s="108" t="n">
        <v>15</v>
      </c>
      <c r="UD266" s="108" t="n">
        <v>15.9</v>
      </c>
      <c r="UE266" s="108" t="n">
        <v>14.4</v>
      </c>
      <c r="UF266" s="108" t="n">
        <v>9.5</v>
      </c>
      <c r="UG266" s="108" t="n">
        <v>6.6</v>
      </c>
      <c r="UH266" s="108" t="n">
        <v>5.1</v>
      </c>
      <c r="UI266" s="108" t="n">
        <v>2.9</v>
      </c>
      <c r="UJ266" s="108" t="n">
        <v>3.7</v>
      </c>
      <c r="UK266" s="108" t="n">
        <v>7</v>
      </c>
      <c r="UL266" s="108" t="n">
        <v>7</v>
      </c>
      <c r="UM266" s="108" t="n">
        <v>11</v>
      </c>
      <c r="UN266" s="108" t="n">
        <v>10.2</v>
      </c>
      <c r="UO266" s="109" t="n">
        <f aca="false">AVERAGE(UC266:UN266)</f>
        <v>9.025</v>
      </c>
      <c r="VA266" s="1" t="n">
        <v>1916</v>
      </c>
      <c r="VB266" s="110" t="s">
        <v>119</v>
      </c>
      <c r="VC266" s="108" t="n">
        <v>12.5</v>
      </c>
      <c r="VD266" s="108" t="n">
        <v>12.6</v>
      </c>
      <c r="VE266" s="108" t="n">
        <v>11.5</v>
      </c>
      <c r="VF266" s="108" t="n">
        <v>9.3</v>
      </c>
      <c r="VG266" s="108" t="n">
        <v>8.8</v>
      </c>
      <c r="VH266" s="108" t="n">
        <v>6.2</v>
      </c>
      <c r="VI266" s="108" t="n">
        <v>5</v>
      </c>
      <c r="VJ266" s="108" t="n">
        <v>5.8</v>
      </c>
      <c r="VK266" s="108" t="n">
        <v>7.3</v>
      </c>
      <c r="VL266" s="108" t="n">
        <v>7.1</v>
      </c>
      <c r="VM266" s="108" t="n">
        <v>10.1</v>
      </c>
      <c r="VN266" s="108" t="n">
        <v>10.8</v>
      </c>
      <c r="VO266" s="109" t="n">
        <f aca="false">AVERAGE(VC266:VN266)</f>
        <v>8.91666666666667</v>
      </c>
      <c r="WA266" s="1" t="n">
        <v>1916</v>
      </c>
      <c r="WB266" s="107" t="n">
        <v>1916</v>
      </c>
      <c r="WC266" s="108" t="n">
        <v>21.8</v>
      </c>
      <c r="WD266" s="108" t="n">
        <v>22.2</v>
      </c>
      <c r="WE266" s="108" t="n">
        <v>20.8</v>
      </c>
      <c r="WF266" s="108" t="n">
        <v>15.1</v>
      </c>
      <c r="WG266" s="108" t="n">
        <v>10.9</v>
      </c>
      <c r="WH266" s="108" t="n">
        <v>8.6</v>
      </c>
      <c r="WI266" s="108" t="n">
        <v>4.5</v>
      </c>
      <c r="WJ266" s="108" t="n">
        <v>7.8</v>
      </c>
      <c r="WK266" s="108" t="n">
        <v>13.9</v>
      </c>
      <c r="WL266" s="108" t="n">
        <v>12.3</v>
      </c>
      <c r="WM266" s="108" t="n">
        <v>16.5</v>
      </c>
      <c r="WN266" s="108" t="n">
        <v>17.8</v>
      </c>
      <c r="WO266" s="109" t="n">
        <f aca="false">AVERAGE(WC266:WN266)</f>
        <v>14.35</v>
      </c>
      <c r="YA266" s="1" t="n">
        <v>1916</v>
      </c>
      <c r="YB266" s="110" t="s">
        <v>119</v>
      </c>
      <c r="YC266" s="108" t="n">
        <v>12.8</v>
      </c>
      <c r="YD266" s="108" t="n">
        <v>13.3</v>
      </c>
      <c r="YE266" s="108" t="n">
        <v>12.4</v>
      </c>
      <c r="YF266" s="108" t="n">
        <v>8.7</v>
      </c>
      <c r="YG266" s="108" t="n">
        <v>8.3</v>
      </c>
      <c r="YH266" s="108" t="n">
        <v>4.8</v>
      </c>
      <c r="YI266" s="108" t="n">
        <v>4.3</v>
      </c>
      <c r="YJ266" s="108" t="n">
        <v>5</v>
      </c>
      <c r="YK266" s="108" t="n">
        <v>7</v>
      </c>
      <c r="YL266" s="108" t="n">
        <v>6.2</v>
      </c>
      <c r="YM266" s="108" t="n">
        <v>10.4</v>
      </c>
      <c r="YN266" s="108" t="n">
        <v>11.2</v>
      </c>
      <c r="YO266" s="109" t="n">
        <f aca="false">AVERAGE(YC266:YN266)</f>
        <v>8.7</v>
      </c>
      <c r="ZA266" s="1" t="n">
        <v>1916</v>
      </c>
      <c r="ZB266" s="110" t="s">
        <v>119</v>
      </c>
      <c r="ZC266" s="108" t="n">
        <v>16.4</v>
      </c>
      <c r="ZD266" s="108" t="n">
        <v>16.6</v>
      </c>
      <c r="ZE266" s="108" t="n">
        <v>15.6</v>
      </c>
      <c r="ZF266" s="108" t="n">
        <v>10.4</v>
      </c>
      <c r="ZG266" s="108" t="n">
        <v>7.8</v>
      </c>
      <c r="ZH266" s="108" t="n">
        <v>6.1</v>
      </c>
      <c r="ZI266" s="108" t="n">
        <v>3.8</v>
      </c>
      <c r="ZJ266" s="108" t="n">
        <v>5.8</v>
      </c>
      <c r="ZK266" s="108" t="n">
        <v>7.9</v>
      </c>
      <c r="ZL266" s="108" t="n">
        <v>8.7</v>
      </c>
      <c r="ZM266" s="108" t="n">
        <v>13.1</v>
      </c>
      <c r="ZN266" s="108" t="n">
        <v>14.4</v>
      </c>
      <c r="ZO266" s="109" t="n">
        <f aca="false">AVERAGE(ZC266:ZN266)</f>
        <v>10.55</v>
      </c>
      <c r="AAA266" s="1" t="n">
        <v>1916</v>
      </c>
      <c r="AAB266" s="110" t="s">
        <v>119</v>
      </c>
      <c r="AAC266" s="108" t="n">
        <v>24.8</v>
      </c>
      <c r="AAD266" s="108" t="n">
        <v>23.2</v>
      </c>
      <c r="AAE266" s="108" t="n">
        <v>21.4</v>
      </c>
      <c r="AAF266" s="108" t="n">
        <v>15.6</v>
      </c>
      <c r="AAG266" s="108" t="n">
        <v>14.9</v>
      </c>
      <c r="AAH266" s="108" t="n">
        <v>13.4</v>
      </c>
      <c r="AAI266" s="108" t="n">
        <v>7.9</v>
      </c>
      <c r="AAJ266" s="108" t="n">
        <v>12.3</v>
      </c>
      <c r="AAK266" s="108" t="n">
        <v>14.8</v>
      </c>
      <c r="AAL266" s="108" t="n">
        <v>23.1</v>
      </c>
      <c r="AAM266" s="108" t="n">
        <v>21.7</v>
      </c>
      <c r="AAN266" s="108" t="n">
        <v>22.6</v>
      </c>
      <c r="AAO266" s="109" t="n">
        <f aca="false">AVERAGE(AAC266:AAN266)</f>
        <v>17.975</v>
      </c>
      <c r="ABA266" s="1" t="n">
        <v>1916</v>
      </c>
      <c r="ABB266" s="107" t="n">
        <v>1916</v>
      </c>
      <c r="ABC266" s="108" t="n">
        <v>23.4</v>
      </c>
      <c r="ABD266" s="108" t="n">
        <v>23.2</v>
      </c>
      <c r="ABE266" s="108" t="n">
        <v>23.8</v>
      </c>
      <c r="ABF266" s="108" t="n">
        <v>18</v>
      </c>
      <c r="ABG266" s="108" t="n">
        <v>15.5</v>
      </c>
      <c r="ABH266" s="108" t="n">
        <v>14.3</v>
      </c>
      <c r="ABI266" s="108" t="n">
        <v>8.9</v>
      </c>
      <c r="ABJ266" s="108" t="n">
        <v>12.4</v>
      </c>
      <c r="ABK266" s="108" t="n">
        <v>16.2</v>
      </c>
      <c r="ABL266" s="108" t="n">
        <v>17.2</v>
      </c>
      <c r="ABM266" s="108" t="n">
        <v>18.9</v>
      </c>
      <c r="ABN266" s="108" t="n">
        <v>22.5</v>
      </c>
      <c r="ABO266" s="109" t="n">
        <f aca="false">AVERAGE(ABC266:ABN266)</f>
        <v>17.8583333333333</v>
      </c>
      <c r="ACA266" s="111" t="n">
        <v>1916</v>
      </c>
      <c r="ACB266" s="110" t="s">
        <v>119</v>
      </c>
      <c r="ACC266" s="108" t="n">
        <v>16.9</v>
      </c>
      <c r="ACD266" s="108" t="n">
        <v>17</v>
      </c>
      <c r="ACE266" s="108" t="n">
        <v>15.5</v>
      </c>
      <c r="ACF266" s="108" t="n">
        <v>13.3</v>
      </c>
      <c r="ACG266" s="108" t="n">
        <v>11.9</v>
      </c>
      <c r="ACH266" s="108" t="n">
        <v>9.3</v>
      </c>
      <c r="ACI266" s="108" t="n">
        <v>7.6</v>
      </c>
      <c r="ACJ266" s="108" t="n">
        <v>9.2</v>
      </c>
      <c r="ACK266" s="108" t="n">
        <v>11.1</v>
      </c>
      <c r="ACL266" s="108" t="n">
        <v>10.7</v>
      </c>
      <c r="ACM266" s="108" t="n">
        <v>14</v>
      </c>
      <c r="ACN266" s="108" t="n">
        <v>15.6</v>
      </c>
      <c r="ACO266" s="109" t="n">
        <f aca="false">AVERAGE(ACC266:ACN266)</f>
        <v>12.675</v>
      </c>
      <c r="ADA266" s="1" t="n">
        <v>1916</v>
      </c>
      <c r="ADB266" s="110" t="s">
        <v>119</v>
      </c>
      <c r="ADC266" s="108" t="n">
        <v>27.1</v>
      </c>
      <c r="ADD266" s="108" t="n">
        <v>26.6</v>
      </c>
      <c r="ADE266" s="108" t="n">
        <v>25.5</v>
      </c>
      <c r="ADF266" s="108" t="n">
        <v>20.2</v>
      </c>
      <c r="ADG266" s="108" t="n">
        <v>18.4</v>
      </c>
      <c r="ADH266" s="108" t="n">
        <v>16.7</v>
      </c>
      <c r="ADI266" s="108" t="n">
        <v>10.3</v>
      </c>
      <c r="ADJ266" s="108" t="n">
        <v>14.3</v>
      </c>
      <c r="ADK266" s="108" t="n">
        <v>17</v>
      </c>
      <c r="ADL266" s="108" t="n">
        <v>19.9</v>
      </c>
      <c r="ADM266" s="108" t="n">
        <v>22.1</v>
      </c>
      <c r="ADN266" s="108" t="n">
        <v>25.3</v>
      </c>
      <c r="ADO266" s="109" t="n">
        <f aca="false">AVERAGE(ADC266:ADN266)</f>
        <v>20.2833333333333</v>
      </c>
      <c r="AEA266" s="1" t="n">
        <v>1916</v>
      </c>
      <c r="AEB266" s="107" t="n">
        <v>1916</v>
      </c>
      <c r="AEC266" s="108" t="n">
        <v>26.6</v>
      </c>
      <c r="AED266" s="108" t="n">
        <v>25.4</v>
      </c>
      <c r="AEE266" s="108" t="n">
        <v>25.2</v>
      </c>
      <c r="AEF266" s="108" t="n">
        <v>20.2</v>
      </c>
      <c r="AEG266" s="108" t="n">
        <v>17.4</v>
      </c>
      <c r="AEH266" s="108" t="n">
        <v>17.2</v>
      </c>
      <c r="AEI266" s="108" t="n">
        <v>11.3</v>
      </c>
      <c r="AEJ266" s="108" t="n">
        <v>14.9</v>
      </c>
      <c r="AEK266" s="108" t="n">
        <v>18.4</v>
      </c>
      <c r="AEL266" s="108" t="n">
        <v>20.2</v>
      </c>
      <c r="AEM266" s="108" t="n">
        <v>21.7</v>
      </c>
      <c r="AEN266" s="108" t="n">
        <v>24.2</v>
      </c>
      <c r="AEO266" s="109" t="n">
        <f aca="false">AVERAGE(AEC266:AEN266)</f>
        <v>20.225</v>
      </c>
      <c r="AFA266" s="1" t="n">
        <v>1916</v>
      </c>
      <c r="AFB266" s="107" t="n">
        <v>1916</v>
      </c>
      <c r="AFC266" s="108" t="n">
        <v>17.9</v>
      </c>
      <c r="AFD266" s="108" t="n">
        <v>18.3</v>
      </c>
      <c r="AFE266" s="108" t="n">
        <v>17</v>
      </c>
      <c r="AFF266" s="108" t="n">
        <v>16</v>
      </c>
      <c r="AFG266" s="108" t="n">
        <v>14.9</v>
      </c>
      <c r="AFH266" s="108" t="n">
        <v>12.4</v>
      </c>
      <c r="AFI266" s="108" t="n">
        <v>11.3</v>
      </c>
      <c r="AFJ266" s="108" t="n">
        <v>11.5</v>
      </c>
      <c r="AFK266" s="108" t="n">
        <v>13.1</v>
      </c>
      <c r="AFL266" s="108" t="n">
        <v>12.7</v>
      </c>
      <c r="AFM266" s="108" t="n">
        <v>15.5</v>
      </c>
      <c r="AFN266" s="108" t="n">
        <v>16.9</v>
      </c>
      <c r="AFO266" s="109" t="n">
        <f aca="false">AVERAGE(AFC266:AFN266)</f>
        <v>14.7916666666667</v>
      </c>
      <c r="AGA266" s="1" t="n">
        <v>1916</v>
      </c>
      <c r="AGB266" s="110" t="s">
        <v>119</v>
      </c>
      <c r="AGC266" s="108" t="n">
        <v>16.7</v>
      </c>
      <c r="AGD266" s="108" t="n">
        <v>16.8</v>
      </c>
      <c r="AGE266" s="108" t="n">
        <v>15.2</v>
      </c>
      <c r="AGF266" s="108" t="n">
        <v>8.6</v>
      </c>
      <c r="AGG266" s="108" t="n">
        <v>7.4</v>
      </c>
      <c r="AGH266" s="108" t="n">
        <v>4.6</v>
      </c>
      <c r="AGI266" s="108" t="n">
        <v>2.6</v>
      </c>
      <c r="AGJ266" s="108" t="n">
        <v>3.6</v>
      </c>
      <c r="AGK266" s="108" t="n">
        <v>8.5</v>
      </c>
      <c r="AGL266" s="108" t="n">
        <v>7.9</v>
      </c>
      <c r="AGM266" s="108" t="n">
        <v>12.9</v>
      </c>
      <c r="AGN266" s="108" t="n">
        <v>13.9</v>
      </c>
      <c r="AGO266" s="109" t="n">
        <f aca="false">AVERAGE(AGC266:AGN266)</f>
        <v>9.89166666666667</v>
      </c>
      <c r="AHA266" s="1" t="n">
        <v>1916</v>
      </c>
      <c r="AHB266" s="110" t="s">
        <v>119</v>
      </c>
      <c r="AHC266" s="108" t="n">
        <v>12.8</v>
      </c>
      <c r="AHD266" s="108" t="n">
        <v>13</v>
      </c>
      <c r="AHE266" s="108" t="n">
        <v>11.6</v>
      </c>
      <c r="AHF266" s="108" t="n">
        <v>7.5</v>
      </c>
      <c r="AHG266" s="108" t="n">
        <v>6.9</v>
      </c>
      <c r="AHH266" s="108" t="n">
        <v>3.6</v>
      </c>
      <c r="AHI266" s="108" t="n">
        <v>2.4</v>
      </c>
      <c r="AHJ266" s="108" t="n">
        <v>4.7</v>
      </c>
      <c r="AHK266" s="108" t="n">
        <v>5.6</v>
      </c>
      <c r="AHL266" s="108" t="n">
        <v>5.5</v>
      </c>
      <c r="AHM266" s="108" t="n">
        <v>10.1</v>
      </c>
      <c r="AHN266" s="108" t="n">
        <v>11.1</v>
      </c>
      <c r="AHO266" s="109" t="n">
        <f aca="false">AVERAGE(AHC266:AHN266)</f>
        <v>7.9</v>
      </c>
      <c r="AIA266" s="1" t="n">
        <v>1916</v>
      </c>
      <c r="AIB266" s="107" t="n">
        <v>1916</v>
      </c>
      <c r="AIC266" s="108" t="n">
        <v>23</v>
      </c>
      <c r="AID266" s="108" t="n">
        <v>22.8</v>
      </c>
      <c r="AIE266" s="108" t="n">
        <v>20.7</v>
      </c>
      <c r="AIF266" s="108" t="n">
        <v>12.4</v>
      </c>
      <c r="AIG266" s="108" t="n">
        <v>10.4</v>
      </c>
      <c r="AIH266" s="108" t="n">
        <v>8.3</v>
      </c>
      <c r="AII266" s="108" t="n">
        <v>3.8</v>
      </c>
      <c r="AIJ266" s="108" t="n">
        <v>7.8</v>
      </c>
      <c r="AIK266" s="108" t="n">
        <v>13</v>
      </c>
      <c r="AIL266" s="108" t="n">
        <v>12.7</v>
      </c>
      <c r="AIM266" s="108" t="n">
        <v>17.2</v>
      </c>
      <c r="AIN266" s="108" t="n">
        <v>20.1</v>
      </c>
      <c r="AIO266" s="109" t="n">
        <f aca="false">AVERAGE(AIC266:AIN266)</f>
        <v>14.35</v>
      </c>
      <c r="AJA266" s="1" t="n">
        <v>1916</v>
      </c>
      <c r="AJB266" s="107" t="n">
        <v>1916</v>
      </c>
      <c r="AJC266" s="108" t="n">
        <v>26.1</v>
      </c>
      <c r="AJD266" s="108" t="n">
        <v>26.1</v>
      </c>
      <c r="AJE266" s="108" t="n">
        <v>25.7</v>
      </c>
      <c r="AJF266" s="108" t="n">
        <v>24.3</v>
      </c>
      <c r="AJG266" s="108" t="n">
        <v>23.6</v>
      </c>
      <c r="AJH266" s="108" t="n">
        <v>23.1</v>
      </c>
      <c r="AJI266" s="108" t="n">
        <v>20.3</v>
      </c>
      <c r="AJJ266" s="108" t="n">
        <v>22.9</v>
      </c>
      <c r="AJK266" s="108" t="n">
        <v>24.8</v>
      </c>
      <c r="AJL266" s="108" t="n">
        <v>27.2</v>
      </c>
      <c r="AJM266" s="108" t="n">
        <v>26.4</v>
      </c>
      <c r="AJN266" s="108" t="n">
        <v>26.7</v>
      </c>
      <c r="AJO266" s="109" t="n">
        <f aca="false">AVERAGE(AJC266:AJN266)</f>
        <v>24.7666666666667</v>
      </c>
      <c r="AKA266" s="1" t="n">
        <v>1916</v>
      </c>
      <c r="AKB266" s="107" t="n">
        <v>1916</v>
      </c>
      <c r="AKC266" s="108" t="n">
        <v>15.7</v>
      </c>
      <c r="AKD266" s="108" t="n">
        <v>15.7</v>
      </c>
      <c r="AKE266" s="108" t="n">
        <v>14.6</v>
      </c>
      <c r="AKF266" s="108" t="n">
        <v>8.9</v>
      </c>
      <c r="AKG266" s="108" t="n">
        <v>7.3</v>
      </c>
      <c r="AKH266" s="108" t="n">
        <v>6</v>
      </c>
      <c r="AKI266" s="108" t="n">
        <v>3.9</v>
      </c>
      <c r="AKJ266" s="108" t="n">
        <v>6</v>
      </c>
      <c r="AKK266" s="108" t="n">
        <v>7</v>
      </c>
      <c r="AKL266" s="108" t="n">
        <v>7.5</v>
      </c>
      <c r="AKM266" s="108" t="n">
        <v>12.1</v>
      </c>
      <c r="AKN266" s="108" t="n">
        <v>13.5</v>
      </c>
      <c r="AKO266" s="109" t="n">
        <f aca="false">AVERAGE(AKC266:AKN266)</f>
        <v>9.85</v>
      </c>
      <c r="AKR266" s="16" t="s">
        <v>95</v>
      </c>
      <c r="ALA266" s="35" t="n">
        <f aca="false">(ACO266+AO266+EO266+NO266+AKO266+AFO266+AEO266+IO266+MO266)/9</f>
        <v>13.6925925925926</v>
      </c>
      <c r="ALB266" s="77" t="n">
        <f aca="false">(ABO266+KO266+DO266+AGO266)/4</f>
        <v>17.73125</v>
      </c>
      <c r="ALC266" s="19" t="n">
        <f aca="false">(QO266+PO266+AAO266+AJO266+FO266+SO266+BO266+CO266+JO266+OO266+TO266+HO266)/12</f>
        <v>12.8465277777778</v>
      </c>
      <c r="AMA266" s="28" t="n">
        <f aca="false">MAX(ACC266:ACN266,AC266:AN266,EC266:EN266,NC266:NN266,AKC266:AKN266,AFC266:AFN266,AEC266:AEN266,IC266:IN266,MC266:MN266)</f>
        <v>26.6</v>
      </c>
      <c r="AMB266" s="28" t="n">
        <f aca="false">MIN(ACC266:ACN266,AC266:AN266,EC266:EN266,NC266:NN266,AKC266:AKN266,AFC266:AFN266,AEC266:AEN266,IC266:IN266,MC266:MN266)</f>
        <v>3.9</v>
      </c>
      <c r="AMC266" s="81" t="n">
        <f aca="false">MAX(ABC266:ABN266,KC266:KN266,DC266:DN266,AGC266:AGN266)</f>
        <v>26.8</v>
      </c>
      <c r="AMD266" s="81" t="n">
        <f aca="false">MIN(ABC266:ABN266,KC266:KN266,DC266:DN266,AGC266:AGN266)</f>
        <v>2.6</v>
      </c>
      <c r="AME266" s="60" t="n">
        <f aca="false">MAX(QC266:QN266,PC266:PN266,AJC266:AJN266,AAC266:AAN266,FC266:FN266,SC266:SN266)</f>
        <v>27.2</v>
      </c>
      <c r="AMF266" s="60" t="n">
        <f aca="false">MIN(QC266:QN266,PC266:PN266,AJC266:AJN266,AAC266:AAN266,FC266:FN266,SC266:SN266)</f>
        <v>4.6</v>
      </c>
    </row>
    <row r="267" customFormat="false" ht="12.8" hidden="false" customHeight="false" outlineLevel="0" collapsed="false">
      <c r="A267" s="104"/>
      <c r="B267" s="29" t="n">
        <f aca="false">AVERAGE(AO267,BO267,CO267,DO267,EO267,FO267,GO267,HO277,IO267,JO267,KO267,LO267,MO267,NO267,OO267,PO267,QO267,RO267,SO267,TO267,UO267,VO267,WO267,YO267,ZO267,AAO267,ABO267,ACO267,ADO267,AEO267,AFO267,AGO267,AHO267,AIO267,AJO267,AKO267)</f>
        <v>12.9450021043771</v>
      </c>
      <c r="C267" s="30" t="n">
        <f aca="false">AVERAGE(B263:B267)</f>
        <v>13.4254819023569</v>
      </c>
      <c r="D267" s="31" t="n">
        <f aca="false">AVERAGE(B258:B267)</f>
        <v>13.3212984006734</v>
      </c>
      <c r="E267" s="29" t="n">
        <f aca="false">AVERAGE(B248:B267)</f>
        <v>13.506126186907</v>
      </c>
      <c r="F267" s="32"/>
      <c r="G267" s="3" t="n">
        <f aca="false">MAX(AC267:AN267,BC267:BN267,CC267:CN267,DC267:DN267,EC267:EN267,FC267:FN267,GC267:GN267,HC267:HN267,IC267:IN267,JC267:JN267,KC267:KN267,LC267:LN267,MC267:MN267,NC267:NN267,OC267:ON267,PC267:PN267,QC267:QN267,RC267:RN267,SC267:SN267,TC267:TN267,UC267:UN267,VC267:VN267,WC267:WN267,YC267:YN267,ZC267:ZN267,AAC267:AAN267,ABC267:ABN267,ACC267:ACN267,ADC267:ADN267,AEC267:AEN267,AFC267:AFN267,AGC267:AGN267,AHC267:AHN267,AIC267:AIN267,AJC267:AJN267,AKC267:AKN267)</f>
        <v>26.5</v>
      </c>
      <c r="H267" s="105" t="n">
        <f aca="false">MEDIAN(AC267:AN267,BC267:BN267,CC267:CN267,DC267:DN267,EC267:EN267,FC267:FN267,GC267:GN267,HC267:HN267,IC267:IN267,JC267:JN267,KC267:KN267,LC267:LN267,MC267:MN267,NC267:NN267,OC267:ON267,PC267:PN267,QC267:QN267,RC267:RN267,SC267:SN267,TC267:TN267,UC267:UN267,VC267:VN267,WC267:WN267,YC267:YN267,ZC267:ZN267,AAC267:AAN267,ABC267:ABN267,ACC267:ACN267,ADC267:ADN267,AEC267:AEN267,AFC267:AFN267,AGC267:AGN267,AHC267:AHN267,AIC267:AIN267,AJC267:AJN267,AKC267:AKN267)</f>
        <v>12.1</v>
      </c>
      <c r="I267" s="5" t="n">
        <f aca="false">MIN(AC267:AN267,BC267:BN267,CC267:CN267,DC267:DN267,EC267:EN267,FC267:FN267,GC267:GN267,HC267:HN267,IC267:IN267,JC267:JN267,KC267:KN267,LC267:LN267,MC267:MN267,NC267:NN267,OC267:ON267,PC267:PN267,QC267:QN267,RC267:RN267,SC267:SN267,TC267:TN267,UC267:UN267,VC267:VN267,WC267:WN267,YC267:YN267,ZC267:ZN267,AAC267:AAN267,ABC267:ABN267,ACC267:ACN267,ADC267:ADN267,AEC267:AEN267,AFC267:AFN267,AGC267:AGN267,AHC267:AHN267,AIC267:AIN267,AJC267:AJN267,AKC267:AKN267)</f>
        <v>3</v>
      </c>
      <c r="J267" s="106" t="n">
        <f aca="false">(G267+I267)/2</f>
        <v>14.75</v>
      </c>
      <c r="AB267" s="107" t="n">
        <v>1917</v>
      </c>
      <c r="AC267" s="114"/>
      <c r="AD267" s="108" t="n">
        <v>15</v>
      </c>
      <c r="AE267" s="108" t="n">
        <v>15.3</v>
      </c>
      <c r="AF267" s="108" t="n">
        <v>13.8</v>
      </c>
      <c r="AG267" s="108" t="n">
        <v>12.2</v>
      </c>
      <c r="AH267" s="108" t="n">
        <v>8.5</v>
      </c>
      <c r="AI267" s="108" t="n">
        <v>8.2</v>
      </c>
      <c r="AJ267" s="108" t="n">
        <v>8.1</v>
      </c>
      <c r="AK267" s="108" t="n">
        <v>10</v>
      </c>
      <c r="AL267" s="108" t="n">
        <v>8.2</v>
      </c>
      <c r="AM267" s="108" t="n">
        <v>13.5</v>
      </c>
      <c r="AN267" s="108" t="n">
        <v>15.8</v>
      </c>
      <c r="AO267" s="109" t="n">
        <f aca="false">AVERAGE(AC267:AN267)</f>
        <v>11.6909090909091</v>
      </c>
      <c r="BA267" s="1" t="n">
        <v>1917</v>
      </c>
      <c r="BB267" s="107" t="n">
        <v>1917</v>
      </c>
      <c r="BC267" s="108" t="n">
        <v>14</v>
      </c>
      <c r="BD267" s="108" t="n">
        <v>12.6</v>
      </c>
      <c r="BE267" s="108" t="n">
        <v>14.1</v>
      </c>
      <c r="BF267" s="108" t="n">
        <v>10.2</v>
      </c>
      <c r="BG267" s="108" t="n">
        <v>7.4</v>
      </c>
      <c r="BH267" s="108" t="n">
        <v>5.2</v>
      </c>
      <c r="BI267" s="108" t="n">
        <v>4.4</v>
      </c>
      <c r="BJ267" s="108" t="n">
        <v>4.7</v>
      </c>
      <c r="BK267" s="108" t="n">
        <v>6.2</v>
      </c>
      <c r="BL267" s="108" t="n">
        <v>7</v>
      </c>
      <c r="BM267" s="108" t="n">
        <v>9.9</v>
      </c>
      <c r="BN267" s="108" t="n">
        <v>14.1</v>
      </c>
      <c r="BO267" s="109" t="n">
        <f aca="false">AVERAGE(BC267:BN267)</f>
        <v>9.15</v>
      </c>
      <c r="CA267" s="1" t="n">
        <v>1917</v>
      </c>
      <c r="CB267" s="110" t="s">
        <v>120</v>
      </c>
      <c r="CC267" s="108" t="n">
        <v>11.2</v>
      </c>
      <c r="CD267" s="108" t="n">
        <v>11.4</v>
      </c>
      <c r="CE267" s="108" t="n">
        <v>10.2</v>
      </c>
      <c r="CF267" s="108" t="n">
        <v>6.9</v>
      </c>
      <c r="CG267" s="108" t="n">
        <v>7.1</v>
      </c>
      <c r="CH267" s="108" t="n">
        <v>5.9</v>
      </c>
      <c r="CI267" s="108" t="n">
        <v>5.5</v>
      </c>
      <c r="CJ267" s="108" t="n">
        <v>3.7</v>
      </c>
      <c r="CK267" s="108" t="n">
        <v>6.4</v>
      </c>
      <c r="CL267" s="108" t="n">
        <v>5.7</v>
      </c>
      <c r="CM267" s="108" t="n">
        <v>6.4</v>
      </c>
      <c r="CN267" s="108" t="n">
        <v>9.1</v>
      </c>
      <c r="CO267" s="109" t="n">
        <f aca="false">AVERAGE(CC267:CN267)</f>
        <v>7.45833333333333</v>
      </c>
      <c r="DA267" s="1" t="n">
        <v>1917</v>
      </c>
      <c r="DB267" s="110" t="s">
        <v>120</v>
      </c>
      <c r="DC267" s="108" t="n">
        <v>24.6</v>
      </c>
      <c r="DD267" s="108" t="n">
        <v>24.9</v>
      </c>
      <c r="DE267" s="108" t="n">
        <v>25.7</v>
      </c>
      <c r="DF267" s="108" t="n">
        <v>23.4</v>
      </c>
      <c r="DG267" s="108" t="n">
        <v>17</v>
      </c>
      <c r="DH267" s="108" t="n">
        <v>13.5</v>
      </c>
      <c r="DI267" s="108" t="n">
        <v>15.3</v>
      </c>
      <c r="DJ267" s="108" t="n">
        <v>15.5</v>
      </c>
      <c r="DK267" s="108" t="n">
        <v>18.8</v>
      </c>
      <c r="DL267" s="108" t="n">
        <v>23.4</v>
      </c>
      <c r="DM267" s="108" t="n">
        <v>24.8</v>
      </c>
      <c r="DN267" s="108" t="n">
        <v>25.5</v>
      </c>
      <c r="DO267" s="109" t="n">
        <f aca="false">AVERAGE(DC267:DN267)</f>
        <v>21.0333333333333</v>
      </c>
      <c r="EA267" s="1" t="n">
        <v>1917</v>
      </c>
      <c r="EB267" s="110" t="s">
        <v>120</v>
      </c>
      <c r="EC267" s="108" t="n">
        <v>14.2</v>
      </c>
      <c r="ED267" s="108" t="n">
        <v>14.1</v>
      </c>
      <c r="EE267" s="108" t="n">
        <v>12.8</v>
      </c>
      <c r="EF267" s="108" t="n">
        <v>11.3</v>
      </c>
      <c r="EG267" s="108" t="n">
        <v>10.3</v>
      </c>
      <c r="EH267" s="108" t="n">
        <v>9.1</v>
      </c>
      <c r="EI267" s="108" t="n">
        <v>9.6</v>
      </c>
      <c r="EJ267" s="108" t="n">
        <v>6.4</v>
      </c>
      <c r="EK267" s="108" t="n">
        <v>9.8</v>
      </c>
      <c r="EL267" s="108" t="n">
        <v>9.7</v>
      </c>
      <c r="EM267" s="108" t="n">
        <v>11.3</v>
      </c>
      <c r="EN267" s="108" t="n">
        <v>13.3</v>
      </c>
      <c r="EO267" s="109" t="n">
        <f aca="false">AVERAGE(EC267:EN267)</f>
        <v>10.9916666666667</v>
      </c>
      <c r="FA267" s="1" t="n">
        <v>1917</v>
      </c>
      <c r="FB267" s="107" t="n">
        <v>1917</v>
      </c>
      <c r="FC267" s="108" t="n">
        <v>13.2</v>
      </c>
      <c r="FD267" s="108" t="n">
        <v>13</v>
      </c>
      <c r="FE267" s="108" t="n">
        <v>12</v>
      </c>
      <c r="FF267" s="108" t="n">
        <v>9.4</v>
      </c>
      <c r="FG267" s="108" t="n">
        <v>8.6</v>
      </c>
      <c r="FH267" s="108" t="n">
        <v>8.1</v>
      </c>
      <c r="FI267" s="108" t="n">
        <v>8.9</v>
      </c>
      <c r="FJ267" s="108" t="n">
        <v>6.2</v>
      </c>
      <c r="FK267" s="108" t="n">
        <v>8.9</v>
      </c>
      <c r="FL267" s="108" t="n">
        <v>8.4</v>
      </c>
      <c r="FM267" s="108" t="n">
        <v>9.6</v>
      </c>
      <c r="FN267" s="108" t="n">
        <v>11.1</v>
      </c>
      <c r="FO267" s="109" t="n">
        <f aca="false">AVERAGE(FC267:FN267)</f>
        <v>9.78333333333333</v>
      </c>
      <c r="GA267" s="1" t="n">
        <v>1917</v>
      </c>
      <c r="GB267" s="110" t="s">
        <v>120</v>
      </c>
      <c r="GC267" s="108" t="n">
        <v>16.5</v>
      </c>
      <c r="GD267" s="108" t="n">
        <v>16.8</v>
      </c>
      <c r="GE267" s="108" t="n">
        <v>15.7</v>
      </c>
      <c r="GF267" s="108" t="n">
        <v>14.3</v>
      </c>
      <c r="GG267" s="108" t="n">
        <v>13.2</v>
      </c>
      <c r="GH267" s="108" t="n">
        <v>11.5</v>
      </c>
      <c r="GI267" s="108" t="n">
        <v>11</v>
      </c>
      <c r="GJ267" s="108" t="n">
        <v>10</v>
      </c>
      <c r="GK267" s="108" t="n">
        <v>10.5</v>
      </c>
      <c r="GL267" s="108" t="n">
        <v>11.4</v>
      </c>
      <c r="GM267" s="108" t="n">
        <v>13.5</v>
      </c>
      <c r="GN267" s="108" t="n">
        <v>15.1</v>
      </c>
      <c r="GO267" s="109" t="n">
        <f aca="false">AVERAGE(GC267:GN267)</f>
        <v>13.2916666666667</v>
      </c>
      <c r="HA267" s="1" t="n">
        <v>1917</v>
      </c>
      <c r="HB267" s="107" t="n">
        <v>1917</v>
      </c>
      <c r="HC267" s="108" t="n">
        <v>15</v>
      </c>
      <c r="HD267" s="108" t="n">
        <v>15.3</v>
      </c>
      <c r="HE267" s="108" t="n">
        <v>14</v>
      </c>
      <c r="HF267" s="108" t="n">
        <v>12.9</v>
      </c>
      <c r="HG267" s="108" t="n">
        <v>12</v>
      </c>
      <c r="HH267" s="108" t="n">
        <v>11.1</v>
      </c>
      <c r="HI267" s="108" t="n">
        <v>10.5</v>
      </c>
      <c r="HJ267" s="108" t="n">
        <v>9.3</v>
      </c>
      <c r="HK267" s="108" t="n">
        <v>10.2</v>
      </c>
      <c r="HL267" s="108" t="n">
        <v>9.9</v>
      </c>
      <c r="HM267" s="108" t="n">
        <v>11.5</v>
      </c>
      <c r="HN267" s="108" t="n">
        <v>13.4</v>
      </c>
      <c r="HO267" s="109" t="n">
        <f aca="false">AVERAGE(HC267:HN267)</f>
        <v>12.0916666666667</v>
      </c>
      <c r="IA267" s="1" t="n">
        <v>1917</v>
      </c>
      <c r="IB267" s="110" t="s">
        <v>120</v>
      </c>
      <c r="IC267" s="108" t="n">
        <v>22.4</v>
      </c>
      <c r="ID267" s="108" t="n">
        <v>21.3</v>
      </c>
      <c r="IE267" s="108" t="n">
        <v>20.8</v>
      </c>
      <c r="IF267" s="108" t="n">
        <v>19.2</v>
      </c>
      <c r="IG267" s="108" t="n">
        <v>12.2</v>
      </c>
      <c r="IH267" s="108" t="n">
        <v>10.9</v>
      </c>
      <c r="II267" s="108" t="n">
        <v>12.7</v>
      </c>
      <c r="IJ267" s="108" t="n">
        <v>10.5</v>
      </c>
      <c r="IK267" s="108" t="n">
        <v>13.8</v>
      </c>
      <c r="IL267" s="108" t="n">
        <v>15.1</v>
      </c>
      <c r="IM267" s="108" t="n">
        <v>19.3</v>
      </c>
      <c r="IN267" s="108" t="n">
        <v>20.6</v>
      </c>
      <c r="IO267" s="109" t="n">
        <f aca="false">AVERAGE(IC267:IN267)</f>
        <v>16.5666666666667</v>
      </c>
      <c r="JA267" s="1" t="n">
        <v>1917</v>
      </c>
      <c r="JB267" s="107" t="n">
        <v>1917</v>
      </c>
      <c r="JC267" s="108" t="n">
        <v>12.6</v>
      </c>
      <c r="JD267" s="108" t="n">
        <v>12.2</v>
      </c>
      <c r="JE267" s="108" t="n">
        <v>10.9</v>
      </c>
      <c r="JF267" s="108" t="n">
        <v>7.2</v>
      </c>
      <c r="JG267" s="108" t="n">
        <v>7.2</v>
      </c>
      <c r="JH267" s="108" t="n">
        <v>5.3</v>
      </c>
      <c r="JI267" s="108" t="n">
        <v>5.9</v>
      </c>
      <c r="JJ267" s="108" t="n">
        <v>3.4</v>
      </c>
      <c r="JK267" s="108" t="n">
        <v>6.8</v>
      </c>
      <c r="JL267" s="108" t="n">
        <v>6.4</v>
      </c>
      <c r="JM267" s="108" t="n">
        <v>8.7</v>
      </c>
      <c r="JN267" s="108" t="n">
        <v>10.7</v>
      </c>
      <c r="JO267" s="109" t="n">
        <f aca="false">AVERAGE(JC267:JN267)</f>
        <v>8.10833333333333</v>
      </c>
      <c r="KA267" s="1" t="n">
        <v>1917</v>
      </c>
      <c r="KB267" s="107" t="n">
        <v>1917</v>
      </c>
      <c r="KC267" s="108" t="n">
        <v>24.8</v>
      </c>
      <c r="KD267" s="108" t="n">
        <v>24.3</v>
      </c>
      <c r="KE267" s="108" t="n">
        <v>25.8</v>
      </c>
      <c r="KF267" s="108" t="n">
        <v>23.6</v>
      </c>
      <c r="KG267" s="108" t="n">
        <v>17.8</v>
      </c>
      <c r="KH267" s="108" t="n">
        <v>14.5</v>
      </c>
      <c r="KI267" s="108" t="n">
        <v>15.8</v>
      </c>
      <c r="KJ267" s="108" t="n">
        <v>16.2</v>
      </c>
      <c r="KK267" s="108" t="n">
        <v>20.6</v>
      </c>
      <c r="KL267" s="108" t="n">
        <v>24.2</v>
      </c>
      <c r="KM267" s="108" t="n">
        <v>25.7</v>
      </c>
      <c r="KN267" s="108" t="n">
        <v>25.4</v>
      </c>
      <c r="KO267" s="109" t="n">
        <f aca="false">AVERAGE(KC267:KN267)</f>
        <v>21.5583333333333</v>
      </c>
      <c r="LA267" s="1" t="n">
        <v>1917</v>
      </c>
      <c r="LB267" s="110" t="s">
        <v>120</v>
      </c>
      <c r="LC267" s="108" t="n">
        <v>13.9</v>
      </c>
      <c r="LD267" s="108" t="n">
        <v>13.3</v>
      </c>
      <c r="LE267" s="108" t="n">
        <v>11.2</v>
      </c>
      <c r="LF267" s="108" t="n">
        <v>9.1</v>
      </c>
      <c r="LG267" s="108" t="n">
        <v>7.9</v>
      </c>
      <c r="LH267" s="108" t="n">
        <v>7</v>
      </c>
      <c r="LI267" s="108" t="n">
        <v>6.7</v>
      </c>
      <c r="LJ267" s="108" t="n">
        <v>5.5</v>
      </c>
      <c r="LK267" s="108" t="n">
        <v>8</v>
      </c>
      <c r="LL267" s="108" t="n">
        <v>8</v>
      </c>
      <c r="LM267" s="108" t="n">
        <v>8.8</v>
      </c>
      <c r="LN267" s="108" t="n">
        <v>10.9</v>
      </c>
      <c r="LO267" s="109" t="n">
        <f aca="false">AVERAGE(LC267:LN267)</f>
        <v>9.19166666666667</v>
      </c>
      <c r="MA267" s="1" t="n">
        <v>1917</v>
      </c>
      <c r="MB267" s="110" t="s">
        <v>120</v>
      </c>
      <c r="MC267" s="108" t="n">
        <v>15.2</v>
      </c>
      <c r="MD267" s="108" t="n">
        <v>14.7</v>
      </c>
      <c r="ME267" s="108" t="n">
        <v>15.2</v>
      </c>
      <c r="MF267" s="108" t="n">
        <v>11.6</v>
      </c>
      <c r="MG267" s="108" t="n">
        <v>9.9</v>
      </c>
      <c r="MH267" s="108" t="n">
        <v>8.2</v>
      </c>
      <c r="MI267" s="108" t="n">
        <v>7.2</v>
      </c>
      <c r="MJ267" s="108" t="n">
        <v>7</v>
      </c>
      <c r="MK267" s="108" t="n">
        <v>8.8</v>
      </c>
      <c r="ML267" s="108" t="n">
        <v>9.2</v>
      </c>
      <c r="MM267" s="108" t="n">
        <v>11.7</v>
      </c>
      <c r="MN267" s="108" t="n">
        <v>14.1</v>
      </c>
      <c r="MO267" s="109" t="n">
        <f aca="false">AVERAGE(MC267:MN267)</f>
        <v>11.0666666666667</v>
      </c>
      <c r="NA267" s="1" t="n">
        <v>1917</v>
      </c>
      <c r="NB267" s="110" t="s">
        <v>120</v>
      </c>
      <c r="NC267" s="108" t="n">
        <v>19.4</v>
      </c>
      <c r="ND267" s="108" t="n">
        <v>18.1</v>
      </c>
      <c r="NE267" s="108" t="n">
        <v>17.7</v>
      </c>
      <c r="NF267" s="108" t="n">
        <v>16</v>
      </c>
      <c r="NG267" s="108" t="n">
        <v>12.3</v>
      </c>
      <c r="NH267" s="108" t="n">
        <v>12.4</v>
      </c>
      <c r="NI267" s="108" t="n">
        <v>12.2</v>
      </c>
      <c r="NJ267" s="108" t="n">
        <v>9.6</v>
      </c>
      <c r="NK267" s="108" t="n">
        <v>12.7</v>
      </c>
      <c r="NL267" s="108" t="n">
        <v>12.7</v>
      </c>
      <c r="NM267" s="108" t="n">
        <v>14.5</v>
      </c>
      <c r="NN267" s="108" t="n">
        <v>16.5</v>
      </c>
      <c r="NO267" s="109" t="n">
        <f aca="false">AVERAGE(NC267:NN267)</f>
        <v>14.5083333333333</v>
      </c>
      <c r="OA267" s="1" t="n">
        <v>1917</v>
      </c>
      <c r="OB267" s="107" t="n">
        <v>1917</v>
      </c>
      <c r="OC267" s="108" t="n">
        <v>16.1</v>
      </c>
      <c r="OD267" s="108" t="n">
        <v>15</v>
      </c>
      <c r="OE267" s="108" t="n">
        <v>14.1</v>
      </c>
      <c r="OF267" s="108" t="n">
        <v>11.5</v>
      </c>
      <c r="OG267" s="108" t="n">
        <v>9.1</v>
      </c>
      <c r="OH267" s="108" t="n">
        <v>9.4</v>
      </c>
      <c r="OI267" s="108" t="n">
        <v>10.1</v>
      </c>
      <c r="OJ267" s="108" t="n">
        <v>6.8</v>
      </c>
      <c r="OK267" s="108" t="n">
        <v>10.6</v>
      </c>
      <c r="OL267" s="108" t="n">
        <v>10.1</v>
      </c>
      <c r="OM267" s="108" t="n">
        <v>12.1</v>
      </c>
      <c r="ON267" s="108" t="n">
        <v>13.7</v>
      </c>
      <c r="OO267" s="109" t="n">
        <f aca="false">AVERAGE(OC267:ON267)</f>
        <v>11.55</v>
      </c>
      <c r="PA267" s="16" t="n">
        <v>1917</v>
      </c>
      <c r="PB267" s="134" t="s">
        <v>120</v>
      </c>
      <c r="PC267" s="108" t="n">
        <v>17.5</v>
      </c>
      <c r="PD267" s="108" t="n">
        <v>15.8</v>
      </c>
      <c r="PE267" s="108" t="n">
        <v>15.9</v>
      </c>
      <c r="PF267" s="108" t="n">
        <v>12</v>
      </c>
      <c r="PG267" s="108" t="n">
        <v>7.3</v>
      </c>
      <c r="PH267" s="108" t="n">
        <v>6.7</v>
      </c>
      <c r="PI267" s="108" t="n">
        <v>6.7</v>
      </c>
      <c r="PJ267" s="108" t="n">
        <v>5.3</v>
      </c>
      <c r="PK267" s="108" t="n">
        <v>7.6</v>
      </c>
      <c r="PL267" s="108" t="n">
        <v>9.6</v>
      </c>
      <c r="PM267" s="108" t="n">
        <v>12.9</v>
      </c>
      <c r="PN267" s="108" t="n">
        <v>16</v>
      </c>
      <c r="PO267" s="109" t="n">
        <f aca="false">AVERAGE(PC267:PN267)</f>
        <v>11.1083333333333</v>
      </c>
      <c r="QA267" s="1" t="n">
        <v>1917</v>
      </c>
      <c r="QB267" s="110" t="s">
        <v>120</v>
      </c>
      <c r="QC267" s="108" t="n">
        <v>13.3</v>
      </c>
      <c r="QD267" s="108" t="n">
        <v>13</v>
      </c>
      <c r="QE267" s="108" t="n">
        <v>12.4</v>
      </c>
      <c r="QF267" s="108" t="n">
        <v>9.8</v>
      </c>
      <c r="QG267" s="108" t="n">
        <v>7.6</v>
      </c>
      <c r="QH267" s="108" t="n">
        <v>7.5</v>
      </c>
      <c r="QI267" s="108" t="n">
        <v>6.3</v>
      </c>
      <c r="QJ267" s="108" t="n">
        <v>5.2</v>
      </c>
      <c r="QK267" s="108" t="n">
        <v>6.6</v>
      </c>
      <c r="QL267" s="108" t="n">
        <v>6.8</v>
      </c>
      <c r="QM267" s="108" t="n">
        <v>8.7</v>
      </c>
      <c r="QN267" s="108" t="n">
        <v>11.2</v>
      </c>
      <c r="QO267" s="109" t="n">
        <f aca="false">AVERAGE(QC267:QN267)</f>
        <v>9.03333333333333</v>
      </c>
      <c r="RA267" s="1" t="n">
        <v>1917</v>
      </c>
      <c r="RB267" s="110" t="s">
        <v>120</v>
      </c>
      <c r="RC267" s="108" t="n">
        <v>15.7</v>
      </c>
      <c r="RD267" s="108" t="n">
        <v>13.7</v>
      </c>
      <c r="RE267" s="108" t="n">
        <v>14</v>
      </c>
      <c r="RF267" s="108" t="n">
        <v>9.9</v>
      </c>
      <c r="RG267" s="108" t="n">
        <v>6.5</v>
      </c>
      <c r="RH267" s="108" t="n">
        <v>6.7</v>
      </c>
      <c r="RI267" s="108" t="n">
        <v>6.9</v>
      </c>
      <c r="RJ267" s="108" t="n">
        <v>5.2</v>
      </c>
      <c r="RK267" s="108" t="n">
        <v>7.7</v>
      </c>
      <c r="RL267" s="108" t="n">
        <v>8.8</v>
      </c>
      <c r="RM267" s="108" t="n">
        <v>11.1</v>
      </c>
      <c r="RN267" s="108" t="n">
        <v>13.8</v>
      </c>
      <c r="RO267" s="109" t="n">
        <f aca="false">AVERAGE(RC267:RN267)</f>
        <v>10</v>
      </c>
      <c r="SA267" s="1" t="n">
        <v>1917</v>
      </c>
      <c r="SB267" s="107" t="n">
        <v>1917</v>
      </c>
      <c r="SC267" s="108" t="n">
        <v>20.1</v>
      </c>
      <c r="SD267" s="108" t="n">
        <v>17.4</v>
      </c>
      <c r="SE267" s="108" t="n">
        <v>17.9</v>
      </c>
      <c r="SF267" s="108" t="n">
        <v>14</v>
      </c>
      <c r="SG267" s="108" t="n">
        <v>6.2</v>
      </c>
      <c r="SH267" s="108" t="n">
        <v>5.6</v>
      </c>
      <c r="SI267" s="108" t="n">
        <v>7.2</v>
      </c>
      <c r="SJ267" s="108" t="n">
        <v>5.2</v>
      </c>
      <c r="SK267" s="108" t="n">
        <v>8.5</v>
      </c>
      <c r="SL267" s="108" t="n">
        <v>11.2</v>
      </c>
      <c r="SM267" s="108" t="n">
        <v>15.5</v>
      </c>
      <c r="SN267" s="108" t="n">
        <v>18.8</v>
      </c>
      <c r="SO267" s="109" t="n">
        <f aca="false">AVERAGE(SC267:SN267)</f>
        <v>12.3</v>
      </c>
      <c r="TA267" s="1" t="n">
        <v>1917</v>
      </c>
      <c r="TB267" s="110" t="s">
        <v>120</v>
      </c>
      <c r="TC267" s="108" t="n">
        <v>24.6</v>
      </c>
      <c r="TD267" s="108" t="n">
        <v>23.2</v>
      </c>
      <c r="TE267" s="108" t="n">
        <v>24.1</v>
      </c>
      <c r="TF267" s="108" t="n">
        <v>20.1</v>
      </c>
      <c r="TG267" s="108" t="n">
        <v>14.3</v>
      </c>
      <c r="TH267" s="108" t="n">
        <v>11.9</v>
      </c>
      <c r="TI267" s="108" t="n">
        <v>14</v>
      </c>
      <c r="TJ267" s="108" t="n">
        <v>11.9</v>
      </c>
      <c r="TK267" s="108" t="n">
        <v>16.4</v>
      </c>
      <c r="TL267" s="108" t="n">
        <v>20.6</v>
      </c>
      <c r="TM267" s="108" t="n">
        <v>22.8</v>
      </c>
      <c r="TN267" s="108" t="n">
        <v>25.1</v>
      </c>
      <c r="TO267" s="109" t="n">
        <f aca="false">AVERAGE(TC267:TN267)</f>
        <v>19.0833333333333</v>
      </c>
      <c r="UA267" s="1" t="n">
        <v>1917</v>
      </c>
      <c r="UB267" s="110" t="s">
        <v>120</v>
      </c>
      <c r="UC267" s="112" t="n">
        <f aca="false">SUM(UC266+UC268)/2</f>
        <v>16.65</v>
      </c>
      <c r="UD267" s="108" t="n">
        <v>13.8</v>
      </c>
      <c r="UE267" s="108" t="n">
        <v>14</v>
      </c>
      <c r="UF267" s="108" t="n">
        <v>10.2</v>
      </c>
      <c r="UG267" s="108" t="n">
        <v>5.3</v>
      </c>
      <c r="UH267" s="108" t="n">
        <v>5.1</v>
      </c>
      <c r="UI267" s="108" t="n">
        <v>5</v>
      </c>
      <c r="UJ267" s="108" t="n">
        <v>3</v>
      </c>
      <c r="UK267" s="108" t="n">
        <v>5.2</v>
      </c>
      <c r="UL267" s="108" t="n">
        <v>6.9</v>
      </c>
      <c r="UM267" s="108" t="n">
        <v>10.7</v>
      </c>
      <c r="UN267" s="108" t="n">
        <v>13.3</v>
      </c>
      <c r="UO267" s="109" t="n">
        <f aca="false">AVERAGE(UC267:UN267)</f>
        <v>9.09583333333333</v>
      </c>
      <c r="VA267" s="1" t="n">
        <v>1917</v>
      </c>
      <c r="VB267" s="110" t="s">
        <v>120</v>
      </c>
      <c r="VC267" s="108" t="n">
        <v>12</v>
      </c>
      <c r="VD267" s="108" t="n">
        <v>12.2</v>
      </c>
      <c r="VE267" s="108" t="n">
        <v>11.9</v>
      </c>
      <c r="VF267" s="108" t="n">
        <v>10</v>
      </c>
      <c r="VG267" s="108" t="n">
        <v>8.5</v>
      </c>
      <c r="VH267" s="108" t="n">
        <v>7.2</v>
      </c>
      <c r="VI267" s="108" t="n">
        <v>6.3</v>
      </c>
      <c r="VJ267" s="108" t="n">
        <v>5.1</v>
      </c>
      <c r="VK267" s="108" t="n">
        <v>6.6</v>
      </c>
      <c r="VL267" s="108" t="n">
        <v>6.5</v>
      </c>
      <c r="VM267" s="108" t="n">
        <v>8.6</v>
      </c>
      <c r="VN267" s="108" t="n">
        <v>10.5</v>
      </c>
      <c r="VO267" s="109" t="n">
        <f aca="false">AVERAGE(VC267:VN267)</f>
        <v>8.78333333333333</v>
      </c>
      <c r="WA267" s="1" t="n">
        <v>1917</v>
      </c>
      <c r="WB267" s="107" t="n">
        <v>1917</v>
      </c>
      <c r="WC267" s="108" t="n">
        <v>19.8</v>
      </c>
      <c r="WD267" s="108" t="n">
        <v>18.2</v>
      </c>
      <c r="WE267" s="108" t="n">
        <v>15.4</v>
      </c>
      <c r="WF267" s="108" t="n">
        <v>15.9</v>
      </c>
      <c r="WG267" s="108" t="n">
        <v>8.1</v>
      </c>
      <c r="WH267" s="108" t="n">
        <v>6.7</v>
      </c>
      <c r="WI267" s="108" t="n">
        <v>7.9</v>
      </c>
      <c r="WJ267" s="108" t="n">
        <v>5.9</v>
      </c>
      <c r="WK267" s="108" t="n">
        <v>8.4</v>
      </c>
      <c r="WL267" s="108" t="n">
        <v>11.6</v>
      </c>
      <c r="WM267" s="108" t="n">
        <v>17.6</v>
      </c>
      <c r="WN267" s="108" t="n">
        <v>19.2</v>
      </c>
      <c r="WO267" s="109" t="n">
        <f aca="false">AVERAGE(WC267:WN267)</f>
        <v>12.8916666666667</v>
      </c>
      <c r="YA267" s="1" t="n">
        <v>1917</v>
      </c>
      <c r="YB267" s="110" t="s">
        <v>120</v>
      </c>
      <c r="YC267" s="108" t="n">
        <v>13.5</v>
      </c>
      <c r="YD267" s="108" t="n">
        <v>12.4</v>
      </c>
      <c r="YE267" s="108" t="n">
        <v>11.9</v>
      </c>
      <c r="YF267" s="108" t="n">
        <v>9.5</v>
      </c>
      <c r="YG267" s="108" t="n">
        <v>7</v>
      </c>
      <c r="YH267" s="108" t="n">
        <v>6.1</v>
      </c>
      <c r="YI267" s="108" t="n">
        <v>5.9</v>
      </c>
      <c r="YJ267" s="108" t="n">
        <v>4.6</v>
      </c>
      <c r="YK267" s="108" t="n">
        <v>6.4</v>
      </c>
      <c r="YL267" s="108" t="n">
        <v>6.9</v>
      </c>
      <c r="YM267" s="108" t="n">
        <v>8.7</v>
      </c>
      <c r="YN267" s="108" t="n">
        <v>11.2</v>
      </c>
      <c r="YO267" s="109" t="n">
        <f aca="false">AVERAGE(YC267:YN267)</f>
        <v>8.675</v>
      </c>
      <c r="ZA267" s="1" t="n">
        <v>1917</v>
      </c>
      <c r="ZB267" s="110" t="s">
        <v>120</v>
      </c>
      <c r="ZC267" s="108" t="n">
        <v>16.9</v>
      </c>
      <c r="ZD267" s="108" t="n">
        <v>15.2</v>
      </c>
      <c r="ZE267" s="108" t="n">
        <v>13.9</v>
      </c>
      <c r="ZF267" s="108" t="n">
        <v>11.3</v>
      </c>
      <c r="ZG267" s="108" t="n">
        <v>7.1</v>
      </c>
      <c r="ZH267" s="108" t="n">
        <v>6.4</v>
      </c>
      <c r="ZI267" s="108" t="n">
        <v>6.8</v>
      </c>
      <c r="ZJ267" s="108" t="n">
        <v>4.7</v>
      </c>
      <c r="ZK267" s="108" t="n">
        <v>7.3</v>
      </c>
      <c r="ZL267" s="108" t="n">
        <v>8.2</v>
      </c>
      <c r="ZM267" s="108" t="n">
        <v>11.6</v>
      </c>
      <c r="ZN267" s="108" t="n">
        <v>14.2</v>
      </c>
      <c r="ZO267" s="109" t="n">
        <f aca="false">AVERAGE(ZC267:ZN267)</f>
        <v>10.3</v>
      </c>
      <c r="AAA267" s="1" t="n">
        <v>1917</v>
      </c>
      <c r="AAB267" s="110" t="s">
        <v>120</v>
      </c>
      <c r="AAC267" s="108" t="n">
        <v>23.3</v>
      </c>
      <c r="AAD267" s="108" t="n">
        <v>20.4</v>
      </c>
      <c r="AAE267" s="108" t="n">
        <v>22.1</v>
      </c>
      <c r="AAF267" s="108" t="n">
        <v>18.6</v>
      </c>
      <c r="AAG267" s="108" t="n">
        <v>10.9</v>
      </c>
      <c r="AAH267" s="108" t="n">
        <v>8.5</v>
      </c>
      <c r="AAI267" s="108" t="n">
        <v>10.4</v>
      </c>
      <c r="AAJ267" s="108" t="n">
        <v>12</v>
      </c>
      <c r="AAK267" s="108" t="n">
        <v>17.7</v>
      </c>
      <c r="AAL267" s="108" t="n">
        <v>23</v>
      </c>
      <c r="AAM267" s="108" t="n">
        <v>22.2</v>
      </c>
      <c r="AAN267" s="108" t="n">
        <v>23.5</v>
      </c>
      <c r="AAO267" s="109" t="n">
        <f aca="false">AVERAGE(AAC267:AAN267)</f>
        <v>17.7166666666667</v>
      </c>
      <c r="ABA267" s="1" t="n">
        <v>1917</v>
      </c>
      <c r="ABB267" s="107" t="n">
        <v>1917</v>
      </c>
      <c r="ABC267" s="108" t="n">
        <v>23.7</v>
      </c>
      <c r="ABD267" s="108" t="n">
        <v>22.2</v>
      </c>
      <c r="ABE267" s="108" t="n">
        <v>22.3</v>
      </c>
      <c r="ABF267" s="108" t="n">
        <v>19.8</v>
      </c>
      <c r="ABG267" s="108" t="n">
        <v>13.8</v>
      </c>
      <c r="ABH267" s="108" t="n">
        <v>9.4</v>
      </c>
      <c r="ABI267" s="108" t="n">
        <v>14</v>
      </c>
      <c r="ABJ267" s="108" t="n">
        <v>10.8</v>
      </c>
      <c r="ABK267" s="108" t="n">
        <v>14.3</v>
      </c>
      <c r="ABL267" s="108" t="n">
        <v>16.9</v>
      </c>
      <c r="ABM267" s="108" t="n">
        <v>20.3</v>
      </c>
      <c r="ABN267" s="108" t="n">
        <v>21.1</v>
      </c>
      <c r="ABO267" s="109" t="n">
        <f aca="false">AVERAGE(ABC267:ABN267)</f>
        <v>17.3833333333333</v>
      </c>
      <c r="ACA267" s="111" t="n">
        <v>1917</v>
      </c>
      <c r="ACB267" s="110" t="s">
        <v>120</v>
      </c>
      <c r="ACC267" s="108" t="n">
        <v>17.3</v>
      </c>
      <c r="ACD267" s="108" t="n">
        <v>16.7</v>
      </c>
      <c r="ACE267" s="108" t="n">
        <v>15.1</v>
      </c>
      <c r="ACF267" s="108" t="n">
        <v>13.7</v>
      </c>
      <c r="ACG267" s="108" t="n">
        <v>10.1</v>
      </c>
      <c r="ACH267" s="108" t="n">
        <v>9.7</v>
      </c>
      <c r="ACI267" s="108" t="n">
        <v>9.7</v>
      </c>
      <c r="ACJ267" s="108" t="n">
        <v>8.1</v>
      </c>
      <c r="ACK267" s="108" t="n">
        <v>10.5</v>
      </c>
      <c r="ACL267" s="108" t="n">
        <v>11.2</v>
      </c>
      <c r="ACM267" s="108" t="n">
        <v>13.6</v>
      </c>
      <c r="ACN267" s="108" t="n">
        <v>15.2</v>
      </c>
      <c r="ACO267" s="109" t="n">
        <f aca="false">AVERAGE(ACC267:ACN267)</f>
        <v>12.575</v>
      </c>
      <c r="ADA267" s="1" t="n">
        <v>1917</v>
      </c>
      <c r="ADB267" s="110" t="s">
        <v>120</v>
      </c>
      <c r="ADC267" s="108" t="n">
        <v>26</v>
      </c>
      <c r="ADD267" s="108" t="n">
        <v>24.1</v>
      </c>
      <c r="ADE267" s="108" t="n">
        <v>24.8</v>
      </c>
      <c r="ADF267" s="108" t="n">
        <v>22.3</v>
      </c>
      <c r="ADG267" s="108" t="n">
        <v>15.8</v>
      </c>
      <c r="ADH267" s="108" t="n">
        <v>11.7</v>
      </c>
      <c r="ADI267" s="108" t="n">
        <v>15.4</v>
      </c>
      <c r="ADJ267" s="108" t="n">
        <v>13.6</v>
      </c>
      <c r="ADK267" s="108" t="n">
        <v>17.5</v>
      </c>
      <c r="ADL267" s="108" t="n">
        <v>20.5</v>
      </c>
      <c r="ADM267" s="108" t="n">
        <v>23.4</v>
      </c>
      <c r="ADN267" s="108" t="n">
        <v>25.1</v>
      </c>
      <c r="ADO267" s="109" t="n">
        <f aca="false">AVERAGE(ADC267:ADN267)</f>
        <v>20.0166666666667</v>
      </c>
      <c r="AEA267" s="1" t="n">
        <v>1917</v>
      </c>
      <c r="AEB267" s="107" t="n">
        <v>1917</v>
      </c>
      <c r="AEC267" s="108" t="n">
        <v>25.2</v>
      </c>
      <c r="AED267" s="108" t="n">
        <v>23.8</v>
      </c>
      <c r="AEE267" s="108" t="n">
        <v>24.3</v>
      </c>
      <c r="AEF267" s="108" t="n">
        <v>22.9</v>
      </c>
      <c r="AEG267" s="108" t="n">
        <v>16.6</v>
      </c>
      <c r="AEH267" s="108" t="n">
        <v>11.4</v>
      </c>
      <c r="AEI267" s="108" t="n">
        <v>15.4</v>
      </c>
      <c r="AEJ267" s="108" t="n">
        <v>13.1</v>
      </c>
      <c r="AEK267" s="108" t="n">
        <v>16.2</v>
      </c>
      <c r="AEL267" s="108" t="n">
        <v>19.3</v>
      </c>
      <c r="AEM267" s="108" t="n">
        <v>22.2</v>
      </c>
      <c r="AEN267" s="108" t="n">
        <v>23.7</v>
      </c>
      <c r="AEO267" s="109" t="n">
        <f aca="false">AVERAGE(AEC267:AEN267)</f>
        <v>19.5083333333333</v>
      </c>
      <c r="AFA267" s="1" t="n">
        <v>1917</v>
      </c>
      <c r="AFB267" s="107" t="n">
        <v>1917</v>
      </c>
      <c r="AFC267" s="108" t="n">
        <v>18.1</v>
      </c>
      <c r="AFD267" s="108" t="n">
        <v>18.2</v>
      </c>
      <c r="AFE267" s="108" t="n">
        <v>16.9</v>
      </c>
      <c r="AFF267" s="108" t="n">
        <v>16.2</v>
      </c>
      <c r="AFG267" s="108" t="n">
        <v>13.2</v>
      </c>
      <c r="AFH267" s="108" t="n">
        <v>12.8</v>
      </c>
      <c r="AFI267" s="108" t="n">
        <v>12.1</v>
      </c>
      <c r="AFJ267" s="108" t="n">
        <v>11.1</v>
      </c>
      <c r="AFK267" s="108" t="n">
        <v>12</v>
      </c>
      <c r="AFL267" s="108" t="n">
        <v>13</v>
      </c>
      <c r="AFM267" s="108" t="n">
        <v>14.9</v>
      </c>
      <c r="AFN267" s="108" t="n">
        <v>16.6</v>
      </c>
      <c r="AFO267" s="109" t="n">
        <f aca="false">AVERAGE(AFC267:AFN267)</f>
        <v>14.5916666666667</v>
      </c>
      <c r="AGA267" s="1" t="n">
        <v>1917</v>
      </c>
      <c r="AGB267" s="110" t="s">
        <v>120</v>
      </c>
      <c r="AGC267" s="108" t="n">
        <v>16.2</v>
      </c>
      <c r="AGD267" s="108" t="n">
        <v>14.2</v>
      </c>
      <c r="AGE267" s="108" t="n">
        <v>15</v>
      </c>
      <c r="AGF267" s="108" t="n">
        <v>10.3</v>
      </c>
      <c r="AGG267" s="108" t="n">
        <v>5.6</v>
      </c>
      <c r="AGH267" s="108" t="n">
        <v>5.3</v>
      </c>
      <c r="AGI267" s="108" t="n">
        <v>4.9</v>
      </c>
      <c r="AGJ267" s="108" t="n">
        <v>3</v>
      </c>
      <c r="AGK267" s="108" t="n">
        <v>4.1</v>
      </c>
      <c r="AGL267" s="108" t="n">
        <v>6.6</v>
      </c>
      <c r="AGM267" s="108" t="n">
        <v>11.2</v>
      </c>
      <c r="AGN267" s="108" t="n">
        <v>14</v>
      </c>
      <c r="AGO267" s="109" t="n">
        <f aca="false">AVERAGE(AGC267:AGN267)</f>
        <v>9.2</v>
      </c>
      <c r="AHA267" s="1" t="n">
        <v>1917</v>
      </c>
      <c r="AHB267" s="110" t="s">
        <v>120</v>
      </c>
      <c r="AHC267" s="108" t="n">
        <v>13</v>
      </c>
      <c r="AHD267" s="108" t="n">
        <v>12.1</v>
      </c>
      <c r="AHE267" s="108" t="n">
        <v>11.6</v>
      </c>
      <c r="AHF267" s="108" t="n">
        <v>8.3</v>
      </c>
      <c r="AHG267" s="108" t="n">
        <v>6</v>
      </c>
      <c r="AHH267" s="108" t="n">
        <v>5.5</v>
      </c>
      <c r="AHI267" s="108" t="n">
        <v>6.2</v>
      </c>
      <c r="AHJ267" s="108" t="n">
        <v>3.1</v>
      </c>
      <c r="AHK267" s="108" t="n">
        <v>5.8</v>
      </c>
      <c r="AHL267" s="108" t="n">
        <v>6.2</v>
      </c>
      <c r="AHM267" s="108" t="n">
        <v>8.5</v>
      </c>
      <c r="AHN267" s="108" t="n">
        <v>10.7</v>
      </c>
      <c r="AHO267" s="109" t="n">
        <f aca="false">AVERAGE(AHC267:AHN267)</f>
        <v>8.08333333333333</v>
      </c>
      <c r="AIA267" s="1" t="n">
        <v>1917</v>
      </c>
      <c r="AIB267" s="107" t="n">
        <v>1917</v>
      </c>
      <c r="AIC267" s="108" t="n">
        <v>23.2</v>
      </c>
      <c r="AID267" s="108" t="n">
        <v>18.2</v>
      </c>
      <c r="AIE267" s="108" t="n">
        <v>19.8</v>
      </c>
      <c r="AIF267" s="108" t="n">
        <v>14.4</v>
      </c>
      <c r="AIG267" s="108" t="n">
        <v>5.9</v>
      </c>
      <c r="AIH267" s="108" t="n">
        <v>4.6</v>
      </c>
      <c r="AII267" s="108" t="n">
        <v>7.3</v>
      </c>
      <c r="AIJ267" s="108" t="n">
        <v>4.8</v>
      </c>
      <c r="AIK267" s="108" t="n">
        <v>8.9</v>
      </c>
      <c r="AIL267" s="108" t="n">
        <v>12.3</v>
      </c>
      <c r="AIM267" s="108" t="n">
        <v>18.4</v>
      </c>
      <c r="AIN267" s="108" t="n">
        <v>20.7</v>
      </c>
      <c r="AIO267" s="109" t="n">
        <f aca="false">AVERAGE(AIC267:AIN267)</f>
        <v>13.2083333333333</v>
      </c>
      <c r="AJA267" s="1" t="n">
        <v>1917</v>
      </c>
      <c r="AJB267" s="107" t="n">
        <v>1917</v>
      </c>
      <c r="AJC267" s="108" t="n">
        <v>24.8</v>
      </c>
      <c r="AJD267" s="108" t="n">
        <v>25.4</v>
      </c>
      <c r="AJE267" s="108" t="n">
        <v>26.5</v>
      </c>
      <c r="AJF267" s="108" t="n">
        <v>24.3</v>
      </c>
      <c r="AJG267" s="108" t="n">
        <v>21.1</v>
      </c>
      <c r="AJH267" s="108" t="n">
        <v>19.3</v>
      </c>
      <c r="AJI267" s="108" t="n">
        <v>20.3</v>
      </c>
      <c r="AJJ267" s="108" t="n">
        <v>22.2</v>
      </c>
      <c r="AJK267" s="108" t="n">
        <v>25.3</v>
      </c>
      <c r="AJL267" s="108" t="n">
        <v>26.4</v>
      </c>
      <c r="AJM267" s="108" t="n">
        <v>26.3</v>
      </c>
      <c r="AJN267" s="108" t="n">
        <v>25.8</v>
      </c>
      <c r="AJO267" s="109" t="n">
        <f aca="false">AVERAGE(AJC267:AJN267)</f>
        <v>23.975</v>
      </c>
      <c r="AKA267" s="1" t="n">
        <v>1917</v>
      </c>
      <c r="AKB267" s="107" t="n">
        <v>1917</v>
      </c>
      <c r="AKC267" s="108" t="n">
        <v>16</v>
      </c>
      <c r="AKD267" s="108" t="n">
        <v>14.4</v>
      </c>
      <c r="AKE267" s="108" t="n">
        <v>13.7</v>
      </c>
      <c r="AKF267" s="108" t="n">
        <v>10.6</v>
      </c>
      <c r="AKG267" s="108" t="n">
        <v>6.5</v>
      </c>
      <c r="AKH267" s="108" t="n">
        <v>6.5</v>
      </c>
      <c r="AKI267" s="108" t="n">
        <v>6.9</v>
      </c>
      <c r="AKJ267" s="108" t="n">
        <v>4.6</v>
      </c>
      <c r="AKK267" s="108" t="n">
        <v>7.2</v>
      </c>
      <c r="AKL267" s="108" t="n">
        <v>8.1</v>
      </c>
      <c r="AKM267" s="108" t="n">
        <v>10.8</v>
      </c>
      <c r="AKN267" s="108" t="n">
        <v>13.9</v>
      </c>
      <c r="AKO267" s="109" t="n">
        <f aca="false">AVERAGE(AKC267:AKN267)</f>
        <v>9.93333333333333</v>
      </c>
      <c r="AKR267" s="16" t="s">
        <v>97</v>
      </c>
      <c r="ALA267" s="35" t="n">
        <f aca="false">(ACO267+AO267+EO267+NO267+AKO267+AFO267+AEO267+IO267+MO267)/9</f>
        <v>13.4925084175084</v>
      </c>
      <c r="ALB267" s="77" t="n">
        <f aca="false">(ABO267+KO267+DO267+AGO267)/4</f>
        <v>17.29375</v>
      </c>
      <c r="ALC267" s="19" t="n">
        <f aca="false">(QO267+PO267+AAO267+AJO267+FO267+SO267+BO267+CO267+JO267+OO267+TO267+HO267)/12</f>
        <v>12.6131944444444</v>
      </c>
      <c r="AMA267" s="28" t="n">
        <f aca="false">MAX(ACC267:ACN267,AC267:AN267,EC267:EN267,NC267:NN267,AKC267:AKN267,AFC267:AFN267,AEC267:AEN267,IC267:IN267,MC267:MN267)</f>
        <v>25.2</v>
      </c>
      <c r="AMB267" s="28" t="n">
        <f aca="false">MIN(ACC267:ACN267,AC267:AN267,EC267:EN267,NC267:NN267,AKC267:AKN267,AFC267:AFN267,AEC267:AEN267,IC267:IN267,MC267:MN267)</f>
        <v>4.6</v>
      </c>
      <c r="AMC267" s="81" t="n">
        <f aca="false">MAX(ABC267:ABN267,KC267:KN267,DC267:DN267,AGC267:AGN267)</f>
        <v>25.8</v>
      </c>
      <c r="AMD267" s="81" t="n">
        <f aca="false">MIN(ABC267:ABN267,KC267:KN267,DC267:DN267,AGC267:AGN267)</f>
        <v>3</v>
      </c>
      <c r="AME267" s="60" t="n">
        <f aca="false">MAX(QC267:QN267,PC267:PN267,AJC267:AJN267,AAC267:AAN267,FC267:FN267,SC267:SN267)</f>
        <v>26.5</v>
      </c>
      <c r="AMF267" s="60" t="n">
        <f aca="false">MIN(QC267:QN267,PC267:PN267,AJC267:AJN267,AAC267:AAN267,FC267:FN267,SC267:SN267)</f>
        <v>5.2</v>
      </c>
    </row>
    <row r="268" customFormat="false" ht="12.8" hidden="false" customHeight="false" outlineLevel="0" collapsed="false">
      <c r="A268" s="104"/>
      <c r="B268" s="29" t="n">
        <f aca="false">AVERAGE(AO268,BO268,CO268,DO268,EO268,FO268,GO268,HO278,IO268,JO268,KO268,LO268,MO268,NO268,OO268,PO268,QO268,RO268,SO268,TO268,UO268,VO268,WO268,YO268,ZO268,AAO268,ABO268,ACO268,ADO268,AEO268,AFO268,AGO268,AHO268,AIO268,AJO268,AKO268)</f>
        <v>13.7896990740741</v>
      </c>
      <c r="C268" s="30" t="n">
        <f aca="false">AVERAGE(B264:B268)</f>
        <v>13.5400420875421</v>
      </c>
      <c r="D268" s="31" t="n">
        <f aca="false">AVERAGE(B259:B268)</f>
        <v>13.4335235164141</v>
      </c>
      <c r="E268" s="29" t="n">
        <f aca="false">AVERAGE(B249:B268)</f>
        <v>13.4672778072774</v>
      </c>
      <c r="F268" s="32"/>
      <c r="G268" s="3" t="n">
        <f aca="false">MAX(AC268:AN268,BC268:BN268,CC268:CN268,DC268:DN268,EC268:EN268,FC268:FN268,GC268:GN268,HC268:HN268,IC268:IN268,JC268:JN268,KC268:KN268,LC268:LN268,MC268:MN268,NC268:NN268,OC268:ON268,PC268:PN268,QC268:QN268,RC268:RN268,SC268:SN268,TC268:TN268,UC268:UN268,VC268:VN268,WC268:WN268,YC268:YN268,ZC268:ZN268,AAC268:AAN268,ABC268:ABN268,ACC268:ACN268,ADC268:ADN268,AEC268:AEN268,AFC268:AFN268,AGC268:AGN268,AHC268:AHN268,AIC268:AIN268,AJC268:AJN268,AKC268:AKN268)</f>
        <v>26.8</v>
      </c>
      <c r="H268" s="105" t="n">
        <f aca="false">MEDIAN(AC268:AN268,BC268:BN268,CC268:CN268,DC268:DN268,EC268:EN268,FC268:FN268,GC268:GN268,HC268:HN268,IC268:IN268,JC268:JN268,KC268:KN268,LC268:LN268,MC268:MN268,NC268:NN268,OC268:ON268,PC268:PN268,QC268:QN268,RC268:RN268,SC268:SN268,TC268:TN268,UC268:UN268,VC268:VN268,WC268:WN268,YC268:YN268,ZC268:ZN268,AAC268:AAN268,ABC268:ABN268,ACC268:ACN268,ADC268:ADN268,AEC268:AEN268,AFC268:AFN268,AGC268:AGN268,AHC268:AHN268,AIC268:AIN268,AJC268:AJN268,AKC268:AKN268)</f>
        <v>13.6</v>
      </c>
      <c r="I268" s="5" t="n">
        <f aca="false">MIN(AC268:AN268,BC268:BN268,CC268:CN268,DC268:DN268,EC268:EN268,FC268:FN268,GC268:GN268,HC268:HN268,IC268:IN268,JC268:JN268,KC268:KN268,LC268:LN268,MC268:MN268,NC268:NN268,OC268:ON268,PC268:PN268,QC268:QN268,RC268:RN268,SC268:SN268,TC268:TN268,UC268:UN268,VC268:VN268,WC268:WN268,YC268:YN268,ZC268:ZN268,AAC268:AAN268,ABC268:ABN268,ACC268:ACN268,ADC268:ADN268,AEC268:AEN268,AFC268:AFN268,AGC268:AGN268,AHC268:AHN268,AIC268:AIN268,AJC268:AJN268,AKC268:AKN268)</f>
        <v>1.6</v>
      </c>
      <c r="J268" s="106" t="n">
        <f aca="false">(G268+I268)/2</f>
        <v>14.2</v>
      </c>
      <c r="AB268" s="107" t="n">
        <v>1918</v>
      </c>
      <c r="AC268" s="108" t="n">
        <v>17.3</v>
      </c>
      <c r="AD268" s="108" t="n">
        <v>15.8</v>
      </c>
      <c r="AE268" s="108" t="n">
        <v>14.4</v>
      </c>
      <c r="AF268" s="108" t="n">
        <v>14.2</v>
      </c>
      <c r="AG268" s="108" t="n">
        <v>11</v>
      </c>
      <c r="AH268" s="108" t="n">
        <v>9.5</v>
      </c>
      <c r="AI268" s="108" t="n">
        <v>6.9</v>
      </c>
      <c r="AJ268" s="108" t="n">
        <v>9.1</v>
      </c>
      <c r="AK268" s="108" t="n">
        <v>11.5</v>
      </c>
      <c r="AL268" s="108" t="n">
        <v>13</v>
      </c>
      <c r="AM268" s="108" t="n">
        <v>13.8</v>
      </c>
      <c r="AN268" s="108" t="n">
        <v>13.3</v>
      </c>
      <c r="AO268" s="109" t="n">
        <f aca="false">AVERAGE(AC268:AN268)</f>
        <v>12.4833333333333</v>
      </c>
      <c r="BA268" s="1" t="n">
        <v>1918</v>
      </c>
      <c r="BB268" s="107" t="n">
        <v>1918</v>
      </c>
      <c r="BC268" s="108" t="n">
        <v>14.1</v>
      </c>
      <c r="BD268" s="108" t="n">
        <v>16</v>
      </c>
      <c r="BE268" s="108" t="n">
        <v>12.7</v>
      </c>
      <c r="BF268" s="108" t="n">
        <v>12.4</v>
      </c>
      <c r="BG268" s="108" t="n">
        <v>8.9</v>
      </c>
      <c r="BH268" s="108" t="n">
        <v>6.8</v>
      </c>
      <c r="BI268" s="108" t="n">
        <v>4.2</v>
      </c>
      <c r="BJ268" s="108" t="n">
        <v>5.3</v>
      </c>
      <c r="BK268" s="108" t="n">
        <v>7.8</v>
      </c>
      <c r="BL268" s="108" t="n">
        <v>8.7</v>
      </c>
      <c r="BM268" s="108" t="n">
        <v>12.2</v>
      </c>
      <c r="BN268" s="108" t="n">
        <v>13.3</v>
      </c>
      <c r="BO268" s="109" t="n">
        <f aca="false">AVERAGE(BC268:BN268)</f>
        <v>10.2</v>
      </c>
      <c r="CA268" s="1" t="n">
        <v>1918</v>
      </c>
      <c r="CB268" s="110" t="s">
        <v>121</v>
      </c>
      <c r="CC268" s="108" t="n">
        <v>13.6</v>
      </c>
      <c r="CD268" s="108" t="n">
        <v>13.7</v>
      </c>
      <c r="CE268" s="108" t="n">
        <v>9.2</v>
      </c>
      <c r="CF268" s="108" t="n">
        <v>11.6</v>
      </c>
      <c r="CG268" s="108" t="n">
        <v>7.9</v>
      </c>
      <c r="CH268" s="108" t="n">
        <v>6.5</v>
      </c>
      <c r="CI268" s="108" t="n">
        <v>2.2</v>
      </c>
      <c r="CJ268" s="108" t="n">
        <v>4.3</v>
      </c>
      <c r="CK268" s="108" t="n">
        <v>6.2</v>
      </c>
      <c r="CL268" s="108" t="n">
        <v>6.6</v>
      </c>
      <c r="CM268" s="108" t="n">
        <v>10.7</v>
      </c>
      <c r="CN268" s="108" t="n">
        <v>8.9</v>
      </c>
      <c r="CO268" s="109" t="n">
        <f aca="false">AVERAGE(CC268:CN268)</f>
        <v>8.45</v>
      </c>
      <c r="DA268" s="1" t="n">
        <v>1918</v>
      </c>
      <c r="DB268" s="110" t="s">
        <v>121</v>
      </c>
      <c r="DC268" s="108" t="n">
        <v>25.7</v>
      </c>
      <c r="DD268" s="108" t="n">
        <v>24.5</v>
      </c>
      <c r="DE268" s="108" t="n">
        <v>23.7</v>
      </c>
      <c r="DF268" s="108" t="n">
        <v>22.3</v>
      </c>
      <c r="DG268" s="108" t="n">
        <v>19.2</v>
      </c>
      <c r="DH268" s="108" t="n">
        <v>14.9</v>
      </c>
      <c r="DI268" s="108" t="n">
        <v>13.9</v>
      </c>
      <c r="DJ268" s="108" t="n">
        <v>16.8</v>
      </c>
      <c r="DK268" s="108" t="n">
        <v>18.6</v>
      </c>
      <c r="DL268" s="108" t="n">
        <v>22.9</v>
      </c>
      <c r="DM268" s="108" t="n">
        <v>24.4</v>
      </c>
      <c r="DN268" s="108" t="n">
        <v>26.5</v>
      </c>
      <c r="DO268" s="109" t="n">
        <f aca="false">AVERAGE(DC268:DN268)</f>
        <v>21.1166666666667</v>
      </c>
      <c r="EA268" s="1" t="n">
        <v>1918</v>
      </c>
      <c r="EB268" s="107" t="n">
        <v>1918</v>
      </c>
      <c r="EC268" s="108" t="n">
        <v>17.1</v>
      </c>
      <c r="ED268" s="108" t="n">
        <v>16.2</v>
      </c>
      <c r="EE268" s="108" t="n">
        <v>13.5</v>
      </c>
      <c r="EF268" s="108" t="n">
        <v>14.4</v>
      </c>
      <c r="EG268" s="108" t="n">
        <v>11.9</v>
      </c>
      <c r="EH268" s="108" t="n">
        <v>11.4</v>
      </c>
      <c r="EI268" s="108" t="n">
        <v>6.7</v>
      </c>
      <c r="EJ268" s="108" t="n">
        <v>9</v>
      </c>
      <c r="EK268" s="108" t="n">
        <v>9.6</v>
      </c>
      <c r="EL268" s="108" t="n">
        <v>10.5</v>
      </c>
      <c r="EM268" s="108" t="n">
        <v>13.8</v>
      </c>
      <c r="EN268" s="108" t="n">
        <v>13.2</v>
      </c>
      <c r="EO268" s="109" t="n">
        <f aca="false">AVERAGE(EC268:EN268)</f>
        <v>12.275</v>
      </c>
      <c r="FA268" s="1" t="n">
        <v>1918</v>
      </c>
      <c r="FB268" s="107" t="n">
        <v>1918</v>
      </c>
      <c r="FC268" s="108" t="n">
        <v>16</v>
      </c>
      <c r="FD268" s="108" t="n">
        <v>14.7</v>
      </c>
      <c r="FE268" s="108" t="n">
        <v>11.4</v>
      </c>
      <c r="FF268" s="108" t="n">
        <v>13.4</v>
      </c>
      <c r="FG268" s="108" t="n">
        <v>10.2</v>
      </c>
      <c r="FH268" s="108" t="n">
        <v>10.1</v>
      </c>
      <c r="FI268" s="108" t="n">
        <v>5.6</v>
      </c>
      <c r="FJ268" s="108" t="n">
        <v>7.8</v>
      </c>
      <c r="FK268" s="108" t="n">
        <v>9.1</v>
      </c>
      <c r="FL268" s="108" t="n">
        <v>9.2</v>
      </c>
      <c r="FM268" s="108" t="n">
        <v>12.6</v>
      </c>
      <c r="FN268" s="108" t="n">
        <v>11.4</v>
      </c>
      <c r="FO268" s="109" t="n">
        <f aca="false">AVERAGE(FC268:FN268)</f>
        <v>10.9583333333333</v>
      </c>
      <c r="GA268" s="1" t="n">
        <v>1918</v>
      </c>
      <c r="GB268" s="110" t="s">
        <v>121</v>
      </c>
      <c r="GC268" s="108" t="n">
        <v>17.7</v>
      </c>
      <c r="GD268" s="108" t="n">
        <v>17.1</v>
      </c>
      <c r="GE268" s="108" t="n">
        <v>16.3</v>
      </c>
      <c r="GF268" s="108" t="n">
        <v>16.8</v>
      </c>
      <c r="GG268" s="108" t="n">
        <v>13.8</v>
      </c>
      <c r="GH268" s="108" t="n">
        <v>12.9</v>
      </c>
      <c r="GI268" s="108" t="n">
        <v>11.1</v>
      </c>
      <c r="GJ268" s="108" t="n">
        <v>11</v>
      </c>
      <c r="GK268" s="108" t="n">
        <v>12.4</v>
      </c>
      <c r="GL268" s="108" t="n">
        <v>12.2</v>
      </c>
      <c r="GM268" s="108" t="n">
        <v>15.1</v>
      </c>
      <c r="GN268" s="108" t="n">
        <v>15.3</v>
      </c>
      <c r="GO268" s="109" t="n">
        <f aca="false">AVERAGE(GC268:GN268)</f>
        <v>14.3083333333333</v>
      </c>
      <c r="HA268" s="1" t="n">
        <v>1918</v>
      </c>
      <c r="HB268" s="107" t="n">
        <v>1918</v>
      </c>
      <c r="HC268" s="108" t="n">
        <v>16.6</v>
      </c>
      <c r="HD268" s="108" t="n">
        <v>15.3</v>
      </c>
      <c r="HE268" s="108" t="n">
        <v>13.6</v>
      </c>
      <c r="HF268" s="108" t="n">
        <v>15.4</v>
      </c>
      <c r="HG268" s="108" t="n">
        <v>12.8</v>
      </c>
      <c r="HH268" s="108" t="n">
        <v>12.2</v>
      </c>
      <c r="HI268" s="108" t="n">
        <v>9.9</v>
      </c>
      <c r="HJ268" s="108" t="n">
        <v>10.2</v>
      </c>
      <c r="HK268" s="108" t="n">
        <v>11.7</v>
      </c>
      <c r="HL268" s="108" t="n">
        <v>10.9</v>
      </c>
      <c r="HM268" s="108" t="n">
        <v>13.7</v>
      </c>
      <c r="HN268" s="108" t="n">
        <v>13.9</v>
      </c>
      <c r="HO268" s="109" t="n">
        <f aca="false">AVERAGE(HC268:HN268)</f>
        <v>13.0166666666667</v>
      </c>
      <c r="IA268" s="1" t="n">
        <v>1918</v>
      </c>
      <c r="IB268" s="110" t="s">
        <v>121</v>
      </c>
      <c r="IC268" s="108" t="n">
        <v>24</v>
      </c>
      <c r="ID268" s="108" t="n">
        <v>24.1</v>
      </c>
      <c r="IE268" s="108" t="n">
        <v>21.3</v>
      </c>
      <c r="IF268" s="108" t="n">
        <v>19.6</v>
      </c>
      <c r="IG268" s="108" t="n">
        <v>15.8</v>
      </c>
      <c r="IH268" s="108" t="n">
        <v>13.9</v>
      </c>
      <c r="II268" s="108" t="n">
        <v>9.9</v>
      </c>
      <c r="IJ268" s="108" t="n">
        <v>10.7</v>
      </c>
      <c r="IK268" s="108" t="n">
        <v>15.2</v>
      </c>
      <c r="IL268" s="108" t="n">
        <v>15.8</v>
      </c>
      <c r="IM268" s="108" t="n">
        <v>18.5</v>
      </c>
      <c r="IN268" s="108" t="n">
        <v>20.2</v>
      </c>
      <c r="IO268" s="109" t="n">
        <f aca="false">AVERAGE(IC268:IN268)</f>
        <v>17.4166666666667</v>
      </c>
      <c r="JA268" s="1" t="n">
        <v>1918</v>
      </c>
      <c r="JB268" s="107" t="n">
        <v>1918</v>
      </c>
      <c r="JC268" s="108" t="n">
        <v>14.8</v>
      </c>
      <c r="JD268" s="108" t="n">
        <v>14.3</v>
      </c>
      <c r="JE268" s="108" t="n">
        <v>10.2</v>
      </c>
      <c r="JF268" s="108" t="n">
        <v>11.4</v>
      </c>
      <c r="JG268" s="108" t="n">
        <v>7.6</v>
      </c>
      <c r="JH268" s="108" t="n">
        <v>6.3</v>
      </c>
      <c r="JI268" s="108" t="n">
        <v>1.6</v>
      </c>
      <c r="JJ268" s="108" t="n">
        <v>3.9</v>
      </c>
      <c r="JK268" s="108" t="n">
        <v>6.2</v>
      </c>
      <c r="JL268" s="108" t="n">
        <v>8.2</v>
      </c>
      <c r="JM268" s="108" t="n">
        <v>11.8</v>
      </c>
      <c r="JN268" s="108" t="n">
        <v>11.5</v>
      </c>
      <c r="JO268" s="109" t="n">
        <f aca="false">AVERAGE(JC268:JN268)</f>
        <v>8.98333333333333</v>
      </c>
      <c r="KA268" s="1" t="n">
        <v>1918</v>
      </c>
      <c r="KB268" s="107" t="n">
        <v>1918</v>
      </c>
      <c r="KC268" s="108" t="n">
        <v>25.4</v>
      </c>
      <c r="KD268" s="108" t="n">
        <v>24.7</v>
      </c>
      <c r="KE268" s="108" t="n">
        <v>23.4</v>
      </c>
      <c r="KF268" s="108" t="n">
        <v>22.6</v>
      </c>
      <c r="KG268" s="108" t="n">
        <v>19.7</v>
      </c>
      <c r="KH268" s="108" t="n">
        <v>15.4</v>
      </c>
      <c r="KI268" s="108" t="n">
        <v>14.6</v>
      </c>
      <c r="KJ268" s="108" t="n">
        <v>17.9</v>
      </c>
      <c r="KK268" s="108" t="n">
        <v>19.8</v>
      </c>
      <c r="KL268" s="108" t="n">
        <v>23.9</v>
      </c>
      <c r="KM268" s="108" t="n">
        <v>25.3</v>
      </c>
      <c r="KN268" s="108" t="n">
        <v>26.3</v>
      </c>
      <c r="KO268" s="109" t="n">
        <f aca="false">AVERAGE(KC268:KN268)</f>
        <v>21.5833333333333</v>
      </c>
      <c r="LA268" s="1" t="n">
        <v>1918</v>
      </c>
      <c r="LB268" s="110" t="s">
        <v>121</v>
      </c>
      <c r="LC268" s="108" t="n">
        <v>16.1</v>
      </c>
      <c r="LD268" s="108" t="n">
        <v>15.4</v>
      </c>
      <c r="LE268" s="108" t="n">
        <v>11.8</v>
      </c>
      <c r="LF268" s="108" t="n">
        <v>13</v>
      </c>
      <c r="LG268" s="108" t="n">
        <v>8.9</v>
      </c>
      <c r="LH268" s="108" t="n">
        <v>7.8</v>
      </c>
      <c r="LI268" s="108" t="n">
        <v>4.1</v>
      </c>
      <c r="LJ268" s="108" t="n">
        <v>5.7</v>
      </c>
      <c r="LK268" s="108" t="n">
        <v>7.6</v>
      </c>
      <c r="LL268" s="108" t="n">
        <v>8.5</v>
      </c>
      <c r="LM268" s="108" t="n">
        <v>11.8</v>
      </c>
      <c r="LN268" s="108" t="n">
        <v>10.5</v>
      </c>
      <c r="LO268" s="109" t="n">
        <f aca="false">AVERAGE(LC268:LN268)</f>
        <v>10.1</v>
      </c>
      <c r="MA268" s="1" t="n">
        <v>1918</v>
      </c>
      <c r="MB268" s="110" t="s">
        <v>121</v>
      </c>
      <c r="MC268" s="108" t="n">
        <v>15.4</v>
      </c>
      <c r="MD268" s="108" t="n">
        <v>17.3</v>
      </c>
      <c r="ME268" s="108" t="n">
        <v>14.3</v>
      </c>
      <c r="MF268" s="108" t="n">
        <v>13.5</v>
      </c>
      <c r="MG268" s="108" t="n">
        <v>10.6</v>
      </c>
      <c r="MH268" s="108" t="n">
        <v>8.7</v>
      </c>
      <c r="MI268" s="108" t="n">
        <v>6.4</v>
      </c>
      <c r="MJ268" s="108" t="n">
        <v>8.2</v>
      </c>
      <c r="MK268" s="108" t="n">
        <v>8.9</v>
      </c>
      <c r="ML268" s="108" t="n">
        <v>9.9</v>
      </c>
      <c r="MM268" s="108" t="n">
        <v>13.3</v>
      </c>
      <c r="MN268" s="108" t="n">
        <v>13.8</v>
      </c>
      <c r="MO268" s="109" t="n">
        <f aca="false">AVERAGE(MC268:MN268)</f>
        <v>11.6916666666667</v>
      </c>
      <c r="NA268" s="1" t="n">
        <v>1918</v>
      </c>
      <c r="NB268" s="110" t="s">
        <v>121</v>
      </c>
      <c r="NC268" s="108" t="n">
        <v>20.8</v>
      </c>
      <c r="ND268" s="108" t="n">
        <v>21.5</v>
      </c>
      <c r="NE268" s="108" t="n">
        <v>17.9</v>
      </c>
      <c r="NF268" s="108" t="n">
        <v>17.8</v>
      </c>
      <c r="NG268" s="108" t="n">
        <v>14.6</v>
      </c>
      <c r="NH268" s="108" t="n">
        <v>13.3</v>
      </c>
      <c r="NI268" s="108" t="n">
        <v>10.3</v>
      </c>
      <c r="NJ268" s="108" t="n">
        <v>10.4</v>
      </c>
      <c r="NK268" s="108" t="n">
        <v>13.6</v>
      </c>
      <c r="NL268" s="108" t="n">
        <v>13.2</v>
      </c>
      <c r="NM268" s="108" t="n">
        <v>16.3</v>
      </c>
      <c r="NN268" s="108" t="n">
        <v>16.9</v>
      </c>
      <c r="NO268" s="109" t="n">
        <f aca="false">AVERAGE(NC268:NN268)</f>
        <v>15.55</v>
      </c>
      <c r="OA268" s="1" t="n">
        <v>1918</v>
      </c>
      <c r="OB268" s="107" t="n">
        <v>1918</v>
      </c>
      <c r="OC268" s="108" t="n">
        <v>18.3</v>
      </c>
      <c r="OD268" s="108" t="n">
        <v>18.1</v>
      </c>
      <c r="OE268" s="108" t="n">
        <v>14.1</v>
      </c>
      <c r="OF268" s="108" t="n">
        <v>15.2</v>
      </c>
      <c r="OG268" s="108" t="n">
        <v>12</v>
      </c>
      <c r="OH268" s="108" t="n">
        <v>12</v>
      </c>
      <c r="OI268" s="108" t="n">
        <v>5.9</v>
      </c>
      <c r="OJ268" s="108" t="n">
        <v>8.4</v>
      </c>
      <c r="OK268" s="108" t="n">
        <v>10.1</v>
      </c>
      <c r="OL268" s="108" t="n">
        <v>10.3</v>
      </c>
      <c r="OM268" s="108" t="n">
        <v>14.7</v>
      </c>
      <c r="ON268" s="108" t="n">
        <v>14.8</v>
      </c>
      <c r="OO268" s="109" t="n">
        <f aca="false">AVERAGE(OC268:ON268)</f>
        <v>12.825</v>
      </c>
      <c r="PA268" s="16" t="n">
        <v>1918</v>
      </c>
      <c r="PB268" s="134" t="s">
        <v>121</v>
      </c>
      <c r="PC268" s="108" t="n">
        <v>18</v>
      </c>
      <c r="PD268" s="108" t="n">
        <v>18.7</v>
      </c>
      <c r="PE268" s="108" t="n">
        <v>14.9</v>
      </c>
      <c r="PF268" s="108" t="n">
        <v>14.2</v>
      </c>
      <c r="PG268" s="108" t="n">
        <v>9.6</v>
      </c>
      <c r="PH268" s="108" t="n">
        <v>7.8</v>
      </c>
      <c r="PI268" s="108" t="n">
        <v>6</v>
      </c>
      <c r="PJ268" s="108" t="n">
        <v>7.1</v>
      </c>
      <c r="PK268" s="108" t="n">
        <v>10.5</v>
      </c>
      <c r="PL268" s="108" t="n">
        <v>11.7</v>
      </c>
      <c r="PM268" s="108" t="n">
        <v>16.3</v>
      </c>
      <c r="PN268" s="108" t="n">
        <v>17.5</v>
      </c>
      <c r="PO268" s="109" t="n">
        <f aca="false">AVERAGE(PC268:PN268)</f>
        <v>12.6916666666667</v>
      </c>
      <c r="QA268" s="1" t="n">
        <v>1918</v>
      </c>
      <c r="QB268" s="110" t="s">
        <v>121</v>
      </c>
      <c r="QC268" s="108" t="n">
        <v>14.3</v>
      </c>
      <c r="QD268" s="108" t="n">
        <v>15.1</v>
      </c>
      <c r="QE268" s="108" t="n">
        <v>11.7</v>
      </c>
      <c r="QF268" s="108" t="n">
        <v>13.1</v>
      </c>
      <c r="QG268" s="108" t="n">
        <v>9.6</v>
      </c>
      <c r="QH268" s="108" t="n">
        <v>8.2</v>
      </c>
      <c r="QI268" s="108" t="n">
        <v>3.9</v>
      </c>
      <c r="QJ268" s="108" t="n">
        <v>4.7</v>
      </c>
      <c r="QK268" s="108" t="n">
        <v>6.8</v>
      </c>
      <c r="QL268" s="108" t="n">
        <v>7.4</v>
      </c>
      <c r="QM268" s="108" t="n">
        <v>12.1</v>
      </c>
      <c r="QN268" s="108" t="n">
        <v>11.7</v>
      </c>
      <c r="QO268" s="109" t="n">
        <f aca="false">AVERAGE(QC268:QN268)</f>
        <v>9.88333333333333</v>
      </c>
      <c r="RA268" s="1" t="n">
        <v>1918</v>
      </c>
      <c r="RB268" s="110" t="s">
        <v>121</v>
      </c>
      <c r="RC268" s="108" t="n">
        <v>17.7</v>
      </c>
      <c r="RD268" s="108" t="n">
        <v>17.7</v>
      </c>
      <c r="RE268" s="108" t="n">
        <v>13.3</v>
      </c>
      <c r="RF268" s="108" t="n">
        <v>14.3</v>
      </c>
      <c r="RG268" s="108" t="n">
        <v>9</v>
      </c>
      <c r="RH268" s="108" t="n">
        <v>8.3</v>
      </c>
      <c r="RI268" s="108" t="n">
        <v>5</v>
      </c>
      <c r="RJ268" s="108" t="n">
        <v>5.7</v>
      </c>
      <c r="RK268" s="108" t="n">
        <v>7.4</v>
      </c>
      <c r="RL268" s="108" t="n">
        <v>8.2</v>
      </c>
      <c r="RM268" s="108" t="n">
        <v>13.6</v>
      </c>
      <c r="RN268" s="108" t="n">
        <v>14.3</v>
      </c>
      <c r="RO268" s="109" t="n">
        <f aca="false">AVERAGE(RC268:RN268)</f>
        <v>11.2083333333333</v>
      </c>
      <c r="SA268" s="1" t="n">
        <v>1918</v>
      </c>
      <c r="SB268" s="107" t="n">
        <v>1918</v>
      </c>
      <c r="SC268" s="108" t="n">
        <v>20.1</v>
      </c>
      <c r="SD268" s="108" t="n">
        <v>20.3</v>
      </c>
      <c r="SE268" s="108" t="n">
        <v>16.4</v>
      </c>
      <c r="SF268" s="108" t="n">
        <v>14.4</v>
      </c>
      <c r="SG268" s="108" t="n">
        <v>9.4</v>
      </c>
      <c r="SH268" s="108" t="n">
        <v>7</v>
      </c>
      <c r="SI268" s="108" t="n">
        <v>5.7</v>
      </c>
      <c r="SJ268" s="108" t="n">
        <v>6.3</v>
      </c>
      <c r="SK268" s="108" t="n">
        <v>11.8</v>
      </c>
      <c r="SL268" s="108" t="n">
        <v>14.2</v>
      </c>
      <c r="SM268" s="108" t="n">
        <v>18.4</v>
      </c>
      <c r="SN268" s="108" t="n">
        <v>19.9</v>
      </c>
      <c r="SO268" s="109" t="n">
        <f aca="false">AVERAGE(SC268:SN268)</f>
        <v>13.6583333333333</v>
      </c>
      <c r="TA268" s="1" t="n">
        <v>1918</v>
      </c>
      <c r="TB268" s="110" t="s">
        <v>121</v>
      </c>
      <c r="TC268" s="108" t="n">
        <v>25.8</v>
      </c>
      <c r="TD268" s="108" t="n">
        <v>24.1</v>
      </c>
      <c r="TE268" s="108" t="n">
        <v>22.2</v>
      </c>
      <c r="TF268" s="108" t="n">
        <v>20.5</v>
      </c>
      <c r="TG268" s="108" t="n">
        <v>16.5</v>
      </c>
      <c r="TH268" s="108" t="n">
        <v>12.1</v>
      </c>
      <c r="TI268" s="108" t="n">
        <v>11.3</v>
      </c>
      <c r="TJ268" s="108" t="n">
        <v>12.2</v>
      </c>
      <c r="TK268" s="108" t="n">
        <v>17.6</v>
      </c>
      <c r="TL268" s="108" t="n">
        <v>20.8</v>
      </c>
      <c r="TM268" s="108" t="n">
        <v>23.8</v>
      </c>
      <c r="TN268" s="108" t="n">
        <v>25</v>
      </c>
      <c r="TO268" s="109" t="n">
        <f aca="false">AVERAGE(TC268:TN268)</f>
        <v>19.325</v>
      </c>
      <c r="UA268" s="1" t="n">
        <v>1918</v>
      </c>
      <c r="UB268" s="110" t="s">
        <v>121</v>
      </c>
      <c r="UC268" s="108" t="n">
        <v>18.3</v>
      </c>
      <c r="UD268" s="108" t="n">
        <v>17.4</v>
      </c>
      <c r="UE268" s="108" t="n">
        <v>13.5</v>
      </c>
      <c r="UF268" s="108" t="n">
        <v>14.2</v>
      </c>
      <c r="UG268" s="108" t="n">
        <v>8</v>
      </c>
      <c r="UH268" s="108" t="n">
        <v>6.7</v>
      </c>
      <c r="UI268" s="108" t="n">
        <v>2.9</v>
      </c>
      <c r="UJ268" s="108" t="n">
        <v>3.8</v>
      </c>
      <c r="UK268" s="108" t="n">
        <v>6.8</v>
      </c>
      <c r="UL268" s="108" t="n">
        <v>7.9</v>
      </c>
      <c r="UM268" s="108" t="n">
        <v>13.2</v>
      </c>
      <c r="UN268" s="108" t="n">
        <v>13.8</v>
      </c>
      <c r="UO268" s="109" t="n">
        <f aca="false">AVERAGE(UC268:UN268)</f>
        <v>10.5416666666667</v>
      </c>
      <c r="VA268" s="1" t="n">
        <v>1918</v>
      </c>
      <c r="VB268" s="110" t="s">
        <v>121</v>
      </c>
      <c r="VC268" s="108" t="n">
        <v>13.6</v>
      </c>
      <c r="VD268" s="108" t="n">
        <v>13.5</v>
      </c>
      <c r="VE268" s="108" t="n">
        <v>11.1</v>
      </c>
      <c r="VF268" s="108" t="n">
        <v>12.7</v>
      </c>
      <c r="VG268" s="108" t="n">
        <v>9.2</v>
      </c>
      <c r="VH268" s="108" t="n">
        <v>7.6</v>
      </c>
      <c r="VI268" s="108" t="n">
        <v>4.3</v>
      </c>
      <c r="VJ268" s="108" t="n">
        <v>5.2</v>
      </c>
      <c r="VK268" s="108" t="n">
        <v>7.3</v>
      </c>
      <c r="VL268" s="108" t="n">
        <v>7.5</v>
      </c>
      <c r="VM268" s="108" t="n">
        <v>11.3</v>
      </c>
      <c r="VN268" s="108" t="n">
        <v>10.3</v>
      </c>
      <c r="VO268" s="109" t="n">
        <f aca="false">AVERAGE(VC268:VN268)</f>
        <v>9.46666666666667</v>
      </c>
      <c r="WA268" s="1" t="n">
        <v>1918</v>
      </c>
      <c r="WB268" s="107" t="n">
        <v>1918</v>
      </c>
      <c r="WC268" s="108" t="n">
        <v>24.1</v>
      </c>
      <c r="WD268" s="108" t="n">
        <v>22.1</v>
      </c>
      <c r="WE268" s="108" t="n">
        <v>19.1</v>
      </c>
      <c r="WF268" s="108" t="n">
        <v>16.7</v>
      </c>
      <c r="WG268" s="108" t="n">
        <v>10.6</v>
      </c>
      <c r="WH268" s="108" t="n">
        <v>8.6</v>
      </c>
      <c r="WI268" s="108" t="n">
        <v>6.6</v>
      </c>
      <c r="WJ268" s="108" t="n">
        <v>6.2</v>
      </c>
      <c r="WK268" s="108" t="n">
        <v>11.3</v>
      </c>
      <c r="WL268" s="108" t="n">
        <v>12.9</v>
      </c>
      <c r="WM268" s="108" t="n">
        <v>16.6</v>
      </c>
      <c r="WN268" s="108" t="n">
        <v>19.1</v>
      </c>
      <c r="WO268" s="109" t="n">
        <f aca="false">AVERAGE(WC268:WN268)</f>
        <v>14.4916666666667</v>
      </c>
      <c r="YA268" s="1" t="n">
        <v>1918</v>
      </c>
      <c r="YB268" s="110" t="s">
        <v>121</v>
      </c>
      <c r="YC268" s="108" t="n">
        <v>15.3</v>
      </c>
      <c r="YD268" s="108" t="n">
        <v>15.2</v>
      </c>
      <c r="YE268" s="108" t="n">
        <v>11.9</v>
      </c>
      <c r="YF268" s="108" t="n">
        <v>12.9</v>
      </c>
      <c r="YG268" s="108" t="n">
        <v>9</v>
      </c>
      <c r="YH268" s="108" t="n">
        <v>7.6</v>
      </c>
      <c r="YI268" s="108" t="n">
        <v>3.9</v>
      </c>
      <c r="YJ268" s="108" t="n">
        <v>5.2</v>
      </c>
      <c r="YK268" s="108" t="n">
        <v>7</v>
      </c>
      <c r="YL268" s="108" t="n">
        <v>7.5</v>
      </c>
      <c r="YM268" s="108" t="n">
        <v>11.8</v>
      </c>
      <c r="YN268" s="108" t="n">
        <v>11.1</v>
      </c>
      <c r="YO268" s="109" t="n">
        <f aca="false">AVERAGE(YC268:YN268)</f>
        <v>9.86666666666667</v>
      </c>
      <c r="ZA268" s="1" t="n">
        <v>1918</v>
      </c>
      <c r="ZB268" s="110" t="s">
        <v>121</v>
      </c>
      <c r="ZC268" s="108" t="n">
        <v>18.5</v>
      </c>
      <c r="ZD268" s="108" t="n">
        <v>18.3</v>
      </c>
      <c r="ZE268" s="108" t="n">
        <v>14.5</v>
      </c>
      <c r="ZF268" s="108" t="n">
        <v>14.6</v>
      </c>
      <c r="ZG268" s="108" t="n">
        <v>9.6</v>
      </c>
      <c r="ZH268" s="108" t="n">
        <v>8.2</v>
      </c>
      <c r="ZI268" s="108" t="n">
        <v>4.5</v>
      </c>
      <c r="ZJ268" s="108" t="n">
        <v>5.8</v>
      </c>
      <c r="ZK268" s="108" t="n">
        <v>8.5</v>
      </c>
      <c r="ZL268" s="108" t="n">
        <v>9</v>
      </c>
      <c r="ZM268" s="108" t="n">
        <v>13.6</v>
      </c>
      <c r="ZN268" s="108" t="n">
        <v>15.3</v>
      </c>
      <c r="ZO268" s="109" t="n">
        <f aca="false">AVERAGE(ZC268:ZN268)</f>
        <v>11.7</v>
      </c>
      <c r="AAA268" s="1" t="n">
        <v>1918</v>
      </c>
      <c r="AAB268" s="110" t="s">
        <v>121</v>
      </c>
      <c r="AAC268" s="108" t="n">
        <v>23</v>
      </c>
      <c r="AAD268" s="108" t="n">
        <v>21.7</v>
      </c>
      <c r="AAE268" s="108" t="n">
        <v>17.9</v>
      </c>
      <c r="AAF268" s="108" t="n">
        <v>15.7</v>
      </c>
      <c r="AAG268" s="108" t="n">
        <v>12.6</v>
      </c>
      <c r="AAH268" s="108" t="n">
        <v>8.1</v>
      </c>
      <c r="AAI268" s="108" t="n">
        <v>7.4</v>
      </c>
      <c r="AAJ268" s="108" t="n">
        <v>13.9</v>
      </c>
      <c r="AAK268" s="108" t="n">
        <v>12.7</v>
      </c>
      <c r="AAL268" s="108" t="n">
        <v>19.8</v>
      </c>
      <c r="AAM268" s="108" t="n">
        <v>23</v>
      </c>
      <c r="AAN268" s="108" t="n">
        <v>25.7</v>
      </c>
      <c r="AAO268" s="109" t="n">
        <f aca="false">AVERAGE(AAC268:AAN268)</f>
        <v>16.7916666666667</v>
      </c>
      <c r="ABA268" s="1" t="n">
        <v>1918</v>
      </c>
      <c r="ABB268" s="107" t="n">
        <v>1918</v>
      </c>
      <c r="ABC268" s="108" t="n">
        <v>25.3</v>
      </c>
      <c r="ABD268" s="108" t="n">
        <v>24.3</v>
      </c>
      <c r="ABE268" s="108" t="n">
        <v>21.4</v>
      </c>
      <c r="ABF268" s="108" t="n">
        <v>19.3</v>
      </c>
      <c r="ABG268" s="108" t="n">
        <v>16.1</v>
      </c>
      <c r="ABH268" s="108" t="n">
        <v>14.6</v>
      </c>
      <c r="ABI268" s="108" t="n">
        <v>9.8</v>
      </c>
      <c r="ABJ268" s="108" t="n">
        <v>10.9</v>
      </c>
      <c r="ABK268" s="108" t="n">
        <v>13.9</v>
      </c>
      <c r="ABL268" s="108" t="n">
        <v>15.6</v>
      </c>
      <c r="ABM268" s="108" t="n">
        <v>17.9</v>
      </c>
      <c r="ABN268" s="108" t="n">
        <v>21.2</v>
      </c>
      <c r="ABO268" s="109" t="n">
        <f aca="false">AVERAGE(ABC268:ABN268)</f>
        <v>17.525</v>
      </c>
      <c r="ACA268" s="111" t="n">
        <v>1918</v>
      </c>
      <c r="ACB268" s="110" t="s">
        <v>121</v>
      </c>
      <c r="ACC268" s="108" t="n">
        <v>19.3</v>
      </c>
      <c r="ACD268" s="108" t="n">
        <v>18.8</v>
      </c>
      <c r="ACE268" s="108" t="n">
        <v>15.7</v>
      </c>
      <c r="ACF268" s="108" t="n">
        <v>16.3</v>
      </c>
      <c r="ACG268" s="108" t="n">
        <v>12.4</v>
      </c>
      <c r="ACH268" s="108" t="n">
        <v>11.8</v>
      </c>
      <c r="ACI268" s="108" t="n">
        <v>8.1</v>
      </c>
      <c r="ACJ268" s="108" t="n">
        <v>9</v>
      </c>
      <c r="ACK268" s="108" t="n">
        <v>11.4</v>
      </c>
      <c r="ACL268" s="108" t="n">
        <v>11.5</v>
      </c>
      <c r="ACM268" s="108" t="n">
        <v>15.1</v>
      </c>
      <c r="ACN268" s="108" t="n">
        <v>15.5</v>
      </c>
      <c r="ACO268" s="109" t="n">
        <f aca="false">AVERAGE(ACC268:ACN268)</f>
        <v>13.7416666666667</v>
      </c>
      <c r="ADA268" s="1" t="n">
        <v>1918</v>
      </c>
      <c r="ADB268" s="110" t="s">
        <v>121</v>
      </c>
      <c r="ADC268" s="108" t="n">
        <v>26.2</v>
      </c>
      <c r="ADD268" s="108" t="n">
        <v>25.7</v>
      </c>
      <c r="ADE268" s="108" t="n">
        <v>24.2</v>
      </c>
      <c r="ADF268" s="108" t="n">
        <v>21.4</v>
      </c>
      <c r="ADG268" s="108" t="n">
        <v>18</v>
      </c>
      <c r="ADH268" s="108" t="n">
        <v>14.9</v>
      </c>
      <c r="ADI268" s="108" t="n">
        <v>12.5</v>
      </c>
      <c r="ADJ268" s="108" t="n">
        <v>14.2</v>
      </c>
      <c r="ADK268" s="108" t="n">
        <v>17.1</v>
      </c>
      <c r="ADL268" s="108" t="n">
        <v>20.2</v>
      </c>
      <c r="ADM268" s="108" t="n">
        <v>22.4</v>
      </c>
      <c r="ADN268" s="108" t="n">
        <v>25.1</v>
      </c>
      <c r="ADO268" s="109" t="n">
        <f aca="false">AVERAGE(ADC268:ADN268)</f>
        <v>20.1583333333333</v>
      </c>
      <c r="AEA268" s="1" t="n">
        <v>1918</v>
      </c>
      <c r="AEB268" s="107" t="n">
        <v>1918</v>
      </c>
      <c r="AEC268" s="108" t="n">
        <v>26.6</v>
      </c>
      <c r="AED268" s="108" t="n">
        <v>24.9</v>
      </c>
      <c r="AEE268" s="108" t="n">
        <v>23.2</v>
      </c>
      <c r="AEF268" s="108" t="n">
        <v>21.3</v>
      </c>
      <c r="AEG268" s="108" t="n">
        <v>19.4</v>
      </c>
      <c r="AEH268" s="108" t="n">
        <v>15.5</v>
      </c>
      <c r="AEI268" s="112" t="n">
        <f aca="false">SUM(AEI267+AEI269)/2</f>
        <v>13.95</v>
      </c>
      <c r="AEJ268" s="108" t="n">
        <v>13.3</v>
      </c>
      <c r="AEK268" s="108" t="n">
        <v>16.2</v>
      </c>
      <c r="AEL268" s="112" t="n">
        <f aca="false">SUM(AEL267+AEL269)/2</f>
        <v>19.5</v>
      </c>
      <c r="AEM268" s="112" t="n">
        <f aca="false">SUM(AEM267+AEM269)/2</f>
        <v>22.8</v>
      </c>
      <c r="AEN268" s="112" t="n">
        <f aca="false">SUM(AEN267+AEN269)/2</f>
        <v>24.9</v>
      </c>
      <c r="AEO268" s="109" t="n">
        <f aca="false">AVERAGE(AEC268:AEN268)</f>
        <v>20.1291666666667</v>
      </c>
      <c r="AFA268" s="1" t="n">
        <v>1918</v>
      </c>
      <c r="AFB268" s="107" t="n">
        <v>1918</v>
      </c>
      <c r="AFC268" s="108" t="n">
        <v>19.9</v>
      </c>
      <c r="AFD268" s="108" t="n">
        <v>19.3</v>
      </c>
      <c r="AFE268" s="108" t="n">
        <v>17.6</v>
      </c>
      <c r="AFF268" s="108" t="n">
        <v>18.3</v>
      </c>
      <c r="AFG268" s="108" t="n">
        <v>14.7</v>
      </c>
      <c r="AFH268" s="108" t="n">
        <v>14.1</v>
      </c>
      <c r="AFI268" s="108" t="n">
        <v>11.9</v>
      </c>
      <c r="AFJ268" s="108" t="n">
        <v>11.9</v>
      </c>
      <c r="AFK268" s="108" t="n">
        <v>13.7</v>
      </c>
      <c r="AFL268" s="108" t="n">
        <v>13.3</v>
      </c>
      <c r="AFM268" s="108" t="n">
        <v>16.6</v>
      </c>
      <c r="AFN268" s="108" t="n">
        <v>17.2</v>
      </c>
      <c r="AFO268" s="109" t="n">
        <f aca="false">AVERAGE(AFC268:AFN268)</f>
        <v>15.7083333333333</v>
      </c>
      <c r="AGA268" s="1" t="n">
        <v>1918</v>
      </c>
      <c r="AGB268" s="110" t="s">
        <v>121</v>
      </c>
      <c r="AGC268" s="108" t="n">
        <v>17.6</v>
      </c>
      <c r="AGD268" s="108" t="n">
        <v>17.5</v>
      </c>
      <c r="AGE268" s="108" t="n">
        <v>13</v>
      </c>
      <c r="AGF268" s="108" t="n">
        <v>13.4</v>
      </c>
      <c r="AGG268" s="108" t="n">
        <v>7.4</v>
      </c>
      <c r="AGH268" s="108" t="n">
        <v>6.3</v>
      </c>
      <c r="AGI268" s="108" t="n">
        <v>3.5</v>
      </c>
      <c r="AGJ268" s="108" t="n">
        <v>4.5</v>
      </c>
      <c r="AGK268" s="108" t="n">
        <v>8.1</v>
      </c>
      <c r="AGL268" s="108" t="n">
        <v>8.8</v>
      </c>
      <c r="AGM268" s="108" t="n">
        <v>14.3</v>
      </c>
      <c r="AGN268" s="108" t="n">
        <v>14.7</v>
      </c>
      <c r="AGO268" s="109" t="n">
        <f aca="false">AVERAGE(AGC268:AGN268)</f>
        <v>10.7583333333333</v>
      </c>
      <c r="AHA268" s="1" t="n">
        <v>1918</v>
      </c>
      <c r="AHB268" s="110" t="s">
        <v>121</v>
      </c>
      <c r="AHC268" s="108" t="n">
        <v>15.1</v>
      </c>
      <c r="AHD268" s="108" t="n">
        <v>15.9</v>
      </c>
      <c r="AHE268" s="108" t="n">
        <v>11.3</v>
      </c>
      <c r="AHF268" s="108" t="n">
        <v>12</v>
      </c>
      <c r="AHG268" s="108" t="n">
        <v>7.7</v>
      </c>
      <c r="AHH268" s="108" t="n">
        <v>7.3</v>
      </c>
      <c r="AHI268" s="108" t="n">
        <v>2.2</v>
      </c>
      <c r="AHJ268" s="108" t="n">
        <v>4</v>
      </c>
      <c r="AHK268" s="108" t="n">
        <v>6.3</v>
      </c>
      <c r="AHL268" s="108" t="n">
        <v>6.9</v>
      </c>
      <c r="AHM268" s="108" t="n">
        <v>10.7</v>
      </c>
      <c r="AHN268" s="108" t="n">
        <v>10.6</v>
      </c>
      <c r="AHO268" s="109" t="n">
        <f aca="false">AVERAGE(AHC268:AHN268)</f>
        <v>9.16666666666667</v>
      </c>
      <c r="AIA268" s="1" t="n">
        <v>1918</v>
      </c>
      <c r="AIB268" s="107" t="n">
        <v>1918</v>
      </c>
      <c r="AIC268" s="108" t="n">
        <v>23.3</v>
      </c>
      <c r="AID268" s="108" t="n">
        <v>21.9</v>
      </c>
      <c r="AIE268" s="108" t="n">
        <v>17.3</v>
      </c>
      <c r="AIF268" s="108" t="n">
        <v>15.3</v>
      </c>
      <c r="AIG268" s="108" t="n">
        <v>9.4</v>
      </c>
      <c r="AIH268" s="108" t="n">
        <v>7.6</v>
      </c>
      <c r="AII268" s="108" t="n">
        <v>4.4</v>
      </c>
      <c r="AIJ268" s="108" t="n">
        <v>5.4</v>
      </c>
      <c r="AIK268" s="108" t="n">
        <v>11.8</v>
      </c>
      <c r="AIL268" s="108" t="n">
        <v>14.2</v>
      </c>
      <c r="AIM268" s="108" t="n">
        <v>19.1</v>
      </c>
      <c r="AIN268" s="108" t="n">
        <v>21.6</v>
      </c>
      <c r="AIO268" s="109" t="n">
        <f aca="false">AVERAGE(AIC268:AIN268)</f>
        <v>14.275</v>
      </c>
      <c r="AJA268" s="1" t="n">
        <v>1918</v>
      </c>
      <c r="AJB268" s="107" t="n">
        <v>1918</v>
      </c>
      <c r="AJC268" s="108" t="n">
        <v>25.1</v>
      </c>
      <c r="AJD268" s="108" t="n">
        <v>24.8</v>
      </c>
      <c r="AJE268" s="108" t="n">
        <v>24.4</v>
      </c>
      <c r="AJF268" s="108" t="n">
        <v>25.1</v>
      </c>
      <c r="AJG268" s="108" t="n">
        <v>22.8</v>
      </c>
      <c r="AJH268" s="108" t="n">
        <v>20.1</v>
      </c>
      <c r="AJI268" s="108" t="n">
        <v>17.8</v>
      </c>
      <c r="AJJ268" s="108" t="n">
        <v>22.6</v>
      </c>
      <c r="AJK268" s="108" t="n">
        <v>22.9</v>
      </c>
      <c r="AJL268" s="108" t="n">
        <v>25.2</v>
      </c>
      <c r="AJM268" s="108" t="n">
        <v>26.7</v>
      </c>
      <c r="AJN268" s="108" t="n">
        <v>26.8</v>
      </c>
      <c r="AJO268" s="109" t="n">
        <f aca="false">AVERAGE(AJC268:AJN268)</f>
        <v>23.6916666666667</v>
      </c>
      <c r="AKA268" s="1" t="n">
        <v>1918</v>
      </c>
      <c r="AKB268" s="107" t="n">
        <v>1918</v>
      </c>
      <c r="AKC268" s="108" t="n">
        <v>17.6</v>
      </c>
      <c r="AKD268" s="108" t="n">
        <v>17.8</v>
      </c>
      <c r="AKE268" s="108" t="n">
        <v>13.7</v>
      </c>
      <c r="AKF268" s="108" t="n">
        <v>13.8</v>
      </c>
      <c r="AKG268" s="108" t="n">
        <v>9.1</v>
      </c>
      <c r="AKH268" s="108" t="n">
        <v>8.3</v>
      </c>
      <c r="AKI268" s="108" t="n">
        <v>4.2</v>
      </c>
      <c r="AKJ268" s="108" t="n">
        <v>5.4</v>
      </c>
      <c r="AKK268" s="108" t="n">
        <v>8</v>
      </c>
      <c r="AKL268" s="108" t="n">
        <v>8.2</v>
      </c>
      <c r="AKM268" s="108" t="n">
        <v>13.4</v>
      </c>
      <c r="AKN268" s="108" t="n">
        <v>14.6</v>
      </c>
      <c r="AKO268" s="109" t="n">
        <f aca="false">AVERAGE(AKC268:AKN268)</f>
        <v>11.175</v>
      </c>
      <c r="AKR268" s="16" t="s">
        <v>99</v>
      </c>
      <c r="ALA268" s="35" t="n">
        <f aca="false">(ACO268+AO268+EO268+NO268+AKO268+AFO268+AEO268+IO268+MO268)/9</f>
        <v>14.4634259259259</v>
      </c>
      <c r="ALB268" s="77" t="n">
        <f aca="false">(ABO268+KO268+DO268+AGO268)/4</f>
        <v>17.7458333333333</v>
      </c>
      <c r="ALC268" s="19" t="n">
        <f aca="false">(QO268+PO268+AAO268+AJO268+FO268+SO268+BO268+CO268+JO268+OO268+TO268+HO268)/12</f>
        <v>13.3729166666667</v>
      </c>
      <c r="AMA268" s="28" t="n">
        <f aca="false">MAX(ACC268:ACN268,AC268:AN268,EC268:EN268,NC268:NN268,AKC268:AKN268,AFC268:AFN268,AEC268:AEN268,IC268:IN268,MC268:MN268)</f>
        <v>26.6</v>
      </c>
      <c r="AMB268" s="28" t="n">
        <f aca="false">MIN(ACC268:ACN268,AC268:AN268,EC268:EN268,NC268:NN268,AKC268:AKN268,AFC268:AFN268,AEC268:AEN268,IC268:IN268,MC268:MN268)</f>
        <v>4.2</v>
      </c>
      <c r="AMC268" s="81" t="n">
        <f aca="false">MAX(ABC268:ABN268,KC268:KN268,DC268:DN268,AGC268:AGN268)</f>
        <v>26.5</v>
      </c>
      <c r="AMD268" s="81" t="n">
        <f aca="false">MIN(ABC268:ABN268,KC268:KN268,DC268:DN268,AGC268:AGN268)</f>
        <v>3.5</v>
      </c>
      <c r="AME268" s="60" t="n">
        <f aca="false">MAX(QC268:QN268,PC268:PN268,AJC268:AJN268,AAC268:AAN268,FC268:FN268,SC268:SN268)</f>
        <v>26.8</v>
      </c>
      <c r="AMF268" s="60" t="n">
        <f aca="false">MIN(QC268:QN268,PC268:PN268,AJC268:AJN268,AAC268:AAN268,FC268:FN268,SC268:SN268)</f>
        <v>3.9</v>
      </c>
    </row>
    <row r="269" customFormat="false" ht="12.8" hidden="false" customHeight="false" outlineLevel="0" collapsed="false">
      <c r="A269" s="104"/>
      <c r="B269" s="29" t="n">
        <f aca="false">AVERAGE(AO269,BO269,CO269,DO269,EO269,FO269,GO269,HO279,IO269,JO269,KO269,LO269,MO269,NO269,OO269,PO269,QO269,RO269,SO269,TO269,UO269,VO269,WO269,YO269,ZO269,AAO269,ABO269,ACO269,ADO269,AEO269,AFO269,AGO269,AHO269,AIO269,AJO269,AKO269)</f>
        <v>13.4296296296296</v>
      </c>
      <c r="C269" s="30" t="n">
        <f aca="false">AVERAGE(B265:B269)</f>
        <v>13.5051346801347</v>
      </c>
      <c r="D269" s="31" t="n">
        <f aca="false">AVERAGE(B260:B269)</f>
        <v>13.4591687710438</v>
      </c>
      <c r="E269" s="29" t="n">
        <f aca="false">AVERAGE(B250:B269)</f>
        <v>13.410754902794</v>
      </c>
      <c r="F269" s="32"/>
      <c r="G269" s="3" t="n">
        <f aca="false">MAX(AC269:AN269,BC269:BN269,CC269:CN269,DC269:DN269,EC269:EN269,FC269:FN269,GC269:GN269,HC269:HN269,IC269:IN269,JC269:JN269,KC269:KN269,LC269:LN269,MC269:MN269,NC269:NN269,OC269:ON269,PC269:PN269,QC269:QN269,RC269:RN269,SC269:SN269,TC269:TN269,UC269:UN269,VC269:VN269,WC269:WN269,YC269:YN269,ZC269:ZN269,AAC269:AAN269,ABC269:ABN269,ACC269:ACN269,ADC269:ADN269,AEC269:AEN269,AFC269:AFN269,AGC269:AGN269,AHC269:AHN269,AIC269:AIN269,AJC269:AJN269,AKC269:AKN269)</f>
        <v>27.2</v>
      </c>
      <c r="H269" s="105" t="n">
        <f aca="false">MEDIAN(AC269:AN269,BC269:BN269,CC269:CN269,DC269:DN269,EC269:EN269,FC269:FN269,GC269:GN269,HC269:HN269,IC269:IN269,JC269:JN269,KC269:KN269,LC269:LN269,MC269:MN269,NC269:NN269,OC269:ON269,PC269:PN269,QC269:QN269,RC269:RN269,SC269:SN269,TC269:TN269,UC269:UN269,VC269:VN269,WC269:WN269,YC269:YN269,ZC269:ZN269,AAC269:AAN269,ABC269:ABN269,ACC269:ACN269,ADC269:ADN269,AEC269:AEN269,AFC269:AFN269,AGC269:AGN269,AHC269:AHN269,AIC269:AIN269,AJC269:AJN269,AKC269:AKN269)</f>
        <v>12.8</v>
      </c>
      <c r="I269" s="5" t="n">
        <f aca="false">MIN(AC269:AN269,BC269:BN269,CC269:CN269,DC269:DN269,EC269:EN269,FC269:FN269,GC269:GN269,HC269:HN269,IC269:IN269,JC269:JN269,KC269:KN269,LC269:LN269,MC269:MN269,NC269:NN269,OC269:ON269,PC269:PN269,QC269:QN269,RC269:RN269,SC269:SN269,TC269:TN269,UC269:UN269,VC269:VN269,WC269:WN269,YC269:YN269,ZC269:ZN269,AAC269:AAN269,ABC269:ABN269,ACC269:ACN269,ADC269:ADN269,AEC269:AEN269,AFC269:AFN269,AGC269:AGN269,AHC269:AHN269,AIC269:AIN269,AJC269:AJN269,AKC269:AKN269)</f>
        <v>2.8</v>
      </c>
      <c r="J269" s="106" t="n">
        <f aca="false">(G269+I269)/2</f>
        <v>15</v>
      </c>
      <c r="AB269" s="107" t="n">
        <v>1919</v>
      </c>
      <c r="AC269" s="108" t="n">
        <v>14.1</v>
      </c>
      <c r="AD269" s="108" t="n">
        <v>14.4</v>
      </c>
      <c r="AE269" s="108" t="n">
        <v>15.6</v>
      </c>
      <c r="AF269" s="108" t="n">
        <v>12.7</v>
      </c>
      <c r="AG269" s="108" t="n">
        <v>9.6</v>
      </c>
      <c r="AH269" s="108" t="n">
        <v>7.7</v>
      </c>
      <c r="AI269" s="108" t="n">
        <v>8.9</v>
      </c>
      <c r="AJ269" s="108" t="n">
        <v>8.1</v>
      </c>
      <c r="AK269" s="108" t="n">
        <v>8.7</v>
      </c>
      <c r="AL269" s="108" t="n">
        <v>10.1</v>
      </c>
      <c r="AM269" s="108" t="n">
        <v>11.9</v>
      </c>
      <c r="AN269" s="108" t="n">
        <v>13.8</v>
      </c>
      <c r="AO269" s="109" t="n">
        <f aca="false">AVERAGE(AC269:AN269)</f>
        <v>11.3</v>
      </c>
      <c r="BA269" s="1" t="n">
        <v>1919</v>
      </c>
      <c r="BB269" s="107" t="n">
        <v>1919</v>
      </c>
      <c r="BC269" s="108" t="n">
        <v>14.4</v>
      </c>
      <c r="BD269" s="108" t="n">
        <v>15.1</v>
      </c>
      <c r="BE269" s="108" t="n">
        <v>13.8</v>
      </c>
      <c r="BF269" s="108" t="n">
        <v>11.3</v>
      </c>
      <c r="BG269" s="108" t="n">
        <v>7.8</v>
      </c>
      <c r="BH269" s="108" t="n">
        <v>6.2</v>
      </c>
      <c r="BI269" s="108" t="n">
        <v>7</v>
      </c>
      <c r="BJ269" s="108" t="n">
        <v>6.7</v>
      </c>
      <c r="BK269" s="108" t="n">
        <v>5.9</v>
      </c>
      <c r="BL269" s="108" t="n">
        <v>8.4</v>
      </c>
      <c r="BM269" s="108" t="n">
        <v>12.2</v>
      </c>
      <c r="BN269" s="108" t="n">
        <v>13.5</v>
      </c>
      <c r="BO269" s="109" t="n">
        <f aca="false">AVERAGE(BC269:BN269)</f>
        <v>10.1916666666667</v>
      </c>
      <c r="CA269" s="1" t="n">
        <v>1919</v>
      </c>
      <c r="CB269" s="110" t="s">
        <v>122</v>
      </c>
      <c r="CC269" s="108" t="n">
        <v>9.9</v>
      </c>
      <c r="CD269" s="108" t="n">
        <v>10.3</v>
      </c>
      <c r="CE269" s="108" t="n">
        <v>12</v>
      </c>
      <c r="CF269" s="108" t="n">
        <v>8.3</v>
      </c>
      <c r="CG269" s="108" t="n">
        <v>5.1</v>
      </c>
      <c r="CH269" s="108" t="n">
        <v>4.4</v>
      </c>
      <c r="CI269" s="108" t="n">
        <v>5.8</v>
      </c>
      <c r="CJ269" s="108" t="n">
        <v>5.2</v>
      </c>
      <c r="CK269" s="108" t="n">
        <v>4.7</v>
      </c>
      <c r="CL269" s="108" t="n">
        <v>6.3</v>
      </c>
      <c r="CM269" s="108" t="n">
        <v>8.8</v>
      </c>
      <c r="CN269" s="108" t="n">
        <v>9.8</v>
      </c>
      <c r="CO269" s="109" t="n">
        <f aca="false">AVERAGE(CC269:CN269)</f>
        <v>7.55</v>
      </c>
      <c r="DA269" s="1" t="n">
        <v>1919</v>
      </c>
      <c r="DB269" s="110" t="s">
        <v>122</v>
      </c>
      <c r="DC269" s="108" t="n">
        <v>26.7</v>
      </c>
      <c r="DD269" s="108" t="n">
        <v>25.3</v>
      </c>
      <c r="DE269" s="108" t="n">
        <v>25.8</v>
      </c>
      <c r="DF269" s="108" t="n">
        <v>23.3</v>
      </c>
      <c r="DG269" s="108" t="n">
        <v>18.3</v>
      </c>
      <c r="DH269" s="108" t="n">
        <v>15</v>
      </c>
      <c r="DI269" s="108" t="n">
        <v>12</v>
      </c>
      <c r="DJ269" s="108" t="n">
        <v>17.1</v>
      </c>
      <c r="DK269" s="108" t="n">
        <v>18.3</v>
      </c>
      <c r="DL269" s="108" t="n">
        <v>22.2</v>
      </c>
      <c r="DM269" s="108" t="n">
        <v>25.3</v>
      </c>
      <c r="DN269" s="108" t="n">
        <v>25.8</v>
      </c>
      <c r="DO269" s="109" t="n">
        <f aca="false">AVERAGE(DC269:DN269)</f>
        <v>21.2583333333333</v>
      </c>
      <c r="EA269" s="1" t="n">
        <v>1919</v>
      </c>
      <c r="EB269" s="107" t="n">
        <v>1919</v>
      </c>
      <c r="EC269" s="108" t="n">
        <v>14.7</v>
      </c>
      <c r="ED269" s="108" t="n">
        <v>14.3</v>
      </c>
      <c r="EE269" s="108" t="n">
        <v>16.1</v>
      </c>
      <c r="EF269" s="108" t="n">
        <v>12.7</v>
      </c>
      <c r="EG269" s="108" t="n">
        <v>9.9</v>
      </c>
      <c r="EH269" s="108" t="n">
        <v>8.9</v>
      </c>
      <c r="EI269" s="108" t="n">
        <v>10.2</v>
      </c>
      <c r="EJ269" s="108" t="n">
        <v>8.9</v>
      </c>
      <c r="EK269" s="108" t="n">
        <v>9.1</v>
      </c>
      <c r="EL269" s="108" t="n">
        <v>9.9</v>
      </c>
      <c r="EM269" s="108" t="n">
        <v>12.9</v>
      </c>
      <c r="EN269" s="108" t="n">
        <v>13.2</v>
      </c>
      <c r="EO269" s="109" t="n">
        <f aca="false">AVERAGE(EC269:EN269)</f>
        <v>11.7333333333333</v>
      </c>
      <c r="FA269" s="1" t="n">
        <v>1919</v>
      </c>
      <c r="FB269" s="107" t="n">
        <v>1919</v>
      </c>
      <c r="FC269" s="108" t="n">
        <v>12.1</v>
      </c>
      <c r="FD269" s="108" t="n">
        <v>12.3</v>
      </c>
      <c r="FE269" s="108" t="n">
        <v>14.2</v>
      </c>
      <c r="FF269" s="108" t="n">
        <v>11.1</v>
      </c>
      <c r="FG269" s="108" t="n">
        <v>8.7</v>
      </c>
      <c r="FH269" s="108" t="n">
        <v>7.3</v>
      </c>
      <c r="FI269" s="108" t="n">
        <v>8.6</v>
      </c>
      <c r="FJ269" s="108" t="n">
        <v>7.9</v>
      </c>
      <c r="FK269" s="108" t="n">
        <v>7.7</v>
      </c>
      <c r="FL269" s="108" t="n">
        <v>8.3</v>
      </c>
      <c r="FM269" s="108" t="n">
        <v>11</v>
      </c>
      <c r="FN269" s="108" t="n">
        <v>11.5</v>
      </c>
      <c r="FO269" s="109" t="n">
        <f aca="false">AVERAGE(FC269:FN269)</f>
        <v>10.0583333333333</v>
      </c>
      <c r="GA269" s="1" t="n">
        <v>1919</v>
      </c>
      <c r="GB269" s="110" t="s">
        <v>122</v>
      </c>
      <c r="GC269" s="108" t="n">
        <v>16.5</v>
      </c>
      <c r="GD269" s="108" t="n">
        <v>16.1</v>
      </c>
      <c r="GE269" s="108" t="n">
        <v>16.9</v>
      </c>
      <c r="GF269" s="108" t="n">
        <v>15.7</v>
      </c>
      <c r="GG269" s="108" t="n">
        <v>13.3</v>
      </c>
      <c r="GH269" s="108" t="n">
        <v>12.1</v>
      </c>
      <c r="GI269" s="108" t="n">
        <v>12.3</v>
      </c>
      <c r="GJ269" s="108" t="n">
        <v>11.3</v>
      </c>
      <c r="GK269" s="108" t="n">
        <v>10.7</v>
      </c>
      <c r="GL269" s="108" t="n">
        <v>11.2</v>
      </c>
      <c r="GM269" s="108" t="n">
        <v>14</v>
      </c>
      <c r="GN269" s="108" t="n">
        <v>14.8</v>
      </c>
      <c r="GO269" s="109" t="n">
        <f aca="false">AVERAGE(GC269:GN269)</f>
        <v>13.7416666666667</v>
      </c>
      <c r="HA269" s="1" t="n">
        <v>1919</v>
      </c>
      <c r="HB269" s="107" t="n">
        <v>1919</v>
      </c>
      <c r="HC269" s="108" t="n">
        <v>14.3</v>
      </c>
      <c r="HD269" s="108" t="n">
        <v>14</v>
      </c>
      <c r="HE269" s="108" t="n">
        <v>16.1</v>
      </c>
      <c r="HF269" s="108" t="n">
        <v>14.6</v>
      </c>
      <c r="HG269" s="108" t="n">
        <v>12.3</v>
      </c>
      <c r="HH269" s="108" t="n">
        <v>11</v>
      </c>
      <c r="HI269" s="108" t="n">
        <v>11.6</v>
      </c>
      <c r="HJ269" s="108" t="n">
        <v>9.8</v>
      </c>
      <c r="HK269" s="108" t="n">
        <v>10.2</v>
      </c>
      <c r="HL269" s="108" t="n">
        <v>10.3</v>
      </c>
      <c r="HM269" s="108" t="n">
        <v>12.1</v>
      </c>
      <c r="HN269" s="108" t="n">
        <v>13.1</v>
      </c>
      <c r="HO269" s="109" t="n">
        <f aca="false">AVERAGE(HC269:HN269)</f>
        <v>12.45</v>
      </c>
      <c r="IA269" s="1" t="n">
        <v>1919</v>
      </c>
      <c r="IB269" s="110" t="s">
        <v>122</v>
      </c>
      <c r="IC269" s="108" t="n">
        <v>20.6</v>
      </c>
      <c r="ID269" s="108" t="n">
        <v>20.8</v>
      </c>
      <c r="IE269" s="108" t="n">
        <v>21.7</v>
      </c>
      <c r="IF269" s="108" t="n">
        <v>17.7</v>
      </c>
      <c r="IG269" s="108" t="n">
        <v>15.3</v>
      </c>
      <c r="IH269" s="108" t="n">
        <v>12.8</v>
      </c>
      <c r="II269" s="108" t="n">
        <v>12.6</v>
      </c>
      <c r="IJ269" s="108" t="n">
        <v>11.8</v>
      </c>
      <c r="IK269" s="108" t="n">
        <v>12.5</v>
      </c>
      <c r="IL269" s="108" t="n">
        <v>15.7</v>
      </c>
      <c r="IM269" s="108" t="n">
        <v>17.6</v>
      </c>
      <c r="IN269" s="108" t="n">
        <v>19.1</v>
      </c>
      <c r="IO269" s="109" t="n">
        <f aca="false">AVERAGE(IC269:IN269)</f>
        <v>16.5166666666667</v>
      </c>
      <c r="JA269" s="1" t="n">
        <v>1919</v>
      </c>
      <c r="JB269" s="107" t="n">
        <v>1919</v>
      </c>
      <c r="JC269" s="108" t="n">
        <v>12</v>
      </c>
      <c r="JD269" s="108" t="n">
        <v>11.5</v>
      </c>
      <c r="JE269" s="108" t="n">
        <v>13.8</v>
      </c>
      <c r="JF269" s="108" t="n">
        <v>8.9</v>
      </c>
      <c r="JG269" s="108" t="n">
        <v>5.1</v>
      </c>
      <c r="JH269" s="108" t="n">
        <v>4.8</v>
      </c>
      <c r="JI269" s="108" t="n">
        <v>5.7</v>
      </c>
      <c r="JJ269" s="108" t="n">
        <v>5.2</v>
      </c>
      <c r="JK269" s="108" t="n">
        <v>4.9</v>
      </c>
      <c r="JL269" s="108" t="n">
        <v>7.1</v>
      </c>
      <c r="JM269" s="108" t="n">
        <v>10.7</v>
      </c>
      <c r="JN269" s="108" t="n">
        <v>11.2</v>
      </c>
      <c r="JO269" s="109" t="n">
        <f aca="false">AVERAGE(JC269:JN269)</f>
        <v>8.40833333333333</v>
      </c>
      <c r="KA269" s="1" t="n">
        <v>1919</v>
      </c>
      <c r="KB269" s="107" t="n">
        <v>1919</v>
      </c>
      <c r="KC269" s="108" t="n">
        <v>26.3</v>
      </c>
      <c r="KD269" s="108" t="n">
        <v>25.3</v>
      </c>
      <c r="KE269" s="108" t="n">
        <v>25</v>
      </c>
      <c r="KF269" s="108" t="n">
        <v>23.2</v>
      </c>
      <c r="KG269" s="108" t="n">
        <v>19.1</v>
      </c>
      <c r="KH269" s="108" t="n">
        <v>15.8</v>
      </c>
      <c r="KI269" s="108" t="n">
        <v>13.2</v>
      </c>
      <c r="KJ269" s="108" t="n">
        <v>17.7</v>
      </c>
      <c r="KK269" s="108" t="n">
        <v>19.4</v>
      </c>
      <c r="KL269" s="108" t="n">
        <v>22.8</v>
      </c>
      <c r="KM269" s="108" t="n">
        <v>26.3</v>
      </c>
      <c r="KN269" s="108" t="n">
        <v>25.7</v>
      </c>
      <c r="KO269" s="109" t="n">
        <f aca="false">AVERAGE(KC269:KN269)</f>
        <v>21.65</v>
      </c>
      <c r="LA269" s="1" t="n">
        <v>1919</v>
      </c>
      <c r="LB269" s="110" t="s">
        <v>122</v>
      </c>
      <c r="LC269" s="108" t="n">
        <v>11.5</v>
      </c>
      <c r="LD269" s="108" t="n">
        <v>12.3</v>
      </c>
      <c r="LE269" s="108" t="n">
        <v>14</v>
      </c>
      <c r="LF269" s="108" t="n">
        <v>10.8</v>
      </c>
      <c r="LG269" s="108" t="n">
        <v>6.8</v>
      </c>
      <c r="LH269" s="108" t="n">
        <v>6.3</v>
      </c>
      <c r="LI269" s="108" t="n">
        <v>7.2</v>
      </c>
      <c r="LJ269" s="108" t="n">
        <v>5.8</v>
      </c>
      <c r="LK269" s="108" t="n">
        <v>5.8</v>
      </c>
      <c r="LL269" s="108" t="n">
        <v>7.4</v>
      </c>
      <c r="LM269" s="108" t="n">
        <v>10.9</v>
      </c>
      <c r="LN269" s="108" t="n">
        <v>11.3</v>
      </c>
      <c r="LO269" s="109" t="n">
        <f aca="false">AVERAGE(LC269:LN269)</f>
        <v>9.175</v>
      </c>
      <c r="MA269" s="1" t="n">
        <v>1919</v>
      </c>
      <c r="MB269" s="110" t="s">
        <v>122</v>
      </c>
      <c r="MC269" s="108" t="n">
        <v>15.4</v>
      </c>
      <c r="MD269" s="108" t="n">
        <v>15.7</v>
      </c>
      <c r="ME269" s="108" t="n">
        <v>15.9</v>
      </c>
      <c r="MF269" s="108" t="n">
        <v>12.5</v>
      </c>
      <c r="MG269" s="108" t="n">
        <v>9.1</v>
      </c>
      <c r="MH269" s="108" t="n">
        <v>7.7</v>
      </c>
      <c r="MI269" s="108" t="n">
        <v>8.8</v>
      </c>
      <c r="MJ269" s="108" t="n">
        <v>8.1</v>
      </c>
      <c r="MK269" s="108" t="n">
        <v>7.9</v>
      </c>
      <c r="ML269" s="108" t="n">
        <v>9.7</v>
      </c>
      <c r="MM269" s="108" t="n">
        <v>13</v>
      </c>
      <c r="MN269" s="108" t="n">
        <v>14</v>
      </c>
      <c r="MO269" s="109" t="n">
        <f aca="false">AVERAGE(MC269:MN269)</f>
        <v>11.4833333333333</v>
      </c>
      <c r="NA269" s="1" t="n">
        <v>1919</v>
      </c>
      <c r="NB269" s="110" t="s">
        <v>122</v>
      </c>
      <c r="NC269" s="108" t="n">
        <v>17.6</v>
      </c>
      <c r="ND269" s="108" t="n">
        <v>17.8</v>
      </c>
      <c r="NE269" s="108" t="n">
        <v>18.7</v>
      </c>
      <c r="NF269" s="108" t="n">
        <v>16.3</v>
      </c>
      <c r="NG269" s="108" t="n">
        <v>13.2</v>
      </c>
      <c r="NH269" s="108" t="n">
        <v>11.4</v>
      </c>
      <c r="NI269" s="108" t="n">
        <v>12.8</v>
      </c>
      <c r="NJ269" s="108" t="n">
        <v>11.5</v>
      </c>
      <c r="NK269" s="108" t="n">
        <v>9.8</v>
      </c>
      <c r="NL269" s="108" t="n">
        <v>12.3</v>
      </c>
      <c r="NM269" s="108" t="n">
        <v>15.3</v>
      </c>
      <c r="NN269" s="108" t="n">
        <v>16.1</v>
      </c>
      <c r="NO269" s="109" t="n">
        <f aca="false">AVERAGE(NC269:NN269)</f>
        <v>14.4</v>
      </c>
      <c r="OA269" s="1" t="n">
        <v>1919</v>
      </c>
      <c r="OB269" s="107" t="n">
        <v>1919</v>
      </c>
      <c r="OC269" s="108" t="n">
        <v>15.3</v>
      </c>
      <c r="OD269" s="108" t="n">
        <v>14.8</v>
      </c>
      <c r="OE269" s="108" t="n">
        <v>16.8</v>
      </c>
      <c r="OF269" s="108" t="n">
        <v>13.1</v>
      </c>
      <c r="OG269" s="108" t="n">
        <v>10.2</v>
      </c>
      <c r="OH269" s="108" t="n">
        <v>8.6</v>
      </c>
      <c r="OI269" s="108" t="n">
        <v>9.8</v>
      </c>
      <c r="OJ269" s="108" t="n">
        <v>7.8</v>
      </c>
      <c r="OK269" s="108" t="n">
        <v>7.6</v>
      </c>
      <c r="OL269" s="108" t="n">
        <v>9.8</v>
      </c>
      <c r="OM269" s="108" t="n">
        <v>13.1</v>
      </c>
      <c r="ON269" s="108" t="n">
        <v>14.2</v>
      </c>
      <c r="OO269" s="109" t="n">
        <f aca="false">AVERAGE(OC269:ON269)</f>
        <v>11.7583333333333</v>
      </c>
      <c r="PA269" s="16" t="n">
        <v>1919</v>
      </c>
      <c r="PB269" s="134" t="s">
        <v>122</v>
      </c>
      <c r="PC269" s="108" t="n">
        <v>18.7</v>
      </c>
      <c r="PD269" s="108" t="n">
        <v>18.4</v>
      </c>
      <c r="PE269" s="108" t="n">
        <v>17.5</v>
      </c>
      <c r="PF269" s="108" t="n">
        <v>13.1</v>
      </c>
      <c r="PG269" s="108" t="n">
        <v>8.9</v>
      </c>
      <c r="PH269" s="108" t="n">
        <v>8</v>
      </c>
      <c r="PI269" s="108" t="n">
        <v>8.7</v>
      </c>
      <c r="PJ269" s="108" t="n">
        <v>7.3</v>
      </c>
      <c r="PK269" s="108" t="n">
        <v>7</v>
      </c>
      <c r="PL269" s="108" t="n">
        <v>10.9</v>
      </c>
      <c r="PM269" s="108" t="n">
        <v>14.3</v>
      </c>
      <c r="PN269" s="108" t="n">
        <v>17.3</v>
      </c>
      <c r="PO269" s="109" t="n">
        <f aca="false">AVERAGE(PC269:PN269)</f>
        <v>12.5083333333333</v>
      </c>
      <c r="QA269" s="1" t="n">
        <v>1919</v>
      </c>
      <c r="QB269" s="110" t="s">
        <v>122</v>
      </c>
      <c r="QC269" s="108" t="n">
        <v>13.2</v>
      </c>
      <c r="QD269" s="108" t="n">
        <v>13</v>
      </c>
      <c r="QE269" s="108" t="n">
        <v>14.1</v>
      </c>
      <c r="QF269" s="108" t="n">
        <v>10.3</v>
      </c>
      <c r="QG269" s="108" t="n">
        <v>7.6</v>
      </c>
      <c r="QH269" s="108" t="n">
        <v>6</v>
      </c>
      <c r="QI269" s="108" t="n">
        <v>7</v>
      </c>
      <c r="QJ269" s="108" t="n">
        <v>6.1</v>
      </c>
      <c r="QK269" s="108" t="n">
        <v>5.5</v>
      </c>
      <c r="QL269" s="108" t="n">
        <v>7.3</v>
      </c>
      <c r="QM269" s="108" t="n">
        <v>10.4</v>
      </c>
      <c r="QN269" s="108" t="n">
        <v>11.2</v>
      </c>
      <c r="QO269" s="109" t="n">
        <f aca="false">AVERAGE(QC269:QN269)</f>
        <v>9.30833333333333</v>
      </c>
      <c r="RA269" s="1" t="n">
        <v>1919</v>
      </c>
      <c r="RB269" s="110" t="s">
        <v>122</v>
      </c>
      <c r="RC269" s="108" t="n">
        <v>15.7</v>
      </c>
      <c r="RD269" s="108" t="n">
        <v>15.9</v>
      </c>
      <c r="RE269" s="108" t="n">
        <v>16.4</v>
      </c>
      <c r="RF269" s="108" t="n">
        <v>10.6</v>
      </c>
      <c r="RG269" s="108" t="n">
        <v>6.3</v>
      </c>
      <c r="RH269" s="108" t="n">
        <v>6.4</v>
      </c>
      <c r="RI269" s="108" t="n">
        <v>6.6</v>
      </c>
      <c r="RJ269" s="108" t="n">
        <v>5.2</v>
      </c>
      <c r="RK269" s="108" t="n">
        <v>3.7</v>
      </c>
      <c r="RL269" s="108" t="n">
        <v>7.6</v>
      </c>
      <c r="RM269" s="108" t="n">
        <v>12.8</v>
      </c>
      <c r="RN269" s="108" t="n">
        <v>14.5</v>
      </c>
      <c r="RO269" s="109" t="n">
        <f aca="false">AVERAGE(RC269:RN269)</f>
        <v>10.1416666666667</v>
      </c>
      <c r="SA269" s="1" t="n">
        <v>1919</v>
      </c>
      <c r="SB269" s="107" t="n">
        <v>1919</v>
      </c>
      <c r="SC269" s="108" t="n">
        <v>21.6</v>
      </c>
      <c r="SD269" s="108" t="n">
        <v>20.6</v>
      </c>
      <c r="SE269" s="108" t="n">
        <v>19.2</v>
      </c>
      <c r="SF269" s="108" t="n">
        <v>14.1</v>
      </c>
      <c r="SG269" s="108" t="n">
        <v>8.9</v>
      </c>
      <c r="SH269" s="108" t="n">
        <v>7.7</v>
      </c>
      <c r="SI269" s="108" t="n">
        <v>7.9</v>
      </c>
      <c r="SJ269" s="108" t="n">
        <v>7.7</v>
      </c>
      <c r="SK269" s="108" t="n">
        <v>8.5</v>
      </c>
      <c r="SL269" s="108" t="n">
        <v>13</v>
      </c>
      <c r="SM269" s="108" t="n">
        <v>16.1</v>
      </c>
      <c r="SN269" s="108" t="n">
        <v>19.6</v>
      </c>
      <c r="SO269" s="109" t="n">
        <f aca="false">AVERAGE(SC269:SN269)</f>
        <v>13.7416666666667</v>
      </c>
      <c r="TA269" s="1" t="n">
        <v>1919</v>
      </c>
      <c r="TB269" s="110" t="s">
        <v>122</v>
      </c>
      <c r="TC269" s="108" t="n">
        <v>25.9</v>
      </c>
      <c r="TD269" s="108" t="n">
        <v>25</v>
      </c>
      <c r="TE269" s="108" t="n">
        <v>24.4</v>
      </c>
      <c r="TF269" s="108" t="n">
        <v>22</v>
      </c>
      <c r="TG269" s="108" t="n">
        <v>17.7</v>
      </c>
      <c r="TH269" s="108" t="n">
        <v>13.9</v>
      </c>
      <c r="TI269" s="108" t="n">
        <v>11.2</v>
      </c>
      <c r="TJ269" s="108" t="n">
        <v>15.2</v>
      </c>
      <c r="TK269" s="108" t="n">
        <v>16.4</v>
      </c>
      <c r="TL269" s="108" t="n">
        <v>21.3</v>
      </c>
      <c r="TM269" s="108" t="n">
        <v>24.8</v>
      </c>
      <c r="TN269" s="108" t="n">
        <v>26.1</v>
      </c>
      <c r="TO269" s="109" t="n">
        <f aca="false">AVERAGE(TC269:TN269)</f>
        <v>20.325</v>
      </c>
      <c r="UA269" s="1" t="n">
        <v>1919</v>
      </c>
      <c r="UB269" s="110" t="s">
        <v>122</v>
      </c>
      <c r="UC269" s="108" t="n">
        <v>15.6</v>
      </c>
      <c r="UD269" s="108" t="n">
        <v>15.7</v>
      </c>
      <c r="UE269" s="108" t="n">
        <v>16.5</v>
      </c>
      <c r="UF269" s="108" t="n">
        <v>11.1</v>
      </c>
      <c r="UG269" s="108" t="n">
        <v>6.6</v>
      </c>
      <c r="UH269" s="108" t="n">
        <v>5.4</v>
      </c>
      <c r="UI269" s="108" t="n">
        <v>5.8</v>
      </c>
      <c r="UJ269" s="108" t="n">
        <v>3.8</v>
      </c>
      <c r="UK269" s="108" t="n">
        <v>2.8</v>
      </c>
      <c r="UL269" s="108" t="n">
        <v>7</v>
      </c>
      <c r="UM269" s="108" t="n">
        <v>12.6</v>
      </c>
      <c r="UN269" s="108" t="n">
        <v>14.6</v>
      </c>
      <c r="UO269" s="109" t="n">
        <f aca="false">AVERAGE(UC269:UN269)</f>
        <v>9.79166666666667</v>
      </c>
      <c r="VA269" s="1" t="n">
        <v>1919</v>
      </c>
      <c r="VB269" s="110" t="s">
        <v>122</v>
      </c>
      <c r="VC269" s="108" t="n">
        <v>11.6</v>
      </c>
      <c r="VD269" s="108" t="n">
        <v>11.8</v>
      </c>
      <c r="VE269" s="108" t="n">
        <v>12.7</v>
      </c>
      <c r="VF269" s="108" t="n">
        <v>10.5</v>
      </c>
      <c r="VG269" s="108" t="n">
        <v>8</v>
      </c>
      <c r="VH269" s="108" t="n">
        <v>6.3</v>
      </c>
      <c r="VI269" s="108" t="n">
        <v>6.6</v>
      </c>
      <c r="VJ269" s="108" t="n">
        <v>6.1</v>
      </c>
      <c r="VK269" s="108" t="n">
        <v>6</v>
      </c>
      <c r="VL269" s="108" t="n">
        <v>7.2</v>
      </c>
      <c r="VM269" s="108" t="n">
        <v>10</v>
      </c>
      <c r="VN269" s="108" t="n">
        <v>10.8</v>
      </c>
      <c r="VO269" s="109" t="n">
        <f aca="false">AVERAGE(VC269:VN269)</f>
        <v>8.96666666666667</v>
      </c>
      <c r="WA269" s="1" t="n">
        <v>1919</v>
      </c>
      <c r="WB269" s="107" t="n">
        <v>1919</v>
      </c>
      <c r="WC269" s="108" t="n">
        <v>21.3</v>
      </c>
      <c r="WD269" s="108" t="n">
        <v>21.7</v>
      </c>
      <c r="WE269" s="108" t="n">
        <v>21.9</v>
      </c>
      <c r="WF269" s="108" t="n">
        <v>15.9</v>
      </c>
      <c r="WG269" s="108" t="n">
        <v>11.9</v>
      </c>
      <c r="WH269" s="108" t="n">
        <v>9.4</v>
      </c>
      <c r="WI269" s="108" t="n">
        <v>10.1</v>
      </c>
      <c r="WJ269" s="108" t="n">
        <v>9.2</v>
      </c>
      <c r="WK269" s="108" t="n">
        <v>9.7</v>
      </c>
      <c r="WL269" s="108" t="n">
        <v>12.9</v>
      </c>
      <c r="WM269" s="108" t="n">
        <v>17.2</v>
      </c>
      <c r="WN269" s="108" t="n">
        <v>19.8</v>
      </c>
      <c r="WO269" s="109" t="n">
        <f aca="false">AVERAGE(WC269:WN269)</f>
        <v>15.0833333333333</v>
      </c>
      <c r="YA269" s="1" t="n">
        <v>1919</v>
      </c>
      <c r="YB269" s="110" t="s">
        <v>122</v>
      </c>
      <c r="YC269" s="108" t="n">
        <v>12.8</v>
      </c>
      <c r="YD269" s="108" t="n">
        <v>13.1</v>
      </c>
      <c r="YE269" s="108" t="n">
        <v>14.2</v>
      </c>
      <c r="YF269" s="108" t="n">
        <v>10.5</v>
      </c>
      <c r="YG269" s="108" t="n">
        <v>6.9</v>
      </c>
      <c r="YH269" s="108" t="n">
        <v>5.3</v>
      </c>
      <c r="YI269" s="108" t="n">
        <v>6.5</v>
      </c>
      <c r="YJ269" s="108" t="n">
        <v>4.6</v>
      </c>
      <c r="YK269" s="108" t="n">
        <v>4.2</v>
      </c>
      <c r="YL269" s="108" t="n">
        <v>6.6</v>
      </c>
      <c r="YM269" s="108" t="n">
        <v>10.2</v>
      </c>
      <c r="YN269" s="108" t="n">
        <v>11.6</v>
      </c>
      <c r="YO269" s="109" t="n">
        <f aca="false">AVERAGE(YC269:YN269)</f>
        <v>8.875</v>
      </c>
      <c r="ZA269" s="1" t="n">
        <v>1919</v>
      </c>
      <c r="ZB269" s="110" t="s">
        <v>122</v>
      </c>
      <c r="ZC269" s="108" t="n">
        <v>16.4</v>
      </c>
      <c r="ZD269" s="108" t="n">
        <v>17</v>
      </c>
      <c r="ZE269" s="108" t="n">
        <v>16.6</v>
      </c>
      <c r="ZF269" s="108" t="n">
        <v>11.7</v>
      </c>
      <c r="ZG269" s="108" t="n">
        <v>7.7</v>
      </c>
      <c r="ZH269" s="108" t="n">
        <v>6.4</v>
      </c>
      <c r="ZI269" s="108" t="n">
        <v>7.6</v>
      </c>
      <c r="ZJ269" s="108" t="n">
        <v>5.7</v>
      </c>
      <c r="ZK269" s="108" t="n">
        <v>5.1</v>
      </c>
      <c r="ZL269" s="108" t="n">
        <v>8.1</v>
      </c>
      <c r="ZM269" s="108" t="n">
        <v>13.7</v>
      </c>
      <c r="ZN269" s="108" t="n">
        <v>15.1</v>
      </c>
      <c r="ZO269" s="109" t="n">
        <f aca="false">AVERAGE(ZC269:ZN269)</f>
        <v>10.925</v>
      </c>
      <c r="AAA269" s="1" t="n">
        <v>1919</v>
      </c>
      <c r="AAB269" s="110" t="s">
        <v>122</v>
      </c>
      <c r="AAC269" s="108" t="n">
        <v>25.4</v>
      </c>
      <c r="AAD269" s="108" t="n">
        <v>23.9</v>
      </c>
      <c r="AAE269" s="108" t="n">
        <v>21.6</v>
      </c>
      <c r="AAF269" s="108" t="n">
        <v>21.5</v>
      </c>
      <c r="AAG269" s="108" t="n">
        <v>14.4</v>
      </c>
      <c r="AAH269" s="108" t="n">
        <v>11</v>
      </c>
      <c r="AAI269" s="108" t="n">
        <v>6.4</v>
      </c>
      <c r="AAJ269" s="108" t="n">
        <v>11.7</v>
      </c>
      <c r="AAK269" s="108" t="n">
        <v>13.9</v>
      </c>
      <c r="AAL269" s="108" t="n">
        <v>19.7</v>
      </c>
      <c r="AAM269" s="108" t="n">
        <v>24.1</v>
      </c>
      <c r="AAN269" s="108" t="n">
        <v>25.1</v>
      </c>
      <c r="AAO269" s="109" t="n">
        <f aca="false">AVERAGE(AAC269:AAN269)</f>
        <v>18.225</v>
      </c>
      <c r="ABA269" s="1" t="n">
        <v>1919</v>
      </c>
      <c r="ABB269" s="107" t="n">
        <v>1919</v>
      </c>
      <c r="ABC269" s="108" t="n">
        <v>21.8</v>
      </c>
      <c r="ABD269" s="108" t="n">
        <v>21.7</v>
      </c>
      <c r="ABE269" s="108" t="n">
        <v>22.7</v>
      </c>
      <c r="ABF269" s="108" t="n">
        <v>19.1</v>
      </c>
      <c r="ABG269" s="108" t="n">
        <v>16.8</v>
      </c>
      <c r="ABH269" s="108" t="n">
        <v>13.9</v>
      </c>
      <c r="ABI269" s="108" t="n">
        <v>12.1</v>
      </c>
      <c r="ABJ269" s="108" t="n">
        <v>13.9</v>
      </c>
      <c r="ABK269" s="108" t="n">
        <v>14.1</v>
      </c>
      <c r="ABL269" s="108" t="n">
        <v>16.7</v>
      </c>
      <c r="ABM269" s="108" t="n">
        <v>19.3</v>
      </c>
      <c r="ABN269" s="108" t="n">
        <v>22.1</v>
      </c>
      <c r="ABO269" s="109" t="n">
        <f aca="false">AVERAGE(ABC269:ABN269)</f>
        <v>17.85</v>
      </c>
      <c r="ACA269" s="111" t="n">
        <v>1919</v>
      </c>
      <c r="ACB269" s="110" t="s">
        <v>122</v>
      </c>
      <c r="ACC269" s="108" t="n">
        <v>16.4</v>
      </c>
      <c r="ACD269" s="108" t="n">
        <v>16.1</v>
      </c>
      <c r="ACE269" s="108" t="n">
        <v>17.7</v>
      </c>
      <c r="ACF269" s="108" t="n">
        <v>14.4</v>
      </c>
      <c r="ACG269" s="108" t="n">
        <v>11</v>
      </c>
      <c r="ACH269" s="108" t="n">
        <v>9.5</v>
      </c>
      <c r="ACI269" s="108" t="n">
        <v>10.5</v>
      </c>
      <c r="ACJ269" s="108" t="n">
        <v>8.6</v>
      </c>
      <c r="ACK269" s="108" t="n">
        <v>8.7</v>
      </c>
      <c r="ACL269" s="108" t="n">
        <v>10.7</v>
      </c>
      <c r="ACM269" s="108" t="n">
        <v>13.7</v>
      </c>
      <c r="ACN269" s="108" t="n">
        <v>14.7</v>
      </c>
      <c r="ACO269" s="109" t="n">
        <f aca="false">AVERAGE(ACC269:ACN269)</f>
        <v>12.6666666666667</v>
      </c>
      <c r="ADA269" s="1" t="n">
        <v>1919</v>
      </c>
      <c r="ADB269" s="110" t="s">
        <v>122</v>
      </c>
      <c r="ADC269" s="108" t="n">
        <v>25.8</v>
      </c>
      <c r="ADD269" s="108" t="n">
        <v>25.4</v>
      </c>
      <c r="ADE269" s="108" t="n">
        <v>25.3</v>
      </c>
      <c r="ADF269" s="108" t="n">
        <v>22.7</v>
      </c>
      <c r="ADG269" s="108" t="n">
        <v>18.3</v>
      </c>
      <c r="ADH269" s="108" t="n">
        <v>15.3</v>
      </c>
      <c r="ADI269" s="108" t="n">
        <v>12.8</v>
      </c>
      <c r="ADJ269" s="108" t="n">
        <v>16.5</v>
      </c>
      <c r="ADK269" s="108" t="n">
        <v>16.8</v>
      </c>
      <c r="ADL269" s="108" t="n">
        <v>20.3</v>
      </c>
      <c r="ADM269" s="108" t="n">
        <v>24</v>
      </c>
      <c r="ADN269" s="108" t="n">
        <v>26.5</v>
      </c>
      <c r="ADO269" s="109" t="n">
        <f aca="false">AVERAGE(ADC269:ADN269)</f>
        <v>20.8083333333333</v>
      </c>
      <c r="AEA269" s="1" t="n">
        <v>1919</v>
      </c>
      <c r="AEB269" s="107" t="n">
        <v>1919</v>
      </c>
      <c r="AEC269" s="112" t="n">
        <f aca="false">SUM(AEC268+AEC270)/2</f>
        <v>27.15</v>
      </c>
      <c r="AED269" s="112" t="n">
        <f aca="false">SUM(AED268+AED270)/2</f>
        <v>26</v>
      </c>
      <c r="AEE269" s="112" t="n">
        <f aca="false">SUM(AEE268+AEE270)/2</f>
        <v>23.55</v>
      </c>
      <c r="AEF269" s="108" t="n">
        <v>21.9</v>
      </c>
      <c r="AEG269" s="108" t="n">
        <v>18.6</v>
      </c>
      <c r="AEH269" s="108" t="n">
        <v>15.9</v>
      </c>
      <c r="AEI269" s="108" t="n">
        <v>12.5</v>
      </c>
      <c r="AEJ269" s="108" t="n">
        <v>15.9</v>
      </c>
      <c r="AEK269" s="108" t="n">
        <v>16.3</v>
      </c>
      <c r="AEL269" s="108" t="n">
        <v>19.7</v>
      </c>
      <c r="AEM269" s="108" t="n">
        <v>23.4</v>
      </c>
      <c r="AEN269" s="108" t="n">
        <v>26.1</v>
      </c>
      <c r="AEO269" s="109" t="n">
        <f aca="false">AVERAGE(AEC269:AEN269)</f>
        <v>20.5833333333333</v>
      </c>
      <c r="AFA269" s="1" t="n">
        <v>1919</v>
      </c>
      <c r="AFB269" s="107" t="n">
        <v>1919</v>
      </c>
      <c r="AFC269" s="108" t="n">
        <v>17.8</v>
      </c>
      <c r="AFD269" s="108" t="n">
        <v>17.6</v>
      </c>
      <c r="AFE269" s="108" t="n">
        <v>19</v>
      </c>
      <c r="AFF269" s="108" t="n">
        <v>16.8</v>
      </c>
      <c r="AFG269" s="108" t="n">
        <v>15</v>
      </c>
      <c r="AFH269" s="108" t="n">
        <v>13</v>
      </c>
      <c r="AFI269" s="108" t="n">
        <v>13.2</v>
      </c>
      <c r="AFJ269" s="108" t="n">
        <v>11.3</v>
      </c>
      <c r="AFK269" s="108" t="n">
        <v>11.7</v>
      </c>
      <c r="AFL269" s="108" t="n">
        <v>12.4</v>
      </c>
      <c r="AFM269" s="108" t="n">
        <v>14.9</v>
      </c>
      <c r="AFN269" s="108" t="n">
        <v>16.5</v>
      </c>
      <c r="AFO269" s="109" t="n">
        <f aca="false">AVERAGE(AFC269:AFN269)</f>
        <v>14.9333333333333</v>
      </c>
      <c r="AGA269" s="1" t="n">
        <v>1919</v>
      </c>
      <c r="AGB269" s="110" t="s">
        <v>122</v>
      </c>
      <c r="AGC269" s="108" t="n">
        <v>16.9</v>
      </c>
      <c r="AGD269" s="108" t="n">
        <v>16.9</v>
      </c>
      <c r="AGE269" s="108" t="n">
        <v>16.2</v>
      </c>
      <c r="AGF269" s="108" t="n">
        <v>10.8</v>
      </c>
      <c r="AGG269" s="108" t="n">
        <v>5.4</v>
      </c>
      <c r="AGH269" s="108" t="n">
        <v>5.9</v>
      </c>
      <c r="AGI269" s="108" t="n">
        <v>6.4</v>
      </c>
      <c r="AGJ269" s="108" t="n">
        <v>5.7</v>
      </c>
      <c r="AGK269" s="108" t="n">
        <v>3.4</v>
      </c>
      <c r="AGL269" s="108" t="n">
        <v>8.4</v>
      </c>
      <c r="AGM269" s="108" t="n">
        <v>13.2</v>
      </c>
      <c r="AGN269" s="108" t="n">
        <v>14.6</v>
      </c>
      <c r="AGO269" s="109" t="n">
        <f aca="false">AVERAGE(AGC269:AGN269)</f>
        <v>10.3166666666667</v>
      </c>
      <c r="AHA269" s="1" t="n">
        <v>1919</v>
      </c>
      <c r="AHB269" s="110" t="s">
        <v>122</v>
      </c>
      <c r="AHC269" s="108" t="n">
        <v>12.7</v>
      </c>
      <c r="AHD269" s="108" t="n">
        <v>11.7</v>
      </c>
      <c r="AHE269" s="108" t="n">
        <v>13.2</v>
      </c>
      <c r="AHF269" s="108" t="n">
        <v>8</v>
      </c>
      <c r="AHG269" s="108" t="n">
        <v>4.7</v>
      </c>
      <c r="AHH269" s="108" t="n">
        <v>4.1</v>
      </c>
      <c r="AHI269" s="108" t="n">
        <v>5.6</v>
      </c>
      <c r="AHJ269" s="108" t="n">
        <v>3.8</v>
      </c>
      <c r="AHK269" s="108" t="n">
        <v>3.6</v>
      </c>
      <c r="AHL269" s="108" t="n">
        <v>6.3</v>
      </c>
      <c r="AHM269" s="108" t="n">
        <v>10.3</v>
      </c>
      <c r="AHN269" s="108" t="n">
        <v>10.7</v>
      </c>
      <c r="AHO269" s="109" t="n">
        <f aca="false">AVERAGE(AHC269:AHN269)</f>
        <v>7.89166666666667</v>
      </c>
      <c r="AIA269" s="1" t="n">
        <v>1919</v>
      </c>
      <c r="AIB269" s="107" t="n">
        <v>1919</v>
      </c>
      <c r="AIC269" s="108" t="n">
        <v>23.8</v>
      </c>
      <c r="AID269" s="108" t="n">
        <v>21.3</v>
      </c>
      <c r="AIE269" s="108" t="n">
        <v>20.8</v>
      </c>
      <c r="AIF269" s="108" t="n">
        <v>14.7</v>
      </c>
      <c r="AIG269" s="108" t="n">
        <v>10.1</v>
      </c>
      <c r="AIH269" s="108" t="n">
        <v>7.7</v>
      </c>
      <c r="AII269" s="108" t="n">
        <v>8.2</v>
      </c>
      <c r="AIJ269" s="108" t="n">
        <v>8</v>
      </c>
      <c r="AIK269" s="108" t="n">
        <v>10.1</v>
      </c>
      <c r="AIL269" s="108" t="n">
        <v>14.6</v>
      </c>
      <c r="AIM269" s="108" t="n">
        <v>18.3</v>
      </c>
      <c r="AIN269" s="108" t="n">
        <v>21.5</v>
      </c>
      <c r="AIO269" s="109" t="n">
        <f aca="false">AVERAGE(AIC269:AIN269)</f>
        <v>14.925</v>
      </c>
      <c r="AJA269" s="1" t="n">
        <v>1919</v>
      </c>
      <c r="AJB269" s="107" t="n">
        <v>1919</v>
      </c>
      <c r="AJC269" s="108" t="n">
        <v>26.8</v>
      </c>
      <c r="AJD269" s="108" t="n">
        <v>26.4</v>
      </c>
      <c r="AJE269" s="108" t="n">
        <v>27.2</v>
      </c>
      <c r="AJF269" s="108" t="n">
        <v>26.7</v>
      </c>
      <c r="AJG269" s="108" t="n">
        <v>22.2</v>
      </c>
      <c r="AJH269" s="108" t="n">
        <v>19.8</v>
      </c>
      <c r="AJI269" s="108" t="n">
        <v>17.6</v>
      </c>
      <c r="AJJ269" s="108" t="n">
        <v>19.8</v>
      </c>
      <c r="AJK269" s="108" t="n">
        <v>22.6</v>
      </c>
      <c r="AJL269" s="108" t="n">
        <v>26.5</v>
      </c>
      <c r="AJM269" s="108" t="n">
        <v>26.7</v>
      </c>
      <c r="AJN269" s="108" t="n">
        <v>26.7</v>
      </c>
      <c r="AJO269" s="109" t="n">
        <f aca="false">AVERAGE(AJC269:AJN269)</f>
        <v>24.0833333333333</v>
      </c>
      <c r="AKA269" s="1" t="n">
        <v>1919</v>
      </c>
      <c r="AKB269" s="107" t="n">
        <v>1919</v>
      </c>
      <c r="AKC269" s="108" t="n">
        <v>15.7</v>
      </c>
      <c r="AKD269" s="108" t="n">
        <v>15.8</v>
      </c>
      <c r="AKE269" s="108" t="n">
        <v>16.2</v>
      </c>
      <c r="AKF269" s="108" t="n">
        <v>10.9</v>
      </c>
      <c r="AKG269" s="108" t="n">
        <v>6.8</v>
      </c>
      <c r="AKH269" s="108" t="n">
        <v>5.6</v>
      </c>
      <c r="AKI269" s="108" t="n">
        <v>7.3</v>
      </c>
      <c r="AKJ269" s="108" t="n">
        <v>5.6</v>
      </c>
      <c r="AKK269" s="108" t="n">
        <v>5.3</v>
      </c>
      <c r="AKL269" s="108" t="n">
        <v>7.3</v>
      </c>
      <c r="AKM269" s="108" t="n">
        <v>12.8</v>
      </c>
      <c r="AKN269" s="108" t="n">
        <v>14.6</v>
      </c>
      <c r="AKO269" s="109" t="n">
        <f aca="false">AVERAGE(AKC269:AKN269)</f>
        <v>10.325</v>
      </c>
      <c r="AKR269" s="16" t="s">
        <v>101</v>
      </c>
      <c r="ALA269" s="35" t="n">
        <f aca="false">(ACO269+AO269+EO269+NO269+AKO269+AFO269+AEO269+IO269+MO269)/9</f>
        <v>13.7712962962963</v>
      </c>
      <c r="ALB269" s="77" t="n">
        <f aca="false">(ABO269+KO269+DO269+AGO269)/4</f>
        <v>17.76875</v>
      </c>
      <c r="ALC269" s="19" t="n">
        <f aca="false">(QO269+PO269+AAO269+AJO269+FO269+SO269+BO269+CO269+JO269+OO269+TO269+HO269)/12</f>
        <v>13.2173611111111</v>
      </c>
      <c r="AMA269" s="28" t="n">
        <f aca="false">MAX(ACC269:ACN269,AC269:AN269,EC269:EN269,NC269:NN269,AKC269:AKN269,AFC269:AFN269,AEC269:AEN269,IC269:IN269,MC269:MN269)</f>
        <v>27.15</v>
      </c>
      <c r="AMB269" s="28" t="n">
        <f aca="false">MIN(ACC269:ACN269,AC269:AN269,EC269:EN269,NC269:NN269,AKC269:AKN269,AFC269:AFN269,AEC269:AEN269,IC269:IN269,MC269:MN269)</f>
        <v>5.3</v>
      </c>
      <c r="AMC269" s="81" t="n">
        <f aca="false">MAX(ABC269:ABN269,KC269:KN269,DC269:DN269,AGC269:AGN269)</f>
        <v>26.7</v>
      </c>
      <c r="AMD269" s="81" t="n">
        <f aca="false">MIN(ABC269:ABN269,KC269:KN269,DC269:DN269,AGC269:AGN269)</f>
        <v>3.4</v>
      </c>
      <c r="AME269" s="60" t="n">
        <f aca="false">MAX(QC269:QN269,PC269:PN269,AJC269:AJN269,AAC269:AAN269,FC269:FN269,SC269:SN269)</f>
        <v>27.2</v>
      </c>
      <c r="AMF269" s="60" t="n">
        <f aca="false">MIN(QC269:QN269,PC269:PN269,AJC269:AJN269,AAC269:AAN269,FC269:FN269,SC269:SN269)</f>
        <v>5.5</v>
      </c>
    </row>
    <row r="270" customFormat="false" ht="12.8" hidden="false" customHeight="false" outlineLevel="0" collapsed="false">
      <c r="A270" s="104" t="n">
        <f aca="false">A265+5</f>
        <v>1920</v>
      </c>
      <c r="B270" s="29" t="n">
        <f aca="false">AVERAGE(AO270,BO270,CO270,DO270,EO270,FO270,GO270,HO280,IO270,JO270,KO270,LO270,MO270,NO270,OO270,PO270,QO270,RO270,SO270,TO270,UO270,VO270,WO270,YO270,ZO270,AAO270,ABO270,ACO270,ADO270,AEO270,AFO270,AGO270,AHO270,AIO270,AJO270,AKO270)</f>
        <v>13.525</v>
      </c>
      <c r="C270" s="30" t="n">
        <f aca="false">AVERAGE(B266:B270)</f>
        <v>13.3795791245791</v>
      </c>
      <c r="D270" s="31" t="n">
        <f aca="false">AVERAGE(B261:B270)</f>
        <v>13.4611132154882</v>
      </c>
      <c r="E270" s="29" t="n">
        <f aca="false">AVERAGE(B251:B270)</f>
        <v>13.3591345324236</v>
      </c>
      <c r="F270" s="32"/>
      <c r="G270" s="3" t="n">
        <f aca="false">MAX(AC270:AN270,BC270:BN270,CC270:CN270,DC270:DN270,EC270:EN270,FC270:FN270,GC270:GN270,HC270:HN270,IC270:IN270,JC270:JN270,KC270:KN270,LC270:LN270,MC270:MN270,NC270:NN270,OC270:ON270,PC270:PN270,QC270:QN270,RC270:RN270,SC270:SN270,TC270:TN270,UC270:UN270,VC270:VN270,WC270:WN270,YC270:YN270,ZC270:ZN270,AAC270:AAN270,ABC270:ABN270,ACC270:ACN270,ADC270:ADN270,AEC270:AEN270,AFC270:AFN270,AGC270:AGN270,AHC270:AHN270,AIC270:AIN270,AJC270:AJN270,AKC270:AKN270)</f>
        <v>27.7</v>
      </c>
      <c r="H270" s="105" t="n">
        <f aca="false">MEDIAN(AC270:AN270,BC270:BN270,CC270:CN270,DC270:DN270,EC270:EN270,FC270:FN270,GC270:GN270,HC270:HN270,IC270:IN270,JC270:JN270,KC270:KN270,LC270:LN270,MC270:MN270,NC270:NN270,OC270:ON270,PC270:PN270,QC270:QN270,RC270:RN270,SC270:SN270,TC270:TN270,UC270:UN270,VC270:VN270,WC270:WN270,YC270:YN270,ZC270:ZN270,AAC270:AAN270,ABC270:ABN270,ACC270:ACN270,ADC270:ADN270,AEC270:AEN270,AFC270:AFN270,AGC270:AGN270,AHC270:AHN270,AIC270:AIN270,AJC270:AJN270,AKC270:AKN270)</f>
        <v>12.85</v>
      </c>
      <c r="I270" s="5" t="n">
        <f aca="false">MIN(AC270:AN270,BC270:BN270,CC270:CN270,DC270:DN270,EC270:EN270,FC270:FN270,GC270:GN270,HC270:HN270,IC270:IN270,JC270:JN270,KC270:KN270,LC270:LN270,MC270:MN270,NC270:NN270,OC270:ON270,PC270:PN270,QC270:QN270,RC270:RN270,SC270:SN270,TC270:TN270,UC270:UN270,VC270:VN270,WC270:WN270,YC270:YN270,ZC270:ZN270,AAC270:AAN270,ABC270:ABN270,ACC270:ACN270,ADC270:ADN270,AEC270:AEN270,AFC270:AFN270,AGC270:AGN270,AHC270:AHN270,AIC270:AIN270,AJC270:AJN270,AKC270:AKN270)</f>
        <v>1.9</v>
      </c>
      <c r="J270" s="106" t="n">
        <f aca="false">(G270+I270)/2</f>
        <v>14.8</v>
      </c>
      <c r="AB270" s="107" t="n">
        <v>1920</v>
      </c>
      <c r="AC270" s="108" t="n">
        <v>16.4</v>
      </c>
      <c r="AD270" s="108" t="n">
        <v>14.7</v>
      </c>
      <c r="AE270" s="108" t="n">
        <v>14.8</v>
      </c>
      <c r="AF270" s="108" t="n">
        <v>12.5</v>
      </c>
      <c r="AG270" s="108" t="n">
        <v>11.5</v>
      </c>
      <c r="AH270" s="108" t="n">
        <v>9.7</v>
      </c>
      <c r="AI270" s="108" t="n">
        <v>7.6</v>
      </c>
      <c r="AJ270" s="108" t="n">
        <v>7.6</v>
      </c>
      <c r="AK270" s="108" t="n">
        <v>9.8</v>
      </c>
      <c r="AL270" s="108" t="n">
        <v>10.5</v>
      </c>
      <c r="AM270" s="108" t="n">
        <v>12.6</v>
      </c>
      <c r="AN270" s="108" t="n">
        <v>14.2</v>
      </c>
      <c r="AO270" s="109" t="n">
        <f aca="false">AVERAGE(AC270:AN270)</f>
        <v>11.825</v>
      </c>
      <c r="BA270" s="1" t="n">
        <v>1920</v>
      </c>
      <c r="BB270" s="107" t="n">
        <v>1920</v>
      </c>
      <c r="BC270" s="108" t="n">
        <v>14.2</v>
      </c>
      <c r="BD270" s="108" t="n">
        <v>14.4</v>
      </c>
      <c r="BE270" s="108" t="n">
        <v>13.8</v>
      </c>
      <c r="BF270" s="108" t="n">
        <v>9.4</v>
      </c>
      <c r="BG270" s="108" t="n">
        <v>8</v>
      </c>
      <c r="BH270" s="108" t="n">
        <v>6.1</v>
      </c>
      <c r="BI270" s="108" t="n">
        <v>4.2</v>
      </c>
      <c r="BJ270" s="108" t="n">
        <v>4.9</v>
      </c>
      <c r="BK270" s="108" t="n">
        <v>7.7</v>
      </c>
      <c r="BL270" s="108" t="n">
        <v>9.1</v>
      </c>
      <c r="BM270" s="108" t="n">
        <v>12.2</v>
      </c>
      <c r="BN270" s="108" t="n">
        <v>13</v>
      </c>
      <c r="BO270" s="109" t="n">
        <f aca="false">AVERAGE(BC270:BN270)</f>
        <v>9.75</v>
      </c>
      <c r="CA270" s="1" t="n">
        <v>1920</v>
      </c>
      <c r="CB270" s="110" t="s">
        <v>123</v>
      </c>
      <c r="CC270" s="108" t="n">
        <v>14.4</v>
      </c>
      <c r="CD270" s="108" t="n">
        <v>9.8</v>
      </c>
      <c r="CE270" s="108" t="n">
        <v>9.5</v>
      </c>
      <c r="CF270" s="108" t="n">
        <v>5.9</v>
      </c>
      <c r="CG270" s="108" t="n">
        <v>6.5</v>
      </c>
      <c r="CH270" s="108" t="n">
        <v>5.9</v>
      </c>
      <c r="CI270" s="108" t="n">
        <v>2.7</v>
      </c>
      <c r="CJ270" s="108" t="n">
        <v>4.9</v>
      </c>
      <c r="CK270" s="108" t="n">
        <v>5.8</v>
      </c>
      <c r="CL270" s="108" t="n">
        <v>7.2</v>
      </c>
      <c r="CM270" s="108" t="n">
        <v>8.2</v>
      </c>
      <c r="CN270" s="108" t="n">
        <v>9.5</v>
      </c>
      <c r="CO270" s="109" t="n">
        <f aca="false">AVERAGE(CC270:CN270)</f>
        <v>7.525</v>
      </c>
      <c r="DA270" s="1" t="n">
        <v>1920</v>
      </c>
      <c r="DB270" s="110" t="s">
        <v>123</v>
      </c>
      <c r="DC270" s="108" t="n">
        <v>26.3</v>
      </c>
      <c r="DD270" s="108" t="n">
        <v>26.6</v>
      </c>
      <c r="DE270" s="108" t="n">
        <v>23.3</v>
      </c>
      <c r="DF270" s="108" t="n">
        <v>22.3</v>
      </c>
      <c r="DG270" s="108" t="n">
        <v>16.5</v>
      </c>
      <c r="DH270" s="108" t="n">
        <v>15.5</v>
      </c>
      <c r="DI270" s="108" t="n">
        <v>15.3</v>
      </c>
      <c r="DJ270" s="108" t="n">
        <v>16.5</v>
      </c>
      <c r="DK270" s="108" t="n">
        <v>19.6</v>
      </c>
      <c r="DL270" s="108" t="n">
        <v>21.5</v>
      </c>
      <c r="DM270" s="108" t="n">
        <v>25</v>
      </c>
      <c r="DN270" s="108" t="n">
        <v>26.3</v>
      </c>
      <c r="DO270" s="109" t="n">
        <f aca="false">AVERAGE(DC270:DN270)</f>
        <v>21.225</v>
      </c>
      <c r="EA270" s="1" t="n">
        <v>1920</v>
      </c>
      <c r="EB270" s="107" t="n">
        <v>1920</v>
      </c>
      <c r="EC270" s="108" t="n">
        <v>18</v>
      </c>
      <c r="ED270" s="108" t="n">
        <v>14.2</v>
      </c>
      <c r="EE270" s="108" t="n">
        <v>13.7</v>
      </c>
      <c r="EF270" s="108" t="n">
        <v>11.3</v>
      </c>
      <c r="EG270" s="108" t="n">
        <v>10.6</v>
      </c>
      <c r="EH270" s="108" t="n">
        <v>8.7</v>
      </c>
      <c r="EI270" s="108" t="n">
        <v>6</v>
      </c>
      <c r="EJ270" s="108" t="n">
        <v>8.1</v>
      </c>
      <c r="EK270" s="108" t="n">
        <v>9.6</v>
      </c>
      <c r="EL270" s="108" t="n">
        <v>11.2</v>
      </c>
      <c r="EM270" s="108" t="n">
        <v>12.6</v>
      </c>
      <c r="EN270" s="108" t="n">
        <v>13.3</v>
      </c>
      <c r="EO270" s="109" t="n">
        <f aca="false">AVERAGE(EC270:EN270)</f>
        <v>11.4416666666667</v>
      </c>
      <c r="FA270" s="1" t="n">
        <v>1920</v>
      </c>
      <c r="FB270" s="107" t="n">
        <v>1920</v>
      </c>
      <c r="FC270" s="108" t="n">
        <v>16.3</v>
      </c>
      <c r="FD270" s="108" t="n">
        <v>12.5</v>
      </c>
      <c r="FE270" s="108" t="n">
        <v>12.2</v>
      </c>
      <c r="FF270" s="108" t="n">
        <v>10.2</v>
      </c>
      <c r="FG270" s="108" t="n">
        <v>9.3</v>
      </c>
      <c r="FH270" s="108" t="n">
        <v>8.7</v>
      </c>
      <c r="FI270" s="108" t="n">
        <v>5.9</v>
      </c>
      <c r="FJ270" s="108" t="n">
        <v>7.5</v>
      </c>
      <c r="FK270" s="108" t="n">
        <v>9.3</v>
      </c>
      <c r="FL270" s="108" t="n">
        <v>9.7</v>
      </c>
      <c r="FM270" s="108" t="n">
        <v>11.6</v>
      </c>
      <c r="FN270" s="108" t="n">
        <v>12.6</v>
      </c>
      <c r="FO270" s="109" t="n">
        <f aca="false">AVERAGE(FC270:FN270)</f>
        <v>10.4833333333333</v>
      </c>
      <c r="GA270" s="1" t="n">
        <v>1920</v>
      </c>
      <c r="GB270" s="110" t="s">
        <v>123</v>
      </c>
      <c r="GC270" s="108" t="n">
        <v>18.1</v>
      </c>
      <c r="GD270" s="108" t="n">
        <v>16.4</v>
      </c>
      <c r="GE270" s="108" t="n">
        <v>17</v>
      </c>
      <c r="GF270" s="108" t="n">
        <v>15.3</v>
      </c>
      <c r="GG270" s="108" t="n">
        <v>13.5</v>
      </c>
      <c r="GH270" s="108" t="n">
        <v>12.2</v>
      </c>
      <c r="GI270" s="108" t="n">
        <v>10.3</v>
      </c>
      <c r="GJ270" s="108" t="n">
        <v>10</v>
      </c>
      <c r="GK270" s="108" t="n">
        <v>12</v>
      </c>
      <c r="GL270" s="108" t="n">
        <v>12.9</v>
      </c>
      <c r="GM270" s="108" t="n">
        <v>14.7</v>
      </c>
      <c r="GN270" s="108" t="n">
        <v>15.9</v>
      </c>
      <c r="GO270" s="109" t="n">
        <f aca="false">AVERAGE(GC270:GN270)</f>
        <v>14.025</v>
      </c>
      <c r="HA270" s="1" t="n">
        <v>1920</v>
      </c>
      <c r="HB270" s="107" t="n">
        <v>1920</v>
      </c>
      <c r="HC270" s="108" t="n">
        <v>17.3</v>
      </c>
      <c r="HD270" s="108" t="n">
        <v>14.6</v>
      </c>
      <c r="HE270" s="108" t="n">
        <v>15.2</v>
      </c>
      <c r="HF270" s="108" t="n">
        <v>14.2</v>
      </c>
      <c r="HG270" s="108" t="n">
        <v>13</v>
      </c>
      <c r="HH270" s="108" t="n">
        <v>11.3</v>
      </c>
      <c r="HI270" s="108" t="n">
        <v>9.8</v>
      </c>
      <c r="HJ270" s="108" t="n">
        <v>9</v>
      </c>
      <c r="HK270" s="108" t="n">
        <v>10.7</v>
      </c>
      <c r="HL270" s="108" t="n">
        <v>12.4</v>
      </c>
      <c r="HM270" s="108" t="n">
        <v>13.5</v>
      </c>
      <c r="HN270" s="108" t="n">
        <v>14.3</v>
      </c>
      <c r="HO270" s="109" t="n">
        <f aca="false">AVERAGE(HC270:HN270)</f>
        <v>12.9416666666667</v>
      </c>
      <c r="IA270" s="1" t="n">
        <v>1920</v>
      </c>
      <c r="IB270" s="110" t="s">
        <v>123</v>
      </c>
      <c r="IC270" s="108" t="n">
        <v>21.7</v>
      </c>
      <c r="ID270" s="108" t="n">
        <v>21.5</v>
      </c>
      <c r="IE270" s="108" t="n">
        <v>21.7</v>
      </c>
      <c r="IF270" s="108" t="n">
        <v>18.8</v>
      </c>
      <c r="IG270" s="108" t="n">
        <v>14.8</v>
      </c>
      <c r="IH270" s="108" t="n">
        <v>12.3</v>
      </c>
      <c r="II270" s="108" t="n">
        <v>9.5</v>
      </c>
      <c r="IJ270" s="108" t="n">
        <v>11.7</v>
      </c>
      <c r="IK270" s="108" t="n">
        <v>14.3</v>
      </c>
      <c r="IL270" s="108" t="n">
        <v>16</v>
      </c>
      <c r="IM270" s="108" t="n">
        <v>19.4</v>
      </c>
      <c r="IN270" s="108" t="n">
        <v>21.2</v>
      </c>
      <c r="IO270" s="109" t="n">
        <f aca="false">AVERAGE(IC270:IN270)</f>
        <v>16.9083333333333</v>
      </c>
      <c r="JA270" s="1" t="n">
        <v>1920</v>
      </c>
      <c r="JB270" s="107" t="n">
        <v>1920</v>
      </c>
      <c r="JC270" s="108" t="n">
        <v>15.6</v>
      </c>
      <c r="JD270" s="108" t="n">
        <v>11.9</v>
      </c>
      <c r="JE270" s="108" t="n">
        <v>10.9</v>
      </c>
      <c r="JF270" s="108" t="n">
        <v>6.9</v>
      </c>
      <c r="JG270" s="108" t="n">
        <v>6.4</v>
      </c>
      <c r="JH270" s="108" t="n">
        <v>5.6</v>
      </c>
      <c r="JI270" s="108" t="n">
        <v>3.2</v>
      </c>
      <c r="JJ270" s="108" t="n">
        <v>4.7</v>
      </c>
      <c r="JK270" s="108" t="n">
        <v>6.4</v>
      </c>
      <c r="JL270" s="108" t="n">
        <v>7.7</v>
      </c>
      <c r="JM270" s="108" t="n">
        <v>10.8</v>
      </c>
      <c r="JN270" s="108" t="n">
        <v>11.9</v>
      </c>
      <c r="JO270" s="109" t="n">
        <f aca="false">AVERAGE(JC270:JN270)</f>
        <v>8.5</v>
      </c>
      <c r="KA270" s="1" t="n">
        <v>1920</v>
      </c>
      <c r="KB270" s="107" t="n">
        <v>1920</v>
      </c>
      <c r="KC270" s="108" t="n">
        <v>26.4</v>
      </c>
      <c r="KD270" s="108" t="n">
        <v>26.1</v>
      </c>
      <c r="KE270" s="108" t="n">
        <v>23.6</v>
      </c>
      <c r="KF270" s="108" t="n">
        <v>22.6</v>
      </c>
      <c r="KG270" s="108" t="n">
        <v>17.3</v>
      </c>
      <c r="KH270" s="108" t="n">
        <v>16.3</v>
      </c>
      <c r="KI270" s="108" t="n">
        <v>16.3</v>
      </c>
      <c r="KJ270" s="108" t="n">
        <v>17.7</v>
      </c>
      <c r="KK270" s="108" t="n">
        <v>20.1</v>
      </c>
      <c r="KL270" s="108" t="n">
        <v>22.3</v>
      </c>
      <c r="KM270" s="108" t="n">
        <v>25.3</v>
      </c>
      <c r="KN270" s="108" t="n">
        <v>26.2</v>
      </c>
      <c r="KO270" s="109" t="n">
        <f aca="false">AVERAGE(KC270:KN270)</f>
        <v>21.6833333333333</v>
      </c>
      <c r="LA270" s="1" t="n">
        <v>1920</v>
      </c>
      <c r="LB270" s="110" t="s">
        <v>123</v>
      </c>
      <c r="LC270" s="108" t="n">
        <v>16.4</v>
      </c>
      <c r="LD270" s="108" t="n">
        <v>12.5</v>
      </c>
      <c r="LE270" s="108" t="n">
        <v>12.2</v>
      </c>
      <c r="LF270" s="108" t="n">
        <v>9.3</v>
      </c>
      <c r="LG270" s="108" t="n">
        <v>8.6</v>
      </c>
      <c r="LH270" s="108" t="n">
        <v>6.9</v>
      </c>
      <c r="LI270" s="108" t="n">
        <v>4</v>
      </c>
      <c r="LJ270" s="108" t="n">
        <v>6</v>
      </c>
      <c r="LK270" s="108" t="n">
        <v>8</v>
      </c>
      <c r="LL270" s="108" t="n">
        <v>9</v>
      </c>
      <c r="LM270" s="108" t="n">
        <v>10.8</v>
      </c>
      <c r="LN270" s="108" t="n">
        <v>12.5</v>
      </c>
      <c r="LO270" s="109" t="n">
        <f aca="false">AVERAGE(LC270:LN270)</f>
        <v>9.68333333333333</v>
      </c>
      <c r="MA270" s="1" t="n">
        <v>1920</v>
      </c>
      <c r="MB270" s="110" t="s">
        <v>123</v>
      </c>
      <c r="MC270" s="108" t="n">
        <v>15.9</v>
      </c>
      <c r="MD270" s="108" t="n">
        <v>15</v>
      </c>
      <c r="ME270" s="108" t="n">
        <v>15.2</v>
      </c>
      <c r="MF270" s="108" t="n">
        <v>12</v>
      </c>
      <c r="MG270" s="108" t="n">
        <v>9.7</v>
      </c>
      <c r="MH270" s="108" t="n">
        <v>8.9</v>
      </c>
      <c r="MI270" s="108" t="n">
        <v>6.7</v>
      </c>
      <c r="MJ270" s="108" t="n">
        <v>7.4</v>
      </c>
      <c r="MK270" s="108" t="n">
        <v>9.3</v>
      </c>
      <c r="ML270" s="108" t="n">
        <v>10.9</v>
      </c>
      <c r="MM270" s="108" t="n">
        <v>12.7</v>
      </c>
      <c r="MN270" s="108" t="n">
        <v>14</v>
      </c>
      <c r="MO270" s="109" t="n">
        <f aca="false">AVERAGE(MC270:MN270)</f>
        <v>11.475</v>
      </c>
      <c r="NA270" s="1" t="n">
        <v>1920</v>
      </c>
      <c r="NB270" s="110" t="s">
        <v>123</v>
      </c>
      <c r="NC270" s="108" t="n">
        <v>20.5</v>
      </c>
      <c r="ND270" s="108" t="n">
        <v>18</v>
      </c>
      <c r="NE270" s="108" t="n">
        <v>18.1</v>
      </c>
      <c r="NF270" s="108" t="n">
        <v>16.7</v>
      </c>
      <c r="NG270" s="108" t="n">
        <v>15.3</v>
      </c>
      <c r="NH270" s="108" t="n">
        <v>13.1</v>
      </c>
      <c r="NI270" s="108" t="n">
        <v>9.8</v>
      </c>
      <c r="NJ270" s="108" t="n">
        <v>11</v>
      </c>
      <c r="NK270" s="108" t="n">
        <v>11</v>
      </c>
      <c r="NL270" s="108" t="n">
        <v>12.2</v>
      </c>
      <c r="NM270" s="108" t="n">
        <v>15.8</v>
      </c>
      <c r="NN270" s="108" t="n">
        <v>17.5</v>
      </c>
      <c r="NO270" s="109" t="n">
        <f aca="false">AVERAGE(NC270:NN270)</f>
        <v>14.9166666666667</v>
      </c>
      <c r="OA270" s="1" t="n">
        <v>1920</v>
      </c>
      <c r="OB270" s="107" t="n">
        <v>1920</v>
      </c>
      <c r="OC270" s="108" t="n">
        <v>19.4</v>
      </c>
      <c r="OD270" s="108" t="n">
        <v>16.1</v>
      </c>
      <c r="OE270" s="108" t="n">
        <v>15.1</v>
      </c>
      <c r="OF270" s="108" t="n">
        <v>12.1</v>
      </c>
      <c r="OG270" s="108" t="n">
        <v>11.1</v>
      </c>
      <c r="OH270" s="108" t="n">
        <v>9.3</v>
      </c>
      <c r="OI270" s="108" t="n">
        <v>6</v>
      </c>
      <c r="OJ270" s="108" t="n">
        <v>8.4</v>
      </c>
      <c r="OK270" s="108" t="n">
        <v>8.8</v>
      </c>
      <c r="OL270" s="108" t="n">
        <v>11.1</v>
      </c>
      <c r="OM270" s="108" t="n">
        <v>14.2</v>
      </c>
      <c r="ON270" s="108" t="n">
        <v>15.2</v>
      </c>
      <c r="OO270" s="109" t="n">
        <f aca="false">AVERAGE(OC270:ON270)</f>
        <v>12.2333333333333</v>
      </c>
      <c r="PA270" s="16" t="n">
        <v>1920</v>
      </c>
      <c r="PB270" s="134" t="s">
        <v>123</v>
      </c>
      <c r="PC270" s="108" t="n">
        <v>17.9</v>
      </c>
      <c r="PD270" s="108" t="n">
        <v>17.8</v>
      </c>
      <c r="PE270" s="108" t="n">
        <v>17</v>
      </c>
      <c r="PF270" s="108" t="n">
        <v>10.9</v>
      </c>
      <c r="PG270" s="108" t="n">
        <v>8.8</v>
      </c>
      <c r="PH270" s="108" t="n">
        <v>6.9</v>
      </c>
      <c r="PI270" s="108" t="n">
        <v>4.2</v>
      </c>
      <c r="PJ270" s="108" t="n">
        <v>6.2</v>
      </c>
      <c r="PK270" s="108" t="n">
        <v>9.8</v>
      </c>
      <c r="PL270" s="108" t="n">
        <v>11.9</v>
      </c>
      <c r="PM270" s="108" t="n">
        <v>15.4</v>
      </c>
      <c r="PN270" s="108" t="n">
        <v>16.6</v>
      </c>
      <c r="PO270" s="109" t="n">
        <f aca="false">AVERAGE(PC270:PN270)</f>
        <v>11.95</v>
      </c>
      <c r="QA270" s="1" t="n">
        <v>1920</v>
      </c>
      <c r="QB270" s="110" t="s">
        <v>123</v>
      </c>
      <c r="QC270" s="108" t="n">
        <v>15.2</v>
      </c>
      <c r="QD270" s="108" t="n">
        <v>13.3</v>
      </c>
      <c r="QE270" s="108" t="n">
        <v>13.3</v>
      </c>
      <c r="QF270" s="108" t="n">
        <v>9.3</v>
      </c>
      <c r="QG270" s="108" t="n">
        <v>8.5</v>
      </c>
      <c r="QH270" s="108" t="n">
        <v>7.3</v>
      </c>
      <c r="QI270" s="108" t="n">
        <v>4</v>
      </c>
      <c r="QJ270" s="108" t="n">
        <v>5.4</v>
      </c>
      <c r="QK270" s="108" t="n">
        <v>7.2</v>
      </c>
      <c r="QL270" s="108" t="n">
        <v>8.4</v>
      </c>
      <c r="QM270" s="108" t="n">
        <v>10.4</v>
      </c>
      <c r="QN270" s="108" t="n">
        <v>12</v>
      </c>
      <c r="QO270" s="109" t="n">
        <f aca="false">AVERAGE(QC270:QN270)</f>
        <v>9.525</v>
      </c>
      <c r="RA270" s="1" t="n">
        <v>1920</v>
      </c>
      <c r="RB270" s="110" t="s">
        <v>123</v>
      </c>
      <c r="RC270" s="108" t="n">
        <v>17.7</v>
      </c>
      <c r="RD270" s="108" t="n">
        <v>15.6</v>
      </c>
      <c r="RE270" s="108" t="n">
        <v>14.8</v>
      </c>
      <c r="RF270" s="108" t="n">
        <v>10.2</v>
      </c>
      <c r="RG270" s="108" t="n">
        <v>8.4</v>
      </c>
      <c r="RH270" s="108" t="n">
        <v>7.4</v>
      </c>
      <c r="RI270" s="108" t="n">
        <v>4.1</v>
      </c>
      <c r="RJ270" s="108" t="n">
        <v>5.7</v>
      </c>
      <c r="RK270" s="108" t="n">
        <v>6.4</v>
      </c>
      <c r="RL270" s="108" t="n">
        <v>8.3</v>
      </c>
      <c r="RM270" s="108" t="n">
        <v>13.1</v>
      </c>
      <c r="RN270" s="108" t="n">
        <v>14.4</v>
      </c>
      <c r="RO270" s="109" t="n">
        <f aca="false">AVERAGE(RC270:RN270)</f>
        <v>10.5083333333333</v>
      </c>
      <c r="SA270" s="1" t="n">
        <v>1920</v>
      </c>
      <c r="SB270" s="107" t="n">
        <v>1920</v>
      </c>
      <c r="SC270" s="108" t="n">
        <v>19.5</v>
      </c>
      <c r="SD270" s="108" t="n">
        <v>20.2</v>
      </c>
      <c r="SE270" s="108" t="n">
        <v>17.8</v>
      </c>
      <c r="SF270" s="108" t="n">
        <v>12.3</v>
      </c>
      <c r="SG270" s="108" t="n">
        <v>9.1</v>
      </c>
      <c r="SH270" s="108" t="n">
        <v>5.8</v>
      </c>
      <c r="SI270" s="108" t="n">
        <v>2.9</v>
      </c>
      <c r="SJ270" s="108" t="n">
        <v>6.3</v>
      </c>
      <c r="SK270" s="108" t="n">
        <v>10.4</v>
      </c>
      <c r="SL270" s="108" t="n">
        <v>13.9</v>
      </c>
      <c r="SM270" s="108" t="n">
        <v>17.4</v>
      </c>
      <c r="SN270" s="108" t="n">
        <v>19.5</v>
      </c>
      <c r="SO270" s="109" t="n">
        <f aca="false">AVERAGE(SC270:SN270)</f>
        <v>12.925</v>
      </c>
      <c r="TA270" s="1" t="n">
        <v>1920</v>
      </c>
      <c r="TB270" s="110" t="s">
        <v>123</v>
      </c>
      <c r="TC270" s="108" t="n">
        <v>27</v>
      </c>
      <c r="TD270" s="108" t="n">
        <v>26.7</v>
      </c>
      <c r="TE270" s="108" t="n">
        <v>23.4</v>
      </c>
      <c r="TF270" s="108" t="n">
        <v>20</v>
      </c>
      <c r="TG270" s="108" t="n">
        <v>15.4</v>
      </c>
      <c r="TH270" s="108" t="n">
        <v>12.1</v>
      </c>
      <c r="TI270" s="108" t="n">
        <v>11.4</v>
      </c>
      <c r="TJ270" s="108" t="n">
        <v>12.7</v>
      </c>
      <c r="TK270" s="108" t="n">
        <v>16.1</v>
      </c>
      <c r="TL270" s="108" t="n">
        <v>20</v>
      </c>
      <c r="TM270" s="108" t="n">
        <v>23.5</v>
      </c>
      <c r="TN270" s="108" t="n">
        <v>24.9</v>
      </c>
      <c r="TO270" s="109" t="n">
        <f aca="false">AVERAGE(TC270:TN270)</f>
        <v>19.4333333333333</v>
      </c>
      <c r="UA270" s="1" t="n">
        <v>1920</v>
      </c>
      <c r="UB270" s="110" t="s">
        <v>123</v>
      </c>
      <c r="UC270" s="108" t="n">
        <v>18.4</v>
      </c>
      <c r="UD270" s="108" t="n">
        <v>15.3</v>
      </c>
      <c r="UE270" s="108" t="n">
        <v>14.9</v>
      </c>
      <c r="UF270" s="108" t="n">
        <v>10.9</v>
      </c>
      <c r="UG270" s="108" t="n">
        <v>7.4</v>
      </c>
      <c r="UH270" s="108" t="n">
        <v>5.8</v>
      </c>
      <c r="UI270" s="108" t="n">
        <v>2.4</v>
      </c>
      <c r="UJ270" s="108" t="n">
        <v>4.2</v>
      </c>
      <c r="UK270" s="108" t="n">
        <v>6.4</v>
      </c>
      <c r="UL270" s="108" t="n">
        <v>8.8</v>
      </c>
      <c r="UM270" s="108" t="n">
        <v>13.4</v>
      </c>
      <c r="UN270" s="108" t="n">
        <v>13.9</v>
      </c>
      <c r="UO270" s="109" t="n">
        <f aca="false">AVERAGE(UC270:UN270)</f>
        <v>10.15</v>
      </c>
      <c r="VA270" s="1" t="n">
        <v>1920</v>
      </c>
      <c r="VB270" s="110" t="s">
        <v>123</v>
      </c>
      <c r="VC270" s="108" t="n">
        <v>13.5</v>
      </c>
      <c r="VD270" s="108" t="n">
        <v>11.5</v>
      </c>
      <c r="VE270" s="108" t="n">
        <v>12.4</v>
      </c>
      <c r="VF270" s="108" t="n">
        <v>9.2</v>
      </c>
      <c r="VG270" s="108" t="n">
        <v>9</v>
      </c>
      <c r="VH270" s="108" t="n">
        <v>7.3</v>
      </c>
      <c r="VI270" s="108" t="n">
        <v>4.2</v>
      </c>
      <c r="VJ270" s="108" t="n">
        <v>5.4</v>
      </c>
      <c r="VK270" s="108" t="n">
        <v>7</v>
      </c>
      <c r="VL270" s="108" t="n">
        <v>8.2</v>
      </c>
      <c r="VM270" s="108" t="n">
        <v>9.7</v>
      </c>
      <c r="VN270" s="108" t="n">
        <v>11.2</v>
      </c>
      <c r="VO270" s="109" t="n">
        <f aca="false">AVERAGE(VC270:VN270)</f>
        <v>9.05</v>
      </c>
      <c r="WA270" s="1" t="n">
        <v>1920</v>
      </c>
      <c r="WB270" s="107" t="n">
        <v>1920</v>
      </c>
      <c r="WC270" s="108" t="n">
        <v>23.9</v>
      </c>
      <c r="WD270" s="108" t="n">
        <v>22.2</v>
      </c>
      <c r="WE270" s="108" t="n">
        <v>19.7</v>
      </c>
      <c r="WF270" s="108" t="n">
        <v>17.1</v>
      </c>
      <c r="WG270" s="108" t="n">
        <v>11.7</v>
      </c>
      <c r="WH270" s="108" t="n">
        <v>7.5</v>
      </c>
      <c r="WI270" s="108" t="n">
        <v>5.2</v>
      </c>
      <c r="WJ270" s="108" t="n">
        <v>7.6</v>
      </c>
      <c r="WK270" s="108" t="n">
        <v>11.2</v>
      </c>
      <c r="WL270" s="108" t="n">
        <v>13.6</v>
      </c>
      <c r="WM270" s="108" t="n">
        <v>19.2</v>
      </c>
      <c r="WN270" s="108" t="n">
        <v>20.6</v>
      </c>
      <c r="WO270" s="109" t="n">
        <f aca="false">AVERAGE(WC270:WN270)</f>
        <v>14.9583333333333</v>
      </c>
      <c r="YA270" s="1" t="n">
        <v>1920</v>
      </c>
      <c r="YB270" s="110" t="s">
        <v>123</v>
      </c>
      <c r="YC270" s="108" t="n">
        <v>16</v>
      </c>
      <c r="YD270" s="108" t="n">
        <v>13.5</v>
      </c>
      <c r="YE270" s="108" t="n">
        <v>13.5</v>
      </c>
      <c r="YF270" s="108" t="n">
        <v>9.3</v>
      </c>
      <c r="YG270" s="108" t="n">
        <v>7.7</v>
      </c>
      <c r="YH270" s="108" t="n">
        <v>6</v>
      </c>
      <c r="YI270" s="108" t="n">
        <v>1.9</v>
      </c>
      <c r="YJ270" s="108" t="n">
        <v>3.8</v>
      </c>
      <c r="YK270" s="108" t="n">
        <v>6.1</v>
      </c>
      <c r="YL270" s="108" t="n">
        <v>8.8</v>
      </c>
      <c r="YM270" s="108" t="n">
        <v>10.7</v>
      </c>
      <c r="YN270" s="108" t="n">
        <v>12.4</v>
      </c>
      <c r="YO270" s="109" t="n">
        <f aca="false">AVERAGE(YC270:YN270)</f>
        <v>9.14166666666667</v>
      </c>
      <c r="ZA270" s="1" t="n">
        <v>1920</v>
      </c>
      <c r="ZB270" s="110" t="s">
        <v>123</v>
      </c>
      <c r="ZC270" s="108" t="n">
        <v>18.7</v>
      </c>
      <c r="ZD270" s="108" t="n">
        <v>16.8</v>
      </c>
      <c r="ZE270" s="108" t="n">
        <v>15.9</v>
      </c>
      <c r="ZF270" s="108" t="n">
        <v>12.1</v>
      </c>
      <c r="ZG270" s="108" t="n">
        <v>9.3</v>
      </c>
      <c r="ZH270" s="108" t="n">
        <v>8.2</v>
      </c>
      <c r="ZI270" s="108" t="n">
        <v>4.9</v>
      </c>
      <c r="ZJ270" s="108" t="n">
        <v>6.3</v>
      </c>
      <c r="ZK270" s="108" t="n">
        <v>7.6</v>
      </c>
      <c r="ZL270" s="108" t="n">
        <v>8.9</v>
      </c>
      <c r="ZM270" s="108" t="n">
        <v>13.8</v>
      </c>
      <c r="ZN270" s="108" t="n">
        <v>15.4</v>
      </c>
      <c r="ZO270" s="109" t="n">
        <f aca="false">AVERAGE(ZC270:ZN270)</f>
        <v>11.4916666666667</v>
      </c>
      <c r="AAA270" s="1" t="n">
        <v>1920</v>
      </c>
      <c r="AAB270" s="110" t="s">
        <v>123</v>
      </c>
      <c r="AAC270" s="108" t="n">
        <v>23.8</v>
      </c>
      <c r="AAD270" s="108" t="n">
        <v>22.4</v>
      </c>
      <c r="AAE270" s="108" t="n">
        <v>20.4</v>
      </c>
      <c r="AAF270" s="108" t="n">
        <v>20.8</v>
      </c>
      <c r="AAG270" s="108" t="n">
        <v>13</v>
      </c>
      <c r="AAH270" s="108" t="n">
        <v>12.8</v>
      </c>
      <c r="AAI270" s="108" t="n">
        <v>12.7</v>
      </c>
      <c r="AAJ270" s="108" t="n">
        <v>16</v>
      </c>
      <c r="AAK270" s="108" t="n">
        <v>17</v>
      </c>
      <c r="AAL270" s="108" t="n">
        <v>19.3</v>
      </c>
      <c r="AAM270" s="108" t="n">
        <v>22.9</v>
      </c>
      <c r="AAN270" s="108" t="n">
        <v>22.5</v>
      </c>
      <c r="AAO270" s="109" t="n">
        <f aca="false">AVERAGE(AAC270:AAN270)</f>
        <v>18.6333333333333</v>
      </c>
      <c r="ABA270" s="1" t="n">
        <v>1920</v>
      </c>
      <c r="ABB270" s="107" t="n">
        <v>1920</v>
      </c>
      <c r="ABC270" s="108" t="n">
        <v>24.3</v>
      </c>
      <c r="ABD270" s="108" t="n">
        <v>23.8</v>
      </c>
      <c r="ABE270" s="108" t="n">
        <v>23.1</v>
      </c>
      <c r="ABF270" s="108" t="n">
        <v>20.2</v>
      </c>
      <c r="ABG270" s="108" t="n">
        <v>14.7</v>
      </c>
      <c r="ABH270" s="108" t="n">
        <v>12.5</v>
      </c>
      <c r="ABI270" s="108" t="n">
        <v>10.3</v>
      </c>
      <c r="ABJ270" s="108" t="n">
        <v>10.7</v>
      </c>
      <c r="ABK270" s="108" t="n">
        <v>14</v>
      </c>
      <c r="ABL270" s="108" t="n">
        <v>16.7</v>
      </c>
      <c r="ABM270" s="108" t="n">
        <v>19.8</v>
      </c>
      <c r="ABN270" s="108" t="n">
        <v>22.2</v>
      </c>
      <c r="ABO270" s="109" t="n">
        <f aca="false">AVERAGE(ABC270:ABN270)</f>
        <v>17.6916666666667</v>
      </c>
      <c r="ACA270" s="111" t="n">
        <v>1920</v>
      </c>
      <c r="ACB270" s="110" t="s">
        <v>123</v>
      </c>
      <c r="ACC270" s="108" t="n">
        <v>19.6</v>
      </c>
      <c r="ACD270" s="108" t="n">
        <v>16.9</v>
      </c>
      <c r="ACE270" s="108" t="n">
        <v>16.4</v>
      </c>
      <c r="ACF270" s="108" t="n">
        <v>14.3</v>
      </c>
      <c r="ACG270" s="108" t="n">
        <v>11.6</v>
      </c>
      <c r="ACH270" s="108" t="n">
        <v>10.2</v>
      </c>
      <c r="ACI270" s="108" t="n">
        <v>7.8</v>
      </c>
      <c r="ACJ270" s="108" t="n">
        <v>8.7</v>
      </c>
      <c r="ACK270" s="108" t="n">
        <v>10.1</v>
      </c>
      <c r="ACL270" s="108" t="n">
        <v>11.9</v>
      </c>
      <c r="ACM270" s="108" t="n">
        <v>15.4</v>
      </c>
      <c r="ACN270" s="108" t="n">
        <v>16.1</v>
      </c>
      <c r="ACO270" s="109" t="n">
        <f aca="false">AVERAGE(ACC270:ACN270)</f>
        <v>13.25</v>
      </c>
      <c r="ADA270" s="1" t="n">
        <v>1920</v>
      </c>
      <c r="ADB270" s="110" t="s">
        <v>123</v>
      </c>
      <c r="ADC270" s="108" t="n">
        <v>27.7</v>
      </c>
      <c r="ADD270" s="108" t="n">
        <v>27.1</v>
      </c>
      <c r="ADE270" s="108" t="n">
        <v>24</v>
      </c>
      <c r="ADF270" s="108" t="n">
        <v>21.6</v>
      </c>
      <c r="ADG270" s="108" t="n">
        <v>16.4</v>
      </c>
      <c r="ADH270" s="108" t="n">
        <v>14.4</v>
      </c>
      <c r="ADI270" s="108" t="n">
        <v>12.3</v>
      </c>
      <c r="ADJ270" s="108" t="n">
        <v>13.7</v>
      </c>
      <c r="ADK270" s="108" t="n">
        <v>16.5</v>
      </c>
      <c r="ADL270" s="108" t="n">
        <v>19.2</v>
      </c>
      <c r="ADM270" s="108" t="n">
        <v>21.2</v>
      </c>
      <c r="ADN270" s="108" t="n">
        <v>24.9</v>
      </c>
      <c r="ADO270" s="109" t="n">
        <f aca="false">AVERAGE(ADC270:ADN270)</f>
        <v>19.9166666666667</v>
      </c>
      <c r="AEA270" s="1" t="n">
        <v>1920</v>
      </c>
      <c r="AEB270" s="107" t="n">
        <v>1920</v>
      </c>
      <c r="AEC270" s="108" t="n">
        <v>27.7</v>
      </c>
      <c r="AED270" s="108" t="n">
        <v>27.1</v>
      </c>
      <c r="AEE270" s="108" t="n">
        <v>23.9</v>
      </c>
      <c r="AEF270" s="108" t="n">
        <v>21.8</v>
      </c>
      <c r="AEG270" s="108" t="n">
        <v>17.2</v>
      </c>
      <c r="AEH270" s="108" t="n">
        <v>14.2</v>
      </c>
      <c r="AEI270" s="108" t="n">
        <v>12.5</v>
      </c>
      <c r="AEJ270" s="108" t="n">
        <v>13.2</v>
      </c>
      <c r="AEK270" s="108" t="n">
        <v>17.6</v>
      </c>
      <c r="AEL270" s="108" t="n">
        <v>19.7</v>
      </c>
      <c r="AEM270" s="108" t="n">
        <v>23.1</v>
      </c>
      <c r="AEN270" s="108" t="n">
        <v>24.9</v>
      </c>
      <c r="AEO270" s="109" t="n">
        <f aca="false">AVERAGE(AEC270:AEN270)</f>
        <v>20.2416666666667</v>
      </c>
      <c r="AFA270" s="1" t="n">
        <v>1920</v>
      </c>
      <c r="AFB270" s="107" t="n">
        <v>1920</v>
      </c>
      <c r="AFC270" s="108" t="n">
        <v>19.8</v>
      </c>
      <c r="AFD270" s="108" t="n">
        <v>18.4</v>
      </c>
      <c r="AFE270" s="108" t="n">
        <v>17.9</v>
      </c>
      <c r="AFF270" s="108" t="n">
        <v>16.5</v>
      </c>
      <c r="AFG270" s="108" t="n">
        <v>14.1</v>
      </c>
      <c r="AFH270" s="108" t="n">
        <v>13.2</v>
      </c>
      <c r="AFI270" s="108" t="n">
        <v>10.8</v>
      </c>
      <c r="AFJ270" s="108" t="n">
        <v>10.9</v>
      </c>
      <c r="AFK270" s="108" t="n">
        <v>12.6</v>
      </c>
      <c r="AFL270" s="108" t="n">
        <v>14.1</v>
      </c>
      <c r="AFM270" s="108" t="n">
        <v>16.1</v>
      </c>
      <c r="AFN270" s="108" t="n">
        <v>17.3</v>
      </c>
      <c r="AFO270" s="109" t="n">
        <f aca="false">AVERAGE(AFC270:AFN270)</f>
        <v>15.1416666666667</v>
      </c>
      <c r="AGA270" s="1" t="n">
        <v>1920</v>
      </c>
      <c r="AGB270" s="110" t="s">
        <v>123</v>
      </c>
      <c r="AGC270" s="108" t="n">
        <v>18.2</v>
      </c>
      <c r="AGD270" s="108" t="n">
        <v>15.6</v>
      </c>
      <c r="AGE270" s="108" t="n">
        <v>13.9</v>
      </c>
      <c r="AGF270" s="108" t="n">
        <v>10.2</v>
      </c>
      <c r="AGG270" s="108" t="n">
        <v>6.4</v>
      </c>
      <c r="AGH270" s="108" t="n">
        <v>5.8</v>
      </c>
      <c r="AGI270" s="108" t="n">
        <v>2</v>
      </c>
      <c r="AGJ270" s="108" t="n">
        <v>4.6</v>
      </c>
      <c r="AGK270" s="108" t="n">
        <v>5.9</v>
      </c>
      <c r="AGL270" s="108" t="n">
        <v>9.3</v>
      </c>
      <c r="AGM270" s="108" t="n">
        <v>13.8</v>
      </c>
      <c r="AGN270" s="108" t="n">
        <v>14.5</v>
      </c>
      <c r="AGO270" s="109" t="n">
        <f aca="false">AVERAGE(AGC270:AGN270)</f>
        <v>10.0166666666667</v>
      </c>
      <c r="AHA270" s="1" t="n">
        <v>1920</v>
      </c>
      <c r="AHB270" s="110" t="s">
        <v>123</v>
      </c>
      <c r="AHC270" s="108" t="n">
        <v>15.6</v>
      </c>
      <c r="AHD270" s="108" t="n">
        <v>12.6</v>
      </c>
      <c r="AHE270" s="108" t="n">
        <v>12.5</v>
      </c>
      <c r="AHF270" s="108" t="n">
        <v>7.8</v>
      </c>
      <c r="AHG270" s="108" t="n">
        <v>7.1</v>
      </c>
      <c r="AHH270" s="108" t="n">
        <v>5.8</v>
      </c>
      <c r="AHI270" s="108" t="n">
        <v>2.5</v>
      </c>
      <c r="AHJ270" s="108" t="n">
        <v>4.5</v>
      </c>
      <c r="AHK270" s="108" t="n">
        <v>5.7</v>
      </c>
      <c r="AHL270" s="108" t="n">
        <v>7.1</v>
      </c>
      <c r="AHM270" s="108" t="n">
        <v>9.7</v>
      </c>
      <c r="AHN270" s="108" t="n">
        <v>11.6</v>
      </c>
      <c r="AHO270" s="109" t="n">
        <f aca="false">AVERAGE(AHC270:AHN270)</f>
        <v>8.54166666666667</v>
      </c>
      <c r="AIA270" s="1" t="n">
        <v>1920</v>
      </c>
      <c r="AIB270" s="107" t="n">
        <v>1920</v>
      </c>
      <c r="AIC270" s="108" t="n">
        <v>22.1</v>
      </c>
      <c r="AID270" s="108" t="n">
        <v>22.8</v>
      </c>
      <c r="AIE270" s="108" t="n">
        <v>17.8</v>
      </c>
      <c r="AIF270" s="108" t="n">
        <v>13</v>
      </c>
      <c r="AIG270" s="108" t="n">
        <v>9.6</v>
      </c>
      <c r="AIH270" s="108" t="n">
        <v>6.5</v>
      </c>
      <c r="AII270" s="108" t="n">
        <v>2.9</v>
      </c>
      <c r="AIJ270" s="108" t="n">
        <v>7.1</v>
      </c>
      <c r="AIK270" s="108" t="n">
        <v>11.4</v>
      </c>
      <c r="AIL270" s="108" t="n">
        <v>14.3</v>
      </c>
      <c r="AIM270" s="108" t="n">
        <v>18.1</v>
      </c>
      <c r="AIN270" s="108" t="n">
        <v>21.6</v>
      </c>
      <c r="AIO270" s="109" t="n">
        <f aca="false">AVERAGE(AIC270:AIN270)</f>
        <v>13.9333333333333</v>
      </c>
      <c r="AJA270" s="1" t="n">
        <v>1920</v>
      </c>
      <c r="AJB270" s="107" t="n">
        <v>1920</v>
      </c>
      <c r="AJC270" s="108" t="n">
        <v>27.3</v>
      </c>
      <c r="AJD270" s="108" t="n">
        <v>27.6</v>
      </c>
      <c r="AJE270" s="108" t="n">
        <v>26.1</v>
      </c>
      <c r="AJF270" s="108" t="n">
        <v>26.3</v>
      </c>
      <c r="AJG270" s="108" t="n">
        <v>22.9</v>
      </c>
      <c r="AJH270" s="108" t="n">
        <v>22.6</v>
      </c>
      <c r="AJI270" s="108" t="n">
        <v>21.8</v>
      </c>
      <c r="AJJ270" s="108" t="n">
        <v>23.3</v>
      </c>
      <c r="AJK270" s="108" t="n">
        <v>24.6</v>
      </c>
      <c r="AJL270" s="108" t="n">
        <v>26.5</v>
      </c>
      <c r="AJM270" s="108" t="n">
        <v>26.8</v>
      </c>
      <c r="AJN270" s="108" t="n">
        <v>26.6</v>
      </c>
      <c r="AJO270" s="109" t="n">
        <f aca="false">AVERAGE(AJC270:AJN270)</f>
        <v>25.2</v>
      </c>
      <c r="AKA270" s="1" t="n">
        <v>1920</v>
      </c>
      <c r="AKB270" s="107" t="n">
        <v>1920</v>
      </c>
      <c r="AKC270" s="108" t="n">
        <v>18</v>
      </c>
      <c r="AKD270" s="108" t="n">
        <v>15.9</v>
      </c>
      <c r="AKE270" s="108" t="n">
        <v>14.8</v>
      </c>
      <c r="AKF270" s="108" t="n">
        <v>10.7</v>
      </c>
      <c r="AKG270" s="108" t="n">
        <v>8.9</v>
      </c>
      <c r="AKH270" s="108" t="n">
        <v>7.6</v>
      </c>
      <c r="AKI270" s="108" t="n">
        <v>4.9</v>
      </c>
      <c r="AKJ270" s="108" t="n">
        <v>5.8</v>
      </c>
      <c r="AKK270" s="108" t="n">
        <v>6.5</v>
      </c>
      <c r="AKL270" s="108" t="n">
        <v>8.1</v>
      </c>
      <c r="AKM270" s="108" t="n">
        <v>13.1</v>
      </c>
      <c r="AKN270" s="108" t="n">
        <v>14.4</v>
      </c>
      <c r="AKO270" s="109" t="n">
        <f aca="false">AVERAGE(AKC270:AKN270)</f>
        <v>10.725</v>
      </c>
      <c r="AKR270" s="16" t="s">
        <v>104</v>
      </c>
      <c r="ALA270" s="35" t="n">
        <f aca="false">(ACO270+AO270+EO270+NO270+AKO270+AFO270+AEO270+IO270+MO270)/9</f>
        <v>13.9916666666667</v>
      </c>
      <c r="ALB270" s="77" t="n">
        <f aca="false">(ABO270+KO270+DO270+AGO270)/4</f>
        <v>17.6541666666667</v>
      </c>
      <c r="ALC270" s="19" t="n">
        <f aca="false">(QO270+PO270+AAO270+AJO270+FO270+SO270+BO270+CO270+JO270+OO270+TO270+HO270)/12</f>
        <v>13.2583333333333</v>
      </c>
      <c r="AMA270" s="28" t="n">
        <f aca="false">MAX(ACC270:ACN270,AC270:AN270,EC270:EN270,NC270:NN270,AKC270:AKN270,AFC270:AFN270,AEC270:AEN270,IC270:IN270,MC270:MN270)</f>
        <v>27.7</v>
      </c>
      <c r="AMB270" s="28" t="n">
        <f aca="false">MIN(ACC270:ACN270,AC270:AN270,EC270:EN270,NC270:NN270,AKC270:AKN270,AFC270:AFN270,AEC270:AEN270,IC270:IN270,MC270:MN270)</f>
        <v>4.9</v>
      </c>
      <c r="AMC270" s="81" t="n">
        <f aca="false">MAX(ABC270:ABN270,KC270:KN270,DC270:DN270,AGC270:AGN270)</f>
        <v>26.6</v>
      </c>
      <c r="AMD270" s="81" t="n">
        <f aca="false">MIN(ABC270:ABN270,KC270:KN270,DC270:DN270,AGC270:AGN270)</f>
        <v>2</v>
      </c>
      <c r="AME270" s="60" t="n">
        <f aca="false">MAX(QC270:QN270,PC270:PN270,AJC270:AJN270,AAC270:AAN270,FC270:FN270,SC270:SN270)</f>
        <v>27.6</v>
      </c>
      <c r="AMF270" s="60" t="n">
        <f aca="false">MIN(QC270:QN270,PC270:PN270,AJC270:AJN270,AAC270:AAN270,FC270:FN270,SC270:SN270)</f>
        <v>2.9</v>
      </c>
    </row>
    <row r="271" customFormat="false" ht="12.8" hidden="false" customHeight="false" outlineLevel="0" collapsed="false">
      <c r="A271" s="104"/>
      <c r="B271" s="29" t="n">
        <f aca="false">AVERAGE(AO271,BO271,CO271,DO271,EO271,FO271,GO271,HO281,IO271,JO271,KO271,LO271,MO271,NO271,OO271,PO271,QO271,RO271,SO271,TO271,UO271,VO271,WO271,YO271,ZO271,AAO271,ABO271,ACO271,ADO271,AEO271,AFO271,AGO271,AHO271,AIO271,AJO271,AKO271)</f>
        <v>14.0828703703704</v>
      </c>
      <c r="C271" s="30" t="n">
        <f aca="false">AVERAGE(B267:B271)</f>
        <v>13.5544402356902</v>
      </c>
      <c r="D271" s="31" t="n">
        <f aca="false">AVERAGE(B262:B271)</f>
        <v>13.5637689393939</v>
      </c>
      <c r="E271" s="29" t="n">
        <f aca="false">AVERAGE(B252:B271)</f>
        <v>13.3757166193182</v>
      </c>
      <c r="F271" s="32"/>
      <c r="G271" s="3" t="n">
        <f aca="false">MAX(AC271:AN271,BC271:BN271,CC271:CN271,DC271:DN271,EC271:EN271,FC271:FN271,GC271:GN271,HC271:HN271,IC271:IN271,JC271:JN271,KC271:KN271,LC271:LN271,MC271:MN271,NC271:NN271,OC271:ON271,PC271:PN271,QC271:QN271,RC271:RN271,SC271:SN271,TC271:TN271,UC271:UN271,VC271:VN271,WC271:WN271,YC271:YN271,ZC271:ZN271,AAC271:AAN271,ABC271:ABN271,ACC271:ACN271,ADC271:ADN271,AEC271:AEN271,AFC271:AFN271,AGC271:AGN271,AHC271:AHN271,AIC271:AIN271,AJC271:AJN271,AKC271:AKN271)</f>
        <v>28</v>
      </c>
      <c r="H271" s="105" t="n">
        <f aca="false">MEDIAN(AC271:AN271,BC271:BN271,CC271:CN271,DC271:DN271,EC271:EN271,FC271:FN271,GC271:GN271,HC271:HN271,IC271:IN271,JC271:JN271,KC271:KN271,LC271:LN271,MC271:MN271,NC271:NN271,OC271:ON271,PC271:PN271,QC271:QN271,RC271:RN271,SC271:SN271,TC271:TN271,UC271:UN271,VC271:VN271,WC271:WN271,YC271:YN271,ZC271:ZN271,AAC271:AAN271,ABC271:ABN271,ACC271:ACN271,ADC271:ADN271,AEC271:AEN271,AFC271:AFN271,AGC271:AGN271,AHC271:AHN271,AIC271:AIN271,AJC271:AJN271,AKC271:AKN271)</f>
        <v>13.25</v>
      </c>
      <c r="I271" s="5" t="n">
        <f aca="false">MIN(AC271:AN271,BC271:BN271,CC271:CN271,DC271:DN271,EC271:EN271,FC271:FN271,GC271:GN271,HC271:HN271,IC271:IN271,JC271:JN271,KC271:KN271,LC271:LN271,MC271:MN271,NC271:NN271,OC271:ON271,PC271:PN271,QC271:QN271,RC271:RN271,SC271:SN271,TC271:TN271,UC271:UN271,VC271:VN271,WC271:WN271,YC271:YN271,ZC271:ZN271,AAC271:AAN271,ABC271:ABN271,ACC271:ACN271,ADC271:ADN271,AEC271:AEN271,AFC271:AFN271,AGC271:AGN271,AHC271:AHN271,AIC271:AIN271,AJC271:AJN271,AKC271:AKN271)</f>
        <v>3.9</v>
      </c>
      <c r="J271" s="106" t="n">
        <f aca="false">(G271+I271)/2</f>
        <v>15.95</v>
      </c>
      <c r="AB271" s="107" t="n">
        <v>1921</v>
      </c>
      <c r="AC271" s="108" t="n">
        <v>15.6</v>
      </c>
      <c r="AD271" s="108" t="n">
        <v>17.3</v>
      </c>
      <c r="AE271" s="108" t="n">
        <v>15.8</v>
      </c>
      <c r="AF271" s="108" t="n">
        <v>13.1</v>
      </c>
      <c r="AG271" s="108" t="n">
        <v>12.9</v>
      </c>
      <c r="AH271" s="108" t="n">
        <v>9.8</v>
      </c>
      <c r="AI271" s="108" t="n">
        <v>9.6</v>
      </c>
      <c r="AJ271" s="108" t="n">
        <v>8.6</v>
      </c>
      <c r="AK271" s="108" t="n">
        <v>9.7</v>
      </c>
      <c r="AL271" s="108" t="n">
        <v>10</v>
      </c>
      <c r="AM271" s="108" t="n">
        <v>11.7</v>
      </c>
      <c r="AN271" s="108" t="n">
        <v>14.8</v>
      </c>
      <c r="AO271" s="109" t="n">
        <f aca="false">AVERAGE(AC271:AN271)</f>
        <v>12.4083333333333</v>
      </c>
      <c r="BA271" s="1" t="n">
        <v>1921</v>
      </c>
      <c r="BB271" s="107" t="n">
        <v>1921</v>
      </c>
      <c r="BC271" s="108" t="n">
        <v>14.8</v>
      </c>
      <c r="BD271" s="108" t="n">
        <v>16.6</v>
      </c>
      <c r="BE271" s="108" t="n">
        <v>13.5</v>
      </c>
      <c r="BF271" s="108" t="n">
        <v>10.7</v>
      </c>
      <c r="BG271" s="108" t="n">
        <v>11.8</v>
      </c>
      <c r="BH271" s="108" t="n">
        <v>7.3</v>
      </c>
      <c r="BI271" s="108" t="n">
        <v>6.4</v>
      </c>
      <c r="BJ271" s="108" t="n">
        <v>5.6</v>
      </c>
      <c r="BK271" s="108" t="n">
        <v>7.2</v>
      </c>
      <c r="BL271" s="108" t="n">
        <v>8.8</v>
      </c>
      <c r="BM271" s="108" t="n">
        <v>10.8</v>
      </c>
      <c r="BN271" s="108" t="n">
        <v>13.2</v>
      </c>
      <c r="BO271" s="109" t="n">
        <f aca="false">AVERAGE(BC271:BN271)</f>
        <v>10.5583333333333</v>
      </c>
      <c r="CA271" s="1" t="n">
        <v>1921</v>
      </c>
      <c r="CB271" s="110" t="s">
        <v>124</v>
      </c>
      <c r="CC271" s="108" t="n">
        <v>11.8</v>
      </c>
      <c r="CD271" s="108" t="n">
        <v>14.6</v>
      </c>
      <c r="CE271" s="108" t="n">
        <v>11.1</v>
      </c>
      <c r="CF271" s="108" t="n">
        <v>8.3</v>
      </c>
      <c r="CG271" s="108" t="n">
        <v>9.5</v>
      </c>
      <c r="CH271" s="108" t="n">
        <v>6.3</v>
      </c>
      <c r="CI271" s="108" t="n">
        <v>6.2</v>
      </c>
      <c r="CJ271" s="108" t="n">
        <v>4.5</v>
      </c>
      <c r="CK271" s="108" t="n">
        <v>5.8</v>
      </c>
      <c r="CL271" s="108" t="n">
        <v>6.5</v>
      </c>
      <c r="CM271" s="108" t="n">
        <v>7.8</v>
      </c>
      <c r="CN271" s="108" t="n">
        <v>12.5</v>
      </c>
      <c r="CO271" s="109" t="n">
        <f aca="false">AVERAGE(CC271:CN271)</f>
        <v>8.74166666666667</v>
      </c>
      <c r="DA271" s="1" t="n">
        <v>1921</v>
      </c>
      <c r="DB271" s="110" t="s">
        <v>124</v>
      </c>
      <c r="DC271" s="108" t="n">
        <v>27.2</v>
      </c>
      <c r="DD271" s="108" t="n">
        <v>25.1</v>
      </c>
      <c r="DE271" s="108" t="n">
        <v>24.8</v>
      </c>
      <c r="DF271" s="108" t="n">
        <v>21</v>
      </c>
      <c r="DG271" s="108" t="n">
        <v>21.2</v>
      </c>
      <c r="DH271" s="108" t="n">
        <v>17.7</v>
      </c>
      <c r="DI271" s="108" t="n">
        <v>13.5</v>
      </c>
      <c r="DJ271" s="108" t="n">
        <v>16.8</v>
      </c>
      <c r="DK271" s="108" t="n">
        <v>18.4</v>
      </c>
      <c r="DL271" s="108" t="n">
        <v>22.5</v>
      </c>
      <c r="DM271" s="108" t="n">
        <v>25.3</v>
      </c>
      <c r="DN271" s="108" t="n">
        <v>27.3</v>
      </c>
      <c r="DO271" s="109" t="n">
        <f aca="false">AVERAGE(DC271:DN271)</f>
        <v>21.7333333333333</v>
      </c>
      <c r="EA271" s="1" t="n">
        <v>1921</v>
      </c>
      <c r="EB271" s="107" t="n">
        <v>1921</v>
      </c>
      <c r="EC271" s="108" t="n">
        <v>15.1</v>
      </c>
      <c r="ED271" s="108" t="n">
        <v>17.5</v>
      </c>
      <c r="EE271" s="108" t="n">
        <v>15.2</v>
      </c>
      <c r="EF271" s="108" t="n">
        <v>12.4</v>
      </c>
      <c r="EG271" s="108" t="n">
        <v>12.3</v>
      </c>
      <c r="EH271" s="108" t="n">
        <v>11.1</v>
      </c>
      <c r="EI271" s="108" t="n">
        <v>11</v>
      </c>
      <c r="EJ271" s="108" t="n">
        <v>8.1</v>
      </c>
      <c r="EK271" s="108" t="n">
        <v>9.4</v>
      </c>
      <c r="EL271" s="108" t="n">
        <v>10.2</v>
      </c>
      <c r="EM271" s="108" t="n">
        <v>11.5</v>
      </c>
      <c r="EN271" s="108" t="n">
        <v>14.8</v>
      </c>
      <c r="EO271" s="109" t="n">
        <f aca="false">AVERAGE(EC271:EN271)</f>
        <v>12.3833333333333</v>
      </c>
      <c r="FA271" s="1" t="n">
        <v>1921</v>
      </c>
      <c r="FB271" s="107" t="n">
        <v>1921</v>
      </c>
      <c r="FC271" s="108" t="n">
        <v>13.7</v>
      </c>
      <c r="FD271" s="108" t="n">
        <v>17.1</v>
      </c>
      <c r="FE271" s="108" t="n">
        <v>13.4</v>
      </c>
      <c r="FF271" s="108" t="n">
        <v>11.6</v>
      </c>
      <c r="FG271" s="108" t="n">
        <v>11.3</v>
      </c>
      <c r="FH271" s="108" t="n">
        <v>10.4</v>
      </c>
      <c r="FI271" s="108" t="n">
        <v>9.9</v>
      </c>
      <c r="FJ271" s="108" t="n">
        <v>7.3</v>
      </c>
      <c r="FK271" s="108" t="n">
        <v>8.8</v>
      </c>
      <c r="FL271" s="108" t="n">
        <v>9.6</v>
      </c>
      <c r="FM271" s="108" t="n">
        <v>10.4</v>
      </c>
      <c r="FN271" s="108" t="n">
        <v>13.7</v>
      </c>
      <c r="FO271" s="109" t="n">
        <f aca="false">AVERAGE(FC271:FN271)</f>
        <v>11.4333333333333</v>
      </c>
      <c r="GA271" s="1" t="n">
        <v>1921</v>
      </c>
      <c r="GB271" s="110" t="s">
        <v>124</v>
      </c>
      <c r="GC271" s="108" t="n">
        <v>16.5</v>
      </c>
      <c r="GD271" s="108" t="n">
        <v>19</v>
      </c>
      <c r="GE271" s="108" t="n">
        <v>17.7</v>
      </c>
      <c r="GF271" s="108" t="n">
        <v>16.3</v>
      </c>
      <c r="GG271" s="108" t="n">
        <v>14</v>
      </c>
      <c r="GH271" s="108" t="n">
        <v>13.3</v>
      </c>
      <c r="GI271" s="108" t="n">
        <v>12.6</v>
      </c>
      <c r="GJ271" s="108" t="n">
        <v>11.5</v>
      </c>
      <c r="GK271" s="108" t="n">
        <v>11.9</v>
      </c>
      <c r="GL271" s="108" t="n">
        <v>12.4</v>
      </c>
      <c r="GM271" s="108" t="n">
        <v>13.2</v>
      </c>
      <c r="GN271" s="108" t="n">
        <v>15.7</v>
      </c>
      <c r="GO271" s="109" t="n">
        <f aca="false">AVERAGE(GC271:GN271)</f>
        <v>14.5083333333333</v>
      </c>
      <c r="HA271" s="1" t="n">
        <v>1921</v>
      </c>
      <c r="HB271" s="107" t="n">
        <v>1921</v>
      </c>
      <c r="HC271" s="108" t="n">
        <v>15.3</v>
      </c>
      <c r="HD271" s="108" t="n">
        <v>18.6</v>
      </c>
      <c r="HE271" s="108" t="n">
        <v>15.9</v>
      </c>
      <c r="HF271" s="108" t="n">
        <v>14.7</v>
      </c>
      <c r="HG271" s="108" t="n">
        <v>12.7</v>
      </c>
      <c r="HH271" s="108" t="n">
        <v>12.8</v>
      </c>
      <c r="HI271" s="108" t="n">
        <v>11.7</v>
      </c>
      <c r="HJ271" s="108" t="n">
        <v>10.2</v>
      </c>
      <c r="HK271" s="108" t="n">
        <v>10.7</v>
      </c>
      <c r="HL271" s="108" t="n">
        <v>11.1</v>
      </c>
      <c r="HM271" s="108" t="n">
        <v>11.6</v>
      </c>
      <c r="HN271" s="108" t="n">
        <v>14.2</v>
      </c>
      <c r="HO271" s="109" t="n">
        <f aca="false">AVERAGE(HC271:HN271)</f>
        <v>13.2916666666667</v>
      </c>
      <c r="IA271" s="1" t="n">
        <v>1921</v>
      </c>
      <c r="IB271" s="110" t="s">
        <v>124</v>
      </c>
      <c r="IC271" s="108" t="n">
        <v>21.1</v>
      </c>
      <c r="ID271" s="108" t="n">
        <v>24.3</v>
      </c>
      <c r="IE271" s="108" t="n">
        <v>23</v>
      </c>
      <c r="IF271" s="108" t="n">
        <v>19</v>
      </c>
      <c r="IG271" s="108" t="n">
        <v>17.4</v>
      </c>
      <c r="IH271" s="108" t="n">
        <v>12.6</v>
      </c>
      <c r="II271" s="108" t="n">
        <v>10.6</v>
      </c>
      <c r="IJ271" s="108" t="n">
        <v>11.9</v>
      </c>
      <c r="IK271" s="108" t="n">
        <v>12.9</v>
      </c>
      <c r="IL271" s="108" t="n">
        <v>15.7</v>
      </c>
      <c r="IM271" s="108" t="n">
        <v>18.1</v>
      </c>
      <c r="IN271" s="108" t="n">
        <v>20.9</v>
      </c>
      <c r="IO271" s="109" t="n">
        <f aca="false">AVERAGE(IC271:IN271)</f>
        <v>17.2916666666667</v>
      </c>
      <c r="JA271" s="1" t="n">
        <v>1921</v>
      </c>
      <c r="JB271" s="107" t="n">
        <v>1921</v>
      </c>
      <c r="JC271" s="108" t="n">
        <v>13.2</v>
      </c>
      <c r="JD271" s="108" t="n">
        <v>16.1</v>
      </c>
      <c r="JE271" s="108" t="n">
        <v>13.2</v>
      </c>
      <c r="JF271" s="108" t="n">
        <v>8.2</v>
      </c>
      <c r="JG271" s="108" t="n">
        <v>10.1</v>
      </c>
      <c r="JH271" s="108" t="n">
        <v>6.4</v>
      </c>
      <c r="JI271" s="108" t="n">
        <v>6.8</v>
      </c>
      <c r="JJ271" s="108" t="n">
        <v>4.4</v>
      </c>
      <c r="JK271" s="108" t="n">
        <v>6.6</v>
      </c>
      <c r="JL271" s="108" t="n">
        <v>7.7</v>
      </c>
      <c r="JM271" s="108" t="n">
        <v>9.2</v>
      </c>
      <c r="JN271" s="108" t="n">
        <v>14.2</v>
      </c>
      <c r="JO271" s="109" t="n">
        <f aca="false">AVERAGE(JC271:JN271)</f>
        <v>9.675</v>
      </c>
      <c r="KA271" s="1" t="n">
        <v>1921</v>
      </c>
      <c r="KB271" s="107" t="n">
        <v>1921</v>
      </c>
      <c r="KC271" s="108" t="n">
        <v>26.9</v>
      </c>
      <c r="KD271" s="108" t="n">
        <v>24.9</v>
      </c>
      <c r="KE271" s="108" t="n">
        <v>24.7</v>
      </c>
      <c r="KF271" s="108" t="n">
        <v>20.7</v>
      </c>
      <c r="KG271" s="108" t="n">
        <v>21.1</v>
      </c>
      <c r="KH271" s="108" t="n">
        <v>17.4</v>
      </c>
      <c r="KI271" s="108" t="n">
        <v>14.6</v>
      </c>
      <c r="KJ271" s="108" t="n">
        <v>16.9</v>
      </c>
      <c r="KK271" s="108" t="n">
        <v>18.9</v>
      </c>
      <c r="KL271" s="108" t="n">
        <v>23.2</v>
      </c>
      <c r="KM271" s="108" t="n">
        <v>25.6</v>
      </c>
      <c r="KN271" s="108" t="n">
        <v>26.6</v>
      </c>
      <c r="KO271" s="109" t="n">
        <f aca="false">AVERAGE(KC271:KN271)</f>
        <v>21.7916666666667</v>
      </c>
      <c r="LA271" s="1" t="n">
        <v>1921</v>
      </c>
      <c r="LB271" s="110" t="s">
        <v>124</v>
      </c>
      <c r="LC271" s="108" t="n">
        <v>13.6</v>
      </c>
      <c r="LD271" s="108" t="n">
        <v>17.5</v>
      </c>
      <c r="LE271" s="108" t="n">
        <v>13.7</v>
      </c>
      <c r="LF271" s="108" t="n">
        <v>10</v>
      </c>
      <c r="LG271" s="108" t="n">
        <v>10.5</v>
      </c>
      <c r="LH271" s="108" t="n">
        <v>8.6</v>
      </c>
      <c r="LI271" s="108" t="n">
        <v>7.8</v>
      </c>
      <c r="LJ271" s="108" t="n">
        <v>6</v>
      </c>
      <c r="LK271" s="108" t="n">
        <v>6.7</v>
      </c>
      <c r="LL271" s="108" t="n">
        <v>8.1</v>
      </c>
      <c r="LM271" s="108" t="n">
        <v>9.4</v>
      </c>
      <c r="LN271" s="108" t="n">
        <v>14.2</v>
      </c>
      <c r="LO271" s="109" t="n">
        <f aca="false">AVERAGE(LC271:LN271)</f>
        <v>10.5083333333333</v>
      </c>
      <c r="MA271" s="1" t="n">
        <v>1921</v>
      </c>
      <c r="MB271" s="110" t="s">
        <v>124</v>
      </c>
      <c r="MC271" s="108" t="n">
        <v>16.3</v>
      </c>
      <c r="MD271" s="108" t="n">
        <v>17.2</v>
      </c>
      <c r="ME271" s="108" t="n">
        <v>15.3</v>
      </c>
      <c r="MF271" s="108" t="n">
        <v>12.2</v>
      </c>
      <c r="MG271" s="108" t="n">
        <v>12.9</v>
      </c>
      <c r="MH271" s="108" t="n">
        <v>9.6</v>
      </c>
      <c r="MI271" s="108" t="n">
        <v>9</v>
      </c>
      <c r="MJ271" s="108" t="n">
        <v>8.2</v>
      </c>
      <c r="MK271" s="108" t="n">
        <v>9.3</v>
      </c>
      <c r="ML271" s="108" t="n">
        <v>10.1</v>
      </c>
      <c r="MM271" s="108" t="n">
        <v>11.4</v>
      </c>
      <c r="MN271" s="108" t="n">
        <v>14.7</v>
      </c>
      <c r="MO271" s="109" t="n">
        <f aca="false">AVERAGE(MC271:MN271)</f>
        <v>12.1833333333333</v>
      </c>
      <c r="NA271" s="1" t="n">
        <v>1921</v>
      </c>
      <c r="NB271" s="110" t="s">
        <v>124</v>
      </c>
      <c r="NC271" s="108" t="n">
        <v>19.2</v>
      </c>
      <c r="ND271" s="108" t="n">
        <v>22.3</v>
      </c>
      <c r="NE271" s="108" t="n">
        <v>19.1</v>
      </c>
      <c r="NF271" s="108" t="n">
        <v>15.7</v>
      </c>
      <c r="NG271" s="108" t="n">
        <v>15.8</v>
      </c>
      <c r="NH271" s="108" t="n">
        <v>12.6</v>
      </c>
      <c r="NI271" s="108" t="n">
        <v>12.6</v>
      </c>
      <c r="NJ271" s="108" t="n">
        <v>11.4</v>
      </c>
      <c r="NK271" s="108" t="n">
        <v>10.3</v>
      </c>
      <c r="NL271" s="108" t="n">
        <v>12.6</v>
      </c>
      <c r="NM271" s="108" t="n">
        <v>14.8</v>
      </c>
      <c r="NN271" s="108" t="n">
        <v>19.2</v>
      </c>
      <c r="NO271" s="109" t="n">
        <f aca="false">AVERAGE(NC271:NN271)</f>
        <v>15.4666666666667</v>
      </c>
      <c r="OA271" s="1" t="n">
        <v>1921</v>
      </c>
      <c r="OB271" s="107" t="n">
        <v>1921</v>
      </c>
      <c r="OC271" s="108" t="n">
        <v>17.2</v>
      </c>
      <c r="OD271" s="108" t="n">
        <v>20.4</v>
      </c>
      <c r="OE271" s="108" t="n">
        <v>16.5</v>
      </c>
      <c r="OF271" s="108" t="n">
        <v>12.3</v>
      </c>
      <c r="OG271" s="108" t="n">
        <v>12.6</v>
      </c>
      <c r="OH271" s="108" t="n">
        <v>10.6</v>
      </c>
      <c r="OI271" s="108" t="n">
        <v>11.1</v>
      </c>
      <c r="OJ271" s="108" t="n">
        <v>7.8</v>
      </c>
      <c r="OK271" s="108" t="n">
        <v>9.2</v>
      </c>
      <c r="OL271" s="108" t="n">
        <v>9.9</v>
      </c>
      <c r="OM271" s="108" t="n">
        <v>12.4</v>
      </c>
      <c r="ON271" s="108" t="n">
        <v>16.2</v>
      </c>
      <c r="OO271" s="109" t="n">
        <f aca="false">AVERAGE(OC271:ON271)</f>
        <v>13.0166666666667</v>
      </c>
      <c r="PA271" s="16" t="n">
        <v>1921</v>
      </c>
      <c r="PB271" s="134" t="s">
        <v>124</v>
      </c>
      <c r="PC271" s="108" t="n">
        <v>18.3</v>
      </c>
      <c r="PD271" s="108" t="n">
        <v>20.1</v>
      </c>
      <c r="PE271" s="108" t="n">
        <v>17.1</v>
      </c>
      <c r="PF271" s="108" t="n">
        <v>13.1</v>
      </c>
      <c r="PG271" s="108" t="n">
        <v>12.2</v>
      </c>
      <c r="PH271" s="108" t="n">
        <v>7.7</v>
      </c>
      <c r="PI271" s="108" t="n">
        <v>7.1</v>
      </c>
      <c r="PJ271" s="108" t="n">
        <v>7.2</v>
      </c>
      <c r="PK271" s="108" t="n">
        <v>8.2</v>
      </c>
      <c r="PL271" s="108" t="n">
        <v>11.4</v>
      </c>
      <c r="PM271" s="108" t="n">
        <v>13.6</v>
      </c>
      <c r="PN271" s="108" t="n">
        <v>16.9</v>
      </c>
      <c r="PO271" s="109" t="n">
        <f aca="false">AVERAGE(PC271:PN271)</f>
        <v>12.7416666666667</v>
      </c>
      <c r="QA271" s="1" t="n">
        <v>1921</v>
      </c>
      <c r="QB271" s="110" t="s">
        <v>124</v>
      </c>
      <c r="QC271" s="108" t="n">
        <v>13.6</v>
      </c>
      <c r="QD271" s="108" t="n">
        <v>16.3</v>
      </c>
      <c r="QE271" s="108" t="n">
        <v>13.7</v>
      </c>
      <c r="QF271" s="108" t="n">
        <v>10</v>
      </c>
      <c r="QG271" s="108" t="n">
        <v>10.9</v>
      </c>
      <c r="QH271" s="108" t="n">
        <v>7.4</v>
      </c>
      <c r="QI271" s="108" t="n">
        <v>7.4</v>
      </c>
      <c r="QJ271" s="108" t="n">
        <v>5.9</v>
      </c>
      <c r="QK271" s="108" t="n">
        <v>6.9</v>
      </c>
      <c r="QL271" s="108" t="n">
        <v>8.2</v>
      </c>
      <c r="QM271" s="108" t="n">
        <v>9.6</v>
      </c>
      <c r="QN271" s="108" t="n">
        <v>12.8</v>
      </c>
      <c r="QO271" s="109" t="n">
        <f aca="false">AVERAGE(QC271:QN271)</f>
        <v>10.225</v>
      </c>
      <c r="RA271" s="1" t="n">
        <v>1921</v>
      </c>
      <c r="RB271" s="110" t="s">
        <v>124</v>
      </c>
      <c r="RC271" s="108" t="n">
        <v>16.6</v>
      </c>
      <c r="RD271" s="108" t="n">
        <v>20.1</v>
      </c>
      <c r="RE271" s="108" t="n">
        <v>15.5</v>
      </c>
      <c r="RF271" s="108" t="n">
        <v>10.4</v>
      </c>
      <c r="RG271" s="108" t="n">
        <v>11.3</v>
      </c>
      <c r="RH271" s="108" t="n">
        <v>7.2</v>
      </c>
      <c r="RI271" s="108" t="n">
        <v>7.7</v>
      </c>
      <c r="RJ271" s="108" t="n">
        <v>5.1</v>
      </c>
      <c r="RK271" s="108" t="n">
        <v>5</v>
      </c>
      <c r="RL271" s="108" t="n">
        <v>8</v>
      </c>
      <c r="RM271" s="108" t="n">
        <v>11.2</v>
      </c>
      <c r="RN271" s="108" t="n">
        <v>16</v>
      </c>
      <c r="RO271" s="109" t="n">
        <f aca="false">AVERAGE(RC271:RN271)</f>
        <v>11.175</v>
      </c>
      <c r="SA271" s="1" t="n">
        <v>1921</v>
      </c>
      <c r="SB271" s="107" t="n">
        <v>1921</v>
      </c>
      <c r="SC271" s="108" t="n">
        <v>21.2</v>
      </c>
      <c r="SD271" s="108" t="n">
        <v>22</v>
      </c>
      <c r="SE271" s="108" t="n">
        <v>18.9</v>
      </c>
      <c r="SF271" s="108" t="n">
        <v>14.5</v>
      </c>
      <c r="SG271" s="108" t="n">
        <v>12.8</v>
      </c>
      <c r="SH271" s="108" t="n">
        <v>6.8</v>
      </c>
      <c r="SI271" s="108" t="n">
        <v>5.9</v>
      </c>
      <c r="SJ271" s="108" t="n">
        <v>6.2</v>
      </c>
      <c r="SK271" s="108" t="n">
        <v>9.1</v>
      </c>
      <c r="SL271" s="108" t="n">
        <v>13.2</v>
      </c>
      <c r="SM271" s="108" t="n">
        <v>16.6</v>
      </c>
      <c r="SN271" s="108" t="n">
        <v>19.8</v>
      </c>
      <c r="SO271" s="109" t="n">
        <f aca="false">AVERAGE(SC271:SN271)</f>
        <v>13.9166666666667</v>
      </c>
      <c r="TA271" s="1" t="n">
        <v>1921</v>
      </c>
      <c r="TB271" s="110" t="s">
        <v>124</v>
      </c>
      <c r="TC271" s="108" t="n">
        <v>26.2</v>
      </c>
      <c r="TD271" s="108" t="n">
        <v>25.1</v>
      </c>
      <c r="TE271" s="108" t="n">
        <v>23.7</v>
      </c>
      <c r="TF271" s="108" t="n">
        <v>20</v>
      </c>
      <c r="TG271" s="108" t="n">
        <v>19.2</v>
      </c>
      <c r="TH271" s="108" t="n">
        <v>13.7</v>
      </c>
      <c r="TI271" s="108" t="n">
        <v>10.5</v>
      </c>
      <c r="TJ271" s="108" t="n">
        <v>13.8</v>
      </c>
      <c r="TK271" s="108" t="n">
        <v>15.6</v>
      </c>
      <c r="TL271" s="108" t="n">
        <v>19.1</v>
      </c>
      <c r="TM271" s="108" t="n">
        <v>23.7</v>
      </c>
      <c r="TN271" s="108" t="n">
        <v>26.4</v>
      </c>
      <c r="TO271" s="109" t="n">
        <f aca="false">AVERAGE(TC271:TN271)</f>
        <v>19.75</v>
      </c>
      <c r="UA271" s="1" t="n">
        <v>1921</v>
      </c>
      <c r="UB271" s="110" t="s">
        <v>124</v>
      </c>
      <c r="UC271" s="108" t="n">
        <v>16.9</v>
      </c>
      <c r="UD271" s="108" t="n">
        <v>19.9</v>
      </c>
      <c r="UE271" s="108" t="n">
        <v>16.1</v>
      </c>
      <c r="UF271" s="108" t="n">
        <v>9.6</v>
      </c>
      <c r="UG271" s="108" t="n">
        <v>10.7</v>
      </c>
      <c r="UH271" s="108" t="n">
        <v>6.3</v>
      </c>
      <c r="UI271" s="108" t="n">
        <v>6.4</v>
      </c>
      <c r="UJ271" s="108" t="n">
        <v>4.2</v>
      </c>
      <c r="UK271" s="108" t="n">
        <v>4.2</v>
      </c>
      <c r="UL271" s="108" t="n">
        <v>7.9</v>
      </c>
      <c r="UM271" s="108" t="n">
        <v>10.7</v>
      </c>
      <c r="UN271" s="108" t="n">
        <v>15.9</v>
      </c>
      <c r="UO271" s="109" t="n">
        <f aca="false">AVERAGE(UC271:UN271)</f>
        <v>10.7333333333333</v>
      </c>
      <c r="VA271" s="1" t="n">
        <v>1921</v>
      </c>
      <c r="VB271" s="110" t="s">
        <v>124</v>
      </c>
      <c r="VC271" s="108" t="n">
        <v>12.6</v>
      </c>
      <c r="VD271" s="108" t="n">
        <v>14.7</v>
      </c>
      <c r="VE271" s="108" t="n">
        <v>11.1</v>
      </c>
      <c r="VF271" s="108" t="n">
        <v>10.3</v>
      </c>
      <c r="VG271" s="108" t="n">
        <v>10.2</v>
      </c>
      <c r="VH271" s="108" t="n">
        <v>7.3</v>
      </c>
      <c r="VI271" s="108" t="n">
        <v>7</v>
      </c>
      <c r="VJ271" s="108" t="n">
        <v>5.9</v>
      </c>
      <c r="VK271" s="108" t="n">
        <v>7.2</v>
      </c>
      <c r="VL271" s="108" t="n">
        <v>7.4</v>
      </c>
      <c r="VM271" s="108" t="n">
        <v>8.6</v>
      </c>
      <c r="VN271" s="108" t="n">
        <v>12.2</v>
      </c>
      <c r="VO271" s="109" t="n">
        <f aca="false">AVERAGE(VC271:VN271)</f>
        <v>9.54166666666667</v>
      </c>
      <c r="WA271" s="1" t="n">
        <v>1921</v>
      </c>
      <c r="WB271" s="107" t="n">
        <v>1921</v>
      </c>
      <c r="WC271" s="108" t="n">
        <v>21.9</v>
      </c>
      <c r="WD271" s="108" t="n">
        <v>25.1</v>
      </c>
      <c r="WE271" s="108" t="n">
        <v>22.3</v>
      </c>
      <c r="WF271" s="108" t="n">
        <v>15.9</v>
      </c>
      <c r="WG271" s="108" t="n">
        <v>14.2</v>
      </c>
      <c r="WH271" s="108" t="n">
        <v>9.8</v>
      </c>
      <c r="WI271" s="108" t="n">
        <v>7</v>
      </c>
      <c r="WJ271" s="108" t="n">
        <v>7.9</v>
      </c>
      <c r="WK271" s="108" t="n">
        <v>9.3</v>
      </c>
      <c r="WL271" s="108" t="n">
        <v>12.8</v>
      </c>
      <c r="WM271" s="108" t="n">
        <v>16.3</v>
      </c>
      <c r="WN271" s="108" t="n">
        <v>21.8</v>
      </c>
      <c r="WO271" s="109" t="n">
        <f aca="false">AVERAGE(WC271:WN271)</f>
        <v>15.3583333333333</v>
      </c>
      <c r="YA271" s="1" t="n">
        <v>1921</v>
      </c>
      <c r="YB271" s="110" t="s">
        <v>124</v>
      </c>
      <c r="YC271" s="108" t="n">
        <v>14</v>
      </c>
      <c r="YD271" s="108" t="n">
        <v>17.2</v>
      </c>
      <c r="YE271" s="108" t="n">
        <v>14.2</v>
      </c>
      <c r="YF271" s="108" t="n">
        <v>10</v>
      </c>
      <c r="YG271" s="108" t="n">
        <v>11.1</v>
      </c>
      <c r="YH271" s="108" t="n">
        <v>7.7</v>
      </c>
      <c r="YI271" s="108" t="n">
        <v>7.4</v>
      </c>
      <c r="YJ271" s="108" t="n">
        <v>5.7</v>
      </c>
      <c r="YK271" s="108" t="n">
        <v>5.9</v>
      </c>
      <c r="YL271" s="108" t="n">
        <v>7.2</v>
      </c>
      <c r="YM271" s="108" t="n">
        <v>8.6</v>
      </c>
      <c r="YN271" s="108" t="n">
        <v>13.6</v>
      </c>
      <c r="YO271" s="109" t="n">
        <f aca="false">AVERAGE(YC271:YN271)</f>
        <v>10.2166666666667</v>
      </c>
      <c r="ZA271" s="1" t="n">
        <v>1921</v>
      </c>
      <c r="ZB271" s="110" t="s">
        <v>124</v>
      </c>
      <c r="ZC271" s="108" t="n">
        <v>17.2</v>
      </c>
      <c r="ZD271" s="108" t="n">
        <v>20.8</v>
      </c>
      <c r="ZE271" s="108" t="n">
        <v>16.8</v>
      </c>
      <c r="ZF271" s="108" t="n">
        <v>11.3</v>
      </c>
      <c r="ZG271" s="108" t="n">
        <v>12.1</v>
      </c>
      <c r="ZH271" s="108" t="n">
        <v>8.1</v>
      </c>
      <c r="ZI271" s="108" t="n">
        <v>8.6</v>
      </c>
      <c r="ZJ271" s="108" t="n">
        <v>7.2</v>
      </c>
      <c r="ZK271" s="108" t="n">
        <v>8.3</v>
      </c>
      <c r="ZL271" s="108" t="n">
        <v>11.4</v>
      </c>
      <c r="ZM271" s="108" t="n">
        <v>14.2</v>
      </c>
      <c r="ZN271" s="108" t="n">
        <v>18.4</v>
      </c>
      <c r="ZO271" s="109" t="n">
        <f aca="false">AVERAGE(ZC271:ZN271)</f>
        <v>12.8666666666667</v>
      </c>
      <c r="AAA271" s="1" t="n">
        <v>1921</v>
      </c>
      <c r="AAB271" s="110" t="s">
        <v>124</v>
      </c>
      <c r="AAC271" s="108" t="n">
        <v>24.1</v>
      </c>
      <c r="AAD271" s="108" t="n">
        <v>23.8</v>
      </c>
      <c r="AAE271" s="108" t="n">
        <v>21.7</v>
      </c>
      <c r="AAF271" s="108" t="n">
        <v>15.6</v>
      </c>
      <c r="AAG271" s="108" t="n">
        <v>17.4</v>
      </c>
      <c r="AAH271" s="108" t="n">
        <v>12.3</v>
      </c>
      <c r="AAI271" s="108" t="n">
        <v>7.5</v>
      </c>
      <c r="AAJ271" s="108" t="n">
        <v>11.9</v>
      </c>
      <c r="AAK271" s="108" t="n">
        <v>15.9</v>
      </c>
      <c r="AAL271" s="108" t="n">
        <v>20.5</v>
      </c>
      <c r="AAM271" s="108" t="n">
        <v>25.1</v>
      </c>
      <c r="AAN271" s="108" t="n">
        <v>24.8</v>
      </c>
      <c r="AAO271" s="109" t="n">
        <f aca="false">AVERAGE(AAC271:AAN271)</f>
        <v>18.3833333333333</v>
      </c>
      <c r="ABA271" s="1" t="n">
        <v>1921</v>
      </c>
      <c r="ABB271" s="107" t="n">
        <v>1921</v>
      </c>
      <c r="ABC271" s="108" t="n">
        <v>22.1</v>
      </c>
      <c r="ABD271" s="108" t="n">
        <v>25.2</v>
      </c>
      <c r="ABE271" s="108" t="n">
        <v>24.1</v>
      </c>
      <c r="ABF271" s="108" t="n">
        <v>19.2</v>
      </c>
      <c r="ABG271" s="108" t="n">
        <v>18.2</v>
      </c>
      <c r="ABH271" s="108" t="n">
        <v>12.2</v>
      </c>
      <c r="ABI271" s="108" t="n">
        <v>9.7</v>
      </c>
      <c r="ABJ271" s="108" t="n">
        <v>12.9</v>
      </c>
      <c r="ABK271" s="108" t="n">
        <v>12.5</v>
      </c>
      <c r="ABL271" s="108" t="n">
        <v>15.8</v>
      </c>
      <c r="ABM271" s="108" t="n">
        <v>17.9</v>
      </c>
      <c r="ABN271" s="108" t="n">
        <v>21.2</v>
      </c>
      <c r="ABO271" s="109" t="n">
        <f aca="false">AVERAGE(ABC271:ABN271)</f>
        <v>17.5833333333333</v>
      </c>
      <c r="ACA271" s="111" t="n">
        <v>1921</v>
      </c>
      <c r="ACB271" s="110" t="s">
        <v>124</v>
      </c>
      <c r="ACC271" s="108" t="n">
        <v>17.8</v>
      </c>
      <c r="ACD271" s="108" t="n">
        <v>21.1</v>
      </c>
      <c r="ACE271" s="108" t="n">
        <v>17.9</v>
      </c>
      <c r="ACF271" s="108" t="n">
        <v>13.9</v>
      </c>
      <c r="ACG271" s="108" t="n">
        <v>13.2</v>
      </c>
      <c r="ACH271" s="108" t="n">
        <v>11</v>
      </c>
      <c r="ACI271" s="108" t="n">
        <v>11.4</v>
      </c>
      <c r="ACJ271" s="108" t="n">
        <v>9.1</v>
      </c>
      <c r="ACK271" s="108" t="n">
        <v>9.5</v>
      </c>
      <c r="ACL271" s="108" t="n">
        <v>11.2</v>
      </c>
      <c r="ACM271" s="108" t="n">
        <v>13.1</v>
      </c>
      <c r="ACN271" s="108" t="n">
        <v>17.5</v>
      </c>
      <c r="ACO271" s="109" t="n">
        <f aca="false">AVERAGE(ACC271:ACN271)</f>
        <v>13.8916666666667</v>
      </c>
      <c r="ADA271" s="1" t="n">
        <v>1921</v>
      </c>
      <c r="ADB271" s="110" t="s">
        <v>124</v>
      </c>
      <c r="ADC271" s="108" t="n">
        <v>25.7</v>
      </c>
      <c r="ADD271" s="108" t="n">
        <v>25.7</v>
      </c>
      <c r="ADE271" s="108" t="n">
        <v>24.9</v>
      </c>
      <c r="ADF271" s="108" t="n">
        <v>21.1</v>
      </c>
      <c r="ADG271" s="108" t="n">
        <v>20.7</v>
      </c>
      <c r="ADH271" s="108" t="n">
        <v>16.1</v>
      </c>
      <c r="ADI271" s="108" t="n">
        <v>13.3</v>
      </c>
      <c r="ADJ271" s="108" t="n">
        <v>16.1</v>
      </c>
      <c r="ADK271" s="108" t="n">
        <v>16.3</v>
      </c>
      <c r="ADL271" s="108" t="n">
        <v>19.9</v>
      </c>
      <c r="ADM271" s="108" t="n">
        <v>22.8</v>
      </c>
      <c r="ADN271" s="108" t="n">
        <v>25.7</v>
      </c>
      <c r="ADO271" s="109" t="n">
        <f aca="false">AVERAGE(ADC271:ADN271)</f>
        <v>20.6916666666667</v>
      </c>
      <c r="AEA271" s="1" t="n">
        <v>1921</v>
      </c>
      <c r="AEB271" s="107" t="n">
        <v>1921</v>
      </c>
      <c r="AEC271" s="108" t="n">
        <v>25.4</v>
      </c>
      <c r="AED271" s="108" t="n">
        <v>25.4</v>
      </c>
      <c r="AEE271" s="108" t="n">
        <v>24.5</v>
      </c>
      <c r="AEF271" s="108" t="n">
        <v>20.2</v>
      </c>
      <c r="AEG271" s="108" t="n">
        <v>19.4</v>
      </c>
      <c r="AEH271" s="108" t="n">
        <v>15.6</v>
      </c>
      <c r="AEI271" s="108" t="n">
        <v>11.6</v>
      </c>
      <c r="AEJ271" s="108" t="n">
        <v>15.1</v>
      </c>
      <c r="AEK271" s="108" t="n">
        <v>14.8</v>
      </c>
      <c r="AEL271" s="108" t="n">
        <v>18.6</v>
      </c>
      <c r="AEM271" s="108" t="n">
        <v>21.6</v>
      </c>
      <c r="AEN271" s="108" t="n">
        <v>25.2</v>
      </c>
      <c r="AEO271" s="109" t="n">
        <f aca="false">AVERAGE(AEC271:AEN271)</f>
        <v>19.7833333333333</v>
      </c>
      <c r="AFA271" s="1" t="n">
        <v>1921</v>
      </c>
      <c r="AFB271" s="107" t="n">
        <v>1921</v>
      </c>
      <c r="AFC271" s="108" t="n">
        <v>18.6</v>
      </c>
      <c r="AFD271" s="108" t="n">
        <v>21.5</v>
      </c>
      <c r="AFE271" s="108" t="n">
        <v>19.8</v>
      </c>
      <c r="AFF271" s="108" t="n">
        <v>16.8</v>
      </c>
      <c r="AFG271" s="108" t="n">
        <v>15</v>
      </c>
      <c r="AFH271" s="108" t="n">
        <v>14.1</v>
      </c>
      <c r="AFI271" s="108" t="n">
        <v>13.4</v>
      </c>
      <c r="AFJ271" s="108" t="n">
        <v>12.5</v>
      </c>
      <c r="AFK271" s="108" t="n">
        <v>12.7</v>
      </c>
      <c r="AFL271" s="108" t="n">
        <v>13.2</v>
      </c>
      <c r="AFM271" s="108" t="n">
        <v>14.6</v>
      </c>
      <c r="AFN271" s="108" t="n">
        <v>17.7</v>
      </c>
      <c r="AFO271" s="109" t="n">
        <f aca="false">AVERAGE(AFC271:AFN271)</f>
        <v>15.825</v>
      </c>
      <c r="AGA271" s="1" t="n">
        <v>1921</v>
      </c>
      <c r="AGB271" s="110" t="s">
        <v>124</v>
      </c>
      <c r="AGC271" s="108" t="n">
        <v>17.1</v>
      </c>
      <c r="AGD271" s="108" t="n">
        <v>19.9</v>
      </c>
      <c r="AGE271" s="108" t="n">
        <v>14.9</v>
      </c>
      <c r="AGF271" s="108" t="n">
        <v>9.3</v>
      </c>
      <c r="AGG271" s="108" t="n">
        <v>10.7</v>
      </c>
      <c r="AGH271" s="108" t="n">
        <v>5.4</v>
      </c>
      <c r="AGI271" s="108" t="n">
        <v>5.1</v>
      </c>
      <c r="AGJ271" s="108" t="n">
        <v>4.6</v>
      </c>
      <c r="AGK271" s="108" t="n">
        <v>5.7</v>
      </c>
      <c r="AGL271" s="108" t="n">
        <v>9.1</v>
      </c>
      <c r="AGM271" s="108" t="n">
        <v>11</v>
      </c>
      <c r="AGN271" s="108" t="n">
        <v>15.6</v>
      </c>
      <c r="AGO271" s="109" t="n">
        <f aca="false">AVERAGE(AGC271:AGN271)</f>
        <v>10.7</v>
      </c>
      <c r="AHA271" s="1" t="n">
        <v>1921</v>
      </c>
      <c r="AHB271" s="110" t="s">
        <v>124</v>
      </c>
      <c r="AHC271" s="108" t="n">
        <v>13.7</v>
      </c>
      <c r="AHD271" s="108" t="n">
        <v>17.2</v>
      </c>
      <c r="AHE271" s="108" t="n">
        <v>12.7</v>
      </c>
      <c r="AHF271" s="108" t="n">
        <v>7.7</v>
      </c>
      <c r="AHG271" s="108" t="n">
        <v>10.2</v>
      </c>
      <c r="AHH271" s="108" t="n">
        <v>5.4</v>
      </c>
      <c r="AHI271" s="108" t="n">
        <v>6.5</v>
      </c>
      <c r="AHJ271" s="108" t="n">
        <v>3.9</v>
      </c>
      <c r="AHK271" s="108" t="n">
        <v>4.8</v>
      </c>
      <c r="AHL271" s="108" t="n">
        <v>7.1</v>
      </c>
      <c r="AHM271" s="108" t="n">
        <v>9.4</v>
      </c>
      <c r="AHN271" s="108" t="n">
        <v>14.3</v>
      </c>
      <c r="AHO271" s="109" t="n">
        <f aca="false">AVERAGE(AHC271:AHN271)</f>
        <v>9.40833333333333</v>
      </c>
      <c r="AIA271" s="1" t="n">
        <v>1921</v>
      </c>
      <c r="AIB271" s="107" t="n">
        <v>1921</v>
      </c>
      <c r="AIC271" s="108" t="n">
        <v>22.5</v>
      </c>
      <c r="AID271" s="108" t="n">
        <v>23.5</v>
      </c>
      <c r="AIE271" s="108" t="n">
        <v>20.2</v>
      </c>
      <c r="AIF271" s="108" t="n">
        <v>15.1</v>
      </c>
      <c r="AIG271" s="108" t="n">
        <v>13.7</v>
      </c>
      <c r="AIH271" s="108" t="n">
        <v>7.3</v>
      </c>
      <c r="AII271" s="108" t="n">
        <v>5.7</v>
      </c>
      <c r="AIJ271" s="108" t="n">
        <v>6.2</v>
      </c>
      <c r="AIK271" s="108" t="n">
        <v>8.2</v>
      </c>
      <c r="AIL271" s="108" t="n">
        <v>13.3</v>
      </c>
      <c r="AIM271" s="108" t="n">
        <v>18</v>
      </c>
      <c r="AIN271" s="108" t="n">
        <v>22.4</v>
      </c>
      <c r="AIO271" s="109" t="n">
        <f aca="false">AVERAGE(AIC271:AIN271)</f>
        <v>14.675</v>
      </c>
      <c r="AJA271" s="1" t="n">
        <v>1921</v>
      </c>
      <c r="AJB271" s="107" t="n">
        <v>1921</v>
      </c>
      <c r="AJC271" s="108" t="n">
        <v>27.1</v>
      </c>
      <c r="AJD271" s="108" t="n">
        <v>25.2</v>
      </c>
      <c r="AJE271" s="108" t="n">
        <v>25.8</v>
      </c>
      <c r="AJF271" s="108" t="n">
        <v>23.9</v>
      </c>
      <c r="AJG271" s="108" t="n">
        <v>24.5</v>
      </c>
      <c r="AJH271" s="108" t="n">
        <v>22.1</v>
      </c>
      <c r="AJI271" s="108" t="n">
        <v>18.9</v>
      </c>
      <c r="AJJ271" s="108" t="n">
        <v>20.3</v>
      </c>
      <c r="AJK271" s="108" t="n">
        <v>23.6</v>
      </c>
      <c r="AJL271" s="108" t="n">
        <v>26</v>
      </c>
      <c r="AJM271" s="108" t="n">
        <v>27.5</v>
      </c>
      <c r="AJN271" s="108" t="n">
        <v>28</v>
      </c>
      <c r="AJO271" s="109" t="n">
        <f aca="false">AVERAGE(AJC271:AJN271)</f>
        <v>24.4083333333333</v>
      </c>
      <c r="AKA271" s="1" t="n">
        <v>1921</v>
      </c>
      <c r="AKB271" s="107" t="n">
        <v>1921</v>
      </c>
      <c r="AKC271" s="108" t="n">
        <v>16.1</v>
      </c>
      <c r="AKD271" s="108" t="n">
        <v>19.7</v>
      </c>
      <c r="AKE271" s="108" t="n">
        <v>15.5</v>
      </c>
      <c r="AKF271" s="108" t="n">
        <v>9.9</v>
      </c>
      <c r="AKG271" s="108" t="n">
        <v>11.5</v>
      </c>
      <c r="AKH271" s="108" t="n">
        <v>7.7</v>
      </c>
      <c r="AKI271" s="108" t="n">
        <v>7.8</v>
      </c>
      <c r="AKJ271" s="108" t="n">
        <v>5.8</v>
      </c>
      <c r="AKK271" s="108" t="n">
        <v>5.7</v>
      </c>
      <c r="AKL271" s="108" t="n">
        <v>8.2</v>
      </c>
      <c r="AKM271" s="108" t="n">
        <v>10.4</v>
      </c>
      <c r="AKN271" s="108" t="n">
        <v>16</v>
      </c>
      <c r="AKO271" s="109" t="n">
        <f aca="false">AVERAGE(AKC271:AKN271)</f>
        <v>11.1916666666667</v>
      </c>
      <c r="AKR271" s="16" t="s">
        <v>106</v>
      </c>
      <c r="ALA271" s="35" t="n">
        <f aca="false">(ACO271+AO271+EO271+NO271+AKO271+AFO271+AEO271+IO271+MO271)/9</f>
        <v>14.4916666666667</v>
      </c>
      <c r="ALB271" s="77" t="n">
        <f aca="false">(ABO271+KO271+DO271+AGO271)/4</f>
        <v>17.9520833333333</v>
      </c>
      <c r="ALC271" s="19" t="n">
        <f aca="false">(QO271+PO271+AAO271+AJO271+FO271+SO271+BO271+CO271+JO271+OO271+TO271+HO271)/12</f>
        <v>13.8451388888889</v>
      </c>
      <c r="AMA271" s="28" t="n">
        <f aca="false">MAX(ACC271:ACN271,AC271:AN271,EC271:EN271,NC271:NN271,AKC271:AKN271,AFC271:AFN271,AEC271:AEN271,IC271:IN271,MC271:MN271)</f>
        <v>25.4</v>
      </c>
      <c r="AMB271" s="28" t="n">
        <f aca="false">MIN(ACC271:ACN271,AC271:AN271,EC271:EN271,NC271:NN271,AKC271:AKN271,AFC271:AFN271,AEC271:AEN271,IC271:IN271,MC271:MN271)</f>
        <v>5.7</v>
      </c>
      <c r="AMC271" s="81" t="n">
        <f aca="false">MAX(ABC271:ABN271,KC271:KN271,DC271:DN271,AGC271:AGN271)</f>
        <v>27.3</v>
      </c>
      <c r="AMD271" s="81" t="n">
        <f aca="false">MIN(ABC271:ABN271,KC271:KN271,DC271:DN271,AGC271:AGN271)</f>
        <v>4.6</v>
      </c>
      <c r="AME271" s="60" t="n">
        <f aca="false">MAX(QC271:QN271,PC271:PN271,AJC271:AJN271,AAC271:AAN271,FC271:FN271,SC271:SN271)</f>
        <v>28</v>
      </c>
      <c r="AMF271" s="60" t="n">
        <f aca="false">MIN(QC271:QN271,PC271:PN271,AJC271:AJN271,AAC271:AAN271,FC271:FN271,SC271:SN271)</f>
        <v>5.9</v>
      </c>
    </row>
    <row r="272" customFormat="false" ht="12.8" hidden="false" customHeight="false" outlineLevel="0" collapsed="false">
      <c r="A272" s="104"/>
      <c r="B272" s="29" t="n">
        <f aca="false">AVERAGE(AO272,BO272,CO272,DO272,EO272,FO272,GO272,HO282,IO272,JO272,KO272,LO272,MO272,NO272,OO272,PO272,QO272,RO272,SO272,TO272,UO272,VO272,WO272,YO272,ZO272,AAO272,ABO272,ACO272,ADO272,AEO272,AFO272,AGO272,AHO272,AIO272,AJO272,AKO272)</f>
        <v>13.0043981481481</v>
      </c>
      <c r="C272" s="30" t="n">
        <f aca="false">AVERAGE(B268:B272)</f>
        <v>13.5663194444444</v>
      </c>
      <c r="D272" s="31" t="n">
        <f aca="false">AVERAGE(B263:B272)</f>
        <v>13.4959006734007</v>
      </c>
      <c r="E272" s="29" t="n">
        <f aca="false">AVERAGE(B253:B272)</f>
        <v>13.3848879156145</v>
      </c>
      <c r="F272" s="32"/>
      <c r="G272" s="3" t="n">
        <f aca="false">MAX(AC272:AN272,BC272:BN272,CC272:CN272,DC272:DN272,EC272:EN272,FC272:FN272,GC272:GN272,HC272:HN272,IC272:IN272,JC272:JN272,KC272:KN272,LC272:LN272,MC272:MN272,NC272:NN272,OC272:ON272,PC272:PN272,QC272:QN272,RC272:RN272,SC272:SN272,TC272:TN272,UC272:UN272,VC272:VN272,WC272:WN272,YC272:YN272,ZC272:ZN272,AAC272:AAN272,ABC272:ABN272,ACC272:ACN272,ADC272:ADN272,AEC272:AEN272,AFC272:AFN272,AGC272:AGN272,AHC272:AHN272,AIC272:AIN272,AJC272:AJN272,AKC272:AKN272)</f>
        <v>27.6</v>
      </c>
      <c r="H272" s="105" t="n">
        <f aca="false">MEDIAN(AC272:AN272,BC272:BN272,CC272:CN272,DC272:DN272,EC272:EN272,FC272:FN272,GC272:GN272,HC272:HN272,IC272:IN272,JC272:JN272,KC272:KN272,LC272:LN272,MC272:MN272,NC272:NN272,OC272:ON272,PC272:PN272,QC272:QN272,RC272:RN272,SC272:SN272,TC272:TN272,UC272:UN272,VC272:VN272,WC272:WN272,YC272:YN272,ZC272:ZN272,AAC272:AAN272,ABC272:ABN272,ACC272:ACN272,ADC272:ADN272,AEC272:AEN272,AFC272:AFN272,AGC272:AGN272,AHC272:AHN272,AIC272:AIN272,AJC272:AJN272,AKC272:AKN272)</f>
        <v>12.35</v>
      </c>
      <c r="I272" s="5" t="n">
        <f aca="false">MIN(AC272:AN272,BC272:BN272,CC272:CN272,DC272:DN272,EC272:EN272,FC272:FN272,GC272:GN272,HC272:HN272,IC272:IN272,JC272:JN272,KC272:KN272,LC272:LN272,MC272:MN272,NC272:NN272,OC272:ON272,PC272:PN272,QC272:QN272,RC272:RN272,SC272:SN272,TC272:TN272,UC272:UN272,VC272:VN272,WC272:WN272,YC272:YN272,ZC272:ZN272,AAC272:AAN272,ABC272:ABN272,ACC272:ACN272,ADC272:ADN272,AEC272:AEN272,AFC272:AFN272,AGC272:AGN272,AHC272:AHN272,AIC272:AIN272,AJC272:AJN272,AKC272:AKN272)</f>
        <v>2.2</v>
      </c>
      <c r="J272" s="106" t="n">
        <f aca="false">(G272+I272)/2</f>
        <v>14.9</v>
      </c>
      <c r="AB272" s="107" t="n">
        <v>1922</v>
      </c>
      <c r="AC272" s="108" t="n">
        <v>14</v>
      </c>
      <c r="AD272" s="108" t="n">
        <v>14.9</v>
      </c>
      <c r="AE272" s="108" t="n">
        <v>14.8</v>
      </c>
      <c r="AF272" s="108" t="n">
        <v>12.2</v>
      </c>
      <c r="AG272" s="108" t="n">
        <v>9.1</v>
      </c>
      <c r="AH272" s="108" t="n">
        <v>9.2</v>
      </c>
      <c r="AI272" s="108" t="n">
        <v>7.2</v>
      </c>
      <c r="AJ272" s="108" t="n">
        <v>8.4</v>
      </c>
      <c r="AK272" s="108" t="n">
        <v>8.6</v>
      </c>
      <c r="AL272" s="108" t="n">
        <v>10.1</v>
      </c>
      <c r="AM272" s="108" t="n">
        <v>12.2</v>
      </c>
      <c r="AN272" s="108" t="n">
        <v>12.7</v>
      </c>
      <c r="AO272" s="109" t="n">
        <f aca="false">AVERAGE(AC272:AN272)</f>
        <v>11.1166666666667</v>
      </c>
      <c r="BA272" s="1" t="n">
        <v>1922</v>
      </c>
      <c r="BB272" s="107" t="n">
        <v>1922</v>
      </c>
      <c r="BC272" s="108" t="n">
        <v>14</v>
      </c>
      <c r="BD272" s="108" t="n">
        <v>14.7</v>
      </c>
      <c r="BE272" s="108" t="n">
        <v>13.4</v>
      </c>
      <c r="BF272" s="108" t="n">
        <v>11.2</v>
      </c>
      <c r="BG272" s="108" t="n">
        <v>7.1</v>
      </c>
      <c r="BH272" s="108" t="n">
        <v>6.1</v>
      </c>
      <c r="BI272" s="108" t="n">
        <v>3.3</v>
      </c>
      <c r="BJ272" s="108" t="n">
        <v>5.3</v>
      </c>
      <c r="BK272" s="108" t="n">
        <v>7.1</v>
      </c>
      <c r="BL272" s="108" t="n">
        <v>8.6</v>
      </c>
      <c r="BM272" s="108" t="n">
        <v>11.6</v>
      </c>
      <c r="BN272" s="108" t="n">
        <v>12.2</v>
      </c>
      <c r="BO272" s="109" t="n">
        <f aca="false">AVERAGE(BC272:BN272)</f>
        <v>9.55</v>
      </c>
      <c r="CA272" s="1" t="n">
        <v>1922</v>
      </c>
      <c r="CB272" s="110" t="s">
        <v>125</v>
      </c>
      <c r="CC272" s="108" t="n">
        <v>10.1</v>
      </c>
      <c r="CD272" s="108" t="n">
        <v>10.2</v>
      </c>
      <c r="CE272" s="108" t="n">
        <v>10.1</v>
      </c>
      <c r="CF272" s="108" t="n">
        <v>6</v>
      </c>
      <c r="CG272" s="108" t="n">
        <v>4.7</v>
      </c>
      <c r="CH272" s="108" t="n">
        <v>5</v>
      </c>
      <c r="CI272" s="108" t="n">
        <v>3</v>
      </c>
      <c r="CJ272" s="108" t="n">
        <v>4.5</v>
      </c>
      <c r="CK272" s="108" t="n">
        <v>4.5</v>
      </c>
      <c r="CL272" s="108" t="n">
        <v>6.9</v>
      </c>
      <c r="CM272" s="108" t="n">
        <v>8.3</v>
      </c>
      <c r="CN272" s="108" t="n">
        <v>9.5</v>
      </c>
      <c r="CO272" s="109" t="n">
        <f aca="false">AVERAGE(CC272:CN272)</f>
        <v>6.9</v>
      </c>
      <c r="DA272" s="1" t="n">
        <v>1922</v>
      </c>
      <c r="DB272" s="110" t="s">
        <v>125</v>
      </c>
      <c r="DC272" s="108" t="n">
        <v>27.6</v>
      </c>
      <c r="DD272" s="108" t="n">
        <v>26.6</v>
      </c>
      <c r="DE272" s="108" t="n">
        <v>26.1</v>
      </c>
      <c r="DF272" s="108" t="n">
        <v>24</v>
      </c>
      <c r="DG272" s="108" t="n">
        <v>19.6</v>
      </c>
      <c r="DH272" s="108" t="n">
        <v>16.9</v>
      </c>
      <c r="DI272" s="108" t="n">
        <v>13</v>
      </c>
      <c r="DJ272" s="108" t="n">
        <v>14.3</v>
      </c>
      <c r="DK272" s="108" t="n">
        <v>17.9</v>
      </c>
      <c r="DL272" s="108" t="n">
        <v>22.8</v>
      </c>
      <c r="DM272" s="108" t="n">
        <v>24.3</v>
      </c>
      <c r="DN272" s="108" t="n">
        <v>26.7</v>
      </c>
      <c r="DO272" s="109" t="n">
        <f aca="false">AVERAGE(DC272:DN272)</f>
        <v>21.65</v>
      </c>
      <c r="EA272" s="1" t="n">
        <v>1922</v>
      </c>
      <c r="EB272" s="107" t="n">
        <v>1922</v>
      </c>
      <c r="EC272" s="108" t="n">
        <v>13.7</v>
      </c>
      <c r="ED272" s="108" t="n">
        <v>14.4</v>
      </c>
      <c r="EE272" s="108" t="n">
        <v>14.3</v>
      </c>
      <c r="EF272" s="108" t="n">
        <v>11.2</v>
      </c>
      <c r="EG272" s="108" t="n">
        <v>8.9</v>
      </c>
      <c r="EH272" s="108" t="n">
        <v>8.4</v>
      </c>
      <c r="EI272" s="108" t="n">
        <v>6.9</v>
      </c>
      <c r="EJ272" s="108" t="n">
        <v>8.6</v>
      </c>
      <c r="EK272" s="108" t="n">
        <v>8.1</v>
      </c>
      <c r="EL272" s="108" t="n">
        <v>10.9</v>
      </c>
      <c r="EM272" s="108" t="n">
        <v>12.6</v>
      </c>
      <c r="EN272" s="108" t="n">
        <v>12.8</v>
      </c>
      <c r="EO272" s="109" t="n">
        <f aca="false">AVERAGE(EC272:EN272)</f>
        <v>10.9</v>
      </c>
      <c r="FA272" s="1" t="n">
        <v>1922</v>
      </c>
      <c r="FB272" s="107" t="n">
        <v>1922</v>
      </c>
      <c r="FC272" s="108" t="n">
        <v>12.9</v>
      </c>
      <c r="FD272" s="108" t="n">
        <v>13.7</v>
      </c>
      <c r="FE272" s="108" t="n">
        <v>12.9</v>
      </c>
      <c r="FF272" s="108" t="n">
        <v>9.4</v>
      </c>
      <c r="FG272" s="108" t="n">
        <v>7.2</v>
      </c>
      <c r="FH272" s="108" t="n">
        <v>7.2</v>
      </c>
      <c r="FI272" s="108" t="n">
        <v>6.4</v>
      </c>
      <c r="FJ272" s="108" t="n">
        <v>7.4</v>
      </c>
      <c r="FK272" s="108" t="n">
        <v>6.6</v>
      </c>
      <c r="FL272" s="108" t="n">
        <v>9.6</v>
      </c>
      <c r="FM272" s="108" t="n">
        <v>11</v>
      </c>
      <c r="FN272" s="108" t="n">
        <v>11.5</v>
      </c>
      <c r="FO272" s="109" t="n">
        <f aca="false">AVERAGE(FC272:FN272)</f>
        <v>9.65</v>
      </c>
      <c r="GA272" s="1" t="n">
        <v>1922</v>
      </c>
      <c r="GB272" s="110" t="s">
        <v>125</v>
      </c>
      <c r="GC272" s="108" t="n">
        <v>16.3</v>
      </c>
      <c r="GD272" s="108" t="n">
        <v>16.7</v>
      </c>
      <c r="GE272" s="108" t="n">
        <v>16.8</v>
      </c>
      <c r="GF272" s="108" t="n">
        <v>14.8</v>
      </c>
      <c r="GG272" s="108" t="n">
        <v>12.7</v>
      </c>
      <c r="GH272" s="108" t="n">
        <v>12.1</v>
      </c>
      <c r="GI272" s="108" t="n">
        <v>10.4</v>
      </c>
      <c r="GJ272" s="108" t="n">
        <v>11.4</v>
      </c>
      <c r="GK272" s="108" t="n">
        <v>11</v>
      </c>
      <c r="GL272" s="108" t="n">
        <v>12.6</v>
      </c>
      <c r="GM272" s="108" t="n">
        <v>14.1</v>
      </c>
      <c r="GN272" s="108" t="n">
        <v>14.3</v>
      </c>
      <c r="GO272" s="109" t="n">
        <f aca="false">AVERAGE(GC272:GN272)</f>
        <v>13.6</v>
      </c>
      <c r="HA272" s="1" t="n">
        <v>1922</v>
      </c>
      <c r="HB272" s="107" t="n">
        <v>1922</v>
      </c>
      <c r="HC272" s="108" t="n">
        <v>14.2</v>
      </c>
      <c r="HD272" s="108" t="n">
        <v>15</v>
      </c>
      <c r="HE272" s="108" t="n">
        <v>15.6</v>
      </c>
      <c r="HF272" s="108" t="n">
        <v>13.2</v>
      </c>
      <c r="HG272" s="108" t="n">
        <v>11.6</v>
      </c>
      <c r="HH272" s="108" t="n">
        <v>10.7</v>
      </c>
      <c r="HI272" s="108" t="n">
        <v>9.5</v>
      </c>
      <c r="HJ272" s="108" t="n">
        <v>10.9</v>
      </c>
      <c r="HK272" s="108" t="n">
        <v>9.3</v>
      </c>
      <c r="HL272" s="108" t="n">
        <v>11.4</v>
      </c>
      <c r="HM272" s="108" t="n">
        <v>13</v>
      </c>
      <c r="HN272" s="108" t="n">
        <v>12.4</v>
      </c>
      <c r="HO272" s="109" t="n">
        <f aca="false">AVERAGE(HC272:HN272)</f>
        <v>12.2333333333333</v>
      </c>
      <c r="IA272" s="1" t="n">
        <v>1922</v>
      </c>
      <c r="IB272" s="110" t="s">
        <v>125</v>
      </c>
      <c r="IC272" s="108" t="n">
        <v>22</v>
      </c>
      <c r="ID272" s="108" t="n">
        <v>21.8</v>
      </c>
      <c r="IE272" s="108" t="n">
        <v>21.9</v>
      </c>
      <c r="IF272" s="108" t="n">
        <v>18.8</v>
      </c>
      <c r="IG272" s="108" t="n">
        <v>13.3</v>
      </c>
      <c r="IH272" s="108" t="n">
        <v>11.1</v>
      </c>
      <c r="II272" s="108" t="n">
        <v>8.7</v>
      </c>
      <c r="IJ272" s="108" t="n">
        <v>11.4</v>
      </c>
      <c r="IK272" s="108" t="n">
        <v>13.8</v>
      </c>
      <c r="IL272" s="108" t="n">
        <v>15.9</v>
      </c>
      <c r="IM272" s="108" t="n">
        <v>18.5</v>
      </c>
      <c r="IN272" s="108" t="n">
        <v>19.1</v>
      </c>
      <c r="IO272" s="109" t="n">
        <f aca="false">AVERAGE(IC272:IN272)</f>
        <v>16.3583333333333</v>
      </c>
      <c r="JA272" s="1" t="n">
        <v>1922</v>
      </c>
      <c r="JB272" s="107" t="n">
        <v>1922</v>
      </c>
      <c r="JC272" s="108" t="n">
        <v>13.1</v>
      </c>
      <c r="JD272" s="108" t="n">
        <v>12.9</v>
      </c>
      <c r="JE272" s="108" t="n">
        <v>11.6</v>
      </c>
      <c r="JF272" s="108" t="n">
        <v>7.5</v>
      </c>
      <c r="JG272" s="108" t="n">
        <v>4.3</v>
      </c>
      <c r="JH272" s="108" t="n">
        <v>5</v>
      </c>
      <c r="JI272" s="108" t="n">
        <v>2.3</v>
      </c>
      <c r="JJ272" s="108" t="n">
        <v>5.4</v>
      </c>
      <c r="JK272" s="108" t="n">
        <v>4.8</v>
      </c>
      <c r="JL272" s="108" t="n">
        <v>7.7</v>
      </c>
      <c r="JM272" s="108" t="n">
        <v>10.8</v>
      </c>
      <c r="JN272" s="108" t="n">
        <v>10.6</v>
      </c>
      <c r="JO272" s="109" t="n">
        <f aca="false">AVERAGE(JC272:JN272)</f>
        <v>8</v>
      </c>
      <c r="KA272" s="1" t="n">
        <v>1922</v>
      </c>
      <c r="KB272" s="107" t="n">
        <v>1922</v>
      </c>
      <c r="KC272" s="108" t="n">
        <v>27.1</v>
      </c>
      <c r="KD272" s="108" t="n">
        <v>25.9</v>
      </c>
      <c r="KE272" s="108" t="n">
        <v>25.9</v>
      </c>
      <c r="KF272" s="108" t="n">
        <v>23.9</v>
      </c>
      <c r="KG272" s="108" t="n">
        <v>19.9</v>
      </c>
      <c r="KH272" s="108" t="n">
        <v>16.9</v>
      </c>
      <c r="KI272" s="108" t="n">
        <v>13.1</v>
      </c>
      <c r="KJ272" s="108" t="n">
        <v>14.1</v>
      </c>
      <c r="KK272" s="108" t="n">
        <v>18.9</v>
      </c>
      <c r="KL272" s="108" t="n">
        <v>23.7</v>
      </c>
      <c r="KM272" s="108" t="n">
        <v>24.9</v>
      </c>
      <c r="KN272" s="108" t="n">
        <v>26.7</v>
      </c>
      <c r="KO272" s="109" t="n">
        <f aca="false">AVERAGE(KC272:KN272)</f>
        <v>21.75</v>
      </c>
      <c r="LA272" s="1" t="n">
        <v>1922</v>
      </c>
      <c r="LB272" s="110" t="s">
        <v>125</v>
      </c>
      <c r="LC272" s="108" t="n">
        <v>12</v>
      </c>
      <c r="LD272" s="108" t="n">
        <v>12.9</v>
      </c>
      <c r="LE272" s="108" t="n">
        <v>12.2</v>
      </c>
      <c r="LF272" s="108" t="n">
        <v>8.2</v>
      </c>
      <c r="LG272" s="108" t="n">
        <v>5.9</v>
      </c>
      <c r="LH272" s="108" t="n">
        <v>6.2</v>
      </c>
      <c r="LI272" s="108" t="n">
        <v>4.4</v>
      </c>
      <c r="LJ272" s="108" t="n">
        <v>6.2</v>
      </c>
      <c r="LK272" s="108" t="n">
        <v>5.5</v>
      </c>
      <c r="LL272" s="108" t="n">
        <v>8.2</v>
      </c>
      <c r="LM272" s="108" t="n">
        <v>9.9</v>
      </c>
      <c r="LN272" s="108" t="n">
        <v>10.8</v>
      </c>
      <c r="LO272" s="109" t="n">
        <f aca="false">AVERAGE(LC272:LN272)</f>
        <v>8.53333333333333</v>
      </c>
      <c r="MA272" s="1" t="n">
        <v>1922</v>
      </c>
      <c r="MB272" s="110" t="s">
        <v>125</v>
      </c>
      <c r="MC272" s="108" t="n">
        <v>14.3</v>
      </c>
      <c r="MD272" s="108" t="n">
        <v>15.9</v>
      </c>
      <c r="ME272" s="108" t="n">
        <v>14.5</v>
      </c>
      <c r="MF272" s="108" t="n">
        <v>12</v>
      </c>
      <c r="MG272" s="108" t="n">
        <v>10</v>
      </c>
      <c r="MH272" s="108" t="n">
        <v>9</v>
      </c>
      <c r="MI272" s="108" t="n">
        <v>6.1</v>
      </c>
      <c r="MJ272" s="108" t="n">
        <v>7.8</v>
      </c>
      <c r="MK272" s="108" t="n">
        <v>9.1</v>
      </c>
      <c r="ML272" s="108" t="n">
        <v>9.1</v>
      </c>
      <c r="MM272" s="108" t="n">
        <v>11.6</v>
      </c>
      <c r="MN272" s="108" t="n">
        <v>12.4</v>
      </c>
      <c r="MO272" s="109" t="n">
        <f aca="false">AVERAGE(MC272:MN272)</f>
        <v>10.9833333333333</v>
      </c>
      <c r="NA272" s="1" t="n">
        <v>1922</v>
      </c>
      <c r="NB272" s="110" t="s">
        <v>125</v>
      </c>
      <c r="NC272" s="108" t="n">
        <v>17.7</v>
      </c>
      <c r="ND272" s="108" t="n">
        <v>19.1</v>
      </c>
      <c r="NE272" s="108" t="n">
        <v>18.6</v>
      </c>
      <c r="NF272" s="108" t="n">
        <v>14.8</v>
      </c>
      <c r="NG272" s="108" t="n">
        <v>12.3</v>
      </c>
      <c r="NH272" s="108" t="n">
        <v>10.3</v>
      </c>
      <c r="NI272" s="108" t="n">
        <v>10.2</v>
      </c>
      <c r="NJ272" s="108" t="n">
        <v>11</v>
      </c>
      <c r="NK272" s="108" t="n">
        <v>11.5</v>
      </c>
      <c r="NL272" s="108" t="n">
        <v>13.1</v>
      </c>
      <c r="NM272" s="108" t="n">
        <v>16.1</v>
      </c>
      <c r="NN272" s="108" t="n">
        <v>16.1</v>
      </c>
      <c r="NO272" s="109" t="n">
        <f aca="false">AVERAGE(NC272:NN272)</f>
        <v>14.2333333333333</v>
      </c>
      <c r="OA272" s="1" t="n">
        <v>1922</v>
      </c>
      <c r="OB272" s="107" t="n">
        <v>1922</v>
      </c>
      <c r="OC272" s="108" t="n">
        <v>15.8</v>
      </c>
      <c r="OD272" s="108" t="n">
        <v>16.3</v>
      </c>
      <c r="OE272" s="108" t="n">
        <v>15.4</v>
      </c>
      <c r="OF272" s="108" t="n">
        <v>11.3</v>
      </c>
      <c r="OG272" s="108" t="n">
        <v>8.6</v>
      </c>
      <c r="OH272" s="108" t="n">
        <v>8.2</v>
      </c>
      <c r="OI272" s="108" t="n">
        <v>7.1</v>
      </c>
      <c r="OJ272" s="108" t="n">
        <v>8.9</v>
      </c>
      <c r="OK272" s="108" t="n">
        <v>7.9</v>
      </c>
      <c r="OL272" s="108" t="n">
        <v>11.3</v>
      </c>
      <c r="OM272" s="108" t="n">
        <v>12.9</v>
      </c>
      <c r="ON272" s="108" t="n">
        <v>14.2</v>
      </c>
      <c r="OO272" s="109" t="n">
        <f aca="false">AVERAGE(OC272:ON272)</f>
        <v>11.4916666666667</v>
      </c>
      <c r="PA272" s="16" t="n">
        <v>1922</v>
      </c>
      <c r="PB272" s="134" t="s">
        <v>125</v>
      </c>
      <c r="PC272" s="108" t="n">
        <v>17.6</v>
      </c>
      <c r="PD272" s="108" t="n">
        <v>17.6</v>
      </c>
      <c r="PE272" s="108" t="n">
        <v>17.1</v>
      </c>
      <c r="PF272" s="108" t="n">
        <v>13.5</v>
      </c>
      <c r="PG272" s="108" t="n">
        <v>8.3</v>
      </c>
      <c r="PH272" s="108" t="n">
        <v>7.1</v>
      </c>
      <c r="PI272" s="108" t="n">
        <v>4.6</v>
      </c>
      <c r="PJ272" s="108" t="n">
        <v>6.9</v>
      </c>
      <c r="PK272" s="108" t="n">
        <v>9.3</v>
      </c>
      <c r="PL272" s="108" t="n">
        <v>11.6</v>
      </c>
      <c r="PM272" s="108" t="n">
        <v>15.7</v>
      </c>
      <c r="PN272" s="108" t="n">
        <v>15</v>
      </c>
      <c r="PO272" s="109" t="n">
        <f aca="false">AVERAGE(PC272:PN272)</f>
        <v>12.025</v>
      </c>
      <c r="QA272" s="1" t="n">
        <v>1922</v>
      </c>
      <c r="QB272" s="110" t="s">
        <v>125</v>
      </c>
      <c r="QC272" s="108" t="n">
        <v>13.3</v>
      </c>
      <c r="QD272" s="108" t="n">
        <v>13.6</v>
      </c>
      <c r="QE272" s="108" t="n">
        <v>12.5</v>
      </c>
      <c r="QF272" s="108" t="n">
        <v>9</v>
      </c>
      <c r="QG272" s="108" t="n">
        <v>5.9</v>
      </c>
      <c r="QH272" s="108" t="n">
        <v>5.9</v>
      </c>
      <c r="QI272" s="108" t="n">
        <v>4</v>
      </c>
      <c r="QJ272" s="108" t="n">
        <v>5.4</v>
      </c>
      <c r="QK272" s="108" t="n">
        <v>5</v>
      </c>
      <c r="QL272" s="108" t="n">
        <v>7.1</v>
      </c>
      <c r="QM272" s="108" t="n">
        <v>9.8</v>
      </c>
      <c r="QN272" s="108" t="n">
        <v>10.1</v>
      </c>
      <c r="QO272" s="109" t="n">
        <f aca="false">AVERAGE(QC272:QN272)</f>
        <v>8.46666666666667</v>
      </c>
      <c r="RA272" s="1" t="n">
        <v>1922</v>
      </c>
      <c r="RB272" s="110" t="s">
        <v>125</v>
      </c>
      <c r="RC272" s="108" t="n">
        <v>15.2</v>
      </c>
      <c r="RD272" s="108" t="n">
        <v>16.1</v>
      </c>
      <c r="RE272" s="108" t="n">
        <v>15.2</v>
      </c>
      <c r="RF272" s="108" t="n">
        <v>10.7</v>
      </c>
      <c r="RG272" s="108" t="n">
        <v>6.1</v>
      </c>
      <c r="RH272" s="108" t="n">
        <v>5.7</v>
      </c>
      <c r="RI272" s="108" t="n">
        <v>4.5</v>
      </c>
      <c r="RJ272" s="108" t="n">
        <v>6.4</v>
      </c>
      <c r="RK272" s="108" t="n">
        <v>5.9</v>
      </c>
      <c r="RL272" s="108" t="n">
        <v>8.4</v>
      </c>
      <c r="RM272" s="108" t="n">
        <v>12.3</v>
      </c>
      <c r="RN272" s="108" t="n">
        <v>13.3</v>
      </c>
      <c r="RO272" s="109" t="n">
        <f aca="false">AVERAGE(RC272:RN272)</f>
        <v>9.98333333333333</v>
      </c>
      <c r="SA272" s="1" t="n">
        <v>1922</v>
      </c>
      <c r="SB272" s="107" t="n">
        <v>1922</v>
      </c>
      <c r="SC272" s="108" t="n">
        <v>20.3</v>
      </c>
      <c r="SD272" s="108" t="n">
        <v>21.1</v>
      </c>
      <c r="SE272" s="108" t="n">
        <v>19.2</v>
      </c>
      <c r="SF272" s="108" t="n">
        <v>14.8</v>
      </c>
      <c r="SG272" s="108" t="n">
        <v>9</v>
      </c>
      <c r="SH272" s="108" t="n">
        <v>7.3</v>
      </c>
      <c r="SI272" s="108" t="n">
        <v>3.1</v>
      </c>
      <c r="SJ272" s="108" t="n">
        <v>7.3</v>
      </c>
      <c r="SK272" s="108" t="n">
        <v>10</v>
      </c>
      <c r="SL272" s="108" t="n">
        <v>13.5</v>
      </c>
      <c r="SM272" s="108" t="n">
        <v>18.1</v>
      </c>
      <c r="SN272" s="108" t="n">
        <v>17.8</v>
      </c>
      <c r="SO272" s="109" t="n">
        <f aca="false">AVERAGE(SC272:SN272)</f>
        <v>13.4583333333333</v>
      </c>
      <c r="TA272" s="1" t="n">
        <v>1922</v>
      </c>
      <c r="TB272" s="110" t="s">
        <v>125</v>
      </c>
      <c r="TC272" s="108" t="n">
        <v>26.4</v>
      </c>
      <c r="TD272" s="108" t="n">
        <v>26.5</v>
      </c>
      <c r="TE272" s="108" t="n">
        <v>25.2</v>
      </c>
      <c r="TF272" s="108" t="n">
        <v>21.4</v>
      </c>
      <c r="TG272" s="108" t="n">
        <v>16.3</v>
      </c>
      <c r="TH272" s="108" t="n">
        <v>13.6</v>
      </c>
      <c r="TI272" s="108" t="n">
        <v>9.3</v>
      </c>
      <c r="TJ272" s="108" t="n">
        <v>12.1</v>
      </c>
      <c r="TK272" s="108" t="n">
        <v>16.4</v>
      </c>
      <c r="TL272" s="108" t="n">
        <v>20.9</v>
      </c>
      <c r="TM272" s="108" t="n">
        <v>23.2</v>
      </c>
      <c r="TN272" s="108" t="n">
        <v>24.2</v>
      </c>
      <c r="TO272" s="109" t="n">
        <f aca="false">AVERAGE(TC272:TN272)</f>
        <v>19.625</v>
      </c>
      <c r="UA272" s="1" t="n">
        <v>1922</v>
      </c>
      <c r="UB272" s="110" t="s">
        <v>125</v>
      </c>
      <c r="UC272" s="108" t="n">
        <v>15</v>
      </c>
      <c r="UD272" s="108" t="n">
        <v>16.4</v>
      </c>
      <c r="UE272" s="108" t="n">
        <v>15.3</v>
      </c>
      <c r="UF272" s="108" t="n">
        <v>11.3</v>
      </c>
      <c r="UG272" s="108" t="n">
        <v>5.3</v>
      </c>
      <c r="UH272" s="108" t="n">
        <v>4.2</v>
      </c>
      <c r="UI272" s="108" t="n">
        <v>3.9</v>
      </c>
      <c r="UJ272" s="108" t="n">
        <v>5</v>
      </c>
      <c r="UK272" s="108" t="n">
        <v>5.6</v>
      </c>
      <c r="UL272" s="108" t="n">
        <v>8.9</v>
      </c>
      <c r="UM272" s="108" t="n">
        <v>12.7</v>
      </c>
      <c r="UN272" s="108" t="n">
        <v>13.3</v>
      </c>
      <c r="UO272" s="109" t="n">
        <f aca="false">AVERAGE(UC272:UN272)</f>
        <v>9.74166666666667</v>
      </c>
      <c r="VA272" s="1" t="n">
        <v>1922</v>
      </c>
      <c r="VB272" s="110" t="s">
        <v>125</v>
      </c>
      <c r="VC272" s="108" t="n">
        <v>11</v>
      </c>
      <c r="VD272" s="108" t="n">
        <v>12.3</v>
      </c>
      <c r="VE272" s="108" t="n">
        <v>12.3</v>
      </c>
      <c r="VF272" s="108" t="n">
        <v>9.1</v>
      </c>
      <c r="VG272" s="108" t="n">
        <v>6.7</v>
      </c>
      <c r="VH272" s="108" t="n">
        <v>6.4</v>
      </c>
      <c r="VI272" s="108" t="n">
        <v>4.7</v>
      </c>
      <c r="VJ272" s="108" t="n">
        <v>5.9</v>
      </c>
      <c r="VK272" s="108" t="n">
        <v>5.7</v>
      </c>
      <c r="VL272" s="108" t="n">
        <v>7.9</v>
      </c>
      <c r="VM272" s="108" t="n">
        <v>9.9</v>
      </c>
      <c r="VN272" s="108" t="n">
        <v>8.6</v>
      </c>
      <c r="VO272" s="109" t="n">
        <f aca="false">AVERAGE(VC272:VN272)</f>
        <v>8.375</v>
      </c>
      <c r="WA272" s="1" t="n">
        <v>1922</v>
      </c>
      <c r="WB272" s="107" t="n">
        <v>1922</v>
      </c>
      <c r="WC272" s="108" t="n">
        <v>21.2</v>
      </c>
      <c r="WD272" s="108" t="n">
        <v>22.7</v>
      </c>
      <c r="WE272" s="108" t="n">
        <v>22</v>
      </c>
      <c r="WF272" s="108" t="n">
        <v>15.8</v>
      </c>
      <c r="WG272" s="108" t="n">
        <v>10.1</v>
      </c>
      <c r="WH272" s="108" t="n">
        <v>7.7</v>
      </c>
      <c r="WI272" s="108" t="n">
        <v>4.7</v>
      </c>
      <c r="WJ272" s="108" t="n">
        <v>7.8</v>
      </c>
      <c r="WK272" s="108" t="n">
        <v>10.3</v>
      </c>
      <c r="WL272" s="108" t="n">
        <v>13.6</v>
      </c>
      <c r="WM272" s="108" t="n">
        <v>15.7</v>
      </c>
      <c r="WN272" s="108" t="n">
        <v>18.4</v>
      </c>
      <c r="WO272" s="109" t="n">
        <f aca="false">AVERAGE(WC272:WN272)</f>
        <v>14.1666666666667</v>
      </c>
      <c r="YA272" s="1" t="n">
        <v>1922</v>
      </c>
      <c r="YB272" s="110" t="s">
        <v>125</v>
      </c>
      <c r="YC272" s="108" t="n">
        <v>13.3</v>
      </c>
      <c r="YD272" s="108" t="n">
        <v>13.1</v>
      </c>
      <c r="YE272" s="108" t="n">
        <v>13</v>
      </c>
      <c r="YF272" s="108" t="n">
        <v>10.3</v>
      </c>
      <c r="YG272" s="108" t="n">
        <v>6.6</v>
      </c>
      <c r="YH272" s="108" t="n">
        <v>6</v>
      </c>
      <c r="YI272" s="108" t="n">
        <v>4.1</v>
      </c>
      <c r="YJ272" s="108" t="n">
        <v>6.2</v>
      </c>
      <c r="YK272" s="108" t="n">
        <v>5.8</v>
      </c>
      <c r="YL272" s="108" t="n">
        <v>7.2</v>
      </c>
      <c r="YM272" s="108" t="n">
        <v>9.5</v>
      </c>
      <c r="YN272" s="108" t="n">
        <v>10.6</v>
      </c>
      <c r="YO272" s="109" t="n">
        <f aca="false">AVERAGE(YC272:YN272)</f>
        <v>8.80833333333333</v>
      </c>
      <c r="ZA272" s="1" t="n">
        <v>1922</v>
      </c>
      <c r="ZB272" s="110" t="s">
        <v>125</v>
      </c>
      <c r="ZC272" s="108" t="n">
        <v>16.5</v>
      </c>
      <c r="ZD272" s="108" t="n">
        <v>16.6</v>
      </c>
      <c r="ZE272" s="108" t="n">
        <v>15.4</v>
      </c>
      <c r="ZF272" s="108" t="n">
        <v>11.3</v>
      </c>
      <c r="ZG272" s="108" t="n">
        <v>6.2</v>
      </c>
      <c r="ZH272" s="108" t="n">
        <v>6</v>
      </c>
      <c r="ZI272" s="108" t="n">
        <v>4.2</v>
      </c>
      <c r="ZJ272" s="108" t="n">
        <v>6.2</v>
      </c>
      <c r="ZK272" s="108" t="n">
        <v>6.4</v>
      </c>
      <c r="ZL272" s="108" t="n">
        <v>8.6</v>
      </c>
      <c r="ZM272" s="108" t="n">
        <v>12.6</v>
      </c>
      <c r="ZN272" s="108" t="n">
        <v>13.7</v>
      </c>
      <c r="ZO272" s="109" t="n">
        <f aca="false">AVERAGE(ZC272:ZN272)</f>
        <v>10.3083333333333</v>
      </c>
      <c r="AAA272" s="1" t="n">
        <v>1922</v>
      </c>
      <c r="AAB272" s="110" t="s">
        <v>125</v>
      </c>
      <c r="AAC272" s="108" t="n">
        <v>24.6</v>
      </c>
      <c r="AAD272" s="108" t="n">
        <v>24.4</v>
      </c>
      <c r="AAE272" s="108" t="n">
        <v>21.5</v>
      </c>
      <c r="AAF272" s="108" t="n">
        <v>18</v>
      </c>
      <c r="AAG272" s="108" t="n">
        <v>13.5</v>
      </c>
      <c r="AAH272" s="108" t="n">
        <v>9.8</v>
      </c>
      <c r="AAI272" s="108" t="n">
        <v>5.3</v>
      </c>
      <c r="AAJ272" s="108" t="n">
        <v>5.8</v>
      </c>
      <c r="AAK272" s="108" t="n">
        <v>12.6</v>
      </c>
      <c r="AAL272" s="108" t="n">
        <v>19</v>
      </c>
      <c r="AAM272" s="108" t="n">
        <v>20.5</v>
      </c>
      <c r="AAN272" s="108" t="n">
        <v>22.7</v>
      </c>
      <c r="AAO272" s="109" t="n">
        <f aca="false">AVERAGE(AAC272:AAN272)</f>
        <v>16.475</v>
      </c>
      <c r="ABA272" s="1" t="n">
        <v>1922</v>
      </c>
      <c r="ABB272" s="107" t="n">
        <v>1922</v>
      </c>
      <c r="ABC272" s="108" t="n">
        <v>22.2</v>
      </c>
      <c r="ABD272" s="108" t="n">
        <v>23.1</v>
      </c>
      <c r="ABE272" s="108" t="n">
        <v>23.2</v>
      </c>
      <c r="ABF272" s="108" t="n">
        <v>18.8</v>
      </c>
      <c r="ABG272" s="108" t="n">
        <v>14.5</v>
      </c>
      <c r="ABH272" s="108" t="n">
        <v>11.7</v>
      </c>
      <c r="ABI272" s="108" t="n">
        <v>7.8</v>
      </c>
      <c r="ABJ272" s="108" t="n">
        <v>11.7</v>
      </c>
      <c r="ABK272" s="108" t="n">
        <v>13.4</v>
      </c>
      <c r="ABL272" s="108" t="n">
        <v>16.1</v>
      </c>
      <c r="ABM272" s="108" t="n">
        <v>18.4</v>
      </c>
      <c r="ABN272" s="108" t="n">
        <v>19.5</v>
      </c>
      <c r="ABO272" s="109" t="n">
        <f aca="false">AVERAGE(ABC272:ABN272)</f>
        <v>16.7</v>
      </c>
      <c r="ACA272" s="111" t="n">
        <v>1922</v>
      </c>
      <c r="ACB272" s="110" t="s">
        <v>125</v>
      </c>
      <c r="ACC272" s="108" t="n">
        <v>16.5</v>
      </c>
      <c r="ACD272" s="108" t="n">
        <v>16.8</v>
      </c>
      <c r="ACE272" s="108" t="n">
        <v>16.6</v>
      </c>
      <c r="ACF272" s="108" t="n">
        <v>12.9</v>
      </c>
      <c r="ACG272" s="108" t="n">
        <v>10.1</v>
      </c>
      <c r="ACH272" s="108" t="n">
        <v>9.1</v>
      </c>
      <c r="ACI272" s="108" t="n">
        <v>7.5</v>
      </c>
      <c r="ACJ272" s="108" t="n">
        <v>9.5</v>
      </c>
      <c r="ACK272" s="108" t="n">
        <v>9.5</v>
      </c>
      <c r="ACL272" s="108" t="n">
        <v>11.8</v>
      </c>
      <c r="ACM272" s="108" t="n">
        <v>13.8</v>
      </c>
      <c r="ACN272" s="108" t="n">
        <v>14</v>
      </c>
      <c r="ACO272" s="109" t="n">
        <f aca="false">AVERAGE(ACC272:ACN272)</f>
        <v>12.3416666666667</v>
      </c>
      <c r="ADA272" s="1" t="n">
        <v>1922</v>
      </c>
      <c r="ADB272" s="110" t="s">
        <v>125</v>
      </c>
      <c r="ADC272" s="108" t="n">
        <v>26.8</v>
      </c>
      <c r="ADD272" s="108" t="n">
        <v>26.6</v>
      </c>
      <c r="ADE272" s="108" t="n">
        <v>25.2</v>
      </c>
      <c r="ADF272" s="108" t="n">
        <v>22.5</v>
      </c>
      <c r="ADG272" s="108" t="n">
        <v>18</v>
      </c>
      <c r="ADH272" s="108" t="n">
        <v>15.1</v>
      </c>
      <c r="ADI272" s="108" t="n">
        <v>11</v>
      </c>
      <c r="ADJ272" s="108" t="n">
        <v>14</v>
      </c>
      <c r="ADK272" s="108" t="n">
        <v>16.6</v>
      </c>
      <c r="ADL272" s="108" t="n">
        <v>20.7</v>
      </c>
      <c r="ADM272" s="108" t="n">
        <v>23.2</v>
      </c>
      <c r="ADN272" s="108" t="n">
        <v>24.4</v>
      </c>
      <c r="ADO272" s="109" t="n">
        <f aca="false">AVERAGE(ADC272:ADN272)</f>
        <v>20.3416666666667</v>
      </c>
      <c r="AEA272" s="1" t="n">
        <v>1922</v>
      </c>
      <c r="AEB272" s="107" t="n">
        <v>1922</v>
      </c>
      <c r="AEC272" s="108" t="n">
        <v>25.9</v>
      </c>
      <c r="AED272" s="108" t="n">
        <v>26.4</v>
      </c>
      <c r="AEE272" s="108" t="n">
        <v>25.8</v>
      </c>
      <c r="AEF272" s="108" t="n">
        <v>21.9</v>
      </c>
      <c r="AEG272" s="108" t="n">
        <v>18.9</v>
      </c>
      <c r="AEH272" s="108" t="n">
        <v>15.4</v>
      </c>
      <c r="AEI272" s="108" t="n">
        <v>11.7</v>
      </c>
      <c r="AEJ272" s="108" t="n">
        <v>13.7</v>
      </c>
      <c r="AEK272" s="108" t="n">
        <v>15.9</v>
      </c>
      <c r="AEL272" s="108" t="n">
        <v>19.8</v>
      </c>
      <c r="AEM272" s="108" t="n">
        <v>22.7</v>
      </c>
      <c r="AEN272" s="108" t="n">
        <v>23.1</v>
      </c>
      <c r="AEO272" s="109" t="n">
        <f aca="false">AVERAGE(AEC272:AEN272)</f>
        <v>20.1</v>
      </c>
      <c r="AFA272" s="1" t="n">
        <v>1922</v>
      </c>
      <c r="AFB272" s="107" t="n">
        <v>1922</v>
      </c>
      <c r="AFC272" s="108" t="n">
        <v>17.7</v>
      </c>
      <c r="AFD272" s="108" t="n">
        <v>17.8</v>
      </c>
      <c r="AFE272" s="108" t="n">
        <v>18.3</v>
      </c>
      <c r="AFF272" s="108" t="n">
        <v>15.9</v>
      </c>
      <c r="AFG272" s="108" t="n">
        <v>13.6</v>
      </c>
      <c r="AFH272" s="108" t="n">
        <v>12.4</v>
      </c>
      <c r="AFI272" s="108" t="n">
        <v>10.9</v>
      </c>
      <c r="AFJ272" s="108" t="n">
        <v>12.3</v>
      </c>
      <c r="AFK272" s="108" t="n">
        <v>11.9</v>
      </c>
      <c r="AFL272" s="108" t="n">
        <v>13.6</v>
      </c>
      <c r="AFM272" s="108" t="n">
        <v>15.4</v>
      </c>
      <c r="AFN272" s="108" t="n">
        <v>15.2</v>
      </c>
      <c r="AFO272" s="109" t="n">
        <f aca="false">AVERAGE(AFC272:AFN272)</f>
        <v>14.5833333333333</v>
      </c>
      <c r="AGA272" s="1" t="n">
        <v>1922</v>
      </c>
      <c r="AGB272" s="110" t="s">
        <v>125</v>
      </c>
      <c r="AGC272" s="108" t="n">
        <v>14.8</v>
      </c>
      <c r="AGD272" s="108" t="n">
        <v>16.3</v>
      </c>
      <c r="AGE272" s="108" t="n">
        <v>14.6</v>
      </c>
      <c r="AGF272" s="108" t="n">
        <v>11.9</v>
      </c>
      <c r="AGG272" s="108" t="n">
        <v>5.2</v>
      </c>
      <c r="AGH272" s="108" t="n">
        <v>3.6</v>
      </c>
      <c r="AGI272" s="108" t="n">
        <v>2.5</v>
      </c>
      <c r="AGJ272" s="108" t="n">
        <v>4.6</v>
      </c>
      <c r="AGK272" s="108" t="n">
        <v>7.4</v>
      </c>
      <c r="AGL272" s="108" t="n">
        <v>9</v>
      </c>
      <c r="AGM272" s="108" t="n">
        <v>13.2</v>
      </c>
      <c r="AGN272" s="108" t="n">
        <v>12.4</v>
      </c>
      <c r="AGO272" s="109" t="n">
        <f aca="false">AVERAGE(AGC272:AGN272)</f>
        <v>9.625</v>
      </c>
      <c r="AHA272" s="1" t="n">
        <v>1922</v>
      </c>
      <c r="AHB272" s="110" t="s">
        <v>125</v>
      </c>
      <c r="AHC272" s="108" t="n">
        <v>12.9</v>
      </c>
      <c r="AHD272" s="108" t="n">
        <v>13.6</v>
      </c>
      <c r="AHE272" s="108" t="n">
        <v>12</v>
      </c>
      <c r="AHF272" s="108" t="n">
        <v>8.2</v>
      </c>
      <c r="AHG272" s="108" t="n">
        <v>4.1</v>
      </c>
      <c r="AHH272" s="108" t="n">
        <v>4.7</v>
      </c>
      <c r="AHI272" s="108" t="n">
        <v>2.9</v>
      </c>
      <c r="AHJ272" s="108" t="n">
        <v>5.2</v>
      </c>
      <c r="AHK272" s="108" t="n">
        <v>4.7</v>
      </c>
      <c r="AHL272" s="108" t="n">
        <v>6.4</v>
      </c>
      <c r="AHM272" s="108" t="n">
        <v>10.1</v>
      </c>
      <c r="AHN272" s="108" t="n">
        <v>10.8</v>
      </c>
      <c r="AHO272" s="109" t="n">
        <f aca="false">AVERAGE(AHC272:AHN272)</f>
        <v>7.96666666666667</v>
      </c>
      <c r="AIA272" s="1" t="n">
        <v>1922</v>
      </c>
      <c r="AIB272" s="107" t="n">
        <v>1922</v>
      </c>
      <c r="AIC272" s="108" t="n">
        <v>22.5</v>
      </c>
      <c r="AID272" s="108" t="n">
        <v>24.1</v>
      </c>
      <c r="AIE272" s="108" t="n">
        <v>20.6</v>
      </c>
      <c r="AIF272" s="108" t="n">
        <v>15.5</v>
      </c>
      <c r="AIG272" s="108" t="n">
        <v>9.4</v>
      </c>
      <c r="AIH272" s="108" t="n">
        <v>6.6</v>
      </c>
      <c r="AII272" s="108" t="n">
        <v>2.2</v>
      </c>
      <c r="AIJ272" s="108" t="n">
        <v>6.3</v>
      </c>
      <c r="AIK272" s="108" t="n">
        <v>10.3</v>
      </c>
      <c r="AIL272" s="108" t="n">
        <v>13.6</v>
      </c>
      <c r="AIM272" s="108" t="n">
        <v>18.6</v>
      </c>
      <c r="AIN272" s="108" t="n">
        <v>19.6</v>
      </c>
      <c r="AIO272" s="109" t="n">
        <f aca="false">AVERAGE(AIC272:AIN272)</f>
        <v>14.1083333333333</v>
      </c>
      <c r="AJA272" s="1" t="n">
        <v>1922</v>
      </c>
      <c r="AJB272" s="107" t="n">
        <v>1922</v>
      </c>
      <c r="AJC272" s="108" t="n">
        <v>26.3</v>
      </c>
      <c r="AJD272" s="108" t="n">
        <v>26.5</v>
      </c>
      <c r="AJE272" s="108" t="n">
        <v>25.8</v>
      </c>
      <c r="AJF272" s="108" t="n">
        <v>25.8</v>
      </c>
      <c r="AJG272" s="108" t="n">
        <v>22.4</v>
      </c>
      <c r="AJH272" s="108" t="n">
        <v>20</v>
      </c>
      <c r="AJI272" s="108" t="n">
        <v>16.9</v>
      </c>
      <c r="AJJ272" s="108" t="n">
        <v>19.3</v>
      </c>
      <c r="AJK272" s="108" t="n">
        <v>23.2</v>
      </c>
      <c r="AJL272" s="108" t="n">
        <v>26.1</v>
      </c>
      <c r="AJM272" s="108" t="n">
        <v>26.8</v>
      </c>
      <c r="AJN272" s="108" t="n">
        <v>27</v>
      </c>
      <c r="AJO272" s="109" t="n">
        <f aca="false">AVERAGE(AJC272:AJN272)</f>
        <v>23.8416666666667</v>
      </c>
      <c r="AKA272" s="1" t="n">
        <v>1922</v>
      </c>
      <c r="AKB272" s="107" t="n">
        <v>1922</v>
      </c>
      <c r="AKC272" s="108" t="n">
        <v>15</v>
      </c>
      <c r="AKD272" s="108" t="n">
        <v>15.8</v>
      </c>
      <c r="AKE272" s="108" t="n">
        <v>14.2</v>
      </c>
      <c r="AKF272" s="108" t="n">
        <v>10.1</v>
      </c>
      <c r="AKG272" s="108" t="n">
        <v>5.8</v>
      </c>
      <c r="AKH272" s="108" t="n">
        <v>5.9</v>
      </c>
      <c r="AKI272" s="108" t="n">
        <v>4.2</v>
      </c>
      <c r="AKJ272" s="108" t="n">
        <v>6.2</v>
      </c>
      <c r="AKK272" s="108" t="n">
        <v>5.8</v>
      </c>
      <c r="AKL272" s="108" t="n">
        <v>7.6</v>
      </c>
      <c r="AKM272" s="108" t="n">
        <v>12.1</v>
      </c>
      <c r="AKN272" s="108" t="n">
        <v>12.8</v>
      </c>
      <c r="AKO272" s="109" t="n">
        <f aca="false">AVERAGE(AKC272:AKN272)</f>
        <v>9.625</v>
      </c>
      <c r="AKR272" s="16" t="s">
        <v>109</v>
      </c>
      <c r="ALA272" s="35" t="n">
        <f aca="false">(ACO272+AO272+EO272+NO272+AKO272+AFO272+AEO272+IO272+MO272)/9</f>
        <v>13.3601851851852</v>
      </c>
      <c r="ALB272" s="77" t="n">
        <f aca="false">(ABO272+KO272+DO272+AGO272)/4</f>
        <v>17.43125</v>
      </c>
      <c r="ALC272" s="19" t="n">
        <f aca="false">(QO272+PO272+AAO272+AJO272+FO272+SO272+BO272+CO272+JO272+OO272+TO272+HO272)/12</f>
        <v>12.6430555555556</v>
      </c>
      <c r="AMA272" s="28" t="n">
        <f aca="false">MAX(ACC272:ACN272,AC272:AN272,EC272:EN272,NC272:NN272,AKC272:AKN272,AFC272:AFN272,AEC272:AEN272,IC272:IN272,MC272:MN272)</f>
        <v>26.4</v>
      </c>
      <c r="AMB272" s="28" t="n">
        <f aca="false">MIN(ACC272:ACN272,AC272:AN272,EC272:EN272,NC272:NN272,AKC272:AKN272,AFC272:AFN272,AEC272:AEN272,IC272:IN272,MC272:MN272)</f>
        <v>4.2</v>
      </c>
      <c r="AMC272" s="81" t="n">
        <f aca="false">MAX(ABC272:ABN272,KC272:KN272,DC272:DN272,AGC272:AGN272)</f>
        <v>27.6</v>
      </c>
      <c r="AMD272" s="81" t="n">
        <f aca="false">MIN(ABC272:ABN272,KC272:KN272,DC272:DN272,AGC272:AGN272)</f>
        <v>2.5</v>
      </c>
      <c r="AME272" s="60" t="n">
        <f aca="false">MAX(QC272:QN272,PC272:PN272,AJC272:AJN272,AAC272:AAN272,FC272:FN272,SC272:SN272)</f>
        <v>27</v>
      </c>
      <c r="AMF272" s="60" t="n">
        <f aca="false">MIN(QC272:QN272,PC272:PN272,AJC272:AJN272,AAC272:AAN272,FC272:FN272,SC272:SN272)</f>
        <v>3.1</v>
      </c>
    </row>
    <row r="273" customFormat="false" ht="12.8" hidden="false" customHeight="false" outlineLevel="0" collapsed="false">
      <c r="A273" s="104"/>
      <c r="B273" s="29" t="n">
        <f aca="false">AVERAGE(AO273,BO273,CO273,DO273,EO273,FO273,GO273,HO283,IO273,JO273,KO273,LO273,MO273,NO273,OO273,PO273,QO273,RO273,SO273,TO273,UO273,VO273,WO273,YO273,ZO273,AAO273,ABO273,ACO273,ADO273,AEO273,AFO273,AGO273,AHO273,AIO273,AJO273,AKO273)</f>
        <v>13.543287037037</v>
      </c>
      <c r="C273" s="30" t="n">
        <f aca="false">AVERAGE(B269:B273)</f>
        <v>13.517037037037</v>
      </c>
      <c r="D273" s="31" t="n">
        <f aca="false">AVERAGE(B264:B273)</f>
        <v>13.5285395622896</v>
      </c>
      <c r="E273" s="29" t="n">
        <f aca="false">AVERAGE(B254:B273)</f>
        <v>13.406593934133</v>
      </c>
      <c r="F273" s="32"/>
      <c r="G273" s="3" t="n">
        <f aca="false">MAX(AC273:AN273,BC273:BN273,CC273:CN273,DC273:DN273,EC273:EN273,FC273:FN273,GC273:GN273,HC273:HN273,IC273:IN273,JC273:JN273,KC273:KN273,LC273:LN273,MC273:MN273,NC273:NN273,OC273:ON273,PC273:PN273,QC273:QN273,RC273:RN273,SC273:SN273,TC273:TN273,UC273:UN273,VC273:VN273,WC273:WN273,YC273:YN273,ZC273:ZN273,AAC273:AAN273,ABC273:ABN273,ACC273:ACN273,ADC273:ADN273,AEC273:AEN273,AFC273:AFN273,AGC273:AGN273,AHC273:AHN273,AIC273:AIN273,AJC273:AJN273,AKC273:AKN273)</f>
        <v>27.8</v>
      </c>
      <c r="H273" s="105" t="n">
        <f aca="false">MEDIAN(AC273:AN273,BC273:BN273,CC273:CN273,DC273:DN273,EC273:EN273,FC273:FN273,GC273:GN273,HC273:HN273,IC273:IN273,JC273:JN273,KC273:KN273,LC273:LN273,MC273:MN273,NC273:NN273,OC273:ON273,PC273:PN273,QC273:QN273,RC273:RN273,SC273:SN273,TC273:TN273,UC273:UN273,VC273:VN273,WC273:WN273,YC273:YN273,ZC273:ZN273,AAC273:AAN273,ABC273:ABN273,ACC273:ACN273,ADC273:ADN273,AEC273:AEN273,AFC273:AFN273,AGC273:AGN273,AHC273:AHN273,AIC273:AIN273,AJC273:AJN273,AKC273:AKN273)</f>
        <v>12.8</v>
      </c>
      <c r="I273" s="5" t="n">
        <f aca="false">MIN(AC273:AN273,BC273:BN273,CC273:CN273,DC273:DN273,EC273:EN273,FC273:FN273,GC273:GN273,HC273:HN273,IC273:IN273,JC273:JN273,KC273:KN273,LC273:LN273,MC273:MN273,NC273:NN273,OC273:ON273,PC273:PN273,QC273:QN273,RC273:RN273,SC273:SN273,TC273:TN273,UC273:UN273,VC273:VN273,WC273:WN273,YC273:YN273,ZC273:ZN273,AAC273:AAN273,ABC273:ABN273,ACC273:ACN273,ADC273:ADN273,AEC273:AEN273,AFC273:AFN273,AGC273:AGN273,AHC273:AHN273,AIC273:AIN273,AJC273:AJN273,AKC273:AKN273)</f>
        <v>2.9</v>
      </c>
      <c r="J273" s="106" t="n">
        <f aca="false">(G273+I273)/2</f>
        <v>15.35</v>
      </c>
      <c r="AB273" s="107" t="n">
        <v>1923</v>
      </c>
      <c r="AC273" s="108" t="n">
        <v>14</v>
      </c>
      <c r="AD273" s="108" t="n">
        <v>16.3</v>
      </c>
      <c r="AE273" s="108" t="n">
        <v>15.4</v>
      </c>
      <c r="AF273" s="108" t="n">
        <v>14.1</v>
      </c>
      <c r="AG273" s="108" t="n">
        <v>11.9</v>
      </c>
      <c r="AH273" s="108" t="n">
        <v>9.1</v>
      </c>
      <c r="AI273" s="108" t="n">
        <v>8.7</v>
      </c>
      <c r="AJ273" s="108" t="n">
        <v>8.4</v>
      </c>
      <c r="AK273" s="108" t="n">
        <v>8.1</v>
      </c>
      <c r="AL273" s="108" t="n">
        <v>10</v>
      </c>
      <c r="AM273" s="108" t="n">
        <v>11.4</v>
      </c>
      <c r="AN273" s="108" t="n">
        <v>13.3</v>
      </c>
      <c r="AO273" s="109" t="n">
        <f aca="false">AVERAGE(AC273:AN273)</f>
        <v>11.725</v>
      </c>
      <c r="BA273" s="1" t="n">
        <v>1923</v>
      </c>
      <c r="BB273" s="107" t="n">
        <v>1923</v>
      </c>
      <c r="BC273" s="108" t="n">
        <v>14.7</v>
      </c>
      <c r="BD273" s="108" t="n">
        <v>16.1</v>
      </c>
      <c r="BE273" s="108" t="n">
        <v>14.8</v>
      </c>
      <c r="BF273" s="108" t="n">
        <v>13.8</v>
      </c>
      <c r="BG273" s="108" t="n">
        <v>8.9</v>
      </c>
      <c r="BH273" s="108" t="n">
        <v>5.9</v>
      </c>
      <c r="BI273" s="108" t="n">
        <v>4.4</v>
      </c>
      <c r="BJ273" s="108" t="n">
        <v>5.1</v>
      </c>
      <c r="BK273" s="108" t="n">
        <v>5.8</v>
      </c>
      <c r="BL273" s="108" t="n">
        <v>8.5</v>
      </c>
      <c r="BM273" s="108" t="n">
        <v>10.7</v>
      </c>
      <c r="BN273" s="108" t="n">
        <v>12.3</v>
      </c>
      <c r="BO273" s="109" t="n">
        <f aca="false">AVERAGE(BC273:BN273)</f>
        <v>10.0833333333333</v>
      </c>
      <c r="CA273" s="1" t="n">
        <v>1923</v>
      </c>
      <c r="CB273" s="110" t="s">
        <v>126</v>
      </c>
      <c r="CC273" s="108" t="n">
        <v>11</v>
      </c>
      <c r="CD273" s="108" t="n">
        <v>12.7</v>
      </c>
      <c r="CE273" s="108" t="n">
        <v>10.8</v>
      </c>
      <c r="CF273" s="108" t="n">
        <v>10.1</v>
      </c>
      <c r="CG273" s="108" t="n">
        <v>8.8</v>
      </c>
      <c r="CH273" s="108" t="n">
        <v>4.4</v>
      </c>
      <c r="CI273" s="108" t="n">
        <v>4.1</v>
      </c>
      <c r="CJ273" s="108" t="n">
        <v>5.1</v>
      </c>
      <c r="CK273" s="108" t="n">
        <v>5.7</v>
      </c>
      <c r="CL273" s="108" t="n">
        <v>6.9</v>
      </c>
      <c r="CM273" s="108" t="n">
        <v>7.1</v>
      </c>
      <c r="CN273" s="108" t="n">
        <v>9.5</v>
      </c>
      <c r="CO273" s="109" t="n">
        <f aca="false">AVERAGE(CC273:CN273)</f>
        <v>8.01666666666667</v>
      </c>
      <c r="DA273" s="1" t="n">
        <v>1923</v>
      </c>
      <c r="DB273" s="110" t="s">
        <v>126</v>
      </c>
      <c r="DC273" s="108" t="n">
        <v>26</v>
      </c>
      <c r="DD273" s="108" t="n">
        <v>26.6</v>
      </c>
      <c r="DE273" s="108" t="n">
        <v>24.8</v>
      </c>
      <c r="DF273" s="108" t="n">
        <v>22</v>
      </c>
      <c r="DG273" s="108" t="n">
        <v>18.9</v>
      </c>
      <c r="DH273" s="108" t="n">
        <v>17</v>
      </c>
      <c r="DI273" s="108" t="n">
        <v>14.5</v>
      </c>
      <c r="DJ273" s="108" t="n">
        <v>14.2</v>
      </c>
      <c r="DK273" s="108" t="n">
        <v>17.4</v>
      </c>
      <c r="DL273" s="108" t="n">
        <v>21.3</v>
      </c>
      <c r="DM273" s="108" t="n">
        <v>24.9</v>
      </c>
      <c r="DN273" s="108" t="n">
        <v>26.6</v>
      </c>
      <c r="DO273" s="109" t="n">
        <f aca="false">AVERAGE(DC273:DN273)</f>
        <v>21.1833333333333</v>
      </c>
      <c r="EA273" s="1" t="n">
        <v>1923</v>
      </c>
      <c r="EB273" s="107" t="n">
        <v>1923</v>
      </c>
      <c r="EC273" s="108" t="n">
        <v>13.4</v>
      </c>
      <c r="ED273" s="108" t="n">
        <v>16.1</v>
      </c>
      <c r="EE273" s="108" t="n">
        <v>14.5</v>
      </c>
      <c r="EF273" s="108" t="n">
        <v>14</v>
      </c>
      <c r="EG273" s="108" t="n">
        <v>12.6</v>
      </c>
      <c r="EH273" s="108" t="n">
        <v>8.8</v>
      </c>
      <c r="EI273" s="108" t="n">
        <v>9.1</v>
      </c>
      <c r="EJ273" s="108" t="n">
        <v>8.7</v>
      </c>
      <c r="EK273" s="108" t="n">
        <v>9.5</v>
      </c>
      <c r="EL273" s="108" t="n">
        <v>10.2</v>
      </c>
      <c r="EM273" s="108" t="n">
        <v>11.5</v>
      </c>
      <c r="EN273" s="108" t="n">
        <v>12.8</v>
      </c>
      <c r="EO273" s="109" t="n">
        <f aca="false">AVERAGE(EC273:EN273)</f>
        <v>11.7666666666667</v>
      </c>
      <c r="FA273" s="1" t="n">
        <v>1923</v>
      </c>
      <c r="FB273" s="107" t="n">
        <v>1923</v>
      </c>
      <c r="FC273" s="108" t="n">
        <v>12.5</v>
      </c>
      <c r="FD273" s="108" t="n">
        <v>14.1</v>
      </c>
      <c r="FE273" s="108" t="n">
        <v>13.6</v>
      </c>
      <c r="FF273" s="108" t="n">
        <v>12.3</v>
      </c>
      <c r="FG273" s="108" t="n">
        <v>11.9</v>
      </c>
      <c r="FH273" s="108" t="n">
        <v>7.9</v>
      </c>
      <c r="FI273" s="108" t="n">
        <v>8.2</v>
      </c>
      <c r="FJ273" s="108" t="n">
        <v>7.7</v>
      </c>
      <c r="FK273" s="108" t="n">
        <v>7.7</v>
      </c>
      <c r="FL273" s="108" t="n">
        <v>9</v>
      </c>
      <c r="FM273" s="108" t="n">
        <v>10.2</v>
      </c>
      <c r="FN273" s="108" t="n">
        <v>11.7</v>
      </c>
      <c r="FO273" s="109" t="n">
        <f aca="false">AVERAGE(FC273:FN273)</f>
        <v>10.5666666666667</v>
      </c>
      <c r="GA273" s="1" t="n">
        <v>1923</v>
      </c>
      <c r="GB273" s="110" t="s">
        <v>126</v>
      </c>
      <c r="GC273" s="108" t="n">
        <v>15.8</v>
      </c>
      <c r="GD273" s="108" t="n">
        <v>17.9</v>
      </c>
      <c r="GE273" s="108" t="n">
        <v>16.5</v>
      </c>
      <c r="GF273" s="108" t="n">
        <v>16</v>
      </c>
      <c r="GG273" s="108" t="n">
        <v>14.4</v>
      </c>
      <c r="GH273" s="108" t="n">
        <v>11.3</v>
      </c>
      <c r="GI273" s="108" t="n">
        <v>11.6</v>
      </c>
      <c r="GJ273" s="108" t="n">
        <v>11.2</v>
      </c>
      <c r="GK273" s="108" t="n">
        <v>11.1</v>
      </c>
      <c r="GL273" s="108" t="n">
        <v>11.9</v>
      </c>
      <c r="GM273" s="108" t="n">
        <v>13.5</v>
      </c>
      <c r="GN273" s="108" t="n">
        <v>15.3</v>
      </c>
      <c r="GO273" s="109" t="n">
        <f aca="false">AVERAGE(GC273:GN273)</f>
        <v>13.875</v>
      </c>
      <c r="HA273" s="1" t="n">
        <v>1923</v>
      </c>
      <c r="HB273" s="107" t="n">
        <v>1923</v>
      </c>
      <c r="HC273" s="108" t="n">
        <v>14.1</v>
      </c>
      <c r="HD273" s="108" t="n">
        <v>16.3</v>
      </c>
      <c r="HE273" s="108" t="n">
        <v>14.8</v>
      </c>
      <c r="HF273" s="108" t="n">
        <v>15.2</v>
      </c>
      <c r="HG273" s="108" t="n">
        <v>13.6</v>
      </c>
      <c r="HH273" s="108" t="n">
        <v>10.7</v>
      </c>
      <c r="HI273" s="108" t="n">
        <v>10.9</v>
      </c>
      <c r="HJ273" s="108" t="n">
        <v>10.3</v>
      </c>
      <c r="HK273" s="108" t="n">
        <v>10.1</v>
      </c>
      <c r="HL273" s="108" t="n">
        <v>10.6</v>
      </c>
      <c r="HM273" s="108" t="n">
        <v>11.7</v>
      </c>
      <c r="HN273" s="108" t="n">
        <v>13.3</v>
      </c>
      <c r="HO273" s="109" t="n">
        <f aca="false">AVERAGE(HC273:HN273)</f>
        <v>12.6333333333333</v>
      </c>
      <c r="IA273" s="1" t="n">
        <v>1923</v>
      </c>
      <c r="IB273" s="110" t="s">
        <v>126</v>
      </c>
      <c r="IC273" s="108" t="n">
        <v>21.3</v>
      </c>
      <c r="ID273" s="108" t="n">
        <v>22.1</v>
      </c>
      <c r="IE273" s="108" t="n">
        <v>22.6</v>
      </c>
      <c r="IF273" s="108" t="n">
        <v>20.7</v>
      </c>
      <c r="IG273" s="108" t="n">
        <v>13.4</v>
      </c>
      <c r="IH273" s="108" t="n">
        <v>12.5</v>
      </c>
      <c r="II273" s="108" t="n">
        <v>11.1</v>
      </c>
      <c r="IJ273" s="108" t="n">
        <v>11.1</v>
      </c>
      <c r="IK273" s="108" t="n">
        <v>13.2</v>
      </c>
      <c r="IL273" s="108" t="n">
        <v>15.6</v>
      </c>
      <c r="IM273" s="108" t="n">
        <v>18.5</v>
      </c>
      <c r="IN273" s="108" t="n">
        <v>20.9</v>
      </c>
      <c r="IO273" s="109" t="n">
        <f aca="false">AVERAGE(IC273:IN273)</f>
        <v>16.9166666666667</v>
      </c>
      <c r="JA273" s="1" t="n">
        <v>1923</v>
      </c>
      <c r="JB273" s="107" t="n">
        <v>1923</v>
      </c>
      <c r="JC273" s="108" t="n">
        <v>12.4</v>
      </c>
      <c r="JD273" s="108" t="n">
        <v>14.6</v>
      </c>
      <c r="JE273" s="108" t="n">
        <v>11.8</v>
      </c>
      <c r="JF273" s="108" t="n">
        <v>11.5</v>
      </c>
      <c r="JG273" s="108" t="n">
        <v>9.1</v>
      </c>
      <c r="JH273" s="108" t="n">
        <v>5.1</v>
      </c>
      <c r="JI273" s="108" t="n">
        <v>4.6</v>
      </c>
      <c r="JJ273" s="108" t="n">
        <v>4.3</v>
      </c>
      <c r="JK273" s="108" t="n">
        <v>5.6</v>
      </c>
      <c r="JL273" s="108" t="n">
        <v>7.9</v>
      </c>
      <c r="JM273" s="108" t="n">
        <v>9.2</v>
      </c>
      <c r="JN273" s="108" t="n">
        <v>11.2</v>
      </c>
      <c r="JO273" s="109" t="n">
        <f aca="false">AVERAGE(JC273:JN273)</f>
        <v>8.94166666666667</v>
      </c>
      <c r="KA273" s="1" t="n">
        <v>1923</v>
      </c>
      <c r="KB273" s="107" t="n">
        <v>1923</v>
      </c>
      <c r="KC273" s="108" t="n">
        <v>25.3</v>
      </c>
      <c r="KD273" s="108" t="n">
        <v>25.9</v>
      </c>
      <c r="KE273" s="108" t="n">
        <v>24.1</v>
      </c>
      <c r="KF273" s="108" t="n">
        <v>22.7</v>
      </c>
      <c r="KG273" s="108" t="n">
        <v>19.3</v>
      </c>
      <c r="KH273" s="108" t="n">
        <v>16.8</v>
      </c>
      <c r="KI273" s="108" t="n">
        <v>14.5</v>
      </c>
      <c r="KJ273" s="108" t="n">
        <v>14.9</v>
      </c>
      <c r="KK273" s="108" t="n">
        <v>17.3</v>
      </c>
      <c r="KL273" s="108" t="n">
        <v>22.1</v>
      </c>
      <c r="KM273" s="108" t="n">
        <v>26</v>
      </c>
      <c r="KN273" s="108" t="n">
        <v>27.1</v>
      </c>
      <c r="KO273" s="109" t="n">
        <f aca="false">AVERAGE(KC273:KN273)</f>
        <v>21.3333333333333</v>
      </c>
      <c r="LA273" s="1" t="n">
        <v>1923</v>
      </c>
      <c r="LB273" s="110" t="s">
        <v>126</v>
      </c>
      <c r="LC273" s="108" t="n">
        <v>11.8</v>
      </c>
      <c r="LD273" s="108" t="n">
        <v>14.3</v>
      </c>
      <c r="LE273" s="108" t="n">
        <v>12</v>
      </c>
      <c r="LF273" s="108" t="n">
        <v>12</v>
      </c>
      <c r="LG273" s="108" t="n">
        <v>9.8</v>
      </c>
      <c r="LH273" s="108" t="n">
        <v>6</v>
      </c>
      <c r="LI273" s="108" t="n">
        <v>5.4</v>
      </c>
      <c r="LJ273" s="108" t="n">
        <v>5.8</v>
      </c>
      <c r="LK273" s="108" t="n">
        <v>6.8</v>
      </c>
      <c r="LL273" s="108" t="n">
        <v>8.2</v>
      </c>
      <c r="LM273" s="108" t="n">
        <v>7.5</v>
      </c>
      <c r="LN273" s="108" t="n">
        <v>11.2</v>
      </c>
      <c r="LO273" s="109" t="n">
        <f aca="false">AVERAGE(LC273:LN273)</f>
        <v>9.23333333333333</v>
      </c>
      <c r="MA273" s="1" t="n">
        <v>1923</v>
      </c>
      <c r="MB273" s="110" t="s">
        <v>126</v>
      </c>
      <c r="MC273" s="108" t="n">
        <v>15.2</v>
      </c>
      <c r="MD273" s="108" t="n">
        <v>17</v>
      </c>
      <c r="ME273" s="108" t="n">
        <v>15.3</v>
      </c>
      <c r="MF273" s="108" t="n">
        <v>14.5</v>
      </c>
      <c r="MG273" s="108" t="n">
        <v>10.6</v>
      </c>
      <c r="MH273" s="108" t="n">
        <v>8.3</v>
      </c>
      <c r="MI273" s="108" t="n">
        <v>7</v>
      </c>
      <c r="MJ273" s="108" t="n">
        <v>7.7</v>
      </c>
      <c r="MK273" s="108" t="n">
        <v>7.9</v>
      </c>
      <c r="ML273" s="108" t="n">
        <v>10.2</v>
      </c>
      <c r="MM273" s="108" t="n">
        <v>11.7</v>
      </c>
      <c r="MN273" s="108" t="n">
        <v>13.5</v>
      </c>
      <c r="MO273" s="109" t="n">
        <f aca="false">AVERAGE(MC273:MN273)</f>
        <v>11.575</v>
      </c>
      <c r="NA273" s="1" t="n">
        <v>1923</v>
      </c>
      <c r="NB273" s="110" t="s">
        <v>126</v>
      </c>
      <c r="NC273" s="108" t="n">
        <v>18.2</v>
      </c>
      <c r="ND273" s="108" t="n">
        <v>19.8</v>
      </c>
      <c r="NE273" s="108" t="n">
        <v>19.6</v>
      </c>
      <c r="NF273" s="108" t="n">
        <v>18.5</v>
      </c>
      <c r="NG273" s="108" t="n">
        <v>14.6</v>
      </c>
      <c r="NH273" s="108" t="n">
        <v>12.8</v>
      </c>
      <c r="NI273" s="108" t="n">
        <v>10.9</v>
      </c>
      <c r="NJ273" s="108" t="n">
        <v>11.4</v>
      </c>
      <c r="NK273" s="108" t="n">
        <v>12.2</v>
      </c>
      <c r="NL273" s="108" t="n">
        <v>12.5</v>
      </c>
      <c r="NM273" s="108" t="n">
        <v>15.1</v>
      </c>
      <c r="NN273" s="108" t="n">
        <v>16.9</v>
      </c>
      <c r="NO273" s="109" t="n">
        <f aca="false">AVERAGE(NC273:NN273)</f>
        <v>15.2083333333333</v>
      </c>
      <c r="OA273" s="1" t="n">
        <v>1923</v>
      </c>
      <c r="OB273" s="107" t="n">
        <v>1923</v>
      </c>
      <c r="OC273" s="108" t="n">
        <v>15.8</v>
      </c>
      <c r="OD273" s="108" t="n">
        <v>17.3</v>
      </c>
      <c r="OE273" s="108" t="n">
        <v>16.3</v>
      </c>
      <c r="OF273" s="108" t="n">
        <v>14.7</v>
      </c>
      <c r="OG273" s="108" t="n">
        <v>12.8</v>
      </c>
      <c r="OH273" s="108" t="n">
        <v>9.1</v>
      </c>
      <c r="OI273" s="108" t="n">
        <v>8.6</v>
      </c>
      <c r="OJ273" s="108" t="n">
        <v>8.7</v>
      </c>
      <c r="OK273" s="108" t="n">
        <v>9.4</v>
      </c>
      <c r="OL273" s="108" t="n">
        <v>10.1</v>
      </c>
      <c r="OM273" s="108" t="n">
        <v>11.7</v>
      </c>
      <c r="ON273" s="108" t="n">
        <v>14.6</v>
      </c>
      <c r="OO273" s="109" t="n">
        <f aca="false">AVERAGE(OC273:ON273)</f>
        <v>12.425</v>
      </c>
      <c r="PA273" s="16" t="n">
        <v>1923</v>
      </c>
      <c r="PB273" s="134" t="s">
        <v>126</v>
      </c>
      <c r="PC273" s="108" t="n">
        <v>18.1</v>
      </c>
      <c r="PD273" s="108" t="n">
        <v>19.5</v>
      </c>
      <c r="PE273" s="108" t="n">
        <v>17.3</v>
      </c>
      <c r="PF273" s="108" t="n">
        <v>15.1</v>
      </c>
      <c r="PG273" s="108" t="n">
        <v>9.1</v>
      </c>
      <c r="PH273" s="108" t="n">
        <v>6.7</v>
      </c>
      <c r="PI273" s="108" t="n">
        <v>5.7</v>
      </c>
      <c r="PJ273" s="108" t="n">
        <v>6.4</v>
      </c>
      <c r="PK273" s="108" t="n">
        <v>8.1</v>
      </c>
      <c r="PL273" s="108" t="n">
        <v>11.6</v>
      </c>
      <c r="PM273" s="108" t="n">
        <v>15.4</v>
      </c>
      <c r="PN273" s="108" t="n">
        <v>16</v>
      </c>
      <c r="PO273" s="109" t="n">
        <f aca="false">AVERAGE(PC273:PN273)</f>
        <v>12.4166666666667</v>
      </c>
      <c r="QA273" s="1" t="n">
        <v>1923</v>
      </c>
      <c r="QB273" s="110" t="s">
        <v>126</v>
      </c>
      <c r="QC273" s="108" t="n">
        <v>12.6</v>
      </c>
      <c r="QD273" s="108" t="n">
        <v>14.4</v>
      </c>
      <c r="QE273" s="108" t="n">
        <v>12.3</v>
      </c>
      <c r="QF273" s="108" t="n">
        <v>11.1</v>
      </c>
      <c r="QG273" s="108" t="n">
        <v>9.2</v>
      </c>
      <c r="QH273" s="108" t="n">
        <v>6.3</v>
      </c>
      <c r="QI273" s="108" t="n">
        <v>4.5</v>
      </c>
      <c r="QJ273" s="108" t="n">
        <v>5.2</v>
      </c>
      <c r="QK273" s="108" t="n">
        <v>5.2</v>
      </c>
      <c r="QL273" s="114"/>
      <c r="QM273" s="108" t="n">
        <v>8.5</v>
      </c>
      <c r="QN273" s="108" t="n">
        <v>10.8</v>
      </c>
      <c r="QO273" s="109" t="n">
        <f aca="false">AVERAGE(QC273:QN273)</f>
        <v>9.1</v>
      </c>
      <c r="RA273" s="1" t="n">
        <v>1923</v>
      </c>
      <c r="RB273" s="110" t="s">
        <v>126</v>
      </c>
      <c r="RC273" s="108" t="n">
        <v>16.1</v>
      </c>
      <c r="RD273" s="108" t="n">
        <v>17.4</v>
      </c>
      <c r="RE273" s="108" t="n">
        <v>16.1</v>
      </c>
      <c r="RF273" s="108" t="n">
        <v>13.8</v>
      </c>
      <c r="RG273" s="108" t="n">
        <v>10</v>
      </c>
      <c r="RH273" s="108" t="n">
        <v>7.9</v>
      </c>
      <c r="RI273" s="108" t="n">
        <v>4.9</v>
      </c>
      <c r="RJ273" s="108" t="n">
        <v>5.3</v>
      </c>
      <c r="RK273" s="108" t="n">
        <v>6.1</v>
      </c>
      <c r="RL273" s="108" t="n">
        <v>7.7</v>
      </c>
      <c r="RM273" s="108" t="n">
        <v>11.4</v>
      </c>
      <c r="RN273" s="108" t="n">
        <v>14.4</v>
      </c>
      <c r="RO273" s="109" t="n">
        <f aca="false">AVERAGE(RC273:RN273)</f>
        <v>10.925</v>
      </c>
      <c r="SA273" s="1" t="n">
        <v>1923</v>
      </c>
      <c r="SB273" s="107" t="n">
        <v>1923</v>
      </c>
      <c r="SC273" s="108" t="n">
        <v>21.6</v>
      </c>
      <c r="SD273" s="108" t="n">
        <v>23.2</v>
      </c>
      <c r="SE273" s="108" t="n">
        <v>19.8</v>
      </c>
      <c r="SF273" s="108" t="n">
        <v>16.6</v>
      </c>
      <c r="SG273" s="108" t="n">
        <v>9.1</v>
      </c>
      <c r="SH273" s="108" t="n">
        <v>6.4</v>
      </c>
      <c r="SI273" s="108" t="n">
        <v>4.9</v>
      </c>
      <c r="SJ273" s="108" t="n">
        <v>5.8</v>
      </c>
      <c r="SK273" s="108" t="n">
        <v>8.9</v>
      </c>
      <c r="SL273" s="108" t="n">
        <v>13</v>
      </c>
      <c r="SM273" s="108" t="n">
        <v>17.7</v>
      </c>
      <c r="SN273" s="108" t="n">
        <v>19.5</v>
      </c>
      <c r="SO273" s="109" t="n">
        <f aca="false">AVERAGE(SC273:SN273)</f>
        <v>13.875</v>
      </c>
      <c r="TA273" s="1" t="n">
        <v>1923</v>
      </c>
      <c r="TB273" s="110" t="s">
        <v>126</v>
      </c>
      <c r="TC273" s="108" t="n">
        <v>25.9</v>
      </c>
      <c r="TD273" s="108" t="n">
        <v>26.5</v>
      </c>
      <c r="TE273" s="108" t="n">
        <v>25.1</v>
      </c>
      <c r="TF273" s="108" t="n">
        <v>22.1</v>
      </c>
      <c r="TG273" s="108" t="n">
        <v>15.4</v>
      </c>
      <c r="TH273" s="108" t="n">
        <v>11.6</v>
      </c>
      <c r="TI273" s="108" t="n">
        <v>11.6</v>
      </c>
      <c r="TJ273" s="108" t="n">
        <v>12</v>
      </c>
      <c r="TK273" s="108" t="n">
        <v>14.4</v>
      </c>
      <c r="TL273" s="108" t="n">
        <v>19</v>
      </c>
      <c r="TM273" s="108" t="n">
        <v>23.4</v>
      </c>
      <c r="TN273" s="108" t="n">
        <v>24.5</v>
      </c>
      <c r="TO273" s="109" t="n">
        <f aca="false">AVERAGE(TC273:TN273)</f>
        <v>19.2916666666667</v>
      </c>
      <c r="UA273" s="1" t="n">
        <v>1923</v>
      </c>
      <c r="UB273" s="110" t="s">
        <v>126</v>
      </c>
      <c r="UC273" s="108" t="n">
        <v>15.9</v>
      </c>
      <c r="UD273" s="108" t="n">
        <v>17.8</v>
      </c>
      <c r="UE273" s="108" t="n">
        <v>16.4</v>
      </c>
      <c r="UF273" s="108" t="n">
        <v>13.8</v>
      </c>
      <c r="UG273" s="108" t="n">
        <v>8.8</v>
      </c>
      <c r="UH273" s="108" t="n">
        <v>7.2</v>
      </c>
      <c r="UI273" s="108" t="n">
        <v>3.4</v>
      </c>
      <c r="UJ273" s="108" t="n">
        <v>4.6</v>
      </c>
      <c r="UK273" s="108" t="n">
        <v>5.1</v>
      </c>
      <c r="UL273" s="108" t="n">
        <v>8</v>
      </c>
      <c r="UM273" s="108" t="n">
        <v>12.1</v>
      </c>
      <c r="UN273" s="108" t="n">
        <v>14.4</v>
      </c>
      <c r="UO273" s="109" t="n">
        <f aca="false">AVERAGE(UC273:UN273)</f>
        <v>10.625</v>
      </c>
      <c r="VA273" s="1" t="n">
        <v>1923</v>
      </c>
      <c r="VB273" s="110" t="s">
        <v>126</v>
      </c>
      <c r="VC273" s="108" t="n">
        <v>11.5</v>
      </c>
      <c r="VD273" s="108" t="n">
        <v>15</v>
      </c>
      <c r="VE273" s="108" t="n">
        <v>13.3</v>
      </c>
      <c r="VF273" s="108" t="n">
        <v>12.1</v>
      </c>
      <c r="VG273" s="108" t="n">
        <v>10</v>
      </c>
      <c r="VH273" s="108" t="n">
        <v>7.6</v>
      </c>
      <c r="VI273" s="108" t="n">
        <v>6.6</v>
      </c>
      <c r="VJ273" s="108" t="n">
        <v>7.7</v>
      </c>
      <c r="VK273" s="108" t="n">
        <v>7.4</v>
      </c>
      <c r="VL273" s="108" t="n">
        <v>9.8</v>
      </c>
      <c r="VM273" s="108" t="n">
        <v>10.8</v>
      </c>
      <c r="VN273" s="108" t="n">
        <v>11.6</v>
      </c>
      <c r="VO273" s="109" t="n">
        <f aca="false">AVERAGE(VC273:VN273)</f>
        <v>10.2833333333333</v>
      </c>
      <c r="WA273" s="1" t="n">
        <v>1923</v>
      </c>
      <c r="WB273" s="107" t="n">
        <v>1923</v>
      </c>
      <c r="WC273" s="108" t="n">
        <v>22.3</v>
      </c>
      <c r="WD273" s="108" t="n">
        <v>24</v>
      </c>
      <c r="WE273" s="108" t="n">
        <v>22.8</v>
      </c>
      <c r="WF273" s="108" t="n">
        <v>16.2</v>
      </c>
      <c r="WG273" s="108" t="n">
        <v>10.1</v>
      </c>
      <c r="WH273" s="108" t="n">
        <v>7.5</v>
      </c>
      <c r="WI273" s="108" t="n">
        <v>7</v>
      </c>
      <c r="WJ273" s="108" t="n">
        <v>6.7</v>
      </c>
      <c r="WK273" s="108" t="n">
        <v>8.1</v>
      </c>
      <c r="WL273" s="108" t="n">
        <v>12.1</v>
      </c>
      <c r="WM273" s="108" t="n">
        <v>19.1</v>
      </c>
      <c r="WN273" s="108" t="n">
        <v>20.4</v>
      </c>
      <c r="WO273" s="109" t="n">
        <f aca="false">AVERAGE(WC273:WN273)</f>
        <v>14.6916666666667</v>
      </c>
      <c r="YA273" s="1" t="n">
        <v>1923</v>
      </c>
      <c r="YB273" s="110" t="s">
        <v>126</v>
      </c>
      <c r="YC273" s="108" t="n">
        <v>12.9</v>
      </c>
      <c r="YD273" s="108" t="n">
        <v>15.1</v>
      </c>
      <c r="YE273" s="108" t="n">
        <v>13.3</v>
      </c>
      <c r="YF273" s="108" t="n">
        <v>12.1</v>
      </c>
      <c r="YG273" s="108" t="n">
        <v>9</v>
      </c>
      <c r="YH273" s="108" t="n">
        <v>6.1</v>
      </c>
      <c r="YI273" s="108" t="n">
        <v>5.2</v>
      </c>
      <c r="YJ273" s="108" t="n">
        <v>5.5</v>
      </c>
      <c r="YK273" s="108" t="n">
        <v>5.2</v>
      </c>
      <c r="YL273" s="108" t="n">
        <v>7.4</v>
      </c>
      <c r="YM273" s="108" t="n">
        <v>9.1</v>
      </c>
      <c r="YN273" s="108" t="n">
        <v>11.5</v>
      </c>
      <c r="YO273" s="109" t="n">
        <f aca="false">AVERAGE(YC273:YN273)</f>
        <v>9.36666666666667</v>
      </c>
      <c r="ZA273" s="1" t="n">
        <v>1923</v>
      </c>
      <c r="ZB273" s="110" t="s">
        <v>126</v>
      </c>
      <c r="ZC273" s="108" t="n">
        <v>16.3</v>
      </c>
      <c r="ZD273" s="108" t="n">
        <v>18.1</v>
      </c>
      <c r="ZE273" s="108" t="n">
        <v>16.4</v>
      </c>
      <c r="ZF273" s="108" t="n">
        <v>14.1</v>
      </c>
      <c r="ZG273" s="108" t="n">
        <v>10.1</v>
      </c>
      <c r="ZH273" s="108" t="n">
        <v>8</v>
      </c>
      <c r="ZI273" s="108" t="n">
        <v>5.4</v>
      </c>
      <c r="ZJ273" s="108" t="n">
        <v>5.2</v>
      </c>
      <c r="ZK273" s="108" t="n">
        <v>6</v>
      </c>
      <c r="ZL273" s="108" t="n">
        <v>8.4</v>
      </c>
      <c r="ZM273" s="108" t="n">
        <v>11.9</v>
      </c>
      <c r="ZN273" s="108" t="n">
        <v>15</v>
      </c>
      <c r="ZO273" s="109" t="n">
        <f aca="false">AVERAGE(ZC273:ZN273)</f>
        <v>11.2416666666667</v>
      </c>
      <c r="AAA273" s="1" t="n">
        <v>1923</v>
      </c>
      <c r="AAB273" s="110" t="s">
        <v>126</v>
      </c>
      <c r="AAC273" s="108" t="n">
        <v>23.1</v>
      </c>
      <c r="AAD273" s="108" t="n">
        <v>23.2</v>
      </c>
      <c r="AAE273" s="108" t="n">
        <v>20.2</v>
      </c>
      <c r="AAF273" s="108" t="n">
        <v>16.5</v>
      </c>
      <c r="AAG273" s="108" t="n">
        <v>12</v>
      </c>
      <c r="AAH273" s="108" t="n">
        <v>9.5</v>
      </c>
      <c r="AAI273" s="108" t="n">
        <v>6.5</v>
      </c>
      <c r="AAJ273" s="108" t="n">
        <v>7.4</v>
      </c>
      <c r="AAK273" s="108" t="n">
        <v>11.7</v>
      </c>
      <c r="AAL273" s="108" t="n">
        <v>19.4</v>
      </c>
      <c r="AAM273" s="108" t="n">
        <v>21.8</v>
      </c>
      <c r="AAN273" s="108" t="n">
        <v>22.9</v>
      </c>
      <c r="AAO273" s="109" t="n">
        <f aca="false">AVERAGE(AAC273:AAN273)</f>
        <v>16.1833333333333</v>
      </c>
      <c r="ABA273" s="1" t="n">
        <v>1923</v>
      </c>
      <c r="ABB273" s="107" t="n">
        <v>1923</v>
      </c>
      <c r="ABC273" s="108" t="n">
        <v>24</v>
      </c>
      <c r="ABD273" s="108" t="n">
        <v>24.9</v>
      </c>
      <c r="ABE273" s="108" t="n">
        <v>22.8</v>
      </c>
      <c r="ABF273" s="108" t="n">
        <v>20.9</v>
      </c>
      <c r="ABG273" s="108" t="n">
        <v>14.2</v>
      </c>
      <c r="ABH273" s="108" t="n">
        <v>11.1</v>
      </c>
      <c r="ABI273" s="108" t="n">
        <v>11.4</v>
      </c>
      <c r="ABJ273" s="108" t="n">
        <v>10.2</v>
      </c>
      <c r="ABK273" s="108" t="n">
        <v>12.1</v>
      </c>
      <c r="ABL273" s="108" t="n">
        <v>15.1</v>
      </c>
      <c r="ABM273" s="108" t="n">
        <v>18.5</v>
      </c>
      <c r="ABN273" s="108" t="n">
        <v>19.3</v>
      </c>
      <c r="ABO273" s="109" t="n">
        <f aca="false">AVERAGE(ABC273:ABN273)</f>
        <v>17.0416666666667</v>
      </c>
      <c r="ACA273" s="111" t="n">
        <v>1923</v>
      </c>
      <c r="ACB273" s="110" t="s">
        <v>126</v>
      </c>
      <c r="ACC273" s="108" t="n">
        <v>15.8</v>
      </c>
      <c r="ACD273" s="108" t="n">
        <v>18</v>
      </c>
      <c r="ACE273" s="108" t="n">
        <v>17.4</v>
      </c>
      <c r="ACF273" s="108" t="n">
        <v>15.5</v>
      </c>
      <c r="ACG273" s="108" t="n">
        <v>13</v>
      </c>
      <c r="ACH273" s="108" t="n">
        <v>9.9</v>
      </c>
      <c r="ACI273" s="108" t="n">
        <v>9.2</v>
      </c>
      <c r="ACJ273" s="108" t="n">
        <v>9.5</v>
      </c>
      <c r="ACK273" s="108" t="n">
        <v>9.7</v>
      </c>
      <c r="ACL273" s="108" t="n">
        <v>10.9</v>
      </c>
      <c r="ACM273" s="108" t="n">
        <v>13.1</v>
      </c>
      <c r="ACN273" s="108" t="n">
        <v>15.4</v>
      </c>
      <c r="ACO273" s="109" t="n">
        <f aca="false">AVERAGE(ACC273:ACN273)</f>
        <v>13.1166666666667</v>
      </c>
      <c r="ADA273" s="1" t="n">
        <v>1923</v>
      </c>
      <c r="ADB273" s="110" t="s">
        <v>126</v>
      </c>
      <c r="ADC273" s="108" t="n">
        <v>26.7</v>
      </c>
      <c r="ADD273" s="108" t="n">
        <v>27.6</v>
      </c>
      <c r="ADE273" s="108" t="n">
        <v>25.9</v>
      </c>
      <c r="ADF273" s="108" t="n">
        <v>23.1</v>
      </c>
      <c r="ADG273" s="108" t="n">
        <v>18</v>
      </c>
      <c r="ADH273" s="108" t="n">
        <v>13.9</v>
      </c>
      <c r="ADI273" s="108" t="n">
        <v>13.9</v>
      </c>
      <c r="ADJ273" s="108" t="n">
        <v>14</v>
      </c>
      <c r="ADK273" s="108" t="n">
        <v>15.4</v>
      </c>
      <c r="ADL273" s="108" t="n">
        <v>19.5</v>
      </c>
      <c r="ADM273" s="108" t="n">
        <v>23</v>
      </c>
      <c r="ADN273" s="108" t="n">
        <v>24.8</v>
      </c>
      <c r="ADO273" s="109" t="n">
        <f aca="false">AVERAGE(ADC273:ADN273)</f>
        <v>20.4833333333333</v>
      </c>
      <c r="AEA273" s="1" t="n">
        <v>1923</v>
      </c>
      <c r="AEB273" s="107" t="n">
        <v>1923</v>
      </c>
      <c r="AEC273" s="108" t="n">
        <v>26.3</v>
      </c>
      <c r="AED273" s="108" t="n">
        <v>27.8</v>
      </c>
      <c r="AEE273" s="108" t="n">
        <v>25.8</v>
      </c>
      <c r="AEF273" s="108" t="n">
        <v>22.8</v>
      </c>
      <c r="AEG273" s="108" t="n">
        <v>17</v>
      </c>
      <c r="AEH273" s="108" t="n">
        <v>13</v>
      </c>
      <c r="AEI273" s="108" t="n">
        <v>13.8</v>
      </c>
      <c r="AEJ273" s="108" t="n">
        <v>12.9</v>
      </c>
      <c r="AEK273" s="108" t="n">
        <v>14.7</v>
      </c>
      <c r="AEL273" s="108" t="n">
        <v>18.2</v>
      </c>
      <c r="AEM273" s="108" t="n">
        <v>22.4</v>
      </c>
      <c r="AEN273" s="108" t="n">
        <v>23.3</v>
      </c>
      <c r="AEO273" s="109" t="n">
        <f aca="false">AVERAGE(AEC273:AEN273)</f>
        <v>19.8333333333333</v>
      </c>
      <c r="AFA273" s="1" t="n">
        <v>1923</v>
      </c>
      <c r="AFB273" s="107" t="n">
        <v>1923</v>
      </c>
      <c r="AFC273" s="108" t="n">
        <v>17.3</v>
      </c>
      <c r="AFD273" s="108" t="n">
        <v>19.4</v>
      </c>
      <c r="AFE273" s="108" t="n">
        <v>18.7</v>
      </c>
      <c r="AFF273" s="108" t="n">
        <v>17.6</v>
      </c>
      <c r="AFG273" s="108" t="n">
        <v>14.9</v>
      </c>
      <c r="AFH273" s="108" t="n">
        <v>12.1</v>
      </c>
      <c r="AFI273" s="108" t="n">
        <v>12</v>
      </c>
      <c r="AFJ273" s="108" t="n">
        <v>11.7</v>
      </c>
      <c r="AFK273" s="108" t="n">
        <v>11.4</v>
      </c>
      <c r="AFL273" s="108" t="n">
        <v>12.5</v>
      </c>
      <c r="AFM273" s="108" t="n">
        <v>14.8</v>
      </c>
      <c r="AFN273" s="108" t="n">
        <v>16.5</v>
      </c>
      <c r="AFO273" s="109" t="n">
        <f aca="false">AVERAGE(AFC273:AFN273)</f>
        <v>14.9083333333333</v>
      </c>
      <c r="AGA273" s="1" t="n">
        <v>1923</v>
      </c>
      <c r="AGB273" s="110" t="s">
        <v>126</v>
      </c>
      <c r="AGC273" s="108" t="n">
        <v>15.8</v>
      </c>
      <c r="AGD273" s="108" t="n">
        <v>18.5</v>
      </c>
      <c r="AGE273" s="108" t="n">
        <v>15.9</v>
      </c>
      <c r="AGF273" s="108" t="n">
        <v>12.8</v>
      </c>
      <c r="AGG273" s="108" t="n">
        <v>7.7</v>
      </c>
      <c r="AGH273" s="108" t="n">
        <v>6.2</v>
      </c>
      <c r="AGI273" s="108" t="n">
        <v>2.9</v>
      </c>
      <c r="AGJ273" s="108" t="n">
        <v>3.9</v>
      </c>
      <c r="AGK273" s="108" t="n">
        <v>5.6</v>
      </c>
      <c r="AGL273" s="108" t="n">
        <v>8.6</v>
      </c>
      <c r="AGM273" s="108" t="n">
        <v>13.1</v>
      </c>
      <c r="AGN273" s="108" t="n">
        <v>15.2</v>
      </c>
      <c r="AGO273" s="109" t="n">
        <f aca="false">AVERAGE(AGC273:AGN273)</f>
        <v>10.5166666666667</v>
      </c>
      <c r="AHA273" s="1" t="n">
        <v>1923</v>
      </c>
      <c r="AHB273" s="110" t="s">
        <v>126</v>
      </c>
      <c r="AHC273" s="108" t="n">
        <v>13.2</v>
      </c>
      <c r="AHD273" s="108" t="n">
        <v>14.9</v>
      </c>
      <c r="AHE273" s="108" t="n">
        <v>13</v>
      </c>
      <c r="AHF273" s="108" t="n">
        <v>11.2</v>
      </c>
      <c r="AHG273" s="108" t="n">
        <v>9.2</v>
      </c>
      <c r="AHH273" s="108" t="n">
        <v>6.3</v>
      </c>
      <c r="AHI273" s="108" t="n">
        <v>4.1</v>
      </c>
      <c r="AHJ273" s="108" t="n">
        <v>4</v>
      </c>
      <c r="AHK273" s="108" t="n">
        <v>5</v>
      </c>
      <c r="AHL273" s="108" t="n">
        <v>7</v>
      </c>
      <c r="AHM273" s="108" t="n">
        <v>7.8</v>
      </c>
      <c r="AHN273" s="108" t="n">
        <v>11</v>
      </c>
      <c r="AHO273" s="109" t="n">
        <f aca="false">AVERAGE(AHC273:AHN273)</f>
        <v>8.89166666666667</v>
      </c>
      <c r="AIA273" s="1" t="n">
        <v>1923</v>
      </c>
      <c r="AIB273" s="107" t="n">
        <v>1923</v>
      </c>
      <c r="AIC273" s="108" t="n">
        <v>23.3</v>
      </c>
      <c r="AID273" s="108" t="n">
        <v>22.3</v>
      </c>
      <c r="AIE273" s="108" t="n">
        <v>21.6</v>
      </c>
      <c r="AIF273" s="108" t="n">
        <v>17.4</v>
      </c>
      <c r="AIG273" s="108" t="n">
        <v>9.4</v>
      </c>
      <c r="AIH273" s="108" t="n">
        <v>6.7</v>
      </c>
      <c r="AII273" s="108" t="n">
        <v>5.4</v>
      </c>
      <c r="AIJ273" s="108" t="n">
        <v>5.8</v>
      </c>
      <c r="AIK273" s="108" t="n">
        <v>9.2</v>
      </c>
      <c r="AIL273" s="108" t="n">
        <v>12.9</v>
      </c>
      <c r="AIM273" s="108" t="n">
        <v>19.5</v>
      </c>
      <c r="AIN273" s="108" t="n">
        <v>21.2</v>
      </c>
      <c r="AIO273" s="109" t="n">
        <f aca="false">AVERAGE(AIC273:AIN273)</f>
        <v>14.5583333333333</v>
      </c>
      <c r="AJA273" s="1" t="n">
        <v>1923</v>
      </c>
      <c r="AJB273" s="107" t="n">
        <v>1923</v>
      </c>
      <c r="AJC273" s="108" t="n">
        <v>26.8</v>
      </c>
      <c r="AJD273" s="108" t="n">
        <v>26.2</v>
      </c>
      <c r="AJE273" s="108" t="n">
        <v>25.7</v>
      </c>
      <c r="AJF273" s="108" t="n">
        <v>25.1</v>
      </c>
      <c r="AJG273" s="108" t="n">
        <v>22.5</v>
      </c>
      <c r="AJH273" s="108" t="n">
        <v>20.2</v>
      </c>
      <c r="AJI273" s="108" t="n">
        <v>17.8</v>
      </c>
      <c r="AJJ273" s="108" t="n">
        <v>18.2</v>
      </c>
      <c r="AJK273" s="108" t="n">
        <v>22.4</v>
      </c>
      <c r="AJL273" s="108" t="n">
        <v>25.7</v>
      </c>
      <c r="AJM273" s="108" t="n">
        <v>27.2</v>
      </c>
      <c r="AJN273" s="108" t="n">
        <v>26.9</v>
      </c>
      <c r="AJO273" s="109" t="n">
        <f aca="false">AVERAGE(AJC273:AJN273)</f>
        <v>23.725</v>
      </c>
      <c r="AKA273" s="1" t="n">
        <v>1923</v>
      </c>
      <c r="AKB273" s="107" t="n">
        <v>1923</v>
      </c>
      <c r="AKC273" s="108" t="n">
        <v>15.7</v>
      </c>
      <c r="AKD273" s="108" t="n">
        <v>17.3</v>
      </c>
      <c r="AKE273" s="108" t="n">
        <v>15.9</v>
      </c>
      <c r="AKF273" s="108" t="n">
        <v>13.7</v>
      </c>
      <c r="AKG273" s="108" t="n">
        <v>9.6</v>
      </c>
      <c r="AKH273" s="108" t="n">
        <v>7.6</v>
      </c>
      <c r="AKI273" s="108" t="n">
        <v>5.5</v>
      </c>
      <c r="AKJ273" s="108" t="n">
        <v>4.8</v>
      </c>
      <c r="AKK273" s="108" t="n">
        <v>6.1</v>
      </c>
      <c r="AKL273" s="108" t="n">
        <v>7.7</v>
      </c>
      <c r="AKM273" s="108" t="n">
        <v>10.8</v>
      </c>
      <c r="AKN273" s="108" t="n">
        <v>14</v>
      </c>
      <c r="AKO273" s="109" t="n">
        <f aca="false">AVERAGE(AKC273:AKN273)</f>
        <v>10.725</v>
      </c>
      <c r="AKR273" s="16" t="s">
        <v>113</v>
      </c>
      <c r="ALA273" s="35" t="n">
        <f aca="false">(ACO273+AO273+EO273+NO273+AKO273+AFO273+AEO273+IO273+MO273)/9</f>
        <v>13.975</v>
      </c>
      <c r="ALB273" s="77" t="n">
        <f aca="false">(ABO273+KO273+DO273+AGO273)/4</f>
        <v>17.51875</v>
      </c>
      <c r="ALC273" s="19" t="n">
        <f aca="false">(QO273+PO273+AAO273+AJO273+FO273+SO273+BO273+CO273+JO273+OO273+TO273+HO273)/12</f>
        <v>13.1048611111111</v>
      </c>
      <c r="AMA273" s="28" t="n">
        <f aca="false">MAX(ACC273:ACN273,AC273:AN273,EC273:EN273,NC273:NN273,AKC273:AKN273,AFC273:AFN273,AEC273:AEN273,IC273:IN273,MC273:MN273)</f>
        <v>27.8</v>
      </c>
      <c r="AMB273" s="28" t="n">
        <f aca="false">MIN(ACC273:ACN273,AC273:AN273,EC273:EN273,NC273:NN273,AKC273:AKN273,AFC273:AFN273,AEC273:AEN273,IC273:IN273,MC273:MN273)</f>
        <v>4.8</v>
      </c>
      <c r="AMC273" s="81" t="n">
        <f aca="false">MAX(ABC273:ABN273,KC273:KN273,DC273:DN273,AGC273:AGN273)</f>
        <v>27.1</v>
      </c>
      <c r="AMD273" s="81" t="n">
        <f aca="false">MIN(ABC273:ABN273,KC273:KN273,DC273:DN273,AGC273:AGN273)</f>
        <v>2.9</v>
      </c>
      <c r="AME273" s="60" t="n">
        <f aca="false">MAX(QC273:QN273,PC273:PN273,AJC273:AJN273,AAC273:AAN273,FC273:FN273,SC273:SN273)</f>
        <v>27.2</v>
      </c>
      <c r="AMF273" s="60" t="n">
        <f aca="false">MIN(QC273:QN273,PC273:PN273,AJC273:AJN273,AAC273:AAN273,FC273:FN273,SC273:SN273)</f>
        <v>4.5</v>
      </c>
    </row>
    <row r="274" customFormat="false" ht="12.8" hidden="false" customHeight="false" outlineLevel="0" collapsed="false">
      <c r="A274" s="104"/>
      <c r="B274" s="29" t="n">
        <f aca="false">AVERAGE(AO274,BO274,CO274,DO274,EO274,FO274,GO274,HO284,IO274,JO274,KO274,LO274,MO274,NO274,OO274,PO274,QO274,RO274,SO274,TO274,UO274,VO274,WO274,YO274,ZO274,AAO274,ABO274,ACO274,ADO274,AEO274,AFO274,AGO274,AHO274,AIO274,AJO274,AKO274)</f>
        <v>13.153125</v>
      </c>
      <c r="C274" s="30" t="n">
        <f aca="false">AVERAGE(B270:B274)</f>
        <v>13.4617361111111</v>
      </c>
      <c r="D274" s="31" t="n">
        <f aca="false">AVERAGE(B265:B274)</f>
        <v>13.4834353956229</v>
      </c>
      <c r="E274" s="29" t="n">
        <f aca="false">AVERAGE(B255:B274)</f>
        <v>13.396750184133</v>
      </c>
      <c r="F274" s="32"/>
      <c r="G274" s="3" t="n">
        <f aca="false">MAX(AC274:AN274,BC274:BN274,CC274:CN274,DC274:DN274,EC274:EN274,FC274:FN274,GC274:GN274,HC274:HN274,IC274:IN274,JC274:JN274,KC274:KN274,LC274:LN274,MC274:MN274,NC274:NN274,OC274:ON274,PC274:PN274,QC274:QN274,RC274:RN274,SC274:SN274,TC274:TN274,UC274:UN274,VC274:VN274,WC274:WN274,YC274:YN274,ZC274:ZN274,AAC274:AAN274,ABC274:ABN274,ACC274:ACN274,ADC274:ADN274,AEC274:AEN274,AFC274:AFN274,AGC274:AGN274,AHC274:AHN274,AIC274:AIN274,AJC274:AJN274,AKC274:AKN274)</f>
        <v>28.3</v>
      </c>
      <c r="H274" s="105" t="n">
        <f aca="false">MEDIAN(AC274:AN274,BC274:BN274,CC274:CN274,DC274:DN274,EC274:EN274,FC274:FN274,GC274:GN274,HC274:HN274,IC274:IN274,JC274:JN274,KC274:KN274,LC274:LN274,MC274:MN274,NC274:NN274,OC274:ON274,PC274:PN274,QC274:QN274,RC274:RN274,SC274:SN274,TC274:TN274,UC274:UN274,VC274:VN274,WC274:WN274,YC274:YN274,ZC274:ZN274,AAC274:AAN274,ABC274:ABN274,ACC274:ACN274,ADC274:ADN274,AEC274:AEN274,AFC274:AFN274,AGC274:AGN274,AHC274:AHN274,AIC274:AIN274,AJC274:AJN274,AKC274:AKN274)</f>
        <v>12.4</v>
      </c>
      <c r="I274" s="5" t="n">
        <f aca="false">MIN(AC274:AN274,BC274:BN274,CC274:CN274,DC274:DN274,EC274:EN274,FC274:FN274,GC274:GN274,HC274:HN274,IC274:IN274,JC274:JN274,KC274:KN274,LC274:LN274,MC274:MN274,NC274:NN274,OC274:ON274,PC274:PN274,QC274:QN274,RC274:RN274,SC274:SN274,TC274:TN274,UC274:UN274,VC274:VN274,WC274:WN274,YC274:YN274,ZC274:ZN274,AAC274:AAN274,ABC274:ABN274,ACC274:ACN274,ADC274:ADN274,AEC274:AEN274,AFC274:AFN274,AGC274:AGN274,AHC274:AHN274,AIC274:AIN274,AJC274:AJN274,AKC274:AKN274)</f>
        <v>2.5</v>
      </c>
      <c r="J274" s="106" t="n">
        <f aca="false">(G274+I274)/2</f>
        <v>15.4</v>
      </c>
      <c r="AB274" s="107" t="n">
        <v>1924</v>
      </c>
      <c r="AC274" s="108" t="n">
        <v>14.5</v>
      </c>
      <c r="AD274" s="108" t="n">
        <v>14.7</v>
      </c>
      <c r="AE274" s="108" t="n">
        <v>13.6</v>
      </c>
      <c r="AF274" s="108" t="n">
        <v>12.9</v>
      </c>
      <c r="AG274" s="108" t="n">
        <v>10.7</v>
      </c>
      <c r="AH274" s="108" t="n">
        <v>9.5</v>
      </c>
      <c r="AI274" s="108" t="n">
        <v>8.9</v>
      </c>
      <c r="AJ274" s="108" t="n">
        <v>7.5</v>
      </c>
      <c r="AK274" s="108" t="n">
        <v>9.2</v>
      </c>
      <c r="AL274" s="108" t="n">
        <v>8.7</v>
      </c>
      <c r="AM274" s="108" t="n">
        <v>11.7</v>
      </c>
      <c r="AN274" s="108" t="n">
        <v>13.7</v>
      </c>
      <c r="AO274" s="109" t="n">
        <f aca="false">AVERAGE(AC274:AN274)</f>
        <v>11.3</v>
      </c>
      <c r="BA274" s="1" t="n">
        <v>1924</v>
      </c>
      <c r="BB274" s="107" t="n">
        <v>1924</v>
      </c>
      <c r="BC274" s="108" t="n">
        <v>12.8</v>
      </c>
      <c r="BD274" s="108" t="n">
        <v>13.1</v>
      </c>
      <c r="BE274" s="108" t="n">
        <v>11.7</v>
      </c>
      <c r="BF274" s="108" t="n">
        <v>8.9</v>
      </c>
      <c r="BG274" s="108" t="n">
        <v>7.8</v>
      </c>
      <c r="BH274" s="108" t="n">
        <v>4.6</v>
      </c>
      <c r="BI274" s="108" t="n">
        <v>4.6</v>
      </c>
      <c r="BJ274" s="108" t="n">
        <v>4.2</v>
      </c>
      <c r="BK274" s="108" t="n">
        <v>7.4</v>
      </c>
      <c r="BL274" s="108" t="n">
        <v>8.5</v>
      </c>
      <c r="BM274" s="108" t="n">
        <v>11.1</v>
      </c>
      <c r="BN274" s="108" t="n">
        <v>11.8</v>
      </c>
      <c r="BO274" s="109" t="n">
        <f aca="false">AVERAGE(BC274:BN274)</f>
        <v>8.875</v>
      </c>
      <c r="CA274" s="1" t="n">
        <v>1924</v>
      </c>
      <c r="CB274" s="110" t="s">
        <v>127</v>
      </c>
      <c r="CC274" s="108" t="n">
        <v>10.4</v>
      </c>
      <c r="CD274" s="108" t="n">
        <v>10.7</v>
      </c>
      <c r="CE274" s="108" t="n">
        <v>7.5</v>
      </c>
      <c r="CF274" s="108" t="n">
        <v>7.3</v>
      </c>
      <c r="CG274" s="108" t="n">
        <v>6.5</v>
      </c>
      <c r="CH274" s="108" t="n">
        <v>4</v>
      </c>
      <c r="CI274" s="108" t="n">
        <v>5.2</v>
      </c>
      <c r="CJ274" s="108" t="n">
        <v>3.3</v>
      </c>
      <c r="CK274" s="108" t="n">
        <v>6.6</v>
      </c>
      <c r="CL274" s="108" t="n">
        <v>6.6</v>
      </c>
      <c r="CM274" s="108" t="n">
        <v>8.8</v>
      </c>
      <c r="CN274" s="108" t="n">
        <v>10.2</v>
      </c>
      <c r="CO274" s="109" t="n">
        <f aca="false">AVERAGE(CC274:CN274)</f>
        <v>7.25833333333333</v>
      </c>
      <c r="DA274" s="1" t="n">
        <v>1924</v>
      </c>
      <c r="DB274" s="110" t="s">
        <v>127</v>
      </c>
      <c r="DC274" s="108" t="n">
        <v>26.6</v>
      </c>
      <c r="DD274" s="108" t="n">
        <v>27.5</v>
      </c>
      <c r="DE274" s="108" t="n">
        <v>26.8</v>
      </c>
      <c r="DF274" s="108" t="n">
        <v>20.5</v>
      </c>
      <c r="DG274" s="108" t="n">
        <v>20.1</v>
      </c>
      <c r="DH274" s="108" t="n">
        <v>15.7</v>
      </c>
      <c r="DI274" s="108" t="n">
        <v>15.1</v>
      </c>
      <c r="DJ274" s="108" t="n">
        <v>15.9</v>
      </c>
      <c r="DK274" s="108" t="n">
        <v>19.9</v>
      </c>
      <c r="DL274" s="108" t="n">
        <v>22</v>
      </c>
      <c r="DM274" s="108" t="n">
        <v>24.7</v>
      </c>
      <c r="DN274" s="108" t="n">
        <v>26.1</v>
      </c>
      <c r="DO274" s="109" t="n">
        <f aca="false">AVERAGE(DC274:DN274)</f>
        <v>21.7416666666667</v>
      </c>
      <c r="EA274" s="1" t="n">
        <v>1924</v>
      </c>
      <c r="EB274" s="107" t="n">
        <v>1924</v>
      </c>
      <c r="EC274" s="108" t="n">
        <v>13.3</v>
      </c>
      <c r="ED274" s="108" t="n">
        <v>14.1</v>
      </c>
      <c r="EE274" s="108" t="n">
        <v>12.3</v>
      </c>
      <c r="EF274" s="108" t="n">
        <v>12.3</v>
      </c>
      <c r="EG274" s="108" t="n">
        <v>10.8</v>
      </c>
      <c r="EH274" s="108" t="n">
        <v>8.7</v>
      </c>
      <c r="EI274" s="108" t="n">
        <v>9.6</v>
      </c>
      <c r="EJ274" s="108" t="n">
        <v>7.5</v>
      </c>
      <c r="EK274" s="108" t="n">
        <v>9.1</v>
      </c>
      <c r="EL274" s="108" t="n">
        <v>10</v>
      </c>
      <c r="EM274" s="108" t="n">
        <v>12</v>
      </c>
      <c r="EN274" s="108" t="n">
        <v>13.4</v>
      </c>
      <c r="EO274" s="109" t="n">
        <f aca="false">AVERAGE(EC274:EN274)</f>
        <v>11.0916666666667</v>
      </c>
      <c r="FA274" s="1" t="n">
        <v>1924</v>
      </c>
      <c r="FB274" s="107" t="n">
        <v>1924</v>
      </c>
      <c r="FC274" s="108" t="n">
        <v>12.2</v>
      </c>
      <c r="FD274" s="108" t="n">
        <v>12.8</v>
      </c>
      <c r="FE274" s="108" t="n">
        <v>10.6</v>
      </c>
      <c r="FF274" s="108" t="n">
        <v>10.4</v>
      </c>
      <c r="FG274" s="108" t="n">
        <v>8.8</v>
      </c>
      <c r="FH274" s="108" t="n">
        <v>7.3</v>
      </c>
      <c r="FI274" s="108" t="n">
        <v>8.8</v>
      </c>
      <c r="FJ274" s="108" t="n">
        <v>6.3</v>
      </c>
      <c r="FK274" s="108" t="n">
        <v>8</v>
      </c>
      <c r="FL274" s="108" t="n">
        <v>9.3</v>
      </c>
      <c r="FM274" s="108" t="n">
        <v>11.6</v>
      </c>
      <c r="FN274" s="108" t="n">
        <v>13.7</v>
      </c>
      <c r="FO274" s="109" t="n">
        <f aca="false">AVERAGE(FC274:FN274)</f>
        <v>9.98333333333333</v>
      </c>
      <c r="GA274" s="1" t="n">
        <v>1924</v>
      </c>
      <c r="GB274" s="110" t="s">
        <v>127</v>
      </c>
      <c r="GC274" s="108" t="n">
        <v>16</v>
      </c>
      <c r="GD274" s="108" t="n">
        <v>16.5</v>
      </c>
      <c r="GE274" s="108" t="n">
        <v>15.5</v>
      </c>
      <c r="GF274" s="108" t="n">
        <v>15.7</v>
      </c>
      <c r="GG274" s="108" t="n">
        <v>13.8</v>
      </c>
      <c r="GH274" s="108" t="n">
        <v>12.4</v>
      </c>
      <c r="GI274" s="108" t="n">
        <v>12</v>
      </c>
      <c r="GJ274" s="108" t="n">
        <v>11.1</v>
      </c>
      <c r="GK274" s="108" t="n">
        <v>11.9</v>
      </c>
      <c r="GL274" s="108" t="n">
        <v>12</v>
      </c>
      <c r="GM274" s="108" t="n">
        <v>14.2</v>
      </c>
      <c r="GN274" s="108" t="n">
        <v>16.1</v>
      </c>
      <c r="GO274" s="109" t="n">
        <f aca="false">AVERAGE(GC274:GN274)</f>
        <v>13.9333333333333</v>
      </c>
      <c r="HA274" s="1" t="n">
        <v>1924</v>
      </c>
      <c r="HB274" s="107" t="n">
        <v>1924</v>
      </c>
      <c r="HC274" s="108" t="n">
        <v>14.1</v>
      </c>
      <c r="HD274" s="108" t="n">
        <v>14.6</v>
      </c>
      <c r="HE274" s="108" t="n">
        <v>13.1</v>
      </c>
      <c r="HF274" s="108" t="n">
        <v>14.3</v>
      </c>
      <c r="HG274" s="108" t="n">
        <v>13.4</v>
      </c>
      <c r="HH274" s="108" t="n">
        <v>11.7</v>
      </c>
      <c r="HI274" s="108" t="n">
        <v>11.6</v>
      </c>
      <c r="HJ274" s="108" t="n">
        <v>9.3</v>
      </c>
      <c r="HK274" s="108" t="n">
        <v>10.4</v>
      </c>
      <c r="HL274" s="108" t="n">
        <v>10.5</v>
      </c>
      <c r="HM274" s="108" t="n">
        <v>12.6</v>
      </c>
      <c r="HN274" s="108" t="n">
        <v>14.5</v>
      </c>
      <c r="HO274" s="109" t="n">
        <f aca="false">AVERAGE(HC274:HN274)</f>
        <v>12.5083333333333</v>
      </c>
      <c r="IA274" s="1" t="n">
        <v>1924</v>
      </c>
      <c r="IB274" s="110" t="s">
        <v>127</v>
      </c>
      <c r="IC274" s="108" t="n">
        <v>20.9</v>
      </c>
      <c r="ID274" s="108" t="n">
        <v>21.2</v>
      </c>
      <c r="IE274" s="108" t="n">
        <v>21.7</v>
      </c>
      <c r="IF274" s="108" t="n">
        <v>18.4</v>
      </c>
      <c r="IG274" s="108" t="n">
        <v>15.7</v>
      </c>
      <c r="IH274" s="108" t="n">
        <v>13.7</v>
      </c>
      <c r="II274" s="108" t="n">
        <v>10.8</v>
      </c>
      <c r="IJ274" s="108" t="n">
        <v>10.7</v>
      </c>
      <c r="IK274" s="108" t="n">
        <v>13.7</v>
      </c>
      <c r="IL274" s="108" t="n">
        <v>14.5</v>
      </c>
      <c r="IM274" s="108" t="n">
        <v>17</v>
      </c>
      <c r="IN274" s="108" t="n">
        <v>20</v>
      </c>
      <c r="IO274" s="109" t="n">
        <f aca="false">AVERAGE(IC274:IN274)</f>
        <v>16.525</v>
      </c>
      <c r="JA274" s="1" t="n">
        <v>1924</v>
      </c>
      <c r="JB274" s="107" t="n">
        <v>1924</v>
      </c>
      <c r="JC274" s="108" t="n">
        <v>11.9</v>
      </c>
      <c r="JD274" s="108" t="n">
        <v>11.8</v>
      </c>
      <c r="JE274" s="108" t="n">
        <v>9.8</v>
      </c>
      <c r="JF274" s="108" t="n">
        <v>8.6</v>
      </c>
      <c r="JG274" s="108" t="n">
        <v>5.7</v>
      </c>
      <c r="JH274" s="108" t="n">
        <v>3.3</v>
      </c>
      <c r="JI274" s="108" t="n">
        <v>4.4</v>
      </c>
      <c r="JJ274" s="108" t="n">
        <v>2.9</v>
      </c>
      <c r="JK274" s="108" t="n">
        <v>5.7</v>
      </c>
      <c r="JL274" s="108" t="n">
        <v>6.9</v>
      </c>
      <c r="JM274" s="108" t="n">
        <v>9.2</v>
      </c>
      <c r="JN274" s="108" t="n">
        <v>11.2</v>
      </c>
      <c r="JO274" s="109" t="n">
        <f aca="false">AVERAGE(JC274:JN274)</f>
        <v>7.61666666666667</v>
      </c>
      <c r="KA274" s="1" t="n">
        <v>1924</v>
      </c>
      <c r="KB274" s="107" t="n">
        <v>1924</v>
      </c>
      <c r="KC274" s="108" t="n">
        <v>26.7</v>
      </c>
      <c r="KD274" s="108" t="n">
        <v>27.5</v>
      </c>
      <c r="KE274" s="108" t="n">
        <v>26.9</v>
      </c>
      <c r="KF274" s="108" t="n">
        <v>21.7</v>
      </c>
      <c r="KG274" s="108" t="n">
        <v>21.6</v>
      </c>
      <c r="KH274" s="108" t="n">
        <v>16.7</v>
      </c>
      <c r="KI274" s="108" t="n">
        <v>16.7</v>
      </c>
      <c r="KJ274" s="108" t="n">
        <v>17.4</v>
      </c>
      <c r="KK274" s="108" t="n">
        <v>20.5</v>
      </c>
      <c r="KL274" s="108" t="n">
        <v>22.4</v>
      </c>
      <c r="KM274" s="108" t="n">
        <v>25.4</v>
      </c>
      <c r="KN274" s="108" t="n">
        <v>26.8</v>
      </c>
      <c r="KO274" s="109" t="n">
        <f aca="false">AVERAGE(KC274:KN274)</f>
        <v>22.525</v>
      </c>
      <c r="LA274" s="1" t="n">
        <v>1924</v>
      </c>
      <c r="LB274" s="110" t="s">
        <v>127</v>
      </c>
      <c r="LC274" s="108" t="n">
        <v>11.6</v>
      </c>
      <c r="LD274" s="108" t="n">
        <v>12.7</v>
      </c>
      <c r="LE274" s="108" t="n">
        <v>10.4</v>
      </c>
      <c r="LF274" s="108" t="n">
        <v>10.1</v>
      </c>
      <c r="LG274" s="108" t="n">
        <v>7.2</v>
      </c>
      <c r="LH274" s="108" t="n">
        <v>7.1</v>
      </c>
      <c r="LI274" s="108" t="n">
        <v>7.7</v>
      </c>
      <c r="LJ274" s="108" t="n">
        <v>5.8</v>
      </c>
      <c r="LK274" s="108" t="n">
        <v>8.5</v>
      </c>
      <c r="LL274" s="108" t="n">
        <v>8.2</v>
      </c>
      <c r="LM274" s="108" t="n">
        <v>10.2</v>
      </c>
      <c r="LN274" s="108" t="n">
        <v>12.8</v>
      </c>
      <c r="LO274" s="109" t="n">
        <f aca="false">AVERAGE(LC274:LN274)</f>
        <v>9.35833333333333</v>
      </c>
      <c r="MA274" s="1" t="n">
        <v>1924</v>
      </c>
      <c r="MB274" s="110" t="s">
        <v>127</v>
      </c>
      <c r="MC274" s="108" t="n">
        <v>12.7</v>
      </c>
      <c r="MD274" s="108" t="n">
        <v>14.5</v>
      </c>
      <c r="ME274" s="108" t="n">
        <v>12.4</v>
      </c>
      <c r="MF274" s="108" t="n">
        <v>11.5</v>
      </c>
      <c r="MG274" s="108" t="n">
        <v>9.5</v>
      </c>
      <c r="MH274" s="108" t="n">
        <v>7.2</v>
      </c>
      <c r="MI274" s="108" t="n">
        <v>6.8</v>
      </c>
      <c r="MJ274" s="108" t="n">
        <v>5.4</v>
      </c>
      <c r="MK274" s="108" t="n">
        <v>8.7</v>
      </c>
      <c r="ML274" s="108" t="n">
        <v>8.5</v>
      </c>
      <c r="MM274" s="108" t="n">
        <v>11.3</v>
      </c>
      <c r="MN274" s="108" t="n">
        <v>13.8</v>
      </c>
      <c r="MO274" s="109" t="n">
        <f aca="false">AVERAGE(MC274:MN274)</f>
        <v>10.1916666666667</v>
      </c>
      <c r="NA274" s="1" t="n">
        <v>1924</v>
      </c>
      <c r="NB274" s="110" t="s">
        <v>127</v>
      </c>
      <c r="NC274" s="108" t="n">
        <v>17.3</v>
      </c>
      <c r="ND274" s="108" t="n">
        <v>18.7</v>
      </c>
      <c r="NE274" s="108" t="n">
        <v>18</v>
      </c>
      <c r="NF274" s="108" t="n">
        <v>16.6</v>
      </c>
      <c r="NG274" s="108" t="n">
        <v>14</v>
      </c>
      <c r="NH274" s="108" t="n">
        <v>11.9</v>
      </c>
      <c r="NI274" s="108" t="n">
        <v>10.8</v>
      </c>
      <c r="NJ274" s="108" t="n">
        <v>10.2</v>
      </c>
      <c r="NK274" s="108" t="n">
        <v>12.7</v>
      </c>
      <c r="NL274" s="108" t="n">
        <v>12.9</v>
      </c>
      <c r="NM274" s="108" t="n">
        <v>14.7</v>
      </c>
      <c r="NN274" s="108" t="n">
        <v>18.2</v>
      </c>
      <c r="NO274" s="109" t="n">
        <f aca="false">AVERAGE(NC274:NN274)</f>
        <v>14.6666666666667</v>
      </c>
      <c r="OA274" s="1" t="n">
        <v>1924</v>
      </c>
      <c r="OB274" s="107" t="n">
        <v>1924</v>
      </c>
      <c r="OC274" s="108" t="n">
        <v>14.9</v>
      </c>
      <c r="OD274" s="108" t="n">
        <v>15.9</v>
      </c>
      <c r="OE274" s="108" t="n">
        <v>14.5</v>
      </c>
      <c r="OF274" s="108" t="n">
        <v>13</v>
      </c>
      <c r="OG274" s="108" t="n">
        <v>10.9</v>
      </c>
      <c r="OH274" s="108" t="n">
        <v>8.7</v>
      </c>
      <c r="OI274" s="108" t="n">
        <v>9.4</v>
      </c>
      <c r="OJ274" s="108" t="n">
        <v>6.4</v>
      </c>
      <c r="OK274" s="108" t="n">
        <v>8.8</v>
      </c>
      <c r="OL274" s="108" t="n">
        <v>10.3</v>
      </c>
      <c r="OM274" s="108" t="n">
        <v>12.9</v>
      </c>
      <c r="ON274" s="108" t="n">
        <v>14.6</v>
      </c>
      <c r="OO274" s="109" t="n">
        <f aca="false">AVERAGE(OC274:ON274)</f>
        <v>11.6916666666667</v>
      </c>
      <c r="PA274" s="16" t="n">
        <v>1924</v>
      </c>
      <c r="PB274" s="134" t="s">
        <v>127</v>
      </c>
      <c r="PC274" s="108" t="n">
        <v>17</v>
      </c>
      <c r="PD274" s="108" t="n">
        <v>16.8</v>
      </c>
      <c r="PE274" s="108" t="n">
        <v>14.4</v>
      </c>
      <c r="PF274" s="108" t="n">
        <v>12.6</v>
      </c>
      <c r="PG274" s="108" t="n">
        <v>10</v>
      </c>
      <c r="PH274" s="108" t="n">
        <v>7.4</v>
      </c>
      <c r="PI274" s="108" t="n">
        <v>6.6</v>
      </c>
      <c r="PJ274" s="108" t="n">
        <v>6.2</v>
      </c>
      <c r="PK274" s="108" t="n">
        <v>9.8</v>
      </c>
      <c r="PL274" s="108" t="n">
        <v>10.2</v>
      </c>
      <c r="PM274" s="108" t="n">
        <v>14.5</v>
      </c>
      <c r="PN274" s="108" t="n">
        <v>16.5</v>
      </c>
      <c r="PO274" s="109" t="n">
        <f aca="false">AVERAGE(PC274:PN274)</f>
        <v>11.8333333333333</v>
      </c>
      <c r="QA274" s="1" t="n">
        <v>1924</v>
      </c>
      <c r="QB274" s="110" t="s">
        <v>127</v>
      </c>
      <c r="QC274" s="108" t="n">
        <v>11.2</v>
      </c>
      <c r="QD274" s="108" t="n">
        <v>12</v>
      </c>
      <c r="QE274" s="108" t="n">
        <v>10.1</v>
      </c>
      <c r="QF274" s="108" t="n">
        <v>10</v>
      </c>
      <c r="QG274" s="108" t="n">
        <v>8.1</v>
      </c>
      <c r="QH274" s="108" t="n">
        <v>6.2</v>
      </c>
      <c r="QI274" s="108" t="n">
        <v>5.5</v>
      </c>
      <c r="QJ274" s="108" t="n">
        <v>4.2</v>
      </c>
      <c r="QK274" s="108" t="n">
        <v>6.6</v>
      </c>
      <c r="QL274" s="108" t="n">
        <v>6.8</v>
      </c>
      <c r="QM274" s="108" t="n">
        <v>8.9</v>
      </c>
      <c r="QN274" s="108" t="n">
        <v>11.2</v>
      </c>
      <c r="QO274" s="109" t="n">
        <f aca="false">AVERAGE(QC274:QN274)</f>
        <v>8.4</v>
      </c>
      <c r="RA274" s="1" t="n">
        <v>1924</v>
      </c>
      <c r="RB274" s="110" t="s">
        <v>127</v>
      </c>
      <c r="RC274" s="108" t="n">
        <v>14.8</v>
      </c>
      <c r="RD274" s="108" t="n">
        <v>15.2</v>
      </c>
      <c r="RE274" s="108" t="n">
        <v>13.2</v>
      </c>
      <c r="RF274" s="108" t="n">
        <v>12.2</v>
      </c>
      <c r="RG274" s="108" t="n">
        <v>7.8</v>
      </c>
      <c r="RH274" s="108" t="n">
        <v>5.8</v>
      </c>
      <c r="RI274" s="108" t="n">
        <v>4.3</v>
      </c>
      <c r="RJ274" s="108" t="n">
        <v>4.1</v>
      </c>
      <c r="RK274" s="108" t="n">
        <v>6</v>
      </c>
      <c r="RL274" s="108" t="n">
        <v>7.8</v>
      </c>
      <c r="RM274" s="108" t="n">
        <v>11.1</v>
      </c>
      <c r="RN274" s="108" t="n">
        <v>15.1</v>
      </c>
      <c r="RO274" s="109" t="n">
        <f aca="false">AVERAGE(RC274:RN274)</f>
        <v>9.78333333333333</v>
      </c>
      <c r="SA274" s="1" t="n">
        <v>1924</v>
      </c>
      <c r="SB274" s="107" t="n">
        <v>1924</v>
      </c>
      <c r="SC274" s="108" t="n">
        <v>20</v>
      </c>
      <c r="SD274" s="108" t="n">
        <v>18.1</v>
      </c>
      <c r="SE274" s="108" t="n">
        <v>16.8</v>
      </c>
      <c r="SF274" s="108" t="n">
        <v>12.1</v>
      </c>
      <c r="SG274" s="108" t="n">
        <v>10.5</v>
      </c>
      <c r="SH274" s="108" t="n">
        <v>6.9</v>
      </c>
      <c r="SI274" s="108" t="n">
        <v>6</v>
      </c>
      <c r="SJ274" s="108" t="n">
        <v>6.7</v>
      </c>
      <c r="SK274" s="108" t="n">
        <v>11.2</v>
      </c>
      <c r="SL274" s="108" t="n">
        <v>11.5</v>
      </c>
      <c r="SM274" s="108" t="n">
        <v>16.8</v>
      </c>
      <c r="SN274" s="108" t="n">
        <v>19</v>
      </c>
      <c r="SO274" s="109" t="n">
        <f aca="false">AVERAGE(SC274:SN274)</f>
        <v>12.9666666666667</v>
      </c>
      <c r="TA274" s="1" t="n">
        <v>1924</v>
      </c>
      <c r="TB274" s="110" t="s">
        <v>127</v>
      </c>
      <c r="TC274" s="108" t="n">
        <v>26.3</v>
      </c>
      <c r="TD274" s="108" t="n">
        <v>26.4</v>
      </c>
      <c r="TE274" s="108" t="n">
        <v>24.8</v>
      </c>
      <c r="TF274" s="108" t="n">
        <v>20</v>
      </c>
      <c r="TG274" s="108" t="n">
        <v>18.3</v>
      </c>
      <c r="TH274" s="108" t="n">
        <v>13.8</v>
      </c>
      <c r="TI274" s="108" t="n">
        <v>14.4</v>
      </c>
      <c r="TJ274" s="108" t="n">
        <v>12.4</v>
      </c>
      <c r="TK274" s="108" t="n">
        <v>16.7</v>
      </c>
      <c r="TL274" s="108" t="n">
        <v>18.9</v>
      </c>
      <c r="TM274" s="108" t="n">
        <v>22.6</v>
      </c>
      <c r="TN274" s="108" t="n">
        <v>25.5</v>
      </c>
      <c r="TO274" s="109" t="n">
        <f aca="false">AVERAGE(TC274:TN274)</f>
        <v>20.0083333333333</v>
      </c>
      <c r="UA274" s="1" t="n">
        <v>1924</v>
      </c>
      <c r="UB274" s="110" t="s">
        <v>127</v>
      </c>
      <c r="UC274" s="108" t="n">
        <v>15.2</v>
      </c>
      <c r="UD274" s="108" t="n">
        <v>15.4</v>
      </c>
      <c r="UE274" s="108" t="n">
        <v>13.8</v>
      </c>
      <c r="UF274" s="108" t="n">
        <v>13</v>
      </c>
      <c r="UG274" s="108" t="n">
        <v>6.9</v>
      </c>
      <c r="UH274" s="108" t="n">
        <v>5.3</v>
      </c>
      <c r="UI274" s="108" t="n">
        <v>4.2</v>
      </c>
      <c r="UJ274" s="108" t="n">
        <v>3.3</v>
      </c>
      <c r="UK274" s="108" t="n">
        <v>6.1</v>
      </c>
      <c r="UL274" s="108" t="n">
        <v>7.4</v>
      </c>
      <c r="UM274" s="108" t="n">
        <v>11.2</v>
      </c>
      <c r="UN274" s="108" t="n">
        <v>15.3</v>
      </c>
      <c r="UO274" s="109" t="n">
        <f aca="false">AVERAGE(UC274:UN274)</f>
        <v>9.75833333333333</v>
      </c>
      <c r="VA274" s="1" t="n">
        <v>1924</v>
      </c>
      <c r="VB274" s="110" t="s">
        <v>127</v>
      </c>
      <c r="VC274" s="108" t="n">
        <v>12.4</v>
      </c>
      <c r="VD274" s="108" t="n">
        <v>13.5</v>
      </c>
      <c r="VE274" s="108" t="n">
        <v>12.9</v>
      </c>
      <c r="VF274" s="108" t="n">
        <v>12.6</v>
      </c>
      <c r="VG274" s="108" t="n">
        <v>9</v>
      </c>
      <c r="VH274" s="108" t="n">
        <v>7.1</v>
      </c>
      <c r="VI274" s="108" t="n">
        <v>6.6</v>
      </c>
      <c r="VJ274" s="108" t="n">
        <v>4.3</v>
      </c>
      <c r="VK274" s="108" t="n">
        <v>7.3</v>
      </c>
      <c r="VL274" s="108" t="n">
        <v>7.7</v>
      </c>
      <c r="VM274" s="108" t="n">
        <v>9.5</v>
      </c>
      <c r="VN274" s="108" t="n">
        <v>12.2</v>
      </c>
      <c r="VO274" s="109" t="n">
        <f aca="false">AVERAGE(VC274:VN274)</f>
        <v>9.59166666666667</v>
      </c>
      <c r="WA274" s="1" t="n">
        <v>1924</v>
      </c>
      <c r="WB274" s="107" t="n">
        <v>1924</v>
      </c>
      <c r="WC274" s="108" t="n">
        <v>21.1</v>
      </c>
      <c r="WD274" s="108" t="n">
        <v>22.5</v>
      </c>
      <c r="WE274" s="108" t="n">
        <v>19.8</v>
      </c>
      <c r="WF274" s="108" t="n">
        <v>16.2</v>
      </c>
      <c r="WG274" s="108" t="n">
        <v>11.6</v>
      </c>
      <c r="WH274" s="108" t="n">
        <v>9.8</v>
      </c>
      <c r="WI274" s="108" t="n">
        <v>7.4</v>
      </c>
      <c r="WJ274" s="108" t="n">
        <v>7.2</v>
      </c>
      <c r="WK274" s="108" t="n">
        <v>11.6</v>
      </c>
      <c r="WL274" s="108" t="n">
        <v>11.4</v>
      </c>
      <c r="WM274" s="108" t="n">
        <v>16.3</v>
      </c>
      <c r="WN274" s="108" t="n">
        <v>20.8</v>
      </c>
      <c r="WO274" s="109" t="n">
        <f aca="false">AVERAGE(WC274:WN274)</f>
        <v>14.6416666666667</v>
      </c>
      <c r="YA274" s="1" t="n">
        <v>1924</v>
      </c>
      <c r="YB274" s="110" t="s">
        <v>127</v>
      </c>
      <c r="YC274" s="108" t="n">
        <v>12.5</v>
      </c>
      <c r="YD274" s="108" t="n">
        <v>13</v>
      </c>
      <c r="YE274" s="108" t="n">
        <v>11</v>
      </c>
      <c r="YF274" s="108" t="n">
        <v>11.3</v>
      </c>
      <c r="YG274" s="108" t="n">
        <v>8</v>
      </c>
      <c r="YH274" s="108" t="n">
        <v>5.6</v>
      </c>
      <c r="YI274" s="108" t="n">
        <v>6</v>
      </c>
      <c r="YJ274" s="108" t="n">
        <v>3.4</v>
      </c>
      <c r="YK274" s="108" t="n">
        <v>6</v>
      </c>
      <c r="YL274" s="108" t="n">
        <v>6.6</v>
      </c>
      <c r="YM274" s="108" t="n">
        <v>8.5</v>
      </c>
      <c r="YN274" s="108" t="n">
        <v>11.7</v>
      </c>
      <c r="YO274" s="109" t="n">
        <f aca="false">AVERAGE(YC274:YN274)</f>
        <v>8.63333333333333</v>
      </c>
      <c r="ZA274" s="1" t="n">
        <v>1924</v>
      </c>
      <c r="ZB274" s="110" t="s">
        <v>127</v>
      </c>
      <c r="ZC274" s="108" t="n">
        <v>15.4</v>
      </c>
      <c r="ZD274" s="108" t="n">
        <v>15.8</v>
      </c>
      <c r="ZE274" s="108" t="n">
        <v>13.9</v>
      </c>
      <c r="ZF274" s="108" t="n">
        <v>12.4</v>
      </c>
      <c r="ZG274" s="108" t="n">
        <v>9.3</v>
      </c>
      <c r="ZH274" s="108" t="n">
        <v>5</v>
      </c>
      <c r="ZI274" s="108" t="n">
        <v>4.4</v>
      </c>
      <c r="ZJ274" s="108" t="n">
        <v>4</v>
      </c>
      <c r="ZK274" s="108" t="n">
        <v>7.2</v>
      </c>
      <c r="ZL274" s="108" t="n">
        <v>8.5</v>
      </c>
      <c r="ZM274" s="108" t="n">
        <v>11.4</v>
      </c>
      <c r="ZN274" s="108" t="n">
        <v>15.8</v>
      </c>
      <c r="ZO274" s="109" t="n">
        <f aca="false">AVERAGE(ZC274:ZN274)</f>
        <v>10.2583333333333</v>
      </c>
      <c r="AAA274" s="1" t="n">
        <v>1924</v>
      </c>
      <c r="AAB274" s="110" t="s">
        <v>127</v>
      </c>
      <c r="AAC274" s="108" t="n">
        <v>23.1</v>
      </c>
      <c r="AAD274" s="108" t="n">
        <v>22.4</v>
      </c>
      <c r="AAE274" s="108" t="n">
        <v>19.3</v>
      </c>
      <c r="AAF274" s="108" t="n">
        <v>13.7</v>
      </c>
      <c r="AAG274" s="108" t="n">
        <v>14.4</v>
      </c>
      <c r="AAH274" s="108" t="n">
        <v>9.6</v>
      </c>
      <c r="AAI274" s="108" t="n">
        <v>9.6</v>
      </c>
      <c r="AAJ274" s="108" t="n">
        <v>10.7</v>
      </c>
      <c r="AAK274" s="108" t="n">
        <v>17.2</v>
      </c>
      <c r="AAL274" s="108" t="n">
        <v>20.5</v>
      </c>
      <c r="AAM274" s="108" t="n">
        <v>23.5</v>
      </c>
      <c r="AAN274" s="108" t="n">
        <v>24.8</v>
      </c>
      <c r="AAO274" s="109" t="n">
        <f aca="false">AVERAGE(AAC274:AAN274)</f>
        <v>17.4</v>
      </c>
      <c r="ABA274" s="1" t="n">
        <v>1924</v>
      </c>
      <c r="ABB274" s="107" t="n">
        <v>1924</v>
      </c>
      <c r="ABC274" s="108" t="n">
        <v>21.4</v>
      </c>
      <c r="ABD274" s="108" t="n">
        <v>22.4</v>
      </c>
      <c r="ABE274" s="108" t="n">
        <v>21.3</v>
      </c>
      <c r="ABF274" s="108" t="n">
        <v>17.4</v>
      </c>
      <c r="ABG274" s="108" t="n">
        <v>16.3</v>
      </c>
      <c r="ABH274" s="108" t="n">
        <v>13.9</v>
      </c>
      <c r="ABI274" s="108" t="n">
        <v>12.1</v>
      </c>
      <c r="ABJ274" s="108" t="n">
        <v>10.9</v>
      </c>
      <c r="ABK274" s="108" t="n">
        <v>13.9</v>
      </c>
      <c r="ABL274" s="108" t="n">
        <v>14.3</v>
      </c>
      <c r="ABM274" s="108" t="n">
        <v>17.7</v>
      </c>
      <c r="ABN274" s="108" t="n">
        <v>20.5</v>
      </c>
      <c r="ABO274" s="109" t="n">
        <f aca="false">AVERAGE(ABC274:ABN274)</f>
        <v>16.8416666666667</v>
      </c>
      <c r="ACA274" s="111" t="n">
        <v>1924</v>
      </c>
      <c r="ACB274" s="110" t="s">
        <v>127</v>
      </c>
      <c r="ACC274" s="108" t="n">
        <v>15.8</v>
      </c>
      <c r="ACD274" s="108" t="n">
        <v>16.9</v>
      </c>
      <c r="ACE274" s="108" t="n">
        <v>15.4</v>
      </c>
      <c r="ACF274" s="108" t="n">
        <v>15.2</v>
      </c>
      <c r="ACG274" s="108" t="n">
        <v>11.7</v>
      </c>
      <c r="ACH274" s="108" t="n">
        <v>9.5</v>
      </c>
      <c r="ACI274" s="108" t="n">
        <v>9.7</v>
      </c>
      <c r="ACJ274" s="108" t="n">
        <v>7.8</v>
      </c>
      <c r="ACK274" s="108" t="n">
        <v>10.1</v>
      </c>
      <c r="ACL274" s="108" t="n">
        <v>10.5</v>
      </c>
      <c r="ACM274" s="108" t="n">
        <v>13.2</v>
      </c>
      <c r="ACN274" s="108" t="n">
        <v>15.7</v>
      </c>
      <c r="ACO274" s="109" t="n">
        <f aca="false">AVERAGE(ACC274:ACN274)</f>
        <v>12.625</v>
      </c>
      <c r="ADA274" s="1" t="n">
        <v>1924</v>
      </c>
      <c r="ADB274" s="110" t="s">
        <v>127</v>
      </c>
      <c r="ADC274" s="108" t="n">
        <v>26.5</v>
      </c>
      <c r="ADD274" s="108" t="n">
        <v>26.3</v>
      </c>
      <c r="ADE274" s="108" t="n">
        <v>25.1</v>
      </c>
      <c r="ADF274" s="108" t="n">
        <v>20.4</v>
      </c>
      <c r="ADG274" s="108" t="n">
        <v>19.5</v>
      </c>
      <c r="ADH274" s="108" t="n">
        <v>15.3</v>
      </c>
      <c r="ADI274" s="108" t="n">
        <v>15.1</v>
      </c>
      <c r="ADJ274" s="108" t="n">
        <v>14.2</v>
      </c>
      <c r="ADK274" s="108" t="n">
        <v>17.8</v>
      </c>
      <c r="ADL274" s="108" t="n">
        <v>19.5</v>
      </c>
      <c r="ADM274" s="108" t="n">
        <v>22.7</v>
      </c>
      <c r="ADN274" s="108" t="n">
        <v>25.2</v>
      </c>
      <c r="ADO274" s="109" t="n">
        <f aca="false">AVERAGE(ADC274:ADN274)</f>
        <v>20.6333333333333</v>
      </c>
      <c r="AEA274" s="1" t="n">
        <v>1924</v>
      </c>
      <c r="AEB274" s="107" t="n">
        <v>1924</v>
      </c>
      <c r="AEC274" s="108" t="n">
        <v>25.4</v>
      </c>
      <c r="AED274" s="108" t="n">
        <v>25.6</v>
      </c>
      <c r="AEE274" s="108" t="n">
        <v>24.2</v>
      </c>
      <c r="AEF274" s="108" t="n">
        <v>19.6</v>
      </c>
      <c r="AEG274" s="108" t="n">
        <v>19.7</v>
      </c>
      <c r="AEH274" s="108" t="n">
        <v>15.7</v>
      </c>
      <c r="AEI274" s="108" t="n">
        <v>14.8</v>
      </c>
      <c r="AEJ274" s="108" t="n">
        <v>13.6</v>
      </c>
      <c r="AEK274" s="108" t="n">
        <v>16.7</v>
      </c>
      <c r="AEL274" s="108" t="n">
        <v>18</v>
      </c>
      <c r="AEM274" s="108" t="n">
        <v>21.9</v>
      </c>
      <c r="AEN274" s="108" t="n">
        <v>24.6</v>
      </c>
      <c r="AEO274" s="109" t="n">
        <f aca="false">AVERAGE(AEC274:AEN274)</f>
        <v>19.9833333333333</v>
      </c>
      <c r="AFA274" s="1" t="n">
        <v>1924</v>
      </c>
      <c r="AFB274" s="107" t="n">
        <v>1924</v>
      </c>
      <c r="AFC274" s="108" t="n">
        <v>17.8</v>
      </c>
      <c r="AFD274" s="108" t="n">
        <v>18.4</v>
      </c>
      <c r="AFE274" s="108" t="n">
        <v>16.9</v>
      </c>
      <c r="AFF274" s="108" t="n">
        <v>17</v>
      </c>
      <c r="AFG274" s="108" t="n">
        <v>14.7</v>
      </c>
      <c r="AFH274" s="108" t="n">
        <v>13</v>
      </c>
      <c r="AFI274" s="108" t="n">
        <v>12.7</v>
      </c>
      <c r="AFJ274" s="108" t="n">
        <v>10.9</v>
      </c>
      <c r="AFK274" s="108" t="n">
        <v>12.6</v>
      </c>
      <c r="AFL274" s="108" t="n">
        <v>12.6</v>
      </c>
      <c r="AFM274" s="108" t="n">
        <v>15</v>
      </c>
      <c r="AFN274" s="108" t="n">
        <v>16.9</v>
      </c>
      <c r="AFO274" s="109" t="n">
        <f aca="false">AVERAGE(AFC274:AFN274)</f>
        <v>14.875</v>
      </c>
      <c r="AGA274" s="1" t="n">
        <v>1924</v>
      </c>
      <c r="AGB274" s="110" t="s">
        <v>127</v>
      </c>
      <c r="AGC274" s="108" t="n">
        <v>15.7</v>
      </c>
      <c r="AGD274" s="108" t="n">
        <v>15.1</v>
      </c>
      <c r="AGE274" s="108" t="n">
        <v>13.5</v>
      </c>
      <c r="AGF274" s="108" t="n">
        <v>12.2</v>
      </c>
      <c r="AGG274" s="108" t="n">
        <v>7.6</v>
      </c>
      <c r="AGH274" s="108" t="n">
        <v>4.9</v>
      </c>
      <c r="AGI274" s="108" t="n">
        <v>2.6</v>
      </c>
      <c r="AGJ274" s="108" t="n">
        <v>2.5</v>
      </c>
      <c r="AGK274" s="108" t="n">
        <v>6.3</v>
      </c>
      <c r="AGL274" s="108" t="n">
        <v>6.8</v>
      </c>
      <c r="AGM274" s="108" t="n">
        <v>11.3</v>
      </c>
      <c r="AGN274" s="108" t="n">
        <v>14.9</v>
      </c>
      <c r="AGO274" s="109" t="n">
        <f aca="false">AVERAGE(AGC274:AGN274)</f>
        <v>9.45</v>
      </c>
      <c r="AHA274" s="1" t="n">
        <v>1924</v>
      </c>
      <c r="AHB274" s="110" t="s">
        <v>127</v>
      </c>
      <c r="AHC274" s="108" t="n">
        <v>11.4</v>
      </c>
      <c r="AHD274" s="108" t="n">
        <v>11.7</v>
      </c>
      <c r="AHE274" s="108" t="n">
        <v>10.4</v>
      </c>
      <c r="AHF274" s="108" t="n">
        <v>9.1</v>
      </c>
      <c r="AHG274" s="108" t="n">
        <v>7</v>
      </c>
      <c r="AHH274" s="108" t="n">
        <v>4</v>
      </c>
      <c r="AHI274" s="108" t="n">
        <v>3.6</v>
      </c>
      <c r="AHJ274" s="108" t="n">
        <v>2.8</v>
      </c>
      <c r="AHK274" s="108" t="n">
        <v>5.5</v>
      </c>
      <c r="AHL274" s="108" t="n">
        <v>6.5</v>
      </c>
      <c r="AHM274" s="108" t="n">
        <v>8.6</v>
      </c>
      <c r="AHN274" s="108" t="n">
        <v>11.6</v>
      </c>
      <c r="AHO274" s="109" t="n">
        <f aca="false">AVERAGE(AHC274:AHN274)</f>
        <v>7.68333333333333</v>
      </c>
      <c r="AIA274" s="1" t="n">
        <v>1924</v>
      </c>
      <c r="AIB274" s="107" t="n">
        <v>1924</v>
      </c>
      <c r="AIC274" s="112" t="n">
        <f aca="false">SUM(AIC273+AIC275)/2</f>
        <v>21.2</v>
      </c>
      <c r="AID274" s="112" t="n">
        <f aca="false">SUM(AID273+AID275)/2</f>
        <v>21.35</v>
      </c>
      <c r="AIE274" s="112" t="n">
        <f aca="false">SUM(AIE273+AIE275)/2</f>
        <v>20.6</v>
      </c>
      <c r="AIF274" s="112" t="n">
        <f aca="false">SUM(AIF273+AIF275)/2</f>
        <v>16</v>
      </c>
      <c r="AIG274" s="112" t="n">
        <f aca="false">SUM(AIG273+AIG275)/2</f>
        <v>10.3</v>
      </c>
      <c r="AIH274" s="112" t="n">
        <f aca="false">SUM(AIH273+AIH275)/2</f>
        <v>6.45</v>
      </c>
      <c r="AII274" s="112" t="n">
        <f aca="false">SUM(AII273+AII275)/2</f>
        <v>4</v>
      </c>
      <c r="AIJ274" s="112" t="n">
        <f aca="false">SUM(AIJ273+AIJ275)/2</f>
        <v>5.9</v>
      </c>
      <c r="AIK274" s="112" t="n">
        <f aca="false">SUM(AIK273+AIK275)/2</f>
        <v>8.45</v>
      </c>
      <c r="AIL274" s="112" t="n">
        <f aca="false">SUM(AIL273+AIL275)/2</f>
        <v>12.55</v>
      </c>
      <c r="AIM274" s="112" t="n">
        <f aca="false">SUM(AIM273+AIM275)/2</f>
        <v>19.6</v>
      </c>
      <c r="AIN274" s="112" t="n">
        <f aca="false">SUM(AIN273+AIN275)/2</f>
        <v>21.55</v>
      </c>
      <c r="AIO274" s="109" t="n">
        <f aca="false">AVERAGE(AIC274:AIN274)</f>
        <v>13.9958333333333</v>
      </c>
      <c r="AJA274" s="1" t="n">
        <v>1924</v>
      </c>
      <c r="AJB274" s="107" t="n">
        <v>1924</v>
      </c>
      <c r="AJC274" s="108" t="n">
        <v>27.3</v>
      </c>
      <c r="AJD274" s="108" t="n">
        <v>26.8</v>
      </c>
      <c r="AJE274" s="108" t="n">
        <v>26.4</v>
      </c>
      <c r="AJF274" s="108" t="n">
        <v>23.9</v>
      </c>
      <c r="AJG274" s="108" t="n">
        <v>23.8</v>
      </c>
      <c r="AJH274" s="108" t="n">
        <v>20.6</v>
      </c>
      <c r="AJI274" s="108" t="n">
        <v>20.3</v>
      </c>
      <c r="AJJ274" s="108" t="n">
        <v>20.9</v>
      </c>
      <c r="AJK274" s="108" t="n">
        <v>24.8</v>
      </c>
      <c r="AJL274" s="108" t="n">
        <v>26.4</v>
      </c>
      <c r="AJM274" s="108" t="n">
        <v>28.2</v>
      </c>
      <c r="AJN274" s="108" t="n">
        <v>28.3</v>
      </c>
      <c r="AJO274" s="109" t="n">
        <f aca="false">AVERAGE(AJC274:AJN274)</f>
        <v>24.8083333333333</v>
      </c>
      <c r="AKA274" s="1" t="n">
        <v>1924</v>
      </c>
      <c r="AKB274" s="107" t="n">
        <v>1924</v>
      </c>
      <c r="AKC274" s="108" t="n">
        <v>14.7</v>
      </c>
      <c r="AKD274" s="108" t="n">
        <v>15.1</v>
      </c>
      <c r="AKE274" s="108" t="n">
        <v>13.6</v>
      </c>
      <c r="AKF274" s="108" t="n">
        <v>11.5</v>
      </c>
      <c r="AKG274" s="108" t="n">
        <v>7.9</v>
      </c>
      <c r="AKH274" s="108" t="n">
        <v>5.3</v>
      </c>
      <c r="AKI274" s="108" t="n">
        <v>4.2</v>
      </c>
      <c r="AKJ274" s="108" t="n">
        <v>3.9</v>
      </c>
      <c r="AKK274" s="108" t="n">
        <v>7</v>
      </c>
      <c r="AKL274" s="108" t="n">
        <v>7.8</v>
      </c>
      <c r="AKM274" s="108" t="n">
        <v>11.1</v>
      </c>
      <c r="AKN274" s="108" t="n">
        <v>14.7</v>
      </c>
      <c r="AKO274" s="109" t="n">
        <f aca="false">AVERAGE(AKC274:AKN274)</f>
        <v>9.73333333333333</v>
      </c>
      <c r="AKR274" s="16" t="s">
        <v>115</v>
      </c>
      <c r="ALA274" s="35" t="n">
        <f aca="false">(ACO274+AO274+EO274+NO274+AKO274+AFO274+AEO274+IO274+MO274)/9</f>
        <v>13.4435185185185</v>
      </c>
      <c r="ALB274" s="77" t="n">
        <f aca="false">(ABO274+KO274+DO274+AGO274)/4</f>
        <v>17.6395833333333</v>
      </c>
      <c r="ALC274" s="19" t="n">
        <f aca="false">(QO274+PO274+AAO274+AJO274+FO274+SO274+BO274+CO274+JO274+OO274+TO274+HO274)/12</f>
        <v>12.7791666666667</v>
      </c>
      <c r="AMA274" s="28" t="n">
        <f aca="false">MAX(ACC274:ACN274,AC274:AN274,EC274:EN274,NC274:NN274,AKC274:AKN274,AFC274:AFN274,AEC274:AEN274,IC274:IN274,MC274:MN274)</f>
        <v>25.6</v>
      </c>
      <c r="AMB274" s="28" t="n">
        <f aca="false">MIN(ACC274:ACN274,AC274:AN274,EC274:EN274,NC274:NN274,AKC274:AKN274,AFC274:AFN274,AEC274:AEN274,IC274:IN274,MC274:MN274)</f>
        <v>3.9</v>
      </c>
      <c r="AMC274" s="81" t="n">
        <f aca="false">MAX(ABC274:ABN274,KC274:KN274,DC274:DN274,AGC274:AGN274)</f>
        <v>27.5</v>
      </c>
      <c r="AMD274" s="81" t="n">
        <f aca="false">MIN(ABC274:ABN274,KC274:KN274,DC274:DN274,AGC274:AGN274)</f>
        <v>2.5</v>
      </c>
      <c r="AME274" s="60" t="n">
        <f aca="false">MAX(QC274:QN274,PC274:PN274,AJC274:AJN274,AAC274:AAN274,FC274:FN274,SC274:SN274)</f>
        <v>28.3</v>
      </c>
      <c r="AMF274" s="60" t="n">
        <f aca="false">MIN(QC274:QN274,PC274:PN274,AJC274:AJN274,AAC274:AAN274,FC274:FN274,SC274:SN274)</f>
        <v>4.2</v>
      </c>
    </row>
    <row r="275" customFormat="false" ht="12.8" hidden="false" customHeight="false" outlineLevel="0" collapsed="false">
      <c r="A275" s="104" t="n">
        <f aca="false">A270+5</f>
        <v>1925</v>
      </c>
      <c r="B275" s="29" t="n">
        <f aca="false">AVERAGE(AO275,BO275,CO275,DO275,EO275,FO275,GO275,HO285,IO275,JO275,KO275,LO275,MO275,NO275,OO275,PO275,QO275,RO275,SO275,TO275,UO275,VO275,WO275,YO275,ZO275,AAO275,ABO275,ACO275,ADO275,AEO275,AFO275,AGO275,AHO275,AIO275,AJO275,AKO275)</f>
        <v>13.0881944444444</v>
      </c>
      <c r="C275" s="30" t="n">
        <f aca="false">AVERAGE(B271:B275)</f>
        <v>13.374375</v>
      </c>
      <c r="D275" s="31" t="n">
        <f aca="false">AVERAGE(B266:B275)</f>
        <v>13.3769770622896</v>
      </c>
      <c r="E275" s="29" t="n">
        <f aca="false">AVERAGE(B256:B275)</f>
        <v>13.4017979271886</v>
      </c>
      <c r="F275" s="32" t="n">
        <f aca="false">AVERAGE(B226:B275)</f>
        <v>13.6012364949518</v>
      </c>
      <c r="G275" s="3" t="n">
        <f aca="false">MAX(AC275:AN275,BC275:BN275,CC275:CN275,DC275:DN275,EC275:EN275,FC275:FN275,GC275:GN275,HC275:HN275,IC275:IN275,JC275:JN275,KC275:KN275,LC275:LN275,MC275:MN275,NC275:NN275,OC275:ON275,PC275:PN275,QC275:QN275,RC275:RN275,SC275:SN275,TC275:TN275,UC275:UN275,VC275:VN275,WC275:WN275,YC275:YN275,ZC275:ZN275,AAC275:AAN275,ABC275:ABN275,ACC275:ACN275,ADC275:ADN275,AEC275:AEN275,AFC275:AFN275,AGC275:AGN275,AHC275:AHN275,AIC275:AIN275,AJC275:AJN275,AKC275:AKN275)</f>
        <v>27.8</v>
      </c>
      <c r="H275" s="105" t="n">
        <f aca="false">MEDIAN(AC275:AN275,BC275:BN275,CC275:CN275,DC275:DN275,EC275:EN275,FC275:FN275,GC275:GN275,HC275:HN275,IC275:IN275,JC275:JN275,KC275:KN275,LC275:LN275,MC275:MN275,NC275:NN275,OC275:ON275,PC275:PN275,QC275:QN275,RC275:RN275,SC275:SN275,TC275:TN275,UC275:UN275,VC275:VN275,WC275:WN275,YC275:YN275,ZC275:ZN275,AAC275:AAN275,ABC275:ABN275,ACC275:ACN275,ADC275:ADN275,AEC275:AEN275,AFC275:AFN275,AGC275:AGN275,AHC275:AHN275,AIC275:AIN275,AJC275:AJN275,AKC275:AKN275)</f>
        <v>12.9</v>
      </c>
      <c r="I275" s="5" t="n">
        <f aca="false">MIN(AC275:AN275,BC275:BN275,CC275:CN275,DC275:DN275,EC275:EN275,FC275:FN275,GC275:GN275,HC275:HN275,IC275:IN275,JC275:JN275,KC275:KN275,LC275:LN275,MC275:MN275,NC275:NN275,OC275:ON275,PC275:PN275,QC275:QN275,RC275:RN275,SC275:SN275,TC275:TN275,UC275:UN275,VC275:VN275,WC275:WN275,YC275:YN275,ZC275:ZN275,AAC275:AAN275,ABC275:ABN275,ACC275:ACN275,ADC275:ADN275,AEC275:AEN275,AFC275:AFN275,AGC275:AGN275,AHC275:AHN275,AIC275:AIN275,AJC275:AJN275,AKC275:AKN275)</f>
        <v>1</v>
      </c>
      <c r="J275" s="106" t="n">
        <f aca="false">(G275+I275)/2</f>
        <v>14.4</v>
      </c>
      <c r="AB275" s="107" t="n">
        <v>1925</v>
      </c>
      <c r="AC275" s="108" t="n">
        <v>15.2</v>
      </c>
      <c r="AD275" s="108" t="n">
        <v>14.7</v>
      </c>
      <c r="AE275" s="108" t="n">
        <v>15</v>
      </c>
      <c r="AF275" s="108" t="n">
        <v>13.3</v>
      </c>
      <c r="AG275" s="108" t="n">
        <v>11.1</v>
      </c>
      <c r="AH275" s="108" t="n">
        <v>8.9</v>
      </c>
      <c r="AI275" s="108" t="n">
        <v>7.6</v>
      </c>
      <c r="AJ275" s="108" t="n">
        <v>7.4</v>
      </c>
      <c r="AK275" s="108" t="n">
        <v>9.1</v>
      </c>
      <c r="AL275" s="108" t="n">
        <v>9.8</v>
      </c>
      <c r="AM275" s="108" t="n">
        <v>13.1</v>
      </c>
      <c r="AN275" s="108" t="n">
        <v>15.1</v>
      </c>
      <c r="AO275" s="109" t="n">
        <f aca="false">AVERAGE(AC275:AN275)</f>
        <v>11.6916666666667</v>
      </c>
      <c r="BA275" s="1" t="n">
        <v>1925</v>
      </c>
      <c r="BB275" s="107" t="n">
        <v>1925</v>
      </c>
      <c r="BC275" s="108" t="n">
        <v>14.6</v>
      </c>
      <c r="BD275" s="108" t="n">
        <v>13.8</v>
      </c>
      <c r="BE275" s="108" t="n">
        <v>14.5</v>
      </c>
      <c r="BF275" s="108" t="n">
        <v>11.3</v>
      </c>
      <c r="BG275" s="108" t="n">
        <v>8.4</v>
      </c>
      <c r="BH275" s="108" t="n">
        <v>5.8</v>
      </c>
      <c r="BI275" s="108" t="n">
        <v>3.7</v>
      </c>
      <c r="BJ275" s="108" t="n">
        <v>2.8</v>
      </c>
      <c r="BK275" s="108" t="n">
        <v>6.6</v>
      </c>
      <c r="BL275" s="108" t="n">
        <v>7.8</v>
      </c>
      <c r="BM275" s="108" t="n">
        <v>12.2</v>
      </c>
      <c r="BN275" s="108" t="n">
        <v>14.7</v>
      </c>
      <c r="BO275" s="109" t="n">
        <f aca="false">AVERAGE(BC275:BN275)</f>
        <v>9.68333333333333</v>
      </c>
      <c r="CA275" s="1" t="n">
        <v>1925</v>
      </c>
      <c r="CB275" s="110" t="s">
        <v>128</v>
      </c>
      <c r="CC275" s="108" t="n">
        <v>11.3</v>
      </c>
      <c r="CD275" s="108" t="n">
        <v>11.8</v>
      </c>
      <c r="CE275" s="108" t="n">
        <v>11.3</v>
      </c>
      <c r="CF275" s="108" t="n">
        <v>7.3</v>
      </c>
      <c r="CG275" s="108" t="n">
        <v>6.4</v>
      </c>
      <c r="CH275" s="108" t="n">
        <v>4.3</v>
      </c>
      <c r="CI275" s="108" t="n">
        <v>3.4</v>
      </c>
      <c r="CJ275" s="108" t="n">
        <v>2.2</v>
      </c>
      <c r="CK275" s="108" t="n">
        <v>4.7</v>
      </c>
      <c r="CL275" s="108" t="n">
        <v>7.2</v>
      </c>
      <c r="CM275" s="108" t="n">
        <v>9.6</v>
      </c>
      <c r="CN275" s="108" t="n">
        <v>12.3</v>
      </c>
      <c r="CO275" s="109" t="n">
        <f aca="false">AVERAGE(CC275:CN275)</f>
        <v>7.65</v>
      </c>
      <c r="DA275" s="1" t="n">
        <v>1925</v>
      </c>
      <c r="DB275" s="110" t="s">
        <v>128</v>
      </c>
      <c r="DC275" s="108" t="n">
        <v>26.4</v>
      </c>
      <c r="DD275" s="108" t="n">
        <v>25.9</v>
      </c>
      <c r="DE275" s="108" t="n">
        <v>24.4</v>
      </c>
      <c r="DF275" s="108" t="n">
        <v>22.5</v>
      </c>
      <c r="DG275" s="108" t="n">
        <v>19.9</v>
      </c>
      <c r="DH275" s="108" t="n">
        <v>13</v>
      </c>
      <c r="DI275" s="108" t="n">
        <v>14.5</v>
      </c>
      <c r="DJ275" s="108" t="n">
        <v>14.8</v>
      </c>
      <c r="DK275" s="108" t="n">
        <v>16.1</v>
      </c>
      <c r="DL275" s="108" t="n">
        <v>20.8</v>
      </c>
      <c r="DM275" s="108" t="n">
        <v>24.6</v>
      </c>
      <c r="DN275" s="108" t="n">
        <v>26.9</v>
      </c>
      <c r="DO275" s="109" t="n">
        <f aca="false">AVERAGE(DC275:DN275)</f>
        <v>20.8166666666667</v>
      </c>
      <c r="EA275" s="1" t="n">
        <v>1925</v>
      </c>
      <c r="EB275" s="107" t="n">
        <v>1925</v>
      </c>
      <c r="EC275" s="108" t="n">
        <v>14.2</v>
      </c>
      <c r="ED275" s="108" t="n">
        <v>14.9</v>
      </c>
      <c r="EE275" s="108" t="n">
        <v>15.3</v>
      </c>
      <c r="EF275" s="108" t="n">
        <v>11.7</v>
      </c>
      <c r="EG275" s="108" t="n">
        <v>10.4</v>
      </c>
      <c r="EH275" s="108" t="n">
        <v>9.2</v>
      </c>
      <c r="EI275" s="108" t="n">
        <v>7.5</v>
      </c>
      <c r="EJ275" s="108" t="n">
        <v>7.1</v>
      </c>
      <c r="EK275" s="108" t="n">
        <v>10.1</v>
      </c>
      <c r="EL275" s="108" t="n">
        <v>11.6</v>
      </c>
      <c r="EM275" s="108" t="n">
        <v>13.2</v>
      </c>
      <c r="EN275" s="108" t="n">
        <v>15.6</v>
      </c>
      <c r="EO275" s="109" t="n">
        <f aca="false">AVERAGE(EC275:EN275)</f>
        <v>11.7333333333333</v>
      </c>
      <c r="FA275" s="1" t="n">
        <v>1925</v>
      </c>
      <c r="FB275" s="107" t="n">
        <v>1925</v>
      </c>
      <c r="FC275" s="108" t="n">
        <v>13.2</v>
      </c>
      <c r="FD275" s="108" t="n">
        <v>13.9</v>
      </c>
      <c r="FE275" s="108" t="n">
        <v>13.1</v>
      </c>
      <c r="FF275" s="108" t="n">
        <v>9.5</v>
      </c>
      <c r="FG275" s="108" t="n">
        <v>8.1</v>
      </c>
      <c r="FH275" s="108" t="n">
        <v>6.6</v>
      </c>
      <c r="FI275" s="108" t="n">
        <v>6.2</v>
      </c>
      <c r="FJ275" s="108" t="n">
        <v>5.4</v>
      </c>
      <c r="FK275" s="108" t="n">
        <v>7.9</v>
      </c>
      <c r="FL275" s="108" t="n">
        <v>9.5</v>
      </c>
      <c r="FM275" s="108" t="n">
        <v>11.6</v>
      </c>
      <c r="FN275" s="108" t="n">
        <v>14.8</v>
      </c>
      <c r="FO275" s="109" t="n">
        <f aca="false">AVERAGE(FC275:FN275)</f>
        <v>9.98333333333333</v>
      </c>
      <c r="GA275" s="1" t="n">
        <v>1925</v>
      </c>
      <c r="GB275" s="110" t="s">
        <v>128</v>
      </c>
      <c r="GC275" s="108" t="n">
        <v>16.4</v>
      </c>
      <c r="GD275" s="108" t="n">
        <v>16.5</v>
      </c>
      <c r="GE275" s="108" t="n">
        <v>16.7</v>
      </c>
      <c r="GF275" s="108" t="n">
        <v>15.2</v>
      </c>
      <c r="GG275" s="108" t="n">
        <v>13.7</v>
      </c>
      <c r="GH275" s="108" t="n">
        <v>12.3</v>
      </c>
      <c r="GI275" s="108" t="n">
        <v>10.9</v>
      </c>
      <c r="GJ275" s="108" t="n">
        <v>10.4</v>
      </c>
      <c r="GK275" s="108" t="n">
        <v>11.7</v>
      </c>
      <c r="GL275" s="108" t="n">
        <v>12.1</v>
      </c>
      <c r="GM275" s="108" t="n">
        <v>14.6</v>
      </c>
      <c r="GN275" s="108" t="n">
        <v>16.5</v>
      </c>
      <c r="GO275" s="109" t="n">
        <f aca="false">AVERAGE(GC275:GN275)</f>
        <v>13.9166666666667</v>
      </c>
      <c r="HA275" s="1" t="n">
        <v>1925</v>
      </c>
      <c r="HB275" s="107" t="n">
        <v>1925</v>
      </c>
      <c r="HC275" s="108" t="n">
        <v>14.3</v>
      </c>
      <c r="HD275" s="108" t="n">
        <v>14.5</v>
      </c>
      <c r="HE275" s="108" t="n">
        <v>14.9</v>
      </c>
      <c r="HF275" s="108" t="n">
        <v>12.9</v>
      </c>
      <c r="HG275" s="108" t="n">
        <v>12.6</v>
      </c>
      <c r="HH275" s="108" t="n">
        <v>11.4</v>
      </c>
      <c r="HI275" s="108" t="n">
        <v>10.2</v>
      </c>
      <c r="HJ275" s="108" t="n">
        <v>9.5</v>
      </c>
      <c r="HK275" s="108" t="n">
        <v>10.6</v>
      </c>
      <c r="HL275" s="108" t="n">
        <v>11.7</v>
      </c>
      <c r="HM275" s="108" t="n">
        <v>12.9</v>
      </c>
      <c r="HN275" s="108" t="n">
        <v>15.8</v>
      </c>
      <c r="HO275" s="109" t="n">
        <f aca="false">AVERAGE(HC275:HN275)</f>
        <v>12.6083333333333</v>
      </c>
      <c r="IA275" s="1" t="n">
        <v>1925</v>
      </c>
      <c r="IB275" s="110" t="s">
        <v>128</v>
      </c>
      <c r="IC275" s="108" t="n">
        <v>21.2</v>
      </c>
      <c r="ID275" s="108" t="n">
        <v>20.7</v>
      </c>
      <c r="IE275" s="108" t="n">
        <v>21.2</v>
      </c>
      <c r="IF275" s="108" t="n">
        <v>16.9</v>
      </c>
      <c r="IG275" s="108" t="n">
        <v>13.5</v>
      </c>
      <c r="IH275" s="108" t="n">
        <v>11.3</v>
      </c>
      <c r="II275" s="108" t="n">
        <v>8.4</v>
      </c>
      <c r="IJ275" s="108" t="n">
        <v>10.9</v>
      </c>
      <c r="IK275" s="108" t="n">
        <v>12.7</v>
      </c>
      <c r="IL275" s="108" t="n">
        <v>14.6</v>
      </c>
      <c r="IM275" s="108" t="n">
        <v>20</v>
      </c>
      <c r="IN275" s="108" t="n">
        <v>20.5</v>
      </c>
      <c r="IO275" s="109" t="n">
        <f aca="false">AVERAGE(IC275:IN275)</f>
        <v>15.9916666666667</v>
      </c>
      <c r="JA275" s="1" t="n">
        <v>1925</v>
      </c>
      <c r="JB275" s="107" t="n">
        <v>1925</v>
      </c>
      <c r="JC275" s="108" t="n">
        <v>12.6</v>
      </c>
      <c r="JD275" s="108" t="n">
        <v>11.8</v>
      </c>
      <c r="JE275" s="108" t="n">
        <v>11.1</v>
      </c>
      <c r="JF275" s="108" t="n">
        <v>6.7</v>
      </c>
      <c r="JG275" s="108" t="n">
        <v>6.2</v>
      </c>
      <c r="JH275" s="108" t="n">
        <v>3.8</v>
      </c>
      <c r="JI275" s="108" t="n">
        <v>1.7</v>
      </c>
      <c r="JJ275" s="108" t="n">
        <v>1.8</v>
      </c>
      <c r="JK275" s="108" t="n">
        <v>4.2</v>
      </c>
      <c r="JL275" s="108" t="n">
        <v>6.6</v>
      </c>
      <c r="JM275" s="108" t="n">
        <v>10.6</v>
      </c>
      <c r="JN275" s="108" t="n">
        <v>12.8</v>
      </c>
      <c r="JO275" s="109" t="n">
        <f aca="false">AVERAGE(JC275:JN275)</f>
        <v>7.49166666666667</v>
      </c>
      <c r="KA275" s="1" t="n">
        <v>1925</v>
      </c>
      <c r="KB275" s="107" t="n">
        <v>1925</v>
      </c>
      <c r="KC275" s="108" t="n">
        <v>26.7</v>
      </c>
      <c r="KD275" s="108" t="n">
        <v>25.9</v>
      </c>
      <c r="KE275" s="108" t="n">
        <v>24.6</v>
      </c>
      <c r="KF275" s="108" t="n">
        <v>22.8</v>
      </c>
      <c r="KG275" s="108" t="n">
        <v>19.5</v>
      </c>
      <c r="KH275" s="108" t="n">
        <v>14.6</v>
      </c>
      <c r="KI275" s="108" t="n">
        <v>15.3</v>
      </c>
      <c r="KJ275" s="108" t="n">
        <v>16.1</v>
      </c>
      <c r="KK275" s="108" t="n">
        <v>16.5</v>
      </c>
      <c r="KL275" s="108" t="n">
        <v>21.3</v>
      </c>
      <c r="KM275" s="108" t="n">
        <v>25.8</v>
      </c>
      <c r="KN275" s="108" t="n">
        <v>27.2</v>
      </c>
      <c r="KO275" s="109" t="n">
        <f aca="false">AVERAGE(KC275:KN275)</f>
        <v>21.3583333333333</v>
      </c>
      <c r="LA275" s="1" t="n">
        <v>1925</v>
      </c>
      <c r="LB275" s="110" t="s">
        <v>128</v>
      </c>
      <c r="LC275" s="108" t="n">
        <v>13.3</v>
      </c>
      <c r="LD275" s="108" t="n">
        <v>13.6</v>
      </c>
      <c r="LE275" s="108" t="n">
        <v>12.9</v>
      </c>
      <c r="LF275" s="108" t="n">
        <v>9.1</v>
      </c>
      <c r="LG275" s="108" t="n">
        <v>7.9</v>
      </c>
      <c r="LH275" s="108" t="n">
        <v>6</v>
      </c>
      <c r="LI275" s="108" t="n">
        <v>4.4</v>
      </c>
      <c r="LJ275" s="108" t="n">
        <v>3.8</v>
      </c>
      <c r="LK275" s="108" t="n">
        <v>6.7</v>
      </c>
      <c r="LL275" s="108" t="n">
        <v>7.3</v>
      </c>
      <c r="LM275" s="108" t="n">
        <v>11.3</v>
      </c>
      <c r="LN275" s="108" t="n">
        <v>13.5</v>
      </c>
      <c r="LO275" s="109" t="n">
        <f aca="false">AVERAGE(LC275:LN275)</f>
        <v>9.15</v>
      </c>
      <c r="MA275" s="1" t="n">
        <v>1925</v>
      </c>
      <c r="MB275" s="110" t="s">
        <v>128</v>
      </c>
      <c r="MC275" s="108" t="n">
        <v>15</v>
      </c>
      <c r="MD275" s="108" t="n">
        <v>14.3</v>
      </c>
      <c r="ME275" s="108" t="n">
        <v>15.1</v>
      </c>
      <c r="MF275" s="108" t="n">
        <v>13</v>
      </c>
      <c r="MG275" s="108" t="n">
        <v>10.7</v>
      </c>
      <c r="MH275" s="108" t="n">
        <v>8</v>
      </c>
      <c r="MI275" s="108" t="n">
        <v>7.2</v>
      </c>
      <c r="MJ275" s="108" t="n">
        <v>6.2</v>
      </c>
      <c r="MK275" s="108" t="n">
        <v>8.4</v>
      </c>
      <c r="ML275" s="108" t="n">
        <v>9.7</v>
      </c>
      <c r="MM275" s="108" t="n">
        <v>13.2</v>
      </c>
      <c r="MN275" s="108" t="n">
        <v>14.7</v>
      </c>
      <c r="MO275" s="109" t="n">
        <f aca="false">AVERAGE(MC275:MN275)</f>
        <v>11.2916666666667</v>
      </c>
      <c r="NA275" s="1" t="n">
        <v>1925</v>
      </c>
      <c r="NB275" s="110" t="s">
        <v>128</v>
      </c>
      <c r="NC275" s="108" t="n">
        <v>18.7</v>
      </c>
      <c r="ND275" s="108" t="n">
        <v>18.4</v>
      </c>
      <c r="NE275" s="108" t="n">
        <v>19.8</v>
      </c>
      <c r="NF275" s="108" t="n">
        <v>15.3</v>
      </c>
      <c r="NG275" s="108" t="n">
        <v>13.9</v>
      </c>
      <c r="NH275" s="108" t="n">
        <v>12.4</v>
      </c>
      <c r="NI275" s="108" t="n">
        <v>10.2</v>
      </c>
      <c r="NJ275" s="108" t="n">
        <v>9.7</v>
      </c>
      <c r="NK275" s="108" t="n">
        <v>11.3</v>
      </c>
      <c r="NL275" s="108" t="n">
        <v>12.3</v>
      </c>
      <c r="NM275" s="108" t="n">
        <v>17.1</v>
      </c>
      <c r="NN275" s="108" t="n">
        <v>18.9</v>
      </c>
      <c r="NO275" s="109" t="n">
        <f aca="false">AVERAGE(NC275:NN275)</f>
        <v>14.8333333333333</v>
      </c>
      <c r="OA275" s="1" t="n">
        <v>1925</v>
      </c>
      <c r="OB275" s="107" t="n">
        <v>1925</v>
      </c>
      <c r="OC275" s="108" t="n">
        <v>15.3</v>
      </c>
      <c r="OD275" s="108" t="n">
        <v>15.4</v>
      </c>
      <c r="OE275" s="108" t="n">
        <v>15.7</v>
      </c>
      <c r="OF275" s="108" t="n">
        <v>12.2</v>
      </c>
      <c r="OG275" s="108" t="n">
        <v>10.7</v>
      </c>
      <c r="OH275" s="108" t="n">
        <v>8.9</v>
      </c>
      <c r="OI275" s="108" t="n">
        <v>6.9</v>
      </c>
      <c r="OJ275" s="108" t="n">
        <v>6.2</v>
      </c>
      <c r="OK275" s="108" t="n">
        <v>8</v>
      </c>
      <c r="OL275" s="108" t="n">
        <v>10.5</v>
      </c>
      <c r="OM275" s="108" t="n">
        <v>14.3</v>
      </c>
      <c r="ON275" s="108" t="n">
        <v>16.9</v>
      </c>
      <c r="OO275" s="109" t="n">
        <f aca="false">AVERAGE(OC275:ON275)</f>
        <v>11.75</v>
      </c>
      <c r="PA275" s="16" t="n">
        <v>1925</v>
      </c>
      <c r="PB275" s="134" t="s">
        <v>128</v>
      </c>
      <c r="PC275" s="108" t="n">
        <v>16.9</v>
      </c>
      <c r="PD275" s="108" t="n">
        <v>16.7</v>
      </c>
      <c r="PE275" s="108" t="n">
        <v>16.7</v>
      </c>
      <c r="PF275" s="108" t="n">
        <v>13.8</v>
      </c>
      <c r="PG275" s="108" t="n">
        <v>10.1</v>
      </c>
      <c r="PH275" s="108" t="n">
        <v>8.2</v>
      </c>
      <c r="PI275" s="108" t="n">
        <v>4.1</v>
      </c>
      <c r="PJ275" s="108" t="n">
        <v>5</v>
      </c>
      <c r="PK275" s="108" t="n">
        <v>8.3</v>
      </c>
      <c r="PL275" s="108" t="n">
        <v>10.6</v>
      </c>
      <c r="PM275" s="108" t="n">
        <v>15.9</v>
      </c>
      <c r="PN275" s="108" t="n">
        <v>18.7</v>
      </c>
      <c r="PO275" s="109" t="n">
        <f aca="false">AVERAGE(PC275:PN275)</f>
        <v>12.0833333333333</v>
      </c>
      <c r="QA275" s="1" t="n">
        <v>1925</v>
      </c>
      <c r="QB275" s="110" t="s">
        <v>128</v>
      </c>
      <c r="QC275" s="108" t="n">
        <v>12.1</v>
      </c>
      <c r="QD275" s="108" t="n">
        <v>11.7</v>
      </c>
      <c r="QE275" s="108" t="n">
        <v>13.2</v>
      </c>
      <c r="QF275" s="108" t="n">
        <v>9.7</v>
      </c>
      <c r="QG275" s="108" t="n">
        <v>8.1</v>
      </c>
      <c r="QH275" s="108" t="n">
        <v>5.8</v>
      </c>
      <c r="QI275" s="108" t="n">
        <v>4.1</v>
      </c>
      <c r="QJ275" s="108" t="n">
        <v>3.3</v>
      </c>
      <c r="QK275" s="108" t="n">
        <v>5.4</v>
      </c>
      <c r="QL275" s="108" t="n">
        <v>6.9</v>
      </c>
      <c r="QM275" s="108" t="n">
        <v>10.8</v>
      </c>
      <c r="QN275" s="108" t="n">
        <v>13.9</v>
      </c>
      <c r="QO275" s="109" t="n">
        <f aca="false">AVERAGE(QC275:QN275)</f>
        <v>8.75</v>
      </c>
      <c r="RA275" s="1" t="n">
        <v>1925</v>
      </c>
      <c r="RB275" s="110" t="s">
        <v>128</v>
      </c>
      <c r="RC275" s="108" t="n">
        <v>15.1</v>
      </c>
      <c r="RD275" s="108" t="n">
        <v>14.9</v>
      </c>
      <c r="RE275" s="108" t="n">
        <v>15.6</v>
      </c>
      <c r="RF275" s="108" t="n">
        <v>10.9</v>
      </c>
      <c r="RG275" s="108" t="n">
        <v>9.1</v>
      </c>
      <c r="RH275" s="108" t="n">
        <v>6.9</v>
      </c>
      <c r="RI275" s="108" t="n">
        <v>3.6</v>
      </c>
      <c r="RJ275" s="108" t="n">
        <v>3.4</v>
      </c>
      <c r="RK275" s="108" t="n">
        <v>6.1</v>
      </c>
      <c r="RL275" s="108" t="n">
        <v>8</v>
      </c>
      <c r="RM275" s="108" t="n">
        <v>14.4</v>
      </c>
      <c r="RN275" s="108" t="n">
        <v>15.7</v>
      </c>
      <c r="RO275" s="109" t="n">
        <f aca="false">AVERAGE(RC275:RN275)</f>
        <v>10.3083333333333</v>
      </c>
      <c r="SA275" s="1" t="n">
        <v>1925</v>
      </c>
      <c r="SB275" s="107" t="n">
        <v>1925</v>
      </c>
      <c r="SC275" s="108" t="n">
        <v>18.6</v>
      </c>
      <c r="SD275" s="108" t="n">
        <v>19.2</v>
      </c>
      <c r="SE275" s="108" t="n">
        <v>18.3</v>
      </c>
      <c r="SF275" s="108" t="n">
        <v>14.3</v>
      </c>
      <c r="SG275" s="108" t="n">
        <v>10.3</v>
      </c>
      <c r="SH275" s="108" t="n">
        <v>6.4</v>
      </c>
      <c r="SI275" s="108" t="n">
        <v>2.9</v>
      </c>
      <c r="SJ275" s="108" t="n">
        <v>4.8</v>
      </c>
      <c r="SK275" s="108" t="n">
        <v>8.8</v>
      </c>
      <c r="SL275" s="108" t="n">
        <v>12.3</v>
      </c>
      <c r="SM275" s="108" t="n">
        <v>18</v>
      </c>
      <c r="SN275" s="108" t="n">
        <v>21.2</v>
      </c>
      <c r="SO275" s="109" t="n">
        <f aca="false">AVERAGE(SC275:SN275)</f>
        <v>12.925</v>
      </c>
      <c r="TA275" s="1" t="n">
        <v>1925</v>
      </c>
      <c r="TB275" s="110" t="s">
        <v>128</v>
      </c>
      <c r="TC275" s="108" t="n">
        <v>25.4</v>
      </c>
      <c r="TD275" s="108" t="n">
        <v>25.2</v>
      </c>
      <c r="TE275" s="108" t="n">
        <v>23.4</v>
      </c>
      <c r="TF275" s="108" t="n">
        <v>19.8</v>
      </c>
      <c r="TG275" s="108" t="n">
        <v>17</v>
      </c>
      <c r="TH275" s="108" t="n">
        <v>11.1</v>
      </c>
      <c r="TI275" s="108" t="n">
        <v>9.3</v>
      </c>
      <c r="TJ275" s="108" t="n">
        <v>12.3</v>
      </c>
      <c r="TK275" s="108" t="n">
        <v>13.8</v>
      </c>
      <c r="TL275" s="108" t="n">
        <v>19.4</v>
      </c>
      <c r="TM275" s="108" t="n">
        <v>25.2</v>
      </c>
      <c r="TN275" s="108" t="n">
        <v>27</v>
      </c>
      <c r="TO275" s="109" t="n">
        <f aca="false">AVERAGE(TC275:TN275)</f>
        <v>19.075</v>
      </c>
      <c r="UA275" s="1" t="n">
        <v>1925</v>
      </c>
      <c r="UB275" s="110" t="s">
        <v>128</v>
      </c>
      <c r="UC275" s="108" t="n">
        <v>15.1</v>
      </c>
      <c r="UD275" s="108" t="n">
        <v>15.3</v>
      </c>
      <c r="UE275" s="108" t="n">
        <v>16.3</v>
      </c>
      <c r="UF275" s="108" t="n">
        <v>10.8</v>
      </c>
      <c r="UG275" s="108" t="n">
        <v>8.7</v>
      </c>
      <c r="UH275" s="108" t="n">
        <v>6.1</v>
      </c>
      <c r="UI275" s="108" t="n">
        <v>2.1</v>
      </c>
      <c r="UJ275" s="108" t="n">
        <v>3.3</v>
      </c>
      <c r="UK275" s="108" t="n">
        <v>4.4</v>
      </c>
      <c r="UL275" s="108" t="n">
        <v>7.2</v>
      </c>
      <c r="UM275" s="108" t="n">
        <v>14.2</v>
      </c>
      <c r="UN275" s="108" t="n">
        <v>15.9</v>
      </c>
      <c r="UO275" s="109" t="n">
        <f aca="false">AVERAGE(UC275:UN275)</f>
        <v>9.95</v>
      </c>
      <c r="VA275" s="1" t="n">
        <v>1925</v>
      </c>
      <c r="VB275" s="110" t="s">
        <v>128</v>
      </c>
      <c r="VC275" s="108" t="n">
        <v>12.4</v>
      </c>
      <c r="VD275" s="108" t="n">
        <v>12.3</v>
      </c>
      <c r="VE275" s="108" t="n">
        <v>12.9</v>
      </c>
      <c r="VF275" s="108" t="n">
        <v>10.2</v>
      </c>
      <c r="VG275" s="108" t="n">
        <v>8.6</v>
      </c>
      <c r="VH275" s="108" t="n">
        <v>6.8</v>
      </c>
      <c r="VI275" s="108" t="n">
        <v>5.5</v>
      </c>
      <c r="VJ275" s="108" t="n">
        <v>4.8</v>
      </c>
      <c r="VK275" s="108" t="n">
        <v>6.5</v>
      </c>
      <c r="VL275" s="108" t="n">
        <v>7.4</v>
      </c>
      <c r="VM275" s="108" t="n">
        <v>10.7</v>
      </c>
      <c r="VN275" s="108" t="n">
        <v>13</v>
      </c>
      <c r="VO275" s="109" t="n">
        <f aca="false">AVERAGE(VC275:VN275)</f>
        <v>9.25833333333333</v>
      </c>
      <c r="WA275" s="1" t="n">
        <v>1925</v>
      </c>
      <c r="WB275" s="107" t="n">
        <v>1925</v>
      </c>
      <c r="WC275" s="108" t="n">
        <v>20.3</v>
      </c>
      <c r="WD275" s="108" t="n">
        <v>20.7</v>
      </c>
      <c r="WE275" s="108" t="n">
        <v>20.3</v>
      </c>
      <c r="WF275" s="108" t="n">
        <v>16.2</v>
      </c>
      <c r="WG275" s="108" t="n">
        <v>11.1</v>
      </c>
      <c r="WH275" s="108" t="n">
        <v>8.7</v>
      </c>
      <c r="WI275" s="108" t="n">
        <v>5.7</v>
      </c>
      <c r="WJ275" s="108" t="n">
        <v>7.6</v>
      </c>
      <c r="WK275" s="108" t="n">
        <v>9.9</v>
      </c>
      <c r="WL275" s="108" t="n">
        <v>11.6</v>
      </c>
      <c r="WM275" s="108" t="n">
        <v>18.9</v>
      </c>
      <c r="WN275" s="108" t="n">
        <v>19.6</v>
      </c>
      <c r="WO275" s="109" t="n">
        <f aca="false">AVERAGE(WC275:WN275)</f>
        <v>14.2166666666667</v>
      </c>
      <c r="YA275" s="1" t="n">
        <v>1925</v>
      </c>
      <c r="YB275" s="110" t="s">
        <v>128</v>
      </c>
      <c r="YC275" s="108" t="n">
        <v>12.6</v>
      </c>
      <c r="YD275" s="108" t="n">
        <v>12.1</v>
      </c>
      <c r="YE275" s="108" t="n">
        <v>13.3</v>
      </c>
      <c r="YF275" s="108" t="n">
        <v>10</v>
      </c>
      <c r="YG275" s="108" t="n">
        <v>8.3</v>
      </c>
      <c r="YH275" s="108" t="n">
        <v>6.3</v>
      </c>
      <c r="YI275" s="108" t="n">
        <v>3.8</v>
      </c>
      <c r="YJ275" s="108" t="n">
        <v>3.4</v>
      </c>
      <c r="YK275" s="108" t="n">
        <v>5.2</v>
      </c>
      <c r="YL275" s="108" t="n">
        <v>6.1</v>
      </c>
      <c r="YM275" s="108" t="n">
        <v>10.6</v>
      </c>
      <c r="YN275" s="108" t="n">
        <v>13.2</v>
      </c>
      <c r="YO275" s="109" t="n">
        <f aca="false">AVERAGE(YC275:YN275)</f>
        <v>8.74166666666667</v>
      </c>
      <c r="ZA275" s="1" t="n">
        <v>1925</v>
      </c>
      <c r="ZB275" s="110" t="s">
        <v>128</v>
      </c>
      <c r="ZC275" s="108" t="n">
        <v>15.8</v>
      </c>
      <c r="ZD275" s="108" t="n">
        <v>15.4</v>
      </c>
      <c r="ZE275" s="108" t="n">
        <v>15.8</v>
      </c>
      <c r="ZF275" s="108" t="n">
        <v>9.3</v>
      </c>
      <c r="ZG275" s="108" t="n">
        <v>8.4</v>
      </c>
      <c r="ZH275" s="108" t="n">
        <v>6.1</v>
      </c>
      <c r="ZI275" s="108" t="n">
        <v>2.7</v>
      </c>
      <c r="ZJ275" s="108" t="n">
        <v>3.4</v>
      </c>
      <c r="ZK275" s="108" t="n">
        <v>6.3</v>
      </c>
      <c r="ZL275" s="108" t="n">
        <v>8.5</v>
      </c>
      <c r="ZM275" s="108" t="n">
        <v>14.3</v>
      </c>
      <c r="ZN275" s="108" t="n">
        <v>16</v>
      </c>
      <c r="ZO275" s="109" t="n">
        <f aca="false">AVERAGE(ZC275:ZN275)</f>
        <v>10.1666666666667</v>
      </c>
      <c r="AAA275" s="1" t="n">
        <v>1925</v>
      </c>
      <c r="AAB275" s="110" t="s">
        <v>128</v>
      </c>
      <c r="AAC275" s="108" t="n">
        <v>24.2</v>
      </c>
      <c r="AAD275" s="108" t="n">
        <v>23</v>
      </c>
      <c r="AAE275" s="108" t="n">
        <v>20.3</v>
      </c>
      <c r="AAF275" s="108" t="n">
        <v>17.6</v>
      </c>
      <c r="AAG275" s="108" t="n">
        <v>13.7</v>
      </c>
      <c r="AAH275" s="108" t="n">
        <v>8.5</v>
      </c>
      <c r="AAI275" s="108" t="n">
        <v>9.5</v>
      </c>
      <c r="AAJ275" s="108" t="n">
        <v>10.4</v>
      </c>
      <c r="AAK275" s="108" t="n">
        <v>12</v>
      </c>
      <c r="AAL275" s="108" t="n">
        <v>19.4</v>
      </c>
      <c r="AAM275" s="108" t="n">
        <v>22.9</v>
      </c>
      <c r="AAN275" s="108" t="n">
        <v>25.4</v>
      </c>
      <c r="AAO275" s="109" t="n">
        <f aca="false">AVERAGE(AAC275:AAN275)</f>
        <v>17.2416666666667</v>
      </c>
      <c r="ABA275" s="1" t="n">
        <v>1925</v>
      </c>
      <c r="ABB275" s="107" t="n">
        <v>1925</v>
      </c>
      <c r="ABC275" s="108" t="n">
        <v>21.8</v>
      </c>
      <c r="ABD275" s="108" t="n">
        <v>22.1</v>
      </c>
      <c r="ABE275" s="108" t="n">
        <v>22.6</v>
      </c>
      <c r="ABF275" s="108" t="n">
        <v>18.4</v>
      </c>
      <c r="ABG275" s="108" t="n">
        <v>16.8</v>
      </c>
      <c r="ABH275" s="108" t="n">
        <v>11.7</v>
      </c>
      <c r="ABI275" s="108" t="n">
        <v>8.6</v>
      </c>
      <c r="ABJ275" s="108" t="n">
        <v>10.6</v>
      </c>
      <c r="ABK275" s="108" t="n">
        <v>11.1</v>
      </c>
      <c r="ABL275" s="108" t="n">
        <v>14.9</v>
      </c>
      <c r="ABM275" s="108" t="n">
        <v>20.2</v>
      </c>
      <c r="ABN275" s="108" t="n">
        <v>21.4</v>
      </c>
      <c r="ABO275" s="109" t="n">
        <f aca="false">AVERAGE(ABC275:ABN275)</f>
        <v>16.6833333333333</v>
      </c>
      <c r="ACA275" s="111" t="n">
        <v>1925</v>
      </c>
      <c r="ACB275" s="110" t="s">
        <v>128</v>
      </c>
      <c r="ACC275" s="108" t="n">
        <v>16.3</v>
      </c>
      <c r="ACD275" s="108" t="n">
        <v>15.8</v>
      </c>
      <c r="ACE275" s="108" t="n">
        <v>16.9</v>
      </c>
      <c r="ACF275" s="108" t="n">
        <v>13.7</v>
      </c>
      <c r="ACG275" s="108" t="n">
        <v>11.8</v>
      </c>
      <c r="ACH275" s="108" t="n">
        <v>10</v>
      </c>
      <c r="ACI275" s="108" t="n">
        <v>7.3</v>
      </c>
      <c r="ACJ275" s="108" t="n">
        <v>7.6</v>
      </c>
      <c r="ACK275" s="108" t="n">
        <v>9.5</v>
      </c>
      <c r="ACL275" s="108" t="n">
        <v>10.9</v>
      </c>
      <c r="ACM275" s="108" t="n">
        <v>15.1</v>
      </c>
      <c r="ACN275" s="108" t="n">
        <v>16.9</v>
      </c>
      <c r="ACO275" s="109" t="n">
        <f aca="false">AVERAGE(ACC275:ACN275)</f>
        <v>12.65</v>
      </c>
      <c r="ADA275" s="1" t="n">
        <v>1925</v>
      </c>
      <c r="ADB275" s="110" t="s">
        <v>128</v>
      </c>
      <c r="ADC275" s="108" t="n">
        <v>26.2</v>
      </c>
      <c r="ADD275" s="108" t="n">
        <v>25.7</v>
      </c>
      <c r="ADE275" s="108" t="n">
        <v>24.8</v>
      </c>
      <c r="ADF275" s="108" t="n">
        <v>20.8</v>
      </c>
      <c r="ADG275" s="108" t="n">
        <v>19.2</v>
      </c>
      <c r="ADH275" s="108" t="n">
        <v>13.4</v>
      </c>
      <c r="ADI275" s="108" t="n">
        <v>11.6</v>
      </c>
      <c r="ADJ275" s="108" t="n">
        <v>14.1</v>
      </c>
      <c r="ADK275" s="108" t="n">
        <v>14.6</v>
      </c>
      <c r="ADL275" s="108" t="n">
        <v>19.4</v>
      </c>
      <c r="ADM275" s="108" t="n">
        <v>23.3</v>
      </c>
      <c r="ADN275" s="108" t="n">
        <v>26.2</v>
      </c>
      <c r="ADO275" s="109" t="n">
        <f aca="false">AVERAGE(ADC275:ADN275)</f>
        <v>19.9416666666667</v>
      </c>
      <c r="AEA275" s="1" t="n">
        <v>1925</v>
      </c>
      <c r="AEB275" s="107" t="n">
        <v>1925</v>
      </c>
      <c r="AEC275" s="108" t="n">
        <v>26.2</v>
      </c>
      <c r="AED275" s="108" t="n">
        <v>25.3</v>
      </c>
      <c r="AEE275" s="108" t="n">
        <v>24.1</v>
      </c>
      <c r="AEF275" s="108" t="n">
        <v>21.1</v>
      </c>
      <c r="AEG275" s="108" t="n">
        <v>19.9</v>
      </c>
      <c r="AEH275" s="108" t="n">
        <v>14.3</v>
      </c>
      <c r="AEI275" s="108" t="n">
        <v>13.1</v>
      </c>
      <c r="AEJ275" s="108" t="n">
        <v>14.9</v>
      </c>
      <c r="AEK275" s="108" t="n">
        <v>15.5</v>
      </c>
      <c r="AEL275" s="108" t="n">
        <v>18.5</v>
      </c>
      <c r="AEM275" s="108" t="n">
        <v>23.9</v>
      </c>
      <c r="AEN275" s="108" t="n">
        <v>26.2</v>
      </c>
      <c r="AEO275" s="109" t="n">
        <f aca="false">AVERAGE(AEC275:AEN275)</f>
        <v>20.25</v>
      </c>
      <c r="AFA275" s="1" t="n">
        <v>1925</v>
      </c>
      <c r="AFB275" s="107" t="n">
        <v>1925</v>
      </c>
      <c r="AFC275" s="108" t="n">
        <v>17.6</v>
      </c>
      <c r="AFD275" s="108" t="n">
        <v>17.8</v>
      </c>
      <c r="AFE275" s="108" t="n">
        <v>18.3</v>
      </c>
      <c r="AFF275" s="108" t="n">
        <v>16.2</v>
      </c>
      <c r="AFG275" s="108" t="n">
        <v>14.5</v>
      </c>
      <c r="AFH275" s="108" t="n">
        <v>13.1</v>
      </c>
      <c r="AFI275" s="108" t="n">
        <v>11.4</v>
      </c>
      <c r="AFJ275" s="108" t="n">
        <v>11.2</v>
      </c>
      <c r="AFK275" s="108" t="n">
        <v>12.4</v>
      </c>
      <c r="AFL275" s="108" t="n">
        <v>13.2</v>
      </c>
      <c r="AFM275" s="108" t="n">
        <v>16.4</v>
      </c>
      <c r="AFN275" s="108" t="n">
        <v>18.1</v>
      </c>
      <c r="AFO275" s="109" t="n">
        <f aca="false">AVERAGE(AFC275:AFN275)</f>
        <v>15.0166666666667</v>
      </c>
      <c r="AGA275" s="1" t="n">
        <v>1925</v>
      </c>
      <c r="AGB275" s="110" t="s">
        <v>128</v>
      </c>
      <c r="AGC275" s="108" t="n">
        <v>15.4</v>
      </c>
      <c r="AGD275" s="108" t="n">
        <v>15.1</v>
      </c>
      <c r="AGE275" s="108" t="n">
        <v>16.7</v>
      </c>
      <c r="AGF275" s="108" t="n">
        <v>10.9</v>
      </c>
      <c r="AGG275" s="108" t="n">
        <v>7.5</v>
      </c>
      <c r="AGH275" s="108" t="n">
        <v>5</v>
      </c>
      <c r="AGI275" s="108" t="n">
        <v>1</v>
      </c>
      <c r="AGJ275" s="108" t="n">
        <v>2.7</v>
      </c>
      <c r="AGK275" s="108" t="n">
        <v>4</v>
      </c>
      <c r="AGL275" s="108" t="n">
        <v>5.3</v>
      </c>
      <c r="AGM275" s="108" t="n">
        <v>13.7</v>
      </c>
      <c r="AGN275" s="108" t="n">
        <v>15.8</v>
      </c>
      <c r="AGO275" s="109" t="n">
        <f aca="false">AVERAGE(AGC275:AGN275)</f>
        <v>9.425</v>
      </c>
      <c r="AHA275" s="1" t="n">
        <v>1925</v>
      </c>
      <c r="AHB275" s="110" t="s">
        <v>128</v>
      </c>
      <c r="AHC275" s="108" t="n">
        <v>13.1</v>
      </c>
      <c r="AHD275" s="108" t="n">
        <v>12.4</v>
      </c>
      <c r="AHE275" s="108" t="n">
        <v>13</v>
      </c>
      <c r="AHF275" s="108" t="n">
        <v>8.6</v>
      </c>
      <c r="AHG275" s="108" t="n">
        <v>7</v>
      </c>
      <c r="AHH275" s="108" t="n">
        <v>4.2</v>
      </c>
      <c r="AHI275" s="108" t="n">
        <v>2.3</v>
      </c>
      <c r="AHJ275" s="108" t="n">
        <v>1.7</v>
      </c>
      <c r="AHK275" s="108" t="n">
        <v>3.7</v>
      </c>
      <c r="AHL275" s="108" t="n">
        <v>5.8</v>
      </c>
      <c r="AHM275" s="108" t="n">
        <v>10.7</v>
      </c>
      <c r="AHN275" s="108" t="n">
        <v>12.9</v>
      </c>
      <c r="AHO275" s="109" t="n">
        <f aca="false">AVERAGE(AHC275:AHN275)</f>
        <v>7.95</v>
      </c>
      <c r="AIA275" s="1" t="n">
        <v>1925</v>
      </c>
      <c r="AIB275" s="107" t="n">
        <v>1925</v>
      </c>
      <c r="AIC275" s="108" t="n">
        <v>19.1</v>
      </c>
      <c r="AID275" s="108" t="n">
        <v>20.4</v>
      </c>
      <c r="AIE275" s="108" t="n">
        <v>19.6</v>
      </c>
      <c r="AIF275" s="108" t="n">
        <v>14.6</v>
      </c>
      <c r="AIG275" s="108" t="n">
        <v>11.2</v>
      </c>
      <c r="AIH275" s="108" t="n">
        <v>6.2</v>
      </c>
      <c r="AII275" s="108" t="n">
        <v>2.6</v>
      </c>
      <c r="AIJ275" s="108" t="n">
        <v>6</v>
      </c>
      <c r="AIK275" s="108" t="n">
        <v>7.7</v>
      </c>
      <c r="AIL275" s="108" t="n">
        <v>12.2</v>
      </c>
      <c r="AIM275" s="108" t="n">
        <v>19.7</v>
      </c>
      <c r="AIN275" s="108" t="n">
        <v>21.9</v>
      </c>
      <c r="AIO275" s="109" t="n">
        <f aca="false">AVERAGE(AIC275:AIN275)</f>
        <v>13.4333333333333</v>
      </c>
      <c r="AJA275" s="1" t="n">
        <v>1925</v>
      </c>
      <c r="AJB275" s="107" t="n">
        <v>1925</v>
      </c>
      <c r="AJC275" s="108" t="n">
        <v>26.9</v>
      </c>
      <c r="AJD275" s="108" t="n">
        <v>25.8</v>
      </c>
      <c r="AJE275" s="108" t="n">
        <v>25.3</v>
      </c>
      <c r="AJF275" s="108" t="n">
        <v>25.4</v>
      </c>
      <c r="AJG275" s="108" t="n">
        <v>22.2</v>
      </c>
      <c r="AJH275" s="108" t="n">
        <v>18.7</v>
      </c>
      <c r="AJI275" s="108" t="n">
        <v>18.1</v>
      </c>
      <c r="AJJ275" s="108" t="n">
        <v>19.2</v>
      </c>
      <c r="AJK275" s="108" t="n">
        <v>21.3</v>
      </c>
      <c r="AJL275" s="108" t="n">
        <v>25.6</v>
      </c>
      <c r="AJM275" s="108" t="n">
        <v>27.4</v>
      </c>
      <c r="AJN275" s="108" t="n">
        <v>27.8</v>
      </c>
      <c r="AJO275" s="109" t="n">
        <f aca="false">AVERAGE(AJC275:AJN275)</f>
        <v>23.6416666666667</v>
      </c>
      <c r="AKA275" s="1" t="n">
        <v>1925</v>
      </c>
      <c r="AKB275" s="107" t="n">
        <v>1925</v>
      </c>
      <c r="AKC275" s="108" t="n">
        <v>15.1</v>
      </c>
      <c r="AKD275" s="108" t="n">
        <v>14.7</v>
      </c>
      <c r="AKE275" s="108" t="n">
        <v>15.2</v>
      </c>
      <c r="AKF275" s="108" t="n">
        <v>10.6</v>
      </c>
      <c r="AKG275" s="108" t="n">
        <v>8.4</v>
      </c>
      <c r="AKH275" s="108" t="n">
        <v>5.9</v>
      </c>
      <c r="AKI275" s="108" t="n">
        <v>3.3</v>
      </c>
      <c r="AKJ275" s="108" t="n">
        <v>3.3</v>
      </c>
      <c r="AKK275" s="108" t="n">
        <v>5.2</v>
      </c>
      <c r="AKL275" s="108" t="n">
        <v>7.7</v>
      </c>
      <c r="AKM275" s="108" t="n">
        <v>13.7</v>
      </c>
      <c r="AKN275" s="108" t="n">
        <v>15.7</v>
      </c>
      <c r="AKO275" s="109" t="n">
        <f aca="false">AVERAGE(AKC275:AKN275)</f>
        <v>9.9</v>
      </c>
      <c r="AKR275" s="16" t="s">
        <v>117</v>
      </c>
      <c r="ALA275" s="35" t="n">
        <f aca="false">(ACO275+AO275+EO275+NO275+AKO275+AFO275+AEO275+IO275+MO275)/9</f>
        <v>13.7064814814815</v>
      </c>
      <c r="ALB275" s="77" t="n">
        <f aca="false">(ABO275+KO275+DO275+AGO275)/4</f>
        <v>17.0708333333333</v>
      </c>
      <c r="ALC275" s="19" t="n">
        <f aca="false">(QO275+PO275+AAO275+AJO275+FO275+SO275+BO275+CO275+JO275+OO275+TO275+HO275)/12</f>
        <v>12.7402777777778</v>
      </c>
      <c r="AMA275" s="28" t="n">
        <f aca="false">MAX(ACC275:ACN275,AC275:AN275,EC275:EN275,NC275:NN275,AKC275:AKN275,AFC275:AFN275,AEC275:AEN275,IC275:IN275,MC275:MN275)</f>
        <v>26.2</v>
      </c>
      <c r="AMB275" s="28" t="n">
        <f aca="false">MIN(ACC275:ACN275,AC275:AN275,EC275:EN275,NC275:NN275,AKC275:AKN275,AFC275:AFN275,AEC275:AEN275,IC275:IN275,MC275:MN275)</f>
        <v>3.3</v>
      </c>
      <c r="AMC275" s="81" t="n">
        <f aca="false">MAX(ABC275:ABN275,KC275:KN275,DC275:DN275,AGC275:AGN275)</f>
        <v>27.2</v>
      </c>
      <c r="AMD275" s="81" t="n">
        <f aca="false">MIN(ABC275:ABN275,KC275:KN275,DC275:DN275,AGC275:AGN275)</f>
        <v>1</v>
      </c>
      <c r="AME275" s="60" t="n">
        <f aca="false">MAX(QC275:QN275,PC275:PN275,AJC275:AJN275,AAC275:AAN275,FC275:FN275,SC275:SN275)</f>
        <v>27.8</v>
      </c>
      <c r="AMF275" s="60" t="n">
        <f aca="false">MIN(QC275:QN275,PC275:PN275,AJC275:AJN275,AAC275:AAN275,FC275:FN275,SC275:SN275)</f>
        <v>2.9</v>
      </c>
    </row>
    <row r="276" customFormat="false" ht="12.8" hidden="false" customHeight="false" outlineLevel="0" collapsed="false">
      <c r="A276" s="104"/>
      <c r="B276" s="29" t="n">
        <f aca="false">AVERAGE(AO276,BO276,CO276,DO276,EO276,FO276,GO276,HO286,IO276,JO276,KO276,LO276,MO276,NO276,OO276,PO276,QO276,RO276,SO276,TO276,UO276,VO276,WO276,YO276,ZO276,AAO276,ABO276,ACO276,ADO276,AEO276,AFO276,AGO276,AHO276,AIO276,AJO276,AKO276)</f>
        <v>13.4951388888889</v>
      </c>
      <c r="C276" s="30" t="n">
        <f aca="false">AVERAGE(B272:B276)</f>
        <v>13.2568287037037</v>
      </c>
      <c r="D276" s="31" t="n">
        <f aca="false">AVERAGE(B267:B276)</f>
        <v>13.405634469697</v>
      </c>
      <c r="E276" s="29" t="n">
        <f aca="false">AVERAGE(B257:B276)</f>
        <v>13.3848100799663</v>
      </c>
      <c r="F276" s="32" t="n">
        <f aca="false">AVERAGE(B227:B276)</f>
        <v>13.6264726060629</v>
      </c>
      <c r="G276" s="3" t="n">
        <f aca="false">MAX(AC276:AN276,BC276:BN276,CC276:CN276,DC276:DN276,EC276:EN276,FC276:FN276,GC276:GN276,HC276:HN276,IC276:IN276,JC276:JN276,KC276:KN276,LC276:LN276,MC276:MN276,NC276:NN276,OC276:ON276,PC276:PN276,QC276:QN276,RC276:RN276,SC276:SN276,TC276:TN276,UC276:UN276,VC276:VN276,WC276:WN276,YC276:YN276,ZC276:ZN276,AAC276:AAN276,ABC276:ABN276,ACC276:ACN276,ADC276:ADN276,AEC276:AEN276,AFC276:AFN276,AGC276:AGN276,AHC276:AHN276,AIC276:AIN276,AJC276:AJN276,AKC276:AKN276)</f>
        <v>28.5</v>
      </c>
      <c r="H276" s="105" t="n">
        <f aca="false">MEDIAN(AC276:AN276,BC276:BN276,CC276:CN276,DC276:DN276,EC276:EN276,FC276:FN276,GC276:GN276,HC276:HN276,IC276:IN276,JC276:JN276,KC276:KN276,LC276:LN276,MC276:MN276,NC276:NN276,OC276:ON276,PC276:PN276,QC276:QN276,RC276:RN276,SC276:SN276,TC276:TN276,UC276:UN276,VC276:VN276,WC276:WN276,YC276:YN276,ZC276:ZN276,AAC276:AAN276,ABC276:ABN276,ACC276:ACN276,ADC276:ADN276,AEC276:AEN276,AFC276:AFN276,AGC276:AGN276,AHC276:AHN276,AIC276:AIN276,AJC276:AJN276,AKC276:AKN276)</f>
        <v>12.7</v>
      </c>
      <c r="I276" s="5" t="n">
        <f aca="false">MIN(AC276:AN276,BC276:BN276,CC276:CN276,DC276:DN276,EC276:EN276,FC276:FN276,GC276:GN276,HC276:HN276,IC276:IN276,JC276:JN276,KC276:KN276,LC276:LN276,MC276:MN276,NC276:NN276,OC276:ON276,PC276:PN276,QC276:QN276,RC276:RN276,SC276:SN276,TC276:TN276,UC276:UN276,VC276:VN276,WC276:WN276,YC276:YN276,ZC276:ZN276,AAC276:AAN276,ABC276:ABN276,ACC276:ACN276,ADC276:ADN276,AEC276:AEN276,AFC276:AFN276,AGC276:AGN276,AHC276:AHN276,AIC276:AIN276,AJC276:AJN276,AKC276:AKN276)</f>
        <v>2.5</v>
      </c>
      <c r="J276" s="106" t="n">
        <f aca="false">(G276+I276)/2</f>
        <v>15.5</v>
      </c>
      <c r="AB276" s="107" t="n">
        <v>1926</v>
      </c>
      <c r="AC276" s="108" t="n">
        <v>15.5</v>
      </c>
      <c r="AD276" s="108" t="n">
        <v>14.2</v>
      </c>
      <c r="AE276" s="108" t="n">
        <v>14.6</v>
      </c>
      <c r="AF276" s="108" t="n">
        <v>12.8</v>
      </c>
      <c r="AG276" s="108" t="n">
        <v>10.6</v>
      </c>
      <c r="AH276" s="108" t="n">
        <v>8.4</v>
      </c>
      <c r="AI276" s="108" t="n">
        <v>8.4</v>
      </c>
      <c r="AJ276" s="108" t="n">
        <v>8.1</v>
      </c>
      <c r="AK276" s="108" t="n">
        <v>8.7</v>
      </c>
      <c r="AL276" s="108" t="n">
        <v>10.4</v>
      </c>
      <c r="AM276" s="108" t="n">
        <v>12.5</v>
      </c>
      <c r="AN276" s="108" t="n">
        <v>13.3</v>
      </c>
      <c r="AO276" s="109" t="n">
        <f aca="false">AVERAGE(AC276:AN276)</f>
        <v>11.4583333333333</v>
      </c>
      <c r="BA276" s="1" t="n">
        <v>1926</v>
      </c>
      <c r="BB276" s="107" t="n">
        <v>1926</v>
      </c>
      <c r="BC276" s="108" t="n">
        <v>14.5</v>
      </c>
      <c r="BD276" s="108" t="n">
        <v>14.8</v>
      </c>
      <c r="BE276" s="108" t="n">
        <v>13.5</v>
      </c>
      <c r="BF276" s="108" t="n">
        <v>10.8</v>
      </c>
      <c r="BG276" s="108" t="n">
        <v>6.2</v>
      </c>
      <c r="BH276" s="108" t="n">
        <v>5.5</v>
      </c>
      <c r="BI276" s="108" t="n">
        <v>5.2</v>
      </c>
      <c r="BJ276" s="108" t="n">
        <v>4.6</v>
      </c>
      <c r="BK276" s="108" t="n">
        <v>6.8</v>
      </c>
      <c r="BL276" s="108" t="n">
        <v>9.8</v>
      </c>
      <c r="BM276" s="108" t="n">
        <v>11.9</v>
      </c>
      <c r="BN276" s="108" t="n">
        <v>11.8</v>
      </c>
      <c r="BO276" s="109" t="n">
        <f aca="false">AVERAGE(BC276:BN276)</f>
        <v>9.61666666666667</v>
      </c>
      <c r="CA276" s="1" t="n">
        <v>1926</v>
      </c>
      <c r="CB276" s="110" t="s">
        <v>129</v>
      </c>
      <c r="CC276" s="108" t="n">
        <v>12.2</v>
      </c>
      <c r="CD276" s="108" t="n">
        <v>10.8</v>
      </c>
      <c r="CE276" s="108" t="n">
        <v>10.4</v>
      </c>
      <c r="CF276" s="108" t="n">
        <v>10.3</v>
      </c>
      <c r="CG276" s="108" t="n">
        <v>6.6</v>
      </c>
      <c r="CH276" s="108" t="n">
        <v>4.8</v>
      </c>
      <c r="CI276" s="108" t="n">
        <v>5.9</v>
      </c>
      <c r="CJ276" s="108" t="n">
        <v>5.5</v>
      </c>
      <c r="CK276" s="108" t="n">
        <v>5.9</v>
      </c>
      <c r="CL276" s="108" t="n">
        <v>8.7</v>
      </c>
      <c r="CM276" s="108" t="n">
        <v>9.8</v>
      </c>
      <c r="CN276" s="108" t="n">
        <v>8.7</v>
      </c>
      <c r="CO276" s="109" t="n">
        <f aca="false">AVERAGE(CC276:CN276)</f>
        <v>8.3</v>
      </c>
      <c r="DA276" s="1" t="n">
        <v>1926</v>
      </c>
      <c r="DB276" s="110" t="s">
        <v>129</v>
      </c>
      <c r="DC276" s="108" t="n">
        <v>25.1</v>
      </c>
      <c r="DD276" s="108" t="n">
        <v>26.4</v>
      </c>
      <c r="DE276" s="108" t="n">
        <v>25.8</v>
      </c>
      <c r="DF276" s="108" t="n">
        <v>22</v>
      </c>
      <c r="DG276" s="108" t="n">
        <v>17.7</v>
      </c>
      <c r="DH276" s="108" t="n">
        <v>12.4</v>
      </c>
      <c r="DI276" s="108" t="n">
        <v>12.6</v>
      </c>
      <c r="DJ276" s="108" t="n">
        <v>13.5</v>
      </c>
      <c r="DK276" s="108" t="n">
        <v>16.9</v>
      </c>
      <c r="DL276" s="108" t="n">
        <v>21.3</v>
      </c>
      <c r="DM276" s="108" t="n">
        <v>25.7</v>
      </c>
      <c r="DN276" s="108" t="n">
        <v>25.6</v>
      </c>
      <c r="DO276" s="109" t="n">
        <f aca="false">AVERAGE(DC276:DN276)</f>
        <v>20.4166666666667</v>
      </c>
      <c r="EA276" s="1" t="n">
        <v>1926</v>
      </c>
      <c r="EB276" s="107" t="n">
        <v>1926</v>
      </c>
      <c r="EC276" s="108" t="n">
        <v>15.9</v>
      </c>
      <c r="ED276" s="108" t="n">
        <v>14.4</v>
      </c>
      <c r="EE276" s="108" t="n">
        <v>13.8</v>
      </c>
      <c r="EF276" s="108" t="n">
        <v>13.2</v>
      </c>
      <c r="EG276" s="108" t="n">
        <v>10.1</v>
      </c>
      <c r="EH276" s="108" t="n">
        <v>9.3</v>
      </c>
      <c r="EI276" s="108" t="n">
        <v>9.4</v>
      </c>
      <c r="EJ276" s="108" t="n">
        <v>8.8</v>
      </c>
      <c r="EK276" s="108" t="n">
        <v>9.7</v>
      </c>
      <c r="EL276" s="108" t="n">
        <v>12.4</v>
      </c>
      <c r="EM276" s="108" t="n">
        <v>12.9</v>
      </c>
      <c r="EN276" s="108" t="n">
        <v>12.7</v>
      </c>
      <c r="EO276" s="109" t="n">
        <f aca="false">AVERAGE(EC276:EN276)</f>
        <v>11.8833333333333</v>
      </c>
      <c r="FA276" s="1" t="n">
        <v>1926</v>
      </c>
      <c r="FB276" s="107" t="n">
        <v>1926</v>
      </c>
      <c r="FC276" s="108" t="n">
        <v>14.5</v>
      </c>
      <c r="FD276" s="108" t="n">
        <v>12.7</v>
      </c>
      <c r="FE276" s="108" t="n">
        <v>12.4</v>
      </c>
      <c r="FF276" s="108" t="n">
        <v>10.8</v>
      </c>
      <c r="FG276" s="108" t="n">
        <v>8.8</v>
      </c>
      <c r="FH276" s="108" t="n">
        <v>7.7</v>
      </c>
      <c r="FI276" s="108" t="n">
        <v>7.9</v>
      </c>
      <c r="FJ276" s="108" t="n">
        <v>7.5</v>
      </c>
      <c r="FK276" s="108" t="n">
        <v>8.6</v>
      </c>
      <c r="FL276" s="108" t="n">
        <v>10.4</v>
      </c>
      <c r="FM276" s="108" t="n">
        <v>11.8</v>
      </c>
      <c r="FN276" s="108" t="n">
        <v>11.8</v>
      </c>
      <c r="FO276" s="109" t="n">
        <f aca="false">AVERAGE(FC276:FN276)</f>
        <v>10.4083333333333</v>
      </c>
      <c r="GA276" s="1" t="n">
        <v>1926</v>
      </c>
      <c r="GB276" s="110" t="s">
        <v>129</v>
      </c>
      <c r="GC276" s="108" t="n">
        <v>17.6</v>
      </c>
      <c r="GD276" s="108" t="n">
        <v>16.7</v>
      </c>
      <c r="GE276" s="108" t="n">
        <v>16</v>
      </c>
      <c r="GF276" s="108" t="n">
        <v>15.2</v>
      </c>
      <c r="GG276" s="108" t="n">
        <v>13</v>
      </c>
      <c r="GH276" s="108" t="n">
        <v>11.9</v>
      </c>
      <c r="GI276" s="108" t="n">
        <v>11.1</v>
      </c>
      <c r="GJ276" s="108" t="n">
        <v>10.8</v>
      </c>
      <c r="GK276" s="108" t="n">
        <v>11.8</v>
      </c>
      <c r="GL276" s="108" t="n">
        <v>12.5</v>
      </c>
      <c r="GM276" s="108" t="n">
        <v>14.2</v>
      </c>
      <c r="GN276" s="108" t="n">
        <v>15.1</v>
      </c>
      <c r="GO276" s="109" t="n">
        <f aca="false">AVERAGE(GC276:GN276)</f>
        <v>13.825</v>
      </c>
      <c r="HA276" s="1" t="n">
        <v>1926</v>
      </c>
      <c r="HB276" s="107" t="n">
        <v>1926</v>
      </c>
      <c r="HC276" s="108" t="n">
        <v>15.7</v>
      </c>
      <c r="HD276" s="108" t="n">
        <v>15.1</v>
      </c>
      <c r="HE276" s="108" t="n">
        <v>14.6</v>
      </c>
      <c r="HF276" s="108" t="n">
        <v>14.1</v>
      </c>
      <c r="HG276" s="108" t="n">
        <v>12.2</v>
      </c>
      <c r="HH276" s="108" t="n">
        <v>11.3</v>
      </c>
      <c r="HI276" s="108" t="n">
        <v>10.1</v>
      </c>
      <c r="HJ276" s="108" t="n">
        <v>9.7</v>
      </c>
      <c r="HK276" s="108" t="n">
        <v>10.7</v>
      </c>
      <c r="HL276" s="108" t="n">
        <v>11.6</v>
      </c>
      <c r="HM276" s="108" t="n">
        <v>12.8</v>
      </c>
      <c r="HN276" s="108" t="n">
        <v>13</v>
      </c>
      <c r="HO276" s="109" t="n">
        <f aca="false">AVERAGE(HC276:HN276)</f>
        <v>12.575</v>
      </c>
      <c r="IA276" s="1" t="n">
        <v>1926</v>
      </c>
      <c r="IB276" s="110" t="s">
        <v>129</v>
      </c>
      <c r="IC276" s="108" t="n">
        <v>23</v>
      </c>
      <c r="ID276" s="108" t="n">
        <v>21.2</v>
      </c>
      <c r="IE276" s="108" t="n">
        <v>20.2</v>
      </c>
      <c r="IF276" s="108" t="n">
        <v>18.1</v>
      </c>
      <c r="IG276" s="108" t="n">
        <v>14.4</v>
      </c>
      <c r="IH276" s="108" t="n">
        <v>11.5</v>
      </c>
      <c r="II276" s="108" t="n">
        <v>12.9</v>
      </c>
      <c r="IJ276" s="108" t="n">
        <v>10</v>
      </c>
      <c r="IK276" s="108" t="n">
        <v>13.6</v>
      </c>
      <c r="IL276" s="108" t="n">
        <v>16.9</v>
      </c>
      <c r="IM276" s="108" t="n">
        <v>19.2</v>
      </c>
      <c r="IN276" s="108" t="n">
        <v>21</v>
      </c>
      <c r="IO276" s="109" t="n">
        <f aca="false">AVERAGE(IC276:IN276)</f>
        <v>16.8333333333333</v>
      </c>
      <c r="JA276" s="1" t="n">
        <v>1926</v>
      </c>
      <c r="JB276" s="107" t="n">
        <v>1926</v>
      </c>
      <c r="JC276" s="108" t="n">
        <v>13.7</v>
      </c>
      <c r="JD276" s="108" t="n">
        <v>11.3</v>
      </c>
      <c r="JE276" s="108" t="n">
        <v>10.8</v>
      </c>
      <c r="JF276" s="108" t="n">
        <v>10.6</v>
      </c>
      <c r="JG276" s="108" t="n">
        <v>6</v>
      </c>
      <c r="JH276" s="108" t="n">
        <v>4.7</v>
      </c>
      <c r="JI276" s="108" t="n">
        <v>4.9</v>
      </c>
      <c r="JJ276" s="108" t="n">
        <v>4.7</v>
      </c>
      <c r="JK276" s="108" t="n">
        <v>5.4</v>
      </c>
      <c r="JL276" s="108" t="n">
        <v>9.1</v>
      </c>
      <c r="JM276" s="108" t="n">
        <v>10.8</v>
      </c>
      <c r="JN276" s="108" t="n">
        <v>10.9</v>
      </c>
      <c r="JO276" s="109" t="n">
        <f aca="false">AVERAGE(JC276:JN276)</f>
        <v>8.575</v>
      </c>
      <c r="KA276" s="1" t="n">
        <v>1926</v>
      </c>
      <c r="KB276" s="107" t="n">
        <v>1926</v>
      </c>
      <c r="KC276" s="108" t="n">
        <v>24.5</v>
      </c>
      <c r="KD276" s="108" t="n">
        <v>25.9</v>
      </c>
      <c r="KE276" s="108" t="n">
        <v>25.1</v>
      </c>
      <c r="KF276" s="108" t="n">
        <v>23.8</v>
      </c>
      <c r="KG276" s="108" t="n">
        <v>19.3</v>
      </c>
      <c r="KH276" s="108" t="n">
        <v>14.3</v>
      </c>
      <c r="KI276" s="108" t="n">
        <v>14.2</v>
      </c>
      <c r="KJ276" s="108" t="n">
        <v>14.6</v>
      </c>
      <c r="KK276" s="108" t="n">
        <v>18.3</v>
      </c>
      <c r="KL276" s="108" t="n">
        <v>22.2</v>
      </c>
      <c r="KM276" s="108" t="n">
        <v>26.3</v>
      </c>
      <c r="KN276" s="108" t="n">
        <v>25.2</v>
      </c>
      <c r="KO276" s="109" t="n">
        <f aca="false">AVERAGE(KC276:KN276)</f>
        <v>21.1416666666667</v>
      </c>
      <c r="LA276" s="1" t="n">
        <v>1926</v>
      </c>
      <c r="LB276" s="110" t="s">
        <v>129</v>
      </c>
      <c r="LC276" s="108" t="n">
        <v>14.1</v>
      </c>
      <c r="LD276" s="108" t="n">
        <v>11.7</v>
      </c>
      <c r="LE276" s="108" t="n">
        <v>11.5</v>
      </c>
      <c r="LF276" s="108" t="n">
        <v>10.5</v>
      </c>
      <c r="LG276" s="108" t="n">
        <v>7.7</v>
      </c>
      <c r="LH276" s="108" t="n">
        <v>6</v>
      </c>
      <c r="LI276" s="108" t="n">
        <v>6.5</v>
      </c>
      <c r="LJ276" s="108" t="n">
        <v>5.7</v>
      </c>
      <c r="LK276" s="108" t="n">
        <v>6.3</v>
      </c>
      <c r="LL276" s="108" t="n">
        <v>9.6</v>
      </c>
      <c r="LM276" s="108" t="n">
        <v>12</v>
      </c>
      <c r="LN276" s="108" t="n">
        <v>10.9</v>
      </c>
      <c r="LO276" s="109" t="n">
        <f aca="false">AVERAGE(LC276:LN276)</f>
        <v>9.375</v>
      </c>
      <c r="MA276" s="1" t="n">
        <v>1926</v>
      </c>
      <c r="MB276" s="110" t="s">
        <v>129</v>
      </c>
      <c r="MC276" s="108" t="n">
        <v>15.7</v>
      </c>
      <c r="MD276" s="108" t="n">
        <v>15.1</v>
      </c>
      <c r="ME276" s="108" t="n">
        <v>15.5</v>
      </c>
      <c r="MF276" s="108" t="n">
        <v>12</v>
      </c>
      <c r="MG276" s="108" t="n">
        <v>9.3</v>
      </c>
      <c r="MH276" s="108" t="n">
        <v>7.8</v>
      </c>
      <c r="MI276" s="108" t="n">
        <v>7.8</v>
      </c>
      <c r="MJ276" s="108" t="n">
        <v>7.5</v>
      </c>
      <c r="MK276" s="108" t="n">
        <v>8.2</v>
      </c>
      <c r="ML276" s="108" t="n">
        <v>10.3</v>
      </c>
      <c r="MM276" s="108" t="n">
        <v>13.1</v>
      </c>
      <c r="MN276" s="108" t="n">
        <v>13.3</v>
      </c>
      <c r="MO276" s="109" t="n">
        <f aca="false">AVERAGE(MC276:MN276)</f>
        <v>11.3</v>
      </c>
      <c r="NA276" s="1" t="n">
        <v>1926</v>
      </c>
      <c r="NB276" s="110" t="s">
        <v>129</v>
      </c>
      <c r="NC276" s="108" t="n">
        <v>20.3</v>
      </c>
      <c r="ND276" s="108" t="n">
        <v>17.9</v>
      </c>
      <c r="NE276" s="108" t="n">
        <v>18</v>
      </c>
      <c r="NF276" s="108" t="n">
        <v>16.1</v>
      </c>
      <c r="NG276" s="108" t="n">
        <v>13.4</v>
      </c>
      <c r="NH276" s="108" t="n">
        <v>11.4</v>
      </c>
      <c r="NI276" s="108" t="n">
        <v>12.8</v>
      </c>
      <c r="NJ276" s="108" t="n">
        <v>11</v>
      </c>
      <c r="NK276" s="108" t="n">
        <v>11.7</v>
      </c>
      <c r="NL276" s="108" t="n">
        <v>14.2</v>
      </c>
      <c r="NM276" s="108" t="n">
        <v>16.5</v>
      </c>
      <c r="NN276" s="108" t="n">
        <v>17.6</v>
      </c>
      <c r="NO276" s="109" t="n">
        <f aca="false">AVERAGE(NC276:NN276)</f>
        <v>15.075</v>
      </c>
      <c r="OA276" s="1" t="n">
        <v>1926</v>
      </c>
      <c r="OB276" s="107" t="n">
        <v>1926</v>
      </c>
      <c r="OC276" s="108" t="n">
        <v>17.4</v>
      </c>
      <c r="OD276" s="108" t="n">
        <v>15.7</v>
      </c>
      <c r="OE276" s="108" t="n">
        <v>14.4</v>
      </c>
      <c r="OF276" s="108" t="n">
        <v>13.5</v>
      </c>
      <c r="OG276" s="108" t="n">
        <v>10.4</v>
      </c>
      <c r="OH276" s="108" t="n">
        <v>9.4</v>
      </c>
      <c r="OI276" s="108" t="n">
        <v>9.7</v>
      </c>
      <c r="OJ276" s="108" t="n">
        <v>8.8</v>
      </c>
      <c r="OK276" s="108" t="n">
        <v>8.7</v>
      </c>
      <c r="OL276" s="108" t="n">
        <v>12.6</v>
      </c>
      <c r="OM276" s="108" t="n">
        <v>14.1</v>
      </c>
      <c r="ON276" s="108" t="n">
        <v>14.5</v>
      </c>
      <c r="OO276" s="109" t="n">
        <f aca="false">AVERAGE(OC276:ON276)</f>
        <v>12.4333333333333</v>
      </c>
      <c r="PA276" s="16" t="n">
        <v>1926</v>
      </c>
      <c r="PB276" s="134" t="s">
        <v>129</v>
      </c>
      <c r="PC276" s="108" t="n">
        <v>18.7</v>
      </c>
      <c r="PD276" s="108" t="n">
        <v>19.1</v>
      </c>
      <c r="PE276" s="108" t="n">
        <v>15.9</v>
      </c>
      <c r="PF276" s="108" t="n">
        <v>12.9</v>
      </c>
      <c r="PG276" s="108" t="n">
        <v>8</v>
      </c>
      <c r="PH276" s="108" t="n">
        <v>6.7</v>
      </c>
      <c r="PI276" s="108" t="n">
        <v>6.5</v>
      </c>
      <c r="PJ276" s="108" t="n">
        <v>5.2</v>
      </c>
      <c r="PK276" s="108" t="n">
        <v>9.2</v>
      </c>
      <c r="PL276" s="108" t="n">
        <v>12.3</v>
      </c>
      <c r="PM276" s="108" t="n">
        <v>16.1</v>
      </c>
      <c r="PN276" s="108" t="n">
        <v>15.6</v>
      </c>
      <c r="PO276" s="109" t="n">
        <f aca="false">AVERAGE(PC276:PN276)</f>
        <v>12.1833333333333</v>
      </c>
      <c r="QA276" s="1" t="n">
        <v>1926</v>
      </c>
      <c r="QB276" s="110" t="s">
        <v>129</v>
      </c>
      <c r="QC276" s="108" t="n">
        <v>14</v>
      </c>
      <c r="QD276" s="108" t="n">
        <v>13.3</v>
      </c>
      <c r="QE276" s="108" t="n">
        <v>12.1</v>
      </c>
      <c r="QF276" s="108" t="n">
        <v>10.9</v>
      </c>
      <c r="QG276" s="108" t="n">
        <v>8</v>
      </c>
      <c r="QH276" s="108" t="n">
        <v>6.1</v>
      </c>
      <c r="QI276" s="108" t="n">
        <v>6.3</v>
      </c>
      <c r="QJ276" s="108" t="n">
        <v>5.5</v>
      </c>
      <c r="QK276" s="108" t="n">
        <v>7</v>
      </c>
      <c r="QL276" s="108" t="n">
        <v>8.4</v>
      </c>
      <c r="QM276" s="108" t="n">
        <v>10.9</v>
      </c>
      <c r="QN276" s="108" t="n">
        <v>11.2</v>
      </c>
      <c r="QO276" s="109" t="n">
        <f aca="false">AVERAGE(QC276:QN276)</f>
        <v>9.475</v>
      </c>
      <c r="RA276" s="1" t="n">
        <v>1926</v>
      </c>
      <c r="RB276" s="110" t="s">
        <v>129</v>
      </c>
      <c r="RC276" s="108" t="n">
        <v>17.6</v>
      </c>
      <c r="RD276" s="108" t="n">
        <v>15.8</v>
      </c>
      <c r="RE276" s="108" t="n">
        <v>14.6</v>
      </c>
      <c r="RF276" s="108" t="n">
        <v>11.9</v>
      </c>
      <c r="RG276" s="108" t="n">
        <v>8</v>
      </c>
      <c r="RH276" s="108" t="n">
        <v>6.1</v>
      </c>
      <c r="RI276" s="108" t="n">
        <v>6.5</v>
      </c>
      <c r="RJ276" s="108" t="n">
        <v>5.3</v>
      </c>
      <c r="RK276" s="108" t="n">
        <v>6.3</v>
      </c>
      <c r="RL276" s="108" t="n">
        <v>9.5</v>
      </c>
      <c r="RM276" s="108" t="n">
        <v>13.3</v>
      </c>
      <c r="RN276" s="108" t="n">
        <v>14</v>
      </c>
      <c r="RO276" s="109" t="n">
        <f aca="false">AVERAGE(RC276:RN276)</f>
        <v>10.7416666666667</v>
      </c>
      <c r="SA276" s="1" t="n">
        <v>1926</v>
      </c>
      <c r="SB276" s="107" t="n">
        <v>1926</v>
      </c>
      <c r="SC276" s="108" t="n">
        <v>19.9</v>
      </c>
      <c r="SD276" s="108" t="n">
        <v>21.1</v>
      </c>
      <c r="SE276" s="108" t="n">
        <v>17.8</v>
      </c>
      <c r="SF276" s="108" t="n">
        <v>14.2</v>
      </c>
      <c r="SG276" s="108" t="n">
        <v>7.9</v>
      </c>
      <c r="SH276" s="108" t="n">
        <v>5.7</v>
      </c>
      <c r="SI276" s="108" t="n">
        <v>6.5</v>
      </c>
      <c r="SJ276" s="108" t="n">
        <v>4.6</v>
      </c>
      <c r="SK276" s="108" t="n">
        <v>10.3</v>
      </c>
      <c r="SL276" s="108" t="n">
        <v>12.7</v>
      </c>
      <c r="SM276" s="108" t="n">
        <v>17.3</v>
      </c>
      <c r="SN276" s="108" t="n">
        <v>16.9</v>
      </c>
      <c r="SO276" s="109" t="n">
        <f aca="false">AVERAGE(SC276:SN276)</f>
        <v>12.9083333333333</v>
      </c>
      <c r="TA276" s="1" t="n">
        <v>1926</v>
      </c>
      <c r="TB276" s="110" t="s">
        <v>129</v>
      </c>
      <c r="TC276" s="108" t="n">
        <v>26.4</v>
      </c>
      <c r="TD276" s="108" t="n">
        <v>27</v>
      </c>
      <c r="TE276" s="108" t="n">
        <v>24.5</v>
      </c>
      <c r="TF276" s="108" t="n">
        <v>21.8</v>
      </c>
      <c r="TG276" s="108" t="n">
        <v>15</v>
      </c>
      <c r="TH276" s="108" t="n">
        <v>10.2</v>
      </c>
      <c r="TI276" s="108" t="n">
        <v>11.8</v>
      </c>
      <c r="TJ276" s="108" t="n">
        <v>12.9</v>
      </c>
      <c r="TK276" s="108" t="n">
        <v>17.8</v>
      </c>
      <c r="TL276" s="108" t="n">
        <v>20.5</v>
      </c>
      <c r="TM276" s="108" t="n">
        <v>26.1</v>
      </c>
      <c r="TN276" s="108" t="n">
        <v>26.6</v>
      </c>
      <c r="TO276" s="109" t="n">
        <f aca="false">AVERAGE(TC276:TN276)</f>
        <v>20.05</v>
      </c>
      <c r="UA276" s="1" t="n">
        <v>1926</v>
      </c>
      <c r="UB276" s="110" t="s">
        <v>129</v>
      </c>
      <c r="UC276" s="108" t="n">
        <v>18.1</v>
      </c>
      <c r="UD276" s="108" t="n">
        <v>15.9</v>
      </c>
      <c r="UE276" s="108" t="n">
        <v>14.7</v>
      </c>
      <c r="UF276" s="108" t="n">
        <v>11.6</v>
      </c>
      <c r="UG276" s="108" t="n">
        <v>7.7</v>
      </c>
      <c r="UH276" s="108" t="n">
        <v>6.2</v>
      </c>
      <c r="UI276" s="108" t="n">
        <v>6.8</v>
      </c>
      <c r="UJ276" s="108" t="n">
        <v>4.5</v>
      </c>
      <c r="UK276" s="108" t="n">
        <v>6</v>
      </c>
      <c r="UL276" s="108" t="n">
        <v>8.8</v>
      </c>
      <c r="UM276" s="108" t="n">
        <v>13.8</v>
      </c>
      <c r="UN276" s="108" t="n">
        <v>14.3</v>
      </c>
      <c r="UO276" s="109" t="n">
        <f aca="false">AVERAGE(UC276:UN276)</f>
        <v>10.7</v>
      </c>
      <c r="VA276" s="1" t="n">
        <v>1926</v>
      </c>
      <c r="VB276" s="110" t="s">
        <v>129</v>
      </c>
      <c r="VC276" s="108" t="n">
        <v>13</v>
      </c>
      <c r="VD276" s="108" t="n">
        <v>11.9</v>
      </c>
      <c r="VE276" s="108" t="n">
        <v>12.5</v>
      </c>
      <c r="VF276" s="108" t="n">
        <v>10.6</v>
      </c>
      <c r="VG276" s="108" t="n">
        <v>8.4</v>
      </c>
      <c r="VH276" s="108" t="n">
        <v>6.1</v>
      </c>
      <c r="VI276" s="108" t="n">
        <v>6.3</v>
      </c>
      <c r="VJ276" s="108" t="n">
        <v>5.7</v>
      </c>
      <c r="VK276" s="108" t="n">
        <v>7.3</v>
      </c>
      <c r="VL276" s="108" t="n">
        <v>8.6</v>
      </c>
      <c r="VM276" s="108" t="n">
        <v>10.1</v>
      </c>
      <c r="VN276" s="108" t="n">
        <v>10.1</v>
      </c>
      <c r="VO276" s="109" t="n">
        <f aca="false">AVERAGE(VC276:VN276)</f>
        <v>9.21666666666667</v>
      </c>
      <c r="WA276" s="1" t="n">
        <v>1926</v>
      </c>
      <c r="WB276" s="107" t="n">
        <v>1926</v>
      </c>
      <c r="WC276" s="108" t="n">
        <v>24.7</v>
      </c>
      <c r="WD276" s="108" t="n">
        <v>20.7</v>
      </c>
      <c r="WE276" s="108" t="n">
        <v>19.5</v>
      </c>
      <c r="WF276" s="108" t="n">
        <v>15</v>
      </c>
      <c r="WG276" s="108" t="n">
        <v>10.2</v>
      </c>
      <c r="WH276" s="108" t="n">
        <v>6.7</v>
      </c>
      <c r="WI276" s="108" t="n">
        <v>7.1</v>
      </c>
      <c r="WJ276" s="108" t="n">
        <v>5.1</v>
      </c>
      <c r="WK276" s="108" t="n">
        <v>9.7</v>
      </c>
      <c r="WL276" s="108" t="n">
        <v>12.7</v>
      </c>
      <c r="WM276" s="108" t="n">
        <v>17.8</v>
      </c>
      <c r="WN276" s="108" t="n">
        <v>20.4</v>
      </c>
      <c r="WO276" s="109" t="n">
        <f aca="false">AVERAGE(WC276:WN276)</f>
        <v>14.1333333333333</v>
      </c>
      <c r="YA276" s="1" t="n">
        <v>1926</v>
      </c>
      <c r="YB276" s="110" t="s">
        <v>129</v>
      </c>
      <c r="YC276" s="108" t="n">
        <v>14.2</v>
      </c>
      <c r="YD276" s="108" t="n">
        <v>12.8</v>
      </c>
      <c r="YE276" s="108" t="n">
        <v>11.7</v>
      </c>
      <c r="YF276" s="108" t="n">
        <v>10.5</v>
      </c>
      <c r="YG276" s="108" t="n">
        <v>7.4</v>
      </c>
      <c r="YH276" s="108" t="n">
        <v>5.8</v>
      </c>
      <c r="YI276" s="108" t="n">
        <v>5.8</v>
      </c>
      <c r="YJ276" s="108" t="n">
        <v>5.1</v>
      </c>
      <c r="YK276" s="108" t="n">
        <v>5.9</v>
      </c>
      <c r="YL276" s="108" t="n">
        <v>8.2</v>
      </c>
      <c r="YM276" s="108" t="n">
        <v>10.8</v>
      </c>
      <c r="YN276" s="108" t="n">
        <v>10.8</v>
      </c>
      <c r="YO276" s="109" t="n">
        <f aca="false">AVERAGE(YC276:YN276)</f>
        <v>9.08333333333333</v>
      </c>
      <c r="ZA276" s="1" t="n">
        <v>1926</v>
      </c>
      <c r="ZB276" s="110" t="s">
        <v>129</v>
      </c>
      <c r="ZC276" s="108" t="n">
        <v>18.5</v>
      </c>
      <c r="ZD276" s="108" t="n">
        <v>16.6</v>
      </c>
      <c r="ZE276" s="108" t="n">
        <v>15.4</v>
      </c>
      <c r="ZF276" s="108" t="n">
        <v>12.3</v>
      </c>
      <c r="ZG276" s="108" t="n">
        <v>8.3</v>
      </c>
      <c r="ZH276" s="108" t="n">
        <v>5.4</v>
      </c>
      <c r="ZI276" s="108" t="n">
        <v>7</v>
      </c>
      <c r="ZJ276" s="108" t="n">
        <v>6.5</v>
      </c>
      <c r="ZK276" s="108" t="n">
        <v>7.3</v>
      </c>
      <c r="ZL276" s="108" t="n">
        <v>10.3</v>
      </c>
      <c r="ZM276" s="108" t="n">
        <v>13.7</v>
      </c>
      <c r="ZN276" s="108" t="n">
        <v>14.7</v>
      </c>
      <c r="ZO276" s="109" t="n">
        <f aca="false">AVERAGE(ZC276:ZN276)</f>
        <v>11.3333333333333</v>
      </c>
      <c r="AAA276" s="1" t="n">
        <v>1926</v>
      </c>
      <c r="AAB276" s="110" t="s">
        <v>129</v>
      </c>
      <c r="AAC276" s="108" t="n">
        <v>22.9</v>
      </c>
      <c r="AAD276" s="108" t="n">
        <v>24.5</v>
      </c>
      <c r="AAE276" s="108" t="n">
        <v>21.9</v>
      </c>
      <c r="AAF276" s="108" t="n">
        <v>17.7</v>
      </c>
      <c r="AAG276" s="108" t="n">
        <v>14.3</v>
      </c>
      <c r="AAH276" s="108" t="n">
        <v>8.4</v>
      </c>
      <c r="AAI276" s="108" t="n">
        <v>7.7</v>
      </c>
      <c r="AAJ276" s="108" t="n">
        <v>9</v>
      </c>
      <c r="AAK276" s="108" t="n">
        <v>12.6</v>
      </c>
      <c r="AAL276" s="108" t="n">
        <v>19.2</v>
      </c>
      <c r="AAM276" s="108" t="n">
        <v>23.2</v>
      </c>
      <c r="AAN276" s="108" t="n">
        <v>23.1</v>
      </c>
      <c r="AAO276" s="109" t="n">
        <f aca="false">AVERAGE(AAC276:AAN276)</f>
        <v>17.0416666666667</v>
      </c>
      <c r="ABA276" s="1" t="n">
        <v>1926</v>
      </c>
      <c r="ABB276" s="107" t="n">
        <v>1926</v>
      </c>
      <c r="ABC276" s="108" t="n">
        <v>23.5</v>
      </c>
      <c r="ABD276" s="108" t="n">
        <v>25.2</v>
      </c>
      <c r="ABE276" s="108" t="n">
        <v>23</v>
      </c>
      <c r="ABF276" s="108" t="n">
        <v>19.9</v>
      </c>
      <c r="ABG276" s="108" t="n">
        <v>14.8</v>
      </c>
      <c r="ABH276" s="108" t="n">
        <v>11.1</v>
      </c>
      <c r="ABI276" s="108" t="n">
        <v>12.4</v>
      </c>
      <c r="ABJ276" s="108" t="n">
        <v>10.3</v>
      </c>
      <c r="ABK276" s="108" t="n">
        <v>14.1</v>
      </c>
      <c r="ABL276" s="108" t="n">
        <v>17.6</v>
      </c>
      <c r="ABM276" s="108" t="n">
        <v>20.9</v>
      </c>
      <c r="ABN276" s="108" t="n">
        <v>22.8</v>
      </c>
      <c r="ABO276" s="109" t="n">
        <f aca="false">AVERAGE(ABC276:ABN276)</f>
        <v>17.9666666666667</v>
      </c>
      <c r="ACA276" s="111" t="n">
        <v>1926</v>
      </c>
      <c r="ACB276" s="110" t="s">
        <v>129</v>
      </c>
      <c r="ACC276" s="108" t="n">
        <v>18.8</v>
      </c>
      <c r="ACD276" s="108" t="n">
        <v>16.2</v>
      </c>
      <c r="ACE276" s="108" t="n">
        <v>15.8</v>
      </c>
      <c r="ACF276" s="108" t="n">
        <v>14.1</v>
      </c>
      <c r="ACG276" s="108" t="n">
        <v>11.4</v>
      </c>
      <c r="ACH276" s="108" t="n">
        <v>9.7</v>
      </c>
      <c r="ACI276" s="108" t="n">
        <v>10.1</v>
      </c>
      <c r="ACJ276" s="108" t="n">
        <v>9.4</v>
      </c>
      <c r="ACK276" s="108" t="n">
        <v>9.9</v>
      </c>
      <c r="ACL276" s="108" t="n">
        <v>12.4</v>
      </c>
      <c r="ACM276" s="108" t="n">
        <v>14.5</v>
      </c>
      <c r="ACN276" s="108" t="n">
        <v>15.8</v>
      </c>
      <c r="ACO276" s="109" t="n">
        <f aca="false">AVERAGE(ACC276:ACN276)</f>
        <v>13.175</v>
      </c>
      <c r="ADA276" s="1" t="n">
        <v>1926</v>
      </c>
      <c r="ADB276" s="110" t="s">
        <v>129</v>
      </c>
      <c r="ADC276" s="108" t="n">
        <v>26.9</v>
      </c>
      <c r="ADD276" s="108" t="n">
        <v>28.2</v>
      </c>
      <c r="ADE276" s="108" t="n">
        <v>25.3</v>
      </c>
      <c r="ADF276" s="108" t="n">
        <v>23.6</v>
      </c>
      <c r="ADG276" s="108" t="n">
        <v>16.9</v>
      </c>
      <c r="ADH276" s="108" t="n">
        <v>12.9</v>
      </c>
      <c r="ADI276" s="108" t="n">
        <v>13.6</v>
      </c>
      <c r="ADJ276" s="108" t="n">
        <v>13.7</v>
      </c>
      <c r="ADK276" s="108" t="n">
        <v>17.4</v>
      </c>
      <c r="ADL276" s="108" t="n">
        <v>20.4</v>
      </c>
      <c r="ADM276" s="108" t="n">
        <v>25</v>
      </c>
      <c r="ADN276" s="108" t="n">
        <v>26.6</v>
      </c>
      <c r="ADO276" s="109" t="n">
        <f aca="false">AVERAGE(ADC276:ADN276)</f>
        <v>20.875</v>
      </c>
      <c r="AEA276" s="1" t="n">
        <v>1926</v>
      </c>
      <c r="AEB276" s="107" t="n">
        <v>1926</v>
      </c>
      <c r="AEC276" s="108" t="n">
        <v>27.2</v>
      </c>
      <c r="AED276" s="108" t="n">
        <v>28.5</v>
      </c>
      <c r="AEE276" s="108" t="n">
        <v>25.2</v>
      </c>
      <c r="AEF276" s="108" t="n">
        <v>21.2</v>
      </c>
      <c r="AEG276" s="108" t="n">
        <v>15.6</v>
      </c>
      <c r="AEH276" s="108" t="n">
        <v>13</v>
      </c>
      <c r="AEI276" s="108" t="n">
        <v>13.3</v>
      </c>
      <c r="AEJ276" s="108" t="n">
        <v>12.5</v>
      </c>
      <c r="AEK276" s="108" t="n">
        <v>16.4</v>
      </c>
      <c r="AEL276" s="108" t="n">
        <v>19.6</v>
      </c>
      <c r="AEM276" s="108" t="n">
        <v>24.9</v>
      </c>
      <c r="AEN276" s="108" t="n">
        <v>26.5</v>
      </c>
      <c r="AEO276" s="109" t="n">
        <f aca="false">AVERAGE(AEC276:AEN276)</f>
        <v>20.325</v>
      </c>
      <c r="AFA276" s="1" t="n">
        <v>1926</v>
      </c>
      <c r="AFB276" s="107" t="n">
        <v>1926</v>
      </c>
      <c r="AFC276" s="108" t="n">
        <v>19.6</v>
      </c>
      <c r="AFD276" s="108" t="n">
        <v>18.2</v>
      </c>
      <c r="AFE276" s="108" t="n">
        <v>17.1</v>
      </c>
      <c r="AFF276" s="108" t="n">
        <v>16.1</v>
      </c>
      <c r="AFG276" s="108" t="n">
        <v>14.1</v>
      </c>
      <c r="AFH276" s="108" t="n">
        <v>12.8</v>
      </c>
      <c r="AFI276" s="108" t="n">
        <v>12</v>
      </c>
      <c r="AFJ276" s="108" t="n">
        <v>11.8</v>
      </c>
      <c r="AFK276" s="108" t="n">
        <v>12.8</v>
      </c>
      <c r="AFL276" s="108" t="n">
        <v>14</v>
      </c>
      <c r="AFM276" s="108" t="n">
        <v>15.8</v>
      </c>
      <c r="AFN276" s="108" t="n">
        <v>17</v>
      </c>
      <c r="AFO276" s="109" t="n">
        <f aca="false">AVERAGE(AFC276:AFN276)</f>
        <v>15.1083333333333</v>
      </c>
      <c r="AGA276" s="1" t="n">
        <v>1926</v>
      </c>
      <c r="AGB276" s="110" t="s">
        <v>129</v>
      </c>
      <c r="AGC276" s="108" t="n">
        <v>18</v>
      </c>
      <c r="AGD276" s="108" t="n">
        <v>15.5</v>
      </c>
      <c r="AGE276" s="108" t="n">
        <v>14.1</v>
      </c>
      <c r="AGF276" s="108" t="n">
        <v>10.3</v>
      </c>
      <c r="AGG276" s="108" t="n">
        <v>6.5</v>
      </c>
      <c r="AGH276" s="108" t="n">
        <v>3.6</v>
      </c>
      <c r="AGI276" s="108" t="n">
        <v>5.4</v>
      </c>
      <c r="AGJ276" s="108" t="n">
        <v>2.5</v>
      </c>
      <c r="AGK276" s="108" t="n">
        <v>5</v>
      </c>
      <c r="AGL276" s="108" t="n">
        <v>8.2</v>
      </c>
      <c r="AGM276" s="108" t="n">
        <v>12.7</v>
      </c>
      <c r="AGN276" s="108" t="n">
        <v>13.6</v>
      </c>
      <c r="AGO276" s="109" t="n">
        <f aca="false">AVERAGE(AGC276:AGN276)</f>
        <v>9.61666666666667</v>
      </c>
      <c r="AHA276" s="1" t="n">
        <v>1926</v>
      </c>
      <c r="AHB276" s="110" t="s">
        <v>129</v>
      </c>
      <c r="AHC276" s="108" t="n">
        <v>14.5</v>
      </c>
      <c r="AHD276" s="108" t="n">
        <v>12.5</v>
      </c>
      <c r="AHE276" s="108" t="n">
        <v>11.8</v>
      </c>
      <c r="AHF276" s="108" t="n">
        <v>10.3</v>
      </c>
      <c r="AHG276" s="108" t="n">
        <v>6.4</v>
      </c>
      <c r="AHH276" s="108" t="n">
        <v>4.5</v>
      </c>
      <c r="AHI276" s="108" t="n">
        <v>5.6</v>
      </c>
      <c r="AHJ276" s="108" t="n">
        <v>4.5</v>
      </c>
      <c r="AHK276" s="108" t="n">
        <v>4.9</v>
      </c>
      <c r="AHL276" s="108" t="n">
        <v>8.3</v>
      </c>
      <c r="AHM276" s="108" t="n">
        <v>10.8</v>
      </c>
      <c r="AHN276" s="108" t="n">
        <v>10.5</v>
      </c>
      <c r="AHO276" s="109" t="n">
        <f aca="false">AVERAGE(AHC276:AHN276)</f>
        <v>8.71666666666667</v>
      </c>
      <c r="AIA276" s="1" t="n">
        <v>1926</v>
      </c>
      <c r="AIB276" s="107" t="n">
        <v>1926</v>
      </c>
      <c r="AIC276" s="108" t="n">
        <v>23.2</v>
      </c>
      <c r="AID276" s="108" t="n">
        <v>22.6</v>
      </c>
      <c r="AIE276" s="108" t="n">
        <v>20.1</v>
      </c>
      <c r="AIF276" s="108" t="n">
        <v>15.7</v>
      </c>
      <c r="AIG276" s="108" t="n">
        <v>8.3</v>
      </c>
      <c r="AIH276" s="108" t="n">
        <v>5</v>
      </c>
      <c r="AII276" s="108" t="n">
        <v>6.9</v>
      </c>
      <c r="AIJ276" s="108" t="n">
        <v>5.6</v>
      </c>
      <c r="AIK276" s="108" t="n">
        <v>10.6</v>
      </c>
      <c r="AIL276" s="108" t="n">
        <v>14.7</v>
      </c>
      <c r="AIM276" s="108" t="n">
        <v>19.7</v>
      </c>
      <c r="AIN276" s="108" t="n">
        <v>19.9</v>
      </c>
      <c r="AIO276" s="109" t="n">
        <f aca="false">AVERAGE(AIC276:AIN276)</f>
        <v>14.3583333333333</v>
      </c>
      <c r="AJA276" s="1" t="n">
        <v>1926</v>
      </c>
      <c r="AJB276" s="107" t="n">
        <v>1926</v>
      </c>
      <c r="AJC276" s="108" t="n">
        <v>26.3</v>
      </c>
      <c r="AJD276" s="108" t="n">
        <v>27.2</v>
      </c>
      <c r="AJE276" s="108" t="n">
        <v>26.3</v>
      </c>
      <c r="AJF276" s="108" t="n">
        <v>26</v>
      </c>
      <c r="AJG276" s="108" t="n">
        <v>21.8</v>
      </c>
      <c r="AJH276" s="108" t="n">
        <v>19.4</v>
      </c>
      <c r="AJI276" s="108" t="n">
        <v>18.8</v>
      </c>
      <c r="AJJ276" s="108" t="n">
        <v>20.9</v>
      </c>
      <c r="AJK276" s="108" t="n">
        <v>23.7</v>
      </c>
      <c r="AJL276" s="108" t="n">
        <v>26.7</v>
      </c>
      <c r="AJM276" s="108" t="n">
        <v>27.8</v>
      </c>
      <c r="AJN276" s="108" t="n">
        <v>26.5</v>
      </c>
      <c r="AJO276" s="109" t="n">
        <f aca="false">AVERAGE(AJC276:AJN276)</f>
        <v>24.2833333333333</v>
      </c>
      <c r="AKA276" s="1" t="n">
        <v>1926</v>
      </c>
      <c r="AKB276" s="107" t="n">
        <v>1926</v>
      </c>
      <c r="AKC276" s="108" t="n">
        <v>17.7</v>
      </c>
      <c r="AKD276" s="108" t="n">
        <v>15.9</v>
      </c>
      <c r="AKE276" s="108" t="n">
        <v>14.4</v>
      </c>
      <c r="AKF276" s="108" t="n">
        <v>12.1</v>
      </c>
      <c r="AKG276" s="108" t="n">
        <v>7.8</v>
      </c>
      <c r="AKH276" s="108" t="n">
        <v>5.8</v>
      </c>
      <c r="AKI276" s="108" t="n">
        <v>6.8</v>
      </c>
      <c r="AKJ276" s="108" t="n">
        <v>6.1</v>
      </c>
      <c r="AKK276" s="108" t="n">
        <v>6.2</v>
      </c>
      <c r="AKL276" s="108" t="n">
        <v>9.3</v>
      </c>
      <c r="AKM276" s="108" t="n">
        <v>13.2</v>
      </c>
      <c r="AKN276" s="108" t="n">
        <v>13.7</v>
      </c>
      <c r="AKO276" s="109" t="n">
        <f aca="false">AVERAGE(AKC276:AKN276)</f>
        <v>10.75</v>
      </c>
      <c r="ALA276" s="35" t="n">
        <f aca="false">(ACO276+AO276+EO276+NO276+AKO276+AFO276+AEO276+IO276+MO276)/9</f>
        <v>13.9898148148148</v>
      </c>
      <c r="ALB276" s="77" t="n">
        <f aca="false">(ABO276+KO276+DO276+AGO276)/4</f>
        <v>17.2854166666667</v>
      </c>
      <c r="ALC276" s="19" t="n">
        <f aca="false">(QO276+PO276+AAO276+AJO276+FO276+SO276+BO276+CO276+JO276+OO276+TO276+HO276)/12</f>
        <v>13.1541666666667</v>
      </c>
      <c r="AMA276" s="28" t="n">
        <f aca="false">MAX(ACC276:ACN276,AC276:AN276,EC276:EN276,NC276:NN276,AKC276:AKN276,AFC276:AFN276,AEC276:AEN276,IC276:IN276,MC276:MN276)</f>
        <v>28.5</v>
      </c>
      <c r="AMB276" s="28" t="n">
        <f aca="false">MIN(ACC276:ACN276,AC276:AN276,EC276:EN276,NC276:NN276,AKC276:AKN276,AFC276:AFN276,AEC276:AEN276,IC276:IN276,MC276:MN276)</f>
        <v>5.8</v>
      </c>
      <c r="AMC276" s="81" t="n">
        <f aca="false">MAX(ABC276:ABN276,KC276:KN276,DC276:DN276,AGC276:AGN276)</f>
        <v>26.4</v>
      </c>
      <c r="AMD276" s="81" t="n">
        <f aca="false">MIN(ABC276:ABN276,KC276:KN276,DC276:DN276,AGC276:AGN276)</f>
        <v>2.5</v>
      </c>
      <c r="AME276" s="60" t="n">
        <f aca="false">MAX(QC276:QN276,PC276:PN276,AJC276:AJN276,AAC276:AAN276,FC276:FN276,SC276:SN276)</f>
        <v>27.8</v>
      </c>
      <c r="AMF276" s="60" t="n">
        <f aca="false">MIN(QC276:QN276,PC276:PN276,AJC276:AJN276,AAC276:AAN276,FC276:FN276,SC276:SN276)</f>
        <v>4.6</v>
      </c>
    </row>
    <row r="277" customFormat="false" ht="12.8" hidden="false" customHeight="false" outlineLevel="0" collapsed="false">
      <c r="A277" s="104"/>
      <c r="B277" s="29" t="n">
        <f aca="false">AVERAGE(AO277,BO277,CO277,DO277,EO277,FO277,GO277,HO287,IO277,JO277,KO277,LO277,MO277,NO277,OO277,PO277,QO277,RO277,SO277,TO277,UO277,VO277,WO277,YO277,ZO277,AAO277,ABO277,ACO277,ADO277,AEO277,AFO277,AGO277,AHO277,AIO277,AJO277,AKO277)</f>
        <v>13.4231481481482</v>
      </c>
      <c r="C277" s="30" t="n">
        <f aca="false">AVERAGE(B273:B277)</f>
        <v>13.3405787037037</v>
      </c>
      <c r="D277" s="31" t="n">
        <f aca="false">AVERAGE(B268:B277)</f>
        <v>13.4534490740741</v>
      </c>
      <c r="E277" s="29" t="n">
        <f aca="false">AVERAGE(B258:B277)</f>
        <v>13.3873737373737</v>
      </c>
      <c r="F277" s="32" t="n">
        <f aca="false">AVERAGE(B228:B277)</f>
        <v>13.6344355690258</v>
      </c>
      <c r="G277" s="3" t="n">
        <f aca="false">MAX(AC277:AN277,BC277:BN277,CC277:CN277,DC277:DN277,EC277:EN277,FC277:FN277,GC277:GN277,HC277:HN277,IC277:IN277,JC277:JN277,KC277:KN277,LC277:LN277,MC277:MN277,NC277:NN277,OC277:ON277,PC277:PN277,QC277:QN277,RC277:RN277,SC277:SN277,TC277:TN277,UC277:UN277,VC277:VN277,WC277:WN277,YC277:YN277,ZC277:ZN277,AAC277:AAN277,ABC277:ABN277,ACC277:ACN277,ADC277:ADN277,AEC277:AEN277,AFC277:AFN277,AGC277:AGN277,AHC277:AHN277,AIC277:AIN277,AJC277:AJN277,AKC277:AKN277)</f>
        <v>27.6</v>
      </c>
      <c r="H277" s="105" t="n">
        <f aca="false">MEDIAN(AC277:AN277,BC277:BN277,CC277:CN277,DC277:DN277,EC277:EN277,FC277:FN277,GC277:GN277,HC277:HN277,IC277:IN277,JC277:JN277,KC277:KN277,LC277:LN277,MC277:MN277,NC277:NN277,OC277:ON277,PC277:PN277,QC277:QN277,RC277:RN277,SC277:SN277,TC277:TN277,UC277:UN277,VC277:VN277,WC277:WN277,YC277:YN277,ZC277:ZN277,AAC277:AAN277,ABC277:ABN277,ACC277:ACN277,ADC277:ADN277,AEC277:AEN277,AFC277:AFN277,AGC277:AGN277,AHC277:AHN277,AIC277:AIN277,AJC277:AJN277,AKC277:AKN277)</f>
        <v>12.7</v>
      </c>
      <c r="I277" s="5" t="n">
        <f aca="false">MIN(AC277:AN277,BC277:BN277,CC277:CN277,DC277:DN277,EC277:EN277,FC277:FN277,GC277:GN277,HC277:HN277,IC277:IN277,JC277:JN277,KC277:KN277,LC277:LN277,MC277:MN277,NC277:NN277,OC277:ON277,PC277:PN277,QC277:QN277,RC277:RN277,SC277:SN277,TC277:TN277,UC277:UN277,VC277:VN277,WC277:WN277,YC277:YN277,ZC277:ZN277,AAC277:AAN277,ABC277:ABN277,ACC277:ACN277,ADC277:ADN277,AEC277:AEN277,AFC277:AFN277,AGC277:AGN277,AHC277:AHN277,AIC277:AIN277,AJC277:AJN277,AKC277:AKN277)</f>
        <v>2.8</v>
      </c>
      <c r="J277" s="106" t="n">
        <f aca="false">(G277+I277)/2</f>
        <v>15.2</v>
      </c>
      <c r="AB277" s="107" t="n">
        <v>1927</v>
      </c>
      <c r="AC277" s="108" t="n">
        <v>13.8</v>
      </c>
      <c r="AD277" s="108" t="n">
        <v>14.5</v>
      </c>
      <c r="AE277" s="108" t="n">
        <v>13.9</v>
      </c>
      <c r="AF277" s="108" t="n">
        <v>13.3</v>
      </c>
      <c r="AG277" s="108" t="n">
        <v>9.8</v>
      </c>
      <c r="AH277" s="108" t="n">
        <v>8</v>
      </c>
      <c r="AI277" s="108" t="n">
        <v>8</v>
      </c>
      <c r="AJ277" s="108" t="n">
        <v>8.2</v>
      </c>
      <c r="AK277" s="108" t="n">
        <v>10.3</v>
      </c>
      <c r="AL277" s="108" t="n">
        <v>10.3</v>
      </c>
      <c r="AM277" s="108" t="n">
        <v>12.3</v>
      </c>
      <c r="AN277" s="108" t="n">
        <v>15.1</v>
      </c>
      <c r="AO277" s="109" t="n">
        <f aca="false">AVERAGE(AC277:AN277)</f>
        <v>11.4583333333333</v>
      </c>
      <c r="BA277" s="1" t="n">
        <v>1927</v>
      </c>
      <c r="BB277" s="107" t="n">
        <v>1927</v>
      </c>
      <c r="BC277" s="108" t="n">
        <v>14.7</v>
      </c>
      <c r="BD277" s="108" t="n">
        <v>13.1</v>
      </c>
      <c r="BE277" s="108" t="n">
        <v>13.9</v>
      </c>
      <c r="BF277" s="108" t="n">
        <v>10.1</v>
      </c>
      <c r="BG277" s="108" t="n">
        <v>7.1</v>
      </c>
      <c r="BH277" s="108" t="n">
        <v>5.7</v>
      </c>
      <c r="BI277" s="108" t="n">
        <v>5.7</v>
      </c>
      <c r="BJ277" s="108" t="n">
        <v>5.1</v>
      </c>
      <c r="BK277" s="108" t="n">
        <v>7</v>
      </c>
      <c r="BL277" s="108" t="n">
        <v>10</v>
      </c>
      <c r="BM277" s="108" t="n">
        <v>11.5</v>
      </c>
      <c r="BN277" s="108" t="n">
        <v>13.2</v>
      </c>
      <c r="BO277" s="109" t="n">
        <f aca="false">AVERAGE(BC277:BN277)</f>
        <v>9.75833333333333</v>
      </c>
      <c r="CA277" s="1" t="n">
        <v>1927</v>
      </c>
      <c r="CB277" s="110" t="s">
        <v>130</v>
      </c>
      <c r="CC277" s="108" t="n">
        <v>10.4</v>
      </c>
      <c r="CD277" s="108" t="n">
        <v>9.3</v>
      </c>
      <c r="CE277" s="108" t="n">
        <v>11.7</v>
      </c>
      <c r="CF277" s="108" t="n">
        <v>9</v>
      </c>
      <c r="CG277" s="108" t="n">
        <v>5.9</v>
      </c>
      <c r="CH277" s="108" t="n">
        <v>4.4</v>
      </c>
      <c r="CI277" s="108" t="n">
        <v>3.9</v>
      </c>
      <c r="CJ277" s="108" t="n">
        <v>4.8</v>
      </c>
      <c r="CK277" s="108" t="n">
        <v>6.3</v>
      </c>
      <c r="CL277" s="108" t="n">
        <v>7.2</v>
      </c>
      <c r="CM277" s="108" t="n">
        <v>8.5</v>
      </c>
      <c r="CN277" s="108" t="n">
        <v>12.7</v>
      </c>
      <c r="CO277" s="109" t="n">
        <f aca="false">AVERAGE(CC277:CN277)</f>
        <v>7.84166666666667</v>
      </c>
      <c r="DA277" s="1" t="n">
        <v>1927</v>
      </c>
      <c r="DB277" s="110" t="s">
        <v>130</v>
      </c>
      <c r="DC277" s="108" t="n">
        <v>25.4</v>
      </c>
      <c r="DD277" s="108" t="n">
        <v>25.5</v>
      </c>
      <c r="DE277" s="108" t="n">
        <v>25.1</v>
      </c>
      <c r="DF277" s="108" t="n">
        <v>18.7</v>
      </c>
      <c r="DG277" s="108" t="n">
        <v>16</v>
      </c>
      <c r="DH277" s="108" t="n">
        <v>16.1</v>
      </c>
      <c r="DI277" s="108" t="n">
        <v>13.1</v>
      </c>
      <c r="DJ277" s="108" t="n">
        <v>14.2</v>
      </c>
      <c r="DK277" s="108" t="n">
        <v>19.7</v>
      </c>
      <c r="DL277" s="108" t="n">
        <v>22.2</v>
      </c>
      <c r="DM277" s="108" t="n">
        <v>24.4</v>
      </c>
      <c r="DN277" s="108" t="n">
        <v>26.3</v>
      </c>
      <c r="DO277" s="109" t="n">
        <f aca="false">AVERAGE(DC277:DN277)</f>
        <v>20.5583333333333</v>
      </c>
      <c r="EA277" s="1" t="n">
        <v>1927</v>
      </c>
      <c r="EB277" s="107" t="n">
        <v>1927</v>
      </c>
      <c r="EC277" s="108" t="n">
        <v>13.6</v>
      </c>
      <c r="ED277" s="108" t="n">
        <v>13.7</v>
      </c>
      <c r="EE277" s="108" t="n">
        <v>13.3</v>
      </c>
      <c r="EF277" s="108" t="n">
        <v>13.6</v>
      </c>
      <c r="EG277" s="108" t="n">
        <v>9.7</v>
      </c>
      <c r="EH277" s="108" t="n">
        <v>8.9</v>
      </c>
      <c r="EI277" s="108" t="n">
        <v>8.3</v>
      </c>
      <c r="EJ277" s="108" t="n">
        <v>9.7</v>
      </c>
      <c r="EK277" s="108" t="n">
        <v>9.9</v>
      </c>
      <c r="EL277" s="108" t="n">
        <v>10.6</v>
      </c>
      <c r="EM277" s="108" t="n">
        <v>12.4</v>
      </c>
      <c r="EN277" s="108" t="n">
        <v>15.4</v>
      </c>
      <c r="EO277" s="109" t="n">
        <f aca="false">AVERAGE(EC277:EN277)</f>
        <v>11.5916666666667</v>
      </c>
      <c r="FA277" s="1" t="n">
        <v>1927</v>
      </c>
      <c r="FB277" s="107" t="n">
        <v>1927</v>
      </c>
      <c r="FC277" s="108" t="n">
        <v>12</v>
      </c>
      <c r="FD277" s="108" t="n">
        <v>11.6</v>
      </c>
      <c r="FE277" s="108" t="n">
        <v>12.6</v>
      </c>
      <c r="FF277" s="108" t="n">
        <v>11.9</v>
      </c>
      <c r="FG277" s="108" t="n">
        <v>8.7</v>
      </c>
      <c r="FH277" s="108" t="n">
        <v>7.5</v>
      </c>
      <c r="FI277" s="108" t="n">
        <v>6.6</v>
      </c>
      <c r="FJ277" s="108" t="n">
        <v>8.2</v>
      </c>
      <c r="FK277" s="108" t="n">
        <v>9.1</v>
      </c>
      <c r="FL277" s="108" t="n">
        <v>9.4</v>
      </c>
      <c r="FM277" s="108" t="n">
        <v>10.3</v>
      </c>
      <c r="FN277" s="108" t="n">
        <v>14.2</v>
      </c>
      <c r="FO277" s="109" t="n">
        <f aca="false">AVERAGE(FC277:FN277)</f>
        <v>10.175</v>
      </c>
      <c r="GA277" s="1" t="n">
        <v>1927</v>
      </c>
      <c r="GB277" s="110" t="s">
        <v>130</v>
      </c>
      <c r="GC277" s="108" t="n">
        <v>15.7</v>
      </c>
      <c r="GD277" s="108" t="n">
        <v>16.1</v>
      </c>
      <c r="GE277" s="108" t="n">
        <v>15.6</v>
      </c>
      <c r="GF277" s="108" t="n">
        <v>16.9</v>
      </c>
      <c r="GG277" s="108" t="n">
        <v>13.6</v>
      </c>
      <c r="GH277" s="108" t="n">
        <v>11.4</v>
      </c>
      <c r="GI277" s="108" t="n">
        <v>10.8</v>
      </c>
      <c r="GJ277" s="108" t="n">
        <v>11.3</v>
      </c>
      <c r="GK277" s="108" t="n">
        <v>11.8</v>
      </c>
      <c r="GL277" s="108" t="n">
        <v>12.9</v>
      </c>
      <c r="GM277" s="108" t="n">
        <v>14.6</v>
      </c>
      <c r="GN277" s="108" t="n">
        <v>16.5</v>
      </c>
      <c r="GO277" s="109" t="n">
        <f aca="false">AVERAGE(GC277:GN277)</f>
        <v>13.9333333333333</v>
      </c>
      <c r="HA277" s="1" t="n">
        <v>1927</v>
      </c>
      <c r="HB277" s="107" t="n">
        <v>1927</v>
      </c>
      <c r="HC277" s="108" t="n">
        <v>14.2</v>
      </c>
      <c r="HD277" s="108" t="n">
        <v>13.8</v>
      </c>
      <c r="HE277" s="108" t="n">
        <v>13.7</v>
      </c>
      <c r="HF277" s="108" t="n">
        <v>15.5</v>
      </c>
      <c r="HG277" s="108" t="n">
        <v>12.5</v>
      </c>
      <c r="HH277" s="108" t="n">
        <v>10.8</v>
      </c>
      <c r="HI277" s="108" t="n">
        <v>9.6</v>
      </c>
      <c r="HJ277" s="108" t="n">
        <v>9.9</v>
      </c>
      <c r="HK277" s="108" t="n">
        <v>10.7</v>
      </c>
      <c r="HL277" s="108" t="n">
        <v>12.1</v>
      </c>
      <c r="HM277" s="108" t="n">
        <v>12.9</v>
      </c>
      <c r="HN277" s="108" t="n">
        <v>15.6</v>
      </c>
      <c r="HO277" s="109" t="n">
        <f aca="false">AVERAGE(HC277:HN277)</f>
        <v>12.6083333333333</v>
      </c>
      <c r="IA277" s="1" t="n">
        <v>1927</v>
      </c>
      <c r="IB277" s="110" t="s">
        <v>130</v>
      </c>
      <c r="IC277" s="108" t="n">
        <v>22.1</v>
      </c>
      <c r="ID277" s="108" t="n">
        <v>21.7</v>
      </c>
      <c r="IE277" s="108" t="n">
        <v>22</v>
      </c>
      <c r="IF277" s="108" t="n">
        <v>19.6</v>
      </c>
      <c r="IG277" s="108" t="n">
        <v>14.7</v>
      </c>
      <c r="IH277" s="108" t="n">
        <v>11.9</v>
      </c>
      <c r="II277" s="108" t="n">
        <v>10.4</v>
      </c>
      <c r="IJ277" s="108" t="n">
        <v>11.8</v>
      </c>
      <c r="IK277" s="108" t="n">
        <v>14.1</v>
      </c>
      <c r="IL277" s="108" t="n">
        <v>16.1</v>
      </c>
      <c r="IM277" s="108" t="n">
        <v>18.7</v>
      </c>
      <c r="IN277" s="108" t="n">
        <v>21.7</v>
      </c>
      <c r="IO277" s="109" t="n">
        <f aca="false">AVERAGE(IC277:IN277)</f>
        <v>17.0666666666667</v>
      </c>
      <c r="JA277" s="1" t="n">
        <v>1927</v>
      </c>
      <c r="JB277" s="107" t="n">
        <v>1927</v>
      </c>
      <c r="JC277" s="108" t="n">
        <v>11.7</v>
      </c>
      <c r="JD277" s="108" t="n">
        <v>10.8</v>
      </c>
      <c r="JE277" s="108" t="n">
        <v>12</v>
      </c>
      <c r="JF277" s="108" t="n">
        <v>8.7</v>
      </c>
      <c r="JG277" s="108" t="n">
        <v>4.5</v>
      </c>
      <c r="JH277" s="108" t="n">
        <v>3.3</v>
      </c>
      <c r="JI277" s="108" t="n">
        <v>3.7</v>
      </c>
      <c r="JJ277" s="108" t="n">
        <v>4.9</v>
      </c>
      <c r="JK277" s="108" t="n">
        <v>6.9</v>
      </c>
      <c r="JL277" s="108" t="n">
        <v>6.7</v>
      </c>
      <c r="JM277" s="108" t="n">
        <v>9</v>
      </c>
      <c r="JN277" s="108" t="n">
        <v>12.2</v>
      </c>
      <c r="JO277" s="109" t="n">
        <f aca="false">AVERAGE(JC277:JN277)</f>
        <v>7.86666666666667</v>
      </c>
      <c r="KA277" s="1" t="n">
        <v>1927</v>
      </c>
      <c r="KB277" s="107" t="n">
        <v>1927</v>
      </c>
      <c r="KC277" s="108" t="n">
        <v>25.8</v>
      </c>
      <c r="KD277" s="108" t="n">
        <v>26.4</v>
      </c>
      <c r="KE277" s="108" t="n">
        <v>25.7</v>
      </c>
      <c r="KF277" s="108" t="n">
        <v>19.4</v>
      </c>
      <c r="KG277" s="108" t="n">
        <v>17.4</v>
      </c>
      <c r="KH277" s="108" t="n">
        <v>16.2</v>
      </c>
      <c r="KI277" s="108" t="n">
        <v>12.8</v>
      </c>
      <c r="KJ277" s="108" t="n">
        <v>15.2</v>
      </c>
      <c r="KK277" s="108" t="n">
        <v>20.9</v>
      </c>
      <c r="KL277" s="108" t="n">
        <v>23.2</v>
      </c>
      <c r="KM277" s="108" t="n">
        <v>25.8</v>
      </c>
      <c r="KN277" s="108" t="n">
        <v>26.8</v>
      </c>
      <c r="KO277" s="109" t="n">
        <f aca="false">AVERAGE(KC277:KN277)</f>
        <v>21.3</v>
      </c>
      <c r="LA277" s="1" t="n">
        <v>1927</v>
      </c>
      <c r="LB277" s="110" t="s">
        <v>130</v>
      </c>
      <c r="LC277" s="108" t="n">
        <v>11.5</v>
      </c>
      <c r="LD277" s="108" t="n">
        <v>11.6</v>
      </c>
      <c r="LE277" s="108" t="n">
        <v>11.9</v>
      </c>
      <c r="LF277" s="108" t="n">
        <v>10.2</v>
      </c>
      <c r="LG277" s="108" t="n">
        <v>5.7</v>
      </c>
      <c r="LH277" s="108" t="n">
        <v>5.2</v>
      </c>
      <c r="LI277" s="108" t="n">
        <v>4.7</v>
      </c>
      <c r="LJ277" s="108" t="n">
        <v>5.1</v>
      </c>
      <c r="LK277" s="108" t="n">
        <v>7.1</v>
      </c>
      <c r="LL277" s="108" t="n">
        <v>8</v>
      </c>
      <c r="LM277" s="108" t="n">
        <v>9</v>
      </c>
      <c r="LN277" s="108" t="n">
        <v>14.1</v>
      </c>
      <c r="LO277" s="109" t="n">
        <f aca="false">AVERAGE(LC277:LN277)</f>
        <v>8.675</v>
      </c>
      <c r="MA277" s="1" t="n">
        <v>1927</v>
      </c>
      <c r="MB277" s="110" t="s">
        <v>130</v>
      </c>
      <c r="MC277" s="108" t="n">
        <v>15.5</v>
      </c>
      <c r="MD277" s="108" t="n">
        <v>14.8</v>
      </c>
      <c r="ME277" s="108" t="n">
        <v>14.5</v>
      </c>
      <c r="MF277" s="108" t="n">
        <v>12.3</v>
      </c>
      <c r="MG277" s="108" t="n">
        <v>9.6</v>
      </c>
      <c r="MH277" s="108" t="n">
        <v>7.3</v>
      </c>
      <c r="MI277" s="108" t="n">
        <v>7.6</v>
      </c>
      <c r="MJ277" s="108" t="n">
        <v>7.6</v>
      </c>
      <c r="MK277" s="108" t="n">
        <v>9.4</v>
      </c>
      <c r="ML277" s="108" t="n">
        <v>10.7</v>
      </c>
      <c r="MM277" s="108" t="n">
        <v>13</v>
      </c>
      <c r="MN277" s="108" t="n">
        <v>15</v>
      </c>
      <c r="MO277" s="109" t="n">
        <f aca="false">AVERAGE(MC277:MN277)</f>
        <v>11.4416666666667</v>
      </c>
      <c r="NA277" s="1" t="n">
        <v>1927</v>
      </c>
      <c r="NB277" s="110" t="s">
        <v>130</v>
      </c>
      <c r="NC277" s="108" t="n">
        <v>19</v>
      </c>
      <c r="ND277" s="108" t="n">
        <v>18.2</v>
      </c>
      <c r="NE277" s="108" t="n">
        <v>19.3</v>
      </c>
      <c r="NF277" s="108" t="n">
        <v>17.8</v>
      </c>
      <c r="NG277" s="108" t="n">
        <v>13.5</v>
      </c>
      <c r="NH277" s="108" t="n">
        <v>11.4</v>
      </c>
      <c r="NI277" s="108" t="n">
        <v>11.5</v>
      </c>
      <c r="NJ277" s="108" t="n">
        <v>11.3</v>
      </c>
      <c r="NK277" s="108" t="n">
        <v>12.7</v>
      </c>
      <c r="NL277" s="108" t="n">
        <v>13.9</v>
      </c>
      <c r="NM277" s="108" t="n">
        <v>14.8</v>
      </c>
      <c r="NN277" s="108" t="n">
        <v>19.7</v>
      </c>
      <c r="NO277" s="109" t="n">
        <f aca="false">AVERAGE(NC277:NN277)</f>
        <v>15.2583333333333</v>
      </c>
      <c r="OA277" s="1" t="n">
        <v>1927</v>
      </c>
      <c r="OB277" s="107" t="n">
        <v>1927</v>
      </c>
      <c r="OC277" s="108" t="n">
        <v>14.8</v>
      </c>
      <c r="OD277" s="108" t="n">
        <v>15.3</v>
      </c>
      <c r="OE277" s="108" t="n">
        <v>15.4</v>
      </c>
      <c r="OF277" s="108" t="n">
        <v>13.2</v>
      </c>
      <c r="OG277" s="108" t="n">
        <v>9.4</v>
      </c>
      <c r="OH277" s="108" t="n">
        <v>8.9</v>
      </c>
      <c r="OI277" s="108" t="n">
        <v>8.4</v>
      </c>
      <c r="OJ277" s="108" t="n">
        <v>9.6</v>
      </c>
      <c r="OK277" s="108" t="n">
        <v>12.4</v>
      </c>
      <c r="OL277" s="108" t="n">
        <v>13.4</v>
      </c>
      <c r="OM277" s="108" t="n">
        <v>15.1</v>
      </c>
      <c r="ON277" s="108" t="n">
        <v>16.8</v>
      </c>
      <c r="OO277" s="109" t="n">
        <f aca="false">AVERAGE(OC277:ON277)</f>
        <v>12.725</v>
      </c>
      <c r="PA277" s="16" t="n">
        <v>1927</v>
      </c>
      <c r="PB277" s="134" t="s">
        <v>130</v>
      </c>
      <c r="PC277" s="108" t="n">
        <v>16.9</v>
      </c>
      <c r="PD277" s="108" t="n">
        <v>16</v>
      </c>
      <c r="PE277" s="108" t="n">
        <v>16</v>
      </c>
      <c r="PF277" s="108" t="n">
        <v>13.6</v>
      </c>
      <c r="PG277" s="108" t="n">
        <v>9.1</v>
      </c>
      <c r="PH277" s="108" t="n">
        <v>7</v>
      </c>
      <c r="PI277" s="108" t="n">
        <v>6.9</v>
      </c>
      <c r="PJ277" s="108" t="n">
        <v>7.2</v>
      </c>
      <c r="PK277" s="108" t="n">
        <v>9.5</v>
      </c>
      <c r="PL277" s="108" t="n">
        <v>12.3</v>
      </c>
      <c r="PM277" s="108" t="n">
        <v>15.8</v>
      </c>
      <c r="PN277" s="108" t="n">
        <v>17</v>
      </c>
      <c r="PO277" s="109" t="n">
        <f aca="false">AVERAGE(PC277:PN277)</f>
        <v>12.275</v>
      </c>
      <c r="QA277" s="1" t="n">
        <v>1927</v>
      </c>
      <c r="QB277" s="110" t="s">
        <v>130</v>
      </c>
      <c r="QC277" s="108" t="n">
        <v>12.3</v>
      </c>
      <c r="QD277" s="108" t="n">
        <v>12</v>
      </c>
      <c r="QE277" s="108" t="n">
        <v>12.2</v>
      </c>
      <c r="QF277" s="108" t="n">
        <v>11.4</v>
      </c>
      <c r="QG277" s="108" t="n">
        <v>6.9</v>
      </c>
      <c r="QH277" s="108" t="n">
        <v>5.7</v>
      </c>
      <c r="QI277" s="108" t="n">
        <v>5.6</v>
      </c>
      <c r="QJ277" s="108" t="n">
        <v>5.6</v>
      </c>
      <c r="QK277" s="108" t="n">
        <v>7.7</v>
      </c>
      <c r="QL277" s="108" t="n">
        <v>8.1</v>
      </c>
      <c r="QM277" s="108" t="n">
        <v>10.3</v>
      </c>
      <c r="QN277" s="108" t="n">
        <v>13.3</v>
      </c>
      <c r="QO277" s="109" t="n">
        <f aca="false">AVERAGE(QC277:QN277)</f>
        <v>9.25833333333333</v>
      </c>
      <c r="RA277" s="1" t="n">
        <v>1927</v>
      </c>
      <c r="RB277" s="110" t="s">
        <v>130</v>
      </c>
      <c r="RC277" s="108" t="n">
        <v>14.8</v>
      </c>
      <c r="RD277" s="108" t="n">
        <v>14.5</v>
      </c>
      <c r="RE277" s="108" t="n">
        <v>15.3</v>
      </c>
      <c r="RF277" s="108" t="n">
        <v>12.5</v>
      </c>
      <c r="RG277" s="108" t="n">
        <v>6.7</v>
      </c>
      <c r="RH277" s="108" t="n">
        <v>5.9</v>
      </c>
      <c r="RI277" s="108" t="n">
        <v>5.4</v>
      </c>
      <c r="RJ277" s="108" t="n">
        <v>6.4</v>
      </c>
      <c r="RK277" s="108" t="n">
        <v>7.8</v>
      </c>
      <c r="RL277" s="108" t="n">
        <v>8.9</v>
      </c>
      <c r="RM277" s="108" t="n">
        <v>12.8</v>
      </c>
      <c r="RN277" s="108" t="n">
        <v>16.5</v>
      </c>
      <c r="RO277" s="109" t="n">
        <f aca="false">AVERAGE(RC277:RN277)</f>
        <v>10.625</v>
      </c>
      <c r="SA277" s="1" t="n">
        <v>1927</v>
      </c>
      <c r="SB277" s="107" t="n">
        <v>1927</v>
      </c>
      <c r="SC277" s="108" t="n">
        <v>19.4</v>
      </c>
      <c r="SD277" s="108" t="n">
        <v>19.5</v>
      </c>
      <c r="SE277" s="108" t="n">
        <v>17.6</v>
      </c>
      <c r="SF277" s="108" t="n">
        <v>13</v>
      </c>
      <c r="SG277" s="108" t="n">
        <v>8.7</v>
      </c>
      <c r="SH277" s="108" t="n">
        <v>6.8</v>
      </c>
      <c r="SI277" s="108" t="n">
        <v>5.7</v>
      </c>
      <c r="SJ277" s="108" t="n">
        <v>7.4</v>
      </c>
      <c r="SK277" s="108" t="n">
        <v>10</v>
      </c>
      <c r="SL277" s="108" t="n">
        <v>13.8</v>
      </c>
      <c r="SM277" s="108" t="n">
        <v>17.4</v>
      </c>
      <c r="SN277" s="108" t="n">
        <v>19.7</v>
      </c>
      <c r="SO277" s="109" t="n">
        <f aca="false">AVERAGE(SC277:SN277)</f>
        <v>13.25</v>
      </c>
      <c r="TA277" s="1" t="n">
        <v>1927</v>
      </c>
      <c r="TB277" s="110" t="s">
        <v>130</v>
      </c>
      <c r="TC277" s="108" t="n">
        <v>26.4</v>
      </c>
      <c r="TD277" s="108" t="n">
        <v>25.3</v>
      </c>
      <c r="TE277" s="108" t="n">
        <v>25.2</v>
      </c>
      <c r="TF277" s="108" t="n">
        <v>18.6</v>
      </c>
      <c r="TG277" s="108" t="n">
        <v>15.2</v>
      </c>
      <c r="TH277" s="108" t="n">
        <v>13.7</v>
      </c>
      <c r="TI277" s="108" t="n">
        <v>11.7</v>
      </c>
      <c r="TJ277" s="108" t="n">
        <v>13.8</v>
      </c>
      <c r="TK277" s="108" t="n">
        <v>17.9</v>
      </c>
      <c r="TL277" s="108" t="n">
        <v>20.7</v>
      </c>
      <c r="TM277" s="108" t="n">
        <v>23.4</v>
      </c>
      <c r="TN277" s="108" t="n">
        <v>26</v>
      </c>
      <c r="TO277" s="109" t="n">
        <f aca="false">AVERAGE(TC277:TN277)</f>
        <v>19.825</v>
      </c>
      <c r="UA277" s="1" t="n">
        <v>1927</v>
      </c>
      <c r="UB277" s="110" t="s">
        <v>130</v>
      </c>
      <c r="UC277" s="108" t="n">
        <v>15</v>
      </c>
      <c r="UD277" s="108" t="n">
        <v>14.6</v>
      </c>
      <c r="UE277" s="108" t="n">
        <v>15.2</v>
      </c>
      <c r="UF277" s="108" t="n">
        <v>12.7</v>
      </c>
      <c r="UG277" s="108" t="n">
        <v>6.9</v>
      </c>
      <c r="UH277" s="108" t="n">
        <v>6.3</v>
      </c>
      <c r="UI277" s="108" t="n">
        <v>5.3</v>
      </c>
      <c r="UJ277" s="108" t="n">
        <v>5.9</v>
      </c>
      <c r="UK277" s="108" t="n">
        <v>7.8</v>
      </c>
      <c r="UL277" s="108" t="n">
        <v>9.2</v>
      </c>
      <c r="UM277" s="108" t="n">
        <v>12.3</v>
      </c>
      <c r="UN277" s="108" t="n">
        <v>17.1</v>
      </c>
      <c r="UO277" s="109" t="n">
        <f aca="false">AVERAGE(UC277:UN277)</f>
        <v>10.6916666666667</v>
      </c>
      <c r="VA277" s="1" t="n">
        <v>1927</v>
      </c>
      <c r="VB277" s="110" t="s">
        <v>130</v>
      </c>
      <c r="VC277" s="108" t="n">
        <v>11.1</v>
      </c>
      <c r="VD277" s="108" t="n">
        <v>11.3</v>
      </c>
      <c r="VE277" s="108" t="n">
        <v>11.2</v>
      </c>
      <c r="VF277" s="108" t="n">
        <v>11.1</v>
      </c>
      <c r="VG277" s="108" t="n">
        <v>7.5</v>
      </c>
      <c r="VH277" s="108" t="n">
        <v>5.7</v>
      </c>
      <c r="VI277" s="108" t="n">
        <v>5.7</v>
      </c>
      <c r="VJ277" s="108" t="n">
        <v>6.1</v>
      </c>
      <c r="VK277" s="108" t="n">
        <v>8</v>
      </c>
      <c r="VL277" s="108" t="n">
        <v>8.5</v>
      </c>
      <c r="VM277" s="108" t="n">
        <v>9.8</v>
      </c>
      <c r="VN277" s="108" t="n">
        <v>11.9</v>
      </c>
      <c r="VO277" s="109" t="n">
        <f aca="false">AVERAGE(VC277:VN277)</f>
        <v>8.99166666666667</v>
      </c>
      <c r="WA277" s="1" t="n">
        <v>1927</v>
      </c>
      <c r="WB277" s="107" t="n">
        <v>1927</v>
      </c>
      <c r="WC277" s="108" t="n">
        <v>22.9</v>
      </c>
      <c r="WD277" s="108" t="n">
        <v>20.6</v>
      </c>
      <c r="WE277" s="108" t="n">
        <v>21.1</v>
      </c>
      <c r="WF277" s="108" t="n">
        <v>16.1</v>
      </c>
      <c r="WG277" s="108" t="n">
        <v>9.6</v>
      </c>
      <c r="WH277" s="108" t="n">
        <v>6.7</v>
      </c>
      <c r="WI277" s="108" t="n">
        <v>6.3</v>
      </c>
      <c r="WJ277" s="108" t="n">
        <v>6.9</v>
      </c>
      <c r="WK277" s="108" t="n">
        <v>9.8</v>
      </c>
      <c r="WL277" s="108" t="n">
        <v>12.2</v>
      </c>
      <c r="WM277" s="108" t="n">
        <v>16.9</v>
      </c>
      <c r="WN277" s="108" t="n">
        <v>21.7</v>
      </c>
      <c r="WO277" s="109" t="n">
        <f aca="false">AVERAGE(WC277:WN277)</f>
        <v>14.2333333333333</v>
      </c>
      <c r="YA277" s="1" t="n">
        <v>1927</v>
      </c>
      <c r="YB277" s="110" t="s">
        <v>130</v>
      </c>
      <c r="YC277" s="108" t="n">
        <v>11.4</v>
      </c>
      <c r="YD277" s="108" t="n">
        <v>11.9</v>
      </c>
      <c r="YE277" s="108" t="n">
        <v>12</v>
      </c>
      <c r="YF277" s="108" t="n">
        <v>11</v>
      </c>
      <c r="YG277" s="108" t="n">
        <v>6.5</v>
      </c>
      <c r="YH277" s="108" t="n">
        <v>5.3</v>
      </c>
      <c r="YI277" s="108" t="n">
        <v>4.9</v>
      </c>
      <c r="YJ277" s="108" t="n">
        <v>5.4</v>
      </c>
      <c r="YK277" s="108" t="n">
        <v>7.1</v>
      </c>
      <c r="YL277" s="108" t="n">
        <v>7.3</v>
      </c>
      <c r="YM277" s="108" t="n">
        <v>9.7</v>
      </c>
      <c r="YN277" s="108" t="n">
        <v>12.9</v>
      </c>
      <c r="YO277" s="109" t="n">
        <f aca="false">AVERAGE(YC277:YN277)</f>
        <v>8.78333333333333</v>
      </c>
      <c r="ZA277" s="1" t="n">
        <v>1927</v>
      </c>
      <c r="ZB277" s="110" t="s">
        <v>130</v>
      </c>
      <c r="ZC277" s="108" t="n">
        <v>15.2</v>
      </c>
      <c r="ZD277" s="108" t="n">
        <v>15.3</v>
      </c>
      <c r="ZE277" s="108" t="n">
        <v>15.3</v>
      </c>
      <c r="ZF277" s="108" t="n">
        <v>12.2</v>
      </c>
      <c r="ZG277" s="108" t="n">
        <v>6.8</v>
      </c>
      <c r="ZH277" s="108" t="n">
        <v>5</v>
      </c>
      <c r="ZI277" s="108" t="n">
        <v>5.1</v>
      </c>
      <c r="ZJ277" s="108" t="n">
        <v>6.6</v>
      </c>
      <c r="ZK277" s="108" t="n">
        <v>7.8</v>
      </c>
      <c r="ZL277" s="108" t="n">
        <v>9.2</v>
      </c>
      <c r="ZM277" s="108" t="n">
        <v>12.9</v>
      </c>
      <c r="ZN277" s="108" t="n">
        <v>16.7</v>
      </c>
      <c r="ZO277" s="109" t="n">
        <f aca="false">AVERAGE(ZC277:ZN277)</f>
        <v>10.675</v>
      </c>
      <c r="AAA277" s="1" t="n">
        <v>1927</v>
      </c>
      <c r="AAB277" s="110" t="s">
        <v>130</v>
      </c>
      <c r="AAC277" s="108" t="n">
        <v>23.2</v>
      </c>
      <c r="AAD277" s="108" t="n">
        <v>21.9</v>
      </c>
      <c r="AAE277" s="108" t="n">
        <v>22.6</v>
      </c>
      <c r="AAF277" s="108" t="n">
        <v>13</v>
      </c>
      <c r="AAG277" s="108" t="n">
        <v>10.5</v>
      </c>
      <c r="AAH277" s="108" t="n">
        <v>10.7</v>
      </c>
      <c r="AAI277" s="108" t="n">
        <v>5.9</v>
      </c>
      <c r="AAJ277" s="108" t="n">
        <v>10.7</v>
      </c>
      <c r="AAK277" s="108" t="n">
        <v>16.1</v>
      </c>
      <c r="AAL277" s="108" t="n">
        <v>22.4</v>
      </c>
      <c r="AAM277" s="108" t="n">
        <v>22.4</v>
      </c>
      <c r="AAN277" s="108" t="n">
        <v>24.8</v>
      </c>
      <c r="AAO277" s="109" t="n">
        <f aca="false">AVERAGE(AAC277:AAN277)</f>
        <v>17.0166666666667</v>
      </c>
      <c r="ABA277" s="1" t="n">
        <v>1927</v>
      </c>
      <c r="ABB277" s="107" t="n">
        <v>1927</v>
      </c>
      <c r="ABC277" s="108" t="n">
        <v>22.8</v>
      </c>
      <c r="ABD277" s="108" t="n">
        <v>22.2</v>
      </c>
      <c r="ABE277" s="108" t="n">
        <v>23.4</v>
      </c>
      <c r="ABF277" s="108" t="n">
        <v>19.3</v>
      </c>
      <c r="ABG277" s="108" t="n">
        <v>16.1</v>
      </c>
      <c r="ABH277" s="108" t="n">
        <v>14.7</v>
      </c>
      <c r="ABI277" s="108" t="n">
        <v>12.4</v>
      </c>
      <c r="ABJ277" s="108" t="n">
        <v>12.2</v>
      </c>
      <c r="ABK277" s="108" t="n">
        <v>14.1</v>
      </c>
      <c r="ABL277" s="108" t="n">
        <v>15.8</v>
      </c>
      <c r="ABM277" s="108" t="n">
        <v>17.8</v>
      </c>
      <c r="ABN277" s="108" t="n">
        <v>21.3</v>
      </c>
      <c r="ABO277" s="109" t="n">
        <f aca="false">AVERAGE(ABC277:ABN277)</f>
        <v>17.675</v>
      </c>
      <c r="ACA277" s="111" t="n">
        <v>1927</v>
      </c>
      <c r="ACB277" s="110" t="s">
        <v>130</v>
      </c>
      <c r="ACC277" s="108" t="n">
        <v>15.6</v>
      </c>
      <c r="ACD277" s="108" t="n">
        <v>16.2</v>
      </c>
      <c r="ACE277" s="108" t="n">
        <v>15.9</v>
      </c>
      <c r="ACF277" s="108" t="n">
        <v>15.6</v>
      </c>
      <c r="ACG277" s="108" t="n">
        <v>10.6</v>
      </c>
      <c r="ACH277" s="108" t="n">
        <v>9.2</v>
      </c>
      <c r="ACI277" s="108" t="n">
        <v>8.6</v>
      </c>
      <c r="ACJ277" s="108" t="n">
        <v>9.8</v>
      </c>
      <c r="ACK277" s="108" t="n">
        <v>11.2</v>
      </c>
      <c r="ACL277" s="108" t="n">
        <v>12</v>
      </c>
      <c r="ACM277" s="108" t="n">
        <v>14.1</v>
      </c>
      <c r="ACN277" s="108" t="n">
        <v>17.8</v>
      </c>
      <c r="ACO277" s="109" t="n">
        <f aca="false">AVERAGE(ACC277:ACN277)</f>
        <v>13.05</v>
      </c>
      <c r="ADA277" s="1" t="n">
        <v>1927</v>
      </c>
      <c r="ADB277" s="110" t="s">
        <v>130</v>
      </c>
      <c r="ADC277" s="108" t="n">
        <v>27</v>
      </c>
      <c r="ADD277" s="108" t="n">
        <v>26.3</v>
      </c>
      <c r="ADE277" s="108" t="n">
        <v>26.7</v>
      </c>
      <c r="ADF277" s="108" t="n">
        <v>21.4</v>
      </c>
      <c r="ADG277" s="108" t="n">
        <v>16.3</v>
      </c>
      <c r="ADH277" s="108" t="n">
        <v>15.6</v>
      </c>
      <c r="ADI277" s="108" t="n">
        <v>13.4</v>
      </c>
      <c r="ADJ277" s="108" t="n">
        <v>15.7</v>
      </c>
      <c r="ADK277" s="108" t="n">
        <v>18.6</v>
      </c>
      <c r="ADL277" s="108" t="n">
        <v>20.8</v>
      </c>
      <c r="ADM277" s="108" t="n">
        <v>23.3</v>
      </c>
      <c r="ADN277" s="108" t="n">
        <v>25.3</v>
      </c>
      <c r="ADO277" s="109" t="n">
        <f aca="false">AVERAGE(ADC277:ADN277)</f>
        <v>20.8666666666667</v>
      </c>
      <c r="AEA277" s="1" t="n">
        <v>1927</v>
      </c>
      <c r="AEB277" s="107" t="n">
        <v>1927</v>
      </c>
      <c r="AEC277" s="108" t="n">
        <v>27</v>
      </c>
      <c r="AED277" s="108" t="n">
        <v>26.6</v>
      </c>
      <c r="AEE277" s="108" t="n">
        <v>26.7</v>
      </c>
      <c r="AEF277" s="108" t="n">
        <v>21.6</v>
      </c>
      <c r="AEG277" s="108" t="n">
        <v>18</v>
      </c>
      <c r="AEH277" s="108" t="n">
        <v>16.6</v>
      </c>
      <c r="AEI277" s="108" t="n">
        <v>15.6</v>
      </c>
      <c r="AEJ277" s="108" t="n">
        <v>14.9</v>
      </c>
      <c r="AEK277" s="108" t="n">
        <v>18.4</v>
      </c>
      <c r="AEL277" s="108" t="n">
        <v>20</v>
      </c>
      <c r="AEM277" s="108" t="n">
        <v>23.4</v>
      </c>
      <c r="AEN277" s="108" t="n">
        <v>25.5</v>
      </c>
      <c r="AEO277" s="109" t="n">
        <f aca="false">AVERAGE(AEC277:AEN277)</f>
        <v>21.1916666666667</v>
      </c>
      <c r="AFA277" s="1" t="n">
        <v>1927</v>
      </c>
      <c r="AFB277" s="107" t="n">
        <v>1927</v>
      </c>
      <c r="AFC277" s="108" t="n">
        <v>17</v>
      </c>
      <c r="AFD277" s="108" t="n">
        <v>17.6</v>
      </c>
      <c r="AFE277" s="108" t="n">
        <v>17.1</v>
      </c>
      <c r="AFF277" s="108" t="n">
        <v>18.4</v>
      </c>
      <c r="AFG277" s="108" t="n">
        <v>14.4</v>
      </c>
      <c r="AFH277" s="108" t="n">
        <v>12.4</v>
      </c>
      <c r="AFI277" s="108" t="n">
        <v>11.8</v>
      </c>
      <c r="AFJ277" s="108" t="n">
        <v>12.2</v>
      </c>
      <c r="AFK277" s="108" t="n">
        <v>12.9</v>
      </c>
      <c r="AFL277" s="108" t="n">
        <v>14</v>
      </c>
      <c r="AFM277" s="108" t="n">
        <v>15.9</v>
      </c>
      <c r="AFN277" s="108" t="n">
        <v>17.8</v>
      </c>
      <c r="AFO277" s="109" t="n">
        <f aca="false">AVERAGE(AFC277:AFN277)</f>
        <v>15.125</v>
      </c>
      <c r="AGA277" s="1" t="n">
        <v>1927</v>
      </c>
      <c r="AGB277" s="110" t="s">
        <v>130</v>
      </c>
      <c r="AGC277" s="108" t="n">
        <v>14.5</v>
      </c>
      <c r="AGD277" s="108" t="n">
        <v>15.4</v>
      </c>
      <c r="AGE277" s="108" t="n">
        <v>15.3</v>
      </c>
      <c r="AGF277" s="108" t="n">
        <v>10.9</v>
      </c>
      <c r="AGG277" s="108" t="n">
        <v>4.5</v>
      </c>
      <c r="AGH277" s="108" t="n">
        <v>4.4</v>
      </c>
      <c r="AGI277" s="108" t="n">
        <v>3.1</v>
      </c>
      <c r="AGJ277" s="108" t="n">
        <v>4.6</v>
      </c>
      <c r="AGK277" s="108" t="n">
        <v>7.2</v>
      </c>
      <c r="AGL277" s="108" t="n">
        <v>9.5</v>
      </c>
      <c r="AGM277" s="108" t="n">
        <v>13.2</v>
      </c>
      <c r="AGN277" s="108" t="n">
        <v>16.7</v>
      </c>
      <c r="AGO277" s="109" t="n">
        <f aca="false">AVERAGE(AGC277:AGN277)</f>
        <v>9.94166666666667</v>
      </c>
      <c r="AHA277" s="1" t="n">
        <v>1927</v>
      </c>
      <c r="AHB277" s="110" t="s">
        <v>130</v>
      </c>
      <c r="AHC277" s="108" t="n">
        <v>11.8</v>
      </c>
      <c r="AHD277" s="108" t="n">
        <v>12</v>
      </c>
      <c r="AHE277" s="108" t="n">
        <v>12.7</v>
      </c>
      <c r="AHF277" s="108" t="n">
        <v>9.1</v>
      </c>
      <c r="AHG277" s="108" t="n">
        <v>2.8</v>
      </c>
      <c r="AHH277" s="108" t="n">
        <v>4</v>
      </c>
      <c r="AHI277" s="108" t="n">
        <v>3.9</v>
      </c>
      <c r="AHJ277" s="108" t="n">
        <v>4.7</v>
      </c>
      <c r="AHK277" s="108" t="n">
        <v>6.6</v>
      </c>
      <c r="AHL277" s="108" t="n">
        <v>6.7</v>
      </c>
      <c r="AHM277" s="108" t="n">
        <v>8.9</v>
      </c>
      <c r="AHN277" s="108" t="n">
        <v>13.4</v>
      </c>
      <c r="AHO277" s="109" t="n">
        <f aca="false">AVERAGE(AHC277:AHN277)</f>
        <v>8.05</v>
      </c>
      <c r="AIA277" s="1" t="n">
        <v>1927</v>
      </c>
      <c r="AIB277" s="107" t="n">
        <v>1927</v>
      </c>
      <c r="AIC277" s="108" t="n">
        <v>22.9</v>
      </c>
      <c r="AID277" s="108" t="n">
        <v>21.3</v>
      </c>
      <c r="AIE277" s="108" t="n">
        <v>21.1</v>
      </c>
      <c r="AIF277" s="108" t="n">
        <v>14.1</v>
      </c>
      <c r="AIG277" s="108" t="n">
        <v>8.6</v>
      </c>
      <c r="AIH277" s="108" t="n">
        <v>8.1</v>
      </c>
      <c r="AII277" s="108" t="n">
        <v>5.4</v>
      </c>
      <c r="AIJ277" s="108" t="n">
        <v>7.8</v>
      </c>
      <c r="AIK277" s="108" t="n">
        <v>10.8</v>
      </c>
      <c r="AIL277" s="108" t="n">
        <v>13.7</v>
      </c>
      <c r="AIM277" s="108" t="n">
        <v>19.2</v>
      </c>
      <c r="AIN277" s="108" t="n">
        <v>20.8</v>
      </c>
      <c r="AIO277" s="109" t="n">
        <f aca="false">AVERAGE(AIC277:AIN277)</f>
        <v>14.4833333333333</v>
      </c>
      <c r="AJA277" s="1" t="n">
        <v>1927</v>
      </c>
      <c r="AJB277" s="107" t="n">
        <v>1927</v>
      </c>
      <c r="AJC277" s="108" t="n">
        <v>27.1</v>
      </c>
      <c r="AJD277" s="108" t="n">
        <v>26.9</v>
      </c>
      <c r="AJE277" s="108" t="n">
        <v>26.5</v>
      </c>
      <c r="AJF277" s="108" t="n">
        <v>23.3</v>
      </c>
      <c r="AJG277" s="108" t="n">
        <v>20.7</v>
      </c>
      <c r="AJH277" s="108" t="n">
        <v>20.5</v>
      </c>
      <c r="AJI277" s="108" t="n">
        <v>18.5</v>
      </c>
      <c r="AJJ277" s="108" t="n">
        <v>20.3</v>
      </c>
      <c r="AJK277" s="108" t="n">
        <v>23.9</v>
      </c>
      <c r="AJL277" s="108" t="n">
        <v>27.1</v>
      </c>
      <c r="AJM277" s="108" t="n">
        <v>26.8</v>
      </c>
      <c r="AJN277" s="108" t="n">
        <v>27.6</v>
      </c>
      <c r="AJO277" s="109" t="n">
        <f aca="false">AVERAGE(AJC277:AJN277)</f>
        <v>24.1</v>
      </c>
      <c r="AKA277" s="1" t="n">
        <v>1927</v>
      </c>
      <c r="AKB277" s="107" t="n">
        <v>1927</v>
      </c>
      <c r="AKC277" s="108" t="n">
        <v>14.6</v>
      </c>
      <c r="AKD277" s="108" t="n">
        <v>19.6</v>
      </c>
      <c r="AKE277" s="108" t="n">
        <v>14.9</v>
      </c>
      <c r="AKF277" s="108" t="n">
        <v>11.2</v>
      </c>
      <c r="AKG277" s="108" t="n">
        <v>6.5</v>
      </c>
      <c r="AKH277" s="108" t="n">
        <v>5.6</v>
      </c>
      <c r="AKI277" s="108" t="n">
        <v>5.4</v>
      </c>
      <c r="AKJ277" s="108" t="n">
        <v>6</v>
      </c>
      <c r="AKK277" s="108" t="n">
        <v>7.3</v>
      </c>
      <c r="AKL277" s="108" t="n">
        <v>7.6</v>
      </c>
      <c r="AKM277" s="108" t="n">
        <v>11.3</v>
      </c>
      <c r="AKN277" s="108" t="n">
        <v>15.8</v>
      </c>
      <c r="AKO277" s="109" t="n">
        <f aca="false">AVERAGE(AKC277:AKN277)</f>
        <v>10.4833333333333</v>
      </c>
      <c r="ALA277" s="35" t="n">
        <f aca="false">(ACO277+AO277+EO277+NO277+AKO277+AFO277+AEO277+IO277+MO277)/9</f>
        <v>14.0740740740741</v>
      </c>
      <c r="ALB277" s="77" t="n">
        <f aca="false">(ABO277+KO277+DO277+AGO277)/4</f>
        <v>17.36875</v>
      </c>
      <c r="ALC277" s="19" t="n">
        <f aca="false">(QO277+PO277+AAO277+AJO277+FO277+SO277+BO277+CO277+JO277+OO277+TO277+HO277)/12</f>
        <v>13.0583333333333</v>
      </c>
      <c r="AMA277" s="28" t="n">
        <f aca="false">MAX(ACC277:ACN277,AC277:AN277,EC277:EN277,NC277:NN277,AKC277:AKN277,AFC277:AFN277,AEC277:AEN277,IC277:IN277,MC277:MN277)</f>
        <v>27</v>
      </c>
      <c r="AMB277" s="28" t="n">
        <f aca="false">MIN(ACC277:ACN277,AC277:AN277,EC277:EN277,NC277:NN277,AKC277:AKN277,AFC277:AFN277,AEC277:AEN277,IC277:IN277,MC277:MN277)</f>
        <v>5.4</v>
      </c>
      <c r="AMC277" s="81" t="n">
        <f aca="false">MAX(ABC277:ABN277,KC277:KN277,DC277:DN277,AGC277:AGN277)</f>
        <v>26.8</v>
      </c>
      <c r="AMD277" s="81" t="n">
        <f aca="false">MIN(ABC277:ABN277,KC277:KN277,DC277:DN277,AGC277:AGN277)</f>
        <v>3.1</v>
      </c>
      <c r="AME277" s="60" t="n">
        <f aca="false">MAX(QC277:QN277,PC277:PN277,AJC277:AJN277,AAC277:AAN277,FC277:FN277,SC277:SN277)</f>
        <v>27.6</v>
      </c>
      <c r="AMF277" s="60" t="n">
        <f aca="false">MIN(QC277:QN277,PC277:PN277,AJC277:AJN277,AAC277:AAN277,FC277:FN277,SC277:SN277)</f>
        <v>5.6</v>
      </c>
    </row>
    <row r="278" customFormat="false" ht="12.8" hidden="false" customHeight="false" outlineLevel="0" collapsed="false">
      <c r="A278" s="104"/>
      <c r="B278" s="29" t="n">
        <f aca="false">AVERAGE(AO278,BO278,CO278,DO278,EO278,FO278,GO278,HO288,IO278,JO278,KO278,LO278,MO278,NO278,OO278,PO278,QO278,RO278,SO278,TO278,UO278,VO278,WO278,YO278,ZO278,AAO278,ABO278,ACO278,ADO278,AEO278,AFO278,AGO278,AHO278,AIO278,AJO278,AKO278)</f>
        <v>13.4287037037037</v>
      </c>
      <c r="C278" s="30" t="n">
        <f aca="false">AVERAGE(B274:B278)</f>
        <v>13.317662037037</v>
      </c>
      <c r="D278" s="31" t="n">
        <f aca="false">AVERAGE(B269:B278)</f>
        <v>13.417349537037</v>
      </c>
      <c r="E278" s="29" t="n">
        <f aca="false">AVERAGE(B259:B278)</f>
        <v>13.4254365267256</v>
      </c>
      <c r="F278" s="32" t="n">
        <f aca="false">AVERAGE(B229:B278)</f>
        <v>13.6273429764333</v>
      </c>
      <c r="G278" s="3" t="n">
        <f aca="false">MAX(AC278:AN278,BC278:BN278,CC278:CN278,DC278:DN278,EC278:EN278,FC278:FN278,GC278:GN278,HC278:HN278,IC278:IN278,JC278:JN278,KC278:KN278,LC278:LN278,MC278:MN278,NC278:NN278,OC278:ON278,PC278:PN278,QC278:QN278,RC278:RN278,SC278:SN278,TC278:TN278,UC278:UN278,VC278:VN278,WC278:WN278,YC278:YN278,ZC278:ZN278,AAC278:AAN278,ABC278:ABN278,ACC278:ACN278,ADC278:ADN278,AEC278:AEN278,AFC278:AFN278,AGC278:AGN278,AHC278:AHN278,AIC278:AIN278,AJC278:AJN278,AKC278:AKN278)</f>
        <v>28.3</v>
      </c>
      <c r="H278" s="105" t="n">
        <f aca="false">MEDIAN(AC278:AN278,BC278:BN278,CC278:CN278,DC278:DN278,EC278:EN278,FC278:FN278,GC278:GN278,HC278:HN278,IC278:IN278,JC278:JN278,KC278:KN278,LC278:LN278,MC278:MN278,NC278:NN278,OC278:ON278,PC278:PN278,QC278:QN278,RC278:RN278,SC278:SN278,TC278:TN278,UC278:UN278,VC278:VN278,WC278:WN278,YC278:YN278,ZC278:ZN278,AAC278:AAN278,ABC278:ABN278,ACC278:ACN278,ADC278:ADN278,AEC278:AEN278,AFC278:AFN278,AGC278:AGN278,AHC278:AHN278,AIC278:AIN278,AJC278:AJN278,AKC278:AKN278)</f>
        <v>12.4</v>
      </c>
      <c r="I278" s="5" t="n">
        <f aca="false">MIN(AC278:AN278,BC278:BN278,CC278:CN278,DC278:DN278,EC278:EN278,FC278:FN278,GC278:GN278,HC278:HN278,IC278:IN278,JC278:JN278,KC278:KN278,LC278:LN278,MC278:MN278,NC278:NN278,OC278:ON278,PC278:PN278,QC278:QN278,RC278:RN278,SC278:SN278,TC278:TN278,UC278:UN278,VC278:VN278,WC278:WN278,YC278:YN278,ZC278:ZN278,AAC278:AAN278,ABC278:ABN278,ACC278:ACN278,ADC278:ADN278,AEC278:AEN278,AFC278:AFN278,AGC278:AGN278,AHC278:AHN278,AIC278:AIN278,AJC278:AJN278,AKC278:AKN278)</f>
        <v>3.2</v>
      </c>
      <c r="J278" s="106" t="n">
        <f aca="false">(G278+I278)/2</f>
        <v>15.75</v>
      </c>
      <c r="AB278" s="107" t="n">
        <v>1928</v>
      </c>
      <c r="AC278" s="108" t="n">
        <v>15.1</v>
      </c>
      <c r="AD278" s="108" t="n">
        <v>14.4</v>
      </c>
      <c r="AE278" s="108" t="n">
        <v>14</v>
      </c>
      <c r="AF278" s="108" t="n">
        <v>13.3</v>
      </c>
      <c r="AG278" s="108" t="n">
        <v>9.9</v>
      </c>
      <c r="AH278" s="108" t="n">
        <v>8.4</v>
      </c>
      <c r="AI278" s="108" t="n">
        <v>8.4</v>
      </c>
      <c r="AJ278" s="108" t="n">
        <v>8.4</v>
      </c>
      <c r="AK278" s="108" t="n">
        <v>9</v>
      </c>
      <c r="AL278" s="108" t="n">
        <v>9.8</v>
      </c>
      <c r="AM278" s="108" t="n">
        <v>12.3</v>
      </c>
      <c r="AN278" s="108" t="n">
        <v>13.9</v>
      </c>
      <c r="AO278" s="109" t="n">
        <f aca="false">AVERAGE(AC278:AN278)</f>
        <v>11.4083333333333</v>
      </c>
      <c r="BA278" s="1" t="n">
        <v>1928</v>
      </c>
      <c r="BB278" s="107" t="n">
        <v>1928</v>
      </c>
      <c r="BC278" s="108" t="n">
        <v>13.1</v>
      </c>
      <c r="BD278" s="108" t="n">
        <v>13.3</v>
      </c>
      <c r="BE278" s="108" t="n">
        <v>13.4</v>
      </c>
      <c r="BF278" s="108" t="n">
        <v>10.1</v>
      </c>
      <c r="BG278" s="108" t="n">
        <v>6.8</v>
      </c>
      <c r="BH278" s="108" t="n">
        <v>5.7</v>
      </c>
      <c r="BI278" s="108" t="n">
        <v>4.3</v>
      </c>
      <c r="BJ278" s="108" t="n">
        <v>5.8</v>
      </c>
      <c r="BK278" s="108" t="n">
        <v>6.9</v>
      </c>
      <c r="BL278" s="108" t="n">
        <v>8.4</v>
      </c>
      <c r="BM278" s="108" t="n">
        <v>11.2</v>
      </c>
      <c r="BN278" s="108" t="n">
        <v>14.4</v>
      </c>
      <c r="BO278" s="109" t="n">
        <f aca="false">AVERAGE(BC278:BN278)</f>
        <v>9.45</v>
      </c>
      <c r="CA278" s="1" t="n">
        <v>1928</v>
      </c>
      <c r="CB278" s="110" t="s">
        <v>131</v>
      </c>
      <c r="CC278" s="108" t="n">
        <v>12.2</v>
      </c>
      <c r="CD278" s="108" t="n">
        <v>10.1</v>
      </c>
      <c r="CE278" s="108" t="n">
        <v>10.8</v>
      </c>
      <c r="CF278" s="108" t="n">
        <v>8.6</v>
      </c>
      <c r="CG278" s="108" t="n">
        <v>4.3</v>
      </c>
      <c r="CH278" s="108" t="n">
        <v>3.9</v>
      </c>
      <c r="CI278" s="108" t="n">
        <v>5.1</v>
      </c>
      <c r="CJ278" s="108" t="n">
        <v>6.2</v>
      </c>
      <c r="CK278" s="108" t="n">
        <v>7.1</v>
      </c>
      <c r="CL278" s="108" t="n">
        <v>6.8</v>
      </c>
      <c r="CM278" s="108" t="n">
        <v>9.3</v>
      </c>
      <c r="CN278" s="108" t="n">
        <v>10</v>
      </c>
      <c r="CO278" s="109" t="n">
        <f aca="false">AVERAGE(CC278:CN278)</f>
        <v>7.86666666666667</v>
      </c>
      <c r="DA278" s="1" t="n">
        <v>1928</v>
      </c>
      <c r="DB278" s="110" t="s">
        <v>131</v>
      </c>
      <c r="DC278" s="108" t="n">
        <v>26.7</v>
      </c>
      <c r="DD278" s="108" t="n">
        <v>25.8</v>
      </c>
      <c r="DE278" s="108" t="n">
        <v>27.4</v>
      </c>
      <c r="DF278" s="108" t="n">
        <v>24.8</v>
      </c>
      <c r="DG278" s="108" t="n">
        <v>16.3</v>
      </c>
      <c r="DH278" s="108" t="n">
        <v>15.1</v>
      </c>
      <c r="DI278" s="108" t="n">
        <v>13.2</v>
      </c>
      <c r="DJ278" s="108" t="n">
        <v>16.1</v>
      </c>
      <c r="DK278" s="108" t="n">
        <v>20.2</v>
      </c>
      <c r="DL278" s="108" t="n">
        <v>22.3</v>
      </c>
      <c r="DM278" s="108" t="n">
        <v>25</v>
      </c>
      <c r="DN278" s="108" t="n">
        <v>26.4</v>
      </c>
      <c r="DO278" s="109" t="n">
        <f aca="false">AVERAGE(DC278:DN278)</f>
        <v>21.6083333333333</v>
      </c>
      <c r="EA278" s="1" t="n">
        <v>1928</v>
      </c>
      <c r="EB278" s="107" t="n">
        <v>1928</v>
      </c>
      <c r="EC278" s="108" t="n">
        <v>14.7</v>
      </c>
      <c r="ED278" s="108" t="n">
        <v>13.7</v>
      </c>
      <c r="EE278" s="108" t="n">
        <v>13.5</v>
      </c>
      <c r="EF278" s="108" t="n">
        <v>11.9</v>
      </c>
      <c r="EG278" s="108" t="n">
        <v>9.7</v>
      </c>
      <c r="EH278" s="108" t="n">
        <v>9.2</v>
      </c>
      <c r="EI278" s="108" t="n">
        <v>8.7</v>
      </c>
      <c r="EJ278" s="108" t="n">
        <v>10.6</v>
      </c>
      <c r="EK278" s="108" t="n">
        <v>10.2</v>
      </c>
      <c r="EL278" s="108" t="n">
        <v>9.2</v>
      </c>
      <c r="EM278" s="108" t="n">
        <v>11.8</v>
      </c>
      <c r="EN278" s="108" t="n">
        <v>14.2</v>
      </c>
      <c r="EO278" s="109" t="n">
        <f aca="false">AVERAGE(EC278:EN278)</f>
        <v>11.45</v>
      </c>
      <c r="FA278" s="1" t="n">
        <v>1928</v>
      </c>
      <c r="FB278" s="107" t="n">
        <v>1928</v>
      </c>
      <c r="FC278" s="108" t="n">
        <v>13.3</v>
      </c>
      <c r="FD278" s="108" t="n">
        <v>12.1</v>
      </c>
      <c r="FE278" s="108" t="n">
        <v>12.2</v>
      </c>
      <c r="FF278" s="108" t="n">
        <v>10.2</v>
      </c>
      <c r="FG278" s="108" t="n">
        <v>7.2</v>
      </c>
      <c r="FH278" s="108" t="n">
        <v>7.4</v>
      </c>
      <c r="FI278" s="108" t="n">
        <v>7.9</v>
      </c>
      <c r="FJ278" s="108" t="n">
        <v>9.2</v>
      </c>
      <c r="FK278" s="108" t="n">
        <v>8.6</v>
      </c>
      <c r="FL278" s="108" t="n">
        <v>8.8</v>
      </c>
      <c r="FM278" s="108" t="n">
        <v>13.4</v>
      </c>
      <c r="FN278" s="108" t="n">
        <v>11.1</v>
      </c>
      <c r="FO278" s="109" t="n">
        <f aca="false">AVERAGE(FC278:FN278)</f>
        <v>10.1166666666667</v>
      </c>
      <c r="GA278" s="1" t="n">
        <v>1928</v>
      </c>
      <c r="GB278" s="110" t="s">
        <v>131</v>
      </c>
      <c r="GC278" s="108" t="n">
        <v>16.6</v>
      </c>
      <c r="GD278" s="108" t="n">
        <v>16.5</v>
      </c>
      <c r="GE278" s="108" t="n">
        <v>16.4</v>
      </c>
      <c r="GF278" s="108" t="n">
        <v>15.7</v>
      </c>
      <c r="GG278" s="108" t="n">
        <v>13.4</v>
      </c>
      <c r="GH278" s="108" t="n">
        <v>12.3</v>
      </c>
      <c r="GI278" s="108" t="n">
        <v>11.7</v>
      </c>
      <c r="GJ278" s="108" t="n">
        <v>11.5</v>
      </c>
      <c r="GK278" s="108" t="n">
        <v>11.7</v>
      </c>
      <c r="GL278" s="108" t="n">
        <v>11.7</v>
      </c>
      <c r="GM278" s="108" t="n">
        <v>13.9</v>
      </c>
      <c r="GN278" s="108" t="n">
        <v>15.2</v>
      </c>
      <c r="GO278" s="109" t="n">
        <f aca="false">AVERAGE(GC278:GN278)</f>
        <v>13.8833333333333</v>
      </c>
      <c r="HA278" s="1" t="n">
        <v>1928</v>
      </c>
      <c r="HB278" s="107" t="n">
        <v>1928</v>
      </c>
      <c r="HC278" s="108" t="n">
        <v>14.6</v>
      </c>
      <c r="HD278" s="108" t="n">
        <v>14.6</v>
      </c>
      <c r="HE278" s="108" t="n">
        <v>14.4</v>
      </c>
      <c r="HF278" s="108" t="n">
        <v>14.5</v>
      </c>
      <c r="HG278" s="108" t="n">
        <v>12.2</v>
      </c>
      <c r="HH278" s="108" t="n">
        <v>11.6</v>
      </c>
      <c r="HI278" s="108" t="n">
        <v>10.7</v>
      </c>
      <c r="HJ278" s="108" t="n">
        <v>11.1</v>
      </c>
      <c r="HK278" s="108" t="n">
        <v>10.5</v>
      </c>
      <c r="HL278" s="108" t="n">
        <v>10.7</v>
      </c>
      <c r="HM278" s="108" t="n">
        <v>12.2</v>
      </c>
      <c r="HN278" s="108" t="n">
        <v>13.3</v>
      </c>
      <c r="HO278" s="109" t="n">
        <f aca="false">AVERAGE(HC278:HN278)</f>
        <v>12.5333333333333</v>
      </c>
      <c r="IA278" s="1" t="n">
        <v>1928</v>
      </c>
      <c r="IB278" s="110" t="s">
        <v>131</v>
      </c>
      <c r="IC278" s="108" t="n">
        <v>23.4</v>
      </c>
      <c r="ID278" s="108" t="n">
        <v>22.4</v>
      </c>
      <c r="IE278" s="108" t="n">
        <v>21.6</v>
      </c>
      <c r="IF278" s="108" t="n">
        <v>18.8</v>
      </c>
      <c r="IG278" s="108" t="n">
        <v>14.6</v>
      </c>
      <c r="IH278" s="108" t="n">
        <v>11.4</v>
      </c>
      <c r="II278" s="108" t="n">
        <v>10.5</v>
      </c>
      <c r="IJ278" s="108" t="n">
        <v>11.7</v>
      </c>
      <c r="IK278" s="108" t="n">
        <v>14.6</v>
      </c>
      <c r="IL278" s="108" t="n">
        <v>15.1</v>
      </c>
      <c r="IM278" s="108" t="n">
        <v>19.7</v>
      </c>
      <c r="IN278" s="108" t="n">
        <v>20.5</v>
      </c>
      <c r="IO278" s="109" t="n">
        <f aca="false">AVERAGE(IC278:IN278)</f>
        <v>17.025</v>
      </c>
      <c r="JA278" s="1" t="n">
        <v>1928</v>
      </c>
      <c r="JB278" s="107" t="n">
        <v>1928</v>
      </c>
      <c r="JC278" s="108" t="n">
        <v>12.8</v>
      </c>
      <c r="JD278" s="108" t="n">
        <v>11.3</v>
      </c>
      <c r="JE278" s="108" t="n">
        <v>11</v>
      </c>
      <c r="JF278" s="108" t="n">
        <v>9</v>
      </c>
      <c r="JG278" s="108" t="n">
        <v>4</v>
      </c>
      <c r="JH278" s="108" t="n">
        <v>4.4</v>
      </c>
      <c r="JI278" s="108" t="n">
        <v>3.9</v>
      </c>
      <c r="JJ278" s="108" t="n">
        <v>5.8</v>
      </c>
      <c r="JK278" s="108" t="n">
        <v>6.9</v>
      </c>
      <c r="JL278" s="108" t="n">
        <v>6</v>
      </c>
      <c r="JM278" s="108" t="n">
        <v>9.6</v>
      </c>
      <c r="JN278" s="108" t="n">
        <v>11.5</v>
      </c>
      <c r="JO278" s="109" t="n">
        <f aca="false">AVERAGE(JC278:JN278)</f>
        <v>8.01666666666667</v>
      </c>
      <c r="KA278" s="1" t="n">
        <v>1928</v>
      </c>
      <c r="KB278" s="107" t="n">
        <v>1928</v>
      </c>
      <c r="KC278" s="108" t="n">
        <v>26.8</v>
      </c>
      <c r="KD278" s="108" t="n">
        <v>26.7</v>
      </c>
      <c r="KE278" s="108" t="n">
        <v>27.2</v>
      </c>
      <c r="KF278" s="108" t="n">
        <v>24.8</v>
      </c>
      <c r="KG278" s="108" t="n">
        <v>18.2</v>
      </c>
      <c r="KH278" s="108" t="n">
        <v>15.9</v>
      </c>
      <c r="KI278" s="108" t="n">
        <v>14.3</v>
      </c>
      <c r="KJ278" s="108" t="n">
        <v>17.4</v>
      </c>
      <c r="KK278" s="108" t="n">
        <v>20.4</v>
      </c>
      <c r="KL278" s="108" t="n">
        <v>23.3</v>
      </c>
      <c r="KM278" s="108" t="n">
        <v>26.6</v>
      </c>
      <c r="KN278" s="108" t="n">
        <v>27.1</v>
      </c>
      <c r="KO278" s="109" t="n">
        <f aca="false">AVERAGE(KC278:KN278)</f>
        <v>22.3916666666667</v>
      </c>
      <c r="LA278" s="1" t="n">
        <v>1928</v>
      </c>
      <c r="LB278" s="110" t="s">
        <v>131</v>
      </c>
      <c r="LC278" s="108" t="n">
        <v>13.2</v>
      </c>
      <c r="LD278" s="108" t="n">
        <v>11.2</v>
      </c>
      <c r="LE278" s="108" t="n">
        <v>11.2</v>
      </c>
      <c r="LF278" s="108" t="n">
        <v>9.6</v>
      </c>
      <c r="LG278" s="108" t="n">
        <v>5.5</v>
      </c>
      <c r="LH278" s="108" t="n">
        <v>5.9</v>
      </c>
      <c r="LI278" s="108" t="n">
        <v>5</v>
      </c>
      <c r="LJ278" s="108" t="n">
        <v>7.1</v>
      </c>
      <c r="LK278" s="108" t="n">
        <v>6.9</v>
      </c>
      <c r="LL278" s="108" t="n">
        <v>7.3</v>
      </c>
      <c r="LM278" s="108" t="n">
        <v>9.8</v>
      </c>
      <c r="LN278" s="108" t="n">
        <v>11.7</v>
      </c>
      <c r="LO278" s="109" t="n">
        <f aca="false">AVERAGE(LC278:LN278)</f>
        <v>8.7</v>
      </c>
      <c r="MA278" s="1" t="n">
        <v>1928</v>
      </c>
      <c r="MB278" s="110" t="s">
        <v>131</v>
      </c>
      <c r="MC278" s="108" t="n">
        <v>15</v>
      </c>
      <c r="MD278" s="108" t="n">
        <v>14.2</v>
      </c>
      <c r="ME278" s="108" t="n">
        <v>14.5</v>
      </c>
      <c r="MF278" s="108" t="n">
        <v>13.1</v>
      </c>
      <c r="MG278" s="108" t="n">
        <v>9.2</v>
      </c>
      <c r="MH278" s="108" t="n">
        <v>8.1</v>
      </c>
      <c r="MI278" s="108" t="n">
        <v>7.6</v>
      </c>
      <c r="MJ278" s="108" t="n">
        <v>7.8</v>
      </c>
      <c r="MK278" s="108" t="n">
        <v>8.5</v>
      </c>
      <c r="ML278" s="108" t="n">
        <v>9.6</v>
      </c>
      <c r="MM278" s="108" t="n">
        <v>12.4</v>
      </c>
      <c r="MN278" s="108" t="n">
        <v>13.8</v>
      </c>
      <c r="MO278" s="109" t="n">
        <f aca="false">AVERAGE(MC278:MN278)</f>
        <v>11.15</v>
      </c>
      <c r="NA278" s="1" t="n">
        <v>1928</v>
      </c>
      <c r="NB278" s="110" t="s">
        <v>131</v>
      </c>
      <c r="NC278" s="108" t="n">
        <v>19.4</v>
      </c>
      <c r="ND278" s="108" t="n">
        <v>18.4</v>
      </c>
      <c r="NE278" s="108" t="n">
        <v>18.3</v>
      </c>
      <c r="NF278" s="108" t="n">
        <v>15.6</v>
      </c>
      <c r="NG278" s="108" t="n">
        <v>13.6</v>
      </c>
      <c r="NH278" s="108" t="n">
        <v>11.7</v>
      </c>
      <c r="NI278" s="108" t="n">
        <v>11.3</v>
      </c>
      <c r="NJ278" s="108" t="n">
        <v>12</v>
      </c>
      <c r="NK278" s="108" t="n">
        <v>12.7</v>
      </c>
      <c r="NL278" s="108" t="n">
        <v>12.3</v>
      </c>
      <c r="NM278" s="108" t="n">
        <v>15</v>
      </c>
      <c r="NN278" s="108" t="n">
        <v>17.8</v>
      </c>
      <c r="NO278" s="109" t="n">
        <f aca="false">AVERAGE(NC278:NN278)</f>
        <v>14.8416666666667</v>
      </c>
      <c r="OA278" s="1" t="n">
        <v>1928</v>
      </c>
      <c r="OB278" s="107" t="n">
        <v>1928</v>
      </c>
      <c r="OC278" s="108" t="n">
        <v>16.1</v>
      </c>
      <c r="OD278" s="108" t="n">
        <v>14.8</v>
      </c>
      <c r="OE278" s="108" t="n">
        <v>14.7</v>
      </c>
      <c r="OF278" s="108" t="n">
        <v>12.5</v>
      </c>
      <c r="OG278" s="108" t="n">
        <v>9.1</v>
      </c>
      <c r="OH278" s="108" t="n">
        <v>9.3</v>
      </c>
      <c r="OI278" s="108" t="n">
        <v>9.1</v>
      </c>
      <c r="OJ278" s="108" t="n">
        <v>10.2</v>
      </c>
      <c r="OK278" s="108" t="n">
        <v>10.2</v>
      </c>
      <c r="OL278" s="108" t="n">
        <v>8.5</v>
      </c>
      <c r="OM278" s="108" t="n">
        <v>13.3</v>
      </c>
      <c r="ON278" s="108" t="n">
        <v>15.3</v>
      </c>
      <c r="OO278" s="109" t="n">
        <f aca="false">AVERAGE(OC278:ON278)</f>
        <v>11.925</v>
      </c>
      <c r="PA278" s="16" t="n">
        <v>1928</v>
      </c>
      <c r="PB278" s="134" t="s">
        <v>131</v>
      </c>
      <c r="PC278" s="108" t="n">
        <v>16.8</v>
      </c>
      <c r="PD278" s="108" t="n">
        <v>16</v>
      </c>
      <c r="PE278" s="108" t="n">
        <v>16.1</v>
      </c>
      <c r="PF278" s="108" t="n">
        <v>13.3</v>
      </c>
      <c r="PG278" s="108" t="n">
        <v>9.2</v>
      </c>
      <c r="PH278" s="108" t="n">
        <v>7</v>
      </c>
      <c r="PI278" s="108" t="n">
        <v>5.2</v>
      </c>
      <c r="PJ278" s="108" t="n">
        <v>7</v>
      </c>
      <c r="PK278" s="108" t="n">
        <v>9</v>
      </c>
      <c r="PL278" s="108" t="n">
        <v>10.7</v>
      </c>
      <c r="PM278" s="108" t="n">
        <v>14.4</v>
      </c>
      <c r="PN278" s="108" t="n">
        <v>17.3</v>
      </c>
      <c r="PO278" s="109" t="n">
        <f aca="false">AVERAGE(PC278:PN278)</f>
        <v>11.8333333333333</v>
      </c>
      <c r="QA278" s="1" t="n">
        <v>1928</v>
      </c>
      <c r="QB278" s="110" t="s">
        <v>131</v>
      </c>
      <c r="QC278" s="108" t="n">
        <v>13</v>
      </c>
      <c r="QD278" s="108" t="n">
        <v>12.3</v>
      </c>
      <c r="QE278" s="108" t="n">
        <v>12.5</v>
      </c>
      <c r="QF278" s="108" t="n">
        <v>10.7</v>
      </c>
      <c r="QG278" s="108" t="n">
        <v>6.5</v>
      </c>
      <c r="QH278" s="108" t="n">
        <v>5.6</v>
      </c>
      <c r="QI278" s="108" t="n">
        <v>5.6</v>
      </c>
      <c r="QJ278" s="108" t="n">
        <v>6.9</v>
      </c>
      <c r="QK278" s="108" t="n">
        <v>7.1</v>
      </c>
      <c r="QL278" s="108" t="n">
        <v>6.9</v>
      </c>
      <c r="QM278" s="108" t="n">
        <v>10.5</v>
      </c>
      <c r="QN278" s="108" t="n">
        <v>12.8</v>
      </c>
      <c r="QO278" s="109" t="n">
        <f aca="false">AVERAGE(QC278:QN278)</f>
        <v>9.2</v>
      </c>
      <c r="RA278" s="1" t="n">
        <v>1928</v>
      </c>
      <c r="RB278" s="110" t="s">
        <v>131</v>
      </c>
      <c r="RC278" s="108" t="n">
        <v>15.8</v>
      </c>
      <c r="RD278" s="108" t="n">
        <v>14.8</v>
      </c>
      <c r="RE278" s="108" t="n">
        <v>14.6</v>
      </c>
      <c r="RF278" s="108" t="n">
        <v>11.4</v>
      </c>
      <c r="RG278" s="108" t="n">
        <v>6.9</v>
      </c>
      <c r="RH278" s="108" t="n">
        <v>7.1</v>
      </c>
      <c r="RI278" s="108" t="n">
        <v>5.8</v>
      </c>
      <c r="RJ278" s="108" t="n">
        <v>6.4</v>
      </c>
      <c r="RK278" s="108" t="n">
        <v>6.9</v>
      </c>
      <c r="RL278" s="108" t="n">
        <v>7.5</v>
      </c>
      <c r="RM278" s="108" t="n">
        <v>12.3</v>
      </c>
      <c r="RN278" s="108" t="n">
        <v>15.6</v>
      </c>
      <c r="RO278" s="109" t="n">
        <f aca="false">AVERAGE(RC278:RN278)</f>
        <v>10.425</v>
      </c>
      <c r="SA278" s="1" t="n">
        <v>1928</v>
      </c>
      <c r="SB278" s="107" t="n">
        <v>1928</v>
      </c>
      <c r="SC278" s="108" t="n">
        <v>19.2</v>
      </c>
      <c r="SD278" s="108" t="n">
        <v>18.7</v>
      </c>
      <c r="SE278" s="108" t="n">
        <v>19.3</v>
      </c>
      <c r="SF278" s="108" t="n">
        <v>14.7</v>
      </c>
      <c r="SG278" s="108" t="n">
        <v>9.3</v>
      </c>
      <c r="SH278" s="108" t="n">
        <v>6.9</v>
      </c>
      <c r="SI278" s="108" t="n">
        <v>4.5</v>
      </c>
      <c r="SJ278" s="108" t="n">
        <v>6.8</v>
      </c>
      <c r="SK278" s="108" t="n">
        <v>9.4</v>
      </c>
      <c r="SL278" s="108" t="n">
        <v>12.6</v>
      </c>
      <c r="SM278" s="108" t="n">
        <v>17.9</v>
      </c>
      <c r="SN278" s="108" t="n">
        <v>20.1</v>
      </c>
      <c r="SO278" s="109" t="n">
        <f aca="false">AVERAGE(SC278:SN278)</f>
        <v>13.2833333333333</v>
      </c>
      <c r="TA278" s="1" t="n">
        <v>1928</v>
      </c>
      <c r="TB278" s="110" t="s">
        <v>131</v>
      </c>
      <c r="TC278" s="108" t="n">
        <v>25.7</v>
      </c>
      <c r="TD278" s="108" t="n">
        <v>25</v>
      </c>
      <c r="TE278" s="108" t="n">
        <v>25.7</v>
      </c>
      <c r="TF278" s="108" t="n">
        <v>23.8</v>
      </c>
      <c r="TG278" s="108" t="n">
        <v>15.5</v>
      </c>
      <c r="TH278" s="108" t="n">
        <v>12.2</v>
      </c>
      <c r="TI278" s="108" t="n">
        <v>9.9</v>
      </c>
      <c r="TJ278" s="108" t="n">
        <v>15.7</v>
      </c>
      <c r="TK278" s="108" t="n">
        <v>18.4</v>
      </c>
      <c r="TL278" s="108" t="n">
        <v>20</v>
      </c>
      <c r="TM278" s="108" t="n">
        <v>25.5</v>
      </c>
      <c r="TN278" s="108" t="n">
        <v>24.9</v>
      </c>
      <c r="TO278" s="109" t="n">
        <f aca="false">AVERAGE(TC278:TN278)</f>
        <v>20.1916666666667</v>
      </c>
      <c r="UA278" s="1" t="n">
        <v>1928</v>
      </c>
      <c r="UB278" s="110" t="s">
        <v>131</v>
      </c>
      <c r="UC278" s="108" t="n">
        <v>16.2</v>
      </c>
      <c r="UD278" s="108" t="n">
        <v>15.2</v>
      </c>
      <c r="UE278" s="108" t="n">
        <v>14.7</v>
      </c>
      <c r="UF278" s="108" t="n">
        <v>11.3</v>
      </c>
      <c r="UG278" s="108" t="n">
        <v>7.5</v>
      </c>
      <c r="UH278" s="108" t="n">
        <v>7.2</v>
      </c>
      <c r="UI278" s="108" t="n">
        <v>5.4</v>
      </c>
      <c r="UJ278" s="108" t="n">
        <v>5.6</v>
      </c>
      <c r="UK278" s="108" t="n">
        <v>6.5</v>
      </c>
      <c r="UL278" s="108" t="n">
        <v>7.2</v>
      </c>
      <c r="UM278" s="108" t="n">
        <v>12.8</v>
      </c>
      <c r="UN278" s="108" t="n">
        <v>15.9</v>
      </c>
      <c r="UO278" s="109" t="n">
        <f aca="false">AVERAGE(UC278:UN278)</f>
        <v>10.4583333333333</v>
      </c>
      <c r="VA278" s="1" t="n">
        <v>1928</v>
      </c>
      <c r="VB278" s="110" t="s">
        <v>131</v>
      </c>
      <c r="VC278" s="108" t="n">
        <v>12.2</v>
      </c>
      <c r="VD278" s="108" t="n">
        <v>11.3</v>
      </c>
      <c r="VE278" s="108" t="n">
        <v>11.7</v>
      </c>
      <c r="VF278" s="108" t="n">
        <v>10.7</v>
      </c>
      <c r="VG278" s="108" t="n">
        <v>7.3</v>
      </c>
      <c r="VH278" s="108" t="n">
        <v>6.4</v>
      </c>
      <c r="VI278" s="108" t="n">
        <v>6.1</v>
      </c>
      <c r="VJ278" s="108" t="n">
        <v>6.7</v>
      </c>
      <c r="VK278" s="108" t="n">
        <v>7</v>
      </c>
      <c r="VL278" s="108" t="n">
        <v>7.6</v>
      </c>
      <c r="VM278" s="108" t="n">
        <v>9.4</v>
      </c>
      <c r="VN278" s="108" t="n">
        <v>11.2</v>
      </c>
      <c r="VO278" s="109" t="n">
        <f aca="false">AVERAGE(VC278:VN278)</f>
        <v>8.96666666666667</v>
      </c>
      <c r="WA278" s="1" t="n">
        <v>1928</v>
      </c>
      <c r="WB278" s="107" t="n">
        <v>1928</v>
      </c>
      <c r="WC278" s="108" t="n">
        <v>22.3</v>
      </c>
      <c r="WD278" s="108" t="n">
        <v>21</v>
      </c>
      <c r="WE278" s="108" t="n">
        <v>19.3</v>
      </c>
      <c r="WF278" s="108" t="n">
        <v>16.1</v>
      </c>
      <c r="WG278" s="108" t="n">
        <v>11.4</v>
      </c>
      <c r="WH278" s="108" t="n">
        <v>9</v>
      </c>
      <c r="WI278" s="108" t="n">
        <v>7.7</v>
      </c>
      <c r="WJ278" s="108" t="n">
        <v>8.8</v>
      </c>
      <c r="WK278" s="108" t="n">
        <v>9</v>
      </c>
      <c r="WL278" s="108" t="n">
        <v>9.9</v>
      </c>
      <c r="WM278" s="108" t="n">
        <v>17.8</v>
      </c>
      <c r="WN278" s="108" t="n">
        <v>19.6</v>
      </c>
      <c r="WO278" s="109" t="n">
        <f aca="false">AVERAGE(WC278:WN278)</f>
        <v>14.325</v>
      </c>
      <c r="YA278" s="1" t="n">
        <v>1928</v>
      </c>
      <c r="YB278" s="110" t="s">
        <v>131</v>
      </c>
      <c r="YC278" s="108" t="n">
        <v>12.6</v>
      </c>
      <c r="YD278" s="108" t="n">
        <v>11.6</v>
      </c>
      <c r="YE278" s="108" t="n">
        <v>11.7</v>
      </c>
      <c r="YF278" s="108" t="n">
        <v>10.4</v>
      </c>
      <c r="YG278" s="108" t="n">
        <v>6.9</v>
      </c>
      <c r="YH278" s="108" t="n">
        <v>6</v>
      </c>
      <c r="YI278" s="108" t="n">
        <v>5</v>
      </c>
      <c r="YJ278" s="108" t="n">
        <v>6.2</v>
      </c>
      <c r="YK278" s="108" t="n">
        <v>6.3</v>
      </c>
      <c r="YL278" s="108" t="n">
        <v>5.5</v>
      </c>
      <c r="YM278" s="108" t="n">
        <v>9.6</v>
      </c>
      <c r="YN278" s="108" t="n">
        <v>12</v>
      </c>
      <c r="YO278" s="109" t="n">
        <f aca="false">AVERAGE(YC278:YN278)</f>
        <v>8.65</v>
      </c>
      <c r="ZA278" s="1" t="n">
        <v>1928</v>
      </c>
      <c r="ZB278" s="110" t="s">
        <v>131</v>
      </c>
      <c r="ZC278" s="108" t="n">
        <v>16.2</v>
      </c>
      <c r="ZD278" s="108" t="n">
        <v>15.5</v>
      </c>
      <c r="ZE278" s="108" t="n">
        <v>14.3</v>
      </c>
      <c r="ZF278" s="108" t="n">
        <v>11.1</v>
      </c>
      <c r="ZG278" s="108" t="n">
        <v>6.5</v>
      </c>
      <c r="ZH278" s="108" t="n">
        <v>6.9</v>
      </c>
      <c r="ZI278" s="108" t="n">
        <v>5.5</v>
      </c>
      <c r="ZJ278" s="108" t="n">
        <v>6.6</v>
      </c>
      <c r="ZK278" s="108" t="n">
        <v>7.6</v>
      </c>
      <c r="ZL278" s="108" t="n">
        <v>7.1</v>
      </c>
      <c r="ZM278" s="108" t="n">
        <v>12.2</v>
      </c>
      <c r="ZN278" s="108" t="n">
        <v>15.5</v>
      </c>
      <c r="ZO278" s="109" t="n">
        <f aca="false">AVERAGE(ZC278:ZN278)</f>
        <v>10.4166666666667</v>
      </c>
      <c r="AAA278" s="1" t="n">
        <v>1928</v>
      </c>
      <c r="AAB278" s="110" t="s">
        <v>131</v>
      </c>
      <c r="AAC278" s="108" t="n">
        <v>24.7</v>
      </c>
      <c r="AAD278" s="108" t="n">
        <v>24.3</v>
      </c>
      <c r="AAE278" s="108" t="n">
        <v>24.8</v>
      </c>
      <c r="AAF278" s="108" t="n">
        <v>21.6</v>
      </c>
      <c r="AAG278" s="108" t="n">
        <v>13</v>
      </c>
      <c r="AAH278" s="108" t="n">
        <v>11.4</v>
      </c>
      <c r="AAI278" s="108" t="n">
        <v>9</v>
      </c>
      <c r="AAJ278" s="108" t="n">
        <v>10.8</v>
      </c>
      <c r="AAK278" s="108" t="n">
        <v>19.2</v>
      </c>
      <c r="AAL278" s="108" t="n">
        <v>24.3</v>
      </c>
      <c r="AAM278" s="108" t="n">
        <v>24.4</v>
      </c>
      <c r="AAN278" s="108" t="n">
        <v>25.7</v>
      </c>
      <c r="AAO278" s="109" t="n">
        <f aca="false">AVERAGE(AAC278:AAN278)</f>
        <v>19.4333333333333</v>
      </c>
      <c r="ABA278" s="1" t="n">
        <v>1928</v>
      </c>
      <c r="ABB278" s="107" t="n">
        <v>1928</v>
      </c>
      <c r="ABC278" s="108" t="n">
        <v>22.4</v>
      </c>
      <c r="ABD278" s="108" t="n">
        <v>22.7</v>
      </c>
      <c r="ABE278" s="108" t="n">
        <v>23.7</v>
      </c>
      <c r="ABF278" s="108" t="n">
        <v>20.9</v>
      </c>
      <c r="ABG278" s="108" t="n">
        <v>15.9</v>
      </c>
      <c r="ABH278" s="108" t="n">
        <v>13</v>
      </c>
      <c r="ABI278" s="108" t="n">
        <v>11</v>
      </c>
      <c r="ABJ278" s="108" t="n">
        <v>13.8</v>
      </c>
      <c r="ABK278" s="108" t="n">
        <v>14.8</v>
      </c>
      <c r="ABL278" s="108" t="n">
        <v>16</v>
      </c>
      <c r="ABM278" s="108" t="n">
        <v>21.8</v>
      </c>
      <c r="ABN278" s="108" t="n">
        <v>20.8</v>
      </c>
      <c r="ABO278" s="109" t="n">
        <f aca="false">AVERAGE(ABC278:ABN278)</f>
        <v>18.0666666666667</v>
      </c>
      <c r="ACA278" s="111" t="n">
        <v>1928</v>
      </c>
      <c r="ACB278" s="110" t="s">
        <v>131</v>
      </c>
      <c r="ACC278" s="108" t="n">
        <v>17</v>
      </c>
      <c r="ACD278" s="108" t="n">
        <v>16.4</v>
      </c>
      <c r="ACE278" s="108" t="n">
        <v>15.4</v>
      </c>
      <c r="ACF278" s="108" t="n">
        <v>14.1</v>
      </c>
      <c r="ACG278" s="108" t="n">
        <v>11</v>
      </c>
      <c r="ACH278" s="108" t="n">
        <v>10.4</v>
      </c>
      <c r="ACI278" s="108" t="n">
        <v>9</v>
      </c>
      <c r="ACJ278" s="108" t="n">
        <v>10.3</v>
      </c>
      <c r="ACK278" s="108" t="n">
        <v>11</v>
      </c>
      <c r="ACL278" s="108" t="n">
        <v>9.9</v>
      </c>
      <c r="ACM278" s="108" t="n">
        <v>13.8</v>
      </c>
      <c r="ACN278" s="108" t="n">
        <v>16.3</v>
      </c>
      <c r="ACO278" s="109" t="n">
        <f aca="false">AVERAGE(ACC278:ACN278)</f>
        <v>12.8833333333333</v>
      </c>
      <c r="ADA278" s="1" t="n">
        <v>1928</v>
      </c>
      <c r="ADB278" s="110" t="s">
        <v>131</v>
      </c>
      <c r="ADC278" s="108" t="n">
        <v>26.8</v>
      </c>
      <c r="ADD278" s="108" t="n">
        <v>25.5</v>
      </c>
      <c r="ADE278" s="108" t="n">
        <v>26.4</v>
      </c>
      <c r="ADF278" s="108" t="n">
        <v>24.3</v>
      </c>
      <c r="ADG278" s="108" t="n">
        <v>17.2</v>
      </c>
      <c r="ADH278" s="108" t="n">
        <v>13.9</v>
      </c>
      <c r="ADI278" s="108" t="n">
        <v>11.4</v>
      </c>
      <c r="ADJ278" s="108" t="n">
        <v>15.5</v>
      </c>
      <c r="ADK278" s="108" t="n">
        <v>17.4</v>
      </c>
      <c r="ADL278" s="108" t="n">
        <v>19.7</v>
      </c>
      <c r="ADM278" s="108" t="n">
        <v>24.2</v>
      </c>
      <c r="ADN278" s="108" t="n">
        <v>24.7</v>
      </c>
      <c r="ADO278" s="109" t="n">
        <f aca="false">AVERAGE(ADC278:ADN278)</f>
        <v>20.5833333333333</v>
      </c>
      <c r="AEA278" s="1" t="n">
        <v>1928</v>
      </c>
      <c r="AEB278" s="107" t="n">
        <v>1928</v>
      </c>
      <c r="AEC278" s="108" t="n">
        <v>26.6</v>
      </c>
      <c r="AED278" s="108" t="n">
        <v>25.7</v>
      </c>
      <c r="AEE278" s="108" t="n">
        <v>26.2</v>
      </c>
      <c r="AEF278" s="108" t="n">
        <v>24.1</v>
      </c>
      <c r="AEG278" s="108" t="n">
        <v>18.1</v>
      </c>
      <c r="AEH278" s="108" t="n">
        <v>15.7</v>
      </c>
      <c r="AEI278" s="108" t="n">
        <v>12.6</v>
      </c>
      <c r="AEJ278" s="108" t="n">
        <v>16.1</v>
      </c>
      <c r="AEK278" s="108" t="n">
        <v>17.4</v>
      </c>
      <c r="AEL278" s="108" t="n">
        <v>18.8</v>
      </c>
      <c r="AEM278" s="108" t="n">
        <v>24.8</v>
      </c>
      <c r="AEN278" s="108" t="n">
        <v>24.2</v>
      </c>
      <c r="AEO278" s="109" t="n">
        <f aca="false">AVERAGE(AEC278:AEN278)</f>
        <v>20.8583333333333</v>
      </c>
      <c r="AFA278" s="1" t="n">
        <v>1928</v>
      </c>
      <c r="AFB278" s="107" t="n">
        <v>1928</v>
      </c>
      <c r="AFC278" s="108" t="n">
        <v>17.5</v>
      </c>
      <c r="AFD278" s="108" t="n">
        <v>18</v>
      </c>
      <c r="AFE278" s="108" t="n">
        <v>17.5</v>
      </c>
      <c r="AFF278" s="108" t="n">
        <v>16.4</v>
      </c>
      <c r="AFG278" s="108" t="n">
        <v>14.5</v>
      </c>
      <c r="AFH278" s="108" t="n">
        <v>13.9</v>
      </c>
      <c r="AFI278" s="108" t="n">
        <v>11.7</v>
      </c>
      <c r="AFJ278" s="108" t="n">
        <v>12.7</v>
      </c>
      <c r="AFK278" s="108" t="n">
        <v>12.4</v>
      </c>
      <c r="AFL278" s="108" t="n">
        <v>11.9</v>
      </c>
      <c r="AFM278" s="108" t="n">
        <v>15.1</v>
      </c>
      <c r="AFN278" s="108" t="n">
        <v>17.1</v>
      </c>
      <c r="AFO278" s="109" t="n">
        <f aca="false">AVERAGE(AFC278:AFN278)</f>
        <v>14.8916666666667</v>
      </c>
      <c r="AGA278" s="1" t="n">
        <v>1928</v>
      </c>
      <c r="AGB278" s="110" t="s">
        <v>131</v>
      </c>
      <c r="AGC278" s="108" t="n">
        <v>16</v>
      </c>
      <c r="AGD278" s="108" t="n">
        <v>15.3</v>
      </c>
      <c r="AGE278" s="108" t="n">
        <v>14.6</v>
      </c>
      <c r="AGF278" s="108" t="n">
        <v>10.3</v>
      </c>
      <c r="AGG278" s="108" t="n">
        <v>5.7</v>
      </c>
      <c r="AGH278" s="108" t="n">
        <v>5.2</v>
      </c>
      <c r="AGI278" s="108" t="n">
        <v>3.2</v>
      </c>
      <c r="AGJ278" s="108" t="n">
        <v>3.9</v>
      </c>
      <c r="AGK278" s="108" t="n">
        <v>6.1</v>
      </c>
      <c r="AGL278" s="108" t="n">
        <v>7</v>
      </c>
      <c r="AGM278" s="108" t="n">
        <v>13</v>
      </c>
      <c r="AGN278" s="108" t="n">
        <v>15.7</v>
      </c>
      <c r="AGO278" s="109" t="n">
        <f aca="false">AVERAGE(AGC278:AGN278)</f>
        <v>9.66666666666667</v>
      </c>
      <c r="AHA278" s="1" t="n">
        <v>1928</v>
      </c>
      <c r="AHB278" s="110" t="s">
        <v>131</v>
      </c>
      <c r="AHC278" s="108" t="n">
        <v>12.7</v>
      </c>
      <c r="AHD278" s="108" t="n">
        <v>11.6</v>
      </c>
      <c r="AHE278" s="108" t="n">
        <v>12.4</v>
      </c>
      <c r="AHF278" s="108" t="n">
        <v>9.3</v>
      </c>
      <c r="AHG278" s="108" t="n">
        <v>4.2</v>
      </c>
      <c r="AHH278" s="108" t="n">
        <v>4.7</v>
      </c>
      <c r="AHI278" s="108" t="n">
        <v>4.1</v>
      </c>
      <c r="AHJ278" s="108" t="n">
        <v>6.1</v>
      </c>
      <c r="AHK278" s="108" t="n">
        <v>6.7</v>
      </c>
      <c r="AHL278" s="108" t="n">
        <v>5.6</v>
      </c>
      <c r="AHM278" s="108" t="n">
        <v>9.4</v>
      </c>
      <c r="AHN278" s="108" t="n">
        <v>12.5</v>
      </c>
      <c r="AHO278" s="109" t="n">
        <f aca="false">AVERAGE(AHC278:AHN278)</f>
        <v>8.275</v>
      </c>
      <c r="AIA278" s="1" t="n">
        <v>1928</v>
      </c>
      <c r="AIB278" s="107" t="n">
        <v>1928</v>
      </c>
      <c r="AIC278" s="108" t="n">
        <v>22</v>
      </c>
      <c r="AID278" s="108" t="n">
        <v>20.3</v>
      </c>
      <c r="AIE278" s="108" t="n">
        <v>20.8</v>
      </c>
      <c r="AIF278" s="108" t="n">
        <v>15.4</v>
      </c>
      <c r="AIG278" s="108" t="n">
        <v>9</v>
      </c>
      <c r="AIH278" s="108" t="n">
        <v>5.8</v>
      </c>
      <c r="AII278" s="108" t="n">
        <v>4.1</v>
      </c>
      <c r="AIJ278" s="108" t="n">
        <v>7.2</v>
      </c>
      <c r="AIK278" s="108" t="n">
        <v>9.9</v>
      </c>
      <c r="AIL278" s="108" t="n">
        <v>11.9</v>
      </c>
      <c r="AIM278" s="108" t="n">
        <v>19.1</v>
      </c>
      <c r="AIN278" s="108" t="n">
        <v>21.2</v>
      </c>
      <c r="AIO278" s="109" t="n">
        <f aca="false">AVERAGE(AIC278:AIN278)</f>
        <v>13.8916666666667</v>
      </c>
      <c r="AJA278" s="1" t="n">
        <v>1928</v>
      </c>
      <c r="AJB278" s="107" t="n">
        <v>1928</v>
      </c>
      <c r="AJC278" s="108" t="n">
        <v>27.8</v>
      </c>
      <c r="AJD278" s="108" t="n">
        <v>27.1</v>
      </c>
      <c r="AJE278" s="108" t="n">
        <v>27.6</v>
      </c>
      <c r="AJF278" s="108" t="n">
        <v>27.2</v>
      </c>
      <c r="AJG278" s="108" t="n">
        <v>21.4</v>
      </c>
      <c r="AJH278" s="108" t="n">
        <v>19.2</v>
      </c>
      <c r="AJI278" s="108" t="n">
        <v>19.1</v>
      </c>
      <c r="AJJ278" s="108" t="n">
        <v>21.1</v>
      </c>
      <c r="AJK278" s="108" t="n">
        <v>24.7</v>
      </c>
      <c r="AJL278" s="108" t="n">
        <v>28.3</v>
      </c>
      <c r="AJM278" s="108" t="n">
        <v>28</v>
      </c>
      <c r="AJN278" s="108" t="n">
        <v>28.1</v>
      </c>
      <c r="AJO278" s="109" t="n">
        <f aca="false">AVERAGE(AJC278:AJN278)</f>
        <v>24.9666666666667</v>
      </c>
      <c r="AKA278" s="1" t="n">
        <v>1928</v>
      </c>
      <c r="AKB278" s="107" t="n">
        <v>1928</v>
      </c>
      <c r="AKC278" s="108" t="n">
        <v>15.3</v>
      </c>
      <c r="AKD278" s="108" t="n">
        <v>14.7</v>
      </c>
      <c r="AKE278" s="108" t="n">
        <v>13.9</v>
      </c>
      <c r="AKF278" s="108" t="n">
        <v>10.3</v>
      </c>
      <c r="AKG278" s="108" t="n">
        <v>5.8</v>
      </c>
      <c r="AKH278" s="108" t="n">
        <v>6.2</v>
      </c>
      <c r="AKI278" s="108" t="n">
        <v>5.1</v>
      </c>
      <c r="AKJ278" s="108" t="n">
        <v>6.8</v>
      </c>
      <c r="AKK278" s="108" t="n">
        <v>7.4</v>
      </c>
      <c r="AKL278" s="108" t="n">
        <v>6.8</v>
      </c>
      <c r="AKM278" s="108" t="n">
        <v>11.7</v>
      </c>
      <c r="AKN278" s="108" t="n">
        <v>14.9</v>
      </c>
      <c r="AKO278" s="109" t="n">
        <f aca="false">AVERAGE(AKC278:AKN278)</f>
        <v>9.90833333333333</v>
      </c>
      <c r="ALA278" s="35" t="n">
        <f aca="false">(ACO278+AO278+EO278+NO278+AKO278+AFO278+AEO278+IO278+MO278)/9</f>
        <v>13.8240740740741</v>
      </c>
      <c r="ALB278" s="77" t="n">
        <f aca="false">(ABO278+KO278+DO278+AGO278)/4</f>
        <v>17.9333333333333</v>
      </c>
      <c r="ALC278" s="19" t="n">
        <f aca="false">(QO278+PO278+AAO278+AJO278+FO278+SO278+BO278+CO278+JO278+OO278+TO278+HO278)/12</f>
        <v>13.2347222222222</v>
      </c>
      <c r="AMA278" s="28" t="n">
        <f aca="false">MAX(ACC278:ACN278,AC278:AN278,EC278:EN278,NC278:NN278,AKC278:AKN278,AFC278:AFN278,AEC278:AEN278,IC278:IN278,MC278:MN278)</f>
        <v>26.6</v>
      </c>
      <c r="AMB278" s="28" t="n">
        <f aca="false">MIN(ACC278:ACN278,AC278:AN278,EC278:EN278,NC278:NN278,AKC278:AKN278,AFC278:AFN278,AEC278:AEN278,IC278:IN278,MC278:MN278)</f>
        <v>5.1</v>
      </c>
      <c r="AMC278" s="81" t="n">
        <f aca="false">MAX(ABC278:ABN278,KC278:KN278,DC278:DN278,AGC278:AGN278)</f>
        <v>27.4</v>
      </c>
      <c r="AMD278" s="81" t="n">
        <f aca="false">MIN(ABC278:ABN278,KC278:KN278,DC278:DN278,AGC278:AGN278)</f>
        <v>3.2</v>
      </c>
      <c r="AME278" s="60" t="n">
        <f aca="false">MAX(QC278:QN278,PC278:PN278,AJC278:AJN278,AAC278:AAN278,FC278:FN278,SC278:SN278)</f>
        <v>28.3</v>
      </c>
      <c r="AMF278" s="60" t="n">
        <f aca="false">MIN(QC278:QN278,PC278:PN278,AJC278:AJN278,AAC278:AAN278,FC278:FN278,SC278:SN278)</f>
        <v>4.5</v>
      </c>
    </row>
    <row r="279" customFormat="false" ht="12.8" hidden="false" customHeight="false" outlineLevel="0" collapsed="false">
      <c r="A279" s="104"/>
      <c r="B279" s="29" t="n">
        <f aca="false">AVERAGE(AO279,BO279,CO279,DO279,EO279,FO279,GO279,HO289,IO279,JO279,KO279,LO279,MO279,NO279,OO279,PO279,QO279,RO279,SO279,TO279,UO279,VO279,WO279,YO279,ZO279,AAO279,ABO279,ACO279,ADO279,AEO279,AFO279,AGO279,AHO279,AIO279,AJO279,AKO279)</f>
        <v>12.8071759259259</v>
      </c>
      <c r="C279" s="30" t="n">
        <f aca="false">AVERAGE(B275:B279)</f>
        <v>13.2484722222222</v>
      </c>
      <c r="D279" s="31" t="n">
        <f aca="false">AVERAGE(B270:B279)</f>
        <v>13.3551041666667</v>
      </c>
      <c r="E279" s="29" t="n">
        <f aca="false">AVERAGE(B260:B279)</f>
        <v>13.4071364688552</v>
      </c>
      <c r="F279" s="32" t="n">
        <f aca="false">AVERAGE(B230:B279)</f>
        <v>13.6308198282851</v>
      </c>
      <c r="G279" s="3" t="n">
        <f aca="false">MAX(AC279:AN279,BC279:BN279,CC279:CN279,DC279:DN279,EC279:EN279,FC279:FN279,GC279:GN279,HC279:HN279,IC279:IN279,JC279:JN279,KC279:KN279,LC279:LN279,MC279:MN279,NC279:NN279,OC279:ON279,PC279:PN279,QC279:QN279,RC279:RN279,SC279:SN279,TC279:TN279,UC279:UN279,VC279:VN279,WC279:WN279,YC279:YN279,ZC279:ZN279,AAC279:AAN279,ABC279:ABN279,ACC279:ACN279,ADC279:ADN279,AEC279:AEN279,AFC279:AFN279,AGC279:AGN279,AHC279:AHN279,AIC279:AIN279,AJC279:AJN279,AKC279:AKN279)</f>
        <v>28.5</v>
      </c>
      <c r="H279" s="105" t="n">
        <f aca="false">MEDIAN(AC279:AN279,BC279:BN279,CC279:CN279,DC279:DN279,EC279:EN279,FC279:FN279,GC279:GN279,HC279:HN279,IC279:IN279,JC279:JN279,KC279:KN279,LC279:LN279,MC279:MN279,NC279:NN279,OC279:ON279,PC279:PN279,QC279:QN279,RC279:RN279,SC279:SN279,TC279:TN279,UC279:UN279,VC279:VN279,WC279:WN279,YC279:YN279,ZC279:ZN279,AAC279:AAN279,ABC279:ABN279,ACC279:ACN279,ADC279:ADN279,AEC279:AEN279,AFC279:AFN279,AGC279:AGN279,AHC279:AHN279,AIC279:AIN279,AJC279:AJN279,AKC279:AKN279)</f>
        <v>11.9</v>
      </c>
      <c r="I279" s="5" t="n">
        <f aca="false">MIN(AC279:AN279,BC279:BN279,CC279:CN279,DC279:DN279,EC279:EN279,FC279:FN279,GC279:GN279,HC279:HN279,IC279:IN279,JC279:JN279,KC279:KN279,LC279:LN279,MC279:MN279,NC279:NN279,OC279:ON279,PC279:PN279,QC279:QN279,RC279:RN279,SC279:SN279,TC279:TN279,UC279:UN279,VC279:VN279,WC279:WN279,YC279:YN279,ZC279:ZN279,AAC279:AAN279,ABC279:ABN279,ACC279:ACN279,ADC279:ADN279,AEC279:AEN279,AFC279:AFN279,AGC279:AGN279,AHC279:AHN279,AIC279:AIN279,AJC279:AJN279,AKC279:AKN279)</f>
        <v>2.5</v>
      </c>
      <c r="J279" s="106" t="n">
        <f aca="false">(G279+I279)/2</f>
        <v>15.5</v>
      </c>
      <c r="AB279" s="107" t="n">
        <v>1929</v>
      </c>
      <c r="AC279" s="108" t="n">
        <v>14.1</v>
      </c>
      <c r="AD279" s="108" t="n">
        <v>15.3</v>
      </c>
      <c r="AE279" s="108" t="n">
        <v>14.1</v>
      </c>
      <c r="AF279" s="108" t="n">
        <v>12</v>
      </c>
      <c r="AG279" s="108" t="n">
        <v>9.6</v>
      </c>
      <c r="AH279" s="108" t="n">
        <v>8.5</v>
      </c>
      <c r="AI279" s="108" t="n">
        <v>7.9</v>
      </c>
      <c r="AJ279" s="108" t="n">
        <v>7.5</v>
      </c>
      <c r="AK279" s="108" t="n">
        <v>8.9</v>
      </c>
      <c r="AL279" s="108" t="n">
        <v>10.6</v>
      </c>
      <c r="AM279" s="108" t="n">
        <v>12.5</v>
      </c>
      <c r="AN279" s="108" t="n">
        <v>13.6</v>
      </c>
      <c r="AO279" s="109" t="n">
        <f aca="false">AVERAGE(AC279:AN279)</f>
        <v>11.2166666666667</v>
      </c>
      <c r="BA279" s="1" t="n">
        <v>1929</v>
      </c>
      <c r="BB279" s="107" t="n">
        <v>1929</v>
      </c>
      <c r="BC279" s="108" t="n">
        <v>12.7</v>
      </c>
      <c r="BD279" s="108" t="n">
        <v>14.9</v>
      </c>
      <c r="BE279" s="108" t="n">
        <v>11.9</v>
      </c>
      <c r="BF279" s="108" t="n">
        <v>8.9</v>
      </c>
      <c r="BG279" s="108" t="n">
        <v>8.6</v>
      </c>
      <c r="BH279" s="108" t="n">
        <v>5.3</v>
      </c>
      <c r="BI279" s="108" t="n">
        <v>4.5</v>
      </c>
      <c r="BJ279" s="108" t="n">
        <v>3.8</v>
      </c>
      <c r="BK279" s="108" t="n">
        <v>6.4</v>
      </c>
      <c r="BL279" s="108" t="n">
        <v>8.1</v>
      </c>
      <c r="BM279" s="108" t="n">
        <v>11.3</v>
      </c>
      <c r="BN279" s="108" t="n">
        <v>12.5</v>
      </c>
      <c r="BO279" s="109" t="n">
        <f aca="false">AVERAGE(BC279:BN279)</f>
        <v>9.075</v>
      </c>
      <c r="CA279" s="1" t="n">
        <v>1929</v>
      </c>
      <c r="CB279" s="110" t="s">
        <v>132</v>
      </c>
      <c r="CC279" s="108" t="n">
        <v>9.4</v>
      </c>
      <c r="CD279" s="108" t="n">
        <v>12.3</v>
      </c>
      <c r="CE279" s="108" t="n">
        <v>9</v>
      </c>
      <c r="CF279" s="108" t="n">
        <v>7.6</v>
      </c>
      <c r="CG279" s="108" t="n">
        <v>6.6</v>
      </c>
      <c r="CH279" s="108" t="n">
        <v>5</v>
      </c>
      <c r="CI279" s="108" t="n">
        <v>4</v>
      </c>
      <c r="CJ279" s="108" t="n">
        <v>3.8</v>
      </c>
      <c r="CK279" s="108" t="n">
        <v>3.8</v>
      </c>
      <c r="CL279" s="108" t="n">
        <v>5.9</v>
      </c>
      <c r="CM279" s="108" t="n">
        <v>9.8</v>
      </c>
      <c r="CN279" s="108" t="n">
        <v>10.4</v>
      </c>
      <c r="CO279" s="109" t="n">
        <f aca="false">AVERAGE(CC279:CN279)</f>
        <v>7.3</v>
      </c>
      <c r="DA279" s="1" t="n">
        <v>1929</v>
      </c>
      <c r="DB279" s="110" t="s">
        <v>132</v>
      </c>
      <c r="DC279" s="108" t="n">
        <v>26.9</v>
      </c>
      <c r="DD279" s="108" t="n">
        <v>26.2</v>
      </c>
      <c r="DE279" s="108" t="n">
        <v>24.4</v>
      </c>
      <c r="DF279" s="108" t="n">
        <v>19.2</v>
      </c>
      <c r="DG279" s="108" t="n">
        <v>17.6</v>
      </c>
      <c r="DH279" s="108" t="n">
        <v>13.8</v>
      </c>
      <c r="DI279" s="108" t="n">
        <v>11</v>
      </c>
      <c r="DJ279" s="108" t="n">
        <v>16.2</v>
      </c>
      <c r="DK279" s="108" t="n">
        <v>16.3</v>
      </c>
      <c r="DL279" s="108" t="n">
        <v>20.2</v>
      </c>
      <c r="DM279" s="108" t="n">
        <v>23.8</v>
      </c>
      <c r="DN279" s="108" t="n">
        <v>25.6</v>
      </c>
      <c r="DO279" s="109" t="n">
        <f aca="false">AVERAGE(DC279:DN279)</f>
        <v>20.1</v>
      </c>
      <c r="EA279" s="1" t="n">
        <v>1929</v>
      </c>
      <c r="EB279" s="107" t="n">
        <v>1929</v>
      </c>
      <c r="EC279" s="108" t="n">
        <v>13.4</v>
      </c>
      <c r="ED279" s="108" t="n">
        <v>15.5</v>
      </c>
      <c r="EE279" s="108" t="n">
        <v>11.3</v>
      </c>
      <c r="EF279" s="108" t="n">
        <v>9.2</v>
      </c>
      <c r="EG279" s="108" t="n">
        <v>10.4</v>
      </c>
      <c r="EH279" s="108" t="n">
        <v>8.3</v>
      </c>
      <c r="EI279" s="108" t="n">
        <v>7.2</v>
      </c>
      <c r="EJ279" s="108" t="n">
        <v>8</v>
      </c>
      <c r="EK279" s="108" t="n">
        <v>6.9</v>
      </c>
      <c r="EL279" s="108" t="n">
        <v>9.3</v>
      </c>
      <c r="EM279" s="108" t="n">
        <v>12.3</v>
      </c>
      <c r="EN279" s="108" t="n">
        <v>13.6</v>
      </c>
      <c r="EO279" s="109" t="n">
        <f aca="false">AVERAGE(EC279:EN279)</f>
        <v>10.45</v>
      </c>
      <c r="FA279" s="1" t="n">
        <v>1929</v>
      </c>
      <c r="FB279" s="107" t="n">
        <v>1929</v>
      </c>
      <c r="FC279" s="108" t="n">
        <v>10.7</v>
      </c>
      <c r="FD279" s="108" t="n">
        <v>13.6</v>
      </c>
      <c r="FE279" s="108" t="n">
        <v>11.1</v>
      </c>
      <c r="FF279" s="108" t="n">
        <v>10.3</v>
      </c>
      <c r="FG279" s="108" t="n">
        <v>9.6</v>
      </c>
      <c r="FH279" s="108" t="n">
        <v>7</v>
      </c>
      <c r="FI279" s="108" t="n">
        <v>6.1</v>
      </c>
      <c r="FJ279" s="108" t="n">
        <v>6.5</v>
      </c>
      <c r="FK279" s="108" t="n">
        <v>6</v>
      </c>
      <c r="FL279" s="108" t="n">
        <v>7.8</v>
      </c>
      <c r="FM279" s="108" t="n">
        <v>11.3</v>
      </c>
      <c r="FN279" s="108" t="n">
        <v>12.1</v>
      </c>
      <c r="FO279" s="109" t="n">
        <f aca="false">AVERAGE(FC279:FN279)</f>
        <v>9.34166666666667</v>
      </c>
      <c r="GA279" s="1" t="n">
        <v>1929</v>
      </c>
      <c r="GB279" s="110" t="s">
        <v>132</v>
      </c>
      <c r="GC279" s="108" t="n">
        <v>15.7</v>
      </c>
      <c r="GD279" s="108" t="n">
        <v>16.8</v>
      </c>
      <c r="GE279" s="108" t="n">
        <v>15.2</v>
      </c>
      <c r="GF279" s="108" t="n">
        <v>14.6</v>
      </c>
      <c r="GG279" s="108" t="n">
        <v>12.4</v>
      </c>
      <c r="GH279" s="108" t="n">
        <v>11</v>
      </c>
      <c r="GI279" s="108" t="n">
        <v>10.3</v>
      </c>
      <c r="GJ279" s="108" t="n">
        <v>10.4</v>
      </c>
      <c r="GK279" s="108" t="n">
        <v>10.8</v>
      </c>
      <c r="GL279" s="108" t="n">
        <v>11.8</v>
      </c>
      <c r="GM279" s="108" t="n">
        <v>14.2</v>
      </c>
      <c r="GN279" s="108" t="n">
        <v>15.5</v>
      </c>
      <c r="GO279" s="109" t="n">
        <f aca="false">AVERAGE(GC279:GN279)</f>
        <v>13.225</v>
      </c>
      <c r="HA279" s="1" t="n">
        <v>1929</v>
      </c>
      <c r="HB279" s="107" t="n">
        <v>1929</v>
      </c>
      <c r="HC279" s="108" t="n">
        <v>13.6</v>
      </c>
      <c r="HD279" s="108" t="n">
        <v>15.7</v>
      </c>
      <c r="HE279" s="108" t="n">
        <v>13.1</v>
      </c>
      <c r="HF279" s="108" t="n">
        <v>13.2</v>
      </c>
      <c r="HG279" s="108" t="n">
        <v>11.7</v>
      </c>
      <c r="HH279" s="108" t="n">
        <v>10.4</v>
      </c>
      <c r="HI279" s="108" t="n">
        <v>9.7</v>
      </c>
      <c r="HJ279" s="108" t="n">
        <v>9.4</v>
      </c>
      <c r="HK279" s="108" t="n">
        <v>9.3</v>
      </c>
      <c r="HL279" s="108" t="n">
        <v>10.6</v>
      </c>
      <c r="HM279" s="108" t="n">
        <v>12.8</v>
      </c>
      <c r="HN279" s="108" t="n">
        <v>14.1</v>
      </c>
      <c r="HO279" s="109" t="n">
        <f aca="false">AVERAGE(HC279:HN279)</f>
        <v>11.9666666666667</v>
      </c>
      <c r="IA279" s="1" t="n">
        <v>1929</v>
      </c>
      <c r="IB279" s="110" t="s">
        <v>132</v>
      </c>
      <c r="IC279" s="108" t="n">
        <v>22</v>
      </c>
      <c r="ID279" s="108" t="n">
        <v>22</v>
      </c>
      <c r="IE279" s="108" t="n">
        <v>21.8</v>
      </c>
      <c r="IF279" s="108" t="n">
        <v>18.3</v>
      </c>
      <c r="IG279" s="108" t="n">
        <v>16.2</v>
      </c>
      <c r="IH279" s="108" t="n">
        <v>11.3</v>
      </c>
      <c r="II279" s="108" t="n">
        <v>8.5</v>
      </c>
      <c r="IJ279" s="108" t="n">
        <v>12.3</v>
      </c>
      <c r="IK279" s="108" t="n">
        <v>12.2</v>
      </c>
      <c r="IL279" s="108" t="n">
        <v>16.1</v>
      </c>
      <c r="IM279" s="108" t="n">
        <v>17.9</v>
      </c>
      <c r="IN279" s="108" t="n">
        <v>19.7</v>
      </c>
      <c r="IO279" s="109" t="n">
        <f aca="false">AVERAGE(IC279:IN279)</f>
        <v>16.525</v>
      </c>
      <c r="JA279" s="1" t="n">
        <v>1929</v>
      </c>
      <c r="JB279" s="107" t="n">
        <v>1929</v>
      </c>
      <c r="JC279" s="108" t="n">
        <v>10.7</v>
      </c>
      <c r="JD279" s="108" t="n">
        <v>13.1</v>
      </c>
      <c r="JE279" s="108" t="n">
        <v>10</v>
      </c>
      <c r="JF279" s="108" t="n">
        <v>7.2</v>
      </c>
      <c r="JG279" s="108" t="n">
        <v>6.3</v>
      </c>
      <c r="JH279" s="108" t="n">
        <v>3.7</v>
      </c>
      <c r="JI279" s="108" t="n">
        <v>2.5</v>
      </c>
      <c r="JJ279" s="108" t="n">
        <v>3.4</v>
      </c>
      <c r="JK279" s="108" t="n">
        <v>3.7</v>
      </c>
      <c r="JL279" s="108" t="n">
        <v>6.1</v>
      </c>
      <c r="JM279" s="108" t="n">
        <v>9.9</v>
      </c>
      <c r="JN279" s="108" t="n">
        <v>11.2</v>
      </c>
      <c r="JO279" s="109" t="n">
        <f aca="false">AVERAGE(JC279:JN279)</f>
        <v>7.31666666666667</v>
      </c>
      <c r="KA279" s="1" t="n">
        <v>1929</v>
      </c>
      <c r="KB279" s="107" t="n">
        <v>1929</v>
      </c>
      <c r="KC279" s="108" t="n">
        <v>26.7</v>
      </c>
      <c r="KD279" s="108" t="n">
        <v>26.6</v>
      </c>
      <c r="KE279" s="108" t="n">
        <v>24.8</v>
      </c>
      <c r="KF279" s="108" t="n">
        <v>19</v>
      </c>
      <c r="KG279" s="108" t="n">
        <v>17.4</v>
      </c>
      <c r="KH279" s="108" t="n">
        <v>13.9</v>
      </c>
      <c r="KI279" s="108" t="n">
        <v>11.3</v>
      </c>
      <c r="KJ279" s="108" t="n">
        <v>17.3</v>
      </c>
      <c r="KK279" s="108" t="n">
        <v>17.5</v>
      </c>
      <c r="KL279" s="108" t="n">
        <v>21.4</v>
      </c>
      <c r="KM279" s="108" t="n">
        <v>25.3</v>
      </c>
      <c r="KN279" s="108" t="n">
        <v>26.1</v>
      </c>
      <c r="KO279" s="109" t="n">
        <f aca="false">AVERAGE(KC279:KN279)</f>
        <v>20.6083333333333</v>
      </c>
      <c r="LA279" s="1" t="n">
        <v>1929</v>
      </c>
      <c r="LB279" s="110" t="s">
        <v>132</v>
      </c>
      <c r="LC279" s="108" t="n">
        <v>11.6</v>
      </c>
      <c r="LD279" s="108" t="n">
        <v>13.9</v>
      </c>
      <c r="LE279" s="108" t="n">
        <v>11.6</v>
      </c>
      <c r="LF279" s="108" t="n">
        <v>9.4</v>
      </c>
      <c r="LG279" s="108" t="n">
        <v>8.4</v>
      </c>
      <c r="LH279" s="108" t="n">
        <v>5.9</v>
      </c>
      <c r="LI279" s="108" t="n">
        <v>3.7</v>
      </c>
      <c r="LJ279" s="108" t="n">
        <v>5.6</v>
      </c>
      <c r="LK279" s="108" t="n">
        <v>4.8</v>
      </c>
      <c r="LL279" s="108" t="n">
        <v>7</v>
      </c>
      <c r="LM279" s="108" t="n">
        <v>11</v>
      </c>
      <c r="LN279" s="108" t="n">
        <v>11.5</v>
      </c>
      <c r="LO279" s="109" t="n">
        <f aca="false">AVERAGE(LC279:LN279)</f>
        <v>8.7</v>
      </c>
      <c r="MA279" s="1" t="n">
        <v>1929</v>
      </c>
      <c r="MB279" s="110" t="s">
        <v>132</v>
      </c>
      <c r="MC279" s="108" t="n">
        <v>14.6</v>
      </c>
      <c r="MD279" s="108" t="n">
        <v>16.1</v>
      </c>
      <c r="ME279" s="108" t="n">
        <v>13.6</v>
      </c>
      <c r="MF279" s="108" t="n">
        <v>11.1</v>
      </c>
      <c r="MG279" s="108" t="n">
        <v>9.6</v>
      </c>
      <c r="MH279" s="108" t="n">
        <v>7.6</v>
      </c>
      <c r="MI279" s="108" t="n">
        <v>7.1</v>
      </c>
      <c r="MJ279" s="108" t="n">
        <v>7.1</v>
      </c>
      <c r="MK279" s="108" t="n">
        <v>8.7</v>
      </c>
      <c r="ML279" s="108" t="n">
        <v>10.5</v>
      </c>
      <c r="MM279" s="108" t="n">
        <v>12.3</v>
      </c>
      <c r="MN279" s="108" t="n">
        <v>13.9</v>
      </c>
      <c r="MO279" s="109" t="n">
        <f aca="false">AVERAGE(MC279:MN279)</f>
        <v>11.0166666666667</v>
      </c>
      <c r="NA279" s="1" t="n">
        <v>1929</v>
      </c>
      <c r="NB279" s="110" t="s">
        <v>132</v>
      </c>
      <c r="NC279" s="108" t="n">
        <v>17.6</v>
      </c>
      <c r="ND279" s="108" t="n">
        <v>19.2</v>
      </c>
      <c r="NE279" s="108" t="n">
        <v>17.6</v>
      </c>
      <c r="NF279" s="108" t="n">
        <v>14.7</v>
      </c>
      <c r="NG279" s="108" t="n">
        <v>15.2</v>
      </c>
      <c r="NH279" s="108" t="n">
        <v>12</v>
      </c>
      <c r="NI279" s="108" t="n">
        <v>10.2</v>
      </c>
      <c r="NJ279" s="108" t="n">
        <v>11.1</v>
      </c>
      <c r="NK279" s="108" t="n">
        <v>10.4</v>
      </c>
      <c r="NL279" s="108" t="n">
        <v>12.8</v>
      </c>
      <c r="NM279" s="108" t="n">
        <v>15.4</v>
      </c>
      <c r="NN279" s="108" t="n">
        <v>16.8</v>
      </c>
      <c r="NO279" s="109" t="n">
        <f aca="false">AVERAGE(NC279:NN279)</f>
        <v>14.4166666666667</v>
      </c>
      <c r="OA279" s="1" t="n">
        <v>1929</v>
      </c>
      <c r="OB279" s="107" t="n">
        <v>1929</v>
      </c>
      <c r="OC279" s="108" t="n">
        <v>14.7</v>
      </c>
      <c r="OD279" s="108" t="n">
        <v>16.3</v>
      </c>
      <c r="OE279" s="108" t="n">
        <v>14.4</v>
      </c>
      <c r="OF279" s="108" t="n">
        <v>10.8</v>
      </c>
      <c r="OG279" s="108" t="n">
        <v>10.8</v>
      </c>
      <c r="OH279" s="108" t="n">
        <v>8.6</v>
      </c>
      <c r="OI279" s="108" t="n">
        <v>7.2</v>
      </c>
      <c r="OJ279" s="108" t="n">
        <v>9.1</v>
      </c>
      <c r="OK279" s="108" t="n">
        <v>7.1</v>
      </c>
      <c r="OL279" s="108" t="n">
        <v>9.7</v>
      </c>
      <c r="OM279" s="108" t="n">
        <v>12.9</v>
      </c>
      <c r="ON279" s="108" t="n">
        <v>15.4</v>
      </c>
      <c r="OO279" s="109" t="n">
        <f aca="false">AVERAGE(OC279:ON279)</f>
        <v>11.4166666666667</v>
      </c>
      <c r="PA279" s="16" t="n">
        <v>1929</v>
      </c>
      <c r="PB279" s="134" t="s">
        <v>132</v>
      </c>
      <c r="PC279" s="108" t="n">
        <v>16.8</v>
      </c>
      <c r="PD279" s="108" t="n">
        <v>18.2</v>
      </c>
      <c r="PE279" s="108" t="n">
        <v>14.3</v>
      </c>
      <c r="PF279" s="108" t="n">
        <v>12.3</v>
      </c>
      <c r="PG279" s="108" t="n">
        <v>10</v>
      </c>
      <c r="PH279" s="108" t="n">
        <v>6.4</v>
      </c>
      <c r="PI279" s="108" t="n">
        <v>5.1</v>
      </c>
      <c r="PJ279" s="108" t="n">
        <v>6.4</v>
      </c>
      <c r="PK279" s="108" t="n">
        <v>8.3</v>
      </c>
      <c r="PL279" s="108" t="n">
        <v>11.1</v>
      </c>
      <c r="PM279" s="108" t="n">
        <v>13.9</v>
      </c>
      <c r="PN279" s="108" t="n">
        <v>16</v>
      </c>
      <c r="PO279" s="109" t="n">
        <f aca="false">AVERAGE(PC279:PN279)</f>
        <v>11.5666666666667</v>
      </c>
      <c r="QA279" s="1" t="n">
        <v>1929</v>
      </c>
      <c r="QB279" s="110" t="s">
        <v>132</v>
      </c>
      <c r="QC279" s="108" t="n">
        <v>11.9</v>
      </c>
      <c r="QD279" s="108" t="n">
        <v>14.1</v>
      </c>
      <c r="QE279" s="108" t="n">
        <v>11.3</v>
      </c>
      <c r="QF279" s="108" t="n">
        <v>8.3</v>
      </c>
      <c r="QG279" s="108" t="n">
        <v>7.7</v>
      </c>
      <c r="QH279" s="108" t="n">
        <v>5.9</v>
      </c>
      <c r="QI279" s="108" t="n">
        <v>5.1</v>
      </c>
      <c r="QJ279" s="108" t="n">
        <v>4.9</v>
      </c>
      <c r="QK279" s="108" t="n">
        <v>5.5</v>
      </c>
      <c r="QL279" s="108" t="n">
        <v>6.8</v>
      </c>
      <c r="QM279" s="108" t="n">
        <v>10.5</v>
      </c>
      <c r="QN279" s="108" t="n">
        <v>11.6</v>
      </c>
      <c r="QO279" s="109" t="n">
        <f aca="false">AVERAGE(QC279:QN279)</f>
        <v>8.63333333333333</v>
      </c>
      <c r="RA279" s="1" t="n">
        <v>1929</v>
      </c>
      <c r="RB279" s="110" t="s">
        <v>132</v>
      </c>
      <c r="RC279" s="108" t="n">
        <v>15</v>
      </c>
      <c r="RD279" s="108" t="n">
        <v>17.3</v>
      </c>
      <c r="RE279" s="108" t="n">
        <v>13.5</v>
      </c>
      <c r="RF279" s="108" t="n">
        <v>9.6</v>
      </c>
      <c r="RG279" s="108" t="n">
        <v>9</v>
      </c>
      <c r="RH279" s="108" t="n">
        <v>6.4</v>
      </c>
      <c r="RI279" s="108" t="n">
        <v>5</v>
      </c>
      <c r="RJ279" s="108" t="n">
        <v>5.3</v>
      </c>
      <c r="RK279" s="108" t="n">
        <v>5.3</v>
      </c>
      <c r="RL279" s="108" t="n">
        <v>8.6</v>
      </c>
      <c r="RM279" s="108" t="n">
        <v>12.5</v>
      </c>
      <c r="RN279" s="108" t="n">
        <v>14.8</v>
      </c>
      <c r="RO279" s="109" t="n">
        <f aca="false">AVERAGE(RC279:RN279)</f>
        <v>10.1916666666667</v>
      </c>
      <c r="SA279" s="1" t="n">
        <v>1929</v>
      </c>
      <c r="SB279" s="107" t="n">
        <v>1929</v>
      </c>
      <c r="SC279" s="108" t="n">
        <v>19.6</v>
      </c>
      <c r="SD279" s="108" t="n">
        <v>21.3</v>
      </c>
      <c r="SE279" s="108" t="n">
        <v>16</v>
      </c>
      <c r="SF279" s="108" t="n">
        <v>14</v>
      </c>
      <c r="SG279" s="108" t="n">
        <v>10.8</v>
      </c>
      <c r="SH279" s="108" t="n">
        <v>6.1</v>
      </c>
      <c r="SI279" s="108" t="n">
        <v>3.5</v>
      </c>
      <c r="SJ279" s="108" t="n">
        <v>6.5</v>
      </c>
      <c r="SK279" s="108" t="n">
        <v>9.6</v>
      </c>
      <c r="SL279" s="108" t="n">
        <v>13.1</v>
      </c>
      <c r="SM279" s="108" t="n">
        <v>16.8</v>
      </c>
      <c r="SN279" s="108" t="n">
        <v>18.8</v>
      </c>
      <c r="SO279" s="109" t="n">
        <f aca="false">AVERAGE(SC279:SN279)</f>
        <v>13.0083333333333</v>
      </c>
      <c r="TA279" s="1" t="n">
        <v>1929</v>
      </c>
      <c r="TB279" s="110" t="s">
        <v>132</v>
      </c>
      <c r="TC279" s="108" t="n">
        <v>27</v>
      </c>
      <c r="TD279" s="108" t="n">
        <v>27.9</v>
      </c>
      <c r="TE279" s="108" t="n">
        <v>25.5</v>
      </c>
      <c r="TF279" s="108" t="n">
        <v>20.3</v>
      </c>
      <c r="TG279" s="108" t="n">
        <v>19.1</v>
      </c>
      <c r="TH279" s="108" t="n">
        <v>11.2</v>
      </c>
      <c r="TI279" s="108" t="n">
        <v>9.3</v>
      </c>
      <c r="TJ279" s="108" t="n">
        <v>14.3</v>
      </c>
      <c r="TK279" s="108" t="n">
        <v>14.1</v>
      </c>
      <c r="TL279" s="108" t="n">
        <v>19</v>
      </c>
      <c r="TM279" s="108" t="n">
        <v>23.5</v>
      </c>
      <c r="TN279" s="108" t="n">
        <v>24.2</v>
      </c>
      <c r="TO279" s="109" t="n">
        <f aca="false">AVERAGE(TC279:TN279)</f>
        <v>19.6166666666667</v>
      </c>
      <c r="UA279" s="1" t="n">
        <v>1929</v>
      </c>
      <c r="UB279" s="110" t="s">
        <v>132</v>
      </c>
      <c r="UC279" s="108" t="n">
        <v>15.1</v>
      </c>
      <c r="UD279" s="108" t="n">
        <v>17.7</v>
      </c>
      <c r="UE279" s="108" t="n">
        <v>13.9</v>
      </c>
      <c r="UF279" s="108" t="n">
        <v>9.9</v>
      </c>
      <c r="UG279" s="108" t="n">
        <v>9.5</v>
      </c>
      <c r="UH279" s="108" t="n">
        <v>6.4</v>
      </c>
      <c r="UI279" s="108" t="n">
        <v>4.3</v>
      </c>
      <c r="UJ279" s="108" t="n">
        <v>5</v>
      </c>
      <c r="UK279" s="108" t="n">
        <v>4.9</v>
      </c>
      <c r="UL279" s="108" t="n">
        <v>8.9</v>
      </c>
      <c r="UM279" s="108" t="n">
        <v>12.3</v>
      </c>
      <c r="UN279" s="108" t="n">
        <v>15.5</v>
      </c>
      <c r="UO279" s="109" t="n">
        <f aca="false">AVERAGE(UC279:UN279)</f>
        <v>10.2833333333333</v>
      </c>
      <c r="VA279" s="1" t="n">
        <v>1929</v>
      </c>
      <c r="VB279" s="110" t="s">
        <v>132</v>
      </c>
      <c r="VC279" s="108" t="n">
        <v>10.5</v>
      </c>
      <c r="VD279" s="108" t="n">
        <v>12.2</v>
      </c>
      <c r="VE279" s="108" t="n">
        <v>11.2</v>
      </c>
      <c r="VF279" s="108" t="n">
        <v>9.3</v>
      </c>
      <c r="VG279" s="108" t="n">
        <v>7.9</v>
      </c>
      <c r="VH279" s="108" t="n">
        <v>6.2</v>
      </c>
      <c r="VI279" s="108" t="n">
        <v>5.2</v>
      </c>
      <c r="VJ279" s="108" t="n">
        <v>5.2</v>
      </c>
      <c r="VK279" s="108" t="n">
        <v>6.1</v>
      </c>
      <c r="VL279" s="108" t="n">
        <v>7.6</v>
      </c>
      <c r="VM279" s="108" t="n">
        <v>10.5</v>
      </c>
      <c r="VN279" s="108" t="n">
        <v>10.7</v>
      </c>
      <c r="VO279" s="109" t="n">
        <f aca="false">AVERAGE(VC279:VN279)</f>
        <v>8.55</v>
      </c>
      <c r="WA279" s="1" t="n">
        <v>1929</v>
      </c>
      <c r="WB279" s="107" t="n">
        <v>1929</v>
      </c>
      <c r="WC279" s="108" t="n">
        <v>21.7</v>
      </c>
      <c r="WD279" s="108" t="n">
        <v>20.7</v>
      </c>
      <c r="WE279" s="108" t="n">
        <v>18.8</v>
      </c>
      <c r="WF279" s="108" t="n">
        <v>15.3</v>
      </c>
      <c r="WG279" s="108" t="n">
        <v>11.3</v>
      </c>
      <c r="WH279" s="108" t="n">
        <v>7</v>
      </c>
      <c r="WI279" s="108" t="n">
        <v>3.8</v>
      </c>
      <c r="WJ279" s="108" t="n">
        <v>6.5</v>
      </c>
      <c r="WK279" s="108" t="n">
        <v>8.6</v>
      </c>
      <c r="WL279" s="108" t="n">
        <v>12.3</v>
      </c>
      <c r="WM279" s="108" t="n">
        <v>15.3</v>
      </c>
      <c r="WN279" s="108" t="n">
        <v>18</v>
      </c>
      <c r="WO279" s="109" t="n">
        <f aca="false">AVERAGE(WC279:WN279)</f>
        <v>13.275</v>
      </c>
      <c r="YA279" s="1" t="n">
        <v>1929</v>
      </c>
      <c r="YB279" s="110" t="s">
        <v>132</v>
      </c>
      <c r="YC279" s="108" t="n">
        <v>11.2</v>
      </c>
      <c r="YD279" s="108" t="n">
        <v>13.8</v>
      </c>
      <c r="YE279" s="108" t="n">
        <v>10.7</v>
      </c>
      <c r="YF279" s="108" t="n">
        <v>7.8</v>
      </c>
      <c r="YG279" s="108" t="n">
        <v>7.1</v>
      </c>
      <c r="YH279" s="108" t="n">
        <v>5.5</v>
      </c>
      <c r="YI279" s="108" t="n">
        <v>4.4</v>
      </c>
      <c r="YJ279" s="108" t="n">
        <v>4.2</v>
      </c>
      <c r="YK279" s="108" t="n">
        <v>4.9</v>
      </c>
      <c r="YL279" s="108" t="n">
        <v>6</v>
      </c>
      <c r="YM279" s="108" t="n">
        <v>9.5</v>
      </c>
      <c r="YN279" s="108" t="n">
        <v>11.2</v>
      </c>
      <c r="YO279" s="109" t="n">
        <f aca="false">AVERAGE(YC279:YN279)</f>
        <v>8.025</v>
      </c>
      <c r="ZA279" s="1" t="n">
        <v>1929</v>
      </c>
      <c r="ZB279" s="110" t="s">
        <v>132</v>
      </c>
      <c r="ZC279" s="108" t="n">
        <v>16</v>
      </c>
      <c r="ZD279" s="108" t="n">
        <v>17.3</v>
      </c>
      <c r="ZE279" s="108" t="n">
        <v>14.1</v>
      </c>
      <c r="ZF279" s="108" t="n">
        <v>9.9</v>
      </c>
      <c r="ZG279" s="108" t="n">
        <v>9.2</v>
      </c>
      <c r="ZH279" s="108" t="n">
        <v>5.2</v>
      </c>
      <c r="ZI279" s="108" t="n">
        <v>4.4</v>
      </c>
      <c r="ZJ279" s="108" t="n">
        <v>5.2</v>
      </c>
      <c r="ZK279" s="108" t="n">
        <v>5.1</v>
      </c>
      <c r="ZL279" s="108" t="n">
        <v>8.3</v>
      </c>
      <c r="ZM279" s="108" t="n">
        <v>12.2</v>
      </c>
      <c r="ZN279" s="108" t="n">
        <v>15.1</v>
      </c>
      <c r="ZO279" s="109" t="n">
        <f aca="false">AVERAGE(ZC279:ZN279)</f>
        <v>10.1666666666667</v>
      </c>
      <c r="AAA279" s="1" t="n">
        <v>1929</v>
      </c>
      <c r="AAB279" s="110" t="s">
        <v>132</v>
      </c>
      <c r="AAC279" s="108" t="n">
        <v>26</v>
      </c>
      <c r="AAD279" s="108" t="n">
        <v>24.8</v>
      </c>
      <c r="AAE279" s="108" t="n">
        <v>23.2</v>
      </c>
      <c r="AAF279" s="108" t="n">
        <v>14.3</v>
      </c>
      <c r="AAG279" s="108" t="n">
        <v>10.3</v>
      </c>
      <c r="AAH279" s="108" t="n">
        <v>9.3</v>
      </c>
      <c r="AAI279" s="108" t="n">
        <v>5.6</v>
      </c>
      <c r="AAJ279" s="108" t="n">
        <v>13.8</v>
      </c>
      <c r="AAK279" s="108" t="n">
        <v>13.1</v>
      </c>
      <c r="AAL279" s="108" t="n">
        <v>21.1</v>
      </c>
      <c r="AAM279" s="108" t="n">
        <v>26.2</v>
      </c>
      <c r="AAN279" s="108" t="n">
        <v>23.4</v>
      </c>
      <c r="AAO279" s="109" t="n">
        <f aca="false">AVERAGE(AAC279:AAN279)</f>
        <v>17.5916666666667</v>
      </c>
      <c r="ABA279" s="1" t="n">
        <v>1929</v>
      </c>
      <c r="ABB279" s="107" t="n">
        <v>1929</v>
      </c>
      <c r="ABC279" s="108" t="n">
        <v>24.7</v>
      </c>
      <c r="ABD279" s="108" t="n">
        <v>23.4</v>
      </c>
      <c r="ABE279" s="108" t="n">
        <v>24.3</v>
      </c>
      <c r="ABF279" s="108" t="n">
        <v>18.8</v>
      </c>
      <c r="ABG279" s="108" t="n">
        <v>18.6</v>
      </c>
      <c r="ABH279" s="108" t="n">
        <v>11.7</v>
      </c>
      <c r="ABI279" s="108" t="n">
        <v>8.7</v>
      </c>
      <c r="ABJ279" s="108" t="n">
        <v>13.5</v>
      </c>
      <c r="ABK279" s="108" t="n">
        <v>12.1</v>
      </c>
      <c r="ABL279" s="108" t="n">
        <v>14.8</v>
      </c>
      <c r="ABM279" s="108" t="n">
        <v>17.3</v>
      </c>
      <c r="ABN279" s="108" t="n">
        <v>19.2</v>
      </c>
      <c r="ABO279" s="109" t="n">
        <f aca="false">AVERAGE(ABC279:ABN279)</f>
        <v>17.2583333333333</v>
      </c>
      <c r="ACA279" s="111" t="n">
        <v>1929</v>
      </c>
      <c r="ACB279" s="110" t="s">
        <v>132</v>
      </c>
      <c r="ACC279" s="108" t="n">
        <v>16.4</v>
      </c>
      <c r="ACD279" s="108" t="n">
        <v>18.1</v>
      </c>
      <c r="ACE279" s="108" t="n">
        <v>15.3</v>
      </c>
      <c r="ACF279" s="108" t="n">
        <v>12.7</v>
      </c>
      <c r="ACG279" s="108" t="n">
        <v>11.8</v>
      </c>
      <c r="ACH279" s="108" t="n">
        <v>9.4</v>
      </c>
      <c r="ACI279" s="108" t="n">
        <v>8.1</v>
      </c>
      <c r="ACJ279" s="108" t="n">
        <v>9.2</v>
      </c>
      <c r="ACK279" s="108" t="n">
        <v>9</v>
      </c>
      <c r="ACL279" s="108" t="n">
        <v>11.2</v>
      </c>
      <c r="ACM279" s="108" t="n">
        <v>13.9</v>
      </c>
      <c r="ACN279" s="108" t="n">
        <v>16</v>
      </c>
      <c r="ACO279" s="109" t="n">
        <f aca="false">AVERAGE(ACC279:ACN279)</f>
        <v>12.5916666666667</v>
      </c>
      <c r="ADA279" s="1" t="n">
        <v>1929</v>
      </c>
      <c r="ADB279" s="110" t="s">
        <v>132</v>
      </c>
      <c r="ADC279" s="108" t="n">
        <v>26.5</v>
      </c>
      <c r="ADD279" s="108" t="n">
        <v>25.8</v>
      </c>
      <c r="ADE279" s="108" t="n">
        <v>24.8</v>
      </c>
      <c r="ADF279" s="108" t="n">
        <v>19.4</v>
      </c>
      <c r="ADG279" s="108" t="n">
        <v>18.9</v>
      </c>
      <c r="ADH279" s="108" t="n">
        <v>12.9</v>
      </c>
      <c r="ADI279" s="108" t="n">
        <v>11.3</v>
      </c>
      <c r="ADJ279" s="108" t="n">
        <v>16.1</v>
      </c>
      <c r="ADK279" s="108" t="n">
        <v>15.1</v>
      </c>
      <c r="ADL279" s="108" t="n">
        <v>19.1</v>
      </c>
      <c r="ADM279" s="108" t="n">
        <v>21.8</v>
      </c>
      <c r="ADN279" s="108" t="n">
        <v>23.2</v>
      </c>
      <c r="ADO279" s="109" t="n">
        <f aca="false">AVERAGE(ADC279:ADN279)</f>
        <v>19.575</v>
      </c>
      <c r="AEA279" s="1" t="n">
        <v>1929</v>
      </c>
      <c r="AEB279" s="107" t="n">
        <v>1929</v>
      </c>
      <c r="AEC279" s="108" t="n">
        <v>26.9</v>
      </c>
      <c r="AED279" s="108" t="n">
        <v>25.5</v>
      </c>
      <c r="AEE279" s="108" t="n">
        <v>24.9</v>
      </c>
      <c r="AEF279" s="108" t="n">
        <v>18.6</v>
      </c>
      <c r="AEG279" s="108" t="n">
        <v>18.8</v>
      </c>
      <c r="AEH279" s="108" t="n">
        <v>12.8</v>
      </c>
      <c r="AEI279" s="108" t="n">
        <v>11.4</v>
      </c>
      <c r="AEJ279" s="108" t="n">
        <v>14.9</v>
      </c>
      <c r="AEK279" s="108" t="n">
        <v>15.3</v>
      </c>
      <c r="AEL279" s="108" t="n">
        <v>17.8</v>
      </c>
      <c r="AEM279" s="108" t="n">
        <v>21.4</v>
      </c>
      <c r="AEN279" s="108" t="n">
        <v>22.2</v>
      </c>
      <c r="AEO279" s="109" t="n">
        <f aca="false">AVERAGE(AEC279:AEN279)</f>
        <v>19.2083333333333</v>
      </c>
      <c r="AFA279" s="1" t="n">
        <v>1929</v>
      </c>
      <c r="AFB279" s="107" t="n">
        <v>1929</v>
      </c>
      <c r="AFC279" s="108" t="n">
        <v>17.4</v>
      </c>
      <c r="AFD279" s="108" t="n">
        <v>18.9</v>
      </c>
      <c r="AFE279" s="108" t="n">
        <v>16.9</v>
      </c>
      <c r="AFF279" s="108" t="n">
        <v>15.8</v>
      </c>
      <c r="AFG279" s="108" t="n">
        <v>13.4</v>
      </c>
      <c r="AFH279" s="108" t="n">
        <v>11.9</v>
      </c>
      <c r="AFI279" s="108" t="n">
        <v>11.1</v>
      </c>
      <c r="AFJ279" s="108" t="n">
        <v>11.2</v>
      </c>
      <c r="AFK279" s="108" t="n">
        <v>11.6</v>
      </c>
      <c r="AFL279" s="108" t="n">
        <v>13.1</v>
      </c>
      <c r="AFM279" s="108" t="n">
        <v>15.2</v>
      </c>
      <c r="AFN279" s="108" t="n">
        <v>16.7</v>
      </c>
      <c r="AFO279" s="109" t="n">
        <f aca="false">AVERAGE(AFC279:AFN279)</f>
        <v>14.4333333333333</v>
      </c>
      <c r="AGA279" s="1" t="n">
        <v>1929</v>
      </c>
      <c r="AGB279" s="110" t="s">
        <v>132</v>
      </c>
      <c r="AGC279" s="108" t="n">
        <v>14.9</v>
      </c>
      <c r="AGD279" s="108" t="n">
        <v>17.6</v>
      </c>
      <c r="AGE279" s="108" t="n">
        <v>13.4</v>
      </c>
      <c r="AGF279" s="108" t="n">
        <v>9.4</v>
      </c>
      <c r="AGG279" s="108" t="n">
        <v>8.3</v>
      </c>
      <c r="AGH279" s="108" t="n">
        <v>4.9</v>
      </c>
      <c r="AGI279" s="108" t="n">
        <v>2.8</v>
      </c>
      <c r="AGJ279" s="108" t="n">
        <v>4.2</v>
      </c>
      <c r="AGK279" s="108" t="n">
        <v>4.8</v>
      </c>
      <c r="AGL279" s="108" t="n">
        <v>9.1</v>
      </c>
      <c r="AGM279" s="108" t="n">
        <v>12.7</v>
      </c>
      <c r="AGN279" s="108" t="n">
        <v>15</v>
      </c>
      <c r="AGO279" s="109" t="n">
        <f aca="false">AVERAGE(AGC279:AGN279)</f>
        <v>9.75833333333334</v>
      </c>
      <c r="AHA279" s="1" t="n">
        <v>1929</v>
      </c>
      <c r="AHB279" s="110" t="s">
        <v>132</v>
      </c>
      <c r="AHC279" s="108" t="n">
        <v>11.7</v>
      </c>
      <c r="AHD279" s="108" t="n">
        <v>13.6</v>
      </c>
      <c r="AHE279" s="108" t="n">
        <v>10</v>
      </c>
      <c r="AHF279" s="108" t="n">
        <v>7</v>
      </c>
      <c r="AHG279" s="108" t="n">
        <v>7</v>
      </c>
      <c r="AHH279" s="108" t="n">
        <v>4.5</v>
      </c>
      <c r="AHI279" s="108" t="n">
        <v>3</v>
      </c>
      <c r="AHJ279" s="108" t="n">
        <v>3.2</v>
      </c>
      <c r="AHK279" s="108" t="n">
        <v>3.4</v>
      </c>
      <c r="AHL279" s="108" t="n">
        <v>5.4</v>
      </c>
      <c r="AHM279" s="108" t="n">
        <v>9.8</v>
      </c>
      <c r="AHN279" s="108" t="n">
        <v>11.4</v>
      </c>
      <c r="AHO279" s="109" t="n">
        <f aca="false">AVERAGE(AHC279:AHN279)</f>
        <v>7.5</v>
      </c>
      <c r="AIA279" s="1" t="n">
        <v>1929</v>
      </c>
      <c r="AIB279" s="107" t="n">
        <v>1929</v>
      </c>
      <c r="AIC279" s="108" t="n">
        <v>22</v>
      </c>
      <c r="AID279" s="108" t="n">
        <v>22.7</v>
      </c>
      <c r="AIE279" s="108" t="n">
        <v>17.9</v>
      </c>
      <c r="AIF279" s="108" t="n">
        <v>14.3</v>
      </c>
      <c r="AIG279" s="108" t="n">
        <v>10.2</v>
      </c>
      <c r="AIH279" s="108" t="n">
        <v>5</v>
      </c>
      <c r="AII279" s="108" t="n">
        <v>3.1</v>
      </c>
      <c r="AIJ279" s="108" t="n">
        <v>7.1</v>
      </c>
      <c r="AIK279" s="108" t="n">
        <v>8.9</v>
      </c>
      <c r="AIL279" s="108" t="n">
        <v>12.6</v>
      </c>
      <c r="AIM279" s="108" t="n">
        <v>17.5</v>
      </c>
      <c r="AIN279" s="108" t="n">
        <v>19.8</v>
      </c>
      <c r="AIO279" s="109" t="n">
        <f aca="false">AVERAGE(AIC279:AIN279)</f>
        <v>13.425</v>
      </c>
      <c r="AJA279" s="1" t="n">
        <v>1929</v>
      </c>
      <c r="AJB279" s="107" t="n">
        <v>1929</v>
      </c>
      <c r="AJC279" s="108" t="n">
        <v>27.7</v>
      </c>
      <c r="AJD279" s="108" t="n">
        <v>27.4</v>
      </c>
      <c r="AJE279" s="108" t="n">
        <v>25.7</v>
      </c>
      <c r="AJF279" s="108" t="n">
        <v>22.6</v>
      </c>
      <c r="AJG279" s="108" t="n">
        <v>20.7</v>
      </c>
      <c r="AJH279" s="108" t="n">
        <v>17.3</v>
      </c>
      <c r="AJI279" s="108" t="n">
        <v>17</v>
      </c>
      <c r="AJJ279" s="108" t="n">
        <v>21.4</v>
      </c>
      <c r="AJK279" s="108" t="n">
        <v>22.5</v>
      </c>
      <c r="AJL279" s="108" t="n">
        <v>26.4</v>
      </c>
      <c r="AJM279" s="108" t="n">
        <v>28.5</v>
      </c>
      <c r="AJN279" s="108" t="n">
        <v>27.6</v>
      </c>
      <c r="AJO279" s="109" t="n">
        <f aca="false">AVERAGE(AJC279:AJN279)</f>
        <v>23.7333333333333</v>
      </c>
      <c r="AKA279" s="1" t="n">
        <v>1929</v>
      </c>
      <c r="AKB279" s="107" t="n">
        <v>1929</v>
      </c>
      <c r="AKC279" s="108" t="n">
        <v>12.8</v>
      </c>
      <c r="AKD279" s="108" t="n">
        <v>15.1</v>
      </c>
      <c r="AKE279" s="108" t="n">
        <v>12.9</v>
      </c>
      <c r="AKF279" s="108" t="n">
        <v>9.2</v>
      </c>
      <c r="AKG279" s="108" t="n">
        <v>8.9</v>
      </c>
      <c r="AKH279" s="108" t="n">
        <v>5.9</v>
      </c>
      <c r="AKI279" s="108" t="n">
        <v>4.1</v>
      </c>
      <c r="AKJ279" s="108" t="n">
        <v>4.8</v>
      </c>
      <c r="AKK279" s="108" t="n">
        <v>4.2</v>
      </c>
      <c r="AKL279" s="108" t="n">
        <v>7.5</v>
      </c>
      <c r="AKM279" s="108" t="n">
        <v>11.6</v>
      </c>
      <c r="AKN279" s="108" t="n">
        <v>14.2</v>
      </c>
      <c r="AKO279" s="109" t="n">
        <f aca="false">AVERAGE(AKC279:AKN279)</f>
        <v>9.26666666666667</v>
      </c>
      <c r="ALA279" s="35" t="n">
        <f aca="false">(ACO279+AO279+EO279+NO279+AKO279+AFO279+AEO279+IO279+MO279)/9</f>
        <v>13.2361111111111</v>
      </c>
      <c r="ALB279" s="77" t="n">
        <f aca="false">(ABO279+KO279+DO279+AGO279)/4</f>
        <v>16.93125</v>
      </c>
      <c r="ALC279" s="19" t="n">
        <f aca="false">(QO279+PO279+AAO279+AJO279+FO279+SO279+BO279+CO279+JO279+OO279+TO279+HO279)/12</f>
        <v>12.5472222222222</v>
      </c>
      <c r="AMA279" s="28" t="n">
        <f aca="false">MAX(ACC279:ACN279,AC279:AN279,EC279:EN279,NC279:NN279,AKC279:AKN279,AFC279:AFN279,AEC279:AEN279,IC279:IN279,MC279:MN279)</f>
        <v>26.9</v>
      </c>
      <c r="AMB279" s="28" t="n">
        <f aca="false">MIN(ACC279:ACN279,AC279:AN279,EC279:EN279,NC279:NN279,AKC279:AKN279,AFC279:AFN279,AEC279:AEN279,IC279:IN279,MC279:MN279)</f>
        <v>4.1</v>
      </c>
      <c r="AMC279" s="81" t="n">
        <f aca="false">MAX(ABC279:ABN279,KC279:KN279,DC279:DN279,AGC279:AGN279)</f>
        <v>26.9</v>
      </c>
      <c r="AMD279" s="81" t="n">
        <f aca="false">MIN(ABC279:ABN279,KC279:KN279,DC279:DN279,AGC279:AGN279)</f>
        <v>2.8</v>
      </c>
      <c r="AME279" s="60" t="n">
        <f aca="false">MAX(QC279:QN279,PC279:PN279,AJC279:AJN279,AAC279:AAN279,FC279:FN279,SC279:SN279)</f>
        <v>28.5</v>
      </c>
      <c r="AMF279" s="60" t="n">
        <f aca="false">MIN(QC279:QN279,PC279:PN279,AJC279:AJN279,AAC279:AAN279,FC279:FN279,SC279:SN279)</f>
        <v>3.5</v>
      </c>
    </row>
    <row r="280" customFormat="false" ht="12.8" hidden="false" customHeight="false" outlineLevel="0" collapsed="false">
      <c r="A280" s="104" t="n">
        <f aca="false">A275+5</f>
        <v>1930</v>
      </c>
      <c r="B280" s="29" t="n">
        <f aca="false">AVERAGE(AO280,BO280,CO280,DO280,EO280,FO280,GO280,HO290,IO280,JO280,KO280,LO280,MO280,NO280,OO280,PO280,QO280,RO280,SO280,TO280,UO280,VO280,WO280,YO280,ZO280,AAO280,ABO280,ACO280,ADO280,AEO280,AFO280,AGO280,AHO280,AIO280,AJO280,AKO280)</f>
        <v>13.9087962962963</v>
      </c>
      <c r="C280" s="30" t="n">
        <f aca="false">AVERAGE(B276:B280)</f>
        <v>13.4125925925926</v>
      </c>
      <c r="D280" s="31" t="n">
        <f aca="false">AVERAGE(B271:B280)</f>
        <v>13.3934837962963</v>
      </c>
      <c r="E280" s="29" t="n">
        <f aca="false">AVERAGE(B261:B280)</f>
        <v>13.4272985058923</v>
      </c>
      <c r="F280" s="32" t="n">
        <f aca="false">AVERAGE(B231:B280)</f>
        <v>13.6443290875444</v>
      </c>
      <c r="G280" s="3" t="n">
        <f aca="false">MAX(AC280:AN280,BC280:BN280,CC280:CN280,DC280:DN280,EC280:EN280,FC280:FN280,GC280:GN280,HC280:HN280,IC280:IN280,JC280:JN280,KC280:KN280,LC280:LN280,MC280:MN280,NC280:NN280,OC280:ON280,PC280:PN280,QC280:QN280,RC280:RN280,SC280:SN280,TC280:TN280,UC280:UN280,VC280:VN280,WC280:WN280,YC280:YN280,ZC280:ZN280,AAC280:AAN280,ABC280:ABN280,ACC280:ACN280,ADC280:ADN280,AEC280:AEN280,AFC280:AFN280,AGC280:AGN280,AHC280:AHN280,AIC280:AIN280,AJC280:AJN280,AKC280:AKN280)</f>
        <v>28.6</v>
      </c>
      <c r="H280" s="105" t="n">
        <f aca="false">MEDIAN(AC280:AN280,BC280:BN280,CC280:CN280,DC280:DN280,EC280:EN280,FC280:FN280,GC280:GN280,HC280:HN280,IC280:IN280,JC280:JN280,KC280:KN280,LC280:LN280,MC280:MN280,NC280:NN280,OC280:ON280,PC280:PN280,QC280:QN280,RC280:RN280,SC280:SN280,TC280:TN280,UC280:UN280,VC280:VN280,WC280:WN280,YC280:YN280,ZC280:ZN280,AAC280:AAN280,ABC280:ABN280,ACC280:ACN280,ADC280:ADN280,AEC280:AEN280,AFC280:AFN280,AGC280:AGN280,AHC280:AHN280,AIC280:AIN280,AJC280:AJN280,AKC280:AKN280)</f>
        <v>12.8</v>
      </c>
      <c r="I280" s="5" t="n">
        <f aca="false">MIN(AC280:AN280,BC280:BN280,CC280:CN280,DC280:DN280,EC280:EN280,FC280:FN280,GC280:GN280,HC280:HN280,IC280:IN280,JC280:JN280,KC280:KN280,LC280:LN280,MC280:MN280,NC280:NN280,OC280:ON280,PC280:PN280,QC280:QN280,RC280:RN280,SC280:SN280,TC280:TN280,UC280:UN280,VC280:VN280,WC280:WN280,YC280:YN280,ZC280:ZN280,AAC280:AAN280,ABC280:ABN280,ACC280:ACN280,ADC280:ADN280,AEC280:AEN280,AFC280:AFN280,AGC280:AGN280,AHC280:AHN280,AIC280:AIN280,AJC280:AJN280,AKC280:AKN280)</f>
        <v>3.5</v>
      </c>
      <c r="J280" s="106" t="n">
        <f aca="false">(G280+I280)/2</f>
        <v>16.05</v>
      </c>
      <c r="AB280" s="107" t="n">
        <v>1930</v>
      </c>
      <c r="AC280" s="108" t="n">
        <v>14.9</v>
      </c>
      <c r="AD280" s="108" t="n">
        <v>15.2</v>
      </c>
      <c r="AE280" s="108" t="n">
        <v>16.1</v>
      </c>
      <c r="AF280" s="108" t="n">
        <v>12.6</v>
      </c>
      <c r="AG280" s="108" t="n">
        <v>12.4</v>
      </c>
      <c r="AH280" s="108" t="n">
        <v>10.4</v>
      </c>
      <c r="AI280" s="108" t="n">
        <v>7.9</v>
      </c>
      <c r="AJ280" s="108" t="n">
        <v>8.3</v>
      </c>
      <c r="AK280" s="108" t="n">
        <v>8.8</v>
      </c>
      <c r="AL280" s="108" t="n">
        <v>10</v>
      </c>
      <c r="AM280" s="108" t="n">
        <v>12.1</v>
      </c>
      <c r="AN280" s="108" t="n">
        <v>13.1</v>
      </c>
      <c r="AO280" s="109" t="n">
        <f aca="false">AVERAGE(AC280:AN280)</f>
        <v>11.8166666666667</v>
      </c>
      <c r="BA280" s="1" t="n">
        <v>1930</v>
      </c>
      <c r="BB280" s="107" t="n">
        <v>1930</v>
      </c>
      <c r="BC280" s="108" t="n">
        <v>14.1</v>
      </c>
      <c r="BD280" s="108" t="n">
        <v>15.2</v>
      </c>
      <c r="BE280" s="108" t="n">
        <v>15.2</v>
      </c>
      <c r="BF280" s="108" t="n">
        <v>9.8</v>
      </c>
      <c r="BG280" s="108" t="n">
        <v>9.9</v>
      </c>
      <c r="BH280" s="108" t="n">
        <v>6.4</v>
      </c>
      <c r="BI280" s="108" t="n">
        <v>5.1</v>
      </c>
      <c r="BJ280" s="108" t="n">
        <v>7.1</v>
      </c>
      <c r="BK280" s="108" t="n">
        <v>6.4</v>
      </c>
      <c r="BL280" s="108" t="n">
        <v>8.3</v>
      </c>
      <c r="BM280" s="108" t="n">
        <v>11.2</v>
      </c>
      <c r="BN280" s="108" t="n">
        <v>13.9</v>
      </c>
      <c r="BO280" s="109" t="n">
        <f aca="false">AVERAGE(BC280:BN280)</f>
        <v>10.2166666666667</v>
      </c>
      <c r="CA280" s="1" t="n">
        <v>1930</v>
      </c>
      <c r="CB280" s="110" t="s">
        <v>133</v>
      </c>
      <c r="CC280" s="108" t="n">
        <v>10.9</v>
      </c>
      <c r="CD280" s="108" t="n">
        <v>10.5</v>
      </c>
      <c r="CE280" s="108" t="n">
        <v>12.3</v>
      </c>
      <c r="CF280" s="108" t="n">
        <v>8.1</v>
      </c>
      <c r="CG280" s="108" t="n">
        <v>8.1</v>
      </c>
      <c r="CH280" s="108" t="n">
        <v>8.3</v>
      </c>
      <c r="CI280" s="108" t="n">
        <v>4.9</v>
      </c>
      <c r="CJ280" s="108" t="n">
        <v>5.2</v>
      </c>
      <c r="CK280" s="108" t="n">
        <v>6.3</v>
      </c>
      <c r="CL280" s="108" t="n">
        <v>5.9</v>
      </c>
      <c r="CM280" s="108" t="n">
        <v>9.3</v>
      </c>
      <c r="CN280" s="108" t="n">
        <v>9.9</v>
      </c>
      <c r="CO280" s="109" t="n">
        <f aca="false">AVERAGE(CC280:CN280)</f>
        <v>8.30833333333333</v>
      </c>
      <c r="DA280" s="1" t="n">
        <v>1930</v>
      </c>
      <c r="DB280" s="110" t="s">
        <v>133</v>
      </c>
      <c r="DC280" s="108" t="n">
        <v>26.5</v>
      </c>
      <c r="DD280" s="108" t="n">
        <v>26.5</v>
      </c>
      <c r="DE280" s="108" t="n">
        <v>25.8</v>
      </c>
      <c r="DF280" s="108" t="n">
        <v>24.3</v>
      </c>
      <c r="DG280" s="108" t="n">
        <v>17.5</v>
      </c>
      <c r="DH280" s="108" t="n">
        <v>14.9</v>
      </c>
      <c r="DI280" s="108" t="n">
        <v>15.4</v>
      </c>
      <c r="DJ280" s="108" t="n">
        <v>16.7</v>
      </c>
      <c r="DK280" s="108" t="n">
        <v>20.1</v>
      </c>
      <c r="DL280" s="108" t="n">
        <v>22.2</v>
      </c>
      <c r="DM280" s="108" t="n">
        <v>24.9</v>
      </c>
      <c r="DN280" s="108" t="n">
        <v>25.5</v>
      </c>
      <c r="DO280" s="109" t="n">
        <f aca="false">AVERAGE(DC280:DN280)</f>
        <v>21.6916666666667</v>
      </c>
      <c r="EA280" s="1" t="n">
        <v>1930</v>
      </c>
      <c r="EB280" s="107" t="n">
        <v>1930</v>
      </c>
      <c r="EC280" s="108" t="n">
        <v>14.1</v>
      </c>
      <c r="ED280" s="108" t="n">
        <v>13.8</v>
      </c>
      <c r="EE280" s="108" t="n">
        <v>16.3</v>
      </c>
      <c r="EF280" s="108" t="n">
        <v>12.8</v>
      </c>
      <c r="EG280" s="108" t="n">
        <v>10.8</v>
      </c>
      <c r="EH280" s="108" t="n">
        <v>11.8</v>
      </c>
      <c r="EI280" s="108" t="n">
        <v>9.2</v>
      </c>
      <c r="EJ280" s="108" t="n">
        <v>8.7</v>
      </c>
      <c r="EK280" s="108" t="n">
        <v>9.6</v>
      </c>
      <c r="EL280" s="108" t="n">
        <v>9.8</v>
      </c>
      <c r="EM280" s="108" t="n">
        <v>12.4</v>
      </c>
      <c r="EN280" s="108" t="n">
        <v>13.4</v>
      </c>
      <c r="EO280" s="109" t="n">
        <f aca="false">AVERAGE(EC280:EN280)</f>
        <v>11.8916666666667</v>
      </c>
      <c r="FA280" s="1" t="n">
        <v>1930</v>
      </c>
      <c r="FB280" s="107" t="n">
        <v>1930</v>
      </c>
      <c r="FC280" s="108" t="n">
        <v>12.1</v>
      </c>
      <c r="FD280" s="108" t="n">
        <v>12.1</v>
      </c>
      <c r="FE280" s="108" t="n">
        <v>14.6</v>
      </c>
      <c r="FF280" s="108" t="n">
        <v>9.6</v>
      </c>
      <c r="FG280" s="108" t="n">
        <v>9.1</v>
      </c>
      <c r="FH280" s="108" t="n">
        <v>9.9</v>
      </c>
      <c r="FI280" s="108" t="n">
        <v>8.1</v>
      </c>
      <c r="FJ280" s="108" t="n">
        <v>8</v>
      </c>
      <c r="FK280" s="108" t="n">
        <v>9.2</v>
      </c>
      <c r="FL280" s="108" t="n">
        <v>8.9</v>
      </c>
      <c r="FM280" s="108" t="n">
        <v>10.8</v>
      </c>
      <c r="FN280" s="108" t="n">
        <v>11.8</v>
      </c>
      <c r="FO280" s="109" t="n">
        <f aca="false">AVERAGE(FC280:FN280)</f>
        <v>10.35</v>
      </c>
      <c r="GA280" s="1" t="n">
        <v>1930</v>
      </c>
      <c r="GB280" s="110" t="s">
        <v>133</v>
      </c>
      <c r="GC280" s="108" t="n">
        <v>16.4</v>
      </c>
      <c r="GD280" s="108" t="n">
        <v>16.3</v>
      </c>
      <c r="GE280" s="108" t="n">
        <v>17.4</v>
      </c>
      <c r="GF280" s="108" t="n">
        <v>15.7</v>
      </c>
      <c r="GG280" s="108" t="n">
        <v>14.4</v>
      </c>
      <c r="GH280" s="108" t="n">
        <v>13</v>
      </c>
      <c r="GI280" s="108" t="n">
        <v>11.6</v>
      </c>
      <c r="GJ280" s="108" t="n">
        <v>11.4</v>
      </c>
      <c r="GK280" s="108" t="n">
        <v>11.6</v>
      </c>
      <c r="GL280" s="108" t="n">
        <v>12</v>
      </c>
      <c r="GM280" s="108" t="n">
        <v>13.3</v>
      </c>
      <c r="GN280" s="108" t="n">
        <v>15.3</v>
      </c>
      <c r="GO280" s="109" t="n">
        <f aca="false">AVERAGE(GC280:GN280)</f>
        <v>14.0333333333333</v>
      </c>
      <c r="HA280" s="1" t="n">
        <v>1930</v>
      </c>
      <c r="HB280" s="107" t="n">
        <v>1930</v>
      </c>
      <c r="HC280" s="108" t="n">
        <v>14.2</v>
      </c>
      <c r="HD280" s="108" t="n">
        <v>14.2</v>
      </c>
      <c r="HE280" s="108" t="n">
        <v>16.7</v>
      </c>
      <c r="HF280" s="108" t="n">
        <v>14.4</v>
      </c>
      <c r="HG280" s="108" t="n">
        <v>13.6</v>
      </c>
      <c r="HH280" s="108" t="n">
        <v>12.4</v>
      </c>
      <c r="HI280" s="108" t="n">
        <v>11</v>
      </c>
      <c r="HJ280" s="108" t="n">
        <v>10.4</v>
      </c>
      <c r="HK280" s="108" t="n">
        <v>10.4</v>
      </c>
      <c r="HL280" s="108" t="n">
        <v>10.7</v>
      </c>
      <c r="HM280" s="108" t="n">
        <v>11.9</v>
      </c>
      <c r="HN280" s="108" t="n">
        <v>13.7</v>
      </c>
      <c r="HO280" s="109" t="n">
        <f aca="false">AVERAGE(HC280:HN280)</f>
        <v>12.8</v>
      </c>
      <c r="IA280" s="1" t="n">
        <v>1930</v>
      </c>
      <c r="IB280" s="110" t="s">
        <v>133</v>
      </c>
      <c r="IC280" s="108" t="n">
        <v>21.7</v>
      </c>
      <c r="ID280" s="108" t="n">
        <v>22.4</v>
      </c>
      <c r="IE280" s="108" t="n">
        <v>22.1</v>
      </c>
      <c r="IF280" s="108" t="n">
        <v>18.8</v>
      </c>
      <c r="IG280" s="108" t="n">
        <v>15.1</v>
      </c>
      <c r="IH280" s="108" t="n">
        <v>15.5</v>
      </c>
      <c r="II280" s="108" t="n">
        <v>11.4</v>
      </c>
      <c r="IJ280" s="108" t="n">
        <v>12.1</v>
      </c>
      <c r="IK280" s="108" t="n">
        <v>15.2</v>
      </c>
      <c r="IL280" s="108" t="n">
        <v>16.3</v>
      </c>
      <c r="IM280" s="108" t="n">
        <v>18.5</v>
      </c>
      <c r="IN280" s="108" t="n">
        <v>20.5</v>
      </c>
      <c r="IO280" s="109" t="n">
        <f aca="false">AVERAGE(IC280:IN280)</f>
        <v>17.4666666666667</v>
      </c>
      <c r="JA280" s="1" t="n">
        <v>1930</v>
      </c>
      <c r="JB280" s="107" t="n">
        <v>1930</v>
      </c>
      <c r="JC280" s="108" t="n">
        <v>11.8</v>
      </c>
      <c r="JD280" s="108" t="n">
        <v>12.3</v>
      </c>
      <c r="JE280" s="108" t="n">
        <v>14.3</v>
      </c>
      <c r="JF280" s="108" t="n">
        <v>8.3</v>
      </c>
      <c r="JG280" s="108" t="n">
        <v>7.3</v>
      </c>
      <c r="JH280" s="108" t="n">
        <v>8.2</v>
      </c>
      <c r="JI280" s="108" t="n">
        <v>4.7</v>
      </c>
      <c r="JJ280" s="108" t="n">
        <v>5.1</v>
      </c>
      <c r="JK280" s="108" t="n">
        <v>6.6</v>
      </c>
      <c r="JL280" s="108" t="n">
        <v>6.6</v>
      </c>
      <c r="JM280" s="108" t="n">
        <v>9.6</v>
      </c>
      <c r="JN280" s="108" t="n">
        <v>10.9</v>
      </c>
      <c r="JO280" s="109" t="n">
        <f aca="false">AVERAGE(JC280:JN280)</f>
        <v>8.80833333333333</v>
      </c>
      <c r="KA280" s="1" t="n">
        <v>1930</v>
      </c>
      <c r="KB280" s="107" t="n">
        <v>1930</v>
      </c>
      <c r="KC280" s="108" t="n">
        <v>26.9</v>
      </c>
      <c r="KD280" s="108" t="n">
        <v>26.6</v>
      </c>
      <c r="KE280" s="108" t="n">
        <v>25.8</v>
      </c>
      <c r="KF280" s="108" t="n">
        <v>24.8</v>
      </c>
      <c r="KG280" s="108" t="n">
        <v>19.1</v>
      </c>
      <c r="KH280" s="108" t="n">
        <v>15.9</v>
      </c>
      <c r="KI280" s="108" t="n">
        <v>15.8</v>
      </c>
      <c r="KJ280" s="108" t="n">
        <v>17.1</v>
      </c>
      <c r="KK280" s="108" t="n">
        <v>20.9</v>
      </c>
      <c r="KL280" s="108" t="n">
        <v>22.9</v>
      </c>
      <c r="KM280" s="108" t="n">
        <v>26.2</v>
      </c>
      <c r="KN280" s="108" t="n">
        <v>26.1</v>
      </c>
      <c r="KO280" s="109" t="n">
        <f aca="false">AVERAGE(KC280:KN280)</f>
        <v>22.3416666666667</v>
      </c>
      <c r="LA280" s="1" t="n">
        <v>1930</v>
      </c>
      <c r="LB280" s="110" t="s">
        <v>133</v>
      </c>
      <c r="LC280" s="108" t="n">
        <v>12.5</v>
      </c>
      <c r="LD280" s="108" t="n">
        <v>12.9</v>
      </c>
      <c r="LE280" s="108" t="n">
        <v>14.9</v>
      </c>
      <c r="LF280" s="108" t="n">
        <v>10.1</v>
      </c>
      <c r="LG280" s="108" t="n">
        <v>8.8</v>
      </c>
      <c r="LH280" s="108" t="n">
        <v>9.6</v>
      </c>
      <c r="LI280" s="108" t="n">
        <v>5.6</v>
      </c>
      <c r="LJ280" s="108" t="n">
        <v>6.4</v>
      </c>
      <c r="LK280" s="108" t="n">
        <v>7.5</v>
      </c>
      <c r="LL280" s="108" t="n">
        <v>7.6</v>
      </c>
      <c r="LM280" s="108" t="n">
        <v>10.1</v>
      </c>
      <c r="LN280" s="108" t="n">
        <v>11.1</v>
      </c>
      <c r="LO280" s="109" t="n">
        <f aca="false">AVERAGE(LC280:LN280)</f>
        <v>9.75833333333333</v>
      </c>
      <c r="MA280" s="1" t="n">
        <v>1930</v>
      </c>
      <c r="MB280" s="110" t="s">
        <v>133</v>
      </c>
      <c r="MC280" s="108" t="n">
        <v>15.3</v>
      </c>
      <c r="MD280" s="108" t="n">
        <v>16.3</v>
      </c>
      <c r="ME280" s="108" t="n">
        <v>16.6</v>
      </c>
      <c r="MF280" s="108" t="n">
        <v>12.5</v>
      </c>
      <c r="MG280" s="108" t="n">
        <v>11.6</v>
      </c>
      <c r="MH280" s="108" t="n">
        <v>10.3</v>
      </c>
      <c r="MI280" s="108" t="n">
        <v>7.6</v>
      </c>
      <c r="MJ280" s="108" t="n">
        <v>8.8</v>
      </c>
      <c r="MK280" s="108" t="n">
        <v>8.8</v>
      </c>
      <c r="ML280" s="108" t="n">
        <v>9.3</v>
      </c>
      <c r="MM280" s="108" t="n">
        <v>11.9</v>
      </c>
      <c r="MN280" s="108" t="n">
        <v>14.4</v>
      </c>
      <c r="MO280" s="109" t="n">
        <f aca="false">AVERAGE(MC280:MN280)</f>
        <v>11.95</v>
      </c>
      <c r="NA280" s="1" t="n">
        <v>1930</v>
      </c>
      <c r="NB280" s="110" t="s">
        <v>133</v>
      </c>
      <c r="NC280" s="108" t="n">
        <v>17.5</v>
      </c>
      <c r="ND280" s="108" t="n">
        <v>18.4</v>
      </c>
      <c r="NE280" s="108" t="n">
        <v>19.8</v>
      </c>
      <c r="NF280" s="108" t="n">
        <v>16.4</v>
      </c>
      <c r="NG280" s="108" t="n">
        <v>13.9</v>
      </c>
      <c r="NH280" s="108" t="n">
        <v>15.3</v>
      </c>
      <c r="NI280" s="108" t="n">
        <v>11.6</v>
      </c>
      <c r="NJ280" s="108" t="n">
        <v>11.9</v>
      </c>
      <c r="NK280" s="108" t="n">
        <v>12.6</v>
      </c>
      <c r="NL280" s="108" t="n">
        <v>12.6</v>
      </c>
      <c r="NM280" s="108" t="n">
        <v>15.4</v>
      </c>
      <c r="NN280" s="108" t="n">
        <v>17.3</v>
      </c>
      <c r="NO280" s="109" t="n">
        <f aca="false">AVERAGE(NC280:NN280)</f>
        <v>15.225</v>
      </c>
      <c r="OA280" s="1" t="n">
        <v>1930</v>
      </c>
      <c r="OB280" s="107" t="n">
        <v>1930</v>
      </c>
      <c r="OC280" s="108" t="n">
        <v>15.8</v>
      </c>
      <c r="OD280" s="108" t="n">
        <v>16.3</v>
      </c>
      <c r="OE280" s="108" t="n">
        <v>17.9</v>
      </c>
      <c r="OF280" s="108" t="n">
        <v>12.8</v>
      </c>
      <c r="OG280" s="108" t="n">
        <v>11.6</v>
      </c>
      <c r="OH280" s="108" t="n">
        <v>12.4</v>
      </c>
      <c r="OI280" s="108" t="n">
        <v>9.1</v>
      </c>
      <c r="OJ280" s="108" t="n">
        <v>9.1</v>
      </c>
      <c r="OK280" s="108" t="n">
        <v>9.8</v>
      </c>
      <c r="OL280" s="108" t="n">
        <v>10.3</v>
      </c>
      <c r="OM280" s="108" t="n">
        <v>13.5</v>
      </c>
      <c r="ON280" s="108" t="n">
        <v>14.7</v>
      </c>
      <c r="OO280" s="109" t="n">
        <f aca="false">AVERAGE(OC280:ON280)</f>
        <v>12.775</v>
      </c>
      <c r="PA280" s="16" t="n">
        <v>1930</v>
      </c>
      <c r="PB280" s="134" t="s">
        <v>133</v>
      </c>
      <c r="PC280" s="108" t="n">
        <v>17.7</v>
      </c>
      <c r="PD280" s="108" t="n">
        <v>18.7</v>
      </c>
      <c r="PE280" s="108" t="n">
        <v>17.2</v>
      </c>
      <c r="PF280" s="108" t="n">
        <v>12</v>
      </c>
      <c r="PG280" s="108" t="n">
        <v>9.9</v>
      </c>
      <c r="PH280" s="108" t="n">
        <v>9.1</v>
      </c>
      <c r="PI280" s="108" t="n">
        <v>5</v>
      </c>
      <c r="PJ280" s="108" t="n">
        <v>6.9</v>
      </c>
      <c r="PK280" s="108" t="n">
        <v>8.5</v>
      </c>
      <c r="PL280" s="108" t="n">
        <v>10.5</v>
      </c>
      <c r="PM280" s="108" t="n">
        <v>14.1</v>
      </c>
      <c r="PN280" s="108" t="n">
        <v>16.5</v>
      </c>
      <c r="PO280" s="109" t="n">
        <f aca="false">AVERAGE(PC280:PN280)</f>
        <v>12.175</v>
      </c>
      <c r="QA280" s="1" t="n">
        <v>1930</v>
      </c>
      <c r="QB280" s="110" t="s">
        <v>133</v>
      </c>
      <c r="QC280" s="108" t="n">
        <v>13</v>
      </c>
      <c r="QD280" s="108" t="n">
        <v>13.5</v>
      </c>
      <c r="QE280" s="108" t="n">
        <v>14.7</v>
      </c>
      <c r="QF280" s="108" t="n">
        <v>10.3</v>
      </c>
      <c r="QG280" s="108" t="n">
        <v>9.8</v>
      </c>
      <c r="QH280" s="108" t="n">
        <v>9.5</v>
      </c>
      <c r="QI280" s="108" t="n">
        <v>6.8</v>
      </c>
      <c r="QJ280" s="108" t="n">
        <v>7.1</v>
      </c>
      <c r="QK280" s="108" t="n">
        <v>7.7</v>
      </c>
      <c r="QL280" s="108" t="n">
        <v>7.8</v>
      </c>
      <c r="QM280" s="108" t="n">
        <v>10.9</v>
      </c>
      <c r="QN280" s="108" t="n">
        <v>12.5</v>
      </c>
      <c r="QO280" s="109" t="n">
        <f aca="false">AVERAGE(QC280:QN280)</f>
        <v>10.3</v>
      </c>
      <c r="RA280" s="1" t="n">
        <v>1930</v>
      </c>
      <c r="RB280" s="110" t="s">
        <v>133</v>
      </c>
      <c r="RC280" s="108" t="n">
        <v>15.7</v>
      </c>
      <c r="RD280" s="108" t="n">
        <v>16.5</v>
      </c>
      <c r="RE280" s="108" t="n">
        <v>17.5</v>
      </c>
      <c r="RF280" s="108" t="n">
        <v>12.3</v>
      </c>
      <c r="RG280" s="108" t="n">
        <v>9.9</v>
      </c>
      <c r="RH280" s="108" t="n">
        <v>10.2</v>
      </c>
      <c r="RI280" s="108" t="n">
        <v>6</v>
      </c>
      <c r="RJ280" s="108" t="n">
        <v>6.8</v>
      </c>
      <c r="RK280" s="108" t="n">
        <v>7.6</v>
      </c>
      <c r="RL280" s="108" t="n">
        <v>8.8</v>
      </c>
      <c r="RM280" s="108" t="n">
        <v>12</v>
      </c>
      <c r="RN280" s="108" t="n">
        <v>15.3</v>
      </c>
      <c r="RO280" s="109" t="n">
        <f aca="false">AVERAGE(RC280:RN280)</f>
        <v>11.55</v>
      </c>
      <c r="SA280" s="1" t="n">
        <v>1930</v>
      </c>
      <c r="SB280" s="107" t="n">
        <v>1930</v>
      </c>
      <c r="SC280" s="108" t="n">
        <v>20.4</v>
      </c>
      <c r="SD280" s="108" t="n">
        <v>22.3</v>
      </c>
      <c r="SE280" s="108" t="n">
        <v>20.3</v>
      </c>
      <c r="SF280" s="108" t="n">
        <v>13.4</v>
      </c>
      <c r="SG280" s="108" t="n">
        <v>10.4</v>
      </c>
      <c r="SH280" s="108" t="n">
        <v>10.2</v>
      </c>
      <c r="SI280" s="108" t="n">
        <v>5.6</v>
      </c>
      <c r="SJ280" s="108" t="n">
        <v>7.4</v>
      </c>
      <c r="SK280" s="108" t="n">
        <v>10.6</v>
      </c>
      <c r="SL280" s="108" t="n">
        <v>13.7</v>
      </c>
      <c r="SM280" s="108" t="n">
        <v>17.4</v>
      </c>
      <c r="SN280" s="108" t="n">
        <v>19.6</v>
      </c>
      <c r="SO280" s="109" t="n">
        <f aca="false">AVERAGE(SC280:SN280)</f>
        <v>14.275</v>
      </c>
      <c r="TA280" s="1" t="n">
        <v>1930</v>
      </c>
      <c r="TB280" s="110" t="s">
        <v>133</v>
      </c>
      <c r="TC280" s="108" t="n">
        <v>25.8</v>
      </c>
      <c r="TD280" s="108" t="n">
        <v>25.5</v>
      </c>
      <c r="TE280" s="108" t="n">
        <v>25.2</v>
      </c>
      <c r="TF280" s="108" t="n">
        <v>22.2</v>
      </c>
      <c r="TG280" s="108" t="n">
        <v>16</v>
      </c>
      <c r="TH280" s="108" t="n">
        <v>14.3</v>
      </c>
      <c r="TI280" s="108" t="n">
        <v>12.8</v>
      </c>
      <c r="TJ280" s="108" t="n">
        <v>13.3</v>
      </c>
      <c r="TK280" s="108" t="n">
        <v>18.6</v>
      </c>
      <c r="TL280" s="108" t="n">
        <v>19.9</v>
      </c>
      <c r="TM280" s="108" t="n">
        <v>24.5</v>
      </c>
      <c r="TN280" s="108" t="n">
        <v>25</v>
      </c>
      <c r="TO280" s="109" t="n">
        <f aca="false">AVERAGE(TC280:TN280)</f>
        <v>20.2583333333333</v>
      </c>
      <c r="UA280" s="1" t="n">
        <v>1930</v>
      </c>
      <c r="UB280" s="110" t="s">
        <v>133</v>
      </c>
      <c r="UC280" s="108" t="n">
        <v>16.9</v>
      </c>
      <c r="UD280" s="108" t="n">
        <v>16.8</v>
      </c>
      <c r="UE280" s="108" t="n">
        <v>18.1</v>
      </c>
      <c r="UF280" s="108" t="n">
        <v>13.1</v>
      </c>
      <c r="UG280" s="108" t="n">
        <v>9.7</v>
      </c>
      <c r="UH280" s="108" t="n">
        <v>10.5</v>
      </c>
      <c r="UI280" s="108" t="n">
        <v>5</v>
      </c>
      <c r="UJ280" s="108" t="n">
        <v>6.1</v>
      </c>
      <c r="UK280" s="108" t="n">
        <v>6.7</v>
      </c>
      <c r="UL280" s="108" t="n">
        <v>8</v>
      </c>
      <c r="UM280" s="108" t="n">
        <v>11.9</v>
      </c>
      <c r="UN280" s="108" t="n">
        <v>15.1</v>
      </c>
      <c r="UO280" s="109" t="n">
        <f aca="false">AVERAGE(UC280:UN280)</f>
        <v>11.4916666666667</v>
      </c>
      <c r="VA280" s="1" t="n">
        <v>1930</v>
      </c>
      <c r="VB280" s="110" t="s">
        <v>133</v>
      </c>
      <c r="VC280" s="108" t="n">
        <v>12</v>
      </c>
      <c r="VD280" s="108" t="n">
        <v>12</v>
      </c>
      <c r="VE280" s="108" t="n">
        <v>13.9</v>
      </c>
      <c r="VF280" s="108" t="n">
        <v>10.2</v>
      </c>
      <c r="VG280" s="108" t="n">
        <v>10.2</v>
      </c>
      <c r="VH280" s="108" t="n">
        <v>8.8</v>
      </c>
      <c r="VI280" s="108" t="n">
        <v>5.9</v>
      </c>
      <c r="VJ280" s="108" t="n">
        <v>6.5</v>
      </c>
      <c r="VK280" s="108" t="n">
        <v>6.3</v>
      </c>
      <c r="VL280" s="108" t="n">
        <v>7.3</v>
      </c>
      <c r="VM280" s="108" t="n">
        <v>9.4</v>
      </c>
      <c r="VN280" s="108" t="n">
        <v>11.1</v>
      </c>
      <c r="VO280" s="109" t="n">
        <f aca="false">AVERAGE(VC280:VN280)</f>
        <v>9.46666666666667</v>
      </c>
      <c r="WA280" s="1" t="n">
        <v>1930</v>
      </c>
      <c r="WB280" s="107" t="n">
        <v>1930</v>
      </c>
      <c r="WC280" s="108" t="n">
        <v>22.1</v>
      </c>
      <c r="WD280" s="108" t="n">
        <v>22.7</v>
      </c>
      <c r="WE280" s="108" t="n">
        <v>19.5</v>
      </c>
      <c r="WF280" s="108" t="n">
        <v>14.7</v>
      </c>
      <c r="WG280" s="108" t="n">
        <v>11</v>
      </c>
      <c r="WH280" s="108" t="n">
        <v>10.8</v>
      </c>
      <c r="WI280" s="108" t="n">
        <v>5.4</v>
      </c>
      <c r="WJ280" s="108" t="n">
        <v>6.1</v>
      </c>
      <c r="WK280" s="108" t="n">
        <v>9.6</v>
      </c>
      <c r="WL280" s="108" t="n">
        <v>11.2</v>
      </c>
      <c r="WM280" s="108" t="n">
        <v>15.4</v>
      </c>
      <c r="WN280" s="108" t="n">
        <v>18.4</v>
      </c>
      <c r="WO280" s="109" t="n">
        <f aca="false">AVERAGE(WC280:WN280)</f>
        <v>13.9083333333333</v>
      </c>
      <c r="YA280" s="1" t="n">
        <v>1930</v>
      </c>
      <c r="YB280" s="110" t="s">
        <v>133</v>
      </c>
      <c r="YC280" s="108" t="n">
        <v>12.6</v>
      </c>
      <c r="YD280" s="108" t="n">
        <v>13</v>
      </c>
      <c r="YE280" s="108" t="n">
        <v>13.6</v>
      </c>
      <c r="YF280" s="108" t="n">
        <v>9.8</v>
      </c>
      <c r="YG280" s="108" t="n">
        <v>9.5</v>
      </c>
      <c r="YH280" s="108" t="n">
        <v>8.8</v>
      </c>
      <c r="YI280" s="108" t="n">
        <v>5.4</v>
      </c>
      <c r="YJ280" s="108" t="n">
        <v>5.7</v>
      </c>
      <c r="YK280" s="108" t="n">
        <v>6.4</v>
      </c>
      <c r="YL280" s="108" t="n">
        <v>6.1</v>
      </c>
      <c r="YM280" s="108" t="n">
        <v>9.1</v>
      </c>
      <c r="YN280" s="108" t="n">
        <v>12.2</v>
      </c>
      <c r="YO280" s="109" t="n">
        <f aca="false">AVERAGE(YC280:YN280)</f>
        <v>9.35</v>
      </c>
      <c r="ZA280" s="1" t="n">
        <v>1930</v>
      </c>
      <c r="ZB280" s="110" t="s">
        <v>133</v>
      </c>
      <c r="ZC280" s="108" t="n">
        <v>16.4</v>
      </c>
      <c r="ZD280" s="108" t="n">
        <v>16.4</v>
      </c>
      <c r="ZE280" s="108" t="n">
        <v>18</v>
      </c>
      <c r="ZF280" s="108" t="n">
        <v>13</v>
      </c>
      <c r="ZG280" s="108" t="n">
        <v>10.5</v>
      </c>
      <c r="ZH280" s="108" t="n">
        <v>9.9</v>
      </c>
      <c r="ZI280" s="108" t="n">
        <v>6.2</v>
      </c>
      <c r="ZJ280" s="108" t="n">
        <v>7.1</v>
      </c>
      <c r="ZK280" s="108" t="n">
        <v>8.7</v>
      </c>
      <c r="ZL280" s="108" t="n">
        <v>8.8</v>
      </c>
      <c r="ZM280" s="108" t="n">
        <v>12.7</v>
      </c>
      <c r="ZN280" s="108" t="n">
        <v>15.2</v>
      </c>
      <c r="ZO280" s="109" t="n">
        <f aca="false">AVERAGE(ZC280:ZN280)</f>
        <v>11.9083333333333</v>
      </c>
      <c r="AAA280" s="1" t="n">
        <v>1930</v>
      </c>
      <c r="AAB280" s="110" t="s">
        <v>133</v>
      </c>
      <c r="AAC280" s="108" t="n">
        <v>22.5</v>
      </c>
      <c r="AAD280" s="108" t="n">
        <v>23.9</v>
      </c>
      <c r="AAE280" s="108" t="n">
        <v>20.4</v>
      </c>
      <c r="AAF280" s="108" t="n">
        <v>18.6</v>
      </c>
      <c r="AAG280" s="108" t="n">
        <v>12.7</v>
      </c>
      <c r="AAH280" s="108" t="n">
        <v>8.3</v>
      </c>
      <c r="AAI280" s="108" t="n">
        <v>12.1</v>
      </c>
      <c r="AAJ280" s="108" t="n">
        <v>11</v>
      </c>
      <c r="AAK280" s="108" t="n">
        <v>15.5</v>
      </c>
      <c r="AAL280" s="108" t="n">
        <v>20.6</v>
      </c>
      <c r="AAM280" s="108" t="n">
        <v>23.2</v>
      </c>
      <c r="AAN280" s="112" t="n">
        <f aca="false">SUM(AAN279+AAN281)/2</f>
        <v>23.7</v>
      </c>
      <c r="AAO280" s="109" t="n">
        <f aca="false">AVERAGE(AAC280:AAN280)</f>
        <v>17.7083333333333</v>
      </c>
      <c r="ABA280" s="1" t="n">
        <v>1930</v>
      </c>
      <c r="ABB280" s="107" t="n">
        <v>1930</v>
      </c>
      <c r="ABC280" s="108" t="n">
        <v>20.9</v>
      </c>
      <c r="ABD280" s="108" t="n">
        <v>23</v>
      </c>
      <c r="ABE280" s="108" t="n">
        <v>23.3</v>
      </c>
      <c r="ABF280" s="108" t="n">
        <v>19</v>
      </c>
      <c r="ABG280" s="108" t="n">
        <v>15.6</v>
      </c>
      <c r="ABH280" s="108" t="n">
        <v>14.6</v>
      </c>
      <c r="ABI280" s="108" t="n">
        <v>12.1</v>
      </c>
      <c r="ABJ280" s="108" t="n">
        <v>12.8</v>
      </c>
      <c r="ABK280" s="108" t="n">
        <v>15.6</v>
      </c>
      <c r="ABL280" s="108" t="n">
        <v>16.4</v>
      </c>
      <c r="ABM280" s="108" t="n">
        <v>18.7</v>
      </c>
      <c r="ABN280" s="108" t="n">
        <v>21.7</v>
      </c>
      <c r="ABO280" s="109" t="n">
        <f aca="false">AVERAGE(ABC280:ABN280)</f>
        <v>17.8083333333333</v>
      </c>
      <c r="ACA280" s="111" t="n">
        <v>1930</v>
      </c>
      <c r="ACB280" s="110" t="s">
        <v>133</v>
      </c>
      <c r="ACC280" s="108" t="n">
        <v>17.2</v>
      </c>
      <c r="ACD280" s="108" t="n">
        <v>17.1</v>
      </c>
      <c r="ACE280" s="108" t="n">
        <v>18.9</v>
      </c>
      <c r="ACF280" s="108" t="n">
        <v>14.4</v>
      </c>
      <c r="ACG280" s="108" t="n">
        <v>12.5</v>
      </c>
      <c r="ACH280" s="108" t="n">
        <v>12.2</v>
      </c>
      <c r="ACI280" s="108" t="n">
        <v>9.3</v>
      </c>
      <c r="ACJ280" s="108" t="n">
        <v>9.8</v>
      </c>
      <c r="ACK280" s="108" t="n">
        <v>11</v>
      </c>
      <c r="ACL280" s="108" t="n">
        <v>11.3</v>
      </c>
      <c r="ACM280" s="108" t="n">
        <v>14.2</v>
      </c>
      <c r="ACN280" s="108" t="n">
        <v>15.8</v>
      </c>
      <c r="ACO280" s="109" t="n">
        <f aca="false">AVERAGE(ACC280:ACN280)</f>
        <v>13.6416666666667</v>
      </c>
      <c r="ADA280" s="1" t="n">
        <v>1930</v>
      </c>
      <c r="ADB280" s="110" t="s">
        <v>133</v>
      </c>
      <c r="ADC280" s="108" t="n">
        <v>25.5</v>
      </c>
      <c r="ADD280" s="108" t="n">
        <v>25.8</v>
      </c>
      <c r="ADE280" s="108" t="n">
        <v>25.6</v>
      </c>
      <c r="ADF280" s="108" t="n">
        <v>23.5</v>
      </c>
      <c r="ADG280" s="108" t="n">
        <v>16.8</v>
      </c>
      <c r="ADH280" s="108" t="n">
        <v>15.3</v>
      </c>
      <c r="ADI280" s="108" t="n">
        <v>14.8</v>
      </c>
      <c r="ADJ280" s="108" t="n">
        <v>15.2</v>
      </c>
      <c r="ADK280" s="108" t="n">
        <v>19.1</v>
      </c>
      <c r="ADL280" s="108" t="n">
        <v>20.4</v>
      </c>
      <c r="ADM280" s="108" t="n">
        <v>23.5</v>
      </c>
      <c r="ADN280" s="108" t="n">
        <v>25.7</v>
      </c>
      <c r="ADO280" s="109" t="n">
        <f aca="false">AVERAGE(ADC280:ADN280)</f>
        <v>20.9333333333333</v>
      </c>
      <c r="AEA280" s="1" t="n">
        <v>1930</v>
      </c>
      <c r="AEB280" s="107" t="n">
        <v>1930</v>
      </c>
      <c r="AEC280" s="108" t="n">
        <v>25.4</v>
      </c>
      <c r="AED280" s="108" t="n">
        <v>25.9</v>
      </c>
      <c r="AEE280" s="108" t="n">
        <v>26.1</v>
      </c>
      <c r="AEF280" s="108" t="n">
        <v>22.8</v>
      </c>
      <c r="AEG280" s="108" t="n">
        <v>17.2</v>
      </c>
      <c r="AEH280" s="108" t="n">
        <v>15.3</v>
      </c>
      <c r="AEI280" s="108" t="n">
        <v>14.5</v>
      </c>
      <c r="AEJ280" s="108" t="n">
        <v>14.4</v>
      </c>
      <c r="AEK280" s="108" t="n">
        <v>17.7</v>
      </c>
      <c r="AEL280" s="108" t="n">
        <v>18.9</v>
      </c>
      <c r="AEM280" s="108" t="n">
        <v>22.6</v>
      </c>
      <c r="AEN280" s="108" t="n">
        <v>25.3</v>
      </c>
      <c r="AEO280" s="109" t="n">
        <f aca="false">AVERAGE(AEC280:AEN280)</f>
        <v>20.5083333333333</v>
      </c>
      <c r="AFA280" s="1" t="n">
        <v>1930</v>
      </c>
      <c r="AFB280" s="107" t="n">
        <v>1930</v>
      </c>
      <c r="AFC280" s="108" t="n">
        <v>18.1</v>
      </c>
      <c r="AFD280" s="108" t="n">
        <v>17.9</v>
      </c>
      <c r="AFE280" s="108" t="n">
        <v>19.6</v>
      </c>
      <c r="AFF280" s="108" t="n">
        <v>16.9</v>
      </c>
      <c r="AFG280" s="108" t="n">
        <v>15.8</v>
      </c>
      <c r="AFH280" s="108" t="n">
        <v>13.9</v>
      </c>
      <c r="AFI280" s="108" t="n">
        <v>12.2</v>
      </c>
      <c r="AFJ280" s="108" t="n">
        <v>12.2</v>
      </c>
      <c r="AFK280" s="108" t="n">
        <v>12.3</v>
      </c>
      <c r="AFL280" s="108" t="n">
        <v>12.8</v>
      </c>
      <c r="AFM280" s="108" t="n">
        <v>15.4</v>
      </c>
      <c r="AFN280" s="108" t="n">
        <v>17.2</v>
      </c>
      <c r="AFO280" s="109" t="n">
        <f aca="false">AVERAGE(AFC280:AFN280)</f>
        <v>15.3583333333333</v>
      </c>
      <c r="AGA280" s="1" t="n">
        <v>1930</v>
      </c>
      <c r="AGB280" s="110" t="s">
        <v>133</v>
      </c>
      <c r="AGC280" s="108" t="n">
        <v>16.5</v>
      </c>
      <c r="AGD280" s="108" t="n">
        <v>17.3</v>
      </c>
      <c r="AGE280" s="108" t="n">
        <v>18</v>
      </c>
      <c r="AGF280" s="108" t="n">
        <v>12</v>
      </c>
      <c r="AGG280" s="108" t="n">
        <v>8.5</v>
      </c>
      <c r="AGH280" s="108" t="n">
        <v>9.2</v>
      </c>
      <c r="AGI280" s="108" t="n">
        <v>3.5</v>
      </c>
      <c r="AGJ280" s="108" t="n">
        <v>5.4</v>
      </c>
      <c r="AGK280" s="108" t="n">
        <v>6.6</v>
      </c>
      <c r="AGL280" s="108" t="n">
        <v>8.7</v>
      </c>
      <c r="AGM280" s="108" t="n">
        <v>12.5</v>
      </c>
      <c r="AGN280" s="108" t="n">
        <v>15.5</v>
      </c>
      <c r="AGO280" s="109" t="n">
        <f aca="false">AVERAGE(AGC280:AGN280)</f>
        <v>11.1416666666667</v>
      </c>
      <c r="AHA280" s="1" t="n">
        <v>1930</v>
      </c>
      <c r="AHB280" s="110" t="s">
        <v>133</v>
      </c>
      <c r="AHC280" s="108" t="n">
        <v>13.2</v>
      </c>
      <c r="AHD280" s="108" t="n">
        <v>12.8</v>
      </c>
      <c r="AHE280" s="108" t="n">
        <v>14.5</v>
      </c>
      <c r="AHF280" s="108" t="n">
        <v>8.8</v>
      </c>
      <c r="AHG280" s="108" t="n">
        <v>8.3</v>
      </c>
      <c r="AHH280" s="108" t="n">
        <v>7.9</v>
      </c>
      <c r="AHI280" s="108" t="n">
        <v>4</v>
      </c>
      <c r="AHJ280" s="108" t="n">
        <v>5</v>
      </c>
      <c r="AHK280" s="108" t="n">
        <v>5.9</v>
      </c>
      <c r="AHL280" s="108" t="n">
        <v>5.5</v>
      </c>
      <c r="AHM280" s="108" t="n">
        <v>8.8</v>
      </c>
      <c r="AHN280" s="108" t="n">
        <v>11.5</v>
      </c>
      <c r="AHO280" s="109" t="n">
        <f aca="false">AVERAGE(AHC280:AHN280)</f>
        <v>8.85</v>
      </c>
      <c r="AIA280" s="1" t="n">
        <v>1930</v>
      </c>
      <c r="AIB280" s="107" t="n">
        <v>1930</v>
      </c>
      <c r="AIC280" s="108" t="n">
        <v>23</v>
      </c>
      <c r="AID280" s="108" t="n">
        <v>23.3</v>
      </c>
      <c r="AIE280" s="108" t="n">
        <v>20.3</v>
      </c>
      <c r="AIF280" s="108" t="n">
        <v>14.9</v>
      </c>
      <c r="AIG280" s="108" t="n">
        <v>10.8</v>
      </c>
      <c r="AIH280" s="108" t="n">
        <v>9.8</v>
      </c>
      <c r="AII280" s="108" t="n">
        <v>4.4</v>
      </c>
      <c r="AIJ280" s="108" t="n">
        <v>7.4</v>
      </c>
      <c r="AIK280" s="108" t="n">
        <v>10.6</v>
      </c>
      <c r="AIL280" s="108" t="n">
        <v>13.8</v>
      </c>
      <c r="AIM280" s="108" t="n">
        <v>17.9</v>
      </c>
      <c r="AIN280" s="108" t="n">
        <v>20.9</v>
      </c>
      <c r="AIO280" s="109" t="n">
        <f aca="false">AVERAGE(AIC280:AIN280)</f>
        <v>14.7583333333333</v>
      </c>
      <c r="AJA280" s="1" t="n">
        <v>1930</v>
      </c>
      <c r="AJB280" s="107" t="n">
        <v>1930</v>
      </c>
      <c r="AJC280" s="108" t="n">
        <v>28.6</v>
      </c>
      <c r="AJD280" s="108" t="n">
        <v>25.6</v>
      </c>
      <c r="AJE280" s="108" t="n">
        <v>26.5</v>
      </c>
      <c r="AJF280" s="108" t="n">
        <v>25.8</v>
      </c>
      <c r="AJG280" s="108" t="n">
        <v>22.7</v>
      </c>
      <c r="AJH280" s="108" t="n">
        <v>18.3</v>
      </c>
      <c r="AJI280" s="108" t="n">
        <v>19.6</v>
      </c>
      <c r="AJJ280" s="108" t="n">
        <v>21.6</v>
      </c>
      <c r="AJK280" s="108" t="n">
        <v>23.8</v>
      </c>
      <c r="AJL280" s="108" t="n">
        <v>26.4</v>
      </c>
      <c r="AJM280" s="108" t="n">
        <v>28.1</v>
      </c>
      <c r="AJN280" s="108" t="n">
        <v>26.1</v>
      </c>
      <c r="AJO280" s="109" t="n">
        <f aca="false">AVERAGE(AJC280:AJN280)</f>
        <v>24.425</v>
      </c>
      <c r="AKA280" s="1" t="n">
        <v>1930</v>
      </c>
      <c r="AKB280" s="107" t="n">
        <v>1930</v>
      </c>
      <c r="AKC280" s="108" t="n">
        <v>15.6</v>
      </c>
      <c r="AKD280" s="108" t="n">
        <v>16.1</v>
      </c>
      <c r="AKE280" s="108" t="n">
        <v>17.2</v>
      </c>
      <c r="AKF280" s="108" t="n">
        <v>11.8</v>
      </c>
      <c r="AKG280" s="108" t="n">
        <v>9.8</v>
      </c>
      <c r="AKH280" s="108" t="n">
        <v>10.1</v>
      </c>
      <c r="AKI280" s="108" t="n">
        <v>6.2</v>
      </c>
      <c r="AKJ280" s="108" t="n">
        <v>6.4</v>
      </c>
      <c r="AKK280" s="108" t="n">
        <v>7.6</v>
      </c>
      <c r="AKL280" s="108" t="n">
        <v>7.6</v>
      </c>
      <c r="AKM280" s="108" t="n">
        <v>11.4</v>
      </c>
      <c r="AKN280" s="108" t="n">
        <v>14.6</v>
      </c>
      <c r="AKO280" s="109" t="n">
        <f aca="false">AVERAGE(AKC280:AKN280)</f>
        <v>11.2</v>
      </c>
      <c r="ALA280" s="35" t="n">
        <f aca="false">(ACO280+AO280+EO280+NO280+AKO280+AFO280+AEO280+IO280+MO280)/9</f>
        <v>14.3398148148148</v>
      </c>
      <c r="ALB280" s="77" t="n">
        <f aca="false">(ABO280+KO280+DO280+AGO280)/4</f>
        <v>18.2458333333333</v>
      </c>
      <c r="ALC280" s="19" t="n">
        <f aca="false">(QO280+PO280+AAO280+AJO280+FO280+SO280+BO280+CO280+JO280+OO280+TO280+HO280)/12</f>
        <v>13.5333333333333</v>
      </c>
      <c r="AMA280" s="28" t="n">
        <f aca="false">MAX(ACC280:ACN280,AC280:AN280,EC280:EN280,NC280:NN280,AKC280:AKN280,AFC280:AFN280,AEC280:AEN280,IC280:IN280,MC280:MN280)</f>
        <v>26.1</v>
      </c>
      <c r="AMB280" s="28" t="n">
        <f aca="false">MIN(ACC280:ACN280,AC280:AN280,EC280:EN280,NC280:NN280,AKC280:AKN280,AFC280:AFN280,AEC280:AEN280,IC280:IN280,MC280:MN280)</f>
        <v>6.2</v>
      </c>
      <c r="AMC280" s="81" t="n">
        <f aca="false">MAX(ABC280:ABN280,KC280:KN280,DC280:DN280,AGC280:AGN280)</f>
        <v>26.9</v>
      </c>
      <c r="AMD280" s="81" t="n">
        <f aca="false">MIN(ABC280:ABN280,KC280:KN280,DC280:DN280,AGC280:AGN280)</f>
        <v>3.5</v>
      </c>
      <c r="AME280" s="60" t="n">
        <f aca="false">MAX(QC280:QN280,PC280:PN280,AJC280:AJN280,AAC280:AAN280,FC280:FN280,SC280:SN280)</f>
        <v>28.6</v>
      </c>
      <c r="AMF280" s="60" t="n">
        <f aca="false">MIN(QC280:QN280,PC280:PN280,AJC280:AJN280,AAC280:AAN280,FC280:FN280,SC280:SN280)</f>
        <v>5</v>
      </c>
    </row>
    <row r="281" customFormat="false" ht="12.8" hidden="false" customHeight="false" outlineLevel="0" collapsed="false">
      <c r="A281" s="104"/>
      <c r="B281" s="29" t="n">
        <f aca="false">AVERAGE(AO281,BO281,CO281,DO281,EO281,FO281,GO281,HO291,IO281,JO281,KO281,LO281,MO281,NO281,OO281,PO281,QO281,RO281,SO281,TO281,UO281,VO281,WO281,YO281,ZO281,AAO281,ABO281,ACO281,ADO281,AEO281,AFO281,AGO281,AHO281,AIO281,AJO281,AKO281)</f>
        <v>13.1958333333333</v>
      </c>
      <c r="C281" s="30" t="n">
        <f aca="false">AVERAGE(B277:B281)</f>
        <v>13.3527314814815</v>
      </c>
      <c r="D281" s="31" t="n">
        <f aca="false">AVERAGE(B272:B281)</f>
        <v>13.3047800925926</v>
      </c>
      <c r="E281" s="29" t="n">
        <f aca="false">AVERAGE(B262:B281)</f>
        <v>13.4342745159933</v>
      </c>
      <c r="F281" s="32" t="n">
        <f aca="false">AVERAGE(B232:B281)</f>
        <v>13.6254084526237</v>
      </c>
      <c r="G281" s="3" t="n">
        <f aca="false">MAX(AC281:AN281,BC281:BN281,CC281:CN281,DC281:DN281,EC281:EN281,FC281:FN281,GC281:GN281,HC281:HN281,IC281:IN281,JC281:JN281,KC281:KN281,LC281:LN281,MC281:MN281,NC281:NN281,OC281:ON281,PC281:PN281,QC281:QN281,RC281:RN281,SC281:SN281,TC281:TN281,UC281:UN281,VC281:VN281,WC281:WN281,YC281:YN281,ZC281:ZN281,AAC281:AAN281,ABC281:ABN281,ACC281:ACN281,ADC281:ADN281,AEC281:AEN281,AFC281:AFN281,AGC281:AGN281,AHC281:AHN281,AIC281:AIN281,AJC281:AJN281,AKC281:AKN281)</f>
        <v>27.9</v>
      </c>
      <c r="H281" s="105" t="n">
        <f aca="false">MEDIAN(AC281:AN281,BC281:BN281,CC281:CN281,DC281:DN281,EC281:EN281,FC281:FN281,GC281:GN281,HC281:HN281,IC281:IN281,JC281:JN281,KC281:KN281,LC281:LN281,MC281:MN281,NC281:NN281,OC281:ON281,PC281:PN281,QC281:QN281,RC281:RN281,SC281:SN281,TC281:TN281,UC281:UN281,VC281:VN281,WC281:WN281,YC281:YN281,ZC281:ZN281,AAC281:AAN281,ABC281:ABN281,ACC281:ACN281,ADC281:ADN281,AEC281:AEN281,AFC281:AFN281,AGC281:AGN281,AHC281:AHN281,AIC281:AIN281,AJC281:AJN281,AKC281:AKN281)</f>
        <v>12.4</v>
      </c>
      <c r="I281" s="5" t="n">
        <f aca="false">MIN(AC281:AN281,BC281:BN281,CC281:CN281,DC281:DN281,EC281:EN281,FC281:FN281,GC281:GN281,HC281:HN281,IC281:IN281,JC281:JN281,KC281:KN281,LC281:LN281,MC281:MN281,NC281:NN281,OC281:ON281,PC281:PN281,QC281:QN281,RC281:RN281,SC281:SN281,TC281:TN281,UC281:UN281,VC281:VN281,WC281:WN281,YC281:YN281,ZC281:ZN281,AAC281:AAN281,ABC281:ABN281,ACC281:ACN281,ADC281:ADN281,AEC281:AEN281,AFC281:AFN281,AGC281:AGN281,AHC281:AHN281,AIC281:AIN281,AJC281:AJN281,AKC281:AKN281)</f>
        <v>0.7</v>
      </c>
      <c r="J281" s="106" t="n">
        <f aca="false">(G281+I281)/2</f>
        <v>14.3</v>
      </c>
      <c r="AB281" s="107" t="n">
        <v>1931</v>
      </c>
      <c r="AC281" s="108" t="n">
        <v>14.9</v>
      </c>
      <c r="AD281" s="108" t="n">
        <v>14.3</v>
      </c>
      <c r="AE281" s="108" t="n">
        <v>14.5</v>
      </c>
      <c r="AF281" s="108" t="n">
        <v>12.7</v>
      </c>
      <c r="AG281" s="108" t="n">
        <v>9.4</v>
      </c>
      <c r="AH281" s="108" t="n">
        <v>7</v>
      </c>
      <c r="AI281" s="108" t="n">
        <v>8.9</v>
      </c>
      <c r="AJ281" s="108" t="n">
        <v>8.2</v>
      </c>
      <c r="AK281" s="108" t="n">
        <v>8.7</v>
      </c>
      <c r="AL281" s="108" t="n">
        <v>10</v>
      </c>
      <c r="AM281" s="108" t="n">
        <v>12.7</v>
      </c>
      <c r="AN281" s="108" t="n">
        <v>15</v>
      </c>
      <c r="AO281" s="109" t="n">
        <f aca="false">AVERAGE(AC281:AN281)</f>
        <v>11.3583333333333</v>
      </c>
      <c r="BA281" s="1" t="n">
        <v>1931</v>
      </c>
      <c r="BB281" s="107" t="n">
        <v>1931</v>
      </c>
      <c r="BC281" s="108" t="n">
        <v>14.4</v>
      </c>
      <c r="BD281" s="108" t="n">
        <v>13</v>
      </c>
      <c r="BE281" s="108" t="n">
        <v>13.2</v>
      </c>
      <c r="BF281" s="108" t="n">
        <v>10.5</v>
      </c>
      <c r="BG281" s="108" t="n">
        <v>7.4</v>
      </c>
      <c r="BH281" s="108" t="n">
        <v>4.5</v>
      </c>
      <c r="BI281" s="108" t="n">
        <v>5.9</v>
      </c>
      <c r="BJ281" s="108" t="n">
        <v>4.9</v>
      </c>
      <c r="BK281" s="108" t="n">
        <v>6</v>
      </c>
      <c r="BL281" s="108" t="n">
        <v>7.5</v>
      </c>
      <c r="BM281" s="108" t="n">
        <v>10.5</v>
      </c>
      <c r="BN281" s="108" t="n">
        <v>13.4</v>
      </c>
      <c r="BO281" s="109" t="n">
        <f aca="false">AVERAGE(BC281:BN281)</f>
        <v>9.26666666666667</v>
      </c>
      <c r="CA281" s="1" t="n">
        <v>1931</v>
      </c>
      <c r="CB281" s="110" t="s">
        <v>134</v>
      </c>
      <c r="CC281" s="108" t="n">
        <v>10.5</v>
      </c>
      <c r="CD281" s="108" t="n">
        <v>8.6</v>
      </c>
      <c r="CE281" s="108" t="n">
        <v>9.4</v>
      </c>
      <c r="CF281" s="108" t="n">
        <v>9</v>
      </c>
      <c r="CG281" s="108" t="n">
        <v>5.3</v>
      </c>
      <c r="CH281" s="108" t="n">
        <v>2</v>
      </c>
      <c r="CI281" s="108" t="n">
        <v>6.2</v>
      </c>
      <c r="CJ281" s="108" t="n">
        <v>5</v>
      </c>
      <c r="CK281" s="108" t="n">
        <v>6.4</v>
      </c>
      <c r="CL281" s="108" t="n">
        <v>5.8</v>
      </c>
      <c r="CM281" s="108" t="n">
        <v>8.6</v>
      </c>
      <c r="CN281" s="108" t="n">
        <v>12.2</v>
      </c>
      <c r="CO281" s="109" t="n">
        <f aca="false">AVERAGE(CC281:CN281)</f>
        <v>7.41666666666667</v>
      </c>
      <c r="DA281" s="1" t="n">
        <v>1931</v>
      </c>
      <c r="DB281" s="110" t="s">
        <v>134</v>
      </c>
      <c r="DC281" s="108" t="n">
        <v>25.1</v>
      </c>
      <c r="DD281" s="108" t="n">
        <v>26.7</v>
      </c>
      <c r="DE281" s="108" t="n">
        <v>26.4</v>
      </c>
      <c r="DF281" s="108" t="n">
        <v>23.3</v>
      </c>
      <c r="DG281" s="108" t="n">
        <v>19.7</v>
      </c>
      <c r="DH281" s="108" t="n">
        <v>17.9</v>
      </c>
      <c r="DI281" s="108" t="n">
        <v>15.7</v>
      </c>
      <c r="DJ281" s="108" t="n">
        <v>15</v>
      </c>
      <c r="DK281" s="108" t="n">
        <v>18.3</v>
      </c>
      <c r="DL281" s="108" t="n">
        <v>21.9</v>
      </c>
      <c r="DM281" s="108" t="n">
        <v>24.3</v>
      </c>
      <c r="DN281" s="108" t="n">
        <v>26</v>
      </c>
      <c r="DO281" s="109" t="n">
        <f aca="false">AVERAGE(DC281:DN281)</f>
        <v>21.6916666666667</v>
      </c>
      <c r="EA281" s="1" t="n">
        <v>1931</v>
      </c>
      <c r="EB281" s="107" t="n">
        <v>1931</v>
      </c>
      <c r="EC281" s="108" t="n">
        <v>14.6</v>
      </c>
      <c r="ED281" s="108" t="n">
        <v>13</v>
      </c>
      <c r="EE281" s="108" t="n">
        <v>13.6</v>
      </c>
      <c r="EF281" s="108" t="n">
        <v>11.6</v>
      </c>
      <c r="EG281" s="108" t="n">
        <v>8.1</v>
      </c>
      <c r="EH281" s="108" t="n">
        <v>5.4</v>
      </c>
      <c r="EI281" s="108" t="n">
        <v>9.2</v>
      </c>
      <c r="EJ281" s="108" t="n">
        <v>8.6</v>
      </c>
      <c r="EK281" s="108" t="n">
        <v>9.6</v>
      </c>
      <c r="EL281" s="108" t="n">
        <v>8.9</v>
      </c>
      <c r="EM281" s="108" t="n">
        <v>11.6</v>
      </c>
      <c r="EN281" s="108" t="n">
        <v>15.9</v>
      </c>
      <c r="EO281" s="109" t="n">
        <f aca="false">AVERAGE(EC281:EN281)</f>
        <v>10.8416666666667</v>
      </c>
      <c r="FA281" s="1" t="n">
        <v>1931</v>
      </c>
      <c r="FB281" s="107" t="n">
        <v>1931</v>
      </c>
      <c r="FC281" s="108" t="n">
        <v>12.7</v>
      </c>
      <c r="FD281" s="108" t="n">
        <v>10.8</v>
      </c>
      <c r="FE281" s="108" t="n">
        <v>12.2</v>
      </c>
      <c r="FF281" s="108" t="n">
        <v>10.6</v>
      </c>
      <c r="FG281" s="108" t="n">
        <v>7.1</v>
      </c>
      <c r="FH281" s="108" t="n">
        <v>5.1</v>
      </c>
      <c r="FI281" s="108" t="n">
        <v>9.8</v>
      </c>
      <c r="FJ281" s="108" t="n">
        <v>7.4</v>
      </c>
      <c r="FK281" s="108" t="n">
        <v>11.1</v>
      </c>
      <c r="FL281" s="108" t="n">
        <v>7.9</v>
      </c>
      <c r="FM281" s="108" t="n">
        <v>10.4</v>
      </c>
      <c r="FN281" s="108" t="n">
        <v>14.2</v>
      </c>
      <c r="FO281" s="109" t="n">
        <f aca="false">AVERAGE(FC281:FN281)</f>
        <v>9.94166666666667</v>
      </c>
      <c r="GA281" s="1" t="n">
        <v>1931</v>
      </c>
      <c r="GB281" s="110" t="s">
        <v>134</v>
      </c>
      <c r="GC281" s="108" t="n">
        <v>16.1</v>
      </c>
      <c r="GD281" s="108" t="n">
        <v>15.5</v>
      </c>
      <c r="GE281" s="108" t="n">
        <v>16.4</v>
      </c>
      <c r="GF281" s="108" t="n">
        <v>14.4</v>
      </c>
      <c r="GG281" s="108" t="n">
        <v>11.9</v>
      </c>
      <c r="GH281" s="108" t="n">
        <v>10.3</v>
      </c>
      <c r="GI281" s="108" t="n">
        <v>11.2</v>
      </c>
      <c r="GJ281" s="108" t="n">
        <v>10.8</v>
      </c>
      <c r="GK281" s="108" t="n">
        <v>11.6</v>
      </c>
      <c r="GL281" s="108" t="n">
        <v>12.2</v>
      </c>
      <c r="GM281" s="108" t="n">
        <v>14</v>
      </c>
      <c r="GN281" s="108" t="n">
        <v>17.4</v>
      </c>
      <c r="GO281" s="109" t="n">
        <f aca="false">AVERAGE(GC281:GN281)</f>
        <v>13.4833333333333</v>
      </c>
      <c r="HA281" s="1" t="n">
        <v>1931</v>
      </c>
      <c r="HB281" s="107" t="n">
        <v>1931</v>
      </c>
      <c r="HC281" s="108" t="n">
        <v>14.7</v>
      </c>
      <c r="HD281" s="108" t="n">
        <v>13.5</v>
      </c>
      <c r="HE281" s="108" t="n">
        <v>15.2</v>
      </c>
      <c r="HF281" s="108" t="n">
        <v>13.3</v>
      </c>
      <c r="HG281" s="108" t="n">
        <v>10.4</v>
      </c>
      <c r="HH281" s="108" t="n">
        <v>9.3</v>
      </c>
      <c r="HI281" s="108" t="n">
        <v>10.6</v>
      </c>
      <c r="HJ281" s="108" t="n">
        <v>10.1</v>
      </c>
      <c r="HK281" s="108" t="n">
        <v>10.6</v>
      </c>
      <c r="HL281" s="108" t="n">
        <v>10.3</v>
      </c>
      <c r="HM281" s="108" t="n">
        <v>11.9</v>
      </c>
      <c r="HN281" s="108" t="n">
        <v>16.7</v>
      </c>
      <c r="HO281" s="109" t="n">
        <f aca="false">AVERAGE(HC281:HN281)</f>
        <v>12.2166666666667</v>
      </c>
      <c r="IA281" s="1" t="n">
        <v>1931</v>
      </c>
      <c r="IB281" s="110" t="s">
        <v>134</v>
      </c>
      <c r="IC281" s="108" t="n">
        <v>22.5</v>
      </c>
      <c r="ID281" s="108" t="n">
        <v>21.1</v>
      </c>
      <c r="IE281" s="108" t="n">
        <v>21.8</v>
      </c>
      <c r="IF281" s="108" t="n">
        <v>19.8</v>
      </c>
      <c r="IG281" s="108" t="n">
        <v>13.9</v>
      </c>
      <c r="IH281" s="108" t="n">
        <v>9.8</v>
      </c>
      <c r="II281" s="108" t="n">
        <v>12.4</v>
      </c>
      <c r="IJ281" s="108" t="n">
        <v>11.3</v>
      </c>
      <c r="IK281" s="108" t="n">
        <v>13.1</v>
      </c>
      <c r="IL281" s="108" t="n">
        <v>16.6</v>
      </c>
      <c r="IM281" s="108" t="n">
        <v>19.3</v>
      </c>
      <c r="IN281" s="108" t="n">
        <v>22.5</v>
      </c>
      <c r="IO281" s="109" t="n">
        <f aca="false">AVERAGE(IC281:IN281)</f>
        <v>17.0083333333333</v>
      </c>
      <c r="JA281" s="1" t="n">
        <v>1931</v>
      </c>
      <c r="JB281" s="107" t="n">
        <v>1931</v>
      </c>
      <c r="JC281" s="108" t="n">
        <v>12.1</v>
      </c>
      <c r="JD281" s="108" t="n">
        <v>11</v>
      </c>
      <c r="JE281" s="108" t="n">
        <v>10.7</v>
      </c>
      <c r="JF281" s="108" t="n">
        <v>9.1</v>
      </c>
      <c r="JG281" s="108" t="n">
        <v>4.2</v>
      </c>
      <c r="JH281" s="108" t="n">
        <v>1</v>
      </c>
      <c r="JI281" s="108" t="n">
        <v>5.9</v>
      </c>
      <c r="JJ281" s="108" t="n">
        <v>4.7</v>
      </c>
      <c r="JK281" s="108" t="n">
        <v>6.1</v>
      </c>
      <c r="JL281" s="108" t="n">
        <v>5.9</v>
      </c>
      <c r="JM281" s="108" t="n">
        <v>8.8</v>
      </c>
      <c r="JN281" s="108" t="n">
        <v>13.3</v>
      </c>
      <c r="JO281" s="109" t="n">
        <f aca="false">AVERAGE(JC281:JN281)</f>
        <v>7.73333333333333</v>
      </c>
      <c r="KA281" s="1" t="n">
        <v>1931</v>
      </c>
      <c r="KB281" s="107" t="n">
        <v>1931</v>
      </c>
      <c r="KC281" s="108" t="n">
        <v>25.9</v>
      </c>
      <c r="KD281" s="108" t="n">
        <v>27</v>
      </c>
      <c r="KE281" s="108" t="n">
        <v>26.8</v>
      </c>
      <c r="KF281" s="108" t="n">
        <v>23.6</v>
      </c>
      <c r="KG281" s="108" t="n">
        <v>21.1</v>
      </c>
      <c r="KH281" s="108" t="n">
        <v>19.2</v>
      </c>
      <c r="KI281" s="108" t="n">
        <v>15.9</v>
      </c>
      <c r="KJ281" s="108" t="n">
        <v>15.6</v>
      </c>
      <c r="KK281" s="108" t="n">
        <v>19.1</v>
      </c>
      <c r="KL281" s="108" t="n">
        <v>23.3</v>
      </c>
      <c r="KM281" s="108" t="n">
        <v>25.6</v>
      </c>
      <c r="KN281" s="108" t="n">
        <v>27.2</v>
      </c>
      <c r="KO281" s="109" t="n">
        <f aca="false">AVERAGE(KC281:KN281)</f>
        <v>22.525</v>
      </c>
      <c r="LA281" s="1" t="n">
        <v>1931</v>
      </c>
      <c r="LB281" s="110" t="s">
        <v>134</v>
      </c>
      <c r="LC281" s="108" t="n">
        <v>12.8</v>
      </c>
      <c r="LD281" s="108" t="n">
        <v>10.9</v>
      </c>
      <c r="LE281" s="108" t="n">
        <v>11.7</v>
      </c>
      <c r="LF281" s="108" t="n">
        <v>10.1</v>
      </c>
      <c r="LG281" s="108" t="n">
        <v>5.8</v>
      </c>
      <c r="LH281" s="108" t="n">
        <v>2.7</v>
      </c>
      <c r="LI281" s="108" t="n">
        <v>6.2</v>
      </c>
      <c r="LJ281" s="108" t="n">
        <v>5.8</v>
      </c>
      <c r="LK281" s="108" t="n">
        <v>8.3</v>
      </c>
      <c r="LL281" s="108" t="n">
        <v>7.6</v>
      </c>
      <c r="LM281" s="108" t="n">
        <v>10.6</v>
      </c>
      <c r="LN281" s="108" t="n">
        <v>14.9</v>
      </c>
      <c r="LO281" s="109" t="n">
        <f aca="false">AVERAGE(LC281:LN281)</f>
        <v>8.95</v>
      </c>
      <c r="MA281" s="1" t="n">
        <v>1931</v>
      </c>
      <c r="MB281" s="110" t="s">
        <v>134</v>
      </c>
      <c r="MC281" s="108" t="n">
        <v>15.2</v>
      </c>
      <c r="MD281" s="108" t="n">
        <v>14.2</v>
      </c>
      <c r="ME281" s="108" t="n">
        <v>14.2</v>
      </c>
      <c r="MF281" s="108" t="n">
        <v>12.6</v>
      </c>
      <c r="MG281" s="108" t="n">
        <v>10</v>
      </c>
      <c r="MH281" s="108" t="n">
        <v>6.7</v>
      </c>
      <c r="MI281" s="108" t="n">
        <v>8.2</v>
      </c>
      <c r="MJ281" s="108" t="n">
        <v>7.6</v>
      </c>
      <c r="MK281" s="108" t="n">
        <v>8.4</v>
      </c>
      <c r="ML281" s="108" t="n">
        <v>10.2</v>
      </c>
      <c r="MM281" s="108" t="n">
        <v>12.7</v>
      </c>
      <c r="MN281" s="108" t="n">
        <v>15</v>
      </c>
      <c r="MO281" s="109" t="n">
        <f aca="false">AVERAGE(MC281:MN281)</f>
        <v>11.25</v>
      </c>
      <c r="NA281" s="1" t="n">
        <v>1931</v>
      </c>
      <c r="NB281" s="110" t="s">
        <v>134</v>
      </c>
      <c r="NC281" s="108" t="n">
        <v>19.1</v>
      </c>
      <c r="ND281" s="108" t="n">
        <v>17.4</v>
      </c>
      <c r="NE281" s="108" t="n">
        <v>17.5</v>
      </c>
      <c r="NF281" s="108" t="n">
        <v>15.5</v>
      </c>
      <c r="NG281" s="108" t="n">
        <v>11.7</v>
      </c>
      <c r="NH281" s="108" t="n">
        <v>9.6</v>
      </c>
      <c r="NI281" s="108" t="n">
        <v>12.4</v>
      </c>
      <c r="NJ281" s="108" t="n">
        <v>11.4</v>
      </c>
      <c r="NK281" s="108" t="n">
        <v>11.7</v>
      </c>
      <c r="NL281" s="108" t="n">
        <v>12.9</v>
      </c>
      <c r="NM281" s="108" t="n">
        <v>15.9</v>
      </c>
      <c r="NN281" s="108" t="n">
        <v>19.2</v>
      </c>
      <c r="NO281" s="109" t="n">
        <f aca="false">AVERAGE(NC281:NN281)</f>
        <v>14.525</v>
      </c>
      <c r="OA281" s="1" t="n">
        <v>1931</v>
      </c>
      <c r="OB281" s="107" t="n">
        <v>1931</v>
      </c>
      <c r="OC281" s="108" t="n">
        <v>16.4</v>
      </c>
      <c r="OD281" s="108" t="n">
        <v>14.8</v>
      </c>
      <c r="OE281" s="108" t="n">
        <v>15.7</v>
      </c>
      <c r="OF281" s="108" t="n">
        <v>13.2</v>
      </c>
      <c r="OG281" s="108" t="n">
        <v>8.2</v>
      </c>
      <c r="OH281" s="108" t="n">
        <v>5.4</v>
      </c>
      <c r="OI281" s="108" t="n">
        <v>9.7</v>
      </c>
      <c r="OJ281" s="108" t="n">
        <v>8.7</v>
      </c>
      <c r="OK281" s="108" t="n">
        <v>10.3</v>
      </c>
      <c r="OL281" s="108" t="n">
        <v>10.2</v>
      </c>
      <c r="OM281" s="108" t="n">
        <v>12.6</v>
      </c>
      <c r="ON281" s="108" t="n">
        <v>18</v>
      </c>
      <c r="OO281" s="109" t="n">
        <f aca="false">AVERAGE(OC281:ON281)</f>
        <v>11.9333333333333</v>
      </c>
      <c r="PA281" s="16" t="n">
        <v>1931</v>
      </c>
      <c r="PB281" s="134" t="s">
        <v>134</v>
      </c>
      <c r="PC281" s="108" t="n">
        <v>16.3</v>
      </c>
      <c r="PD281" s="108" t="n">
        <v>15.9</v>
      </c>
      <c r="PE281" s="108" t="n">
        <v>15</v>
      </c>
      <c r="PF281" s="108" t="n">
        <v>11.4</v>
      </c>
      <c r="PG281" s="108" t="n">
        <v>7.4</v>
      </c>
      <c r="PH281" s="108" t="n">
        <v>4.3</v>
      </c>
      <c r="PI281" s="108" t="n">
        <v>6.5</v>
      </c>
      <c r="PJ281" s="108" t="n">
        <v>5.8</v>
      </c>
      <c r="PK281" s="108" t="n">
        <v>7.1</v>
      </c>
      <c r="PL281" s="108" t="n">
        <v>9.6</v>
      </c>
      <c r="PM281" s="108" t="n">
        <v>11.9</v>
      </c>
      <c r="PN281" s="108" t="n">
        <v>17.3</v>
      </c>
      <c r="PO281" s="109" t="n">
        <f aca="false">AVERAGE(PC281:PN281)</f>
        <v>10.7083333333333</v>
      </c>
      <c r="QA281" s="1" t="n">
        <v>1931</v>
      </c>
      <c r="QB281" s="110" t="s">
        <v>134</v>
      </c>
      <c r="QC281" s="108" t="n">
        <v>13.8</v>
      </c>
      <c r="QD281" s="108" t="n">
        <v>12.5</v>
      </c>
      <c r="QE281" s="108" t="n">
        <v>12.8</v>
      </c>
      <c r="QF281" s="108" t="n">
        <v>11.2</v>
      </c>
      <c r="QG281" s="108" t="n">
        <v>6.4</v>
      </c>
      <c r="QH281" s="108" t="n">
        <v>3.6</v>
      </c>
      <c r="QI281" s="108" t="n">
        <v>7</v>
      </c>
      <c r="QJ281" s="108" t="n">
        <v>6.9</v>
      </c>
      <c r="QK281" s="108" t="n">
        <v>7</v>
      </c>
      <c r="QL281" s="108" t="n">
        <v>7</v>
      </c>
      <c r="QM281" s="108" t="n">
        <v>9.4</v>
      </c>
      <c r="QN281" s="108" t="n">
        <v>13.4</v>
      </c>
      <c r="QO281" s="109" t="n">
        <f aca="false">AVERAGE(QC281:QN281)</f>
        <v>9.25</v>
      </c>
      <c r="RA281" s="1" t="n">
        <v>1931</v>
      </c>
      <c r="RB281" s="110" t="s">
        <v>134</v>
      </c>
      <c r="RC281" s="108" t="n">
        <v>16.2</v>
      </c>
      <c r="RD281" s="108" t="n">
        <v>15.2</v>
      </c>
      <c r="RE281" s="108" t="n">
        <v>15</v>
      </c>
      <c r="RF281" s="108" t="n">
        <v>11.8</v>
      </c>
      <c r="RG281" s="108" t="n">
        <v>6.6</v>
      </c>
      <c r="RH281" s="108" t="n">
        <v>3.4</v>
      </c>
      <c r="RI281" s="108" t="n">
        <v>7.6</v>
      </c>
      <c r="RJ281" s="108" t="n">
        <v>6.4</v>
      </c>
      <c r="RK281" s="108" t="n">
        <v>6.9</v>
      </c>
      <c r="RL281" s="108" t="n">
        <v>9.1</v>
      </c>
      <c r="RM281" s="108" t="n">
        <v>11.5</v>
      </c>
      <c r="RN281" s="108" t="n">
        <v>16.9</v>
      </c>
      <c r="RO281" s="109" t="n">
        <f aca="false">AVERAGE(RC281:RN281)</f>
        <v>10.55</v>
      </c>
      <c r="SA281" s="1" t="n">
        <v>1931</v>
      </c>
      <c r="SB281" s="107" t="n">
        <v>1931</v>
      </c>
      <c r="SC281" s="108" t="n">
        <v>18.9</v>
      </c>
      <c r="SD281" s="108" t="n">
        <v>18.5</v>
      </c>
      <c r="SE281" s="108" t="n">
        <v>17</v>
      </c>
      <c r="SF281" s="108" t="n">
        <v>13.2</v>
      </c>
      <c r="SG281" s="108" t="n">
        <v>8</v>
      </c>
      <c r="SH281" s="108" t="n">
        <v>4.9</v>
      </c>
      <c r="SI281" s="108" t="n">
        <v>5.9</v>
      </c>
      <c r="SJ281" s="108" t="n">
        <v>5.8</v>
      </c>
      <c r="SK281" s="108" t="n">
        <v>7.7</v>
      </c>
      <c r="SL281" s="108" t="n">
        <v>11.9</v>
      </c>
      <c r="SM281" s="108" t="n">
        <v>13.9</v>
      </c>
      <c r="SN281" s="108" t="n">
        <v>19.9</v>
      </c>
      <c r="SO281" s="109" t="n">
        <f aca="false">AVERAGE(SC281:SN281)</f>
        <v>12.1333333333333</v>
      </c>
      <c r="TA281" s="1" t="n">
        <v>1931</v>
      </c>
      <c r="TB281" s="110" t="s">
        <v>134</v>
      </c>
      <c r="TC281" s="108" t="n">
        <v>25.9</v>
      </c>
      <c r="TD281" s="108" t="n">
        <v>26.4</v>
      </c>
      <c r="TE281" s="108" t="n">
        <v>24.9</v>
      </c>
      <c r="TF281" s="108" t="n">
        <v>21.8</v>
      </c>
      <c r="TG281" s="108" t="n">
        <v>15.4</v>
      </c>
      <c r="TH281" s="108" t="n">
        <v>13.1</v>
      </c>
      <c r="TI281" s="108" t="n">
        <v>12.1</v>
      </c>
      <c r="TJ281" s="108" t="n">
        <v>12.3</v>
      </c>
      <c r="TK281" s="108" t="n">
        <v>15.6</v>
      </c>
      <c r="TL281" s="108" t="n">
        <v>19.9</v>
      </c>
      <c r="TM281" s="108" t="n">
        <v>21.3</v>
      </c>
      <c r="TN281" s="108" t="n">
        <v>25.5</v>
      </c>
      <c r="TO281" s="109" t="n">
        <f aca="false">AVERAGE(TC281:TN281)</f>
        <v>19.5166666666667</v>
      </c>
      <c r="UA281" s="1" t="n">
        <v>1931</v>
      </c>
      <c r="UB281" s="110" t="s">
        <v>134</v>
      </c>
      <c r="UC281" s="108" t="n">
        <v>16.6</v>
      </c>
      <c r="UD281" s="108" t="n">
        <v>14.9</v>
      </c>
      <c r="UE281" s="108" t="n">
        <v>15</v>
      </c>
      <c r="UF281" s="108" t="n">
        <v>11.5</v>
      </c>
      <c r="UG281" s="108" t="n">
        <v>5.7</v>
      </c>
      <c r="UH281" s="108" t="n">
        <v>2.8</v>
      </c>
      <c r="UI281" s="108" t="n">
        <v>7</v>
      </c>
      <c r="UJ281" s="108" t="n">
        <v>5.3</v>
      </c>
      <c r="UK281" s="108" t="n">
        <v>4.9</v>
      </c>
      <c r="UL281" s="108" t="n">
        <v>9.1</v>
      </c>
      <c r="UM281" s="108" t="n">
        <v>11.2</v>
      </c>
      <c r="UN281" s="108" t="n">
        <v>17.3</v>
      </c>
      <c r="UO281" s="109" t="n">
        <f aca="false">AVERAGE(UC281:UN281)</f>
        <v>10.1083333333333</v>
      </c>
      <c r="VA281" s="1" t="n">
        <v>1931</v>
      </c>
      <c r="VB281" s="110" t="s">
        <v>134</v>
      </c>
      <c r="VC281" s="108" t="n">
        <v>12.1</v>
      </c>
      <c r="VD281" s="108" t="n">
        <v>10.4</v>
      </c>
      <c r="VE281" s="108" t="n">
        <v>11.8</v>
      </c>
      <c r="VF281" s="108" t="n">
        <v>10.2</v>
      </c>
      <c r="VG281" s="108" t="n">
        <v>6.2</v>
      </c>
      <c r="VH281" s="108" t="n">
        <v>4.4</v>
      </c>
      <c r="VI281" s="108" t="n">
        <v>6.8</v>
      </c>
      <c r="VJ281" s="108" t="n">
        <v>6.3</v>
      </c>
      <c r="VK281" s="108" t="n">
        <v>7</v>
      </c>
      <c r="VL281" s="108" t="n">
        <v>7.3</v>
      </c>
      <c r="VM281" s="108" t="n">
        <v>9.6</v>
      </c>
      <c r="VN281" s="108" t="n">
        <v>12.7</v>
      </c>
      <c r="VO281" s="109" t="n">
        <f aca="false">AVERAGE(VC281:VN281)</f>
        <v>8.73333333333333</v>
      </c>
      <c r="WA281" s="1" t="n">
        <v>1931</v>
      </c>
      <c r="WB281" s="107" t="n">
        <v>1931</v>
      </c>
      <c r="WC281" s="108" t="n">
        <v>21.8</v>
      </c>
      <c r="WD281" s="108" t="n">
        <v>20.1</v>
      </c>
      <c r="WE281" s="108" t="n">
        <v>20.1</v>
      </c>
      <c r="WF281" s="108" t="n">
        <v>16.1</v>
      </c>
      <c r="WG281" s="108" t="n">
        <v>9.9</v>
      </c>
      <c r="WH281" s="108" t="n">
        <v>5.8</v>
      </c>
      <c r="WI281" s="108" t="n">
        <v>8.8</v>
      </c>
      <c r="WJ281" s="108" t="n">
        <v>7.6</v>
      </c>
      <c r="WK281" s="108" t="n">
        <v>7.9</v>
      </c>
      <c r="WL281" s="108" t="n">
        <v>13.3</v>
      </c>
      <c r="WM281" s="108" t="n">
        <v>17.2</v>
      </c>
      <c r="WN281" s="108" t="n">
        <v>21.5</v>
      </c>
      <c r="WO281" s="109" t="n">
        <f aca="false">AVERAGE(WC281:WN281)</f>
        <v>14.175</v>
      </c>
      <c r="YA281" s="1" t="n">
        <v>1931</v>
      </c>
      <c r="YB281" s="110" t="s">
        <v>134</v>
      </c>
      <c r="YC281" s="108" t="n">
        <v>12.5</v>
      </c>
      <c r="YD281" s="108" t="n">
        <v>11.1</v>
      </c>
      <c r="YE281" s="108" t="n">
        <v>12.2</v>
      </c>
      <c r="YF281" s="108" t="n">
        <v>9.5</v>
      </c>
      <c r="YG281" s="108" t="n">
        <v>5.5</v>
      </c>
      <c r="YH281" s="108" t="n">
        <v>2.7</v>
      </c>
      <c r="YI281" s="108" t="n">
        <v>6.1</v>
      </c>
      <c r="YJ281" s="108" t="n">
        <v>5.2</v>
      </c>
      <c r="YK281" s="108" t="n">
        <v>5.7</v>
      </c>
      <c r="YL281" s="108" t="n">
        <v>6.6</v>
      </c>
      <c r="YM281" s="108" t="n">
        <v>8.5</v>
      </c>
      <c r="YN281" s="108" t="n">
        <v>13.6</v>
      </c>
      <c r="YO281" s="109" t="n">
        <f aca="false">AVERAGE(YC281:YN281)</f>
        <v>8.26666666666667</v>
      </c>
      <c r="ZA281" s="1" t="n">
        <v>1931</v>
      </c>
      <c r="ZB281" s="110" t="s">
        <v>134</v>
      </c>
      <c r="ZC281" s="108" t="n">
        <v>16.4</v>
      </c>
      <c r="ZD281" s="108" t="n">
        <v>15.7</v>
      </c>
      <c r="ZE281" s="108" t="n">
        <v>15.4</v>
      </c>
      <c r="ZF281" s="108" t="n">
        <v>11.9</v>
      </c>
      <c r="ZG281" s="108" t="n">
        <v>6.6</v>
      </c>
      <c r="ZH281" s="108" t="n">
        <v>2.8</v>
      </c>
      <c r="ZI281" s="108" t="n">
        <v>7.8</v>
      </c>
      <c r="ZJ281" s="108" t="n">
        <v>5.8</v>
      </c>
      <c r="ZK281" s="108" t="n">
        <v>7.2</v>
      </c>
      <c r="ZL281" s="108" t="n">
        <v>9.1</v>
      </c>
      <c r="ZM281" s="108" t="n">
        <v>11.9</v>
      </c>
      <c r="ZN281" s="108" t="n">
        <v>17.5</v>
      </c>
      <c r="ZO281" s="109" t="n">
        <f aca="false">AVERAGE(ZC281:ZN281)</f>
        <v>10.675</v>
      </c>
      <c r="AAA281" s="1" t="n">
        <v>1931</v>
      </c>
      <c r="AAB281" s="110" t="s">
        <v>134</v>
      </c>
      <c r="AAC281" s="108" t="n">
        <v>22.8</v>
      </c>
      <c r="AAD281" s="108" t="n">
        <v>22.4</v>
      </c>
      <c r="AAE281" s="108" t="n">
        <v>23.2</v>
      </c>
      <c r="AAF281" s="108" t="n">
        <v>17.1</v>
      </c>
      <c r="AAG281" s="108" t="n">
        <v>18.3</v>
      </c>
      <c r="AAH281" s="108" t="n">
        <v>14</v>
      </c>
      <c r="AAI281" s="108" t="n">
        <v>10.9</v>
      </c>
      <c r="AAJ281" s="108" t="n">
        <v>10.6</v>
      </c>
      <c r="AAK281" s="108" t="n">
        <v>17.3</v>
      </c>
      <c r="AAL281" s="108" t="n">
        <v>18.4</v>
      </c>
      <c r="AAM281" s="108" t="n">
        <v>22</v>
      </c>
      <c r="AAN281" s="108" t="n">
        <v>24</v>
      </c>
      <c r="AAO281" s="109" t="n">
        <f aca="false">AVERAGE(AAC281:AAN281)</f>
        <v>18.4166666666667</v>
      </c>
      <c r="ABA281" s="1" t="n">
        <v>1931</v>
      </c>
      <c r="ABB281" s="107" t="n">
        <v>1931</v>
      </c>
      <c r="ABC281" s="108" t="n">
        <v>24.2</v>
      </c>
      <c r="ABD281" s="108" t="n">
        <v>23.9</v>
      </c>
      <c r="ABE281" s="108" t="n">
        <v>22.3</v>
      </c>
      <c r="ABF281" s="108" t="n">
        <v>21.5</v>
      </c>
      <c r="ABG281" s="108" t="n">
        <v>15</v>
      </c>
      <c r="ABH281" s="108" t="n">
        <v>11.7</v>
      </c>
      <c r="ABI281" s="108" t="n">
        <v>12.4</v>
      </c>
      <c r="ABJ281" s="108" t="n">
        <v>11.5</v>
      </c>
      <c r="ABK281" s="108" t="n">
        <v>12.9</v>
      </c>
      <c r="ABL281" s="108" t="n">
        <v>16.4</v>
      </c>
      <c r="ABM281" s="108" t="n">
        <v>19.3</v>
      </c>
      <c r="ABN281" s="108" t="n">
        <v>22.9</v>
      </c>
      <c r="ABO281" s="109" t="n">
        <f aca="false">AVERAGE(ABC281:ABN281)</f>
        <v>17.8333333333333</v>
      </c>
      <c r="ACA281" s="111" t="n">
        <v>1931</v>
      </c>
      <c r="ACB281" s="110" t="s">
        <v>134</v>
      </c>
      <c r="ACC281" s="108" t="n">
        <v>17.3</v>
      </c>
      <c r="ACD281" s="108" t="n">
        <v>15.6</v>
      </c>
      <c r="ACE281" s="108" t="n">
        <v>16.7</v>
      </c>
      <c r="ACF281" s="108" t="n">
        <v>13.9</v>
      </c>
      <c r="ACG281" s="108" t="n">
        <v>9.7</v>
      </c>
      <c r="ACH281" s="108" t="n">
        <v>7.1</v>
      </c>
      <c r="ACI281" s="108" t="n">
        <v>10.1</v>
      </c>
      <c r="ACJ281" s="108" t="n">
        <v>9.1</v>
      </c>
      <c r="ACK281" s="108" t="n">
        <v>10.3</v>
      </c>
      <c r="ACL281" s="108" t="n">
        <v>12.1</v>
      </c>
      <c r="ACM281" s="108" t="n">
        <v>13.9</v>
      </c>
      <c r="ACN281" s="108" t="n">
        <v>19.2</v>
      </c>
      <c r="ACO281" s="109" t="n">
        <f aca="false">AVERAGE(ACC281:ACN281)</f>
        <v>12.9166666666667</v>
      </c>
      <c r="ADA281" s="1" t="n">
        <v>1931</v>
      </c>
      <c r="ADB281" s="110" t="s">
        <v>134</v>
      </c>
      <c r="ADC281" s="108" t="n">
        <v>26.2</v>
      </c>
      <c r="ADD281" s="108" t="n">
        <v>26.7</v>
      </c>
      <c r="ADE281" s="108" t="n">
        <v>25.2</v>
      </c>
      <c r="ADF281" s="108" t="n">
        <v>23.2</v>
      </c>
      <c r="ADG281" s="108" t="n">
        <v>16.7</v>
      </c>
      <c r="ADH281" s="108" t="n">
        <v>14.1</v>
      </c>
      <c r="ADI281" s="108" t="n">
        <v>14.2</v>
      </c>
      <c r="ADJ281" s="108" t="n">
        <v>14.6</v>
      </c>
      <c r="ADK281" s="108" t="n">
        <v>16</v>
      </c>
      <c r="ADL281" s="108" t="n">
        <v>19.9</v>
      </c>
      <c r="ADM281" s="108" t="n">
        <v>22</v>
      </c>
      <c r="ADN281" s="108" t="n">
        <v>24.9</v>
      </c>
      <c r="ADO281" s="109" t="n">
        <f aca="false">AVERAGE(ADC281:ADN281)</f>
        <v>20.3083333333333</v>
      </c>
      <c r="AEA281" s="1" t="n">
        <v>1931</v>
      </c>
      <c r="AEB281" s="107" t="n">
        <v>1931</v>
      </c>
      <c r="AEC281" s="108" t="n">
        <v>26.8</v>
      </c>
      <c r="AED281" s="108" t="n">
        <v>27.6</v>
      </c>
      <c r="AEE281" s="108" t="n">
        <v>25.6</v>
      </c>
      <c r="AEF281" s="108" t="n">
        <v>23.1</v>
      </c>
      <c r="AEG281" s="108" t="n">
        <v>16.5</v>
      </c>
      <c r="AEH281" s="108" t="n">
        <v>14.2</v>
      </c>
      <c r="AEI281" s="108" t="n">
        <v>13.6</v>
      </c>
      <c r="AEJ281" s="108" t="n">
        <v>14.3</v>
      </c>
      <c r="AEK281" s="108" t="n">
        <v>16.4</v>
      </c>
      <c r="AEL281" s="108" t="n">
        <v>19.1</v>
      </c>
      <c r="AEM281" s="108" t="n">
        <v>21.9</v>
      </c>
      <c r="AEN281" s="108" t="n">
        <v>25.9</v>
      </c>
      <c r="AEO281" s="109" t="n">
        <f aca="false">AVERAGE(AEC281:AEN281)</f>
        <v>20.4166666666667</v>
      </c>
      <c r="AFA281" s="1" t="n">
        <v>1931</v>
      </c>
      <c r="AFB281" s="107" t="n">
        <v>1931</v>
      </c>
      <c r="AFC281" s="108" t="n">
        <v>18.3</v>
      </c>
      <c r="AFD281" s="108" t="n">
        <v>17.4</v>
      </c>
      <c r="AFE281" s="108" t="n">
        <v>18.1</v>
      </c>
      <c r="AFF281" s="108" t="n">
        <v>16.6</v>
      </c>
      <c r="AFG281" s="108" t="n">
        <v>13.2</v>
      </c>
      <c r="AFH281" s="108" t="n">
        <v>10.9</v>
      </c>
      <c r="AFI281" s="108" t="n">
        <v>11.9</v>
      </c>
      <c r="AFJ281" s="108" t="n">
        <v>12</v>
      </c>
      <c r="AFK281" s="108" t="n">
        <v>12.4</v>
      </c>
      <c r="AFL281" s="108" t="n">
        <v>13.4</v>
      </c>
      <c r="AFM281" s="108" t="n">
        <v>16</v>
      </c>
      <c r="AFN281" s="108" t="n">
        <v>20.2</v>
      </c>
      <c r="AFO281" s="109" t="n">
        <f aca="false">AVERAGE(AFC281:AFN281)</f>
        <v>15.0333333333333</v>
      </c>
      <c r="AGA281" s="1" t="n">
        <v>1931</v>
      </c>
      <c r="AGB281" s="110" t="s">
        <v>134</v>
      </c>
      <c r="AGC281" s="108" t="n">
        <v>16.5</v>
      </c>
      <c r="AGD281" s="108" t="n">
        <v>15</v>
      </c>
      <c r="AGE281" s="108" t="n">
        <v>14.6</v>
      </c>
      <c r="AGF281" s="108" t="n">
        <v>10.9</v>
      </c>
      <c r="AGG281" s="108" t="n">
        <v>6.1</v>
      </c>
      <c r="AGH281" s="108" t="n">
        <v>2.9</v>
      </c>
      <c r="AGI281" s="108" t="n">
        <v>6.6</v>
      </c>
      <c r="AGJ281" s="108" t="n">
        <v>5</v>
      </c>
      <c r="AGK281" s="108" t="n">
        <v>4.7</v>
      </c>
      <c r="AGL281" s="108" t="n">
        <v>8.8</v>
      </c>
      <c r="AGM281" s="108" t="n">
        <v>11.2</v>
      </c>
      <c r="AGN281" s="108" t="n">
        <v>17.1</v>
      </c>
      <c r="AGO281" s="109" t="n">
        <f aca="false">AVERAGE(AGC281:AGN281)</f>
        <v>9.95</v>
      </c>
      <c r="AHA281" s="1" t="n">
        <v>1931</v>
      </c>
      <c r="AHB281" s="110" t="s">
        <v>134</v>
      </c>
      <c r="AHC281" s="108" t="n">
        <v>12.3</v>
      </c>
      <c r="AHD281" s="108" t="n">
        <v>11.5</v>
      </c>
      <c r="AHE281" s="108" t="n">
        <v>11.2</v>
      </c>
      <c r="AHF281" s="108" t="n">
        <v>8.8</v>
      </c>
      <c r="AHG281" s="108" t="n">
        <v>3.9</v>
      </c>
      <c r="AHH281" s="108" t="n">
        <v>0.7</v>
      </c>
      <c r="AHI281" s="108" t="n">
        <v>5.9</v>
      </c>
      <c r="AHJ281" s="108" t="n">
        <v>4.6</v>
      </c>
      <c r="AHK281" s="108" t="n">
        <v>5.7</v>
      </c>
      <c r="AHL281" s="108" t="n">
        <v>5.9</v>
      </c>
      <c r="AHM281" s="108" t="n">
        <v>8.2</v>
      </c>
      <c r="AHN281" s="108" t="n">
        <v>13.6</v>
      </c>
      <c r="AHO281" s="109" t="n">
        <f aca="false">AVERAGE(AHC281:AHN281)</f>
        <v>7.69166666666667</v>
      </c>
      <c r="AIA281" s="1" t="n">
        <v>1931</v>
      </c>
      <c r="AIB281" s="107" t="n">
        <v>1931</v>
      </c>
      <c r="AIC281" s="108" t="n">
        <v>20.5</v>
      </c>
      <c r="AID281" s="108" t="n">
        <v>20.9</v>
      </c>
      <c r="AIE281" s="108" t="n">
        <v>17.9</v>
      </c>
      <c r="AIF281" s="108" t="n">
        <v>14.4</v>
      </c>
      <c r="AIG281" s="108" t="n">
        <v>8.1</v>
      </c>
      <c r="AIH281" s="108" t="n">
        <v>4.9</v>
      </c>
      <c r="AII281" s="108" t="n">
        <v>6.1</v>
      </c>
      <c r="AIJ281" s="108" t="n">
        <v>5.8</v>
      </c>
      <c r="AIK281" s="108" t="n">
        <v>7.3</v>
      </c>
      <c r="AIL281" s="108" t="n">
        <v>12.8</v>
      </c>
      <c r="AIM281" s="108" t="n">
        <v>15.4</v>
      </c>
      <c r="AIN281" s="108" t="n">
        <v>21</v>
      </c>
      <c r="AIO281" s="109" t="n">
        <f aca="false">AVERAGE(AIC281:AIN281)</f>
        <v>12.925</v>
      </c>
      <c r="AJA281" s="1" t="n">
        <v>1931</v>
      </c>
      <c r="AJB281" s="107" t="n">
        <v>1931</v>
      </c>
      <c r="AJC281" s="108" t="n">
        <v>26.8</v>
      </c>
      <c r="AJD281" s="108" t="n">
        <v>27.9</v>
      </c>
      <c r="AJE281" s="108" t="n">
        <v>26.9</v>
      </c>
      <c r="AJF281" s="108" t="n">
        <v>24.9</v>
      </c>
      <c r="AJG281" s="108" t="n">
        <v>24.7</v>
      </c>
      <c r="AJH281" s="108" t="n">
        <v>22.5</v>
      </c>
      <c r="AJI281" s="108" t="n">
        <v>20.4</v>
      </c>
      <c r="AJJ281" s="108" t="n">
        <v>20.8</v>
      </c>
      <c r="AJK281" s="108" t="n">
        <v>25.8</v>
      </c>
      <c r="AJL281" s="108" t="n">
        <v>26.1</v>
      </c>
      <c r="AJM281" s="108" t="n">
        <v>27.3</v>
      </c>
      <c r="AJN281" s="108" t="n">
        <v>27.9</v>
      </c>
      <c r="AJO281" s="109" t="n">
        <f aca="false">AVERAGE(AJC281:AJN281)</f>
        <v>25.1666666666667</v>
      </c>
      <c r="AKA281" s="1" t="n">
        <v>1931</v>
      </c>
      <c r="AKB281" s="107" t="n">
        <v>1931</v>
      </c>
      <c r="AKC281" s="108" t="n">
        <v>15.2</v>
      </c>
      <c r="AKD281" s="108" t="n">
        <v>14.8</v>
      </c>
      <c r="AKE281" s="108" t="n">
        <v>14.4</v>
      </c>
      <c r="AKF281" s="108" t="n">
        <v>11.2</v>
      </c>
      <c r="AKG281" s="108" t="n">
        <v>6.2</v>
      </c>
      <c r="AKH281" s="108" t="n">
        <v>3.5</v>
      </c>
      <c r="AKI281" s="108" t="n">
        <v>7.3</v>
      </c>
      <c r="AKJ281" s="108" t="n">
        <v>5.4</v>
      </c>
      <c r="AKK281" s="108" t="n">
        <v>6.6</v>
      </c>
      <c r="AKL281" s="108" t="n">
        <v>8.3</v>
      </c>
      <c r="AKM281" s="108" t="n">
        <v>10.7</v>
      </c>
      <c r="AKN281" s="108" t="n">
        <v>16.4</v>
      </c>
      <c r="AKO281" s="109" t="n">
        <f aca="false">AVERAGE(AKC281:AKN281)</f>
        <v>10</v>
      </c>
      <c r="ALA281" s="35" t="n">
        <f aca="false">(ACO281+AO281+EO281+NO281+AKO281+AFO281+AEO281+IO281+MO281)/9</f>
        <v>13.7055555555556</v>
      </c>
      <c r="ALB281" s="77" t="n">
        <f aca="false">(ABO281+KO281+DO281+AGO281)/4</f>
        <v>18</v>
      </c>
      <c r="ALC281" s="19" t="n">
        <f aca="false">(QO281+PO281+AAO281+AJO281+FO281+SO281+BO281+CO281+JO281+OO281+TO281+HO281)/12</f>
        <v>12.8083333333333</v>
      </c>
      <c r="AMA281" s="28" t="n">
        <f aca="false">MAX(ACC281:ACN281,AC281:AN281,EC281:EN281,NC281:NN281,AKC281:AKN281,AFC281:AFN281,AEC281:AEN281,IC281:IN281,MC281:MN281)</f>
        <v>27.6</v>
      </c>
      <c r="AMB281" s="28" t="n">
        <f aca="false">MIN(ACC281:ACN281,AC281:AN281,EC281:EN281,NC281:NN281,AKC281:AKN281,AFC281:AFN281,AEC281:AEN281,IC281:IN281,MC281:MN281)</f>
        <v>3.5</v>
      </c>
      <c r="AMC281" s="81" t="n">
        <f aca="false">MAX(ABC281:ABN281,KC281:KN281,DC281:DN281,AGC281:AGN281)</f>
        <v>27.2</v>
      </c>
      <c r="AMD281" s="81" t="n">
        <f aca="false">MIN(ABC281:ABN281,KC281:KN281,DC281:DN281,AGC281:AGN281)</f>
        <v>2.9</v>
      </c>
      <c r="AME281" s="60" t="n">
        <f aca="false">MAX(QC281:QN281,PC281:PN281,AJC281:AJN281,AAC281:AAN281,FC281:FN281,SC281:SN281)</f>
        <v>27.9</v>
      </c>
      <c r="AMF281" s="60" t="n">
        <f aca="false">MIN(QC281:QN281,PC281:PN281,AJC281:AJN281,AAC281:AAN281,FC281:FN281,SC281:SN281)</f>
        <v>3.6</v>
      </c>
    </row>
    <row r="282" customFormat="false" ht="12.8" hidden="false" customHeight="false" outlineLevel="0" collapsed="false">
      <c r="A282" s="104"/>
      <c r="B282" s="29" t="n">
        <f aca="false">AVERAGE(AO282,BO282,CO282,DO282,EO282,FO282,GO282,HO292,IO282,JO282,KO282,LO282,MO282,NO282,OO282,PO282,QO282,RO282,SO282,TO282,UO282,VO282,WO282,YO282,ZO282,AAO282,ABO282,ACO282,ADO282,AEO282,AFO282,AGO282,AHO282,AIO282,AJO282,AKO282)</f>
        <v>13.4550925925926</v>
      </c>
      <c r="C282" s="30" t="n">
        <f aca="false">AVERAGE(B278:B282)</f>
        <v>13.3591203703704</v>
      </c>
      <c r="D282" s="31" t="n">
        <f aca="false">AVERAGE(B273:B282)</f>
        <v>13.349849537037</v>
      </c>
      <c r="E282" s="29" t="n">
        <f aca="false">AVERAGE(B263:B282)</f>
        <v>13.4228751052189</v>
      </c>
      <c r="F282" s="32" t="n">
        <f aca="false">AVERAGE(B233:B282)</f>
        <v>13.6172245901899</v>
      </c>
      <c r="G282" s="3" t="n">
        <f aca="false">MAX(AC282:AN282,BC282:BN282,CC282:CN282,DC282:DN282,EC282:EN282,FC282:FN282,GC282:GN282,HC282:HN282,IC282:IN282,JC282:JN282,KC282:KN282,LC282:LN282,MC282:MN282,NC282:NN282,OC282:ON282,PC282:PN282,QC282:QN282,RC282:RN282,SC282:SN282,TC282:TN282,UC282:UN282,VC282:VN282,WC282:WN282,YC282:YN282,ZC282:ZN282,AAC282:AAN282,ABC282:ABN282,ACC282:ACN282,ADC282:ADN282,AEC282:AEN282,AFC282:AFN282,AGC282:AGN282,AHC282:AHN282,AIC282:AIN282,AJC282:AJN282,AKC282:AKN282)</f>
        <v>28.3</v>
      </c>
      <c r="H282" s="105" t="n">
        <f aca="false">MEDIAN(AC282:AN282,BC282:BN282,CC282:CN282,DC282:DN282,EC282:EN282,FC282:FN282,GC282:GN282,HC282:HN282,IC282:IN282,JC282:JN282,KC282:KN282,LC282:LN282,MC282:MN282,NC282:NN282,OC282:ON282,PC282:PN282,QC282:QN282,RC282:RN282,SC282:SN282,TC282:TN282,UC282:UN282,VC282:VN282,WC282:WN282,YC282:YN282,ZC282:ZN282,AAC282:AAN282,ABC282:ABN282,ACC282:ACN282,ADC282:ADN282,AEC282:AEN282,AFC282:AFN282,AGC282:AGN282,AHC282:AHN282,AIC282:AIN282,AJC282:AJN282,AKC282:AKN282)</f>
        <v>12.8</v>
      </c>
      <c r="I282" s="5" t="n">
        <f aca="false">MIN(AC282:AN282,BC282:BN282,CC282:CN282,DC282:DN282,EC282:EN282,FC282:FN282,GC282:GN282,HC282:HN282,IC282:IN282,JC282:JN282,KC282:KN282,LC282:LN282,MC282:MN282,NC282:NN282,OC282:ON282,PC282:PN282,QC282:QN282,RC282:RN282,SC282:SN282,TC282:TN282,UC282:UN282,VC282:VN282,WC282:WN282,YC282:YN282,ZC282:ZN282,AAC282:AAN282,ABC282:ABN282,ACC282:ACN282,ADC282:ADN282,AEC282:AEN282,AFC282:AFN282,AGC282:AGN282,AHC282:AHN282,AIC282:AIN282,AJC282:AJN282,AKC282:AKN282)</f>
        <v>2.9</v>
      </c>
      <c r="J282" s="106" t="n">
        <f aca="false">(G282+I282)/2</f>
        <v>15.6</v>
      </c>
      <c r="AB282" s="107" t="n">
        <v>1932</v>
      </c>
      <c r="AC282" s="108" t="n">
        <v>16</v>
      </c>
      <c r="AD282" s="108" t="n">
        <v>15.9</v>
      </c>
      <c r="AE282" s="108" t="n">
        <v>14.4</v>
      </c>
      <c r="AF282" s="108" t="n">
        <v>12.3</v>
      </c>
      <c r="AG282" s="108" t="n">
        <v>10.5</v>
      </c>
      <c r="AH282" s="108" t="n">
        <v>9.3</v>
      </c>
      <c r="AI282" s="108" t="n">
        <v>7.9</v>
      </c>
      <c r="AJ282" s="108" t="n">
        <v>7.8</v>
      </c>
      <c r="AK282" s="108" t="n">
        <v>9.1</v>
      </c>
      <c r="AL282" s="108" t="n">
        <v>10.7</v>
      </c>
      <c r="AM282" s="108" t="n">
        <v>12.2</v>
      </c>
      <c r="AN282" s="108" t="n">
        <v>13.3</v>
      </c>
      <c r="AO282" s="109" t="n">
        <f aca="false">AVERAGE(AC282:AN282)</f>
        <v>11.6166666666667</v>
      </c>
      <c r="BA282" s="1" t="n">
        <v>1932</v>
      </c>
      <c r="BB282" s="107" t="n">
        <v>1932</v>
      </c>
      <c r="BC282" s="108" t="n">
        <v>15.4</v>
      </c>
      <c r="BD282" s="108" t="n">
        <v>14.6</v>
      </c>
      <c r="BE282" s="108" t="n">
        <v>12.9</v>
      </c>
      <c r="BF282" s="108" t="n">
        <v>10.4</v>
      </c>
      <c r="BG282" s="108" t="n">
        <v>8.5</v>
      </c>
      <c r="BH282" s="108" t="n">
        <v>4.3</v>
      </c>
      <c r="BI282" s="108" t="n">
        <v>4.7</v>
      </c>
      <c r="BJ282" s="108" t="n">
        <v>6.7</v>
      </c>
      <c r="BK282" s="108" t="n">
        <v>6.8</v>
      </c>
      <c r="BL282" s="108" t="n">
        <v>8.2</v>
      </c>
      <c r="BM282" s="108" t="n">
        <v>11.4</v>
      </c>
      <c r="BN282" s="108" t="n">
        <v>13.4</v>
      </c>
      <c r="BO282" s="109" t="n">
        <f aca="false">AVERAGE(BC282:BN282)</f>
        <v>9.775</v>
      </c>
      <c r="CA282" s="1" t="n">
        <v>1932</v>
      </c>
      <c r="CB282" s="110" t="s">
        <v>135</v>
      </c>
      <c r="CC282" s="108" t="n">
        <v>13.4</v>
      </c>
      <c r="CD282" s="108" t="n">
        <v>12.5</v>
      </c>
      <c r="CE282" s="108" t="n">
        <v>9.1</v>
      </c>
      <c r="CF282" s="108" t="n">
        <v>7.9</v>
      </c>
      <c r="CG282" s="108" t="n">
        <v>6.8</v>
      </c>
      <c r="CH282" s="108" t="n">
        <v>5.6</v>
      </c>
      <c r="CI282" s="108" t="n">
        <v>4.5</v>
      </c>
      <c r="CJ282" s="108" t="n">
        <v>4.3</v>
      </c>
      <c r="CK282" s="108" t="n">
        <v>5.1</v>
      </c>
      <c r="CL282" s="108" t="n">
        <v>6.3</v>
      </c>
      <c r="CM282" s="108" t="n">
        <v>8.6</v>
      </c>
      <c r="CN282" s="108" t="n">
        <v>9.7</v>
      </c>
      <c r="CO282" s="109" t="n">
        <f aca="false">AVERAGE(CC282:CN282)</f>
        <v>7.81666666666667</v>
      </c>
      <c r="DA282" s="1" t="n">
        <v>1932</v>
      </c>
      <c r="DB282" s="110" t="s">
        <v>135</v>
      </c>
      <c r="DC282" s="108" t="n">
        <v>25.8</v>
      </c>
      <c r="DD282" s="108" t="n">
        <v>24.8</v>
      </c>
      <c r="DE282" s="108" t="n">
        <v>25.6</v>
      </c>
      <c r="DF282" s="108" t="n">
        <v>20</v>
      </c>
      <c r="DG282" s="108" t="n">
        <v>18</v>
      </c>
      <c r="DH282" s="108" t="n">
        <v>15.6</v>
      </c>
      <c r="DI282" s="108" t="n">
        <v>12.1</v>
      </c>
      <c r="DJ282" s="108" t="n">
        <v>14.9</v>
      </c>
      <c r="DK282" s="108" t="n">
        <v>17.4</v>
      </c>
      <c r="DL282" s="108" t="n">
        <v>23.3</v>
      </c>
      <c r="DM282" s="108" t="n">
        <v>24.5</v>
      </c>
      <c r="DN282" s="108" t="n">
        <v>26.3</v>
      </c>
      <c r="DO282" s="109" t="n">
        <f aca="false">AVERAGE(DC282:DN282)</f>
        <v>20.6916666666667</v>
      </c>
      <c r="EA282" s="1" t="n">
        <v>1932</v>
      </c>
      <c r="EB282" s="107" t="n">
        <v>1932</v>
      </c>
      <c r="EC282" s="108" t="n">
        <v>16.6</v>
      </c>
      <c r="ED282" s="108" t="n">
        <v>15.8</v>
      </c>
      <c r="EE282" s="108" t="n">
        <v>12.9</v>
      </c>
      <c r="EF282" s="108" t="n">
        <v>11.4</v>
      </c>
      <c r="EG282" s="108" t="n">
        <v>10.8</v>
      </c>
      <c r="EH282" s="108" t="n">
        <v>9.4</v>
      </c>
      <c r="EI282" s="108" t="n">
        <v>8.4</v>
      </c>
      <c r="EJ282" s="108" t="n">
        <v>7.5</v>
      </c>
      <c r="EK282" s="108" t="n">
        <v>8.4</v>
      </c>
      <c r="EL282" s="108" t="n">
        <v>9.6</v>
      </c>
      <c r="EM282" s="108" t="n">
        <v>11.4</v>
      </c>
      <c r="EN282" s="108" t="n">
        <v>12.6</v>
      </c>
      <c r="EO282" s="109" t="n">
        <f aca="false">AVERAGE(EC282:EN282)</f>
        <v>11.2333333333333</v>
      </c>
      <c r="FA282" s="1" t="n">
        <v>1932</v>
      </c>
      <c r="FB282" s="107" t="n">
        <v>1932</v>
      </c>
      <c r="FC282" s="108" t="n">
        <v>14.9</v>
      </c>
      <c r="FD282" s="108" t="n">
        <v>13.7</v>
      </c>
      <c r="FE282" s="108" t="n">
        <v>10.8</v>
      </c>
      <c r="FF282" s="108" t="n">
        <v>10.2</v>
      </c>
      <c r="FG282" s="108" t="n">
        <v>8.4</v>
      </c>
      <c r="FH282" s="108" t="n">
        <v>5.4</v>
      </c>
      <c r="FI282" s="108" t="n">
        <v>4.9</v>
      </c>
      <c r="FJ282" s="108" t="n">
        <v>5.4</v>
      </c>
      <c r="FK282" s="108" t="n">
        <v>5.2</v>
      </c>
      <c r="FL282" s="108" t="n">
        <v>7.2</v>
      </c>
      <c r="FM282" s="108" t="n">
        <v>8.9</v>
      </c>
      <c r="FN282" s="108" t="n">
        <v>11.3</v>
      </c>
      <c r="FO282" s="109" t="n">
        <f aca="false">AVERAGE(FC282:FN282)</f>
        <v>8.85833333333333</v>
      </c>
      <c r="GA282" s="1" t="n">
        <v>1932</v>
      </c>
      <c r="GB282" s="110" t="s">
        <v>135</v>
      </c>
      <c r="GC282" s="108" t="n">
        <v>18</v>
      </c>
      <c r="GD282" s="108" t="n">
        <v>18</v>
      </c>
      <c r="GE282" s="108" t="n">
        <v>16.3</v>
      </c>
      <c r="GF282" s="108" t="n">
        <v>15.3</v>
      </c>
      <c r="GG282" s="108" t="n">
        <v>13.6</v>
      </c>
      <c r="GH282" s="108" t="n">
        <v>12.9</v>
      </c>
      <c r="GI282" s="108" t="n">
        <v>11.3</v>
      </c>
      <c r="GJ282" s="108" t="n">
        <v>10.5</v>
      </c>
      <c r="GK282" s="108" t="n">
        <v>12</v>
      </c>
      <c r="GL282" s="108" t="n">
        <v>12.8</v>
      </c>
      <c r="GM282" s="108" t="n">
        <v>14</v>
      </c>
      <c r="GN282" s="108" t="n">
        <v>14.9</v>
      </c>
      <c r="GO282" s="109" t="n">
        <f aca="false">AVERAGE(GC282:GN282)</f>
        <v>14.1333333333333</v>
      </c>
      <c r="HA282" s="1" t="n">
        <v>1932</v>
      </c>
      <c r="HB282" s="107" t="n">
        <v>1932</v>
      </c>
      <c r="HC282" s="108" t="n">
        <v>16.7</v>
      </c>
      <c r="HD282" s="108" t="n">
        <v>16.7</v>
      </c>
      <c r="HE282" s="108" t="n">
        <v>14.6</v>
      </c>
      <c r="HF282" s="108" t="n">
        <v>14.9</v>
      </c>
      <c r="HG282" s="108" t="n">
        <v>12.8</v>
      </c>
      <c r="HH282" s="108" t="n">
        <v>12.2</v>
      </c>
      <c r="HI282" s="108" t="n">
        <v>10.4</v>
      </c>
      <c r="HJ282" s="108" t="n">
        <v>9</v>
      </c>
      <c r="HK282" s="108" t="n">
        <v>10</v>
      </c>
      <c r="HL282" s="108" t="n">
        <v>10.7</v>
      </c>
      <c r="HM282" s="108" t="n">
        <v>12.3</v>
      </c>
      <c r="HN282" s="108" t="n">
        <v>13</v>
      </c>
      <c r="HO282" s="109" t="n">
        <f aca="false">AVERAGE(HC282:HN282)</f>
        <v>12.775</v>
      </c>
      <c r="IA282" s="1" t="n">
        <v>1932</v>
      </c>
      <c r="IB282" s="110" t="s">
        <v>135</v>
      </c>
      <c r="IC282" s="108" t="n">
        <v>24.4</v>
      </c>
      <c r="ID282" s="108" t="n">
        <v>23.7</v>
      </c>
      <c r="IE282" s="108" t="n">
        <v>22.6</v>
      </c>
      <c r="IF282" s="108" t="n">
        <v>19.1</v>
      </c>
      <c r="IG282" s="108" t="n">
        <v>17.3</v>
      </c>
      <c r="IH282" s="108" t="n">
        <v>11.3</v>
      </c>
      <c r="II282" s="108" t="n">
        <v>12.6</v>
      </c>
      <c r="IJ282" s="108" t="n">
        <v>12.4</v>
      </c>
      <c r="IK282" s="108" t="n">
        <v>13.8</v>
      </c>
      <c r="IL282" s="108" t="n">
        <v>17.4</v>
      </c>
      <c r="IM282" s="108" t="n">
        <v>18.2</v>
      </c>
      <c r="IN282" s="108" t="n">
        <v>21.1</v>
      </c>
      <c r="IO282" s="109" t="n">
        <f aca="false">AVERAGE(IC282:IN282)</f>
        <v>17.825</v>
      </c>
      <c r="JA282" s="1" t="n">
        <v>1932</v>
      </c>
      <c r="JB282" s="107" t="n">
        <v>1932</v>
      </c>
      <c r="JC282" s="108" t="n">
        <v>14.8</v>
      </c>
      <c r="JD282" s="108" t="n">
        <v>13.3</v>
      </c>
      <c r="JE282" s="108" t="n">
        <v>9.8</v>
      </c>
      <c r="JF282" s="108" t="n">
        <v>7.7</v>
      </c>
      <c r="JG282" s="108" t="n">
        <v>5.7</v>
      </c>
      <c r="JH282" s="108" t="n">
        <v>4.6</v>
      </c>
      <c r="JI282" s="108" t="n">
        <v>4.1</v>
      </c>
      <c r="JJ282" s="108" t="n">
        <v>3.6</v>
      </c>
      <c r="JK282" s="108" t="n">
        <v>5.2</v>
      </c>
      <c r="JL282" s="108" t="n">
        <v>7.2</v>
      </c>
      <c r="JM282" s="108" t="n">
        <v>9</v>
      </c>
      <c r="JN282" s="108" t="n">
        <v>10.2</v>
      </c>
      <c r="JO282" s="109" t="n">
        <f aca="false">AVERAGE(JC282:JN282)</f>
        <v>7.93333333333333</v>
      </c>
      <c r="KA282" s="1" t="n">
        <v>1932</v>
      </c>
      <c r="KB282" s="107" t="n">
        <v>1932</v>
      </c>
      <c r="KC282" s="108" t="n">
        <v>25.9</v>
      </c>
      <c r="KD282" s="108" t="n">
        <v>25.6</v>
      </c>
      <c r="KE282" s="108" t="n">
        <v>26.2</v>
      </c>
      <c r="KF282" s="108" t="n">
        <v>21.5</v>
      </c>
      <c r="KG282" s="108" t="n">
        <v>19.1</v>
      </c>
      <c r="KH282" s="108" t="n">
        <v>16.2</v>
      </c>
      <c r="KI282" s="108" t="n">
        <v>13.9</v>
      </c>
      <c r="KJ282" s="108" t="n">
        <v>17.7</v>
      </c>
      <c r="KK282" s="108" t="n">
        <v>18.3</v>
      </c>
      <c r="KL282" s="108" t="n">
        <v>23.3</v>
      </c>
      <c r="KM282" s="108" t="n">
        <v>25.8</v>
      </c>
      <c r="KN282" s="108" t="n">
        <v>26.4</v>
      </c>
      <c r="KO282" s="109" t="n">
        <f aca="false">AVERAGE(KC282:KN282)</f>
        <v>21.6583333333333</v>
      </c>
      <c r="LA282" s="1" t="n">
        <v>1932</v>
      </c>
      <c r="LB282" s="110" t="s">
        <v>135</v>
      </c>
      <c r="LC282" s="108" t="n">
        <v>15.3</v>
      </c>
      <c r="LD282" s="108" t="n">
        <v>14.8</v>
      </c>
      <c r="LE282" s="108" t="n">
        <v>10.3</v>
      </c>
      <c r="LF282" s="108" t="n">
        <v>9.8</v>
      </c>
      <c r="LG282" s="108" t="n">
        <v>7.9</v>
      </c>
      <c r="LH282" s="108" t="n">
        <v>6.1</v>
      </c>
      <c r="LI282" s="108" t="n">
        <v>5.5</v>
      </c>
      <c r="LJ282" s="108" t="n">
        <v>4.5</v>
      </c>
      <c r="LK282" s="108" t="n">
        <v>6.2</v>
      </c>
      <c r="LL282" s="108" t="n">
        <v>7.9</v>
      </c>
      <c r="LM282" s="108" t="n">
        <v>10.2</v>
      </c>
      <c r="LN282" s="108" t="n">
        <v>10.8</v>
      </c>
      <c r="LO282" s="109" t="n">
        <f aca="false">AVERAGE(LC282:LN282)</f>
        <v>9.10833333333333</v>
      </c>
      <c r="MA282" s="1" t="n">
        <v>1932</v>
      </c>
      <c r="MB282" s="110" t="s">
        <v>135</v>
      </c>
      <c r="MC282" s="108" t="n">
        <v>16.5</v>
      </c>
      <c r="MD282" s="108" t="n">
        <v>15.8</v>
      </c>
      <c r="ME282" s="108" t="n">
        <v>13.7</v>
      </c>
      <c r="MF282" s="108" t="n">
        <v>12.7</v>
      </c>
      <c r="MG282" s="108" t="n">
        <v>10.8</v>
      </c>
      <c r="MH282" s="108" t="n">
        <v>7.9</v>
      </c>
      <c r="MI282" s="108" t="n">
        <v>7.2</v>
      </c>
      <c r="MJ282" s="108" t="n">
        <v>8.1</v>
      </c>
      <c r="MK282" s="108" t="n">
        <v>7.9</v>
      </c>
      <c r="ML282" s="108" t="n">
        <v>10.1</v>
      </c>
      <c r="MM282" s="108" t="n">
        <v>12.8</v>
      </c>
      <c r="MN282" s="108" t="n">
        <v>13.6</v>
      </c>
      <c r="MO282" s="109" t="n">
        <f aca="false">AVERAGE(MC282:MN282)</f>
        <v>11.425</v>
      </c>
      <c r="NA282" s="1" t="n">
        <v>1932</v>
      </c>
      <c r="NB282" s="110" t="s">
        <v>135</v>
      </c>
      <c r="NC282" s="108" t="n">
        <v>21.1</v>
      </c>
      <c r="ND282" s="108" t="n">
        <v>20.5</v>
      </c>
      <c r="NE282" s="108" t="n">
        <v>17.6</v>
      </c>
      <c r="NF282" s="108" t="n">
        <v>16.6</v>
      </c>
      <c r="NG282" s="108" t="n">
        <v>15.4</v>
      </c>
      <c r="NH282" s="108" t="n">
        <v>11.4</v>
      </c>
      <c r="NI282" s="108" t="n">
        <v>12.3</v>
      </c>
      <c r="NJ282" s="108" t="n">
        <v>11</v>
      </c>
      <c r="NK282" s="108" t="n">
        <v>10.6</v>
      </c>
      <c r="NL282" s="108" t="n">
        <v>12.9</v>
      </c>
      <c r="NM282" s="108" t="n">
        <v>14.4</v>
      </c>
      <c r="NN282" s="108" t="n">
        <v>17.1</v>
      </c>
      <c r="NO282" s="109" t="n">
        <f aca="false">AVERAGE(NC282:NN282)</f>
        <v>15.075</v>
      </c>
      <c r="OA282" s="1" t="n">
        <v>1932</v>
      </c>
      <c r="OB282" s="107" t="n">
        <v>1932</v>
      </c>
      <c r="OC282" s="108" t="n">
        <v>18.9</v>
      </c>
      <c r="OD282" s="108" t="n">
        <v>17.6</v>
      </c>
      <c r="OE282" s="108" t="n">
        <v>14.8</v>
      </c>
      <c r="OF282" s="108" t="n">
        <v>13</v>
      </c>
      <c r="OG282" s="108" t="n">
        <v>11.2</v>
      </c>
      <c r="OH282" s="108" t="n">
        <v>9.8</v>
      </c>
      <c r="OI282" s="108" t="n">
        <v>9.3</v>
      </c>
      <c r="OJ282" s="108" t="n">
        <v>8.1</v>
      </c>
      <c r="OK282" s="108" t="n">
        <v>9.1</v>
      </c>
      <c r="OL282" s="108" t="n">
        <v>10.4</v>
      </c>
      <c r="OM282" s="108" t="n">
        <v>13</v>
      </c>
      <c r="ON282" s="108" t="n">
        <v>14.1</v>
      </c>
      <c r="OO282" s="109" t="n">
        <f aca="false">AVERAGE(OC282:ON282)</f>
        <v>12.4416666666667</v>
      </c>
      <c r="PA282" s="16" t="n">
        <v>1932</v>
      </c>
      <c r="PB282" s="134" t="s">
        <v>135</v>
      </c>
      <c r="PC282" s="108" t="n">
        <v>20.2</v>
      </c>
      <c r="PD282" s="108" t="n">
        <v>18</v>
      </c>
      <c r="PE282" s="108" t="n">
        <v>15.7</v>
      </c>
      <c r="PF282" s="108" t="n">
        <v>12.8</v>
      </c>
      <c r="PG282" s="108" t="n">
        <v>10</v>
      </c>
      <c r="PH282" s="108" t="n">
        <v>6</v>
      </c>
      <c r="PI282" s="108" t="n">
        <v>6</v>
      </c>
      <c r="PJ282" s="108" t="n">
        <v>5.8</v>
      </c>
      <c r="PK282" s="108" t="n">
        <v>8.7</v>
      </c>
      <c r="PL282" s="108" t="n">
        <v>10.7</v>
      </c>
      <c r="PM282" s="108" t="n">
        <v>14.9</v>
      </c>
      <c r="PN282" s="108" t="n">
        <v>16.6</v>
      </c>
      <c r="PO282" s="109" t="n">
        <f aca="false">AVERAGE(PC282:PN282)</f>
        <v>12.1166666666667</v>
      </c>
      <c r="QA282" s="1" t="n">
        <v>1932</v>
      </c>
      <c r="QB282" s="110" t="s">
        <v>135</v>
      </c>
      <c r="QC282" s="108" t="n">
        <v>15.2</v>
      </c>
      <c r="QD282" s="108" t="n">
        <v>13.8</v>
      </c>
      <c r="QE282" s="108" t="n">
        <v>11.3</v>
      </c>
      <c r="QF282" s="108" t="n">
        <v>9.6</v>
      </c>
      <c r="QG282" s="108" t="n">
        <v>8.4</v>
      </c>
      <c r="QH282" s="108" t="n">
        <v>7.1</v>
      </c>
      <c r="QI282" s="108" t="n">
        <v>5.5</v>
      </c>
      <c r="QJ282" s="108" t="n">
        <v>5.9</v>
      </c>
      <c r="QK282" s="108" t="n">
        <v>6.5</v>
      </c>
      <c r="QL282" s="108" t="n">
        <v>7.8</v>
      </c>
      <c r="QM282" s="108" t="n">
        <v>10</v>
      </c>
      <c r="QN282" s="108" t="n">
        <v>10.9</v>
      </c>
      <c r="QO282" s="109" t="n">
        <f aca="false">AVERAGE(QC282:QN282)</f>
        <v>9.33333333333333</v>
      </c>
      <c r="RA282" s="1" t="n">
        <v>1932</v>
      </c>
      <c r="RB282" s="110" t="s">
        <v>135</v>
      </c>
      <c r="RC282" s="108" t="n">
        <v>19.4</v>
      </c>
      <c r="RD282" s="108" t="n">
        <v>16.9</v>
      </c>
      <c r="RE282" s="108" t="n">
        <v>13.9</v>
      </c>
      <c r="RF282" s="108" t="n">
        <v>11.4</v>
      </c>
      <c r="RG282" s="108" t="n">
        <v>9.6</v>
      </c>
      <c r="RH282" s="108" t="n">
        <v>5.8</v>
      </c>
      <c r="RI282" s="108" t="n">
        <v>6.8</v>
      </c>
      <c r="RJ282" s="108" t="n">
        <v>5.6</v>
      </c>
      <c r="RK282" s="108" t="n">
        <v>6.5</v>
      </c>
      <c r="RL282" s="108" t="n">
        <v>9.1</v>
      </c>
      <c r="RM282" s="108" t="n">
        <v>12.3</v>
      </c>
      <c r="RN282" s="108" t="n">
        <v>14.5</v>
      </c>
      <c r="RO282" s="109" t="n">
        <f aca="false">AVERAGE(RC282:RN282)</f>
        <v>10.9833333333333</v>
      </c>
      <c r="SA282" s="1" t="n">
        <v>1932</v>
      </c>
      <c r="SB282" s="107" t="n">
        <v>1932</v>
      </c>
      <c r="SC282" s="108" t="n">
        <v>22.6</v>
      </c>
      <c r="SD282" s="108" t="n">
        <v>19.9</v>
      </c>
      <c r="SE282" s="108" t="n">
        <v>17.9</v>
      </c>
      <c r="SF282" s="108" t="n">
        <v>12.9</v>
      </c>
      <c r="SG282" s="108" t="n">
        <v>10.8</v>
      </c>
      <c r="SH282" s="108" t="n">
        <v>7.1</v>
      </c>
      <c r="SI282" s="108" t="n">
        <v>4.9</v>
      </c>
      <c r="SJ282" s="108" t="n">
        <v>6.3</v>
      </c>
      <c r="SK282" s="108" t="n">
        <v>9.1</v>
      </c>
      <c r="SL282" s="108" t="n">
        <v>12.1</v>
      </c>
      <c r="SM282" s="108" t="n">
        <v>16.7</v>
      </c>
      <c r="SN282" s="108" t="n">
        <v>18.8</v>
      </c>
      <c r="SO282" s="109" t="n">
        <f aca="false">AVERAGE(SC282:SN282)</f>
        <v>13.2583333333333</v>
      </c>
      <c r="TA282" s="1" t="n">
        <v>1932</v>
      </c>
      <c r="TB282" s="110" t="s">
        <v>135</v>
      </c>
      <c r="TC282" s="108" t="n">
        <v>26.9</v>
      </c>
      <c r="TD282" s="108" t="n">
        <v>25</v>
      </c>
      <c r="TE282" s="108" t="n">
        <v>25.6</v>
      </c>
      <c r="TF282" s="108" t="n">
        <v>18.9</v>
      </c>
      <c r="TG282" s="108" t="n">
        <v>16.3</v>
      </c>
      <c r="TH282" s="108" t="n">
        <v>12.2</v>
      </c>
      <c r="TI282" s="108" t="n">
        <v>11.1</v>
      </c>
      <c r="TJ282" s="108" t="n">
        <v>12.4</v>
      </c>
      <c r="TK282" s="108" t="n">
        <v>15.6</v>
      </c>
      <c r="TL282" s="108" t="n">
        <v>20</v>
      </c>
      <c r="TM282" s="108" t="n">
        <v>24.6</v>
      </c>
      <c r="TN282" s="108" t="n">
        <v>26</v>
      </c>
      <c r="TO282" s="109" t="n">
        <f aca="false">AVERAGE(TC282:TN282)</f>
        <v>19.55</v>
      </c>
      <c r="UA282" s="1" t="n">
        <v>1932</v>
      </c>
      <c r="UB282" s="110" t="s">
        <v>135</v>
      </c>
      <c r="UC282" s="108" t="n">
        <v>19.6</v>
      </c>
      <c r="UD282" s="108" t="n">
        <v>16.9</v>
      </c>
      <c r="UE282" s="108" t="n">
        <v>14</v>
      </c>
      <c r="UF282" s="108" t="n">
        <v>11.5</v>
      </c>
      <c r="UG282" s="108" t="n">
        <v>10.4</v>
      </c>
      <c r="UH282" s="108" t="n">
        <v>5.2</v>
      </c>
      <c r="UI282" s="108" t="n">
        <v>6.1</v>
      </c>
      <c r="UJ282" s="108" t="n">
        <v>4.4</v>
      </c>
      <c r="UK282" s="108" t="n">
        <v>5</v>
      </c>
      <c r="UL282" s="108" t="n">
        <v>8.8</v>
      </c>
      <c r="UM282" s="108" t="n">
        <v>11.9</v>
      </c>
      <c r="UN282" s="108" t="n">
        <v>14.2</v>
      </c>
      <c r="UO282" s="109" t="n">
        <f aca="false">AVERAGE(UC282:UN282)</f>
        <v>10.6666666666667</v>
      </c>
      <c r="VA282" s="1" t="n">
        <v>1932</v>
      </c>
      <c r="VB282" s="110" t="s">
        <v>135</v>
      </c>
      <c r="VC282" s="108" t="n">
        <v>13.7</v>
      </c>
      <c r="VD282" s="108" t="n">
        <v>13.4</v>
      </c>
      <c r="VE282" s="108" t="n">
        <v>11.4</v>
      </c>
      <c r="VF282" s="108" t="n">
        <v>10</v>
      </c>
      <c r="VG282" s="108" t="n">
        <v>8.6</v>
      </c>
      <c r="VH282" s="108" t="n">
        <v>7.2</v>
      </c>
      <c r="VI282" s="108" t="n">
        <v>5.4</v>
      </c>
      <c r="VJ282" s="108" t="n">
        <v>5.6</v>
      </c>
      <c r="VK282" s="108" t="n">
        <v>6.7</v>
      </c>
      <c r="VL282" s="108" t="n">
        <v>8</v>
      </c>
      <c r="VM282" s="108" t="n">
        <v>9.8</v>
      </c>
      <c r="VN282" s="108" t="n">
        <v>10</v>
      </c>
      <c r="VO282" s="109" t="n">
        <f aca="false">AVERAGE(VC282:VN282)</f>
        <v>9.15</v>
      </c>
      <c r="WA282" s="1" t="n">
        <v>1932</v>
      </c>
      <c r="WB282" s="107" t="n">
        <v>1932</v>
      </c>
      <c r="WC282" s="108" t="n">
        <v>23.6</v>
      </c>
      <c r="WD282" s="108" t="n">
        <v>22.1</v>
      </c>
      <c r="WE282" s="108" t="n">
        <v>20.8</v>
      </c>
      <c r="WF282" s="108" t="n">
        <v>15.4</v>
      </c>
      <c r="WG282" s="108" t="n">
        <v>12.7</v>
      </c>
      <c r="WH282" s="108" t="n">
        <v>6.6</v>
      </c>
      <c r="WI282" s="108" t="n">
        <v>7.8</v>
      </c>
      <c r="WJ282" s="108" t="n">
        <v>7.4</v>
      </c>
      <c r="WK282" s="108" t="n">
        <v>8.9</v>
      </c>
      <c r="WL282" s="108" t="n">
        <v>13.8</v>
      </c>
      <c r="WM282" s="108" t="n">
        <v>15.8</v>
      </c>
      <c r="WN282" s="108" t="n">
        <v>19.5</v>
      </c>
      <c r="WO282" s="109" t="n">
        <f aca="false">AVERAGE(WC282:WN282)</f>
        <v>14.5333333333333</v>
      </c>
      <c r="YA282" s="1" t="n">
        <v>1932</v>
      </c>
      <c r="YB282" s="110" t="s">
        <v>135</v>
      </c>
      <c r="YC282" s="108" t="n">
        <v>15.8</v>
      </c>
      <c r="YD282" s="108" t="n">
        <v>13</v>
      </c>
      <c r="YE282" s="108" t="n">
        <v>10.5</v>
      </c>
      <c r="YF282" s="108" t="n">
        <v>9</v>
      </c>
      <c r="YG282" s="108" t="n">
        <v>8</v>
      </c>
      <c r="YH282" s="108" t="n">
        <v>5.6</v>
      </c>
      <c r="YI282" s="108" t="n">
        <v>4.9</v>
      </c>
      <c r="YJ282" s="108" t="n">
        <v>4.3</v>
      </c>
      <c r="YK282" s="108" t="n">
        <v>5.6</v>
      </c>
      <c r="YL282" s="108" t="n">
        <v>6.9</v>
      </c>
      <c r="YM282" s="108" t="n">
        <v>8.9</v>
      </c>
      <c r="YN282" s="108" t="n">
        <v>10.4</v>
      </c>
      <c r="YO282" s="109" t="n">
        <f aca="false">AVERAGE(YC282:YN282)</f>
        <v>8.575</v>
      </c>
      <c r="ZA282" s="1" t="n">
        <v>1932</v>
      </c>
      <c r="ZB282" s="110" t="s">
        <v>135</v>
      </c>
      <c r="ZC282" s="108" t="n">
        <v>19.9</v>
      </c>
      <c r="ZD282" s="108" t="n">
        <v>17.3</v>
      </c>
      <c r="ZE282" s="108" t="n">
        <v>14.1</v>
      </c>
      <c r="ZF282" s="108" t="n">
        <v>12</v>
      </c>
      <c r="ZG282" s="108" t="n">
        <v>9.8</v>
      </c>
      <c r="ZH282" s="108" t="n">
        <v>5.3</v>
      </c>
      <c r="ZI282" s="108" t="n">
        <v>6.4</v>
      </c>
      <c r="ZJ282" s="108" t="n">
        <v>5.3</v>
      </c>
      <c r="ZK282" s="108" t="n">
        <v>6.5</v>
      </c>
      <c r="ZL282" s="108" t="n">
        <v>9.6</v>
      </c>
      <c r="ZM282" s="108" t="n">
        <v>12.1</v>
      </c>
      <c r="ZN282" s="108" t="n">
        <v>14.6</v>
      </c>
      <c r="ZO282" s="109" t="n">
        <f aca="false">AVERAGE(ZC282:ZN282)</f>
        <v>11.075</v>
      </c>
      <c r="AAA282" s="1" t="n">
        <v>1932</v>
      </c>
      <c r="AAB282" s="110" t="s">
        <v>135</v>
      </c>
      <c r="AAC282" s="108" t="n">
        <v>23.9</v>
      </c>
      <c r="AAD282" s="108" t="n">
        <v>21.8</v>
      </c>
      <c r="AAE282" s="108" t="n">
        <v>22.7</v>
      </c>
      <c r="AAF282" s="108" t="n">
        <v>16.5</v>
      </c>
      <c r="AAG282" s="108" t="n">
        <v>13.4</v>
      </c>
      <c r="AAH282" s="108" t="n">
        <v>10.2</v>
      </c>
      <c r="AAI282" s="108" t="n">
        <v>5.8</v>
      </c>
      <c r="AAJ282" s="108" t="n">
        <v>9.8</v>
      </c>
      <c r="AAK282" s="108" t="n">
        <v>12.8</v>
      </c>
      <c r="AAL282" s="108" t="n">
        <v>21.7</v>
      </c>
      <c r="AAM282" s="108" t="n">
        <v>21.7</v>
      </c>
      <c r="AAN282" s="108" t="n">
        <v>22.9</v>
      </c>
      <c r="AAO282" s="109" t="n">
        <f aca="false">AVERAGE(AAC282:AAN282)</f>
        <v>16.9333333333333</v>
      </c>
      <c r="ABA282" s="1" t="n">
        <v>1932</v>
      </c>
      <c r="ABB282" s="107" t="n">
        <v>1932</v>
      </c>
      <c r="ABC282" s="108" t="n">
        <v>25.4</v>
      </c>
      <c r="ABD282" s="108" t="n">
        <v>24.1</v>
      </c>
      <c r="ABE282" s="108" t="n">
        <v>24.2</v>
      </c>
      <c r="ABF282" s="108" t="n">
        <v>20.3</v>
      </c>
      <c r="ABG282" s="108" t="n">
        <v>17.4</v>
      </c>
      <c r="ABH282" s="108" t="n">
        <v>12.8</v>
      </c>
      <c r="ABI282" s="108" t="n">
        <v>12.4</v>
      </c>
      <c r="ABJ282" s="108" t="n">
        <v>12.7</v>
      </c>
      <c r="ABK282" s="108" t="n">
        <v>13.6</v>
      </c>
      <c r="ABL282" s="108" t="n">
        <v>15.7</v>
      </c>
      <c r="ABM282" s="108" t="n">
        <v>18.9</v>
      </c>
      <c r="ABN282" s="108" t="n">
        <v>22.8</v>
      </c>
      <c r="ABO282" s="109" t="n">
        <f aca="false">AVERAGE(ABC282:ABN282)</f>
        <v>18.3583333333333</v>
      </c>
      <c r="ACA282" s="111" t="n">
        <v>1932</v>
      </c>
      <c r="ACB282" s="110" t="s">
        <v>135</v>
      </c>
      <c r="ACC282" s="108" t="n">
        <v>19.7</v>
      </c>
      <c r="ACD282" s="108" t="n">
        <v>18.6</v>
      </c>
      <c r="ACE282" s="108" t="n">
        <v>16</v>
      </c>
      <c r="ACF282" s="108" t="n">
        <v>14</v>
      </c>
      <c r="ACG282" s="108" t="n">
        <v>12.8</v>
      </c>
      <c r="ACH282" s="108" t="n">
        <v>9.3</v>
      </c>
      <c r="ACI282" s="108" t="n">
        <v>9.9</v>
      </c>
      <c r="ACJ282" s="108" t="n">
        <v>8.5</v>
      </c>
      <c r="ACK282" s="108" t="n">
        <v>9.8</v>
      </c>
      <c r="ACL282" s="108" t="n">
        <v>11.5</v>
      </c>
      <c r="ACM282" s="108" t="n">
        <v>13.8</v>
      </c>
      <c r="ACN282" s="108" t="n">
        <v>15.5</v>
      </c>
      <c r="ACO282" s="109" t="n">
        <f aca="false">AVERAGE(ACC282:ACN282)</f>
        <v>13.2833333333333</v>
      </c>
      <c r="ADA282" s="1" t="n">
        <v>1932</v>
      </c>
      <c r="ADB282" s="110" t="s">
        <v>135</v>
      </c>
      <c r="ADC282" s="108" t="n">
        <v>26.8</v>
      </c>
      <c r="ADD282" s="108" t="n">
        <v>25.3</v>
      </c>
      <c r="ADE282" s="108" t="n">
        <v>26</v>
      </c>
      <c r="ADF282" s="108" t="n">
        <v>20.8</v>
      </c>
      <c r="ADG282" s="108" t="n">
        <v>17.7</v>
      </c>
      <c r="ADH282" s="108" t="n">
        <v>14.6</v>
      </c>
      <c r="ADI282" s="108" t="n">
        <v>13.8</v>
      </c>
      <c r="ADJ282" s="108" t="n">
        <v>14.5</v>
      </c>
      <c r="ADK282" s="108" t="n">
        <v>16.6</v>
      </c>
      <c r="ADL282" s="108" t="n">
        <v>19.8</v>
      </c>
      <c r="ADM282" s="108" t="n">
        <v>22.5</v>
      </c>
      <c r="ADN282" s="108" t="n">
        <v>25.8</v>
      </c>
      <c r="ADO282" s="109" t="n">
        <f aca="false">AVERAGE(ADC282:ADN282)</f>
        <v>20.35</v>
      </c>
      <c r="AEA282" s="1" t="n">
        <v>1932</v>
      </c>
      <c r="AEB282" s="107" t="n">
        <v>1932</v>
      </c>
      <c r="AEC282" s="108" t="n">
        <v>27.7</v>
      </c>
      <c r="AED282" s="108" t="n">
        <v>25.7</v>
      </c>
      <c r="AEE282" s="108" t="n">
        <v>26.3</v>
      </c>
      <c r="AEF282" s="108" t="n">
        <v>21.4</v>
      </c>
      <c r="AEG282" s="108" t="n">
        <v>18.6</v>
      </c>
      <c r="AEH282" s="108" t="n">
        <v>15.7</v>
      </c>
      <c r="AEI282" s="108" t="n">
        <v>13.7</v>
      </c>
      <c r="AEJ282" s="108" t="n">
        <v>14.4</v>
      </c>
      <c r="AEK282" s="108" t="n">
        <v>15.4</v>
      </c>
      <c r="AEL282" s="108" t="n">
        <v>18.8</v>
      </c>
      <c r="AEM282" s="108" t="n">
        <v>23.6</v>
      </c>
      <c r="AEN282" s="108" t="n">
        <v>26.1</v>
      </c>
      <c r="AEO282" s="109" t="n">
        <f aca="false">AVERAGE(AEC282:AEN282)</f>
        <v>20.6166666666667</v>
      </c>
      <c r="AFA282" s="1" t="n">
        <v>1932</v>
      </c>
      <c r="AFB282" s="107" t="n">
        <v>1932</v>
      </c>
      <c r="AFC282" s="108" t="n">
        <v>20.4</v>
      </c>
      <c r="AFD282" s="108" t="n">
        <v>19.9</v>
      </c>
      <c r="AFE282" s="108" t="n">
        <v>17.8</v>
      </c>
      <c r="AFF282" s="108" t="n">
        <v>16.7</v>
      </c>
      <c r="AFG282" s="108" t="n">
        <v>15.4</v>
      </c>
      <c r="AFH282" s="108" t="n">
        <v>13.7</v>
      </c>
      <c r="AFI282" s="108" t="n">
        <v>12.4</v>
      </c>
      <c r="AFJ282" s="108" t="n">
        <v>11.1</v>
      </c>
      <c r="AFK282" s="108" t="n">
        <v>12.7</v>
      </c>
      <c r="AFL282" s="108" t="n">
        <v>13.1</v>
      </c>
      <c r="AFM282" s="108" t="n">
        <v>15.5</v>
      </c>
      <c r="AFN282" s="108" t="n">
        <v>16.8</v>
      </c>
      <c r="AFO282" s="109" t="n">
        <f aca="false">AVERAGE(AFC282:AFN282)</f>
        <v>15.4583333333333</v>
      </c>
      <c r="AGA282" s="1" t="n">
        <v>1932</v>
      </c>
      <c r="AGB282" s="110" t="s">
        <v>135</v>
      </c>
      <c r="AGC282" s="108" t="n">
        <v>19.8</v>
      </c>
      <c r="AGD282" s="108" t="n">
        <v>16.7</v>
      </c>
      <c r="AGE282" s="108" t="n">
        <v>14</v>
      </c>
      <c r="AGF282" s="108" t="n">
        <v>11.2</v>
      </c>
      <c r="AGG282" s="108" t="n">
        <v>8.9</v>
      </c>
      <c r="AGH282" s="108" t="n">
        <v>4.6</v>
      </c>
      <c r="AGI282" s="108" t="n">
        <v>6.9</v>
      </c>
      <c r="AGJ282" s="108" t="n">
        <v>2.9</v>
      </c>
      <c r="AGK282" s="108" t="n">
        <v>5.4</v>
      </c>
      <c r="AGL282" s="108" t="n">
        <v>8.8</v>
      </c>
      <c r="AGM282" s="108" t="n">
        <v>12.2</v>
      </c>
      <c r="AGN282" s="108" t="n">
        <v>14.6</v>
      </c>
      <c r="AGO282" s="109" t="n">
        <f aca="false">AVERAGE(AGC282:AGN282)</f>
        <v>10.5</v>
      </c>
      <c r="AHA282" s="1" t="n">
        <v>1932</v>
      </c>
      <c r="AHB282" s="110" t="s">
        <v>135</v>
      </c>
      <c r="AHC282" s="108" t="n">
        <v>16.1</v>
      </c>
      <c r="AHD282" s="108" t="n">
        <v>13.4</v>
      </c>
      <c r="AHE282" s="108" t="n">
        <v>11.1</v>
      </c>
      <c r="AHF282" s="108" t="n">
        <v>8.9</v>
      </c>
      <c r="AHG282" s="108" t="n">
        <v>7.2</v>
      </c>
      <c r="AHH282" s="108" t="n">
        <v>4.4</v>
      </c>
      <c r="AHI282" s="108" t="n">
        <v>4.3</v>
      </c>
      <c r="AHJ282" s="108" t="n">
        <v>3.8</v>
      </c>
      <c r="AHK282" s="108" t="n">
        <v>4.8</v>
      </c>
      <c r="AHL282" s="108" t="n">
        <v>6.8</v>
      </c>
      <c r="AHM282" s="108" t="n">
        <v>9</v>
      </c>
      <c r="AHN282" s="108" t="n">
        <v>11.2</v>
      </c>
      <c r="AHO282" s="109" t="n">
        <f aca="false">AVERAGE(AHC282:AHN282)</f>
        <v>8.41666666666667</v>
      </c>
      <c r="AIA282" s="1" t="n">
        <v>1932</v>
      </c>
      <c r="AIB282" s="107" t="n">
        <v>1932</v>
      </c>
      <c r="AIC282" s="108" t="n">
        <v>25.7</v>
      </c>
      <c r="AID282" s="108" t="n">
        <v>21.7</v>
      </c>
      <c r="AIE282" s="108" t="n">
        <v>20.1</v>
      </c>
      <c r="AIF282" s="108" t="n">
        <v>14.1</v>
      </c>
      <c r="AIG282" s="108" t="n">
        <v>11</v>
      </c>
      <c r="AIH282" s="108" t="n">
        <v>5.2</v>
      </c>
      <c r="AII282" s="108" t="n">
        <v>5.9</v>
      </c>
      <c r="AIJ282" s="108" t="n">
        <v>7.2</v>
      </c>
      <c r="AIK282" s="108" t="n">
        <v>8.9</v>
      </c>
      <c r="AIL282" s="108" t="n">
        <v>14.4</v>
      </c>
      <c r="AIM282" s="108" t="n">
        <v>18.1</v>
      </c>
      <c r="AIN282" s="108" t="n">
        <v>20.9</v>
      </c>
      <c r="AIO282" s="109" t="n">
        <f aca="false">AVERAGE(AIC282:AIN282)</f>
        <v>14.4333333333333</v>
      </c>
      <c r="AJA282" s="1" t="n">
        <v>1932</v>
      </c>
      <c r="AJB282" s="107" t="n">
        <v>1932</v>
      </c>
      <c r="AJC282" s="108" t="n">
        <v>28.3</v>
      </c>
      <c r="AJD282" s="108" t="n">
        <v>26.7</v>
      </c>
      <c r="AJE282" s="108" t="n">
        <v>26.9</v>
      </c>
      <c r="AJF282" s="108" t="n">
        <v>25.1</v>
      </c>
      <c r="AJG282" s="108" t="n">
        <v>22.6</v>
      </c>
      <c r="AJH282" s="108" t="n">
        <v>20.3</v>
      </c>
      <c r="AJI282" s="108" t="n">
        <v>17.8</v>
      </c>
      <c r="AJJ282" s="108" t="n">
        <v>20.1</v>
      </c>
      <c r="AJK282" s="108" t="n">
        <v>23.3</v>
      </c>
      <c r="AJL282" s="108" t="n">
        <v>27.9</v>
      </c>
      <c r="AJM282" s="108" t="n">
        <v>27.9</v>
      </c>
      <c r="AJN282" s="108" t="n">
        <v>26.8</v>
      </c>
      <c r="AJO282" s="109" t="n">
        <f aca="false">AVERAGE(AJC282:AJN282)</f>
        <v>24.475</v>
      </c>
      <c r="AKA282" s="1" t="n">
        <v>1932</v>
      </c>
      <c r="AKB282" s="107" t="n">
        <v>1932</v>
      </c>
      <c r="AKC282" s="108" t="n">
        <v>19</v>
      </c>
      <c r="AKD282" s="108" t="n">
        <v>16.3</v>
      </c>
      <c r="AKE282" s="108" t="n">
        <v>13.4</v>
      </c>
      <c r="AKF282" s="108" t="n">
        <v>10.9</v>
      </c>
      <c r="AKG282" s="108" t="n">
        <v>9</v>
      </c>
      <c r="AKH282" s="108" t="n">
        <v>4.8</v>
      </c>
      <c r="AKI282" s="108" t="n">
        <v>6.2</v>
      </c>
      <c r="AKJ282" s="108" t="n">
        <v>4.6</v>
      </c>
      <c r="AKK282" s="108" t="n">
        <v>6.2</v>
      </c>
      <c r="AKL282" s="108" t="n">
        <v>9.1</v>
      </c>
      <c r="AKM282" s="108" t="n">
        <v>11.4</v>
      </c>
      <c r="AKN282" s="108" t="n">
        <v>13.6</v>
      </c>
      <c r="AKO282" s="109" t="n">
        <f aca="false">AVERAGE(AKC282:AKN282)</f>
        <v>10.375</v>
      </c>
      <c r="ALA282" s="35" t="n">
        <f aca="false">(ACO282+AO282+EO282+NO282+AKO282+AFO282+AEO282+IO282+MO282)/9</f>
        <v>14.1009259259259</v>
      </c>
      <c r="ALB282" s="77" t="n">
        <f aca="false">(ABO282+KO282+DO282+AGO282)/4</f>
        <v>17.8020833333333</v>
      </c>
      <c r="ALC282" s="19" t="n">
        <f aca="false">(QO282+PO282+AAO282+AJO282+FO282+SO282+BO282+CO282+JO282+OO282+TO282+HO282)/12</f>
        <v>12.9388888888889</v>
      </c>
      <c r="AMA282" s="28" t="n">
        <f aca="false">MAX(ACC282:ACN282,AC282:AN282,EC282:EN282,NC282:NN282,AKC282:AKN282,AFC282:AFN282,AEC282:AEN282,IC282:IN282,MC282:MN282)</f>
        <v>27.7</v>
      </c>
      <c r="AMB282" s="28" t="n">
        <f aca="false">MIN(ACC282:ACN282,AC282:AN282,EC282:EN282,NC282:NN282,AKC282:AKN282,AFC282:AFN282,AEC282:AEN282,IC282:IN282,MC282:MN282)</f>
        <v>4.6</v>
      </c>
      <c r="AMC282" s="81" t="n">
        <f aca="false">MAX(ABC282:ABN282,KC282:KN282,DC282:DN282,AGC282:AGN282)</f>
        <v>26.4</v>
      </c>
      <c r="AMD282" s="81" t="n">
        <f aca="false">MIN(ABC282:ABN282,KC282:KN282,DC282:DN282,AGC282:AGN282)</f>
        <v>2.9</v>
      </c>
      <c r="AME282" s="60" t="n">
        <f aca="false">MAX(QC282:QN282,PC282:PN282,AJC282:AJN282,AAC282:AAN282,FC282:FN282,SC282:SN282)</f>
        <v>28.3</v>
      </c>
      <c r="AMF282" s="60" t="n">
        <f aca="false">MIN(QC282:QN282,PC282:PN282,AJC282:AJN282,AAC282:AAN282,FC282:FN282,SC282:SN282)</f>
        <v>4.9</v>
      </c>
    </row>
    <row r="283" customFormat="false" ht="12.8" hidden="false" customHeight="false" outlineLevel="0" collapsed="false">
      <c r="A283" s="104"/>
      <c r="B283" s="29" t="n">
        <f aca="false">AVERAGE(AO283,BO283,CO283,DO283,EO283,FO283,GO283,HO293,IO283,JO283,KO283,LO283,MO283,NO283,OO283,PO283,QO283,RO283,SO283,TO283,UO283,VO283,WO283,YO283,ZO283,AAO283,ABO283,ACO283,ADO283,AEO283,AFO283,AGO283,AHO283,AIO283,AJO283,AKO283)</f>
        <v>13.6479166666667</v>
      </c>
      <c r="C283" s="30" t="n">
        <f aca="false">AVERAGE(B279:B283)</f>
        <v>13.402962962963</v>
      </c>
      <c r="D283" s="31" t="n">
        <f aca="false">AVERAGE(B274:B283)</f>
        <v>13.3603125</v>
      </c>
      <c r="E283" s="29" t="n">
        <f aca="false">AVERAGE(B264:B283)</f>
        <v>13.4444260311448</v>
      </c>
      <c r="F283" s="32" t="n">
        <f aca="false">AVERAGE(B234:B283)</f>
        <v>13.6110162568565</v>
      </c>
      <c r="G283" s="3" t="n">
        <f aca="false">MAX(AC283:AN283,BC283:BN283,CC283:CN283,DC283:DN283,EC283:EN283,FC283:FN283,GC283:GN283,HC283:HN283,IC283:IN283,JC283:JN283,KC283:KN283,LC283:LN283,MC283:MN283,NC283:NN283,OC283:ON283,PC283:PN283,QC283:QN283,RC283:RN283,SC283:SN283,TC283:TN283,UC283:UN283,VC283:VN283,WC283:WN283,YC283:YN283,ZC283:ZN283,AAC283:AAN283,ABC283:ABN283,ACC283:ACN283,ADC283:ADN283,AEC283:AEN283,AFC283:AFN283,AGC283:AGN283,AHC283:AHN283,AIC283:AIN283,AJC283:AJN283,AKC283:AKN283)</f>
        <v>28.1</v>
      </c>
      <c r="H283" s="105" t="n">
        <f aca="false">MEDIAN(AC283:AN283,BC283:BN283,CC283:CN283,DC283:DN283,EC283:EN283,FC283:FN283,GC283:GN283,HC283:HN283,IC283:IN283,JC283:JN283,KC283:KN283,LC283:LN283,MC283:MN283,NC283:NN283,OC283:ON283,PC283:PN283,QC283:QN283,RC283:RN283,SC283:SN283,TC283:TN283,UC283:UN283,VC283:VN283,WC283:WN283,YC283:YN283,ZC283:ZN283,AAC283:AAN283,ABC283:ABN283,ACC283:ACN283,ADC283:ADN283,AEC283:AEN283,AFC283:AFN283,AGC283:AGN283,AHC283:AHN283,AIC283:AIN283,AJC283:AJN283,AKC283:AKN283)</f>
        <v>12.9</v>
      </c>
      <c r="I283" s="5" t="n">
        <f aca="false">MIN(AC283:AN283,BC283:BN283,CC283:CN283,DC283:DN283,EC283:EN283,FC283:FN283,GC283:GN283,HC283:HN283,IC283:IN283,JC283:JN283,KC283:KN283,LC283:LN283,MC283:MN283,NC283:NN283,OC283:ON283,PC283:PN283,QC283:QN283,RC283:RN283,SC283:SN283,TC283:TN283,UC283:UN283,VC283:VN283,WC283:WN283,YC283:YN283,ZC283:ZN283,AAC283:AAN283,ABC283:ABN283,ACC283:ACN283,ADC283:ADN283,AEC283:AEN283,AFC283:AFN283,AGC283:AGN283,AHC283:AHN283,AIC283:AIN283,AJC283:AJN283,AKC283:AKN283)</f>
        <v>1.7</v>
      </c>
      <c r="J283" s="106" t="n">
        <f aca="false">(G283+I283)/2</f>
        <v>14.9</v>
      </c>
      <c r="AB283" s="107" t="n">
        <v>1933</v>
      </c>
      <c r="AC283" s="108" t="n">
        <v>15.2</v>
      </c>
      <c r="AD283" s="108" t="n">
        <v>16</v>
      </c>
      <c r="AE283" s="108" t="n">
        <v>14.2</v>
      </c>
      <c r="AF283" s="108" t="n">
        <v>12.3</v>
      </c>
      <c r="AG283" s="108" t="n">
        <v>10.7</v>
      </c>
      <c r="AH283" s="108" t="n">
        <v>10.2</v>
      </c>
      <c r="AI283" s="108" t="n">
        <v>7.8</v>
      </c>
      <c r="AJ283" s="108" t="n">
        <v>7.7</v>
      </c>
      <c r="AK283" s="108" t="n">
        <v>9.3</v>
      </c>
      <c r="AL283" s="108" t="n">
        <v>10.1</v>
      </c>
      <c r="AM283" s="108" t="n">
        <v>11.9</v>
      </c>
      <c r="AN283" s="108" t="n">
        <v>14</v>
      </c>
      <c r="AO283" s="109" t="n">
        <f aca="false">AVERAGE(AC283:AN283)</f>
        <v>11.6166666666667</v>
      </c>
      <c r="BA283" s="1" t="n">
        <v>1933</v>
      </c>
      <c r="BB283" s="107" t="n">
        <v>1933</v>
      </c>
      <c r="BC283" s="108" t="n">
        <v>14.3</v>
      </c>
      <c r="BD283" s="108" t="n">
        <v>16.2</v>
      </c>
      <c r="BE283" s="108" t="n">
        <v>14.7</v>
      </c>
      <c r="BF283" s="108" t="n">
        <v>9.7</v>
      </c>
      <c r="BG283" s="108" t="n">
        <v>6.6</v>
      </c>
      <c r="BH283" s="108" t="n">
        <v>6.5</v>
      </c>
      <c r="BI283" s="108" t="n">
        <v>3.6</v>
      </c>
      <c r="BJ283" s="108" t="n">
        <v>1.7</v>
      </c>
      <c r="BK283" s="108" t="n">
        <v>4.6</v>
      </c>
      <c r="BL283" s="108" t="n">
        <v>8.6</v>
      </c>
      <c r="BM283" s="108" t="n">
        <v>10.4</v>
      </c>
      <c r="BN283" s="108" t="n">
        <v>12.6</v>
      </c>
      <c r="BO283" s="109" t="n">
        <f aca="false">AVERAGE(BC283:BN283)</f>
        <v>9.125</v>
      </c>
      <c r="CA283" s="1" t="n">
        <v>1933</v>
      </c>
      <c r="CB283" s="110" t="s">
        <v>136</v>
      </c>
      <c r="CC283" s="108" t="n">
        <v>13</v>
      </c>
      <c r="CD283" s="108" t="n">
        <v>12.7</v>
      </c>
      <c r="CE283" s="108" t="n">
        <v>10.6</v>
      </c>
      <c r="CF283" s="108" t="n">
        <v>8.5</v>
      </c>
      <c r="CG283" s="108" t="n">
        <v>7</v>
      </c>
      <c r="CH283" s="108" t="n">
        <v>7.7</v>
      </c>
      <c r="CI283" s="108" t="n">
        <v>4.4</v>
      </c>
      <c r="CJ283" s="108" t="n">
        <v>4.1</v>
      </c>
      <c r="CK283" s="108" t="n">
        <v>5.4</v>
      </c>
      <c r="CL283" s="108" t="n">
        <v>7.9</v>
      </c>
      <c r="CM283" s="108" t="n">
        <v>8.2</v>
      </c>
      <c r="CN283" s="108" t="n">
        <v>11.7</v>
      </c>
      <c r="CO283" s="109" t="n">
        <f aca="false">AVERAGE(CC283:CN283)</f>
        <v>8.43333333333333</v>
      </c>
      <c r="DA283" s="1" t="n">
        <v>1933</v>
      </c>
      <c r="DB283" s="110" t="s">
        <v>136</v>
      </c>
      <c r="DC283" s="108" t="n">
        <v>27.5</v>
      </c>
      <c r="DD283" s="108" t="n">
        <v>27.9</v>
      </c>
      <c r="DE283" s="108" t="n">
        <v>26.2</v>
      </c>
      <c r="DF283" s="108" t="n">
        <v>22.4</v>
      </c>
      <c r="DG283" s="108" t="n">
        <v>20.6</v>
      </c>
      <c r="DH283" s="108" t="n">
        <v>15</v>
      </c>
      <c r="DI283" s="108" t="n">
        <v>14.7</v>
      </c>
      <c r="DJ283" s="108" t="n">
        <v>16.3</v>
      </c>
      <c r="DK283" s="108" t="n">
        <v>19.4</v>
      </c>
      <c r="DL283" s="108" t="n">
        <v>21.7</v>
      </c>
      <c r="DM283" s="108" t="n">
        <v>26.8</v>
      </c>
      <c r="DN283" s="108" t="n">
        <v>24.1</v>
      </c>
      <c r="DO283" s="109" t="n">
        <f aca="false">AVERAGE(DC283:DN283)</f>
        <v>21.8833333333333</v>
      </c>
      <c r="EA283" s="1" t="n">
        <v>1933</v>
      </c>
      <c r="EB283" s="107" t="n">
        <v>1933</v>
      </c>
      <c r="EC283" s="108" t="n">
        <v>15.4</v>
      </c>
      <c r="ED283" s="108" t="n">
        <v>16.5</v>
      </c>
      <c r="EE283" s="108" t="n">
        <v>13.4</v>
      </c>
      <c r="EF283" s="108" t="n">
        <v>10.2</v>
      </c>
      <c r="EG283" s="108" t="n">
        <v>9.8</v>
      </c>
      <c r="EH283" s="108" t="n">
        <v>11.8</v>
      </c>
      <c r="EI283" s="108" t="n">
        <v>7.8</v>
      </c>
      <c r="EJ283" s="108" t="n">
        <v>7.6</v>
      </c>
      <c r="EK283" s="108" t="n">
        <v>8.9</v>
      </c>
      <c r="EL283" s="108" t="n">
        <v>10.6</v>
      </c>
      <c r="EM283" s="108" t="n">
        <v>12.2</v>
      </c>
      <c r="EN283" s="108" t="n">
        <v>14.3</v>
      </c>
      <c r="EO283" s="109" t="n">
        <f aca="false">AVERAGE(EC283:EN283)</f>
        <v>11.5416666666667</v>
      </c>
      <c r="FA283" s="1" t="n">
        <v>1933</v>
      </c>
      <c r="FB283" s="107" t="n">
        <v>1933</v>
      </c>
      <c r="FC283" s="108" t="n">
        <v>15.6</v>
      </c>
      <c r="FD283" s="108" t="n">
        <v>19.5</v>
      </c>
      <c r="FE283" s="108" t="n">
        <v>12.9</v>
      </c>
      <c r="FF283" s="108" t="n">
        <v>12.9</v>
      </c>
      <c r="FG283" s="108" t="n">
        <v>10.4</v>
      </c>
      <c r="FH283" s="108" t="n">
        <v>11.4</v>
      </c>
      <c r="FI283" s="108" t="n">
        <v>6.8</v>
      </c>
      <c r="FJ283" s="108" t="n">
        <v>5.9</v>
      </c>
      <c r="FK283" s="108" t="n">
        <v>8.4</v>
      </c>
      <c r="FL283" s="108" t="n">
        <v>10.4</v>
      </c>
      <c r="FM283" s="108" t="n">
        <v>11.1</v>
      </c>
      <c r="FN283" s="108" t="n">
        <v>12.9</v>
      </c>
      <c r="FO283" s="109" t="n">
        <f aca="false">AVERAGE(FC283:FN283)</f>
        <v>11.5166666666667</v>
      </c>
      <c r="GA283" s="1" t="n">
        <v>1933</v>
      </c>
      <c r="GB283" s="110" t="s">
        <v>136</v>
      </c>
      <c r="GC283" s="108" t="n">
        <v>16.9</v>
      </c>
      <c r="GD283" s="108" t="n">
        <v>18.4</v>
      </c>
      <c r="GE283" s="108" t="n">
        <v>16.4</v>
      </c>
      <c r="GF283" s="108" t="n">
        <v>15.8</v>
      </c>
      <c r="GG283" s="108" t="n">
        <v>14.2</v>
      </c>
      <c r="GH283" s="108" t="n">
        <v>12.8</v>
      </c>
      <c r="GI283" s="108" t="n">
        <v>11</v>
      </c>
      <c r="GJ283" s="108" t="n">
        <v>10.5</v>
      </c>
      <c r="GK283" s="108" t="n">
        <v>12.3</v>
      </c>
      <c r="GL283" s="108" t="n">
        <v>12.9</v>
      </c>
      <c r="GM283" s="108" t="n">
        <v>14.3</v>
      </c>
      <c r="GN283" s="108" t="n">
        <v>15.9</v>
      </c>
      <c r="GO283" s="109" t="n">
        <f aca="false">AVERAGE(GC283:GN283)</f>
        <v>14.2833333333333</v>
      </c>
      <c r="HA283" s="1" t="n">
        <v>1933</v>
      </c>
      <c r="HB283" s="107" t="n">
        <v>1933</v>
      </c>
      <c r="HC283" s="108" t="n">
        <v>15.6</v>
      </c>
      <c r="HD283" s="108" t="n">
        <v>17.3</v>
      </c>
      <c r="HE283" s="108" t="n">
        <v>14.1</v>
      </c>
      <c r="HF283" s="108" t="n">
        <v>14.7</v>
      </c>
      <c r="HG283" s="108" t="n">
        <v>12.8</v>
      </c>
      <c r="HH283" s="108" t="n">
        <v>12.7</v>
      </c>
      <c r="HI283" s="108" t="n">
        <v>10.1</v>
      </c>
      <c r="HJ283" s="108" t="n">
        <v>8.8</v>
      </c>
      <c r="HK283" s="108" t="n">
        <v>10.5</v>
      </c>
      <c r="HL283" s="108" t="n">
        <v>11.6</v>
      </c>
      <c r="HM283" s="108" t="n">
        <v>12.6</v>
      </c>
      <c r="HN283" s="108" t="n">
        <v>14.1</v>
      </c>
      <c r="HO283" s="109" t="n">
        <f aca="false">AVERAGE(HC283:HN283)</f>
        <v>12.9083333333333</v>
      </c>
      <c r="IA283" s="1" t="n">
        <v>1933</v>
      </c>
      <c r="IB283" s="110" t="s">
        <v>136</v>
      </c>
      <c r="IC283" s="108" t="n">
        <v>22</v>
      </c>
      <c r="ID283" s="108" t="n">
        <v>23.1</v>
      </c>
      <c r="IE283" s="108" t="n">
        <v>23.1</v>
      </c>
      <c r="IF283" s="108" t="n">
        <v>17.6</v>
      </c>
      <c r="IG283" s="108" t="n">
        <v>14.7</v>
      </c>
      <c r="IH283" s="108" t="n">
        <v>12.8</v>
      </c>
      <c r="II283" s="108" t="n">
        <v>10</v>
      </c>
      <c r="IJ283" s="108" t="n">
        <v>11.3</v>
      </c>
      <c r="IK283" s="108" t="n">
        <v>14.3</v>
      </c>
      <c r="IL283" s="108" t="n">
        <v>16.6</v>
      </c>
      <c r="IM283" s="108" t="n">
        <v>20</v>
      </c>
      <c r="IN283" s="108" t="n">
        <v>21.8</v>
      </c>
      <c r="IO283" s="109" t="n">
        <f aca="false">AVERAGE(IC283:IN283)</f>
        <v>17.275</v>
      </c>
      <c r="JA283" s="1" t="n">
        <v>1933</v>
      </c>
      <c r="JB283" s="107" t="n">
        <v>1933</v>
      </c>
      <c r="JC283" s="108" t="n">
        <v>13</v>
      </c>
      <c r="JD283" s="108" t="n">
        <v>13.4</v>
      </c>
      <c r="JE283" s="108" t="n">
        <v>11.2</v>
      </c>
      <c r="JF283" s="108" t="n">
        <v>8</v>
      </c>
      <c r="JG283" s="108" t="n">
        <v>5.8</v>
      </c>
      <c r="JH283" s="108" t="n">
        <v>7.1</v>
      </c>
      <c r="JI283" s="108" t="n">
        <v>3.2</v>
      </c>
      <c r="JJ283" s="108" t="n">
        <v>3.1</v>
      </c>
      <c r="JK283" s="108" t="n">
        <v>5</v>
      </c>
      <c r="JL283" s="108" t="n">
        <v>8.1</v>
      </c>
      <c r="JM283" s="108" t="n">
        <v>9.7</v>
      </c>
      <c r="JN283" s="108" t="n">
        <v>12.7</v>
      </c>
      <c r="JO283" s="109" t="n">
        <f aca="false">AVERAGE(JC283:JN283)</f>
        <v>8.35833333333333</v>
      </c>
      <c r="KA283" s="1" t="n">
        <v>1933</v>
      </c>
      <c r="KB283" s="107" t="n">
        <v>1933</v>
      </c>
      <c r="KC283" s="108" t="n">
        <v>27.3</v>
      </c>
      <c r="KD283" s="108" t="n">
        <v>27</v>
      </c>
      <c r="KE283" s="108" t="n">
        <v>25.8</v>
      </c>
      <c r="KF283" s="108" t="n">
        <v>22.4</v>
      </c>
      <c r="KG283" s="108" t="n">
        <v>21.7</v>
      </c>
      <c r="KH283" s="108" t="n">
        <v>16.4</v>
      </c>
      <c r="KI283" s="108" t="n">
        <v>14.4</v>
      </c>
      <c r="KJ283" s="108" t="n">
        <v>16.8</v>
      </c>
      <c r="KK283" s="108" t="n">
        <v>19.9</v>
      </c>
      <c r="KL283" s="108" t="n">
        <v>22.8</v>
      </c>
      <c r="KM283" s="108" t="n">
        <v>24.5</v>
      </c>
      <c r="KN283" s="108" t="n">
        <v>26.9</v>
      </c>
      <c r="KO283" s="109" t="n">
        <f aca="false">AVERAGE(KC283:KN283)</f>
        <v>22.1583333333333</v>
      </c>
      <c r="LA283" s="1" t="n">
        <v>1933</v>
      </c>
      <c r="LB283" s="110" t="s">
        <v>136</v>
      </c>
      <c r="LC283" s="108" t="n">
        <v>14.1</v>
      </c>
      <c r="LD283" s="108" t="n">
        <v>15.1</v>
      </c>
      <c r="LE283" s="108" t="n">
        <v>12.5</v>
      </c>
      <c r="LF283" s="108" t="n">
        <v>9.6</v>
      </c>
      <c r="LG283" s="108" t="n">
        <v>7</v>
      </c>
      <c r="LH283" s="108" t="n">
        <v>8</v>
      </c>
      <c r="LI283" s="108" t="n">
        <v>4.6</v>
      </c>
      <c r="LJ283" s="108" t="n">
        <v>4.8</v>
      </c>
      <c r="LK283" s="108" t="n">
        <v>7.3</v>
      </c>
      <c r="LL283" s="108" t="n">
        <v>9.3</v>
      </c>
      <c r="LM283" s="108" t="n">
        <v>10.4</v>
      </c>
      <c r="LN283" s="108" t="n">
        <v>12.9</v>
      </c>
      <c r="LO283" s="109" t="n">
        <f aca="false">AVERAGE(LC283:LN283)</f>
        <v>9.63333333333333</v>
      </c>
      <c r="MA283" s="1" t="n">
        <v>1933</v>
      </c>
      <c r="MB283" s="110" t="s">
        <v>136</v>
      </c>
      <c r="MC283" s="108" t="n">
        <v>15.6</v>
      </c>
      <c r="MD283" s="108" t="n">
        <v>16.4</v>
      </c>
      <c r="ME283" s="108" t="n">
        <v>15</v>
      </c>
      <c r="MF283" s="108" t="n">
        <v>11.6</v>
      </c>
      <c r="MG283" s="108" t="n">
        <v>10.3</v>
      </c>
      <c r="MH283" s="108" t="n">
        <v>9.4</v>
      </c>
      <c r="MI283" s="108" t="n">
        <v>7</v>
      </c>
      <c r="MJ283" s="108" t="n">
        <v>7</v>
      </c>
      <c r="MK283" s="108" t="n">
        <v>10.4</v>
      </c>
      <c r="ML283" s="108" t="n">
        <v>10.1</v>
      </c>
      <c r="MM283" s="108" t="n">
        <v>12.7</v>
      </c>
      <c r="MN283" s="108" t="n">
        <v>14.1</v>
      </c>
      <c r="MO283" s="109" t="n">
        <f aca="false">AVERAGE(MC283:MN283)</f>
        <v>11.6333333333333</v>
      </c>
      <c r="NA283" s="1" t="n">
        <v>1933</v>
      </c>
      <c r="NB283" s="110" t="s">
        <v>136</v>
      </c>
      <c r="NC283" s="108" t="n">
        <v>18.8</v>
      </c>
      <c r="ND283" s="108" t="n">
        <v>20.2</v>
      </c>
      <c r="NE283" s="108" t="n">
        <v>19.1</v>
      </c>
      <c r="NF283" s="108" t="n">
        <v>16</v>
      </c>
      <c r="NG283" s="108" t="n">
        <v>14.3</v>
      </c>
      <c r="NH283" s="108" t="n">
        <v>13.5</v>
      </c>
      <c r="NI283" s="108" t="n">
        <v>9.6</v>
      </c>
      <c r="NJ283" s="108" t="n">
        <v>11.4</v>
      </c>
      <c r="NK283" s="108" t="n">
        <v>11.4</v>
      </c>
      <c r="NL283" s="108" t="n">
        <v>13.4</v>
      </c>
      <c r="NM283" s="108" t="n">
        <v>16.6</v>
      </c>
      <c r="NN283" s="108" t="n">
        <v>16.5</v>
      </c>
      <c r="NO283" s="109" t="n">
        <f aca="false">AVERAGE(NC283:NN283)</f>
        <v>15.0666666666667</v>
      </c>
      <c r="OA283" s="1" t="n">
        <v>1933</v>
      </c>
      <c r="OB283" s="107" t="n">
        <v>1933</v>
      </c>
      <c r="OC283" s="108" t="n">
        <v>17.5</v>
      </c>
      <c r="OD283" s="108" t="n">
        <v>18.8</v>
      </c>
      <c r="OE283" s="108" t="n">
        <v>15.2</v>
      </c>
      <c r="OF283" s="108" t="n">
        <v>13.1</v>
      </c>
      <c r="OG283" s="108" t="n">
        <v>10.4</v>
      </c>
      <c r="OH283" s="108" t="n">
        <v>12</v>
      </c>
      <c r="OI283" s="108" t="n">
        <v>7.8</v>
      </c>
      <c r="OJ283" s="108" t="n">
        <v>8.4</v>
      </c>
      <c r="OK283" s="108" t="n">
        <v>9.5</v>
      </c>
      <c r="OL283" s="108" t="n">
        <v>11.4</v>
      </c>
      <c r="OM283" s="108" t="n">
        <v>13.7</v>
      </c>
      <c r="ON283" s="108" t="n">
        <v>16.3</v>
      </c>
      <c r="OO283" s="109" t="n">
        <f aca="false">AVERAGE(OC283:ON283)</f>
        <v>12.8416666666667</v>
      </c>
      <c r="PA283" s="16" t="n">
        <v>1933</v>
      </c>
      <c r="PB283" s="134" t="s">
        <v>136</v>
      </c>
      <c r="PC283" s="108" t="n">
        <v>16.8</v>
      </c>
      <c r="PD283" s="108" t="n">
        <v>20.6</v>
      </c>
      <c r="PE283" s="108" t="n">
        <v>16.6</v>
      </c>
      <c r="PF283" s="108" t="n">
        <v>12</v>
      </c>
      <c r="PG283" s="108" t="n">
        <v>9</v>
      </c>
      <c r="PH283" s="108" t="n">
        <v>7.7</v>
      </c>
      <c r="PI283" s="108" t="n">
        <v>5</v>
      </c>
      <c r="PJ283" s="108" t="n">
        <v>5.8</v>
      </c>
      <c r="PK283" s="108" t="n">
        <v>9.1</v>
      </c>
      <c r="PL283" s="108" t="n">
        <v>11.3</v>
      </c>
      <c r="PM283" s="108" t="n">
        <v>13.5</v>
      </c>
      <c r="PN283" s="108" t="n">
        <v>17.1</v>
      </c>
      <c r="PO283" s="109" t="n">
        <f aca="false">AVERAGE(PC283:PN283)</f>
        <v>12.0416666666667</v>
      </c>
      <c r="QA283" s="1" t="n">
        <v>1933</v>
      </c>
      <c r="QB283" s="110" t="s">
        <v>136</v>
      </c>
      <c r="QC283" s="108" t="n">
        <v>13.3</v>
      </c>
      <c r="QD283" s="108" t="n">
        <v>15.2</v>
      </c>
      <c r="QE283" s="108" t="n">
        <v>12.6</v>
      </c>
      <c r="QF283" s="108" t="n">
        <v>10.3</v>
      </c>
      <c r="QG283" s="108" t="n">
        <v>8.1</v>
      </c>
      <c r="QH283" s="108" t="n">
        <v>9</v>
      </c>
      <c r="QI283" s="108" t="n">
        <v>6.3</v>
      </c>
      <c r="QJ283" s="108" t="n">
        <v>4.9</v>
      </c>
      <c r="QK283" s="108" t="n">
        <v>6.1</v>
      </c>
      <c r="QL283" s="108" t="n">
        <v>8.1</v>
      </c>
      <c r="QM283" s="108" t="n">
        <v>10</v>
      </c>
      <c r="QN283" s="108" t="n">
        <v>12.5</v>
      </c>
      <c r="QO283" s="109" t="n">
        <f aca="false">AVERAGE(QC283:QN283)</f>
        <v>9.7</v>
      </c>
      <c r="RA283" s="1" t="n">
        <v>1933</v>
      </c>
      <c r="RB283" s="110" t="s">
        <v>136</v>
      </c>
      <c r="RC283" s="108" t="n">
        <v>16.1</v>
      </c>
      <c r="RD283" s="108" t="n">
        <v>18.3</v>
      </c>
      <c r="RE283" s="108" t="n">
        <v>15</v>
      </c>
      <c r="RF283" s="108" t="n">
        <v>10.9</v>
      </c>
      <c r="RG283" s="108" t="n">
        <v>8.4</v>
      </c>
      <c r="RH283" s="108" t="n">
        <v>8.7</v>
      </c>
      <c r="RI283" s="108" t="n">
        <v>4.3</v>
      </c>
      <c r="RJ283" s="108" t="n">
        <v>5.3</v>
      </c>
      <c r="RK283" s="108" t="n">
        <v>6.8</v>
      </c>
      <c r="RL283" s="108" t="n">
        <v>8.9</v>
      </c>
      <c r="RM283" s="108" t="n">
        <v>12.6</v>
      </c>
      <c r="RN283" s="108" t="n">
        <v>15.9</v>
      </c>
      <c r="RO283" s="109" t="n">
        <f aca="false">AVERAGE(RC283:RN283)</f>
        <v>10.9333333333333</v>
      </c>
      <c r="SA283" s="1" t="n">
        <v>1933</v>
      </c>
      <c r="SB283" s="107" t="n">
        <v>1933</v>
      </c>
      <c r="SC283" s="108" t="n">
        <v>19.5</v>
      </c>
      <c r="SD283" s="108" t="n">
        <v>23.3</v>
      </c>
      <c r="SE283" s="108" t="n">
        <v>19.2</v>
      </c>
      <c r="SF283" s="108" t="n">
        <v>12.2</v>
      </c>
      <c r="SG283" s="108" t="n">
        <v>8.3</v>
      </c>
      <c r="SH283" s="108" t="n">
        <v>7.2</v>
      </c>
      <c r="SI283" s="108" t="n">
        <v>4.9</v>
      </c>
      <c r="SJ283" s="108" t="n">
        <v>5.4</v>
      </c>
      <c r="SK283" s="108" t="n">
        <v>9.6</v>
      </c>
      <c r="SL283" s="108" t="n">
        <v>12.1</v>
      </c>
      <c r="SM283" s="108" t="n">
        <v>15.1</v>
      </c>
      <c r="SN283" s="108" t="n">
        <v>19.2</v>
      </c>
      <c r="SO283" s="109" t="n">
        <f aca="false">AVERAGE(SC283:SN283)</f>
        <v>13</v>
      </c>
      <c r="TA283" s="1" t="n">
        <v>1933</v>
      </c>
      <c r="TB283" s="110" t="s">
        <v>136</v>
      </c>
      <c r="TC283" s="108" t="n">
        <v>26.8</v>
      </c>
      <c r="TD283" s="108" t="n">
        <v>26.9</v>
      </c>
      <c r="TE283" s="108" t="n">
        <v>25.5</v>
      </c>
      <c r="TF283" s="108" t="n">
        <v>19.6</v>
      </c>
      <c r="TG283" s="108" t="n">
        <v>16.5</v>
      </c>
      <c r="TH283" s="108" t="n">
        <v>12.7</v>
      </c>
      <c r="TI283" s="108" t="n">
        <v>12.2</v>
      </c>
      <c r="TJ283" s="108" t="n">
        <v>12.1</v>
      </c>
      <c r="TK283" s="108" t="n">
        <v>15.5</v>
      </c>
      <c r="TL283" s="108" t="n">
        <v>20.1</v>
      </c>
      <c r="TM283" s="108" t="n">
        <v>23</v>
      </c>
      <c r="TN283" s="108" t="n">
        <v>25.4</v>
      </c>
      <c r="TO283" s="109" t="n">
        <f aca="false">AVERAGE(TC283:TN283)</f>
        <v>19.6916666666667</v>
      </c>
      <c r="UA283" s="1" t="n">
        <v>1933</v>
      </c>
      <c r="UB283" s="110" t="s">
        <v>136</v>
      </c>
      <c r="UC283" s="108" t="n">
        <v>16.1</v>
      </c>
      <c r="UD283" s="108" t="n">
        <v>18.3</v>
      </c>
      <c r="UE283" s="108" t="n">
        <v>15.2</v>
      </c>
      <c r="UF283" s="108" t="n">
        <v>11.2</v>
      </c>
      <c r="UG283" s="108" t="n">
        <v>8</v>
      </c>
      <c r="UH283" s="108" t="n">
        <v>7.8</v>
      </c>
      <c r="UI283" s="108" t="n">
        <v>3.1</v>
      </c>
      <c r="UJ283" s="108" t="n">
        <v>5</v>
      </c>
      <c r="UK283" s="108" t="n">
        <v>6.2</v>
      </c>
      <c r="UL283" s="108" t="n">
        <v>8</v>
      </c>
      <c r="UM283" s="108" t="n">
        <v>13</v>
      </c>
      <c r="UN283" s="108" t="n">
        <v>15.7</v>
      </c>
      <c r="UO283" s="109" t="n">
        <f aca="false">AVERAGE(UC283:UN283)</f>
        <v>10.6333333333333</v>
      </c>
      <c r="VA283" s="1" t="n">
        <v>1933</v>
      </c>
      <c r="VB283" s="110" t="s">
        <v>136</v>
      </c>
      <c r="VC283" s="108" t="n">
        <v>12.3</v>
      </c>
      <c r="VD283" s="108" t="n">
        <v>13.7</v>
      </c>
      <c r="VE283" s="108" t="n">
        <v>11.7</v>
      </c>
      <c r="VF283" s="108" t="n">
        <v>10.1</v>
      </c>
      <c r="VG283" s="108" t="n">
        <v>8.5</v>
      </c>
      <c r="VH283" s="108" t="n">
        <v>8.4</v>
      </c>
      <c r="VI283" s="112" t="n">
        <f aca="false">SUM(VI282+VI284)/2</f>
        <v>5.85</v>
      </c>
      <c r="VJ283" s="112" t="n">
        <f aca="false">SUM(VJ282+VJ284)/2</f>
        <v>5.5</v>
      </c>
      <c r="VK283" s="112" t="n">
        <f aca="false">SUM(VK282+VK284)/2</f>
        <v>6.7</v>
      </c>
      <c r="VL283" s="112" t="n">
        <f aca="false">SUM(VL282+VL284)/2</f>
        <v>7.35</v>
      </c>
      <c r="VM283" s="108" t="n">
        <v>15.3</v>
      </c>
      <c r="VN283" s="108" t="n">
        <v>15.5</v>
      </c>
      <c r="VO283" s="109" t="n">
        <f aca="false">AVERAGE(VC283:VN283)</f>
        <v>10.075</v>
      </c>
      <c r="WA283" s="1" t="n">
        <v>1933</v>
      </c>
      <c r="WB283" s="107" t="n">
        <v>1933</v>
      </c>
      <c r="WC283" s="108" t="n">
        <v>21.5</v>
      </c>
      <c r="WD283" s="108" t="n">
        <v>24.8</v>
      </c>
      <c r="WE283" s="108" t="n">
        <v>21.3</v>
      </c>
      <c r="WF283" s="108" t="n">
        <v>15.2</v>
      </c>
      <c r="WG283" s="108" t="n">
        <v>11.1</v>
      </c>
      <c r="WH283" s="108" t="n">
        <v>8.5</v>
      </c>
      <c r="WI283" s="108" t="n">
        <v>5.9</v>
      </c>
      <c r="WJ283" s="108" t="n">
        <v>6.9</v>
      </c>
      <c r="WK283" s="108" t="n">
        <v>10.3</v>
      </c>
      <c r="WL283" s="108" t="n">
        <v>12.2</v>
      </c>
      <c r="WM283" s="108" t="n">
        <v>18.3</v>
      </c>
      <c r="WN283" s="108" t="n">
        <v>21.8</v>
      </c>
      <c r="WO283" s="109" t="n">
        <f aca="false">AVERAGE(WC283:WN283)</f>
        <v>14.8166666666667</v>
      </c>
      <c r="YA283" s="1" t="n">
        <v>1933</v>
      </c>
      <c r="YB283" s="110" t="s">
        <v>136</v>
      </c>
      <c r="YC283" s="108" t="n">
        <v>13</v>
      </c>
      <c r="YD283" s="108" t="n">
        <v>14.2</v>
      </c>
      <c r="YE283" s="108" t="n">
        <v>10.9</v>
      </c>
      <c r="YF283" s="108" t="n">
        <v>10.6</v>
      </c>
      <c r="YG283" s="108" t="n">
        <v>8.2</v>
      </c>
      <c r="YH283" s="108" t="n">
        <v>8.6</v>
      </c>
      <c r="YI283" s="108" t="n">
        <v>4.6</v>
      </c>
      <c r="YJ283" s="108" t="n">
        <v>4.8</v>
      </c>
      <c r="YK283" s="108" t="n">
        <v>6</v>
      </c>
      <c r="YL283" s="108" t="n">
        <v>7.1</v>
      </c>
      <c r="YM283" s="108" t="n">
        <v>9.7</v>
      </c>
      <c r="YN283" s="108" t="n">
        <v>12.3</v>
      </c>
      <c r="YO283" s="109" t="n">
        <f aca="false">AVERAGE(YC283:YN283)</f>
        <v>9.16666666666667</v>
      </c>
      <c r="ZA283" s="1" t="n">
        <v>1933</v>
      </c>
      <c r="ZB283" s="110" t="s">
        <v>136</v>
      </c>
      <c r="ZC283" s="108" t="n">
        <v>16.6</v>
      </c>
      <c r="ZD283" s="108" t="n">
        <v>17.9</v>
      </c>
      <c r="ZE283" s="108" t="n">
        <v>15.9</v>
      </c>
      <c r="ZF283" s="108" t="n">
        <v>11.7</v>
      </c>
      <c r="ZG283" s="108" t="n">
        <v>8.8</v>
      </c>
      <c r="ZH283" s="108" t="n">
        <v>8.5</v>
      </c>
      <c r="ZI283" s="108" t="n">
        <v>4.3</v>
      </c>
      <c r="ZJ283" s="108" t="n">
        <v>5.6</v>
      </c>
      <c r="ZK283" s="108" t="n">
        <v>7.2</v>
      </c>
      <c r="ZL283" s="108" t="n">
        <v>9</v>
      </c>
      <c r="ZM283" s="108" t="n">
        <v>13</v>
      </c>
      <c r="ZN283" s="108" t="n">
        <v>16.3</v>
      </c>
      <c r="ZO283" s="109" t="n">
        <f aca="false">AVERAGE(ZC283:ZN283)</f>
        <v>11.2333333333333</v>
      </c>
      <c r="AAA283" s="1" t="n">
        <v>1933</v>
      </c>
      <c r="AAB283" s="110" t="s">
        <v>136</v>
      </c>
      <c r="AAC283" s="108" t="n">
        <v>24</v>
      </c>
      <c r="AAD283" s="108" t="n">
        <v>23.1</v>
      </c>
      <c r="AAE283" s="108" t="n">
        <v>23.6</v>
      </c>
      <c r="AAF283" s="108" t="n">
        <v>17.8</v>
      </c>
      <c r="AAG283" s="108" t="n">
        <v>16.3</v>
      </c>
      <c r="AAH283" s="108" t="n">
        <v>9.2</v>
      </c>
      <c r="AAI283" s="108" t="n">
        <v>9.3</v>
      </c>
      <c r="AAJ283" s="108" t="n">
        <v>11.9</v>
      </c>
      <c r="AAK283" s="108" t="n">
        <v>17.8</v>
      </c>
      <c r="AAL283" s="108" t="n">
        <v>20</v>
      </c>
      <c r="AAM283" s="108" t="n">
        <v>21.6</v>
      </c>
      <c r="AAN283" s="108" t="n">
        <v>23.4</v>
      </c>
      <c r="AAO283" s="109" t="n">
        <f aca="false">AVERAGE(AAC283:AAN283)</f>
        <v>18.1666666666667</v>
      </c>
      <c r="ABA283" s="1" t="n">
        <v>1933</v>
      </c>
      <c r="ABB283" s="107" t="n">
        <v>1933</v>
      </c>
      <c r="ABC283" s="108" t="n">
        <v>22.7</v>
      </c>
      <c r="ABD283" s="108" t="n">
        <v>23.9</v>
      </c>
      <c r="ABE283" s="108" t="n">
        <v>24.3</v>
      </c>
      <c r="ABF283" s="108" t="n">
        <v>17.1</v>
      </c>
      <c r="ABG283" s="108" t="n">
        <v>15.7</v>
      </c>
      <c r="ABH283" s="108" t="n">
        <v>12.3</v>
      </c>
      <c r="ABI283" s="108" t="n">
        <v>10.4</v>
      </c>
      <c r="ABJ283" s="108" t="n">
        <v>10.2</v>
      </c>
      <c r="ABK283" s="108" t="n">
        <v>12.7</v>
      </c>
      <c r="ABL283" s="108" t="n">
        <v>14.7</v>
      </c>
      <c r="ABM283" s="108" t="n">
        <v>18.8</v>
      </c>
      <c r="ABN283" s="108" t="n">
        <v>21.3</v>
      </c>
      <c r="ABO283" s="109" t="n">
        <f aca="false">AVERAGE(ABC283:ABN283)</f>
        <v>17.0083333333333</v>
      </c>
      <c r="ACA283" s="111" t="n">
        <v>1933</v>
      </c>
      <c r="ACB283" s="110" t="s">
        <v>136</v>
      </c>
      <c r="ACC283" s="108" t="n">
        <v>18.3</v>
      </c>
      <c r="ACD283" s="108" t="n">
        <v>19.3</v>
      </c>
      <c r="ACE283" s="108" t="n">
        <v>16.5</v>
      </c>
      <c r="ACF283" s="108" t="n">
        <v>14.5</v>
      </c>
      <c r="ACG283" s="108" t="n">
        <v>11.5</v>
      </c>
      <c r="ACH283" s="108" t="n">
        <v>11.8</v>
      </c>
      <c r="ACI283" s="108" t="n">
        <v>7.9</v>
      </c>
      <c r="ACJ283" s="108" t="n">
        <v>8.8</v>
      </c>
      <c r="ACK283" s="108" t="n">
        <v>10.2</v>
      </c>
      <c r="ACL283" s="108" t="n">
        <v>11.7</v>
      </c>
      <c r="ACM283" s="108" t="n">
        <v>15.1</v>
      </c>
      <c r="ACN283" s="108" t="n">
        <v>17.2</v>
      </c>
      <c r="ACO283" s="109" t="n">
        <f aca="false">AVERAGE(ACC283:ACN283)</f>
        <v>13.5666666666667</v>
      </c>
      <c r="ADA283" s="1" t="n">
        <v>1933</v>
      </c>
      <c r="ADB283" s="110" t="s">
        <v>136</v>
      </c>
      <c r="ADC283" s="108" t="n">
        <v>25.9</v>
      </c>
      <c r="ADD283" s="108" t="n">
        <v>26.9</v>
      </c>
      <c r="ADE283" s="108" t="n">
        <v>26.2</v>
      </c>
      <c r="ADF283" s="108" t="n">
        <v>20.4</v>
      </c>
      <c r="ADG283" s="108" t="n">
        <v>18.3</v>
      </c>
      <c r="ADH283" s="108" t="n">
        <v>14.8</v>
      </c>
      <c r="ADI283" s="108" t="n">
        <v>13.7</v>
      </c>
      <c r="ADJ283" s="108" t="n">
        <v>13.9</v>
      </c>
      <c r="ADK283" s="108" t="n">
        <v>17.8</v>
      </c>
      <c r="ADL283" s="108" t="n">
        <v>19.6</v>
      </c>
      <c r="ADM283" s="108" t="n">
        <v>22.9</v>
      </c>
      <c r="ADN283" s="108" t="n">
        <v>24.9</v>
      </c>
      <c r="ADO283" s="109" t="n">
        <f aca="false">AVERAGE(ADC283:ADN283)</f>
        <v>20.4416666666667</v>
      </c>
      <c r="AEA283" s="1" t="n">
        <v>1933</v>
      </c>
      <c r="AEB283" s="107" t="n">
        <v>1933</v>
      </c>
      <c r="AEC283" s="108" t="n">
        <v>25.9</v>
      </c>
      <c r="AED283" s="108" t="n">
        <v>26.9</v>
      </c>
      <c r="AEE283" s="108" t="n">
        <v>26.4</v>
      </c>
      <c r="AEF283" s="108" t="n">
        <v>20.7</v>
      </c>
      <c r="AEG283" s="108" t="n">
        <v>17.8</v>
      </c>
      <c r="AEH283" s="108" t="n">
        <v>14.3</v>
      </c>
      <c r="AEI283" s="108" t="n">
        <v>13.9</v>
      </c>
      <c r="AEJ283" s="108" t="n">
        <v>13.4</v>
      </c>
      <c r="AEK283" s="108" t="n">
        <v>16.7</v>
      </c>
      <c r="AEL283" s="108" t="n">
        <v>19.6</v>
      </c>
      <c r="AEM283" s="108" t="n">
        <v>22.3</v>
      </c>
      <c r="AEN283" s="108" t="n">
        <v>24.9</v>
      </c>
      <c r="AEO283" s="109" t="n">
        <f aca="false">AVERAGE(AEC283:AEN283)</f>
        <v>20.2333333333333</v>
      </c>
      <c r="AFA283" s="1" t="n">
        <v>1933</v>
      </c>
      <c r="AFB283" s="107" t="n">
        <v>1933</v>
      </c>
      <c r="AFC283" s="108" t="n">
        <v>19</v>
      </c>
      <c r="AFD283" s="108" t="n">
        <v>20.7</v>
      </c>
      <c r="AFE283" s="108" t="n">
        <v>18.3</v>
      </c>
      <c r="AFF283" s="108" t="n">
        <v>17.3</v>
      </c>
      <c r="AFG283" s="108" t="n">
        <v>14.8</v>
      </c>
      <c r="AFH283" s="108" t="n">
        <v>14.4</v>
      </c>
      <c r="AFI283" s="108" t="n">
        <v>11.8</v>
      </c>
      <c r="AFJ283" s="108" t="n">
        <v>11.4</v>
      </c>
      <c r="AFK283" s="108" t="n">
        <v>12.9</v>
      </c>
      <c r="AFL283" s="108" t="n">
        <v>13.8</v>
      </c>
      <c r="AFM283" s="108" t="n">
        <v>16</v>
      </c>
      <c r="AFN283" s="108" t="n">
        <v>18.1</v>
      </c>
      <c r="AFO283" s="109" t="n">
        <f aca="false">AVERAGE(AFC283:AFN283)</f>
        <v>15.7083333333333</v>
      </c>
      <c r="AGA283" s="1" t="n">
        <v>1933</v>
      </c>
      <c r="AGB283" s="110" t="s">
        <v>136</v>
      </c>
      <c r="AGC283" s="108" t="n">
        <v>15.4</v>
      </c>
      <c r="AGD283" s="108" t="n">
        <v>18</v>
      </c>
      <c r="AGE283" s="108" t="n">
        <v>14.9</v>
      </c>
      <c r="AGF283" s="108" t="n">
        <v>9.7</v>
      </c>
      <c r="AGG283" s="108" t="n">
        <v>5.4</v>
      </c>
      <c r="AGH283" s="108" t="n">
        <v>6.7</v>
      </c>
      <c r="AGI283" s="108" t="n">
        <v>3.2</v>
      </c>
      <c r="AGJ283" s="108" t="n">
        <v>4.4</v>
      </c>
      <c r="AGK283" s="108" t="n">
        <v>6.6</v>
      </c>
      <c r="AGL283" s="108" t="n">
        <v>8.1</v>
      </c>
      <c r="AGM283" s="108" t="n">
        <v>12.3</v>
      </c>
      <c r="AGN283" s="108" t="n">
        <v>15.8</v>
      </c>
      <c r="AGO283" s="109" t="n">
        <f aca="false">AVERAGE(AGC283:AGN283)</f>
        <v>10.0416666666667</v>
      </c>
      <c r="AHA283" s="1" t="n">
        <v>1933</v>
      </c>
      <c r="AHB283" s="110" t="s">
        <v>136</v>
      </c>
      <c r="AHC283" s="108" t="n">
        <v>13.6</v>
      </c>
      <c r="AHD283" s="108" t="n">
        <v>14.3</v>
      </c>
      <c r="AHE283" s="108" t="n">
        <v>12.3</v>
      </c>
      <c r="AHF283" s="108" t="n">
        <v>8.3</v>
      </c>
      <c r="AHG283" s="108" t="n">
        <v>5.9</v>
      </c>
      <c r="AHH283" s="108" t="n">
        <v>8</v>
      </c>
      <c r="AHI283" s="108" t="n">
        <v>2.8</v>
      </c>
      <c r="AHJ283" s="108" t="n">
        <v>3.4</v>
      </c>
      <c r="AHK283" s="108" t="n">
        <v>4.5</v>
      </c>
      <c r="AHL283" s="108" t="n">
        <v>6.6</v>
      </c>
      <c r="AHM283" s="108" t="n">
        <v>9.3</v>
      </c>
      <c r="AHN283" s="108" t="n">
        <v>13.2</v>
      </c>
      <c r="AHO283" s="109" t="n">
        <f aca="false">AVERAGE(AHC283:AHN283)</f>
        <v>8.51666666666667</v>
      </c>
      <c r="AIA283" s="1" t="n">
        <v>1933</v>
      </c>
      <c r="AIB283" s="107" t="n">
        <v>1933</v>
      </c>
      <c r="AIC283" s="108" t="n">
        <v>21.7</v>
      </c>
      <c r="AID283" s="108" t="n">
        <v>24.8</v>
      </c>
      <c r="AIE283" s="108" t="n">
        <v>20.6</v>
      </c>
      <c r="AIF283" s="108" t="n">
        <v>12.5</v>
      </c>
      <c r="AIG283" s="108" t="n">
        <v>9</v>
      </c>
      <c r="AIH283" s="108" t="n">
        <v>6.7</v>
      </c>
      <c r="AII283" s="108" t="n">
        <v>3.9</v>
      </c>
      <c r="AIJ283" s="108" t="n">
        <v>6</v>
      </c>
      <c r="AIK283" s="108" t="n">
        <v>10.7</v>
      </c>
      <c r="AIL283" s="108" t="n">
        <v>14.1</v>
      </c>
      <c r="AIM283" s="108" t="n">
        <v>16.8</v>
      </c>
      <c r="AIN283" s="108" t="n">
        <v>21.2</v>
      </c>
      <c r="AIO283" s="109" t="n">
        <f aca="false">AVERAGE(AIC283:AIN283)</f>
        <v>14</v>
      </c>
      <c r="AJA283" s="1" t="n">
        <v>1933</v>
      </c>
      <c r="AJB283" s="107" t="n">
        <v>1933</v>
      </c>
      <c r="AJC283" s="108" t="n">
        <v>28.1</v>
      </c>
      <c r="AJD283" s="108" t="n">
        <v>27.7</v>
      </c>
      <c r="AJE283" s="108" t="n">
        <v>26.6</v>
      </c>
      <c r="AJF283" s="108" t="n">
        <v>25.7</v>
      </c>
      <c r="AJG283" s="108" t="n">
        <v>23.9</v>
      </c>
      <c r="AJH283" s="108" t="n">
        <v>20.1</v>
      </c>
      <c r="AJI283" s="108" t="n">
        <v>18.6</v>
      </c>
      <c r="AJJ283" s="108" t="n">
        <v>20.7</v>
      </c>
      <c r="AJK283" s="108" t="n">
        <v>24.8</v>
      </c>
      <c r="AJL283" s="108" t="n">
        <v>26.6</v>
      </c>
      <c r="AJM283" s="108" t="n">
        <v>27.7</v>
      </c>
      <c r="AJN283" s="108" t="n">
        <v>26.6</v>
      </c>
      <c r="AJO283" s="109" t="n">
        <f aca="false">AVERAGE(AJC283:AJN283)</f>
        <v>24.7583333333333</v>
      </c>
      <c r="AKA283" s="1" t="n">
        <v>1933</v>
      </c>
      <c r="AKB283" s="107" t="n">
        <v>1933</v>
      </c>
      <c r="AKC283" s="108" t="n">
        <v>15.8</v>
      </c>
      <c r="AKD283" s="108" t="n">
        <v>17.1</v>
      </c>
      <c r="AKE283" s="108" t="n">
        <v>14.8</v>
      </c>
      <c r="AKF283" s="108" t="n">
        <v>10.2</v>
      </c>
      <c r="AKG283" s="108" t="n">
        <v>7.7</v>
      </c>
      <c r="AKH283" s="108" t="n">
        <v>8.4</v>
      </c>
      <c r="AKI283" s="108" t="n">
        <v>3.8</v>
      </c>
      <c r="AKJ283" s="108" t="n">
        <v>4.3</v>
      </c>
      <c r="AKK283" s="108" t="n">
        <v>5.5</v>
      </c>
      <c r="AKL283" s="108" t="n">
        <v>7.9</v>
      </c>
      <c r="AKM283" s="108" t="n">
        <v>11.6</v>
      </c>
      <c r="AKN283" s="108" t="n">
        <v>15.3</v>
      </c>
      <c r="AKO283" s="109" t="n">
        <f aca="false">AVERAGE(AKC283:AKN283)</f>
        <v>10.2</v>
      </c>
      <c r="ALA283" s="35" t="n">
        <f aca="false">(ACO283+AO283+EO283+NO283+AKO283+AFO283+AEO283+IO283+MO283)/9</f>
        <v>14.0935185185185</v>
      </c>
      <c r="ALB283" s="77" t="n">
        <f aca="false">(ABO283+KO283+DO283+AGO283)/4</f>
        <v>17.7729166666667</v>
      </c>
      <c r="ALC283" s="19" t="n">
        <f aca="false">(QO283+PO283+AAO283+AJO283+FO283+SO283+BO283+CO283+JO283+OO283+TO283+HO283)/12</f>
        <v>13.3784722222222</v>
      </c>
      <c r="AMA283" s="28" t="n">
        <f aca="false">MAX(ACC283:ACN283,AC283:AN283,EC283:EN283,NC283:NN283,AKC283:AKN283,AFC283:AFN283,AEC283:AEN283,IC283:IN283,MC283:MN283)</f>
        <v>26.9</v>
      </c>
      <c r="AMB283" s="28" t="n">
        <f aca="false">MIN(ACC283:ACN283,AC283:AN283,EC283:EN283,NC283:NN283,AKC283:AKN283,AFC283:AFN283,AEC283:AEN283,IC283:IN283,MC283:MN283)</f>
        <v>3.8</v>
      </c>
      <c r="AMC283" s="81" t="n">
        <f aca="false">MAX(ABC283:ABN283,KC283:KN283,DC283:DN283,AGC283:AGN283)</f>
        <v>27.9</v>
      </c>
      <c r="AMD283" s="81" t="n">
        <f aca="false">MIN(ABC283:ABN283,KC283:KN283,DC283:DN283,AGC283:AGN283)</f>
        <v>3.2</v>
      </c>
      <c r="AME283" s="60" t="n">
        <f aca="false">MAX(QC283:QN283,PC283:PN283,AJC283:AJN283,AAC283:AAN283,FC283:FN283,SC283:SN283)</f>
        <v>28.1</v>
      </c>
      <c r="AMF283" s="60" t="n">
        <f aca="false">MIN(QC283:QN283,PC283:PN283,AJC283:AJN283,AAC283:AAN283,FC283:FN283,SC283:SN283)</f>
        <v>4.9</v>
      </c>
    </row>
    <row r="284" customFormat="false" ht="12.8" hidden="false" customHeight="false" outlineLevel="0" collapsed="false">
      <c r="A284" s="104"/>
      <c r="B284" s="29" t="n">
        <f aca="false">AVERAGE(AO284,BO284,CO284,DO284,EO284,FO284,GO284,HO294,IO284,JO284,KO284,LO284,MO284,NO284,OO284,PO284,QO284,RO284,SO284,TO284,UO284,VO284,WO284,YO284,ZO284,AAO284,ABO284,ACO284,ADO284,AEO284,AFO284,AGO284,AHO284,AIO284,AJO284,AKO284)</f>
        <v>13.5939814814815</v>
      </c>
      <c r="C284" s="30" t="n">
        <f aca="false">AVERAGE(B280:B284)</f>
        <v>13.5603240740741</v>
      </c>
      <c r="D284" s="31" t="n">
        <f aca="false">AVERAGE(B275:B284)</f>
        <v>13.4043981481481</v>
      </c>
      <c r="E284" s="29" t="n">
        <f aca="false">AVERAGE(B265:B284)</f>
        <v>13.4439167718855</v>
      </c>
      <c r="F284" s="32" t="n">
        <f aca="false">AVERAGE(B235:B284)</f>
        <v>13.6073244579147</v>
      </c>
      <c r="G284" s="3" t="n">
        <f aca="false">MAX(AC284:AN284,BC284:BN284,CC284:CN284,DC284:DN284,EC284:EN284,FC284:FN284,GC284:GN284,HC284:HN284,IC284:IN284,JC284:JN284,KC284:KN284,LC284:LN284,MC284:MN284,NC284:NN284,OC284:ON284,PC284:PN284,QC284:QN284,RC284:RN284,SC284:SN284,TC284:TN284,UC284:UN284,VC284:VN284,WC284:WN284,YC284:YN284,ZC284:ZN284,AAC284:AAN284,ABC284:ABN284,ACC284:ACN284,ADC284:ADN284,AEC284:AEN284,AFC284:AFN284,AGC284:AGN284,AHC284:AHN284,AIC284:AIN284,AJC284:AJN284,AKC284:AKN284)</f>
        <v>28.5</v>
      </c>
      <c r="H284" s="105" t="n">
        <f aca="false">MEDIAN(AC284:AN284,BC284:BN284,CC284:CN284,DC284:DN284,EC284:EN284,FC284:FN284,GC284:GN284,HC284:HN284,IC284:IN284,JC284:JN284,KC284:KN284,LC284:LN284,MC284:MN284,NC284:NN284,OC284:ON284,PC284:PN284,QC284:QN284,RC284:RN284,SC284:SN284,TC284:TN284,UC284:UN284,VC284:VN284,WC284:WN284,YC284:YN284,ZC284:ZN284,AAC284:AAN284,ABC284:ABN284,ACC284:ACN284,ADC284:ADN284,AEC284:AEN284,AFC284:AFN284,AGC284:AGN284,AHC284:AHN284,AIC284:AIN284,AJC284:AJN284,AKC284:AKN284)</f>
        <v>12.85</v>
      </c>
      <c r="I284" s="5" t="n">
        <f aca="false">MIN(AC284:AN284,BC284:BN284,CC284:CN284,DC284:DN284,EC284:EN284,FC284:FN284,GC284:GN284,HC284:HN284,IC284:IN284,JC284:JN284,KC284:KN284,LC284:LN284,MC284:MN284,NC284:NN284,OC284:ON284,PC284:PN284,QC284:QN284,RC284:RN284,SC284:SN284,TC284:TN284,UC284:UN284,VC284:VN284,WC284:WN284,YC284:YN284,ZC284:ZN284,AAC284:AAN284,ABC284:ABN284,ACC284:ACN284,ADC284:ADN284,AEC284:AEN284,AFC284:AFN284,AGC284:AGN284,AHC284:AHN284,AIC284:AIN284,AJC284:AJN284,AKC284:AKN284)</f>
        <v>3.6</v>
      </c>
      <c r="J284" s="106" t="n">
        <f aca="false">(G284+I284)/2</f>
        <v>16.05</v>
      </c>
      <c r="AB284" s="107" t="n">
        <v>1934</v>
      </c>
      <c r="AC284" s="108" t="n">
        <v>16.1</v>
      </c>
      <c r="AD284" s="108" t="n">
        <v>16.1</v>
      </c>
      <c r="AE284" s="108" t="n">
        <v>15.5</v>
      </c>
      <c r="AF284" s="108" t="n">
        <v>13</v>
      </c>
      <c r="AG284" s="108" t="n">
        <v>11.1</v>
      </c>
      <c r="AH284" s="108" t="n">
        <v>9.7</v>
      </c>
      <c r="AI284" s="108" t="n">
        <v>8.7</v>
      </c>
      <c r="AJ284" s="108" t="n">
        <v>8.2</v>
      </c>
      <c r="AK284" s="108" t="n">
        <v>9.3</v>
      </c>
      <c r="AL284" s="108" t="n">
        <v>9.5</v>
      </c>
      <c r="AM284" s="108" t="n">
        <v>11</v>
      </c>
      <c r="AN284" s="108" t="n">
        <v>13.2</v>
      </c>
      <c r="AO284" s="109" t="n">
        <f aca="false">AVERAGE(AC284:AN284)</f>
        <v>11.7833333333333</v>
      </c>
      <c r="BA284" s="1" t="n">
        <v>1934</v>
      </c>
      <c r="BB284" s="107" t="n">
        <v>1934</v>
      </c>
      <c r="BC284" s="108" t="n">
        <v>15.4</v>
      </c>
      <c r="BD284" s="108" t="n">
        <v>15.7</v>
      </c>
      <c r="BE284" s="108" t="n">
        <v>13.9</v>
      </c>
      <c r="BF284" s="108" t="n">
        <v>10.3</v>
      </c>
      <c r="BG284" s="108" t="n">
        <v>8.2</v>
      </c>
      <c r="BH284" s="108" t="n">
        <v>6.3</v>
      </c>
      <c r="BI284" s="108" t="n">
        <v>5.6</v>
      </c>
      <c r="BJ284" s="108" t="n">
        <v>5.3</v>
      </c>
      <c r="BK284" s="108" t="n">
        <v>7.1</v>
      </c>
      <c r="BL284" s="108" t="n">
        <v>7</v>
      </c>
      <c r="BM284" s="108" t="n">
        <v>8.8</v>
      </c>
      <c r="BN284" s="108" t="n">
        <v>11.7</v>
      </c>
      <c r="BO284" s="109" t="n">
        <f aca="false">AVERAGE(BC284:BN284)</f>
        <v>9.60833333333333</v>
      </c>
      <c r="CA284" s="1" t="n">
        <v>1934</v>
      </c>
      <c r="CB284" s="110" t="s">
        <v>137</v>
      </c>
      <c r="CC284" s="108" t="n">
        <v>13.7</v>
      </c>
      <c r="CD284" s="108" t="n">
        <v>13.1</v>
      </c>
      <c r="CE284" s="108" t="n">
        <v>12</v>
      </c>
      <c r="CF284" s="108" t="n">
        <v>7.6</v>
      </c>
      <c r="CG284" s="108" t="n">
        <v>7.1</v>
      </c>
      <c r="CH284" s="108" t="n">
        <v>5.6</v>
      </c>
      <c r="CI284" s="108" t="n">
        <v>4.2</v>
      </c>
      <c r="CJ284" s="108" t="n">
        <v>3.8</v>
      </c>
      <c r="CK284" s="108" t="n">
        <v>6.2</v>
      </c>
      <c r="CL284" s="108" t="n">
        <v>5.5</v>
      </c>
      <c r="CM284" s="108" t="n">
        <v>6.4</v>
      </c>
      <c r="CN284" s="108" t="n">
        <v>9.8</v>
      </c>
      <c r="CO284" s="109" t="n">
        <f aca="false">AVERAGE(CC284:CN284)</f>
        <v>7.91666666666667</v>
      </c>
      <c r="DA284" s="1" t="n">
        <v>1934</v>
      </c>
      <c r="DB284" s="110" t="s">
        <v>137</v>
      </c>
      <c r="DC284" s="108" t="n">
        <v>26.5</v>
      </c>
      <c r="DD284" s="108" t="n">
        <v>26.1</v>
      </c>
      <c r="DE284" s="108" t="n">
        <v>24.3</v>
      </c>
      <c r="DF284" s="108" t="n">
        <v>22.3</v>
      </c>
      <c r="DG284" s="108" t="n">
        <v>17.2</v>
      </c>
      <c r="DH284" s="108" t="n">
        <v>15.3</v>
      </c>
      <c r="DI284" s="108" t="n">
        <v>15.5</v>
      </c>
      <c r="DJ284" s="108" t="n">
        <v>15.1</v>
      </c>
      <c r="DK284" s="108" t="n">
        <v>19.3</v>
      </c>
      <c r="DL284" s="108" t="n">
        <v>22.3</v>
      </c>
      <c r="DM284" s="108" t="n">
        <v>24.3</v>
      </c>
      <c r="DN284" s="108" t="n">
        <v>26.3</v>
      </c>
      <c r="DO284" s="109" t="n">
        <f aca="false">AVERAGE(DC284:DN284)</f>
        <v>21.2083333333333</v>
      </c>
      <c r="EA284" s="1" t="n">
        <v>1934</v>
      </c>
      <c r="EB284" s="107" t="n">
        <v>1934</v>
      </c>
      <c r="EC284" s="108" t="n">
        <v>16.4</v>
      </c>
      <c r="ED284" s="108" t="n">
        <v>17.4</v>
      </c>
      <c r="EE284" s="108" t="n">
        <v>14.9</v>
      </c>
      <c r="EF284" s="108" t="n">
        <v>11.4</v>
      </c>
      <c r="EG284" s="108" t="n">
        <v>11.8</v>
      </c>
      <c r="EH284" s="108" t="n">
        <v>8.7</v>
      </c>
      <c r="EI284" s="108" t="n">
        <v>7.9</v>
      </c>
      <c r="EJ284" s="108" t="n">
        <v>7.9</v>
      </c>
      <c r="EK284" s="108" t="n">
        <v>9.6</v>
      </c>
      <c r="EL284" s="108" t="n">
        <v>8.9</v>
      </c>
      <c r="EM284" s="108" t="n">
        <v>10.8</v>
      </c>
      <c r="EN284" s="108" t="n">
        <v>13.3</v>
      </c>
      <c r="EO284" s="109" t="n">
        <f aca="false">AVERAGE(EC284:EN284)</f>
        <v>11.5833333333333</v>
      </c>
      <c r="FA284" s="1" t="n">
        <v>1934</v>
      </c>
      <c r="FB284" s="107" t="n">
        <v>1934</v>
      </c>
      <c r="FC284" s="108" t="n">
        <v>14.9</v>
      </c>
      <c r="FD284" s="108" t="n">
        <v>15.7</v>
      </c>
      <c r="FE284" s="108" t="n">
        <v>14.2</v>
      </c>
      <c r="FF284" s="108" t="n">
        <v>10.8</v>
      </c>
      <c r="FG284" s="108" t="n">
        <v>11</v>
      </c>
      <c r="FH284" s="108" t="n">
        <v>8.5</v>
      </c>
      <c r="FI284" s="108" t="n">
        <v>7.4</v>
      </c>
      <c r="FJ284" s="108" t="n">
        <v>7.5</v>
      </c>
      <c r="FK284" s="108" t="n">
        <v>9.3</v>
      </c>
      <c r="FL284" s="108" t="n">
        <v>7.9</v>
      </c>
      <c r="FM284" s="108" t="n">
        <v>9.5</v>
      </c>
      <c r="FN284" s="108" t="n">
        <v>11.9</v>
      </c>
      <c r="FO284" s="109" t="n">
        <f aca="false">AVERAGE(FC284:FN284)</f>
        <v>10.7166666666667</v>
      </c>
      <c r="GA284" s="1" t="n">
        <v>1934</v>
      </c>
      <c r="GB284" s="110" t="s">
        <v>137</v>
      </c>
      <c r="GC284" s="108" t="n">
        <v>17.7</v>
      </c>
      <c r="GD284" s="108" t="n">
        <v>18.5</v>
      </c>
      <c r="GE284" s="108" t="n">
        <v>17.7</v>
      </c>
      <c r="GF284" s="108" t="n">
        <v>15.6</v>
      </c>
      <c r="GG284" s="108" t="n">
        <v>14.8</v>
      </c>
      <c r="GH284" s="108" t="n">
        <v>12.1</v>
      </c>
      <c r="GI284" s="108" t="n">
        <v>11.2</v>
      </c>
      <c r="GJ284" s="108" t="n">
        <v>11.4</v>
      </c>
      <c r="GK284" s="108" t="n">
        <v>11.7</v>
      </c>
      <c r="GL284" s="108" t="n">
        <v>12.1</v>
      </c>
      <c r="GM284" s="108" t="n">
        <v>13</v>
      </c>
      <c r="GN284" s="108" t="n">
        <v>15</v>
      </c>
      <c r="GO284" s="109" t="n">
        <f aca="false">AVERAGE(GC284:GN284)</f>
        <v>14.2333333333333</v>
      </c>
      <c r="HA284" s="1" t="n">
        <v>1934</v>
      </c>
      <c r="HB284" s="107" t="n">
        <v>1934</v>
      </c>
      <c r="HC284" s="108" t="n">
        <v>15.9</v>
      </c>
      <c r="HD284" s="108" t="n">
        <v>17.3</v>
      </c>
      <c r="HE284" s="108" t="n">
        <v>16.1</v>
      </c>
      <c r="HF284" s="108" t="n">
        <v>13.8</v>
      </c>
      <c r="HG284" s="108" t="n">
        <v>13.9</v>
      </c>
      <c r="HH284" s="108" t="n">
        <v>11.6</v>
      </c>
      <c r="HI284" s="108" t="n">
        <v>10</v>
      </c>
      <c r="HJ284" s="108" t="n">
        <v>10.3</v>
      </c>
      <c r="HK284" s="108" t="n">
        <v>10.8</v>
      </c>
      <c r="HL284" s="108" t="n">
        <v>10.1</v>
      </c>
      <c r="HM284" s="108" t="n">
        <v>11.1</v>
      </c>
      <c r="HN284" s="108" t="n">
        <v>13.3</v>
      </c>
      <c r="HO284" s="109" t="n">
        <f aca="false">AVERAGE(HC284:HN284)</f>
        <v>12.85</v>
      </c>
      <c r="IA284" s="1" t="n">
        <v>1934</v>
      </c>
      <c r="IB284" s="110" t="s">
        <v>137</v>
      </c>
      <c r="IC284" s="108" t="n">
        <v>24</v>
      </c>
      <c r="ID284" s="108" t="n">
        <v>25.8</v>
      </c>
      <c r="IE284" s="108" t="n">
        <v>23.5</v>
      </c>
      <c r="IF284" s="108" t="n">
        <v>18.2</v>
      </c>
      <c r="IG284" s="108" t="n">
        <v>16.2</v>
      </c>
      <c r="IH284" s="108" t="n">
        <v>11.1</v>
      </c>
      <c r="II284" s="108" t="n">
        <v>10.2</v>
      </c>
      <c r="IJ284" s="108" t="n">
        <v>12.9</v>
      </c>
      <c r="IK284" s="108" t="n">
        <v>13.6</v>
      </c>
      <c r="IL284" s="108" t="n">
        <v>16.4</v>
      </c>
      <c r="IM284" s="108" t="n">
        <v>18.6</v>
      </c>
      <c r="IN284" s="108" t="n">
        <v>20.3</v>
      </c>
      <c r="IO284" s="109" t="n">
        <f aca="false">AVERAGE(IC284:IN284)</f>
        <v>17.5666666666667</v>
      </c>
      <c r="JA284" s="1" t="n">
        <v>1934</v>
      </c>
      <c r="JB284" s="107" t="n">
        <v>1934</v>
      </c>
      <c r="JC284" s="108" t="n">
        <v>15.2</v>
      </c>
      <c r="JD284" s="108" t="n">
        <v>14.7</v>
      </c>
      <c r="JE284" s="108" t="n">
        <v>13.8</v>
      </c>
      <c r="JF284" s="108" t="n">
        <v>8.2</v>
      </c>
      <c r="JG284" s="108" t="n">
        <v>7.7</v>
      </c>
      <c r="JH284" s="108" t="n">
        <v>5.1</v>
      </c>
      <c r="JI284" s="108" t="n">
        <v>3.8</v>
      </c>
      <c r="JJ284" s="108" t="n">
        <v>3.8</v>
      </c>
      <c r="JK284" s="108" t="n">
        <v>6.4</v>
      </c>
      <c r="JL284" s="108" t="n">
        <v>6.3</v>
      </c>
      <c r="JM284" s="108" t="n">
        <v>7.8</v>
      </c>
      <c r="JN284" s="108" t="n">
        <v>10.4</v>
      </c>
      <c r="JO284" s="109" t="n">
        <f aca="false">AVERAGE(JC284:JN284)</f>
        <v>8.6</v>
      </c>
      <c r="KA284" s="1" t="n">
        <v>1934</v>
      </c>
      <c r="KB284" s="107" t="n">
        <v>1934</v>
      </c>
      <c r="KC284" s="108" t="n">
        <v>26.3</v>
      </c>
      <c r="KD284" s="108" t="n">
        <v>26</v>
      </c>
      <c r="KE284" s="108" t="n">
        <v>24.7</v>
      </c>
      <c r="KF284" s="108" t="n">
        <v>22.4</v>
      </c>
      <c r="KG284" s="108" t="n">
        <v>19</v>
      </c>
      <c r="KH284" s="108" t="n">
        <v>16.1</v>
      </c>
      <c r="KI284" s="108" t="n">
        <v>15.9</v>
      </c>
      <c r="KJ284" s="108" t="n">
        <v>15.9</v>
      </c>
      <c r="KK284" s="108" t="n">
        <v>19.7</v>
      </c>
      <c r="KL284" s="108" t="n">
        <v>23.1</v>
      </c>
      <c r="KM284" s="108" t="n">
        <v>25.3</v>
      </c>
      <c r="KN284" s="108" t="n">
        <v>27</v>
      </c>
      <c r="KO284" s="109" t="n">
        <f aca="false">AVERAGE(KC284:KN284)</f>
        <v>21.7833333333333</v>
      </c>
      <c r="LA284" s="1" t="n">
        <v>1934</v>
      </c>
      <c r="LB284" s="110" t="s">
        <v>137</v>
      </c>
      <c r="LC284" s="108" t="n">
        <v>15.2</v>
      </c>
      <c r="LD284" s="108" t="n">
        <v>15</v>
      </c>
      <c r="LE284" s="108" t="n">
        <v>14.6</v>
      </c>
      <c r="LF284" s="108" t="n">
        <v>9.7</v>
      </c>
      <c r="LG284" s="108" t="n">
        <v>9.3</v>
      </c>
      <c r="LH284" s="108" t="n">
        <v>5.9</v>
      </c>
      <c r="LI284" s="108" t="n">
        <v>5</v>
      </c>
      <c r="LJ284" s="108" t="n">
        <v>5.1</v>
      </c>
      <c r="LK284" s="108" t="n">
        <v>6.9</v>
      </c>
      <c r="LL284" s="108" t="n">
        <v>6.4</v>
      </c>
      <c r="LM284" s="108" t="n">
        <v>7.9</v>
      </c>
      <c r="LN284" s="108" t="n">
        <v>10.5</v>
      </c>
      <c r="LO284" s="109" t="n">
        <f aca="false">AVERAGE(LC284:LN284)</f>
        <v>9.29166666666667</v>
      </c>
      <c r="MA284" s="1" t="n">
        <v>1934</v>
      </c>
      <c r="MB284" s="110" t="s">
        <v>137</v>
      </c>
      <c r="MC284" s="108" t="n">
        <v>16.4</v>
      </c>
      <c r="MD284" s="108" t="n">
        <v>16.8</v>
      </c>
      <c r="ME284" s="108" t="n">
        <v>16.2</v>
      </c>
      <c r="MF284" s="108" t="n">
        <v>13.4</v>
      </c>
      <c r="MG284" s="108" t="n">
        <v>11.6</v>
      </c>
      <c r="MH284" s="108" t="n">
        <v>9</v>
      </c>
      <c r="MI284" s="108" t="n">
        <v>8.7</v>
      </c>
      <c r="MJ284" s="108" t="n">
        <v>8</v>
      </c>
      <c r="MK284" s="108" t="n">
        <v>9.3</v>
      </c>
      <c r="ML284" s="108" t="n">
        <v>9.3</v>
      </c>
      <c r="MM284" s="108" t="n">
        <v>10.6</v>
      </c>
      <c r="MN284" s="108" t="n">
        <v>14.1</v>
      </c>
      <c r="MO284" s="109" t="n">
        <f aca="false">AVERAGE(MC284:MN284)</f>
        <v>11.95</v>
      </c>
      <c r="NA284" s="1" t="n">
        <v>1934</v>
      </c>
      <c r="NB284" s="110" t="s">
        <v>137</v>
      </c>
      <c r="NC284" s="108" t="n">
        <v>20.2</v>
      </c>
      <c r="ND284" s="108" t="n">
        <v>21.6</v>
      </c>
      <c r="NE284" s="108" t="n">
        <v>20.4</v>
      </c>
      <c r="NF284" s="108" t="n">
        <v>16.1</v>
      </c>
      <c r="NG284" s="108" t="n">
        <v>15.5</v>
      </c>
      <c r="NH284" s="108" t="n">
        <v>10.8</v>
      </c>
      <c r="NI284" s="108" t="n">
        <v>9.9</v>
      </c>
      <c r="NJ284" s="108" t="n">
        <v>11</v>
      </c>
      <c r="NK284" s="108" t="n">
        <v>11.8</v>
      </c>
      <c r="NL284" s="108" t="n">
        <v>10.9</v>
      </c>
      <c r="NM284" s="108" t="n">
        <v>14.6</v>
      </c>
      <c r="NN284" s="108" t="n">
        <v>17.2</v>
      </c>
      <c r="NO284" s="109" t="n">
        <f aca="false">AVERAGE(NC284:NN284)</f>
        <v>15</v>
      </c>
      <c r="OA284" s="1" t="n">
        <v>1934</v>
      </c>
      <c r="OB284" s="107" t="n">
        <v>1934</v>
      </c>
      <c r="OC284" s="108" t="n">
        <v>18.6</v>
      </c>
      <c r="OD284" s="108" t="n">
        <v>19.1</v>
      </c>
      <c r="OE284" s="108" t="n">
        <v>17.6</v>
      </c>
      <c r="OF284" s="108" t="n">
        <v>12.2</v>
      </c>
      <c r="OG284" s="108" t="n">
        <v>12.3</v>
      </c>
      <c r="OH284" s="108" t="n">
        <v>8.7</v>
      </c>
      <c r="OI284" s="108" t="n">
        <v>8.3</v>
      </c>
      <c r="OJ284" s="108" t="n">
        <v>7.8</v>
      </c>
      <c r="OK284" s="108" t="n">
        <v>10.3</v>
      </c>
      <c r="OL284" s="108" t="n">
        <v>8.8</v>
      </c>
      <c r="OM284" s="108" t="n">
        <v>12.2</v>
      </c>
      <c r="ON284" s="108" t="n">
        <v>15.1</v>
      </c>
      <c r="OO284" s="109" t="n">
        <f aca="false">AVERAGE(OC284:ON284)</f>
        <v>12.5833333333333</v>
      </c>
      <c r="PA284" s="16" t="n">
        <v>1934</v>
      </c>
      <c r="PB284" s="134" t="s">
        <v>137</v>
      </c>
      <c r="PC284" s="108" t="n">
        <v>20.2</v>
      </c>
      <c r="PD284" s="108" t="n">
        <v>20.9</v>
      </c>
      <c r="PE284" s="108" t="n">
        <v>18</v>
      </c>
      <c r="PF284" s="108" t="n">
        <v>12.5</v>
      </c>
      <c r="PG284" s="108" t="n">
        <v>12</v>
      </c>
      <c r="PH284" s="108" t="n">
        <v>7.3</v>
      </c>
      <c r="PI284" s="108" t="n">
        <v>5.6</v>
      </c>
      <c r="PJ284" s="108" t="n">
        <v>7.1</v>
      </c>
      <c r="PK284" s="108" t="n">
        <v>9</v>
      </c>
      <c r="PL284" s="108" t="n">
        <v>10.4</v>
      </c>
      <c r="PM284" s="108" t="n">
        <v>12.2</v>
      </c>
      <c r="PN284" s="108" t="n">
        <v>16.8</v>
      </c>
      <c r="PO284" s="109" t="n">
        <f aca="false">AVERAGE(PC284:PN284)</f>
        <v>12.6666666666667</v>
      </c>
      <c r="QA284" s="1" t="n">
        <v>1934</v>
      </c>
      <c r="QB284" s="110" t="s">
        <v>137</v>
      </c>
      <c r="QC284" s="108" t="n">
        <v>14.9</v>
      </c>
      <c r="QD284" s="108" t="n">
        <v>15</v>
      </c>
      <c r="QE284" s="108" t="n">
        <v>14</v>
      </c>
      <c r="QF284" s="108" t="n">
        <v>9.8</v>
      </c>
      <c r="QG284" s="108" t="n">
        <v>8.5</v>
      </c>
      <c r="QH284" s="108" t="n">
        <v>6.8</v>
      </c>
      <c r="QI284" s="108" t="n">
        <v>5.6</v>
      </c>
      <c r="QJ284" s="108" t="n">
        <v>5</v>
      </c>
      <c r="QK284" s="108" t="n">
        <v>7</v>
      </c>
      <c r="QL284" s="108" t="n">
        <v>6.3</v>
      </c>
      <c r="QM284" s="108" t="n">
        <v>7.7</v>
      </c>
      <c r="QN284" s="108" t="n">
        <v>11.1</v>
      </c>
      <c r="QO284" s="109" t="n">
        <f aca="false">AVERAGE(QC284:QN284)</f>
        <v>9.30833333333333</v>
      </c>
      <c r="RA284" s="1" t="n">
        <v>1934</v>
      </c>
      <c r="RB284" s="110" t="s">
        <v>137</v>
      </c>
      <c r="RC284" s="108" t="n">
        <v>19</v>
      </c>
      <c r="RD284" s="108" t="n">
        <v>18.5</v>
      </c>
      <c r="RE284" s="108" t="n">
        <v>16.8</v>
      </c>
      <c r="RF284" s="108" t="n">
        <v>11.3</v>
      </c>
      <c r="RG284" s="108" t="n">
        <v>9.2</v>
      </c>
      <c r="RH284" s="108" t="n">
        <v>6.9</v>
      </c>
      <c r="RI284" s="108" t="n">
        <v>5.1</v>
      </c>
      <c r="RJ284" s="108" t="n">
        <v>5.4</v>
      </c>
      <c r="RK284" s="108" t="n">
        <v>7.4</v>
      </c>
      <c r="RL284" s="108" t="n">
        <v>7.3</v>
      </c>
      <c r="RM284" s="108" t="n">
        <v>10.5</v>
      </c>
      <c r="RN284" s="108" t="n">
        <v>14.5</v>
      </c>
      <c r="RO284" s="109" t="n">
        <f aca="false">AVERAGE(RC284:RN284)</f>
        <v>10.9916666666667</v>
      </c>
      <c r="SA284" s="1" t="n">
        <v>1934</v>
      </c>
      <c r="SB284" s="107" t="n">
        <v>1934</v>
      </c>
      <c r="SC284" s="108" t="n">
        <v>24.6</v>
      </c>
      <c r="SD284" s="108" t="n">
        <v>23.8</v>
      </c>
      <c r="SE284" s="108" t="n">
        <v>19.6</v>
      </c>
      <c r="SF284" s="108" t="n">
        <v>13.1</v>
      </c>
      <c r="SG284" s="108" t="n">
        <v>11.7</v>
      </c>
      <c r="SH284" s="108" t="n">
        <v>6.3</v>
      </c>
      <c r="SI284" s="108" t="n">
        <v>4.4</v>
      </c>
      <c r="SJ284" s="108" t="n">
        <v>6.4</v>
      </c>
      <c r="SK284" s="108" t="n">
        <v>9.6</v>
      </c>
      <c r="SL284" s="108" t="n">
        <v>12.1</v>
      </c>
      <c r="SM284" s="108" t="n">
        <v>13.7</v>
      </c>
      <c r="SN284" s="108" t="n">
        <v>18.2</v>
      </c>
      <c r="SO284" s="109" t="n">
        <f aca="false">AVERAGE(SC284:SN284)</f>
        <v>13.625</v>
      </c>
      <c r="TA284" s="1" t="n">
        <v>1934</v>
      </c>
      <c r="TB284" s="110" t="s">
        <v>137</v>
      </c>
      <c r="TC284" s="108" t="n">
        <v>26.5</v>
      </c>
      <c r="TD284" s="108" t="n">
        <v>26.1</v>
      </c>
      <c r="TE284" s="108" t="n">
        <v>24</v>
      </c>
      <c r="TF284" s="108" t="n">
        <v>20.8</v>
      </c>
      <c r="TG284" s="108" t="n">
        <v>15.4</v>
      </c>
      <c r="TH284" s="108" t="n">
        <v>12.2</v>
      </c>
      <c r="TI284" s="108" t="n">
        <v>11.4</v>
      </c>
      <c r="TJ284" s="108" t="n">
        <v>12.6</v>
      </c>
      <c r="TK284" s="108" t="n">
        <v>15.2</v>
      </c>
      <c r="TL284" s="108" t="n">
        <v>17.2</v>
      </c>
      <c r="TM284" s="108" t="n">
        <v>20.6</v>
      </c>
      <c r="TN284" s="108" t="n">
        <v>24.9</v>
      </c>
      <c r="TO284" s="109" t="n">
        <f aca="false">AVERAGE(TC284:TN284)</f>
        <v>18.9083333333333</v>
      </c>
      <c r="UA284" s="1" t="n">
        <v>1934</v>
      </c>
      <c r="UB284" s="110" t="s">
        <v>137</v>
      </c>
      <c r="UC284" s="108" t="n">
        <v>18.9</v>
      </c>
      <c r="UD284" s="108" t="n">
        <v>18.5</v>
      </c>
      <c r="UE284" s="108" t="n">
        <v>16.8</v>
      </c>
      <c r="UF284" s="108" t="n">
        <v>11.7</v>
      </c>
      <c r="UG284" s="108" t="n">
        <v>9.8</v>
      </c>
      <c r="UH284" s="108" t="n">
        <v>6.1</v>
      </c>
      <c r="UI284" s="108" t="n">
        <v>3.9</v>
      </c>
      <c r="UJ284" s="108" t="n">
        <v>5</v>
      </c>
      <c r="UK284" s="108" t="n">
        <v>6</v>
      </c>
      <c r="UL284" s="108" t="n">
        <v>6.8</v>
      </c>
      <c r="UM284" s="108" t="n">
        <v>10.4</v>
      </c>
      <c r="UN284" s="108" t="n">
        <v>14.3</v>
      </c>
      <c r="UO284" s="109" t="n">
        <f aca="false">AVERAGE(UC284:UN284)</f>
        <v>10.6833333333333</v>
      </c>
      <c r="VA284" s="1" t="n">
        <v>1934</v>
      </c>
      <c r="VB284" s="110" t="s">
        <v>137</v>
      </c>
      <c r="VC284" s="108" t="n">
        <v>16.3</v>
      </c>
      <c r="VD284" s="108" t="n">
        <v>13.8</v>
      </c>
      <c r="VE284" s="108" t="n">
        <v>13.3</v>
      </c>
      <c r="VF284" s="108" t="n">
        <v>11.7</v>
      </c>
      <c r="VG284" s="108" t="n">
        <v>8.5</v>
      </c>
      <c r="VH284" s="108" t="n">
        <v>7.2</v>
      </c>
      <c r="VI284" s="108" t="n">
        <v>6.3</v>
      </c>
      <c r="VJ284" s="108" t="n">
        <v>5.4</v>
      </c>
      <c r="VK284" s="108" t="n">
        <v>6.7</v>
      </c>
      <c r="VL284" s="108" t="n">
        <v>6.7</v>
      </c>
      <c r="VM284" s="108" t="n">
        <v>8.3</v>
      </c>
      <c r="VN284" s="108" t="n">
        <v>9.8</v>
      </c>
      <c r="VO284" s="109" t="n">
        <f aca="false">AVERAGE(VC284:VN284)</f>
        <v>9.5</v>
      </c>
      <c r="WA284" s="1" t="n">
        <v>1934</v>
      </c>
      <c r="WB284" s="107" t="n">
        <v>1934</v>
      </c>
      <c r="WC284" s="108" t="n">
        <v>24.2</v>
      </c>
      <c r="WD284" s="108" t="n">
        <v>24.8</v>
      </c>
      <c r="WE284" s="108" t="n">
        <v>20.7</v>
      </c>
      <c r="WF284" s="108" t="n">
        <v>14.8</v>
      </c>
      <c r="WG284" s="108" t="n">
        <v>11.8</v>
      </c>
      <c r="WH284" s="108" t="n">
        <v>6.2</v>
      </c>
      <c r="WI284" s="108" t="n">
        <v>5.2</v>
      </c>
      <c r="WJ284" s="108" t="n">
        <v>7.8</v>
      </c>
      <c r="WK284" s="108" t="n">
        <v>8</v>
      </c>
      <c r="WL284" s="108" t="n">
        <v>12.2</v>
      </c>
      <c r="WM284" s="108" t="n">
        <v>14.9</v>
      </c>
      <c r="WN284" s="108" t="n">
        <v>18.1</v>
      </c>
      <c r="WO284" s="109" t="n">
        <f aca="false">AVERAGE(WC284:WN284)</f>
        <v>14.0583333333333</v>
      </c>
      <c r="YA284" s="1" t="n">
        <v>1934</v>
      </c>
      <c r="YB284" s="110" t="s">
        <v>137</v>
      </c>
      <c r="YC284" s="108" t="n">
        <v>15</v>
      </c>
      <c r="YD284" s="108" t="n">
        <v>15.1</v>
      </c>
      <c r="YE284" s="108" t="n">
        <v>13.8</v>
      </c>
      <c r="YF284" s="108" t="n">
        <v>9.6</v>
      </c>
      <c r="YG284" s="108" t="n">
        <v>9.3</v>
      </c>
      <c r="YH284" s="108" t="n">
        <v>6.2</v>
      </c>
      <c r="YI284" s="108" t="n">
        <v>4.9</v>
      </c>
      <c r="YJ284" s="108" t="n">
        <v>4.7</v>
      </c>
      <c r="YK284" s="108" t="n">
        <v>6.4</v>
      </c>
      <c r="YL284" s="108" t="n">
        <v>5.5</v>
      </c>
      <c r="YM284" s="108" t="n">
        <v>7.5</v>
      </c>
      <c r="YN284" s="108" t="n">
        <v>11</v>
      </c>
      <c r="YO284" s="109" t="n">
        <f aca="false">AVERAGE(YC284:YN284)</f>
        <v>9.08333333333333</v>
      </c>
      <c r="ZA284" s="1" t="n">
        <v>1934</v>
      </c>
      <c r="ZB284" s="110" t="s">
        <v>137</v>
      </c>
      <c r="ZC284" s="108" t="n">
        <v>18.5</v>
      </c>
      <c r="ZD284" s="108" t="n">
        <v>18.7</v>
      </c>
      <c r="ZE284" s="108" t="n">
        <v>16.4</v>
      </c>
      <c r="ZF284" s="108" t="n">
        <v>11.2</v>
      </c>
      <c r="ZG284" s="108" t="n">
        <v>9.8</v>
      </c>
      <c r="ZH284" s="108" t="n">
        <v>6.7</v>
      </c>
      <c r="ZI284" s="108" t="n">
        <v>5</v>
      </c>
      <c r="ZJ284" s="108" t="n">
        <v>5.7</v>
      </c>
      <c r="ZK284" s="108" t="n">
        <v>7.8</v>
      </c>
      <c r="ZL284" s="108" t="n">
        <v>7.7</v>
      </c>
      <c r="ZM284" s="108" t="n">
        <v>10.9</v>
      </c>
      <c r="ZN284" s="108" t="n">
        <v>14.9</v>
      </c>
      <c r="ZO284" s="109" t="n">
        <f aca="false">AVERAGE(ZC284:ZN284)</f>
        <v>11.1083333333333</v>
      </c>
      <c r="AAA284" s="1" t="n">
        <v>1934</v>
      </c>
      <c r="AAB284" s="110" t="s">
        <v>137</v>
      </c>
      <c r="AAC284" s="108" t="n">
        <v>24.4</v>
      </c>
      <c r="AAD284" s="108" t="n">
        <v>23.7</v>
      </c>
      <c r="AAE284" s="108" t="n">
        <v>22.8</v>
      </c>
      <c r="AAF284" s="108" t="n">
        <v>18.6</v>
      </c>
      <c r="AAG284" s="108" t="n">
        <v>14.4</v>
      </c>
      <c r="AAH284" s="108" t="n">
        <v>12.1</v>
      </c>
      <c r="AAI284" s="108" t="n">
        <v>9.8</v>
      </c>
      <c r="AAJ284" s="108" t="n">
        <v>11.1</v>
      </c>
      <c r="AAK284" s="108" t="n">
        <v>16</v>
      </c>
      <c r="AAL284" s="108" t="n">
        <v>21.4</v>
      </c>
      <c r="AAM284" s="108" t="n">
        <v>25.6</v>
      </c>
      <c r="AAN284" s="108" t="n">
        <v>25.2</v>
      </c>
      <c r="AAO284" s="109" t="n">
        <f aca="false">AVERAGE(AAC284:AAN284)</f>
        <v>18.7583333333333</v>
      </c>
      <c r="ABA284" s="1" t="n">
        <v>1934</v>
      </c>
      <c r="ABB284" s="107" t="n">
        <v>1934</v>
      </c>
      <c r="ABC284" s="108" t="n">
        <v>23.9</v>
      </c>
      <c r="ABD284" s="108" t="n">
        <v>24.6</v>
      </c>
      <c r="ABE284" s="108" t="n">
        <v>23.1</v>
      </c>
      <c r="ABF284" s="108" t="n">
        <v>18.4</v>
      </c>
      <c r="ABG284" s="108" t="n">
        <v>15.3</v>
      </c>
      <c r="ABH284" s="108" t="n">
        <v>11.4</v>
      </c>
      <c r="ABI284" s="108" t="n">
        <v>9.2</v>
      </c>
      <c r="ABJ284" s="108" t="n">
        <v>12.3</v>
      </c>
      <c r="ABK284" s="108" t="n">
        <v>14.1</v>
      </c>
      <c r="ABL284" s="108" t="n">
        <v>15.4</v>
      </c>
      <c r="ABM284" s="108" t="n">
        <v>18</v>
      </c>
      <c r="ABN284" s="108" t="n">
        <v>20.5</v>
      </c>
      <c r="ABO284" s="109" t="n">
        <f aca="false">AVERAGE(ABC284:ABN284)</f>
        <v>17.1833333333333</v>
      </c>
      <c r="ACA284" s="111" t="n">
        <v>1934</v>
      </c>
      <c r="ACB284" s="110" t="s">
        <v>137</v>
      </c>
      <c r="ACC284" s="108" t="n">
        <v>19.1</v>
      </c>
      <c r="ACD284" s="108" t="n">
        <v>19.7</v>
      </c>
      <c r="ACE284" s="108" t="n">
        <v>18.5</v>
      </c>
      <c r="ACF284" s="108" t="n">
        <v>14</v>
      </c>
      <c r="ACG284" s="108" t="n">
        <v>13.5</v>
      </c>
      <c r="ACH284" s="108" t="n">
        <v>9.6</v>
      </c>
      <c r="ACI284" s="108" t="n">
        <v>8.3</v>
      </c>
      <c r="ACJ284" s="108" t="n">
        <v>9.1</v>
      </c>
      <c r="ACK284" s="108" t="n">
        <v>10.8</v>
      </c>
      <c r="ACL284" s="108" t="n">
        <v>10.3</v>
      </c>
      <c r="ACM284" s="108" t="n">
        <v>12.8</v>
      </c>
      <c r="ACN284" s="108" t="n">
        <v>15.7</v>
      </c>
      <c r="ACO284" s="109" t="n">
        <f aca="false">AVERAGE(ACC284:ACN284)</f>
        <v>13.45</v>
      </c>
      <c r="ADA284" s="1" t="n">
        <v>1934</v>
      </c>
      <c r="ADB284" s="110" t="s">
        <v>137</v>
      </c>
      <c r="ADC284" s="108" t="n">
        <v>26.5</v>
      </c>
      <c r="ADD284" s="108" t="n">
        <v>26.6</v>
      </c>
      <c r="ADE284" s="108" t="n">
        <v>24.8</v>
      </c>
      <c r="ADF284" s="108" t="n">
        <v>21.5</v>
      </c>
      <c r="ADG284" s="108" t="n">
        <v>17.7</v>
      </c>
      <c r="ADH284" s="108" t="n">
        <v>14.5</v>
      </c>
      <c r="ADI284" s="108" t="n">
        <v>12.8</v>
      </c>
      <c r="ADJ284" s="108" t="n">
        <v>14</v>
      </c>
      <c r="ADK284" s="108" t="n">
        <v>16.9</v>
      </c>
      <c r="ADL284" s="108" t="n">
        <v>19.3</v>
      </c>
      <c r="ADM284" s="108" t="n">
        <v>21.5</v>
      </c>
      <c r="ADN284" s="108" t="n">
        <v>24.1</v>
      </c>
      <c r="ADO284" s="109" t="n">
        <f aca="false">AVERAGE(ADC284:ADN284)</f>
        <v>20.0166666666667</v>
      </c>
      <c r="AEA284" s="1" t="n">
        <v>1934</v>
      </c>
      <c r="AEB284" s="107" t="n">
        <v>1934</v>
      </c>
      <c r="AEC284" s="108" t="n">
        <v>26.2</v>
      </c>
      <c r="AED284" s="108" t="n">
        <v>26.6</v>
      </c>
      <c r="AEE284" s="108" t="n">
        <v>24.4</v>
      </c>
      <c r="AEF284" s="108" t="n">
        <v>21.3</v>
      </c>
      <c r="AEG284" s="108" t="n">
        <v>16.9</v>
      </c>
      <c r="AEH284" s="108" t="n">
        <v>14.6</v>
      </c>
      <c r="AEI284" s="108" t="n">
        <v>12.4</v>
      </c>
      <c r="AEJ284" s="108" t="n">
        <v>13.4</v>
      </c>
      <c r="AEK284" s="108" t="n">
        <v>15.6</v>
      </c>
      <c r="AEL284" s="108" t="n">
        <v>17.1</v>
      </c>
      <c r="AEM284" s="108" t="n">
        <v>20.9</v>
      </c>
      <c r="AEN284" s="108" t="n">
        <v>24.4</v>
      </c>
      <c r="AEO284" s="109" t="n">
        <f aca="false">AVERAGE(AEC284:AEN284)</f>
        <v>19.4833333333333</v>
      </c>
      <c r="AFA284" s="1" t="n">
        <v>1934</v>
      </c>
      <c r="AFB284" s="107" t="n">
        <v>1934</v>
      </c>
      <c r="AFC284" s="108" t="n">
        <v>20.9</v>
      </c>
      <c r="AFD284" s="108" t="n">
        <v>21.2</v>
      </c>
      <c r="AFE284" s="108" t="n">
        <v>19.4</v>
      </c>
      <c r="AFF284" s="108" t="n">
        <v>16.5</v>
      </c>
      <c r="AFG284" s="108" t="n">
        <v>16.7</v>
      </c>
      <c r="AFH284" s="108" t="n">
        <v>13.1</v>
      </c>
      <c r="AFI284" s="108" t="n">
        <v>11.4</v>
      </c>
      <c r="AFJ284" s="108" t="n">
        <v>11.8</v>
      </c>
      <c r="AFK284" s="108" t="n">
        <v>12.6</v>
      </c>
      <c r="AFL284" s="108" t="n">
        <v>12.6</v>
      </c>
      <c r="AFM284" s="108" t="n">
        <v>14.1</v>
      </c>
      <c r="AFN284" s="108" t="n">
        <v>16.7</v>
      </c>
      <c r="AFO284" s="109" t="n">
        <f aca="false">AVERAGE(AFC284:AFN284)</f>
        <v>15.5833333333333</v>
      </c>
      <c r="AGA284" s="1" t="n">
        <v>1934</v>
      </c>
      <c r="AGB284" s="110" t="s">
        <v>137</v>
      </c>
      <c r="AGC284" s="108" t="n">
        <v>19.3</v>
      </c>
      <c r="AGD284" s="108" t="n">
        <v>19.2</v>
      </c>
      <c r="AGE284" s="108" t="n">
        <v>16.5</v>
      </c>
      <c r="AGF284" s="108" t="n">
        <v>11.2</v>
      </c>
      <c r="AGG284" s="108" t="n">
        <v>9.8</v>
      </c>
      <c r="AGH284" s="108" t="n">
        <v>5.8</v>
      </c>
      <c r="AGI284" s="108" t="n">
        <v>3.7</v>
      </c>
      <c r="AGJ284" s="108" t="n">
        <v>5</v>
      </c>
      <c r="AGK284" s="108" t="n">
        <v>5.9</v>
      </c>
      <c r="AGL284" s="108" t="n">
        <v>7.4</v>
      </c>
      <c r="AGM284" s="108" t="n">
        <v>10.6</v>
      </c>
      <c r="AGN284" s="108" t="n">
        <v>15.2</v>
      </c>
      <c r="AGO284" s="109" t="n">
        <f aca="false">AVERAGE(AGC284:AGN284)</f>
        <v>10.8</v>
      </c>
      <c r="AHA284" s="1" t="n">
        <v>1934</v>
      </c>
      <c r="AHB284" s="110" t="s">
        <v>137</v>
      </c>
      <c r="AHC284" s="108" t="n">
        <v>15.4</v>
      </c>
      <c r="AHD284" s="108" t="n">
        <v>15.1</v>
      </c>
      <c r="AHE284" s="108" t="n">
        <v>13.7</v>
      </c>
      <c r="AHF284" s="108" t="n">
        <v>8.7</v>
      </c>
      <c r="AHG284" s="108" t="n">
        <v>7.7</v>
      </c>
      <c r="AHH284" s="108" t="n">
        <v>5</v>
      </c>
      <c r="AHI284" s="108" t="n">
        <v>3.9</v>
      </c>
      <c r="AHJ284" s="108" t="n">
        <v>3.6</v>
      </c>
      <c r="AHK284" s="108" t="n">
        <v>6.2</v>
      </c>
      <c r="AHL284" s="108" t="n">
        <v>4.6</v>
      </c>
      <c r="AHM284" s="108" t="n">
        <v>7.5</v>
      </c>
      <c r="AHN284" s="108" t="n">
        <v>11.6</v>
      </c>
      <c r="AHO284" s="109" t="n">
        <f aca="false">AVERAGE(AHC284:AHN284)</f>
        <v>8.58333333333333</v>
      </c>
      <c r="AIA284" s="1" t="n">
        <v>1934</v>
      </c>
      <c r="AIB284" s="107" t="n">
        <v>1934</v>
      </c>
      <c r="AIC284" s="108" t="n">
        <v>25.1</v>
      </c>
      <c r="AID284" s="108" t="n">
        <v>25.6</v>
      </c>
      <c r="AIE284" s="108" t="n">
        <v>20.4</v>
      </c>
      <c r="AIF284" s="108" t="n">
        <v>14.2</v>
      </c>
      <c r="AIG284" s="108" t="n">
        <v>11.1</v>
      </c>
      <c r="AIH284" s="108" t="n">
        <v>6.6</v>
      </c>
      <c r="AII284" s="108" t="n">
        <v>4.4</v>
      </c>
      <c r="AIJ284" s="108" t="n">
        <v>6.8</v>
      </c>
      <c r="AIK284" s="108" t="n">
        <v>10.1</v>
      </c>
      <c r="AIL284" s="108" t="n">
        <v>12.9</v>
      </c>
      <c r="AIM284" s="108" t="n">
        <v>16.1</v>
      </c>
      <c r="AIN284" s="108" t="n">
        <v>20.1</v>
      </c>
      <c r="AIO284" s="109" t="n">
        <f aca="false">AVERAGE(AIC284:AIN284)</f>
        <v>14.45</v>
      </c>
      <c r="AJA284" s="1" t="n">
        <v>1934</v>
      </c>
      <c r="AJB284" s="107" t="n">
        <v>1934</v>
      </c>
      <c r="AJC284" s="108" t="n">
        <v>27</v>
      </c>
      <c r="AJD284" s="108" t="n">
        <v>26.4</v>
      </c>
      <c r="AJE284" s="108" t="n">
        <v>25.7</v>
      </c>
      <c r="AJF284" s="108" t="n">
        <v>25.6</v>
      </c>
      <c r="AJG284" s="108" t="n">
        <v>22.3</v>
      </c>
      <c r="AJH284" s="108" t="n">
        <v>20.2</v>
      </c>
      <c r="AJI284" s="108" t="n">
        <v>19.5</v>
      </c>
      <c r="AJJ284" s="108" t="n">
        <v>19.6</v>
      </c>
      <c r="AJK284" s="108" t="n">
        <v>24.1</v>
      </c>
      <c r="AJL284" s="108" t="n">
        <v>26.3</v>
      </c>
      <c r="AJM284" s="108" t="n">
        <v>27.9</v>
      </c>
      <c r="AJN284" s="108" t="n">
        <v>28.5</v>
      </c>
      <c r="AJO284" s="109" t="n">
        <f aca="false">AVERAGE(AJC284:AJN284)</f>
        <v>24.425</v>
      </c>
      <c r="AKA284" s="1" t="n">
        <v>1934</v>
      </c>
      <c r="AKB284" s="110" t="s">
        <v>137</v>
      </c>
      <c r="AKC284" s="108" t="n">
        <v>17.5</v>
      </c>
      <c r="AKD284" s="108" t="n">
        <v>17.6</v>
      </c>
      <c r="AKE284" s="108" t="n">
        <v>16.2</v>
      </c>
      <c r="AKF284" s="108" t="n">
        <v>10.9</v>
      </c>
      <c r="AKG284" s="108" t="n">
        <v>9.3</v>
      </c>
      <c r="AKH284" s="108" t="n">
        <v>6.1</v>
      </c>
      <c r="AKI284" s="108" t="n">
        <v>4.9</v>
      </c>
      <c r="AKJ284" s="108" t="n">
        <v>4.6</v>
      </c>
      <c r="AKK284" s="108" t="n">
        <v>6.8</v>
      </c>
      <c r="AKL284" s="108" t="n">
        <v>6.5</v>
      </c>
      <c r="AKM284" s="108" t="n">
        <v>9.9</v>
      </c>
      <c r="AKN284" s="108" t="n">
        <v>13.9</v>
      </c>
      <c r="AKO284" s="109" t="n">
        <f aca="false">AVERAGE(AKC284:AKN284)</f>
        <v>10.35</v>
      </c>
      <c r="ALA284" s="35" t="n">
        <f aca="false">(ACO284+AO284+EO284+NO284+AKO284+AFO284+AEO284+IO284+MO284)/9</f>
        <v>14.0833333333333</v>
      </c>
      <c r="ALB284" s="77" t="n">
        <f aca="false">(ABO284+KO284+DO284+AGO284)/4</f>
        <v>17.74375</v>
      </c>
      <c r="ALC284" s="19" t="n">
        <f aca="false">(QO284+PO284+AAO284+AJO284+FO284+SO284+BO284+CO284+JO284+OO284+TO284+HO284)/12</f>
        <v>13.3305555555556</v>
      </c>
      <c r="AMA284" s="28" t="n">
        <f aca="false">MAX(ACC284:ACN284,AC284:AN284,EC284:EN284,NC284:NN284,AKC284:AKN284,AFC284:AFN284,AEC284:AEN284,IC284:IN284,MC284:MN284)</f>
        <v>26.6</v>
      </c>
      <c r="AMB284" s="28" t="n">
        <f aca="false">MIN(ACC284:ACN284,AC284:AN284,EC284:EN284,NC284:NN284,AKC284:AKN284,AFC284:AFN284,AEC284:AEN284,IC284:IN284,MC284:MN284)</f>
        <v>4.6</v>
      </c>
      <c r="AMC284" s="81" t="n">
        <f aca="false">MAX(ABC284:ABN284,KC284:KN284,DC284:DN284,AGC284:AGN284)</f>
        <v>27</v>
      </c>
      <c r="AMD284" s="81" t="n">
        <f aca="false">MIN(ABC284:ABN284,KC284:KN284,DC284:DN284,AGC284:AGN284)</f>
        <v>3.7</v>
      </c>
      <c r="AME284" s="60" t="n">
        <f aca="false">MAX(QC284:QN284,PC284:PN284,AJC284:AJN284,AAC284:AAN284,FC284:FN284,SC284:SN284)</f>
        <v>28.5</v>
      </c>
      <c r="AMF284" s="60" t="n">
        <f aca="false">MIN(QC284:QN284,PC284:PN284,AJC284:AJN284,AAC284:AAN284,FC284:FN284,SC284:SN284)</f>
        <v>4.4</v>
      </c>
    </row>
    <row r="285" customFormat="false" ht="12.8" hidden="false" customHeight="false" outlineLevel="0" collapsed="false">
      <c r="A285" s="104" t="n">
        <f aca="false">A280+5</f>
        <v>1935</v>
      </c>
      <c r="B285" s="29" t="n">
        <f aca="false">AVERAGE(AO285,BO285,CO285,DO285,EO285,FO285,GO285,HO295,IO285,JO285,KO285,LO285,MO285,NO285,OO285,PO285,QO285,RO285,SO285,TO285,UO285,VO285,WO285,YO285,ZO285,AAO285,ABO285,ACO285,ADO285,AEO285,AFO285,AGO285,AHO285,AIO285,AJO285,AKO285)</f>
        <v>12.9416666666667</v>
      </c>
      <c r="C285" s="30" t="n">
        <f aca="false">AVERAGE(B281:B285)</f>
        <v>13.3668981481481</v>
      </c>
      <c r="D285" s="31" t="n">
        <f aca="false">AVERAGE(B276:B285)</f>
        <v>13.3897453703704</v>
      </c>
      <c r="E285" s="29" t="n">
        <f aca="false">AVERAGE(B266:B285)</f>
        <v>13.38336121633</v>
      </c>
      <c r="F285" s="32" t="n">
        <f aca="false">AVERAGE(B236:B285)</f>
        <v>13.5923614949518</v>
      </c>
      <c r="G285" s="3" t="n">
        <f aca="false">MAX(AC285:AN285,BC285:BN285,CC285:CN285,DC285:DN285,EC285:EN285,FC285:FN285,GC285:GN285,HC285:HN285,IC285:IN285,JC285:JN285,KC285:KN285,LC285:LN285,MC285:MN285,NC285:NN285,OC285:ON285,PC285:PN285,QC285:QN285,RC285:RN285,SC285:SN285,TC285:TN285,UC285:UN285,VC285:VN285,WC285:WN285,YC285:YN285,ZC285:ZN285,AAC285:AAN285,ABC285:ABN285,ACC285:ACN285,ADC285:ADN285,AEC285:AEN285,AFC285:AFN285,AGC285:AGN285,AHC285:AHN285,AIC285:AIN285,AJC285:AJN285,AKC285:AKN285)</f>
        <v>28.7</v>
      </c>
      <c r="H285" s="105" t="n">
        <f aca="false">MEDIAN(AC285:AN285,BC285:BN285,CC285:CN285,DC285:DN285,EC285:EN285,FC285:FN285,GC285:GN285,HC285:HN285,IC285:IN285,JC285:JN285,KC285:KN285,LC285:LN285,MC285:MN285,NC285:NN285,OC285:ON285,PC285:PN285,QC285:QN285,RC285:RN285,SC285:SN285,TC285:TN285,UC285:UN285,VC285:VN285,WC285:WN285,YC285:YN285,ZC285:ZN285,AAC285:AAN285,ABC285:ABN285,ACC285:ACN285,ADC285:ADN285,AEC285:AEN285,AFC285:AFN285,AGC285:AGN285,AHC285:AHN285,AIC285:AIN285,AJC285:AJN285,AKC285:AKN285)</f>
        <v>12.15</v>
      </c>
      <c r="I285" s="5" t="n">
        <f aca="false">MIN(AC285:AN285,BC285:BN285,CC285:CN285,DC285:DN285,EC285:EN285,FC285:FN285,GC285:GN285,HC285:HN285,IC285:IN285,JC285:JN285,KC285:KN285,LC285:LN285,MC285:MN285,NC285:NN285,OC285:ON285,PC285:PN285,QC285:QN285,RC285:RN285,SC285:SN285,TC285:TN285,UC285:UN285,VC285:VN285,WC285:WN285,YC285:YN285,ZC285:ZN285,AAC285:AAN285,ABC285:ABN285,ACC285:ACN285,ADC285:ADN285,AEC285:AEN285,AFC285:AFN285,AGC285:AGN285,AHC285:AHN285,AIC285:AIN285,AJC285:AJN285,AKC285:AKN285)</f>
        <v>2.6</v>
      </c>
      <c r="J285" s="106" t="n">
        <f aca="false">(G285+I285)/2</f>
        <v>15.65</v>
      </c>
      <c r="AB285" s="107" t="n">
        <v>1935</v>
      </c>
      <c r="AC285" s="108" t="n">
        <v>15</v>
      </c>
      <c r="AD285" s="108" t="n">
        <v>14.6</v>
      </c>
      <c r="AE285" s="108" t="n">
        <v>14.1</v>
      </c>
      <c r="AF285" s="108" t="n">
        <v>12.4</v>
      </c>
      <c r="AG285" s="108" t="n">
        <v>9.8</v>
      </c>
      <c r="AH285" s="108" t="n">
        <v>8.8</v>
      </c>
      <c r="AI285" s="108" t="n">
        <v>7.6</v>
      </c>
      <c r="AJ285" s="108" t="n">
        <v>7.4</v>
      </c>
      <c r="AK285" s="108" t="n">
        <v>8.7</v>
      </c>
      <c r="AL285" s="108" t="n">
        <v>9.4</v>
      </c>
      <c r="AM285" s="108" t="n">
        <v>11</v>
      </c>
      <c r="AN285" s="108" t="n">
        <v>13.8</v>
      </c>
      <c r="AO285" s="109" t="n">
        <f aca="false">AVERAGE(AC285:AN285)</f>
        <v>11.05</v>
      </c>
      <c r="BA285" s="1" t="n">
        <v>1935</v>
      </c>
      <c r="BB285" s="107" t="n">
        <v>1935</v>
      </c>
      <c r="BC285" s="108" t="n">
        <v>12.9</v>
      </c>
      <c r="BD285" s="108" t="n">
        <v>13.9</v>
      </c>
      <c r="BE285" s="108" t="n">
        <v>13.6</v>
      </c>
      <c r="BF285" s="108" t="n">
        <v>10.2</v>
      </c>
      <c r="BG285" s="108" t="n">
        <v>7.3</v>
      </c>
      <c r="BH285" s="108" t="n">
        <v>5.5</v>
      </c>
      <c r="BI285" s="108" t="n">
        <v>4.3</v>
      </c>
      <c r="BJ285" s="108" t="n">
        <v>4.9</v>
      </c>
      <c r="BK285" s="108" t="n">
        <v>5.6</v>
      </c>
      <c r="BL285" s="108" t="n">
        <v>7.9</v>
      </c>
      <c r="BM285" s="108" t="n">
        <v>11.1</v>
      </c>
      <c r="BN285" s="108" t="n">
        <v>11.8</v>
      </c>
      <c r="BO285" s="109" t="n">
        <f aca="false">AVERAGE(BC285:BN285)</f>
        <v>9.08333333333333</v>
      </c>
      <c r="CA285" s="1" t="n">
        <v>1935</v>
      </c>
      <c r="CB285" s="110" t="s">
        <v>138</v>
      </c>
      <c r="CC285" s="108" t="n">
        <v>12.6</v>
      </c>
      <c r="CD285" s="108" t="n">
        <v>10.4</v>
      </c>
      <c r="CE285" s="108" t="n">
        <v>10.1</v>
      </c>
      <c r="CF285" s="108" t="n">
        <v>8.3</v>
      </c>
      <c r="CG285" s="108" t="n">
        <v>6.3</v>
      </c>
      <c r="CH285" s="108" t="n">
        <v>3.8</v>
      </c>
      <c r="CI285" s="108" t="n">
        <v>4.2</v>
      </c>
      <c r="CJ285" s="108" t="n">
        <v>3</v>
      </c>
      <c r="CK285" s="108" t="n">
        <v>5.4</v>
      </c>
      <c r="CL285" s="108" t="n">
        <v>5.2</v>
      </c>
      <c r="CM285" s="108" t="n">
        <v>6.9</v>
      </c>
      <c r="CN285" s="108" t="n">
        <v>9.6</v>
      </c>
      <c r="CO285" s="109" t="n">
        <f aca="false">AVERAGE(CC285:CN285)</f>
        <v>7.15</v>
      </c>
      <c r="DA285" s="1" t="n">
        <v>1935</v>
      </c>
      <c r="DB285" s="110" t="s">
        <v>138</v>
      </c>
      <c r="DC285" s="108" t="n">
        <v>26.6</v>
      </c>
      <c r="DD285" s="108" t="n">
        <v>26.2</v>
      </c>
      <c r="DE285" s="108" t="n">
        <v>24.6</v>
      </c>
      <c r="DF285" s="108" t="n">
        <v>19.7</v>
      </c>
      <c r="DG285" s="108" t="n">
        <v>14.8</v>
      </c>
      <c r="DH285" s="108" t="n">
        <v>12.6</v>
      </c>
      <c r="DI285" s="108" t="n">
        <v>13.1</v>
      </c>
      <c r="DJ285" s="108" t="n">
        <v>15.7</v>
      </c>
      <c r="DK285" s="108" t="n">
        <v>17.6</v>
      </c>
      <c r="DL285" s="108" t="n">
        <v>22.3</v>
      </c>
      <c r="DM285" s="108" t="n">
        <v>25.9</v>
      </c>
      <c r="DN285" s="108" t="n">
        <v>27.3</v>
      </c>
      <c r="DO285" s="109" t="n">
        <f aca="false">AVERAGE(DC285:DN285)</f>
        <v>20.5333333333333</v>
      </c>
      <c r="EA285" s="1" t="n">
        <v>1935</v>
      </c>
      <c r="EB285" s="107" t="n">
        <v>1935</v>
      </c>
      <c r="EC285" s="108" t="n">
        <v>15.4</v>
      </c>
      <c r="ED285" s="108" t="n">
        <v>14.8</v>
      </c>
      <c r="EE285" s="108" t="n">
        <v>14.1</v>
      </c>
      <c r="EF285" s="108" t="n">
        <v>11.8</v>
      </c>
      <c r="EG285" s="108" t="n">
        <v>10.5</v>
      </c>
      <c r="EH285" s="108" t="n">
        <v>8.1</v>
      </c>
      <c r="EI285" s="108" t="n">
        <v>9.1</v>
      </c>
      <c r="EJ285" s="108" t="n">
        <v>7.9</v>
      </c>
      <c r="EK285" s="108" t="n">
        <v>9.7</v>
      </c>
      <c r="EL285" s="108" t="n">
        <v>8.8</v>
      </c>
      <c r="EM285" s="108" t="n">
        <v>11.1</v>
      </c>
      <c r="EN285" s="108" t="n">
        <v>13.1</v>
      </c>
      <c r="EO285" s="109" t="n">
        <f aca="false">AVERAGE(EC285:EN285)</f>
        <v>11.2</v>
      </c>
      <c r="FA285" s="1" t="n">
        <v>1935</v>
      </c>
      <c r="FB285" s="107" t="n">
        <v>1935</v>
      </c>
      <c r="FC285" s="108" t="n">
        <v>14</v>
      </c>
      <c r="FD285" s="108" t="n">
        <v>13.4</v>
      </c>
      <c r="FE285" s="108" t="n">
        <v>12</v>
      </c>
      <c r="FF285" s="108" t="n">
        <v>10.2</v>
      </c>
      <c r="FG285" s="108" t="n">
        <v>9.4</v>
      </c>
      <c r="FH285" s="108" t="n">
        <v>7.1</v>
      </c>
      <c r="FI285" s="108" t="n">
        <v>7.6</v>
      </c>
      <c r="FJ285" s="108" t="n">
        <v>5.8</v>
      </c>
      <c r="FK285" s="108" t="n">
        <v>8.7</v>
      </c>
      <c r="FL285" s="108" t="n">
        <v>6.8</v>
      </c>
      <c r="FM285" s="108" t="n">
        <v>9.4</v>
      </c>
      <c r="FN285" s="108" t="n">
        <v>11.8</v>
      </c>
      <c r="FO285" s="109" t="n">
        <f aca="false">AVERAGE(FC285:FN285)</f>
        <v>9.68333333333333</v>
      </c>
      <c r="GA285" s="1" t="n">
        <v>1935</v>
      </c>
      <c r="GB285" s="110" t="s">
        <v>138</v>
      </c>
      <c r="GC285" s="108" t="n">
        <v>16.6</v>
      </c>
      <c r="GD285" s="108" t="n">
        <v>16.6</v>
      </c>
      <c r="GE285" s="108" t="n">
        <v>15.8</v>
      </c>
      <c r="GF285" s="108" t="n">
        <v>15.5</v>
      </c>
      <c r="GG285" s="108" t="n">
        <v>14.3</v>
      </c>
      <c r="GH285" s="108" t="n">
        <v>11.3</v>
      </c>
      <c r="GI285" s="108" t="n">
        <v>11.2</v>
      </c>
      <c r="GJ285" s="108" t="n">
        <v>10.6</v>
      </c>
      <c r="GK285" s="108" t="n">
        <v>11.3</v>
      </c>
      <c r="GL285" s="108" t="n">
        <v>11.5</v>
      </c>
      <c r="GM285" s="108" t="n">
        <v>13.1</v>
      </c>
      <c r="GN285" s="108" t="n">
        <v>14.8</v>
      </c>
      <c r="GO285" s="109" t="n">
        <f aca="false">AVERAGE(GC285:GN285)</f>
        <v>13.55</v>
      </c>
      <c r="HA285" s="1" t="n">
        <v>1935</v>
      </c>
      <c r="HB285" s="107" t="n">
        <v>1935</v>
      </c>
      <c r="HC285" s="108" t="n">
        <v>15.4</v>
      </c>
      <c r="HD285" s="108" t="n">
        <v>14.9</v>
      </c>
      <c r="HE285" s="108" t="n">
        <v>14</v>
      </c>
      <c r="HF285" s="108" t="n">
        <v>13.9</v>
      </c>
      <c r="HG285" s="108" t="n">
        <v>13.2</v>
      </c>
      <c r="HH285" s="108" t="n">
        <v>11</v>
      </c>
      <c r="HI285" s="108" t="n">
        <v>10.2</v>
      </c>
      <c r="HJ285" s="108" t="n">
        <v>9.6</v>
      </c>
      <c r="HK285" s="108" t="n">
        <v>10.5</v>
      </c>
      <c r="HL285" s="108" t="n">
        <v>9.5</v>
      </c>
      <c r="HM285" s="108" t="n">
        <v>11.4</v>
      </c>
      <c r="HN285" s="108" t="n">
        <v>13.1</v>
      </c>
      <c r="HO285" s="109" t="n">
        <f aca="false">AVERAGE(HC285:HN285)</f>
        <v>12.225</v>
      </c>
      <c r="IA285" s="1" t="n">
        <v>1935</v>
      </c>
      <c r="IB285" s="110" t="s">
        <v>138</v>
      </c>
      <c r="IC285" s="108" t="n">
        <v>22.2</v>
      </c>
      <c r="ID285" s="108" t="n">
        <v>21.9</v>
      </c>
      <c r="IE285" s="108" t="n">
        <v>22.7</v>
      </c>
      <c r="IF285" s="108" t="n">
        <v>18.4</v>
      </c>
      <c r="IG285" s="108" t="n">
        <v>15.6</v>
      </c>
      <c r="IH285" s="108" t="n">
        <v>10.9</v>
      </c>
      <c r="II285" s="108" t="n">
        <v>10.9</v>
      </c>
      <c r="IJ285" s="108" t="n">
        <v>12.6</v>
      </c>
      <c r="IK285" s="108" t="n">
        <v>13.3</v>
      </c>
      <c r="IL285" s="108" t="n">
        <v>15.3</v>
      </c>
      <c r="IM285" s="108" t="n">
        <v>17.6</v>
      </c>
      <c r="IN285" s="108" t="n">
        <v>19.6</v>
      </c>
      <c r="IO285" s="109" t="n">
        <f aca="false">AVERAGE(IC285:IN285)</f>
        <v>16.75</v>
      </c>
      <c r="JA285" s="1" t="n">
        <v>1935</v>
      </c>
      <c r="JB285" s="107" t="n">
        <v>1935</v>
      </c>
      <c r="JC285" s="108" t="n">
        <v>13.3</v>
      </c>
      <c r="JD285" s="108" t="n">
        <v>12.2</v>
      </c>
      <c r="JE285" s="108" t="n">
        <v>11.1</v>
      </c>
      <c r="JF285" s="108" t="n">
        <v>7.5</v>
      </c>
      <c r="JG285" s="108" t="n">
        <v>5.3</v>
      </c>
      <c r="JH285" s="108" t="n">
        <v>3.1</v>
      </c>
      <c r="JI285" s="108" t="n">
        <v>3.6</v>
      </c>
      <c r="JJ285" s="108" t="n">
        <v>2.6</v>
      </c>
      <c r="JK285" s="108" t="n">
        <v>6</v>
      </c>
      <c r="JL285" s="108" t="n">
        <v>6.1</v>
      </c>
      <c r="JM285" s="108" t="n">
        <v>8.5</v>
      </c>
      <c r="JN285" s="108" t="n">
        <v>11.3</v>
      </c>
      <c r="JO285" s="109" t="n">
        <f aca="false">AVERAGE(JC285:JN285)</f>
        <v>7.55</v>
      </c>
      <c r="KA285" s="1" t="n">
        <v>1935</v>
      </c>
      <c r="KB285" s="107" t="n">
        <v>1935</v>
      </c>
      <c r="KC285" s="108" t="n">
        <v>26.9</v>
      </c>
      <c r="KD285" s="108" t="n">
        <v>26.2</v>
      </c>
      <c r="KE285" s="108" t="n">
        <v>24.7</v>
      </c>
      <c r="KF285" s="108" t="n">
        <v>20.8</v>
      </c>
      <c r="KG285" s="108" t="n">
        <v>15.9</v>
      </c>
      <c r="KH285" s="108" t="n">
        <v>14.2</v>
      </c>
      <c r="KI285" s="108" t="n">
        <v>14.2</v>
      </c>
      <c r="KJ285" s="108" t="n">
        <v>16.4</v>
      </c>
      <c r="KK285" s="108" t="n">
        <v>18.2</v>
      </c>
      <c r="KL285" s="108" t="n">
        <v>23.6</v>
      </c>
      <c r="KM285" s="108" t="n">
        <v>27</v>
      </c>
      <c r="KN285" s="108" t="n">
        <v>27.4</v>
      </c>
      <c r="KO285" s="109" t="n">
        <f aca="false">AVERAGE(KC285:KN285)</f>
        <v>21.2916666666667</v>
      </c>
      <c r="LA285" s="1" t="n">
        <v>1935</v>
      </c>
      <c r="LB285" s="110" t="s">
        <v>138</v>
      </c>
      <c r="LC285" s="108" t="n">
        <v>12.9</v>
      </c>
      <c r="LD285" s="108" t="n">
        <v>12.1</v>
      </c>
      <c r="LE285" s="108" t="n">
        <v>11.3</v>
      </c>
      <c r="LF285" s="108" t="n">
        <v>8.8</v>
      </c>
      <c r="LG285" s="108" t="n">
        <v>7</v>
      </c>
      <c r="LH285" s="108" t="n">
        <v>4.5</v>
      </c>
      <c r="LI285" s="108" t="n">
        <v>5</v>
      </c>
      <c r="LJ285" s="108" t="n">
        <v>4.7</v>
      </c>
      <c r="LK285" s="108" t="n">
        <v>6.4</v>
      </c>
      <c r="LL285" s="108" t="n">
        <v>6.4</v>
      </c>
      <c r="LM285" s="108" t="n">
        <v>8.1</v>
      </c>
      <c r="LN285" s="108" t="n">
        <v>11.4</v>
      </c>
      <c r="LO285" s="109" t="n">
        <f aca="false">AVERAGE(LC285:LN285)</f>
        <v>8.21666666666667</v>
      </c>
      <c r="MA285" s="1" t="n">
        <v>1935</v>
      </c>
      <c r="MB285" s="110" t="s">
        <v>138</v>
      </c>
      <c r="MC285" s="108" t="n">
        <v>15.3</v>
      </c>
      <c r="MD285" s="108" t="n">
        <v>15.1</v>
      </c>
      <c r="ME285" s="108" t="n">
        <v>15</v>
      </c>
      <c r="MF285" s="108" t="n">
        <v>12.5</v>
      </c>
      <c r="MG285" s="108" t="n">
        <v>10</v>
      </c>
      <c r="MH285" s="108" t="n">
        <v>8.2</v>
      </c>
      <c r="MI285" s="108" t="n">
        <v>7.5</v>
      </c>
      <c r="MJ285" s="108" t="n">
        <v>7.3</v>
      </c>
      <c r="MK285" s="108" t="n">
        <v>7.7</v>
      </c>
      <c r="ML285" s="108" t="n">
        <v>9.3</v>
      </c>
      <c r="MM285" s="108" t="n">
        <v>12.1</v>
      </c>
      <c r="MN285" s="108" t="n">
        <v>13.9</v>
      </c>
      <c r="MO285" s="109" t="n">
        <f aca="false">AVERAGE(MC285:MN285)</f>
        <v>11.1583333333333</v>
      </c>
      <c r="NA285" s="1" t="n">
        <v>1935</v>
      </c>
      <c r="NB285" s="110" t="s">
        <v>138</v>
      </c>
      <c r="NC285" s="108" t="n">
        <v>19.1</v>
      </c>
      <c r="ND285" s="108" t="n">
        <v>18.8</v>
      </c>
      <c r="NE285" s="108" t="n">
        <v>18.5</v>
      </c>
      <c r="NF285" s="108" t="n">
        <v>16.1</v>
      </c>
      <c r="NG285" s="108" t="n">
        <v>14.3</v>
      </c>
      <c r="NH285" s="108" t="n">
        <v>11.1</v>
      </c>
      <c r="NI285" s="108" t="n">
        <v>10.9</v>
      </c>
      <c r="NJ285" s="108" t="n">
        <v>10.9</v>
      </c>
      <c r="NK285" s="108" t="n">
        <v>11.3</v>
      </c>
      <c r="NL285" s="108" t="n">
        <v>11.6</v>
      </c>
      <c r="NM285" s="108" t="n">
        <v>14.4</v>
      </c>
      <c r="NN285" s="108" t="n">
        <v>16</v>
      </c>
      <c r="NO285" s="109" t="n">
        <f aca="false">AVERAGE(NC285:NN285)</f>
        <v>14.4166666666667</v>
      </c>
      <c r="OA285" s="1" t="n">
        <v>1935</v>
      </c>
      <c r="OB285" s="107" t="n">
        <v>1935</v>
      </c>
      <c r="OC285" s="108" t="n">
        <v>16.7</v>
      </c>
      <c r="OD285" s="108" t="n">
        <v>16.6</v>
      </c>
      <c r="OE285" s="108" t="n">
        <v>15.1</v>
      </c>
      <c r="OF285" s="108" t="n">
        <v>12.6</v>
      </c>
      <c r="OG285" s="108" t="n">
        <v>11.4</v>
      </c>
      <c r="OH285" s="108" t="n">
        <v>8.7</v>
      </c>
      <c r="OI285" s="108" t="n">
        <v>9.2</v>
      </c>
      <c r="OJ285" s="108" t="n">
        <v>7.9</v>
      </c>
      <c r="OK285" s="108" t="n">
        <v>9.9</v>
      </c>
      <c r="OL285" s="108" t="n">
        <v>9.7</v>
      </c>
      <c r="OM285" s="108" t="n">
        <v>12.5</v>
      </c>
      <c r="ON285" s="108" t="n">
        <v>14.6</v>
      </c>
      <c r="OO285" s="109" t="n">
        <f aca="false">AVERAGE(OC285:ON285)</f>
        <v>12.075</v>
      </c>
      <c r="PA285" s="16" t="n">
        <v>1935</v>
      </c>
      <c r="PB285" s="134" t="s">
        <v>138</v>
      </c>
      <c r="PC285" s="108" t="n">
        <v>17.7</v>
      </c>
      <c r="PD285" s="108" t="n">
        <v>17.6</v>
      </c>
      <c r="PE285" s="108" t="n">
        <v>15.3</v>
      </c>
      <c r="PF285" s="108" t="n">
        <v>12.9</v>
      </c>
      <c r="PG285" s="108" t="n">
        <v>10.4</v>
      </c>
      <c r="PH285" s="108" t="n">
        <v>6.1</v>
      </c>
      <c r="PI285" s="108" t="n">
        <v>5.7</v>
      </c>
      <c r="PJ285" s="108" t="n">
        <v>6.7</v>
      </c>
      <c r="PK285" s="108" t="n">
        <v>8.1</v>
      </c>
      <c r="PL285" s="108" t="n">
        <v>10.1</v>
      </c>
      <c r="PM285" s="108" t="n">
        <v>14.8</v>
      </c>
      <c r="PN285" s="108" t="n">
        <v>15.8</v>
      </c>
      <c r="PO285" s="109" t="n">
        <f aca="false">AVERAGE(PC285:PN285)</f>
        <v>11.7666666666667</v>
      </c>
      <c r="QA285" s="1" t="n">
        <v>1935</v>
      </c>
      <c r="QB285" s="110" t="s">
        <v>138</v>
      </c>
      <c r="QC285" s="108" t="n">
        <v>13.8</v>
      </c>
      <c r="QD285" s="108" t="n">
        <v>13</v>
      </c>
      <c r="QE285" s="108" t="n">
        <v>12.3</v>
      </c>
      <c r="QF285" s="108" t="n">
        <v>9.8</v>
      </c>
      <c r="QG285" s="108" t="n">
        <v>7.8</v>
      </c>
      <c r="QH285" s="108" t="n">
        <v>5.7</v>
      </c>
      <c r="QI285" s="108" t="n">
        <v>5.4</v>
      </c>
      <c r="QJ285" s="108" t="n">
        <v>4.7</v>
      </c>
      <c r="QK285" s="108" t="n">
        <v>6.2</v>
      </c>
      <c r="QL285" s="108" t="n">
        <v>6.6</v>
      </c>
      <c r="QM285" s="108" t="n">
        <v>9.1</v>
      </c>
      <c r="QN285" s="108" t="n">
        <v>11.5</v>
      </c>
      <c r="QO285" s="109" t="n">
        <f aca="false">AVERAGE(QC285:QN285)</f>
        <v>8.825</v>
      </c>
      <c r="RA285" s="1" t="n">
        <v>1935</v>
      </c>
      <c r="RB285" s="110" t="s">
        <v>138</v>
      </c>
      <c r="RC285" s="108" t="n">
        <v>16.6</v>
      </c>
      <c r="RD285" s="108" t="n">
        <v>15.6</v>
      </c>
      <c r="RE285" s="108" t="n">
        <v>14.2</v>
      </c>
      <c r="RF285" s="108" t="n">
        <v>10.6</v>
      </c>
      <c r="RG285" s="108" t="n">
        <v>8.4</v>
      </c>
      <c r="RH285" s="108" t="n">
        <v>6.2</v>
      </c>
      <c r="RI285" s="108" t="n">
        <v>5.3</v>
      </c>
      <c r="RJ285" s="108" t="n">
        <v>4.2</v>
      </c>
      <c r="RK285" s="108" t="n">
        <v>5.5</v>
      </c>
      <c r="RL285" s="108" t="n">
        <v>7</v>
      </c>
      <c r="RM285" s="108" t="n">
        <v>11.5</v>
      </c>
      <c r="RN285" s="108" t="n">
        <v>13.6</v>
      </c>
      <c r="RO285" s="109" t="n">
        <f aca="false">AVERAGE(RC285:RN285)</f>
        <v>9.89166666666667</v>
      </c>
      <c r="SA285" s="1" t="n">
        <v>1935</v>
      </c>
      <c r="SB285" s="107" t="n">
        <v>1935</v>
      </c>
      <c r="SC285" s="108" t="n">
        <v>19.8</v>
      </c>
      <c r="SD285" s="108" t="n">
        <v>19.2</v>
      </c>
      <c r="SE285" s="108" t="n">
        <v>17.4</v>
      </c>
      <c r="SF285" s="108" t="n">
        <v>13.5</v>
      </c>
      <c r="SG285" s="108" t="n">
        <v>9.6</v>
      </c>
      <c r="SH285" s="108" t="n">
        <v>2.9</v>
      </c>
      <c r="SI285" s="108" t="n">
        <v>3.8</v>
      </c>
      <c r="SJ285" s="108" t="n">
        <v>6.2</v>
      </c>
      <c r="SK285" s="108" t="n">
        <v>8.1</v>
      </c>
      <c r="SL285" s="108" t="n">
        <v>12</v>
      </c>
      <c r="SM285" s="108" t="n">
        <v>17.8</v>
      </c>
      <c r="SN285" s="108" t="n">
        <v>18.5</v>
      </c>
      <c r="SO285" s="109" t="n">
        <f aca="false">AVERAGE(SC285:SN285)</f>
        <v>12.4</v>
      </c>
      <c r="TA285" s="1" t="n">
        <v>1935</v>
      </c>
      <c r="TB285" s="110" t="s">
        <v>138</v>
      </c>
      <c r="TC285" s="108" t="n">
        <v>24.5</v>
      </c>
      <c r="TD285" s="108" t="n">
        <v>25.6</v>
      </c>
      <c r="TE285" s="108" t="n">
        <v>24.9</v>
      </c>
      <c r="TF285" s="108" t="n">
        <v>19.6</v>
      </c>
      <c r="TG285" s="108" t="n">
        <v>14.4</v>
      </c>
      <c r="TH285" s="108" t="n">
        <v>10.1</v>
      </c>
      <c r="TI285" s="108" t="n">
        <v>9.9</v>
      </c>
      <c r="TJ285" s="108" t="n">
        <v>12.1</v>
      </c>
      <c r="TK285" s="108" t="n">
        <v>13.5</v>
      </c>
      <c r="TL285" s="108" t="n">
        <v>20.1</v>
      </c>
      <c r="TM285" s="108" t="n">
        <v>25.2</v>
      </c>
      <c r="TN285" s="108" t="n">
        <v>25.9</v>
      </c>
      <c r="TO285" s="109" t="n">
        <f aca="false">AVERAGE(TC285:TN285)</f>
        <v>18.8166666666667</v>
      </c>
      <c r="UA285" s="1" t="n">
        <v>1935</v>
      </c>
      <c r="UB285" s="110" t="s">
        <v>138</v>
      </c>
      <c r="UC285" s="108" t="n">
        <v>16.7</v>
      </c>
      <c r="UD285" s="108" t="n">
        <v>16.2</v>
      </c>
      <c r="UE285" s="108" t="n">
        <v>15</v>
      </c>
      <c r="UF285" s="108" t="n">
        <v>11.5</v>
      </c>
      <c r="UG285" s="108" t="n">
        <v>9.2</v>
      </c>
      <c r="UH285" s="108" t="n">
        <v>5.8</v>
      </c>
      <c r="UI285" s="108" t="n">
        <v>5.1</v>
      </c>
      <c r="UJ285" s="108" t="n">
        <v>4.4</v>
      </c>
      <c r="UK285" s="108" t="n">
        <v>5.2</v>
      </c>
      <c r="UL285" s="108" t="n">
        <v>8.4</v>
      </c>
      <c r="UM285" s="108" t="n">
        <v>12.2</v>
      </c>
      <c r="UN285" s="108" t="n">
        <v>14.6</v>
      </c>
      <c r="UO285" s="109" t="n">
        <f aca="false">AVERAGE(UC285:UN285)</f>
        <v>10.3583333333333</v>
      </c>
      <c r="VA285" s="1" t="n">
        <v>1935</v>
      </c>
      <c r="VB285" s="110" t="s">
        <v>138</v>
      </c>
      <c r="VC285" s="108" t="n">
        <v>12.9</v>
      </c>
      <c r="VD285" s="108" t="n">
        <v>11.7</v>
      </c>
      <c r="VE285" s="108" t="n">
        <v>11.7</v>
      </c>
      <c r="VF285" s="108" t="n">
        <v>9.5</v>
      </c>
      <c r="VG285" s="108" t="n">
        <v>7.9</v>
      </c>
      <c r="VH285" s="108" t="n">
        <v>6.3</v>
      </c>
      <c r="VI285" s="108" t="n">
        <v>5.3</v>
      </c>
      <c r="VJ285" s="108" t="n">
        <v>4.8</v>
      </c>
      <c r="VK285" s="108" t="n">
        <v>6.1</v>
      </c>
      <c r="VL285" s="108" t="n">
        <v>6.7</v>
      </c>
      <c r="VM285" s="108" t="n">
        <v>7.9</v>
      </c>
      <c r="VN285" s="108" t="n">
        <v>10.8</v>
      </c>
      <c r="VO285" s="109" t="n">
        <f aca="false">AVERAGE(VC285:VN285)</f>
        <v>8.46666666666667</v>
      </c>
      <c r="WA285" s="1" t="n">
        <v>1935</v>
      </c>
      <c r="WB285" s="107" t="n">
        <v>1935</v>
      </c>
      <c r="WC285" s="108" t="n">
        <v>21.4</v>
      </c>
      <c r="WD285" s="108" t="n">
        <v>20.1</v>
      </c>
      <c r="WE285" s="108" t="n">
        <v>19.8</v>
      </c>
      <c r="WF285" s="108" t="n">
        <v>15.3</v>
      </c>
      <c r="WG285" s="108" t="n">
        <v>10.6</v>
      </c>
      <c r="WH285" s="108" t="n">
        <v>5.7</v>
      </c>
      <c r="WI285" s="108" t="n">
        <v>4.6</v>
      </c>
      <c r="WJ285" s="108" t="n">
        <v>7.2</v>
      </c>
      <c r="WK285" s="108" t="n">
        <v>7.7</v>
      </c>
      <c r="WL285" s="108" t="n">
        <v>10.7</v>
      </c>
      <c r="WM285" s="108" t="n">
        <v>14.6</v>
      </c>
      <c r="WN285" s="108" t="n">
        <v>17.7</v>
      </c>
      <c r="WO285" s="109" t="n">
        <f aca="false">AVERAGE(WC285:WN285)</f>
        <v>12.95</v>
      </c>
      <c r="YA285" s="1" t="n">
        <v>1935</v>
      </c>
      <c r="YB285" s="110" t="s">
        <v>138</v>
      </c>
      <c r="YC285" s="108" t="n">
        <v>13.7</v>
      </c>
      <c r="YD285" s="108" t="n">
        <v>12.9</v>
      </c>
      <c r="YE285" s="108" t="n">
        <v>12.1</v>
      </c>
      <c r="YF285" s="108" t="n">
        <v>9.3</v>
      </c>
      <c r="YG285" s="108" t="n">
        <v>8.2</v>
      </c>
      <c r="YH285" s="108" t="n">
        <v>5.5</v>
      </c>
      <c r="YI285" s="108" t="n">
        <v>4.9</v>
      </c>
      <c r="YJ285" s="108" t="n">
        <v>4.5</v>
      </c>
      <c r="YK285" s="108" t="n">
        <v>5.3</v>
      </c>
      <c r="YL285" s="108" t="n">
        <v>6</v>
      </c>
      <c r="YM285" s="108" t="n">
        <v>8.7</v>
      </c>
      <c r="YN285" s="108" t="n">
        <v>11</v>
      </c>
      <c r="YO285" s="109" t="n">
        <f aca="false">AVERAGE(YC285:YN285)</f>
        <v>8.50833333333333</v>
      </c>
      <c r="ZA285" s="1" t="n">
        <v>1935</v>
      </c>
      <c r="ZB285" s="110" t="s">
        <v>138</v>
      </c>
      <c r="ZC285" s="108" t="n">
        <v>16.8</v>
      </c>
      <c r="ZD285" s="108" t="n">
        <v>16.4</v>
      </c>
      <c r="ZE285" s="108" t="n">
        <v>14.8</v>
      </c>
      <c r="ZF285" s="108" t="n">
        <v>11.6</v>
      </c>
      <c r="ZG285" s="108" t="n">
        <v>9.7</v>
      </c>
      <c r="ZH285" s="108" t="n">
        <v>7.8</v>
      </c>
      <c r="ZI285" s="108" t="n">
        <v>5.1</v>
      </c>
      <c r="ZJ285" s="108" t="n">
        <v>4.8</v>
      </c>
      <c r="ZK285" s="108" t="n">
        <v>6.5</v>
      </c>
      <c r="ZL285" s="108" t="n">
        <v>7.8</v>
      </c>
      <c r="ZM285" s="108" t="n">
        <v>12</v>
      </c>
      <c r="ZN285" s="108" t="n">
        <v>14.9</v>
      </c>
      <c r="ZO285" s="109" t="n">
        <f aca="false">AVERAGE(ZC285:ZN285)</f>
        <v>10.6833333333333</v>
      </c>
      <c r="AAA285" s="1" t="n">
        <v>1935</v>
      </c>
      <c r="AAB285" s="110" t="s">
        <v>138</v>
      </c>
      <c r="AAC285" s="108" t="n">
        <v>25.5</v>
      </c>
      <c r="AAD285" s="108" t="n">
        <v>24.6</v>
      </c>
      <c r="AAE285" s="108" t="n">
        <v>23.3</v>
      </c>
      <c r="AAF285" s="108" t="n">
        <v>15.5</v>
      </c>
      <c r="AAG285" s="108" t="n">
        <v>8.4</v>
      </c>
      <c r="AAH285" s="108" t="n">
        <v>7</v>
      </c>
      <c r="AAI285" s="108" t="n">
        <v>7</v>
      </c>
      <c r="AAJ285" s="108" t="n">
        <v>11.2</v>
      </c>
      <c r="AAK285" s="108" t="n">
        <v>15.7</v>
      </c>
      <c r="AAL285" s="108" t="n">
        <v>21.6</v>
      </c>
      <c r="AAM285" s="108" t="n">
        <v>26.4</v>
      </c>
      <c r="AAN285" s="108" t="n">
        <v>25.5</v>
      </c>
      <c r="AAO285" s="109" t="n">
        <f aca="false">AVERAGE(AAC285:AAN285)</f>
        <v>17.6416666666667</v>
      </c>
      <c r="ABA285" s="1" t="n">
        <v>1935</v>
      </c>
      <c r="ABB285" s="107" t="n">
        <v>1935</v>
      </c>
      <c r="ABC285" s="108" t="n">
        <v>23.1</v>
      </c>
      <c r="ABD285" s="108" t="n">
        <v>23.6</v>
      </c>
      <c r="ABE285" s="108" t="n">
        <v>23.4</v>
      </c>
      <c r="ABF285" s="108" t="n">
        <v>19.9</v>
      </c>
      <c r="ABG285" s="108" t="n">
        <v>14.8</v>
      </c>
      <c r="ABH285" s="108" t="n">
        <v>10.8</v>
      </c>
      <c r="ABI285" s="108" t="n">
        <v>8.8</v>
      </c>
      <c r="ABJ285" s="108" t="n">
        <v>11.4</v>
      </c>
      <c r="ABK285" s="108" t="n">
        <v>12.7</v>
      </c>
      <c r="ABL285" s="108" t="n">
        <v>15.7</v>
      </c>
      <c r="ABM285" s="108" t="n">
        <v>18.4</v>
      </c>
      <c r="ABN285" s="108" t="n">
        <v>19.3</v>
      </c>
      <c r="ABO285" s="109" t="n">
        <f aca="false">AVERAGE(ABC285:ABN285)</f>
        <v>16.825</v>
      </c>
      <c r="ACA285" s="111" t="n">
        <v>1935</v>
      </c>
      <c r="ACB285" s="110" t="s">
        <v>138</v>
      </c>
      <c r="ACC285" s="108" t="n">
        <v>17.6</v>
      </c>
      <c r="ACD285" s="108" t="n">
        <v>17.3</v>
      </c>
      <c r="ACE285" s="108" t="n">
        <v>15.8</v>
      </c>
      <c r="ACF285" s="108" t="n">
        <v>14</v>
      </c>
      <c r="ACG285" s="108" t="n">
        <v>12.4</v>
      </c>
      <c r="ACH285" s="108" t="n">
        <v>9.6</v>
      </c>
      <c r="ACI285" s="108" t="n">
        <v>8.9</v>
      </c>
      <c r="ACJ285" s="108" t="n">
        <v>8.6</v>
      </c>
      <c r="ACK285" s="108" t="n">
        <v>10.3</v>
      </c>
      <c r="ACL285" s="108" t="n">
        <v>10.3</v>
      </c>
      <c r="ACM285" s="108" t="n">
        <v>13.4</v>
      </c>
      <c r="ACN285" s="108" t="n">
        <v>15.3</v>
      </c>
      <c r="ACO285" s="109" t="n">
        <f aca="false">AVERAGE(ACC285:ACN285)</f>
        <v>12.7916666666667</v>
      </c>
      <c r="ADA285" s="1" t="n">
        <v>1935</v>
      </c>
      <c r="ADB285" s="110" t="s">
        <v>138</v>
      </c>
      <c r="ADC285" s="108" t="n">
        <v>25.7</v>
      </c>
      <c r="ADD285" s="108" t="n">
        <v>26.1</v>
      </c>
      <c r="ADE285" s="108" t="n">
        <v>25.1</v>
      </c>
      <c r="ADF285" s="108" t="n">
        <v>20.8</v>
      </c>
      <c r="ADG285" s="108" t="n">
        <v>16.3</v>
      </c>
      <c r="ADH285" s="108" t="n">
        <v>12.6</v>
      </c>
      <c r="ADI285" s="108" t="n">
        <v>12.4</v>
      </c>
      <c r="ADJ285" s="108" t="n">
        <v>14.1</v>
      </c>
      <c r="ADK285" s="108" t="n">
        <v>15.8</v>
      </c>
      <c r="ADL285" s="108" t="n">
        <v>20</v>
      </c>
      <c r="ADM285" s="108" t="n">
        <v>23.6</v>
      </c>
      <c r="ADN285" s="108" t="n">
        <v>24.9</v>
      </c>
      <c r="ADO285" s="109" t="n">
        <f aca="false">AVERAGE(ADC285:ADN285)</f>
        <v>19.7833333333333</v>
      </c>
      <c r="AEA285" s="1" t="n">
        <v>1935</v>
      </c>
      <c r="AEB285" s="107" t="n">
        <v>1935</v>
      </c>
      <c r="AEC285" s="108" t="n">
        <v>25.2</v>
      </c>
      <c r="AED285" s="108" t="n">
        <v>25.4</v>
      </c>
      <c r="AEE285" s="108" t="n">
        <v>24.8</v>
      </c>
      <c r="AEF285" s="108" t="n">
        <v>21.5</v>
      </c>
      <c r="AEG285" s="108" t="n">
        <v>15.6</v>
      </c>
      <c r="AEH285" s="108" t="n">
        <v>13</v>
      </c>
      <c r="AEI285" s="108" t="n">
        <v>11.2</v>
      </c>
      <c r="AEJ285" s="108" t="n">
        <v>14.2</v>
      </c>
      <c r="AEK285" s="108" t="n">
        <v>13.7</v>
      </c>
      <c r="AEL285" s="108" t="n">
        <v>19</v>
      </c>
      <c r="AEM285" s="108" t="n">
        <v>22.9</v>
      </c>
      <c r="AEN285" s="108" t="n">
        <v>24</v>
      </c>
      <c r="AEO285" s="109" t="n">
        <f aca="false">AVERAGE(AEC285:AEN285)</f>
        <v>19.2083333333333</v>
      </c>
      <c r="AFA285" s="1" t="n">
        <v>1935</v>
      </c>
      <c r="AFB285" s="107" t="n">
        <v>1935</v>
      </c>
      <c r="AFC285" s="108" t="n">
        <v>18.4</v>
      </c>
      <c r="AFD285" s="108" t="n">
        <v>18.2</v>
      </c>
      <c r="AFE285" s="108" t="n">
        <v>17.1</v>
      </c>
      <c r="AFF285" s="108" t="n">
        <v>16</v>
      </c>
      <c r="AFG285" s="108" t="n">
        <v>15.2</v>
      </c>
      <c r="AFH285" s="108" t="n">
        <v>12.8</v>
      </c>
      <c r="AFI285" s="108" t="n">
        <v>11.8</v>
      </c>
      <c r="AFJ285" s="108" t="n">
        <v>11.3</v>
      </c>
      <c r="AFK285" s="108" t="n">
        <v>12.3</v>
      </c>
      <c r="AFL285" s="108" t="n">
        <v>12.2</v>
      </c>
      <c r="AFM285" s="108" t="n">
        <v>14.8</v>
      </c>
      <c r="AFN285" s="108" t="n">
        <v>16.3</v>
      </c>
      <c r="AFO285" s="109" t="n">
        <f aca="false">AVERAGE(AFC285:AFN285)</f>
        <v>14.7</v>
      </c>
      <c r="AGA285" s="1" t="n">
        <v>1935</v>
      </c>
      <c r="AGB285" s="110" t="s">
        <v>138</v>
      </c>
      <c r="AGC285" s="108" t="n">
        <v>16.6</v>
      </c>
      <c r="AGD285" s="108" t="n">
        <v>16.3</v>
      </c>
      <c r="AGE285" s="108" t="n">
        <v>15.1</v>
      </c>
      <c r="AGF285" s="108" t="n">
        <v>10</v>
      </c>
      <c r="AGG285" s="108" t="n">
        <v>7.6</v>
      </c>
      <c r="AGH285" s="108" t="n">
        <v>4.4</v>
      </c>
      <c r="AGI285" s="108" t="n">
        <v>4.2</v>
      </c>
      <c r="AGJ285" s="108" t="n">
        <v>4.6</v>
      </c>
      <c r="AGK285" s="108" t="n">
        <v>4.9</v>
      </c>
      <c r="AGL285" s="108" t="n">
        <v>8.4</v>
      </c>
      <c r="AGM285" s="108" t="n">
        <v>13.3</v>
      </c>
      <c r="AGN285" s="108" t="n">
        <v>14.8</v>
      </c>
      <c r="AGO285" s="109" t="n">
        <f aca="false">AVERAGE(AGC285:AGN285)</f>
        <v>10.0166666666667</v>
      </c>
      <c r="AHA285" s="1" t="n">
        <v>1935</v>
      </c>
      <c r="AHB285" s="110" t="s">
        <v>138</v>
      </c>
      <c r="AHC285" s="108" t="n">
        <v>14.2</v>
      </c>
      <c r="AHD285" s="108" t="n">
        <v>12.8</v>
      </c>
      <c r="AHE285" s="108" t="n">
        <v>11.7</v>
      </c>
      <c r="AHF285" s="108" t="n">
        <v>7.8</v>
      </c>
      <c r="AHG285" s="108" t="n">
        <v>6.6</v>
      </c>
      <c r="AHH285" s="108" t="n">
        <v>4.6</v>
      </c>
      <c r="AHI285" s="108" t="n">
        <v>4.2</v>
      </c>
      <c r="AHJ285" s="108" t="n">
        <v>2.9</v>
      </c>
      <c r="AHK285" s="108" t="n">
        <v>5.2</v>
      </c>
      <c r="AHL285" s="108" t="n">
        <v>6</v>
      </c>
      <c r="AHM285" s="108" t="n">
        <v>8.7</v>
      </c>
      <c r="AHN285" s="108" t="n">
        <v>11.3</v>
      </c>
      <c r="AHO285" s="109" t="n">
        <f aca="false">AVERAGE(AHC285:AHN285)</f>
        <v>8</v>
      </c>
      <c r="AIA285" s="1" t="n">
        <v>1935</v>
      </c>
      <c r="AIB285" s="107" t="n">
        <v>1935</v>
      </c>
      <c r="AIC285" s="108" t="n">
        <v>22.1</v>
      </c>
      <c r="AID285" s="108" t="n">
        <v>21.9</v>
      </c>
      <c r="AIE285" s="108" t="n">
        <v>19.8</v>
      </c>
      <c r="AIF285" s="108" t="n">
        <v>13.6</v>
      </c>
      <c r="AIG285" s="108" t="n">
        <v>9.6</v>
      </c>
      <c r="AIH285" s="108" t="n">
        <v>3.4</v>
      </c>
      <c r="AII285" s="108" t="n">
        <v>3.9</v>
      </c>
      <c r="AIJ285" s="108" t="n">
        <v>6.9</v>
      </c>
      <c r="AIK285" s="108" t="n">
        <v>7.7</v>
      </c>
      <c r="AIL285" s="108" t="n">
        <v>12.8</v>
      </c>
      <c r="AIM285" s="108" t="n">
        <v>19.8</v>
      </c>
      <c r="AIN285" s="108" t="n">
        <v>20.1</v>
      </c>
      <c r="AIO285" s="109" t="n">
        <f aca="false">AVERAGE(AIC285:AIN285)</f>
        <v>13.4666666666667</v>
      </c>
      <c r="AJA285" s="1" t="n">
        <v>1935</v>
      </c>
      <c r="AJB285" s="107" t="n">
        <v>1935</v>
      </c>
      <c r="AJC285" s="108" t="n">
        <v>27.3</v>
      </c>
      <c r="AJD285" s="108" t="n">
        <v>27.2</v>
      </c>
      <c r="AJE285" s="108" t="n">
        <v>25.9</v>
      </c>
      <c r="AJF285" s="108" t="n">
        <v>23.8</v>
      </c>
      <c r="AJG285" s="108" t="n">
        <v>21.3</v>
      </c>
      <c r="AJH285" s="108" t="n">
        <v>19</v>
      </c>
      <c r="AJI285" s="108" t="n">
        <v>18.4</v>
      </c>
      <c r="AJJ285" s="108" t="n">
        <v>21.4</v>
      </c>
      <c r="AJK285" s="108" t="n">
        <v>24.8</v>
      </c>
      <c r="AJL285" s="108" t="n">
        <v>27.1</v>
      </c>
      <c r="AJM285" s="108" t="n">
        <v>28.7</v>
      </c>
      <c r="AJN285" s="108" t="n">
        <v>28.5</v>
      </c>
      <c r="AJO285" s="109" t="n">
        <f aca="false">AVERAGE(AJC285:AJN285)</f>
        <v>24.45</v>
      </c>
      <c r="AKA285" s="1" t="n">
        <v>1935</v>
      </c>
      <c r="AKB285" s="110" t="s">
        <v>138</v>
      </c>
      <c r="AKC285" s="108" t="n">
        <v>16.4</v>
      </c>
      <c r="AKD285" s="108" t="n">
        <v>15.5</v>
      </c>
      <c r="AKE285" s="108" t="n">
        <v>14.1</v>
      </c>
      <c r="AKF285" s="108" t="n">
        <v>10.3</v>
      </c>
      <c r="AKG285" s="108" t="n">
        <v>8.5</v>
      </c>
      <c r="AKH285" s="108" t="n">
        <v>6.1</v>
      </c>
      <c r="AKI285" s="108" t="n">
        <v>5.5</v>
      </c>
      <c r="AKJ285" s="108" t="n">
        <v>4.4</v>
      </c>
      <c r="AKK285" s="108" t="n">
        <v>6</v>
      </c>
      <c r="AKL285" s="108" t="n">
        <v>7</v>
      </c>
      <c r="AKM285" s="108" t="n">
        <v>11.1</v>
      </c>
      <c r="AKN285" s="108" t="n">
        <v>14</v>
      </c>
      <c r="AKO285" s="109" t="n">
        <f aca="false">AVERAGE(AKC285:AKN285)</f>
        <v>9.90833333333333</v>
      </c>
      <c r="ALA285" s="35" t="n">
        <f aca="false">(ACO285+AO285+EO285+NO285+AKO285+AFO285+AEO285+IO285+MO285)/9</f>
        <v>13.4648148148148</v>
      </c>
      <c r="ALB285" s="77" t="n">
        <f aca="false">(ABO285+KO285+DO285+AGO285)/4</f>
        <v>17.1666666666667</v>
      </c>
      <c r="ALC285" s="19" t="n">
        <f aca="false">(QO285+PO285+AAO285+AJO285+FO285+SO285+BO285+CO285+JO285+OO285+TO285+HO285)/12</f>
        <v>12.6388888888889</v>
      </c>
      <c r="AMA285" s="28" t="n">
        <f aca="false">MAX(ACC285:ACN285,AC285:AN285,EC285:EN285,NC285:NN285,AKC285:AKN285,AFC285:AFN285,AEC285:AEN285,IC285:IN285,MC285:MN285)</f>
        <v>25.4</v>
      </c>
      <c r="AMB285" s="28" t="n">
        <f aca="false">MIN(ACC285:ACN285,AC285:AN285,EC285:EN285,NC285:NN285,AKC285:AKN285,AFC285:AFN285,AEC285:AEN285,IC285:IN285,MC285:MN285)</f>
        <v>4.4</v>
      </c>
      <c r="AMC285" s="81" t="n">
        <f aca="false">MAX(ABC285:ABN285,KC285:KN285,DC285:DN285,AGC285:AGN285)</f>
        <v>27.4</v>
      </c>
      <c r="AMD285" s="81" t="n">
        <f aca="false">MIN(ABC285:ABN285,KC285:KN285,DC285:DN285,AGC285:AGN285)</f>
        <v>4.2</v>
      </c>
      <c r="AME285" s="60" t="n">
        <f aca="false">MAX(QC285:QN285,PC285:PN285,AJC285:AJN285,AAC285:AAN285,FC285:FN285,SC285:SN285)</f>
        <v>28.7</v>
      </c>
      <c r="AMF285" s="60" t="n">
        <f aca="false">MIN(QC285:QN285,PC285:PN285,AJC285:AJN285,AAC285:AAN285,FC285:FN285,SC285:SN285)</f>
        <v>2.9</v>
      </c>
    </row>
    <row r="286" customFormat="false" ht="12.8" hidden="false" customHeight="false" outlineLevel="0" collapsed="false">
      <c r="A286" s="104"/>
      <c r="B286" s="29" t="n">
        <f aca="false">AVERAGE(AO286,BO286,CO286,DO286,EO286,FO286,GO286,HO296,IO286,JO286,KO286,LO286,MO286,NO286,OO286,PO286,QO286,RO286,SO286,TO286,UO286,VO286,WO286,YO286,ZO286,AAO286,ABO286,ACO286,ADO286,AEO286,AFO286,AGO286,AHO286,AIO286,AJO286,AKO286)</f>
        <v>13.7034722222222</v>
      </c>
      <c r="C286" s="30" t="n">
        <f aca="false">AVERAGE(B282:B286)</f>
        <v>13.4684259259259</v>
      </c>
      <c r="D286" s="31" t="n">
        <f aca="false">AVERAGE(B277:B286)</f>
        <v>13.4105787037037</v>
      </c>
      <c r="E286" s="29" t="n">
        <f aca="false">AVERAGE(B267:B286)</f>
        <v>13.4081065867003</v>
      </c>
      <c r="F286" s="32" t="n">
        <f aca="false">AVERAGE(B237:B286)</f>
        <v>13.6023105690258</v>
      </c>
      <c r="G286" s="3" t="n">
        <f aca="false">MAX(AC286:AN286,BC286:BN286,CC286:CN286,DC286:DN286,EC286:EN286,FC286:FN286,GC286:GN286,HC286:HN286,IC286:IN286,JC286:JN286,KC286:KN286,LC286:LN286,MC286:MN286,NC286:NN286,OC286:ON286,PC286:PN286,QC286:QN286,RC286:RN286,SC286:SN286,TC286:TN286,UC286:UN286,VC286:VN286,WC286:WN286,YC286:YN286,ZC286:ZN286,AAC286:AAN286,ABC286:ABN286,ACC286:ACN286,ADC286:ADN286,AEC286:AEN286,AFC286:AFN286,AGC286:AGN286,AHC286:AHN286,AIC286:AIN286,AJC286:AJN286,AKC286:AKN286)</f>
        <v>28.3</v>
      </c>
      <c r="H286" s="105" t="n">
        <f aca="false">MEDIAN(AC286:AN286,BC286:BN286,CC286:CN286,DC286:DN286,EC286:EN286,FC286:FN286,GC286:GN286,HC286:HN286,IC286:IN286,JC286:JN286,KC286:KN286,LC286:LN286,MC286:MN286,NC286:NN286,OC286:ON286,PC286:PN286,QC286:QN286,RC286:RN286,SC286:SN286,TC286:TN286,UC286:UN286,VC286:VN286,WC286:WN286,YC286:YN286,ZC286:ZN286,AAC286:AAN286,ABC286:ABN286,ACC286:ACN286,ADC286:ADN286,AEC286:AEN286,AFC286:AFN286,AGC286:AGN286,AHC286:AHN286,AIC286:AIN286,AJC286:AJN286,AKC286:AKN286)</f>
        <v>13.1</v>
      </c>
      <c r="I286" s="5" t="n">
        <f aca="false">MIN(AC286:AN286,BC286:BN286,CC286:CN286,DC286:DN286,EC286:EN286,FC286:FN286,GC286:GN286,HC286:HN286,IC286:IN286,JC286:JN286,KC286:KN286,LC286:LN286,MC286:MN286,NC286:NN286,OC286:ON286,PC286:PN286,QC286:QN286,RC286:RN286,SC286:SN286,TC286:TN286,UC286:UN286,VC286:VN286,WC286:WN286,YC286:YN286,ZC286:ZN286,AAC286:AAN286,ABC286:ABN286,ACC286:ACN286,ADC286:ADN286,AEC286:AEN286,AFC286:AFN286,AGC286:AGN286,AHC286:AHN286,AIC286:AIN286,AJC286:AJN286,AKC286:AKN286)</f>
        <v>1.9</v>
      </c>
      <c r="J286" s="106" t="n">
        <f aca="false">(G286+I286)/2</f>
        <v>15.1</v>
      </c>
      <c r="AB286" s="107" t="n">
        <v>1936</v>
      </c>
      <c r="AC286" s="108" t="n">
        <v>15.5</v>
      </c>
      <c r="AD286" s="108" t="n">
        <v>15.2</v>
      </c>
      <c r="AE286" s="108" t="n">
        <v>15.3</v>
      </c>
      <c r="AF286" s="108" t="n">
        <v>12.6</v>
      </c>
      <c r="AG286" s="108" t="n">
        <v>10.5</v>
      </c>
      <c r="AH286" s="108" t="n">
        <v>8.2</v>
      </c>
      <c r="AI286" s="108" t="n">
        <v>7.7</v>
      </c>
      <c r="AJ286" s="108" t="n">
        <v>9</v>
      </c>
      <c r="AK286" s="108" t="n">
        <v>9.8</v>
      </c>
      <c r="AL286" s="108" t="n">
        <v>10.7</v>
      </c>
      <c r="AM286" s="108" t="n">
        <v>13.2</v>
      </c>
      <c r="AN286" s="108" t="n">
        <v>15.6</v>
      </c>
      <c r="AO286" s="109" t="n">
        <f aca="false">AVERAGE(AC286:AN286)</f>
        <v>11.9416666666667</v>
      </c>
      <c r="BA286" s="1" t="n">
        <v>1936</v>
      </c>
      <c r="BB286" s="107" t="n">
        <v>1936</v>
      </c>
      <c r="BC286" s="108" t="n">
        <v>14.9</v>
      </c>
      <c r="BD286" s="108" t="n">
        <v>13.5</v>
      </c>
      <c r="BE286" s="108" t="n">
        <v>13.8</v>
      </c>
      <c r="BF286" s="108" t="n">
        <v>9.4</v>
      </c>
      <c r="BG286" s="108" t="n">
        <v>7.1</v>
      </c>
      <c r="BH286" s="108" t="n">
        <v>4.9</v>
      </c>
      <c r="BI286" s="108" t="n">
        <v>5.4</v>
      </c>
      <c r="BJ286" s="108" t="n">
        <v>6.2</v>
      </c>
      <c r="BK286" s="108" t="n">
        <v>6.4</v>
      </c>
      <c r="BL286" s="108" t="n">
        <v>7.4</v>
      </c>
      <c r="BM286" s="108" t="n">
        <v>11.4</v>
      </c>
      <c r="BN286" s="108" t="n">
        <v>13.6</v>
      </c>
      <c r="BO286" s="109" t="n">
        <f aca="false">AVERAGE(BC286:BN286)</f>
        <v>9.5</v>
      </c>
      <c r="CA286" s="1" t="n">
        <v>1936</v>
      </c>
      <c r="CB286" s="110" t="s">
        <v>139</v>
      </c>
      <c r="CC286" s="108" t="n">
        <v>12.4</v>
      </c>
      <c r="CD286" s="108" t="n">
        <v>10.5</v>
      </c>
      <c r="CE286" s="108" t="n">
        <v>10.7</v>
      </c>
      <c r="CF286" s="108" t="n">
        <v>7.2</v>
      </c>
      <c r="CG286" s="108" t="n">
        <v>5.2</v>
      </c>
      <c r="CH286" s="108" t="n">
        <v>4</v>
      </c>
      <c r="CI286" s="108" t="n">
        <v>3.2</v>
      </c>
      <c r="CJ286" s="108" t="n">
        <v>6</v>
      </c>
      <c r="CK286" s="108" t="n">
        <v>5.6</v>
      </c>
      <c r="CL286" s="108" t="n">
        <v>7.1</v>
      </c>
      <c r="CM286" s="108" t="n">
        <v>8.4</v>
      </c>
      <c r="CN286" s="108" t="n">
        <v>12.4</v>
      </c>
      <c r="CO286" s="109" t="n">
        <f aca="false">AVERAGE(CC286:CN286)</f>
        <v>7.725</v>
      </c>
      <c r="DA286" s="1" t="n">
        <v>1936</v>
      </c>
      <c r="DB286" s="110" t="s">
        <v>139</v>
      </c>
      <c r="DC286" s="108" t="n">
        <v>26</v>
      </c>
      <c r="DD286" s="108" t="n">
        <v>27</v>
      </c>
      <c r="DE286" s="108" t="n">
        <v>25.1</v>
      </c>
      <c r="DF286" s="108" t="n">
        <v>20.8</v>
      </c>
      <c r="DG286" s="108" t="n">
        <v>18.2</v>
      </c>
      <c r="DH286" s="108" t="n">
        <v>14.8</v>
      </c>
      <c r="DI286" s="108" t="n">
        <v>15.8</v>
      </c>
      <c r="DJ286" s="108" t="n">
        <v>18.4</v>
      </c>
      <c r="DK286" s="108" t="n">
        <v>18.9</v>
      </c>
      <c r="DL286" s="108" t="n">
        <v>23.6</v>
      </c>
      <c r="DM286" s="108" t="n">
        <v>25.5</v>
      </c>
      <c r="DN286" s="108" t="n">
        <v>26.8</v>
      </c>
      <c r="DO286" s="109" t="n">
        <f aca="false">AVERAGE(DC286:DN286)</f>
        <v>21.7416666666667</v>
      </c>
      <c r="EA286" s="1" t="n">
        <v>1936</v>
      </c>
      <c r="EB286" s="107" t="n">
        <v>1936</v>
      </c>
      <c r="EC286" s="108" t="n">
        <v>16</v>
      </c>
      <c r="ED286" s="108" t="n">
        <v>14.5</v>
      </c>
      <c r="EE286" s="108" t="n">
        <v>14.8</v>
      </c>
      <c r="EF286" s="108" t="n">
        <v>11.6</v>
      </c>
      <c r="EG286" s="108" t="n">
        <v>9.6</v>
      </c>
      <c r="EH286" s="108" t="n">
        <v>8.2</v>
      </c>
      <c r="EI286" s="108" t="n">
        <v>7.6</v>
      </c>
      <c r="EJ286" s="108" t="n">
        <v>10.4</v>
      </c>
      <c r="EK286" s="108" t="n">
        <v>9.7</v>
      </c>
      <c r="EL286" s="108" t="n">
        <v>9.8</v>
      </c>
      <c r="EM286" s="108" t="n">
        <v>13.2</v>
      </c>
      <c r="EN286" s="108" t="n">
        <v>15</v>
      </c>
      <c r="EO286" s="109" t="n">
        <f aca="false">AVERAGE(EC286:EN286)</f>
        <v>11.7</v>
      </c>
      <c r="FA286" s="1" t="n">
        <v>1936</v>
      </c>
      <c r="FB286" s="107" t="n">
        <v>1936</v>
      </c>
      <c r="FC286" s="108" t="n">
        <v>14.4</v>
      </c>
      <c r="FD286" s="108" t="n">
        <v>12.8</v>
      </c>
      <c r="FE286" s="108" t="n">
        <v>13.1</v>
      </c>
      <c r="FF286" s="108" t="n">
        <v>9.9</v>
      </c>
      <c r="FG286" s="108" t="n">
        <v>8.2</v>
      </c>
      <c r="FH286" s="108" t="n">
        <v>7.2</v>
      </c>
      <c r="FI286" s="108" t="n">
        <v>5.6</v>
      </c>
      <c r="FJ286" s="108" t="n">
        <v>8.8</v>
      </c>
      <c r="FK286" s="108" t="n">
        <v>8.4</v>
      </c>
      <c r="FL286" s="108" t="n">
        <v>9.2</v>
      </c>
      <c r="FM286" s="108" t="n">
        <v>11.4</v>
      </c>
      <c r="FN286" s="108" t="n">
        <v>13.9</v>
      </c>
      <c r="FO286" s="109" t="n">
        <f aca="false">AVERAGE(FC286:FN286)</f>
        <v>10.2416666666667</v>
      </c>
      <c r="GA286" s="1" t="n">
        <v>1936</v>
      </c>
      <c r="GB286" s="110" t="s">
        <v>139</v>
      </c>
      <c r="GC286" s="108" t="n">
        <v>16.7</v>
      </c>
      <c r="GD286" s="108" t="n">
        <v>16.4</v>
      </c>
      <c r="GE286" s="108" t="n">
        <v>16.8</v>
      </c>
      <c r="GF286" s="108" t="n">
        <v>14.9</v>
      </c>
      <c r="GG286" s="108" t="n">
        <v>13.1</v>
      </c>
      <c r="GH286" s="108" t="n">
        <v>11</v>
      </c>
      <c r="GI286" s="108" t="n">
        <v>11.2</v>
      </c>
      <c r="GJ286" s="108" t="n">
        <v>11.6</v>
      </c>
      <c r="GK286" s="108" t="n">
        <v>12.9</v>
      </c>
      <c r="GL286" s="108" t="n">
        <v>12.6</v>
      </c>
      <c r="GM286" s="108" t="n">
        <v>15</v>
      </c>
      <c r="GN286" s="108" t="n">
        <v>16.9</v>
      </c>
      <c r="GO286" s="109" t="n">
        <f aca="false">AVERAGE(GC286:GN286)</f>
        <v>14.0916666666667</v>
      </c>
      <c r="HA286" s="1" t="n">
        <v>1936</v>
      </c>
      <c r="HB286" s="107" t="n">
        <v>1936</v>
      </c>
      <c r="HC286" s="108" t="n">
        <v>15.4</v>
      </c>
      <c r="HD286" s="108" t="n">
        <v>15</v>
      </c>
      <c r="HE286" s="108" t="n">
        <v>15.4</v>
      </c>
      <c r="HF286" s="108" t="n">
        <v>13.3</v>
      </c>
      <c r="HG286" s="108" t="n">
        <v>11.6</v>
      </c>
      <c r="HH286" s="108" t="n">
        <v>10.4</v>
      </c>
      <c r="HI286" s="108" t="n">
        <v>10.1</v>
      </c>
      <c r="HJ286" s="108" t="n">
        <v>11.8</v>
      </c>
      <c r="HK286" s="108" t="n">
        <v>11.8</v>
      </c>
      <c r="HL286" s="108" t="n">
        <v>12.1</v>
      </c>
      <c r="HM286" s="108" t="n">
        <v>15.7</v>
      </c>
      <c r="HN286" s="108" t="n">
        <v>15.1</v>
      </c>
      <c r="HO286" s="109" t="n">
        <f aca="false">AVERAGE(HC286:HN286)</f>
        <v>13.1416666666667</v>
      </c>
      <c r="IA286" s="1" t="n">
        <v>1936</v>
      </c>
      <c r="IB286" s="110" t="s">
        <v>139</v>
      </c>
      <c r="IC286" s="108" t="n">
        <v>21.9</v>
      </c>
      <c r="ID286" s="108" t="n">
        <v>22.3</v>
      </c>
      <c r="IE286" s="108" t="n">
        <v>22.7</v>
      </c>
      <c r="IF286" s="108" t="n">
        <v>20.2</v>
      </c>
      <c r="IG286" s="108" t="n">
        <v>13.3</v>
      </c>
      <c r="IH286" s="108" t="n">
        <v>12.2</v>
      </c>
      <c r="II286" s="108" t="n">
        <v>11.5</v>
      </c>
      <c r="IJ286" s="108" t="n">
        <v>13.1</v>
      </c>
      <c r="IK286" s="108" t="n">
        <v>15.2</v>
      </c>
      <c r="IL286" s="108" t="n">
        <v>15.9</v>
      </c>
      <c r="IM286" s="108" t="n">
        <v>19.2</v>
      </c>
      <c r="IN286" s="108" t="n">
        <v>21</v>
      </c>
      <c r="IO286" s="109" t="n">
        <f aca="false">AVERAGE(IC286:IN286)</f>
        <v>17.375</v>
      </c>
      <c r="JA286" s="1" t="n">
        <v>1936</v>
      </c>
      <c r="JB286" s="107" t="n">
        <v>1936</v>
      </c>
      <c r="JC286" s="108" t="n">
        <v>13.6</v>
      </c>
      <c r="JD286" s="108" t="n">
        <v>11.8</v>
      </c>
      <c r="JE286" s="108" t="n">
        <v>11.8</v>
      </c>
      <c r="JF286" s="108" t="n">
        <v>7.3</v>
      </c>
      <c r="JG286" s="108" t="n">
        <v>5.3</v>
      </c>
      <c r="JH286" s="108" t="n">
        <v>2.6</v>
      </c>
      <c r="JI286" s="108" t="n">
        <v>1.9</v>
      </c>
      <c r="JJ286" s="108" t="n">
        <v>5.8</v>
      </c>
      <c r="JK286" s="108" t="n">
        <v>6.4</v>
      </c>
      <c r="JL286" s="108" t="n">
        <v>7.3</v>
      </c>
      <c r="JM286" s="108" t="n">
        <v>10.6</v>
      </c>
      <c r="JN286" s="108" t="n">
        <v>13.7</v>
      </c>
      <c r="JO286" s="109" t="n">
        <f aca="false">AVERAGE(JC286:JN286)</f>
        <v>8.175</v>
      </c>
      <c r="KA286" s="1" t="n">
        <v>1936</v>
      </c>
      <c r="KB286" s="107" t="n">
        <v>1936</v>
      </c>
      <c r="KC286" s="108" t="n">
        <v>26.3</v>
      </c>
      <c r="KD286" s="108" t="n">
        <v>26.8</v>
      </c>
      <c r="KE286" s="108" t="n">
        <v>25.8</v>
      </c>
      <c r="KF286" s="108" t="n">
        <v>21.9</v>
      </c>
      <c r="KG286" s="108" t="n">
        <v>19.4</v>
      </c>
      <c r="KH286" s="108" t="n">
        <v>16.4</v>
      </c>
      <c r="KI286" s="108" t="n">
        <v>16.6</v>
      </c>
      <c r="KJ286" s="108" t="n">
        <v>18.8</v>
      </c>
      <c r="KK286" s="108" t="n">
        <v>19.9</v>
      </c>
      <c r="KL286" s="108" t="n">
        <v>23.9</v>
      </c>
      <c r="KM286" s="108" t="n">
        <v>26.3</v>
      </c>
      <c r="KN286" s="108" t="n">
        <v>27.6</v>
      </c>
      <c r="KO286" s="109" t="n">
        <f aca="false">AVERAGE(KC286:KN286)</f>
        <v>22.475</v>
      </c>
      <c r="LA286" s="1" t="n">
        <v>1936</v>
      </c>
      <c r="LB286" s="110" t="s">
        <v>139</v>
      </c>
      <c r="LC286" s="108" t="n">
        <v>13.9</v>
      </c>
      <c r="LD286" s="108" t="n">
        <v>12.4</v>
      </c>
      <c r="LE286" s="108" t="n">
        <v>12.9</v>
      </c>
      <c r="LF286" s="108" t="n">
        <v>8.8</v>
      </c>
      <c r="LG286" s="108" t="n">
        <v>6.7</v>
      </c>
      <c r="LH286" s="108" t="n">
        <v>5.2</v>
      </c>
      <c r="LI286" s="108" t="n">
        <v>4</v>
      </c>
      <c r="LJ286" s="108" t="n">
        <v>7</v>
      </c>
      <c r="LK286" s="108" t="n">
        <v>7.7</v>
      </c>
      <c r="LL286" s="108" t="n">
        <v>8.2</v>
      </c>
      <c r="LM286" s="108" t="n">
        <v>10.6</v>
      </c>
      <c r="LN286" s="108" t="n">
        <v>14</v>
      </c>
      <c r="LO286" s="109" t="n">
        <f aca="false">AVERAGE(LC286:LN286)</f>
        <v>9.28333333333333</v>
      </c>
      <c r="MA286" s="1" t="n">
        <v>1936</v>
      </c>
      <c r="MB286" s="110" t="s">
        <v>139</v>
      </c>
      <c r="MC286" s="108" t="n">
        <v>15.9</v>
      </c>
      <c r="MD286" s="108" t="n">
        <v>15.1</v>
      </c>
      <c r="ME286" s="108" t="n">
        <v>15.3</v>
      </c>
      <c r="MF286" s="108" t="n">
        <v>12.1</v>
      </c>
      <c r="MG286" s="108" t="n">
        <v>9.4</v>
      </c>
      <c r="MH286" s="108" t="n">
        <v>7</v>
      </c>
      <c r="MI286" s="108" t="n">
        <v>7.1</v>
      </c>
      <c r="MJ286" s="108" t="n">
        <v>8.2</v>
      </c>
      <c r="MK286" s="108" t="n">
        <v>9.5</v>
      </c>
      <c r="ML286" s="108" t="n">
        <v>10</v>
      </c>
      <c r="MM286" s="108" t="n">
        <v>13.2</v>
      </c>
      <c r="MN286" s="108" t="n">
        <v>15.2</v>
      </c>
      <c r="MO286" s="109" t="n">
        <f aca="false">AVERAGE(MC286:MN286)</f>
        <v>11.5</v>
      </c>
      <c r="NA286" s="1" t="n">
        <v>1936</v>
      </c>
      <c r="NB286" s="110" t="s">
        <v>139</v>
      </c>
      <c r="NC286" s="108" t="n">
        <v>19.2</v>
      </c>
      <c r="ND286" s="108" t="n">
        <v>18</v>
      </c>
      <c r="NE286" s="108" t="n">
        <v>19.6</v>
      </c>
      <c r="NF286" s="108" t="n">
        <v>15.4</v>
      </c>
      <c r="NG286" s="108" t="n">
        <v>13</v>
      </c>
      <c r="NH286" s="108" t="n">
        <v>11.9</v>
      </c>
      <c r="NI286" s="108" t="n">
        <v>10.3</v>
      </c>
      <c r="NJ286" s="108" t="n">
        <v>12.6</v>
      </c>
      <c r="NK286" s="108" t="n">
        <v>12</v>
      </c>
      <c r="NL286" s="108" t="n">
        <v>12.2</v>
      </c>
      <c r="NM286" s="108" t="n">
        <v>16.2</v>
      </c>
      <c r="NN286" s="108" t="n">
        <v>18.7</v>
      </c>
      <c r="NO286" s="109" t="n">
        <f aca="false">AVERAGE(NC286:NN286)</f>
        <v>14.925</v>
      </c>
      <c r="OA286" s="1" t="n">
        <v>1936</v>
      </c>
      <c r="OB286" s="107" t="n">
        <v>1936</v>
      </c>
      <c r="OC286" s="108" t="n">
        <v>17.3</v>
      </c>
      <c r="OD286" s="108" t="n">
        <v>16.3</v>
      </c>
      <c r="OE286" s="108" t="n">
        <v>16.3</v>
      </c>
      <c r="OF286" s="108" t="n">
        <v>12.4</v>
      </c>
      <c r="OG286" s="108" t="n">
        <v>10.4</v>
      </c>
      <c r="OH286" s="108" t="n">
        <v>8.2</v>
      </c>
      <c r="OI286" s="108" t="n">
        <v>7.5</v>
      </c>
      <c r="OJ286" s="108" t="n">
        <v>10.6</v>
      </c>
      <c r="OK286" s="108" t="n">
        <v>10.6</v>
      </c>
      <c r="OL286" s="108" t="n">
        <v>11.1</v>
      </c>
      <c r="OM286" s="108" t="n">
        <v>14.6</v>
      </c>
      <c r="ON286" s="108" t="n">
        <v>16.8</v>
      </c>
      <c r="OO286" s="109" t="n">
        <f aca="false">AVERAGE(OC286:ON286)</f>
        <v>12.675</v>
      </c>
      <c r="PA286" s="16" t="n">
        <v>1936</v>
      </c>
      <c r="PB286" s="134" t="s">
        <v>139</v>
      </c>
      <c r="PC286" s="108" t="n">
        <v>18.3</v>
      </c>
      <c r="PD286" s="108" t="n">
        <v>17.9</v>
      </c>
      <c r="PE286" s="108" t="n">
        <v>18.6</v>
      </c>
      <c r="PF286" s="108" t="n">
        <v>13.1</v>
      </c>
      <c r="PG286" s="108" t="n">
        <v>8.2</v>
      </c>
      <c r="PH286" s="108" t="n">
        <v>6.6</v>
      </c>
      <c r="PI286" s="108" t="n">
        <v>5.8</v>
      </c>
      <c r="PJ286" s="108" t="n">
        <v>8</v>
      </c>
      <c r="PK286" s="108" t="n">
        <v>9.8</v>
      </c>
      <c r="PL286" s="108" t="n">
        <v>14.2</v>
      </c>
      <c r="PM286" s="108" t="n">
        <v>16.5</v>
      </c>
      <c r="PN286" s="108" t="n">
        <v>17.4</v>
      </c>
      <c r="PO286" s="109" t="n">
        <f aca="false">AVERAGE(PC286:PN286)</f>
        <v>12.8666666666667</v>
      </c>
      <c r="QA286" s="1" t="n">
        <v>1936</v>
      </c>
      <c r="QB286" s="110" t="s">
        <v>139</v>
      </c>
      <c r="QC286" s="108" t="n">
        <v>14.2</v>
      </c>
      <c r="QD286" s="108" t="n">
        <v>13.1</v>
      </c>
      <c r="QE286" s="108" t="n">
        <v>13.1</v>
      </c>
      <c r="QF286" s="108" t="n">
        <v>9.8</v>
      </c>
      <c r="QG286" s="108" t="n">
        <v>7.1</v>
      </c>
      <c r="QH286" s="108" t="n">
        <v>5.6</v>
      </c>
      <c r="QI286" s="108" t="n">
        <v>4.4</v>
      </c>
      <c r="QJ286" s="108" t="n">
        <v>6.8</v>
      </c>
      <c r="QK286" s="108" t="n">
        <v>7.2</v>
      </c>
      <c r="QL286" s="108" t="n">
        <v>7.8</v>
      </c>
      <c r="QM286" s="108" t="n">
        <v>11.3</v>
      </c>
      <c r="QN286" s="108" t="n">
        <v>13.8</v>
      </c>
      <c r="QO286" s="109" t="n">
        <f aca="false">AVERAGE(QC286:QN286)</f>
        <v>9.51666666666667</v>
      </c>
      <c r="RA286" s="1" t="n">
        <v>1936</v>
      </c>
      <c r="RB286" s="110" t="s">
        <v>139</v>
      </c>
      <c r="RC286" s="108" t="n">
        <v>16.1</v>
      </c>
      <c r="RD286" s="108" t="n">
        <v>15.4</v>
      </c>
      <c r="RE286" s="108" t="n">
        <v>15.5</v>
      </c>
      <c r="RF286" s="108" t="n">
        <v>10</v>
      </c>
      <c r="RG286" s="108" t="n">
        <v>6.9</v>
      </c>
      <c r="RH286" s="108" t="n">
        <v>5.2</v>
      </c>
      <c r="RI286" s="108" t="n">
        <v>3.9</v>
      </c>
      <c r="RJ286" s="108" t="n">
        <v>6.2</v>
      </c>
      <c r="RK286" s="108" t="n">
        <v>5.9</v>
      </c>
      <c r="RL286" s="108" t="n">
        <v>8</v>
      </c>
      <c r="RM286" s="108" t="n">
        <v>13.2</v>
      </c>
      <c r="RN286" s="108" t="n">
        <v>15.7</v>
      </c>
      <c r="RO286" s="109" t="n">
        <f aca="false">AVERAGE(RC286:RN286)</f>
        <v>10.1666666666667</v>
      </c>
      <c r="SA286" s="1" t="n">
        <v>1936</v>
      </c>
      <c r="SB286" s="107" t="n">
        <v>1936</v>
      </c>
      <c r="SC286" s="108" t="n">
        <v>21.3</v>
      </c>
      <c r="SD286" s="108" t="n">
        <v>20.3</v>
      </c>
      <c r="SE286" s="108" t="n">
        <v>18.6</v>
      </c>
      <c r="SF286" s="108" t="n">
        <v>14.4</v>
      </c>
      <c r="SG286" s="108" t="n">
        <v>8</v>
      </c>
      <c r="SH286" s="108" t="n">
        <v>5.7</v>
      </c>
      <c r="SI286" s="108" t="n">
        <v>6</v>
      </c>
      <c r="SJ286" s="108" t="n">
        <v>6.8</v>
      </c>
      <c r="SK286" s="108" t="n">
        <v>9.9</v>
      </c>
      <c r="SL286" s="108" t="n">
        <v>13.3</v>
      </c>
      <c r="SM286" s="108" t="n">
        <v>17.8</v>
      </c>
      <c r="SN286" s="108" t="n">
        <v>19</v>
      </c>
      <c r="SO286" s="109" t="n">
        <f aca="false">AVERAGE(SC286:SN286)</f>
        <v>13.425</v>
      </c>
      <c r="TA286" s="1" t="n">
        <v>1936</v>
      </c>
      <c r="TB286" s="110" t="s">
        <v>139</v>
      </c>
      <c r="TC286" s="108" t="n">
        <v>27.3</v>
      </c>
      <c r="TD286" s="108" t="n">
        <v>27.1</v>
      </c>
      <c r="TE286" s="108" t="n">
        <v>24.6</v>
      </c>
      <c r="TF286" s="108" t="n">
        <v>20.8</v>
      </c>
      <c r="TG286" s="108" t="n">
        <v>14.5</v>
      </c>
      <c r="TH286" s="108" t="n">
        <v>11.2</v>
      </c>
      <c r="TI286" s="108" t="n">
        <v>11.7</v>
      </c>
      <c r="TJ286" s="108" t="n">
        <v>15.3</v>
      </c>
      <c r="TK286" s="108" t="n">
        <v>17.4</v>
      </c>
      <c r="TL286" s="108" t="n">
        <v>21.4</v>
      </c>
      <c r="TM286" s="108" t="n">
        <v>24.5</v>
      </c>
      <c r="TN286" s="108" t="n">
        <v>27.1</v>
      </c>
      <c r="TO286" s="109" t="n">
        <f aca="false">AVERAGE(TC286:TN286)</f>
        <v>20.2416666666667</v>
      </c>
      <c r="UA286" s="1" t="n">
        <v>1936</v>
      </c>
      <c r="UB286" s="110" t="s">
        <v>139</v>
      </c>
      <c r="UC286" s="108" t="n">
        <v>16.5</v>
      </c>
      <c r="UD286" s="108" t="n">
        <v>17</v>
      </c>
      <c r="UE286" s="108" t="n">
        <v>16.7</v>
      </c>
      <c r="UF286" s="108" t="n">
        <v>11.6</v>
      </c>
      <c r="UG286" s="108" t="n">
        <v>7</v>
      </c>
      <c r="UH286" s="108" t="n">
        <v>5.7</v>
      </c>
      <c r="UI286" s="108" t="n">
        <v>4.5</v>
      </c>
      <c r="UJ286" s="108" t="n">
        <v>6.6</v>
      </c>
      <c r="UK286" s="108" t="n">
        <v>7.4</v>
      </c>
      <c r="UL286" s="108" t="n">
        <v>8.8</v>
      </c>
      <c r="UM286" s="108" t="n">
        <v>14.8</v>
      </c>
      <c r="UN286" s="108" t="n">
        <v>17</v>
      </c>
      <c r="UO286" s="109" t="n">
        <f aca="false">AVERAGE(UC286:UN286)</f>
        <v>11.1333333333333</v>
      </c>
      <c r="VA286" s="1" t="n">
        <v>1936</v>
      </c>
      <c r="VB286" s="110" t="s">
        <v>139</v>
      </c>
      <c r="VC286" s="108" t="n">
        <v>12.6</v>
      </c>
      <c r="VD286" s="108" t="n">
        <v>11.8</v>
      </c>
      <c r="VE286" s="108" t="n">
        <v>12.4</v>
      </c>
      <c r="VF286" s="108" t="n">
        <v>9.8</v>
      </c>
      <c r="VG286" s="108" t="n">
        <v>7.6</v>
      </c>
      <c r="VH286" s="108" t="n">
        <v>5.9</v>
      </c>
      <c r="VI286" s="108" t="n">
        <v>4.6</v>
      </c>
      <c r="VJ286" s="108" t="n">
        <v>6.7</v>
      </c>
      <c r="VK286" s="108" t="n">
        <v>7.4</v>
      </c>
      <c r="VL286" s="108" t="n">
        <v>8</v>
      </c>
      <c r="VM286" s="108" t="n">
        <v>10.7</v>
      </c>
      <c r="VN286" s="108" t="n">
        <v>12.3</v>
      </c>
      <c r="VO286" s="109" t="n">
        <f aca="false">AVERAGE(VC286:VN286)</f>
        <v>9.15</v>
      </c>
      <c r="WA286" s="1" t="n">
        <v>1936</v>
      </c>
      <c r="WB286" s="107" t="n">
        <v>1936</v>
      </c>
      <c r="WC286" s="108" t="n">
        <v>20.7</v>
      </c>
      <c r="WD286" s="108" t="n">
        <v>21.4</v>
      </c>
      <c r="WE286" s="108" t="n">
        <v>21.1</v>
      </c>
      <c r="WF286" s="108" t="n">
        <v>16</v>
      </c>
      <c r="WG286" s="108" t="n">
        <v>8</v>
      </c>
      <c r="WH286" s="108" t="n">
        <v>6.6</v>
      </c>
      <c r="WI286" s="108" t="n">
        <v>5.9</v>
      </c>
      <c r="WJ286" s="108" t="n">
        <v>6.8</v>
      </c>
      <c r="WK286" s="108" t="n">
        <v>10.4</v>
      </c>
      <c r="WL286" s="108" t="n">
        <v>11.5</v>
      </c>
      <c r="WM286" s="108" t="n">
        <v>18</v>
      </c>
      <c r="WN286" s="108" t="n">
        <v>20.1</v>
      </c>
      <c r="WO286" s="109" t="n">
        <f aca="false">AVERAGE(WC286:WN286)</f>
        <v>13.875</v>
      </c>
      <c r="YA286" s="1" t="n">
        <v>1936</v>
      </c>
      <c r="YB286" s="110" t="s">
        <v>139</v>
      </c>
      <c r="YC286" s="108" t="n">
        <v>13.9</v>
      </c>
      <c r="YD286" s="108" t="n">
        <v>12.9</v>
      </c>
      <c r="YE286" s="108" t="n">
        <v>12.9</v>
      </c>
      <c r="YF286" s="108" t="n">
        <v>9.5</v>
      </c>
      <c r="YG286" s="108" t="n">
        <v>7</v>
      </c>
      <c r="YH286" s="108" t="n">
        <v>5.7</v>
      </c>
      <c r="YI286" s="108" t="n">
        <v>4.6</v>
      </c>
      <c r="YJ286" s="108" t="n">
        <v>6.8</v>
      </c>
      <c r="YK286" s="108" t="n">
        <v>7.6</v>
      </c>
      <c r="YL286" s="108" t="n">
        <v>7.1</v>
      </c>
      <c r="YM286" s="108" t="n">
        <v>11.6</v>
      </c>
      <c r="YN286" s="108" t="n">
        <v>14</v>
      </c>
      <c r="YO286" s="109" t="n">
        <f aca="false">AVERAGE(YC286:YN286)</f>
        <v>9.46666666666667</v>
      </c>
      <c r="ZA286" s="1" t="n">
        <v>1936</v>
      </c>
      <c r="ZB286" s="110" t="s">
        <v>139</v>
      </c>
      <c r="ZC286" s="108" t="n">
        <v>16.9</v>
      </c>
      <c r="ZD286" s="108" t="n">
        <v>16.6</v>
      </c>
      <c r="ZE286" s="108" t="n">
        <v>16.6</v>
      </c>
      <c r="ZF286" s="108" t="n">
        <v>11.3</v>
      </c>
      <c r="ZG286" s="108" t="n">
        <v>7.2</v>
      </c>
      <c r="ZH286" s="108" t="n">
        <v>5.7</v>
      </c>
      <c r="ZI286" s="108" t="n">
        <v>5.1</v>
      </c>
      <c r="ZJ286" s="108" t="n">
        <v>8.3</v>
      </c>
      <c r="ZK286" s="108" t="n">
        <v>7.6</v>
      </c>
      <c r="ZL286" s="108" t="n">
        <v>9</v>
      </c>
      <c r="ZM286" s="108" t="n">
        <v>14.2</v>
      </c>
      <c r="ZN286" s="108" t="n">
        <v>17.5</v>
      </c>
      <c r="ZO286" s="109" t="n">
        <f aca="false">AVERAGE(ZC286:ZN286)</f>
        <v>11.3333333333333</v>
      </c>
      <c r="AAA286" s="1" t="n">
        <v>1936</v>
      </c>
      <c r="AAB286" s="110" t="s">
        <v>139</v>
      </c>
      <c r="AAC286" s="108" t="n">
        <v>25.6</v>
      </c>
      <c r="AAD286" s="108" t="n">
        <v>25</v>
      </c>
      <c r="AAE286" s="108" t="n">
        <v>20.1</v>
      </c>
      <c r="AAF286" s="108" t="n">
        <v>15.9</v>
      </c>
      <c r="AAG286" s="108" t="n">
        <v>14.6</v>
      </c>
      <c r="AAH286" s="108" t="n">
        <v>10.5</v>
      </c>
      <c r="AAI286" s="108" t="n">
        <v>11.3</v>
      </c>
      <c r="AAJ286" s="108" t="n">
        <v>15.5</v>
      </c>
      <c r="AAK286" s="108" t="n">
        <v>14</v>
      </c>
      <c r="AAL286" s="108" t="n">
        <v>23.1</v>
      </c>
      <c r="AAM286" s="108" t="n">
        <v>24.3</v>
      </c>
      <c r="AAN286" s="108" t="n">
        <v>24.8</v>
      </c>
      <c r="AAO286" s="109" t="n">
        <f aca="false">AVERAGE(AAC286:AAN286)</f>
        <v>18.725</v>
      </c>
      <c r="ABA286" s="1" t="n">
        <v>1936</v>
      </c>
      <c r="ABB286" s="107" t="n">
        <v>1936</v>
      </c>
      <c r="ABC286" s="108" t="n">
        <v>23.1</v>
      </c>
      <c r="ABD286" s="108" t="n">
        <v>23.8</v>
      </c>
      <c r="ABE286" s="108" t="n">
        <v>22.6</v>
      </c>
      <c r="ABF286" s="108" t="n">
        <v>20</v>
      </c>
      <c r="ABG286" s="108" t="n">
        <v>13.2</v>
      </c>
      <c r="ABH286" s="108" t="n">
        <v>11</v>
      </c>
      <c r="ABI286" s="108" t="n">
        <v>10.4</v>
      </c>
      <c r="ABJ286" s="108" t="n">
        <v>11.3</v>
      </c>
      <c r="ABK286" s="108" t="n">
        <v>14.2</v>
      </c>
      <c r="ABL286" s="108" t="n">
        <v>17.4</v>
      </c>
      <c r="ABM286" s="108" t="n">
        <v>19.4</v>
      </c>
      <c r="ABN286" s="108" t="n">
        <v>21.4</v>
      </c>
      <c r="ABO286" s="109" t="n">
        <f aca="false">AVERAGE(ABC286:ABN286)</f>
        <v>17.3166666666667</v>
      </c>
      <c r="ACA286" s="111" t="n">
        <v>1936</v>
      </c>
      <c r="ACB286" s="110" t="s">
        <v>139</v>
      </c>
      <c r="ACC286" s="108" t="n">
        <v>17.6</v>
      </c>
      <c r="ACD286" s="108" t="n">
        <v>17.2</v>
      </c>
      <c r="ACE286" s="108" t="n">
        <v>17.8</v>
      </c>
      <c r="ACF286" s="108" t="n">
        <v>14.2</v>
      </c>
      <c r="ACG286" s="108" t="n">
        <v>11.1</v>
      </c>
      <c r="ACH286" s="108" t="n">
        <v>9.7</v>
      </c>
      <c r="ACI286" s="108" t="n">
        <v>8.2</v>
      </c>
      <c r="ACJ286" s="108" t="n">
        <v>11.1</v>
      </c>
      <c r="ACK286" s="108" t="n">
        <v>11.6</v>
      </c>
      <c r="ACL286" s="108" t="n">
        <v>11.9</v>
      </c>
      <c r="ACM286" s="108" t="n">
        <v>15.4</v>
      </c>
      <c r="ACN286" s="108" t="n">
        <v>17.7</v>
      </c>
      <c r="ACO286" s="109" t="n">
        <f aca="false">AVERAGE(ACC286:ACN286)</f>
        <v>13.625</v>
      </c>
      <c r="ADA286" s="1" t="n">
        <v>1936</v>
      </c>
      <c r="ADB286" s="110" t="s">
        <v>139</v>
      </c>
      <c r="ADC286" s="108" t="n">
        <v>26.1</v>
      </c>
      <c r="ADD286" s="108" t="n">
        <v>27.1</v>
      </c>
      <c r="ADE286" s="108" t="n">
        <v>24.8</v>
      </c>
      <c r="ADF286" s="108" t="n">
        <v>21.1</v>
      </c>
      <c r="ADG286" s="108" t="n">
        <v>15.8</v>
      </c>
      <c r="ADH286" s="108" t="n">
        <v>12.8</v>
      </c>
      <c r="ADI286" s="108" t="n">
        <v>13</v>
      </c>
      <c r="ADJ286" s="108" t="n">
        <v>16.1</v>
      </c>
      <c r="ADK286" s="108" t="n">
        <v>17.4</v>
      </c>
      <c r="ADL286" s="108" t="n">
        <v>21.2</v>
      </c>
      <c r="ADM286" s="108" t="n">
        <v>23.6</v>
      </c>
      <c r="ADN286" s="108" t="n">
        <v>25.3</v>
      </c>
      <c r="ADO286" s="109" t="n">
        <f aca="false">AVERAGE(ADC286:ADN286)</f>
        <v>20.3583333333333</v>
      </c>
      <c r="AEA286" s="1" t="n">
        <v>1936</v>
      </c>
      <c r="AEB286" s="107" t="n">
        <v>1936</v>
      </c>
      <c r="AEC286" s="108" t="n">
        <v>25.8</v>
      </c>
      <c r="AED286" s="108" t="n">
        <v>26.9</v>
      </c>
      <c r="AEE286" s="108" t="n">
        <v>24.2</v>
      </c>
      <c r="AEF286" s="108" t="n">
        <v>21.6</v>
      </c>
      <c r="AEG286" s="108" t="n">
        <v>15.6</v>
      </c>
      <c r="AEH286" s="108" t="n">
        <v>13.1</v>
      </c>
      <c r="AEI286" s="108" t="n">
        <v>13.2</v>
      </c>
      <c r="AEJ286" s="108" t="n">
        <v>14.6</v>
      </c>
      <c r="AEK286" s="108" t="n">
        <v>17.8</v>
      </c>
      <c r="AEL286" s="108" t="n">
        <v>20.4</v>
      </c>
      <c r="AEM286" s="108" t="n">
        <v>22.9</v>
      </c>
      <c r="AEN286" s="108" t="n">
        <v>24.7</v>
      </c>
      <c r="AEO286" s="109" t="n">
        <f aca="false">AVERAGE(AEC286:AEN286)</f>
        <v>20.0666666666667</v>
      </c>
      <c r="AFA286" s="1" t="n">
        <v>1936</v>
      </c>
      <c r="AFB286" s="107" t="n">
        <v>1936</v>
      </c>
      <c r="AFC286" s="108" t="n">
        <v>18.5</v>
      </c>
      <c r="AFD286" s="108" t="n">
        <v>18.4</v>
      </c>
      <c r="AFE286" s="108" t="n">
        <v>18.7</v>
      </c>
      <c r="AFF286" s="108" t="n">
        <v>16.3</v>
      </c>
      <c r="AFG286" s="108" t="n">
        <v>14.3</v>
      </c>
      <c r="AFH286" s="108" t="n">
        <v>12.2</v>
      </c>
      <c r="AFI286" s="108" t="n">
        <v>11.5</v>
      </c>
      <c r="AFJ286" s="108" t="n">
        <v>12.6</v>
      </c>
      <c r="AFK286" s="108" t="n">
        <v>13.5</v>
      </c>
      <c r="AFL286" s="108" t="n">
        <v>13.2</v>
      </c>
      <c r="AFM286" s="108" t="n">
        <v>16.4</v>
      </c>
      <c r="AFN286" s="108" t="n">
        <v>18.3</v>
      </c>
      <c r="AFO286" s="109" t="n">
        <f aca="false">AVERAGE(AFC286:AFN286)</f>
        <v>15.325</v>
      </c>
      <c r="AGA286" s="1" t="n">
        <v>1936</v>
      </c>
      <c r="AGB286" s="110" t="s">
        <v>139</v>
      </c>
      <c r="AGC286" s="108" t="n">
        <v>17</v>
      </c>
      <c r="AGD286" s="108" t="n">
        <v>16.9</v>
      </c>
      <c r="AGE286" s="108" t="n">
        <v>17.1</v>
      </c>
      <c r="AGF286" s="108" t="n">
        <v>11.4</v>
      </c>
      <c r="AGG286" s="108" t="n">
        <v>6.1</v>
      </c>
      <c r="AGH286" s="108" t="n">
        <v>4.6</v>
      </c>
      <c r="AGI286" s="108" t="n">
        <v>3.9</v>
      </c>
      <c r="AGJ286" s="108" t="n">
        <v>6</v>
      </c>
      <c r="AGK286" s="108" t="n">
        <v>7.5</v>
      </c>
      <c r="AGL286" s="108" t="n">
        <v>9.1</v>
      </c>
      <c r="AGM286" s="108" t="n">
        <v>15.4</v>
      </c>
      <c r="AGN286" s="108" t="n">
        <v>17.3</v>
      </c>
      <c r="AGO286" s="109" t="n">
        <f aca="false">AVERAGE(AGC286:AGN286)</f>
        <v>11.025</v>
      </c>
      <c r="AHA286" s="1" t="n">
        <v>1936</v>
      </c>
      <c r="AHB286" s="110" t="s">
        <v>139</v>
      </c>
      <c r="AHC286" s="108" t="n">
        <v>14.4</v>
      </c>
      <c r="AHD286" s="108" t="n">
        <v>12.6</v>
      </c>
      <c r="AHE286" s="108" t="n">
        <v>12.1</v>
      </c>
      <c r="AHF286" s="108" t="n">
        <v>7.7</v>
      </c>
      <c r="AHG286" s="108" t="n">
        <v>6</v>
      </c>
      <c r="AHH286" s="108" t="n">
        <v>4.1</v>
      </c>
      <c r="AHI286" s="108" t="n">
        <v>2.8</v>
      </c>
      <c r="AHJ286" s="108" t="n">
        <v>5.7</v>
      </c>
      <c r="AHK286" s="108" t="n">
        <v>5.8</v>
      </c>
      <c r="AHL286" s="108" t="n">
        <v>6.5</v>
      </c>
      <c r="AHM286" s="108" t="n">
        <v>11</v>
      </c>
      <c r="AHN286" s="108" t="n">
        <v>14.4</v>
      </c>
      <c r="AHO286" s="109" t="n">
        <f aca="false">AVERAGE(AHC286:AHN286)</f>
        <v>8.59166666666667</v>
      </c>
      <c r="AIA286" s="1" t="n">
        <v>1936</v>
      </c>
      <c r="AIB286" s="107" t="n">
        <v>1936</v>
      </c>
      <c r="AIC286" s="108" t="n">
        <v>23.9</v>
      </c>
      <c r="AID286" s="108" t="n">
        <v>22.9</v>
      </c>
      <c r="AIE286" s="108" t="n">
        <v>21.1</v>
      </c>
      <c r="AIF286" s="108" t="n">
        <v>15.6</v>
      </c>
      <c r="AIG286" s="108" t="n">
        <v>8.5</v>
      </c>
      <c r="AIH286" s="108" t="n">
        <v>5.4</v>
      </c>
      <c r="AII286" s="108" t="n">
        <v>5.6</v>
      </c>
      <c r="AIJ286" s="108" t="n">
        <v>7.4</v>
      </c>
      <c r="AIK286" s="108" t="n">
        <v>10.3</v>
      </c>
      <c r="AIL286" s="108" t="n">
        <v>15.1</v>
      </c>
      <c r="AIM286" s="108" t="n">
        <v>19.4</v>
      </c>
      <c r="AIN286" s="108" t="n">
        <v>22.6</v>
      </c>
      <c r="AIO286" s="109" t="n">
        <f aca="false">AVERAGE(AIC286:AIN286)</f>
        <v>14.8166666666667</v>
      </c>
      <c r="AJA286" s="1" t="n">
        <v>1936</v>
      </c>
      <c r="AJB286" s="107" t="n">
        <v>1936</v>
      </c>
      <c r="AJC286" s="108" t="n">
        <v>26.8</v>
      </c>
      <c r="AJD286" s="108" t="n">
        <v>27.7</v>
      </c>
      <c r="AJE286" s="108" t="n">
        <v>27.6</v>
      </c>
      <c r="AJF286" s="108" t="n">
        <v>24.7</v>
      </c>
      <c r="AJG286" s="108" t="n">
        <v>23.3</v>
      </c>
      <c r="AJH286" s="108" t="n">
        <v>20.1</v>
      </c>
      <c r="AJI286" s="108" t="n">
        <v>20.7</v>
      </c>
      <c r="AJJ286" s="108" t="n">
        <v>23.8</v>
      </c>
      <c r="AJK286" s="108" t="n">
        <v>24.1</v>
      </c>
      <c r="AJL286" s="108" t="n">
        <v>27.5</v>
      </c>
      <c r="AJM286" s="108" t="n">
        <v>28.3</v>
      </c>
      <c r="AJN286" s="108" t="n">
        <v>28.2</v>
      </c>
      <c r="AJO286" s="109" t="n">
        <f aca="false">AVERAGE(AJC286:AJN286)</f>
        <v>25.2333333333333</v>
      </c>
      <c r="AKA286" s="1" t="n">
        <v>1936</v>
      </c>
      <c r="AKB286" s="110" t="s">
        <v>139</v>
      </c>
      <c r="AKC286" s="108" t="n">
        <v>16.5</v>
      </c>
      <c r="AKD286" s="108" t="n">
        <v>15.9</v>
      </c>
      <c r="AKE286" s="108" t="n">
        <v>15.7</v>
      </c>
      <c r="AKF286" s="108" t="n">
        <v>10.2</v>
      </c>
      <c r="AKG286" s="108" t="n">
        <v>7.3</v>
      </c>
      <c r="AKH286" s="108" t="n">
        <v>5.9</v>
      </c>
      <c r="AKI286" s="108" t="n">
        <v>5.1</v>
      </c>
      <c r="AKJ286" s="108" t="n">
        <v>7.9</v>
      </c>
      <c r="AKK286" s="108" t="n">
        <v>7.1</v>
      </c>
      <c r="AKL286" s="108" t="n">
        <v>8.7</v>
      </c>
      <c r="AKM286" s="108" t="n">
        <v>13.8</v>
      </c>
      <c r="AKN286" s="108" t="n">
        <v>16.6</v>
      </c>
      <c r="AKO286" s="109" t="n">
        <f aca="false">AVERAGE(AKC286:AKN286)</f>
        <v>10.8916666666667</v>
      </c>
      <c r="ALA286" s="35" t="n">
        <f aca="false">(ACO286+AO286+EO286+NO286+AKO286+AFO286+AEO286+IO286+MO286)/9</f>
        <v>14.15</v>
      </c>
      <c r="ALB286" s="77" t="n">
        <f aca="false">(ABO286+KO286+DO286+AGO286)/4</f>
        <v>18.1395833333333</v>
      </c>
      <c r="ALC286" s="19" t="n">
        <f aca="false">(QO286+PO286+AAO286+AJO286+FO286+SO286+BO286+CO286+JO286+OO286+TO286+HO286)/12</f>
        <v>13.4555555555556</v>
      </c>
      <c r="AMA286" s="28" t="n">
        <f aca="false">MAX(ACC286:ACN286,AC286:AN286,EC286:EN286,NC286:NN286,AKC286:AKN286,AFC286:AFN286,AEC286:AEN286,IC286:IN286,MC286:MN286)</f>
        <v>26.9</v>
      </c>
      <c r="AMB286" s="28" t="n">
        <f aca="false">MIN(ACC286:ACN286,AC286:AN286,EC286:EN286,NC286:NN286,AKC286:AKN286,AFC286:AFN286,AEC286:AEN286,IC286:IN286,MC286:MN286)</f>
        <v>5.1</v>
      </c>
      <c r="AMC286" s="81" t="n">
        <f aca="false">MAX(ABC286:ABN286,KC286:KN286,DC286:DN286,AGC286:AGN286)</f>
        <v>27.6</v>
      </c>
      <c r="AMD286" s="81" t="n">
        <f aca="false">MIN(ABC286:ABN286,KC286:KN286,DC286:DN286,AGC286:AGN286)</f>
        <v>3.9</v>
      </c>
      <c r="AME286" s="60" t="n">
        <f aca="false">MAX(QC286:QN286,PC286:PN286,AJC286:AJN286,AAC286:AAN286,FC286:FN286,SC286:SN286)</f>
        <v>28.3</v>
      </c>
      <c r="AMF286" s="60" t="n">
        <f aca="false">MIN(QC286:QN286,PC286:PN286,AJC286:AJN286,AAC286:AAN286,FC286:FN286,SC286:SN286)</f>
        <v>4.4</v>
      </c>
    </row>
    <row r="287" customFormat="false" ht="12.8" hidden="false" customHeight="false" outlineLevel="0" collapsed="false">
      <c r="A287" s="104"/>
      <c r="B287" s="29" t="n">
        <f aca="false">AVERAGE(AO287,BO287,CO287,DO287,EO287,FO287,GO287,HO297,IO287,JO287,KO287,LO287,MO287,NO287,OO287,PO287,QO287,RO287,SO287,TO287,UO287,VO287,WO287,YO287,ZO287,AAO287,ABO287,ACO287,ADO287,AEO287,AFO287,AGO287,AHO287,AIO287,AJO287,AKO287)</f>
        <v>13.4756944444444</v>
      </c>
      <c r="C287" s="30" t="n">
        <f aca="false">AVERAGE(B283:B287)</f>
        <v>13.4725462962963</v>
      </c>
      <c r="D287" s="31" t="n">
        <f aca="false">AVERAGE(B278:B287)</f>
        <v>13.4158333333333</v>
      </c>
      <c r="E287" s="29" t="n">
        <f aca="false">AVERAGE(B268:B287)</f>
        <v>13.4346412037037</v>
      </c>
      <c r="F287" s="32" t="n">
        <f aca="false">AVERAGE(B238:B287)</f>
        <v>13.6060911245814</v>
      </c>
      <c r="G287" s="3" t="n">
        <f aca="false">MAX(AC287:AN287,BC287:BN287,CC287:CN287,DC287:DN287,EC287:EN287,FC287:FN287,GC287:GN287,HC287:HN287,IC287:IN287,JC287:JN287,KC287:KN287,LC287:LN287,MC287:MN287,NC287:NN287,OC287:ON287,PC287:PN287,QC287:QN287,RC287:RN287,SC287:SN287,TC287:TN287,UC287:UN287,VC287:VN287,WC287:WN287,YC287:YN287,ZC287:ZN287,AAC287:AAN287,ABC287:ABN287,ACC287:ACN287,ADC287:ADN287,AEC287:AEN287,AFC287:AFN287,AGC287:AGN287,AHC287:AHN287,AIC287:AIN287,AJC287:AJN287,AKC287:AKN287)</f>
        <v>28.8</v>
      </c>
      <c r="H287" s="105" t="n">
        <f aca="false">MEDIAN(AC287:AN287,BC287:BN287,CC287:CN287,DC287:DN287,EC287:EN287,FC287:FN287,GC287:GN287,HC287:HN287,IC287:IN287,JC287:JN287,KC287:KN287,LC287:LN287,MC287:MN287,NC287:NN287,OC287:ON287,PC287:PN287,QC287:QN287,RC287:RN287,SC287:SN287,TC287:TN287,UC287:UN287,VC287:VN287,WC287:WN287,YC287:YN287,ZC287:ZN287,AAC287:AAN287,ABC287:ABN287,ACC287:ACN287,ADC287:ADN287,AEC287:AEN287,AFC287:AFN287,AGC287:AGN287,AHC287:AHN287,AIC287:AIN287,AJC287:AJN287,AKC287:AKN287)</f>
        <v>13</v>
      </c>
      <c r="I287" s="5" t="n">
        <f aca="false">MIN(AC287:AN287,BC287:BN287,CC287:CN287,DC287:DN287,EC287:EN287,FC287:FN287,GC287:GN287,HC287:HN287,IC287:IN287,JC287:JN287,KC287:KN287,LC287:LN287,MC287:MN287,NC287:NN287,OC287:ON287,PC287:PN287,QC287:QN287,RC287:RN287,SC287:SN287,TC287:TN287,UC287:UN287,VC287:VN287,WC287:WN287,YC287:YN287,ZC287:ZN287,AAC287:AAN287,ABC287:ABN287,ACC287:ACN287,ADC287:ADN287,AEC287:AEN287,AFC287:AFN287,AGC287:AGN287,AHC287:AHN287,AIC287:AIN287,AJC287:AJN287,AKC287:AKN287)</f>
        <v>1.2</v>
      </c>
      <c r="J287" s="106" t="n">
        <f aca="false">(G287+I287)/2</f>
        <v>15</v>
      </c>
      <c r="AB287" s="107" t="n">
        <v>1937</v>
      </c>
      <c r="AC287" s="108" t="n">
        <v>15.2</v>
      </c>
      <c r="AD287" s="108" t="n">
        <v>15.2</v>
      </c>
      <c r="AE287" s="108" t="n">
        <v>15.4</v>
      </c>
      <c r="AF287" s="108" t="n">
        <v>14.2</v>
      </c>
      <c r="AG287" s="108" t="n">
        <v>11.2</v>
      </c>
      <c r="AH287" s="108" t="n">
        <v>8.9</v>
      </c>
      <c r="AI287" s="108" t="n">
        <v>7.3</v>
      </c>
      <c r="AJ287" s="108" t="n">
        <v>7.7</v>
      </c>
      <c r="AK287" s="108" t="n">
        <v>8.5</v>
      </c>
      <c r="AL287" s="108" t="n">
        <v>10.3</v>
      </c>
      <c r="AM287" s="108" t="n">
        <v>12.8</v>
      </c>
      <c r="AN287" s="108" t="n">
        <v>13.1</v>
      </c>
      <c r="AO287" s="109" t="n">
        <f aca="false">AVERAGE(AC287:AN287)</f>
        <v>11.65</v>
      </c>
      <c r="BA287" s="1" t="n">
        <v>1937</v>
      </c>
      <c r="BB287" s="107" t="n">
        <v>1937</v>
      </c>
      <c r="BC287" s="108" t="n">
        <v>14.7</v>
      </c>
      <c r="BD287" s="108" t="n">
        <v>14.4</v>
      </c>
      <c r="BE287" s="108" t="n">
        <v>14.3</v>
      </c>
      <c r="BF287" s="108" t="n">
        <v>10.7</v>
      </c>
      <c r="BG287" s="108" t="n">
        <v>8.4</v>
      </c>
      <c r="BH287" s="108" t="n">
        <v>5.7</v>
      </c>
      <c r="BI287" s="108" t="n">
        <v>3.3</v>
      </c>
      <c r="BJ287" s="108" t="n">
        <v>5.2</v>
      </c>
      <c r="BK287" s="108" t="n">
        <v>6.8</v>
      </c>
      <c r="BL287" s="108" t="n">
        <v>10</v>
      </c>
      <c r="BM287" s="108" t="n">
        <v>12.1</v>
      </c>
      <c r="BN287" s="108" t="n">
        <v>13.1</v>
      </c>
      <c r="BO287" s="109" t="n">
        <f aca="false">AVERAGE(BC287:BN287)</f>
        <v>9.89166666666667</v>
      </c>
      <c r="CA287" s="1" t="n">
        <v>1937</v>
      </c>
      <c r="CB287" s="110" t="s">
        <v>140</v>
      </c>
      <c r="CC287" s="108" t="n">
        <v>12</v>
      </c>
      <c r="CD287" s="108" t="n">
        <v>11</v>
      </c>
      <c r="CE287" s="108" t="n">
        <v>12.1</v>
      </c>
      <c r="CF287" s="108" t="n">
        <v>10.2</v>
      </c>
      <c r="CG287" s="108" t="n">
        <v>8.4</v>
      </c>
      <c r="CH287" s="108" t="n">
        <v>3.8</v>
      </c>
      <c r="CI287" s="108" t="n">
        <v>3.1</v>
      </c>
      <c r="CJ287" s="108" t="n">
        <v>3.2</v>
      </c>
      <c r="CK287" s="108" t="n">
        <v>4.3</v>
      </c>
      <c r="CL287" s="108" t="n">
        <v>6.5</v>
      </c>
      <c r="CM287" s="108" t="n">
        <v>10</v>
      </c>
      <c r="CN287" s="108" t="n">
        <v>9.7</v>
      </c>
      <c r="CO287" s="109" t="n">
        <f aca="false">AVERAGE(CC287:CN287)</f>
        <v>7.85833333333333</v>
      </c>
      <c r="DA287" s="1" t="n">
        <v>1937</v>
      </c>
      <c r="DB287" s="110" t="s">
        <v>140</v>
      </c>
      <c r="DC287" s="108" t="n">
        <v>26</v>
      </c>
      <c r="DD287" s="108" t="n">
        <v>26.9</v>
      </c>
      <c r="DE287" s="108" t="n">
        <v>26.2</v>
      </c>
      <c r="DF287" s="108" t="n">
        <v>21.4</v>
      </c>
      <c r="DG287" s="108" t="n">
        <v>19.6</v>
      </c>
      <c r="DH287" s="108" t="n">
        <v>15.9</v>
      </c>
      <c r="DI287" s="108" t="n">
        <v>12.8</v>
      </c>
      <c r="DJ287" s="108" t="n">
        <v>14.8</v>
      </c>
      <c r="DK287" s="108" t="n">
        <v>18.2</v>
      </c>
      <c r="DL287" s="108" t="n">
        <v>22.8</v>
      </c>
      <c r="DM287" s="108" t="n">
        <v>26.4</v>
      </c>
      <c r="DN287" s="108" t="n">
        <v>26.3</v>
      </c>
      <c r="DO287" s="109" t="n">
        <f aca="false">AVERAGE(DC287:DN287)</f>
        <v>21.4416666666667</v>
      </c>
      <c r="EA287" s="1" t="n">
        <v>1937</v>
      </c>
      <c r="EB287" s="107" t="n">
        <v>1937</v>
      </c>
      <c r="EC287" s="108" t="n">
        <v>14.7</v>
      </c>
      <c r="ED287" s="108" t="n">
        <v>15.7</v>
      </c>
      <c r="EE287" s="108" t="n">
        <v>14</v>
      </c>
      <c r="EF287" s="108" t="n">
        <v>13.9</v>
      </c>
      <c r="EG287" s="108" t="n">
        <v>12.4</v>
      </c>
      <c r="EH287" s="108" t="n">
        <v>8.6</v>
      </c>
      <c r="EI287" s="108" t="n">
        <v>7.4</v>
      </c>
      <c r="EJ287" s="108" t="n">
        <v>8.2</v>
      </c>
      <c r="EK287" s="108" t="n">
        <v>8.9</v>
      </c>
      <c r="EL287" s="108" t="n">
        <v>11.1</v>
      </c>
      <c r="EM287" s="108" t="n">
        <v>12</v>
      </c>
      <c r="EN287" s="108" t="n">
        <v>12.8</v>
      </c>
      <c r="EO287" s="109" t="n">
        <f aca="false">AVERAGE(EC287:EN287)</f>
        <v>11.6416666666667</v>
      </c>
      <c r="FA287" s="1" t="n">
        <v>1937</v>
      </c>
      <c r="FB287" s="107" t="n">
        <v>1937</v>
      </c>
      <c r="FC287" s="108" t="n">
        <v>13</v>
      </c>
      <c r="FD287" s="108" t="n">
        <v>13.9</v>
      </c>
      <c r="FE287" s="108" t="n">
        <v>12.4</v>
      </c>
      <c r="FF287" s="108" t="n">
        <v>12.3</v>
      </c>
      <c r="FG287" s="108" t="n">
        <v>11.3</v>
      </c>
      <c r="FH287" s="108" t="n">
        <v>8.3</v>
      </c>
      <c r="FI287" s="108" t="n">
        <v>7</v>
      </c>
      <c r="FJ287" s="108" t="n">
        <v>7.4</v>
      </c>
      <c r="FK287" s="108" t="n">
        <v>7.8</v>
      </c>
      <c r="FL287" s="108" t="n">
        <v>10.1</v>
      </c>
      <c r="FM287" s="108" t="n">
        <v>11.8</v>
      </c>
      <c r="FN287" s="108" t="n">
        <v>11.7</v>
      </c>
      <c r="FO287" s="109" t="n">
        <f aca="false">AVERAGE(FC287:FN287)</f>
        <v>10.5833333333333</v>
      </c>
      <c r="GA287" s="1" t="n">
        <v>1937</v>
      </c>
      <c r="GB287" s="110" t="s">
        <v>140</v>
      </c>
      <c r="GC287" s="108" t="n">
        <v>16.9</v>
      </c>
      <c r="GD287" s="108" t="n">
        <v>17.3</v>
      </c>
      <c r="GE287" s="108" t="n">
        <v>17.1</v>
      </c>
      <c r="GF287" s="108" t="n">
        <v>17.1</v>
      </c>
      <c r="GG287" s="108" t="n">
        <v>14.6</v>
      </c>
      <c r="GH287" s="108" t="n">
        <v>12.1</v>
      </c>
      <c r="GI287" s="108" t="n">
        <v>11.7</v>
      </c>
      <c r="GJ287" s="108" t="n">
        <v>10.5</v>
      </c>
      <c r="GK287" s="108" t="n">
        <v>11.5</v>
      </c>
      <c r="GL287" s="108" t="n">
        <v>12.8</v>
      </c>
      <c r="GM287" s="108" t="n">
        <v>14.8</v>
      </c>
      <c r="GN287" s="108" t="n">
        <v>15</v>
      </c>
      <c r="GO287" s="109" t="n">
        <f aca="false">AVERAGE(GC287:GN287)</f>
        <v>14.2833333333333</v>
      </c>
      <c r="HA287" s="1" t="n">
        <v>1937</v>
      </c>
      <c r="HB287" s="107" t="n">
        <v>1937</v>
      </c>
      <c r="HC287" s="108" t="n">
        <v>14.9</v>
      </c>
      <c r="HD287" s="108" t="n">
        <v>15.8</v>
      </c>
      <c r="HE287" s="108" t="n">
        <v>15.1</v>
      </c>
      <c r="HF287" s="108" t="n">
        <v>15.8</v>
      </c>
      <c r="HG287" s="108" t="n">
        <v>13.6</v>
      </c>
      <c r="HH287" s="108" t="n">
        <v>11.4</v>
      </c>
      <c r="HI287" s="108" t="n">
        <v>10.8</v>
      </c>
      <c r="HJ287" s="108" t="n">
        <v>10.7</v>
      </c>
      <c r="HK287" s="108" t="n">
        <v>10.1</v>
      </c>
      <c r="HL287" s="108" t="n">
        <v>11.9</v>
      </c>
      <c r="HM287" s="108" t="n">
        <v>13</v>
      </c>
      <c r="HN287" s="108" t="n">
        <v>12.8</v>
      </c>
      <c r="HO287" s="109" t="n">
        <f aca="false">AVERAGE(HC287:HN287)</f>
        <v>12.9916666666667</v>
      </c>
      <c r="IA287" s="1" t="n">
        <v>1937</v>
      </c>
      <c r="IB287" s="110" t="s">
        <v>140</v>
      </c>
      <c r="IC287" s="108" t="n">
        <v>22.1</v>
      </c>
      <c r="ID287" s="108" t="n">
        <v>21.8</v>
      </c>
      <c r="IE287" s="108" t="n">
        <v>22</v>
      </c>
      <c r="IF287" s="108" t="n">
        <v>18.5</v>
      </c>
      <c r="IG287" s="108" t="n">
        <v>14.6</v>
      </c>
      <c r="IH287" s="108" t="n">
        <v>12.8</v>
      </c>
      <c r="II287" s="108" t="n">
        <v>9.2</v>
      </c>
      <c r="IJ287" s="108" t="n">
        <v>11.8</v>
      </c>
      <c r="IK287" s="108" t="n">
        <v>13.5</v>
      </c>
      <c r="IL287" s="108" t="n">
        <v>16.7</v>
      </c>
      <c r="IM287" s="108" t="n">
        <v>18.9</v>
      </c>
      <c r="IN287" s="108" t="n">
        <v>20.6</v>
      </c>
      <c r="IO287" s="109" t="n">
        <f aca="false">AVERAGE(IC287:IN287)</f>
        <v>16.875</v>
      </c>
      <c r="JA287" s="1" t="n">
        <v>1937</v>
      </c>
      <c r="JB287" s="107" t="n">
        <v>1937</v>
      </c>
      <c r="JC287" s="108" t="n">
        <v>12.9</v>
      </c>
      <c r="JD287" s="108" t="n">
        <v>12.8</v>
      </c>
      <c r="JE287" s="108" t="n">
        <v>12.1</v>
      </c>
      <c r="JF287" s="108" t="n">
        <v>9.5</v>
      </c>
      <c r="JG287" s="108" t="n">
        <v>7.5</v>
      </c>
      <c r="JH287" s="108" t="n">
        <v>3.7</v>
      </c>
      <c r="JI287" s="108" t="n">
        <v>2.1</v>
      </c>
      <c r="JJ287" s="108" t="n">
        <v>2.6</v>
      </c>
      <c r="JK287" s="108" t="n">
        <v>4.7</v>
      </c>
      <c r="JL287" s="108" t="n">
        <v>7.4</v>
      </c>
      <c r="JM287" s="108" t="n">
        <v>11.2</v>
      </c>
      <c r="JN287" s="108" t="n">
        <v>10.6</v>
      </c>
      <c r="JO287" s="109" t="n">
        <f aca="false">AVERAGE(JC287:JN287)</f>
        <v>8.09166666666667</v>
      </c>
      <c r="KA287" s="1" t="n">
        <v>1937</v>
      </c>
      <c r="KB287" s="107" t="n">
        <v>1937</v>
      </c>
      <c r="KC287" s="108" t="n">
        <v>25.8</v>
      </c>
      <c r="KD287" s="108" t="n">
        <v>26.4</v>
      </c>
      <c r="KE287" s="108" t="n">
        <v>26.2</v>
      </c>
      <c r="KF287" s="108" t="n">
        <v>23.3</v>
      </c>
      <c r="KG287" s="108" t="n">
        <v>21.3</v>
      </c>
      <c r="KH287" s="108" t="n">
        <v>16.5</v>
      </c>
      <c r="KI287" s="108" t="n">
        <v>13.3</v>
      </c>
      <c r="KJ287" s="108" t="n">
        <v>16.1</v>
      </c>
      <c r="KK287" s="108" t="n">
        <v>19.2</v>
      </c>
      <c r="KL287" s="108" t="n">
        <v>24</v>
      </c>
      <c r="KM287" s="108" t="n">
        <v>27.6</v>
      </c>
      <c r="KN287" s="108" t="n">
        <v>27.3</v>
      </c>
      <c r="KO287" s="109" t="n">
        <f aca="false">AVERAGE(KC287:KN287)</f>
        <v>22.25</v>
      </c>
      <c r="LA287" s="1" t="n">
        <v>1937</v>
      </c>
      <c r="LB287" s="110" t="s">
        <v>140</v>
      </c>
      <c r="LC287" s="108" t="n">
        <v>13.5</v>
      </c>
      <c r="LD287" s="108" t="n">
        <v>13.4</v>
      </c>
      <c r="LE287" s="108" t="n">
        <v>12.6</v>
      </c>
      <c r="LF287" s="108" t="n">
        <v>11.7</v>
      </c>
      <c r="LG287" s="108" t="n">
        <v>9</v>
      </c>
      <c r="LH287" s="108" t="n">
        <v>6.3</v>
      </c>
      <c r="LI287" s="108" t="n">
        <v>4.3</v>
      </c>
      <c r="LJ287" s="108" t="n">
        <v>5.1</v>
      </c>
      <c r="LK287" s="108" t="n">
        <v>6.6</v>
      </c>
      <c r="LL287" s="108" t="n">
        <v>8.2</v>
      </c>
      <c r="LM287" s="108" t="n">
        <v>11.1</v>
      </c>
      <c r="LN287" s="108" t="n">
        <v>10.9</v>
      </c>
      <c r="LO287" s="109" t="n">
        <f aca="false">AVERAGE(LC287:LN287)</f>
        <v>9.39166666666667</v>
      </c>
      <c r="MA287" s="1" t="n">
        <v>1937</v>
      </c>
      <c r="MB287" s="110" t="s">
        <v>140</v>
      </c>
      <c r="MC287" s="108" t="n">
        <v>17</v>
      </c>
      <c r="MD287" s="108" t="n">
        <v>15.7</v>
      </c>
      <c r="ME287" s="108" t="n">
        <v>15.7</v>
      </c>
      <c r="MF287" s="108" t="n">
        <v>13.1</v>
      </c>
      <c r="MG287" s="108" t="n">
        <v>10.4</v>
      </c>
      <c r="MH287" s="108" t="n">
        <v>7.9</v>
      </c>
      <c r="MI287" s="108" t="n">
        <v>6.4</v>
      </c>
      <c r="MJ287" s="108" t="n">
        <v>7.7</v>
      </c>
      <c r="MK287" s="108" t="n">
        <v>9.2</v>
      </c>
      <c r="ML287" s="108" t="n">
        <v>11.2</v>
      </c>
      <c r="MM287" s="108" t="n">
        <v>13.3</v>
      </c>
      <c r="MN287" s="108" t="n">
        <v>13.7</v>
      </c>
      <c r="MO287" s="109" t="n">
        <f aca="false">AVERAGE(MC287:MN287)</f>
        <v>11.775</v>
      </c>
      <c r="NA287" s="1" t="n">
        <v>1937</v>
      </c>
      <c r="NB287" s="110" t="s">
        <v>140</v>
      </c>
      <c r="NC287" s="108" t="n">
        <v>18.6</v>
      </c>
      <c r="ND287" s="108" t="n">
        <v>18.4</v>
      </c>
      <c r="NE287" s="108" t="n">
        <v>17.8</v>
      </c>
      <c r="NF287" s="108" t="n">
        <v>16.8</v>
      </c>
      <c r="NG287" s="108" t="n">
        <v>14.2</v>
      </c>
      <c r="NH287" s="108" t="n">
        <v>12.4</v>
      </c>
      <c r="NI287" s="108" t="n">
        <v>9.7</v>
      </c>
      <c r="NJ287" s="108" t="n">
        <v>11.5</v>
      </c>
      <c r="NK287" s="108" t="n">
        <v>10.6</v>
      </c>
      <c r="NL287" s="108" t="n">
        <v>13.5</v>
      </c>
      <c r="NM287" s="108" t="n">
        <v>16.4</v>
      </c>
      <c r="NN287" s="108" t="n">
        <v>16.5</v>
      </c>
      <c r="NO287" s="109" t="n">
        <f aca="false">AVERAGE(NC287:NN287)</f>
        <v>14.7</v>
      </c>
      <c r="OA287" s="1" t="n">
        <v>1937</v>
      </c>
      <c r="OB287" s="107" t="n">
        <v>1937</v>
      </c>
      <c r="OC287" s="108" t="n">
        <v>16.4</v>
      </c>
      <c r="OD287" s="108" t="n">
        <v>17.5</v>
      </c>
      <c r="OE287" s="108" t="n">
        <v>15.5</v>
      </c>
      <c r="OF287" s="108" t="n">
        <v>14.1</v>
      </c>
      <c r="OG287" s="108" t="n">
        <v>12.3</v>
      </c>
      <c r="OH287" s="108" t="n">
        <v>8.6</v>
      </c>
      <c r="OI287" s="108" t="n">
        <v>6.8</v>
      </c>
      <c r="OJ287" s="108" t="n">
        <v>8.2</v>
      </c>
      <c r="OK287" s="108" t="n">
        <v>8.5</v>
      </c>
      <c r="OL287" s="108" t="n">
        <v>10.8</v>
      </c>
      <c r="OM287" s="108" t="n">
        <v>14.2</v>
      </c>
      <c r="ON287" s="108" t="n">
        <v>14.7</v>
      </c>
      <c r="OO287" s="109" t="n">
        <f aca="false">AVERAGE(OC287:ON287)</f>
        <v>12.3</v>
      </c>
      <c r="PA287" s="16" t="n">
        <v>1937</v>
      </c>
      <c r="PB287" s="134" t="s">
        <v>140</v>
      </c>
      <c r="PC287" s="108" t="n">
        <v>18.1</v>
      </c>
      <c r="PD287" s="108" t="n">
        <v>17</v>
      </c>
      <c r="PE287" s="108" t="n">
        <v>16.7</v>
      </c>
      <c r="PF287" s="108" t="n">
        <v>15</v>
      </c>
      <c r="PG287" s="108" t="n">
        <v>11.4</v>
      </c>
      <c r="PH287" s="108" t="n">
        <v>7.1</v>
      </c>
      <c r="PI287" s="108" t="n">
        <v>7</v>
      </c>
      <c r="PJ287" s="108" t="n">
        <v>8.2</v>
      </c>
      <c r="PK287" s="108" t="n">
        <v>13</v>
      </c>
      <c r="PL287" s="108" t="n">
        <v>14.1</v>
      </c>
      <c r="PM287" s="108" t="n">
        <v>14.9</v>
      </c>
      <c r="PN287" s="108" t="n">
        <v>16.1</v>
      </c>
      <c r="PO287" s="109" t="n">
        <f aca="false">AVERAGE(PC287:PN287)</f>
        <v>13.2166666666667</v>
      </c>
      <c r="QA287" s="1" t="n">
        <v>1937</v>
      </c>
      <c r="QB287" s="110" t="s">
        <v>140</v>
      </c>
      <c r="QC287" s="108" t="n">
        <v>13.9</v>
      </c>
      <c r="QD287" s="108" t="n">
        <v>13.9</v>
      </c>
      <c r="QE287" s="108" t="n">
        <v>13.2</v>
      </c>
      <c r="QF287" s="108" t="n">
        <v>12</v>
      </c>
      <c r="QG287" s="108" t="n">
        <v>9.7</v>
      </c>
      <c r="QH287" s="108" t="n">
        <v>6</v>
      </c>
      <c r="QI287" s="108" t="n">
        <v>4.9</v>
      </c>
      <c r="QJ287" s="108" t="n">
        <v>5</v>
      </c>
      <c r="QK287" s="108" t="n">
        <v>6</v>
      </c>
      <c r="QL287" s="108" t="n">
        <v>8.2</v>
      </c>
      <c r="QM287" s="108" t="n">
        <v>11</v>
      </c>
      <c r="QN287" s="108" t="n">
        <v>11.8</v>
      </c>
      <c r="QO287" s="109" t="n">
        <f aca="false">AVERAGE(QC287:QN287)</f>
        <v>9.63333333333333</v>
      </c>
      <c r="RA287" s="1" t="n">
        <v>1937</v>
      </c>
      <c r="RB287" s="110" t="s">
        <v>140</v>
      </c>
      <c r="RC287" s="108" t="n">
        <v>14.8</v>
      </c>
      <c r="RD287" s="108" t="n">
        <v>16.1</v>
      </c>
      <c r="RE287" s="108" t="n">
        <v>13.8</v>
      </c>
      <c r="RF287" s="108" t="n">
        <v>11.3</v>
      </c>
      <c r="RG287" s="108" t="n">
        <v>8.3</v>
      </c>
      <c r="RH287" s="108" t="n">
        <v>4.2</v>
      </c>
      <c r="RI287" s="108" t="n">
        <v>1.4</v>
      </c>
      <c r="RJ287" s="108" t="n">
        <v>2.9</v>
      </c>
      <c r="RK287" s="108" t="n">
        <v>4.2</v>
      </c>
      <c r="RL287" s="108" t="n">
        <v>8.3</v>
      </c>
      <c r="RM287" s="108" t="n">
        <v>12.2</v>
      </c>
      <c r="RN287" s="108" t="n">
        <v>12.9</v>
      </c>
      <c r="RO287" s="109" t="n">
        <f aca="false">AVERAGE(RC287:RN287)</f>
        <v>9.2</v>
      </c>
      <c r="SA287" s="1" t="n">
        <v>1937</v>
      </c>
      <c r="SB287" s="107" t="n">
        <v>1937</v>
      </c>
      <c r="SC287" s="108" t="n">
        <v>19.2</v>
      </c>
      <c r="SD287" s="108" t="n">
        <v>20.2</v>
      </c>
      <c r="SE287" s="108" t="n">
        <v>17.9</v>
      </c>
      <c r="SF287" s="108" t="n">
        <v>13.4</v>
      </c>
      <c r="SG287" s="108" t="n">
        <v>9.2</v>
      </c>
      <c r="SH287" s="108" t="n">
        <v>6.1</v>
      </c>
      <c r="SI287" s="108" t="n">
        <v>2.2</v>
      </c>
      <c r="SJ287" s="108" t="n">
        <v>4.3</v>
      </c>
      <c r="SK287" s="108" t="n">
        <v>8.4</v>
      </c>
      <c r="SL287" s="108" t="n">
        <v>14.6</v>
      </c>
      <c r="SM287" s="108" t="n">
        <v>17.8</v>
      </c>
      <c r="SN287" s="108" t="n">
        <v>19.6</v>
      </c>
      <c r="SO287" s="109" t="n">
        <f aca="false">AVERAGE(SC287:SN287)</f>
        <v>12.7416666666667</v>
      </c>
      <c r="TA287" s="1" t="n">
        <v>1937</v>
      </c>
      <c r="TB287" s="110" t="s">
        <v>140</v>
      </c>
      <c r="TC287" s="108" t="n">
        <v>25.3</v>
      </c>
      <c r="TD287" s="108" t="n">
        <v>26.1</v>
      </c>
      <c r="TE287" s="108" t="n">
        <v>26</v>
      </c>
      <c r="TF287" s="108" t="n">
        <v>20.4</v>
      </c>
      <c r="TG287" s="108" t="n">
        <v>18.6</v>
      </c>
      <c r="TH287" s="108" t="n">
        <v>12.9</v>
      </c>
      <c r="TI287" s="108" t="n">
        <v>9.5</v>
      </c>
      <c r="TJ287" s="108" t="n">
        <v>12.5</v>
      </c>
      <c r="TK287" s="108" t="n">
        <v>16.6</v>
      </c>
      <c r="TL287" s="108" t="n">
        <v>21.9</v>
      </c>
      <c r="TM287" s="108" t="n">
        <v>26.4</v>
      </c>
      <c r="TN287" s="108" t="n">
        <v>25.4</v>
      </c>
      <c r="TO287" s="109" t="n">
        <f aca="false">AVERAGE(TC287:TN287)</f>
        <v>20.1333333333333</v>
      </c>
      <c r="UA287" s="1" t="n">
        <v>1937</v>
      </c>
      <c r="UB287" s="110" t="s">
        <v>140</v>
      </c>
      <c r="UC287" s="108" t="n">
        <v>16.3</v>
      </c>
      <c r="UD287" s="108" t="n">
        <v>17.6</v>
      </c>
      <c r="UE287" s="108" t="n">
        <v>16.2</v>
      </c>
      <c r="UF287" s="108" t="n">
        <v>12.6</v>
      </c>
      <c r="UG287" s="108" t="n">
        <v>8.7</v>
      </c>
      <c r="UH287" s="108" t="n">
        <v>5.8</v>
      </c>
      <c r="UI287" s="108" t="n">
        <v>2.9</v>
      </c>
      <c r="UJ287" s="108" t="n">
        <v>4.4</v>
      </c>
      <c r="UK287" s="108" t="n">
        <v>5.8</v>
      </c>
      <c r="UL287" s="108" t="n">
        <v>9.7</v>
      </c>
      <c r="UM287" s="108" t="n">
        <v>13.6</v>
      </c>
      <c r="UN287" s="108" t="n">
        <v>14.3</v>
      </c>
      <c r="UO287" s="109" t="n">
        <f aca="false">AVERAGE(UC287:UN287)</f>
        <v>10.6583333333333</v>
      </c>
      <c r="VA287" s="1" t="n">
        <v>1937</v>
      </c>
      <c r="VB287" s="110" t="s">
        <v>140</v>
      </c>
      <c r="VC287" s="108" t="n">
        <v>11.9</v>
      </c>
      <c r="VD287" s="108" t="n">
        <v>12.1</v>
      </c>
      <c r="VE287" s="108" t="n">
        <v>12.5</v>
      </c>
      <c r="VF287" s="108" t="n">
        <v>11.7</v>
      </c>
      <c r="VG287" s="108" t="n">
        <v>9.1</v>
      </c>
      <c r="VH287" s="108" t="n">
        <v>6.2</v>
      </c>
      <c r="VI287" s="108" t="n">
        <v>4.8</v>
      </c>
      <c r="VJ287" s="108" t="n">
        <v>5.5</v>
      </c>
      <c r="VK287" s="108" t="n">
        <v>6.3</v>
      </c>
      <c r="VL287" s="108" t="n">
        <v>8.2</v>
      </c>
      <c r="VM287" s="108" t="n">
        <v>10.3</v>
      </c>
      <c r="VN287" s="108" t="n">
        <v>10.9</v>
      </c>
      <c r="VO287" s="109" t="n">
        <f aca="false">AVERAGE(VC287:VN287)</f>
        <v>9.125</v>
      </c>
      <c r="WA287" s="1" t="n">
        <v>1937</v>
      </c>
      <c r="WB287" s="107" t="n">
        <v>1937</v>
      </c>
      <c r="WC287" s="108" t="n">
        <v>20.4</v>
      </c>
      <c r="WD287" s="108" t="n">
        <v>19.6</v>
      </c>
      <c r="WE287" s="108" t="n">
        <v>19.3</v>
      </c>
      <c r="WF287" s="108" t="n">
        <v>14.8</v>
      </c>
      <c r="WG287" s="108" t="n">
        <v>8.9</v>
      </c>
      <c r="WH287" s="108" t="n">
        <v>6.7</v>
      </c>
      <c r="WI287" s="108" t="n">
        <v>3.6</v>
      </c>
      <c r="WJ287" s="108" t="n">
        <v>5.4</v>
      </c>
      <c r="WK287" s="108" t="n">
        <v>7.9</v>
      </c>
      <c r="WL287" s="108" t="n">
        <v>12.2</v>
      </c>
      <c r="WM287" s="108" t="n">
        <v>16.2</v>
      </c>
      <c r="WN287" s="108" t="n">
        <v>18.7</v>
      </c>
      <c r="WO287" s="109" t="n">
        <f aca="false">AVERAGE(WC287:WN287)</f>
        <v>12.8083333333333</v>
      </c>
      <c r="YA287" s="1" t="n">
        <v>1937</v>
      </c>
      <c r="YB287" s="110" t="s">
        <v>140</v>
      </c>
      <c r="YC287" s="108" t="n">
        <v>13.1</v>
      </c>
      <c r="YD287" s="108" t="n">
        <v>14</v>
      </c>
      <c r="YE287" s="108" t="n">
        <v>12.9</v>
      </c>
      <c r="YF287" s="108" t="n">
        <v>11.7</v>
      </c>
      <c r="YG287" s="108" t="n">
        <v>8.7</v>
      </c>
      <c r="YH287" s="108" t="n">
        <v>4.8</v>
      </c>
      <c r="YI287" s="108" t="n">
        <v>3.6</v>
      </c>
      <c r="YJ287" s="108" t="n">
        <v>4.4</v>
      </c>
      <c r="YK287" s="108" t="n">
        <v>5.4</v>
      </c>
      <c r="YL287" s="108" t="n">
        <v>7</v>
      </c>
      <c r="YM287" s="108" t="n">
        <v>11</v>
      </c>
      <c r="YN287" s="108" t="n">
        <v>11.3</v>
      </c>
      <c r="YO287" s="109" t="n">
        <f aca="false">AVERAGE(YC287:YN287)</f>
        <v>8.99166666666667</v>
      </c>
      <c r="ZA287" s="1" t="n">
        <v>1937</v>
      </c>
      <c r="ZB287" s="110" t="s">
        <v>140</v>
      </c>
      <c r="ZC287" s="108" t="n">
        <v>17.1</v>
      </c>
      <c r="ZD287" s="108" t="n">
        <v>17.7</v>
      </c>
      <c r="ZE287" s="108" t="n">
        <v>15.9</v>
      </c>
      <c r="ZF287" s="108" t="n">
        <v>13.3</v>
      </c>
      <c r="ZG287" s="108" t="n">
        <v>9.8</v>
      </c>
      <c r="ZH287" s="108" t="n">
        <v>5</v>
      </c>
      <c r="ZI287" s="108" t="n">
        <v>3.1</v>
      </c>
      <c r="ZJ287" s="108" t="n">
        <v>4.4</v>
      </c>
      <c r="ZK287" s="108" t="n">
        <v>6.4</v>
      </c>
      <c r="ZL287" s="108" t="n">
        <v>9.7</v>
      </c>
      <c r="ZM287" s="108" t="n">
        <v>14.3</v>
      </c>
      <c r="ZN287" s="108" t="n">
        <v>14.8</v>
      </c>
      <c r="ZO287" s="109" t="n">
        <f aca="false">AVERAGE(ZC287:ZN287)</f>
        <v>10.9583333333333</v>
      </c>
      <c r="AAA287" s="1" t="n">
        <v>1937</v>
      </c>
      <c r="AAB287" s="110" t="s">
        <v>140</v>
      </c>
      <c r="AAC287" s="108" t="n">
        <v>22.9</v>
      </c>
      <c r="AAD287" s="108" t="n">
        <v>25.1</v>
      </c>
      <c r="AAE287" s="108" t="n">
        <v>21.6</v>
      </c>
      <c r="AAF287" s="108" t="n">
        <v>16.3</v>
      </c>
      <c r="AAG287" s="108" t="n">
        <v>13.1</v>
      </c>
      <c r="AAH287" s="108" t="n">
        <v>11.7</v>
      </c>
      <c r="AAI287" s="108" t="n">
        <v>8</v>
      </c>
      <c r="AAJ287" s="108" t="n">
        <v>11.1</v>
      </c>
      <c r="AAK287" s="108" t="n">
        <v>14.4</v>
      </c>
      <c r="AAL287" s="108" t="n">
        <v>21.8</v>
      </c>
      <c r="AAM287" s="108" t="n">
        <v>24.8</v>
      </c>
      <c r="AAN287" s="108" t="n">
        <v>25.5</v>
      </c>
      <c r="AAO287" s="109" t="n">
        <f aca="false">AVERAGE(AAC287:AAN287)</f>
        <v>18.025</v>
      </c>
      <c r="ABA287" s="1" t="n">
        <v>1937</v>
      </c>
      <c r="ABB287" s="107" t="n">
        <v>1937</v>
      </c>
      <c r="ABC287" s="108" t="n">
        <v>23.9</v>
      </c>
      <c r="ABD287" s="108" t="n">
        <v>24.3</v>
      </c>
      <c r="ABE287" s="108" t="n">
        <v>23.1</v>
      </c>
      <c r="ABF287" s="108" t="n">
        <v>18.8</v>
      </c>
      <c r="ABG287" s="108" t="n">
        <v>16.9</v>
      </c>
      <c r="ABH287" s="108" t="n">
        <v>13.7</v>
      </c>
      <c r="ABI287" s="108" t="n">
        <v>9.1</v>
      </c>
      <c r="ABJ287" s="108" t="n">
        <v>11.8</v>
      </c>
      <c r="ABK287" s="108" t="n">
        <v>13</v>
      </c>
      <c r="ABL287" s="108" t="n">
        <v>17</v>
      </c>
      <c r="ABM287" s="108" t="n">
        <v>20.5</v>
      </c>
      <c r="ABN287" s="108" t="n">
        <v>21.6</v>
      </c>
      <c r="ABO287" s="109" t="n">
        <f aca="false">AVERAGE(ABC287:ABN287)</f>
        <v>17.8083333333333</v>
      </c>
      <c r="ACA287" s="111" t="n">
        <v>1937</v>
      </c>
      <c r="ACB287" s="110" t="s">
        <v>140</v>
      </c>
      <c r="ACC287" s="108" t="n">
        <v>17.6</v>
      </c>
      <c r="ACD287" s="108" t="n">
        <v>18.3</v>
      </c>
      <c r="ACE287" s="108" t="n">
        <v>16.5</v>
      </c>
      <c r="ACF287" s="108" t="n">
        <v>15.5</v>
      </c>
      <c r="ACG287" s="108" t="n">
        <v>12.6</v>
      </c>
      <c r="ACH287" s="108" t="n">
        <v>9.1</v>
      </c>
      <c r="ACI287" s="108" t="n">
        <v>7.8</v>
      </c>
      <c r="ACJ287" s="108" t="n">
        <v>9</v>
      </c>
      <c r="ACK287" s="108" t="n">
        <v>9.7</v>
      </c>
      <c r="ACL287" s="108" t="n">
        <v>12</v>
      </c>
      <c r="ACM287" s="108" t="n">
        <v>15</v>
      </c>
      <c r="ACN287" s="108" t="n">
        <v>15.6</v>
      </c>
      <c r="ACO287" s="109" t="n">
        <f aca="false">AVERAGE(ACC287:ACN287)</f>
        <v>13.225</v>
      </c>
      <c r="ADA287" s="1" t="n">
        <v>1937</v>
      </c>
      <c r="ADB287" s="110" t="s">
        <v>140</v>
      </c>
      <c r="ADC287" s="108" t="n">
        <v>25.8</v>
      </c>
      <c r="ADD287" s="108" t="n">
        <v>26.6</v>
      </c>
      <c r="ADE287" s="108" t="n">
        <v>26</v>
      </c>
      <c r="ADF287" s="108" t="n">
        <v>20.7</v>
      </c>
      <c r="ADG287" s="108" t="n">
        <v>20.1</v>
      </c>
      <c r="ADH287" s="108" t="n">
        <v>14.5</v>
      </c>
      <c r="ADI287" s="108" t="n">
        <v>10.9</v>
      </c>
      <c r="ADJ287" s="108" t="n">
        <v>13.2</v>
      </c>
      <c r="ADK287" s="108" t="n">
        <v>16.1</v>
      </c>
      <c r="ADL287" s="108" t="n">
        <v>20.4</v>
      </c>
      <c r="ADM287" s="108" t="n">
        <v>25</v>
      </c>
      <c r="ADN287" s="108" t="n">
        <v>25.8</v>
      </c>
      <c r="ADO287" s="109" t="n">
        <f aca="false">AVERAGE(ADC287:ADN287)</f>
        <v>20.425</v>
      </c>
      <c r="AEA287" s="1" t="n">
        <v>1937</v>
      </c>
      <c r="AEB287" s="107" t="n">
        <v>1937</v>
      </c>
      <c r="AEC287" s="108" t="n">
        <v>25.8</v>
      </c>
      <c r="AED287" s="108" t="n">
        <v>26.2</v>
      </c>
      <c r="AEE287" s="108" t="n">
        <v>25.7</v>
      </c>
      <c r="AEF287" s="108" t="n">
        <v>20.2</v>
      </c>
      <c r="AEG287" s="108" t="n">
        <v>19.5</v>
      </c>
      <c r="AEH287" s="108" t="n">
        <v>14.4</v>
      </c>
      <c r="AEI287" s="108" t="n">
        <v>12.2</v>
      </c>
      <c r="AEJ287" s="108" t="n">
        <v>13.4</v>
      </c>
      <c r="AEK287" s="108" t="n">
        <v>15.9</v>
      </c>
      <c r="AEL287" s="108" t="n">
        <v>20.1</v>
      </c>
      <c r="AEM287" s="108" t="n">
        <v>25.3</v>
      </c>
      <c r="AEN287" s="108" t="n">
        <v>25.1</v>
      </c>
      <c r="AEO287" s="109" t="n">
        <f aca="false">AVERAGE(AEC287:AEN287)</f>
        <v>20.3166666666667</v>
      </c>
      <c r="AFA287" s="1" t="n">
        <v>1937</v>
      </c>
      <c r="AFB287" s="107" t="n">
        <v>1937</v>
      </c>
      <c r="AFC287" s="108" t="n">
        <v>18.5</v>
      </c>
      <c r="AFD287" s="108" t="n">
        <v>19.1</v>
      </c>
      <c r="AFE287" s="108" t="n">
        <v>18.1</v>
      </c>
      <c r="AFF287" s="108" t="n">
        <v>17.7</v>
      </c>
      <c r="AFG287" s="108" t="n">
        <v>15</v>
      </c>
      <c r="AFH287" s="108" t="n">
        <v>12.9</v>
      </c>
      <c r="AFI287" s="108" t="n">
        <v>12.1</v>
      </c>
      <c r="AFJ287" s="108" t="n">
        <v>11.7</v>
      </c>
      <c r="AFK287" s="108" t="n">
        <v>12</v>
      </c>
      <c r="AFL287" s="108" t="n">
        <v>14</v>
      </c>
      <c r="AFM287" s="108" t="n">
        <v>15.8</v>
      </c>
      <c r="AFN287" s="108" t="n">
        <v>16.7</v>
      </c>
      <c r="AFO287" s="109" t="n">
        <f aca="false">AVERAGE(AFC287:AFN287)</f>
        <v>15.3</v>
      </c>
      <c r="AGA287" s="1" t="n">
        <v>1937</v>
      </c>
      <c r="AGB287" s="110" t="s">
        <v>140</v>
      </c>
      <c r="AGC287" s="108" t="n">
        <v>16.9</v>
      </c>
      <c r="AGD287" s="108" t="n">
        <v>17.2</v>
      </c>
      <c r="AGE287" s="108" t="n">
        <v>16.2</v>
      </c>
      <c r="AGF287" s="108" t="n">
        <v>12.3</v>
      </c>
      <c r="AGG287" s="108" t="n">
        <v>8.3</v>
      </c>
      <c r="AGH287" s="108" t="n">
        <v>4.2</v>
      </c>
      <c r="AGI287" s="108" t="n">
        <v>2.4</v>
      </c>
      <c r="AGJ287" s="108" t="n">
        <v>3.6</v>
      </c>
      <c r="AGK287" s="108" t="n">
        <v>6.6</v>
      </c>
      <c r="AGL287" s="108" t="n">
        <v>10.9</v>
      </c>
      <c r="AGM287" s="108" t="n">
        <v>14.3</v>
      </c>
      <c r="AGN287" s="108" t="n">
        <v>14.9</v>
      </c>
      <c r="AGO287" s="109" t="n">
        <f aca="false">AVERAGE(AGC287:AGN287)</f>
        <v>10.65</v>
      </c>
      <c r="AHA287" s="1" t="n">
        <v>1937</v>
      </c>
      <c r="AHB287" s="110" t="s">
        <v>140</v>
      </c>
      <c r="AHC287" s="108" t="n">
        <v>13.2</v>
      </c>
      <c r="AHD287" s="108" t="n">
        <v>13.6</v>
      </c>
      <c r="AHE287" s="108" t="n">
        <v>12.2</v>
      </c>
      <c r="AHF287" s="108" t="n">
        <v>9.9</v>
      </c>
      <c r="AHG287" s="108" t="n">
        <v>7.3</v>
      </c>
      <c r="AHH287" s="108" t="n">
        <v>2.6</v>
      </c>
      <c r="AHI287" s="108" t="n">
        <v>1.2</v>
      </c>
      <c r="AHJ287" s="108" t="n">
        <v>2.4</v>
      </c>
      <c r="AHK287" s="108" t="n">
        <v>4.2</v>
      </c>
      <c r="AHL287" s="108" t="n">
        <v>6.1</v>
      </c>
      <c r="AHM287" s="108" t="n">
        <v>11</v>
      </c>
      <c r="AHN287" s="108" t="n">
        <v>11.1</v>
      </c>
      <c r="AHO287" s="109" t="n">
        <f aca="false">AVERAGE(AHC287:AHN287)</f>
        <v>7.9</v>
      </c>
      <c r="AIA287" s="1" t="n">
        <v>1937</v>
      </c>
      <c r="AIB287" s="107" t="n">
        <v>1937</v>
      </c>
      <c r="AIC287" s="108" t="n">
        <v>21.7</v>
      </c>
      <c r="AID287" s="108" t="n">
        <v>22.9</v>
      </c>
      <c r="AIE287" s="108" t="n">
        <v>20.3</v>
      </c>
      <c r="AIF287" s="108" t="n">
        <v>13.8</v>
      </c>
      <c r="AIG287" s="108" t="n">
        <v>9.7</v>
      </c>
      <c r="AIH287" s="108" t="n">
        <v>6.2</v>
      </c>
      <c r="AII287" s="108" t="n">
        <v>2.2</v>
      </c>
      <c r="AIJ287" s="108" t="n">
        <v>5.7</v>
      </c>
      <c r="AIK287" s="108" t="n">
        <v>9.1</v>
      </c>
      <c r="AIL287" s="108" t="n">
        <v>14.9</v>
      </c>
      <c r="AIM287" s="108" t="n">
        <v>19.2</v>
      </c>
      <c r="AIN287" s="108" t="n">
        <v>21.2</v>
      </c>
      <c r="AIO287" s="109" t="n">
        <f aca="false">AVERAGE(AIC287:AIN287)</f>
        <v>13.9083333333333</v>
      </c>
      <c r="AJA287" s="1" t="n">
        <v>1937</v>
      </c>
      <c r="AJB287" s="107" t="n">
        <v>1937</v>
      </c>
      <c r="AJC287" s="108" t="n">
        <v>25.4</v>
      </c>
      <c r="AJD287" s="108" t="n">
        <v>27.6</v>
      </c>
      <c r="AJE287" s="108" t="n">
        <v>26.9</v>
      </c>
      <c r="AJF287" s="108" t="n">
        <v>24.8</v>
      </c>
      <c r="AJG287" s="108" t="n">
        <v>22.9</v>
      </c>
      <c r="AJH287" s="108" t="n">
        <v>20.5</v>
      </c>
      <c r="AJI287" s="108" t="n">
        <v>18.4</v>
      </c>
      <c r="AJJ287" s="108" t="n">
        <v>20.6</v>
      </c>
      <c r="AJK287" s="108" t="n">
        <v>24.3</v>
      </c>
      <c r="AJL287" s="108" t="n">
        <v>27.2</v>
      </c>
      <c r="AJM287" s="108" t="n">
        <v>28.8</v>
      </c>
      <c r="AJN287" s="108" t="n">
        <v>27.9</v>
      </c>
      <c r="AJO287" s="109" t="n">
        <f aca="false">AVERAGE(AJC287:AJN287)</f>
        <v>24.6083333333333</v>
      </c>
      <c r="AKA287" s="1" t="n">
        <v>1937</v>
      </c>
      <c r="AKB287" s="110" t="s">
        <v>140</v>
      </c>
      <c r="AKC287" s="108" t="n">
        <v>16.6</v>
      </c>
      <c r="AKD287" s="108" t="n">
        <v>17.5</v>
      </c>
      <c r="AKE287" s="108" t="n">
        <v>15.2</v>
      </c>
      <c r="AKF287" s="108" t="n">
        <v>12.1</v>
      </c>
      <c r="AKG287" s="108" t="n">
        <v>9.7</v>
      </c>
      <c r="AKH287" s="108" t="n">
        <v>5</v>
      </c>
      <c r="AKI287" s="108" t="n">
        <v>3</v>
      </c>
      <c r="AKJ287" s="108" t="n">
        <v>4.1</v>
      </c>
      <c r="AKK287" s="108" t="n">
        <v>6</v>
      </c>
      <c r="AKL287" s="108" t="n">
        <v>8.7</v>
      </c>
      <c r="AKM287" s="108" t="n">
        <v>13.8</v>
      </c>
      <c r="AKN287" s="108" t="n">
        <v>14.1</v>
      </c>
      <c r="AKO287" s="109" t="n">
        <f aca="false">AVERAGE(AKC287:AKN287)</f>
        <v>10.4833333333333</v>
      </c>
      <c r="ALA287" s="35" t="n">
        <f aca="false">(ACO287+AO287+EO287+NO287+AKO287+AFO287+AEO287+IO287+MO287)/9</f>
        <v>13.9962962962963</v>
      </c>
      <c r="ALB287" s="77" t="n">
        <f aca="false">(ABO287+KO287+DO287+AGO287)/4</f>
        <v>18.0375</v>
      </c>
      <c r="ALC287" s="19" t="n">
        <f aca="false">(QO287+PO287+AAO287+AJO287+FO287+SO287+BO287+CO287+JO287+OO287+TO287+HO287)/12</f>
        <v>13.3395833333333</v>
      </c>
      <c r="AMA287" s="28" t="n">
        <f aca="false">MAX(ACC287:ACN287,AC287:AN287,EC287:EN287,NC287:NN287,AKC287:AKN287,AFC287:AFN287,AEC287:AEN287,IC287:IN287,MC287:MN287)</f>
        <v>26.2</v>
      </c>
      <c r="AMB287" s="28" t="n">
        <f aca="false">MIN(ACC287:ACN287,AC287:AN287,EC287:EN287,NC287:NN287,AKC287:AKN287,AFC287:AFN287,AEC287:AEN287,IC287:IN287,MC287:MN287)</f>
        <v>3</v>
      </c>
      <c r="AMC287" s="81" t="n">
        <f aca="false">MAX(ABC287:ABN287,KC287:KN287,DC287:DN287,AGC287:AGN287)</f>
        <v>27.6</v>
      </c>
      <c r="AMD287" s="81" t="n">
        <f aca="false">MIN(ABC287:ABN287,KC287:KN287,DC287:DN287,AGC287:AGN287)</f>
        <v>2.4</v>
      </c>
      <c r="AME287" s="60" t="n">
        <f aca="false">MAX(QC287:QN287,PC287:PN287,AJC287:AJN287,AAC287:AAN287,FC287:FN287,SC287:SN287)</f>
        <v>28.8</v>
      </c>
      <c r="AMF287" s="60" t="n">
        <f aca="false">MIN(QC287:QN287,PC287:PN287,AJC287:AJN287,AAC287:AAN287,FC287:FN287,SC287:SN287)</f>
        <v>2.2</v>
      </c>
    </row>
    <row r="288" customFormat="false" ht="12.8" hidden="false" customHeight="false" outlineLevel="0" collapsed="false">
      <c r="A288" s="104"/>
      <c r="B288" s="29" t="n">
        <f aca="false">AVERAGE(AO288,BO288,CO288,DO288,EO288,FO288,GO288,HO298,IO288,JO288,KO288,LO288,MO288,NO288,OO288,PO288,QO288,RO288,SO288,TO288,UO288,VO288,WO288,YO288,ZO288,AAO288,ABO288,ACO288,ADO288,AEO288,AFO288,AGO288,AHO288,AIO288,AJO288,AKO288)</f>
        <v>13.782196969697</v>
      </c>
      <c r="C288" s="30" t="n">
        <f aca="false">AVERAGE(B284:B288)</f>
        <v>13.4994023569024</v>
      </c>
      <c r="D288" s="31" t="n">
        <f aca="false">AVERAGE(B279:B288)</f>
        <v>13.4511826599327</v>
      </c>
      <c r="E288" s="29" t="n">
        <f aca="false">AVERAGE(B269:B288)</f>
        <v>13.4342660984849</v>
      </c>
      <c r="F288" s="32" t="n">
        <f aca="false">AVERAGE(B239:B288)</f>
        <v>13.5794774882178</v>
      </c>
      <c r="G288" s="3" t="n">
        <f aca="false">MAX(AC288:AN288,BC288:BN288,CC288:CN288,DC288:DN288,EC288:EN288,FC288:FN288,GC288:GN288,HC288:HN288,IC288:IN288,JC288:JN288,KC288:KN288,LC288:LN288,MC288:MN288,NC288:NN288,OC288:ON288,PC288:PN288,QC288:QN288,RC288:RN288,SC288:SN288,TC288:TN288,UC288:UN288,VC288:VN288,WC288:WN288,YC288:YN288,ZC288:ZN288,AAC288:AAN288,ABC288:ABN288,ACC288:ACN288,ADC288:ADN288,AEC288:AEN288,AFC288:AFN288,AGC288:AGN288,AHC288:AHN288,AIC288:AIN288,AJC288:AJN288,AKC288:AKN288)</f>
        <v>28.3</v>
      </c>
      <c r="H288" s="105" t="n">
        <f aca="false">MEDIAN(AC288:AN288,BC288:BN288,CC288:CN288,DC288:DN288,EC288:EN288,FC288:FN288,GC288:GN288,HC288:HN288,IC288:IN288,JC288:JN288,KC288:KN288,LC288:LN288,MC288:MN288,NC288:NN288,OC288:ON288,PC288:PN288,QC288:QN288,RC288:RN288,SC288:SN288,TC288:TN288,UC288:UN288,VC288:VN288,WC288:WN288,YC288:YN288,ZC288:ZN288,AAC288:AAN288,ABC288:ABN288,ACC288:ACN288,ADC288:ADN288,AEC288:AEN288,AFC288:AFN288,AGC288:AGN288,AHC288:AHN288,AIC288:AIN288,AJC288:AJN288,AKC288:AKN288)</f>
        <v>12.8</v>
      </c>
      <c r="I288" s="5" t="n">
        <f aca="false">MIN(AC288:AN288,BC288:BN288,CC288:CN288,DC288:DN288,EC288:EN288,FC288:FN288,GC288:GN288,HC288:HN288,IC288:IN288,JC288:JN288,KC288:KN288,LC288:LN288,MC288:MN288,NC288:NN288,OC288:ON288,PC288:PN288,QC288:QN288,RC288:RN288,SC288:SN288,TC288:TN288,UC288:UN288,VC288:VN288,WC288:WN288,YC288:YN288,ZC288:ZN288,AAC288:AAN288,ABC288:ABN288,ACC288:ACN288,ADC288:ADN288,AEC288:AEN288,AFC288:AFN288,AGC288:AGN288,AHC288:AHN288,AIC288:AIN288,AJC288:AJN288,AKC288:AKN288)</f>
        <v>2.9</v>
      </c>
      <c r="J288" s="106" t="n">
        <f aca="false">(G288+I288)/2</f>
        <v>15.6</v>
      </c>
      <c r="AB288" s="107" t="n">
        <v>1938</v>
      </c>
      <c r="AC288" s="108" t="n">
        <v>14.3</v>
      </c>
      <c r="AD288" s="108" t="n">
        <v>13.7</v>
      </c>
      <c r="AE288" s="108" t="n">
        <v>13.2</v>
      </c>
      <c r="AF288" s="108" t="n">
        <v>12.5</v>
      </c>
      <c r="AG288" s="108" t="n">
        <v>9.8</v>
      </c>
      <c r="AH288" s="108" t="n">
        <v>8.9</v>
      </c>
      <c r="AI288" s="108" t="n">
        <v>8.2</v>
      </c>
      <c r="AJ288" s="108" t="n">
        <v>9</v>
      </c>
      <c r="AK288" s="108" t="n">
        <v>9.3</v>
      </c>
      <c r="AL288" s="108" t="n">
        <v>9.9</v>
      </c>
      <c r="AM288" s="108" t="n">
        <v>12.3</v>
      </c>
      <c r="AN288" s="114"/>
      <c r="AO288" s="109" t="n">
        <f aca="false">AVERAGE(AC288:AN288)</f>
        <v>11.0090909090909</v>
      </c>
      <c r="BA288" s="1" t="n">
        <v>1938</v>
      </c>
      <c r="BB288" s="107" t="n">
        <v>1938</v>
      </c>
      <c r="BC288" s="108" t="n">
        <v>12.5</v>
      </c>
      <c r="BD288" s="108" t="n">
        <v>12.8</v>
      </c>
      <c r="BE288" s="108" t="n">
        <v>14.4</v>
      </c>
      <c r="BF288" s="108" t="n">
        <v>11.4</v>
      </c>
      <c r="BG288" s="108" t="n">
        <v>8.4</v>
      </c>
      <c r="BH288" s="108" t="n">
        <v>6.2</v>
      </c>
      <c r="BI288" s="108" t="n">
        <v>6.1</v>
      </c>
      <c r="BJ288" s="108" t="n">
        <v>5.6</v>
      </c>
      <c r="BK288" s="108" t="n">
        <v>7.6</v>
      </c>
      <c r="BL288" s="108" t="n">
        <v>9.3</v>
      </c>
      <c r="BM288" s="108" t="n">
        <v>12.5</v>
      </c>
      <c r="BN288" s="108" t="n">
        <v>14.5</v>
      </c>
      <c r="BO288" s="109" t="n">
        <f aca="false">AVERAGE(BC288:BN288)</f>
        <v>10.1083333333333</v>
      </c>
      <c r="CA288" s="1" t="n">
        <v>1938</v>
      </c>
      <c r="CB288" s="110" t="s">
        <v>141</v>
      </c>
      <c r="CC288" s="108" t="n">
        <v>10</v>
      </c>
      <c r="CD288" s="108" t="n">
        <v>10</v>
      </c>
      <c r="CE288" s="108" t="n">
        <v>11</v>
      </c>
      <c r="CF288" s="108" t="n">
        <v>9.2</v>
      </c>
      <c r="CG288" s="108" t="n">
        <v>5.9</v>
      </c>
      <c r="CH288" s="108" t="n">
        <v>3.6</v>
      </c>
      <c r="CI288" s="108" t="n">
        <v>4.2</v>
      </c>
      <c r="CJ288" s="108" t="n">
        <v>5.1</v>
      </c>
      <c r="CK288" s="108" t="n">
        <v>5.8</v>
      </c>
      <c r="CL288" s="108" t="n">
        <v>7.2</v>
      </c>
      <c r="CM288" s="108" t="n">
        <v>9</v>
      </c>
      <c r="CN288" s="108" t="n">
        <v>9.6</v>
      </c>
      <c r="CO288" s="109" t="n">
        <f aca="false">AVERAGE(CC288:CN288)</f>
        <v>7.55</v>
      </c>
      <c r="DA288" s="1" t="n">
        <v>1938</v>
      </c>
      <c r="DB288" s="110" t="s">
        <v>141</v>
      </c>
      <c r="DC288" s="108" t="n">
        <v>26</v>
      </c>
      <c r="DD288" s="108" t="n">
        <v>26.8</v>
      </c>
      <c r="DE288" s="108" t="n">
        <v>26.5</v>
      </c>
      <c r="DF288" s="108" t="n">
        <v>24.1</v>
      </c>
      <c r="DG288" s="108" t="n">
        <v>19</v>
      </c>
      <c r="DH288" s="108" t="n">
        <v>19.1</v>
      </c>
      <c r="DI288" s="108" t="n">
        <v>16.1</v>
      </c>
      <c r="DJ288" s="108" t="n">
        <v>15.8</v>
      </c>
      <c r="DK288" s="108" t="n">
        <v>18.5</v>
      </c>
      <c r="DL288" s="108" t="n">
        <v>24.3</v>
      </c>
      <c r="DM288" s="108" t="n">
        <v>25.2</v>
      </c>
      <c r="DN288" s="108" t="n">
        <v>27.3</v>
      </c>
      <c r="DO288" s="109" t="n">
        <f aca="false">AVERAGE(DC288:DN288)</f>
        <v>22.3916666666667</v>
      </c>
      <c r="EA288" s="1" t="n">
        <v>1938</v>
      </c>
      <c r="EB288" s="107" t="n">
        <v>1938</v>
      </c>
      <c r="EC288" s="108" t="n">
        <v>13.6</v>
      </c>
      <c r="ED288" s="108" t="n">
        <v>13.8</v>
      </c>
      <c r="EE288" s="108" t="n">
        <v>14.5</v>
      </c>
      <c r="EF288" s="108" t="n">
        <v>12.4</v>
      </c>
      <c r="EG288" s="108" t="n">
        <v>10.8</v>
      </c>
      <c r="EH288" s="108" t="n">
        <v>8.1</v>
      </c>
      <c r="EI288" s="108" t="n">
        <v>8.1</v>
      </c>
      <c r="EJ288" s="108" t="n">
        <v>8.6</v>
      </c>
      <c r="EK288" s="108" t="n">
        <v>9.8</v>
      </c>
      <c r="EL288" s="108" t="n">
        <v>10.5</v>
      </c>
      <c r="EM288" s="108" t="n">
        <v>12.2</v>
      </c>
      <c r="EN288" s="108" t="n">
        <v>14.1</v>
      </c>
      <c r="EO288" s="109" t="n">
        <f aca="false">AVERAGE(EC288:EN288)</f>
        <v>11.375</v>
      </c>
      <c r="FA288" s="1" t="n">
        <v>1938</v>
      </c>
      <c r="FB288" s="107" t="n">
        <v>1938</v>
      </c>
      <c r="FC288" s="108" t="n">
        <v>12.7</v>
      </c>
      <c r="FD288" s="108" t="n">
        <v>12.3</v>
      </c>
      <c r="FE288" s="108" t="n">
        <v>12.9</v>
      </c>
      <c r="FF288" s="108" t="n">
        <v>10.3</v>
      </c>
      <c r="FG288" s="108" t="n">
        <v>8.7</v>
      </c>
      <c r="FH288" s="108" t="n">
        <v>7.1</v>
      </c>
      <c r="FI288" s="108" t="n">
        <v>7.2</v>
      </c>
      <c r="FJ288" s="108" t="n">
        <v>8.2</v>
      </c>
      <c r="FK288" s="108" t="n">
        <v>8.3</v>
      </c>
      <c r="FL288" s="108" t="n">
        <v>9.3</v>
      </c>
      <c r="FM288" s="108" t="n">
        <v>11.4</v>
      </c>
      <c r="FN288" s="108" t="n">
        <v>12.3</v>
      </c>
      <c r="FO288" s="109" t="n">
        <f aca="false">AVERAGE(FC288:FN288)</f>
        <v>10.0583333333333</v>
      </c>
      <c r="GA288" s="1" t="n">
        <v>1938</v>
      </c>
      <c r="GB288" s="110" t="s">
        <v>141</v>
      </c>
      <c r="GC288" s="108" t="n">
        <v>16.1</v>
      </c>
      <c r="GD288" s="108" t="n">
        <v>15.9</v>
      </c>
      <c r="GE288" s="108" t="n">
        <v>15.9</v>
      </c>
      <c r="GF288" s="108" t="n">
        <v>15.1</v>
      </c>
      <c r="GG288" s="108" t="n">
        <v>13.9</v>
      </c>
      <c r="GH288" s="108" t="n">
        <v>11.9</v>
      </c>
      <c r="GI288" s="108" t="n">
        <v>11.3</v>
      </c>
      <c r="GJ288" s="108" t="n">
        <v>11.2</v>
      </c>
      <c r="GK288" s="108" t="n">
        <v>11.7</v>
      </c>
      <c r="GL288" s="108" t="n">
        <v>12.4</v>
      </c>
      <c r="GM288" s="108" t="n">
        <v>14.3</v>
      </c>
      <c r="GN288" s="108" t="n">
        <v>16</v>
      </c>
      <c r="GO288" s="109" t="n">
        <f aca="false">AVERAGE(GC288:GN288)</f>
        <v>13.8083333333333</v>
      </c>
      <c r="HA288" s="1" t="n">
        <v>1938</v>
      </c>
      <c r="HB288" s="107" t="n">
        <v>1938</v>
      </c>
      <c r="HC288" s="108" t="n">
        <v>13.9</v>
      </c>
      <c r="HD288" s="108" t="n">
        <v>14.2</v>
      </c>
      <c r="HE288" s="108" t="n">
        <v>14.9</v>
      </c>
      <c r="HF288" s="108" t="n">
        <v>13.3</v>
      </c>
      <c r="HG288" s="108" t="n">
        <v>12.4</v>
      </c>
      <c r="HH288" s="108" t="n">
        <v>10.7</v>
      </c>
      <c r="HI288" s="108" t="n">
        <v>10.7</v>
      </c>
      <c r="HJ288" s="108" t="n">
        <v>10.4</v>
      </c>
      <c r="HK288" s="108" t="n">
        <v>10.7</v>
      </c>
      <c r="HL288" s="108" t="n">
        <v>10.9</v>
      </c>
      <c r="HM288" s="108" t="n">
        <v>12.8</v>
      </c>
      <c r="HN288" s="108" t="n">
        <v>14.2</v>
      </c>
      <c r="HO288" s="109" t="n">
        <f aca="false">AVERAGE(HC288:HN288)</f>
        <v>12.425</v>
      </c>
      <c r="IA288" s="1" t="n">
        <v>1938</v>
      </c>
      <c r="IB288" s="110" t="s">
        <v>141</v>
      </c>
      <c r="IC288" s="108" t="n">
        <v>22.4</v>
      </c>
      <c r="ID288" s="108" t="n">
        <v>22.2</v>
      </c>
      <c r="IE288" s="108" t="n">
        <v>21.3</v>
      </c>
      <c r="IF288" s="108" t="n">
        <v>19.5</v>
      </c>
      <c r="IG288" s="108" t="n">
        <v>15.7</v>
      </c>
      <c r="IH288" s="108" t="n">
        <v>11.7</v>
      </c>
      <c r="II288" s="108" t="n">
        <v>11.6</v>
      </c>
      <c r="IJ288" s="108" t="n">
        <v>12.2</v>
      </c>
      <c r="IK288" s="108" t="n">
        <v>15.6</v>
      </c>
      <c r="IL288" s="108" t="n">
        <v>16.9</v>
      </c>
      <c r="IM288" s="108" t="n">
        <v>19.1</v>
      </c>
      <c r="IN288" s="108" t="n">
        <v>21</v>
      </c>
      <c r="IO288" s="109" t="n">
        <f aca="false">AVERAGE(IC288:IN288)</f>
        <v>17.4333333333333</v>
      </c>
      <c r="JA288" s="1" t="n">
        <v>1938</v>
      </c>
      <c r="JB288" s="107" t="n">
        <v>1938</v>
      </c>
      <c r="JC288" s="108" t="n">
        <v>11.6</v>
      </c>
      <c r="JD288" s="108" t="n">
        <v>11.7</v>
      </c>
      <c r="JE288" s="108" t="n">
        <v>11.2</v>
      </c>
      <c r="JF288" s="108" t="n">
        <v>10.1</v>
      </c>
      <c r="JG288" s="108" t="n">
        <v>5.6</v>
      </c>
      <c r="JH288" s="108" t="n">
        <v>3.6</v>
      </c>
      <c r="JI288" s="108" t="n">
        <v>3.4</v>
      </c>
      <c r="JJ288" s="108" t="n">
        <v>4.7</v>
      </c>
      <c r="JK288" s="108" t="n">
        <v>5.8</v>
      </c>
      <c r="JL288" s="108" t="n">
        <v>7.3</v>
      </c>
      <c r="JM288" s="108" t="n">
        <v>9.7</v>
      </c>
      <c r="JN288" s="108" t="n">
        <v>11.3</v>
      </c>
      <c r="JO288" s="109" t="n">
        <f aca="false">AVERAGE(JC288:JN288)</f>
        <v>8</v>
      </c>
      <c r="KA288" s="1" t="n">
        <v>1938</v>
      </c>
      <c r="KB288" s="107" t="n">
        <v>1938</v>
      </c>
      <c r="KC288" s="108" t="n">
        <v>26.4</v>
      </c>
      <c r="KD288" s="108" t="n">
        <v>27.1</v>
      </c>
      <c r="KE288" s="108" t="n">
        <v>27.2</v>
      </c>
      <c r="KF288" s="108" t="n">
        <v>24.3</v>
      </c>
      <c r="KG288" s="108" t="n">
        <v>19.9</v>
      </c>
      <c r="KH288" s="108" t="n">
        <v>18.5</v>
      </c>
      <c r="KI288" s="108" t="n">
        <v>16.3</v>
      </c>
      <c r="KJ288" s="108" t="n">
        <v>16.8</v>
      </c>
      <c r="KK288" s="108" t="n">
        <v>19.3</v>
      </c>
      <c r="KL288" s="108" t="n">
        <v>24.8</v>
      </c>
      <c r="KM288" s="108" t="n">
        <v>26.6</v>
      </c>
      <c r="KN288" s="108" t="n">
        <v>27.5</v>
      </c>
      <c r="KO288" s="109" t="n">
        <f aca="false">AVERAGE(KC288:KN288)</f>
        <v>22.8916666666667</v>
      </c>
      <c r="LA288" s="1" t="n">
        <v>1938</v>
      </c>
      <c r="LB288" s="110" t="s">
        <v>141</v>
      </c>
      <c r="LC288" s="108" t="n">
        <v>11.8</v>
      </c>
      <c r="LD288" s="108" t="n">
        <v>11.4</v>
      </c>
      <c r="LE288" s="108" t="n">
        <v>12</v>
      </c>
      <c r="LF288" s="108" t="n">
        <v>10.2</v>
      </c>
      <c r="LG288" s="108" t="n">
        <v>7.2</v>
      </c>
      <c r="LH288" s="108" t="n">
        <v>4.8</v>
      </c>
      <c r="LI288" s="108" t="n">
        <v>5.2</v>
      </c>
      <c r="LJ288" s="108" t="n">
        <v>6</v>
      </c>
      <c r="LK288" s="108" t="n">
        <v>7.3</v>
      </c>
      <c r="LL288" s="108" t="n">
        <v>8</v>
      </c>
      <c r="LM288" s="108" t="n">
        <v>9.4</v>
      </c>
      <c r="LN288" s="108" t="n">
        <v>11.4</v>
      </c>
      <c r="LO288" s="109" t="n">
        <f aca="false">AVERAGE(LC288:LN288)</f>
        <v>8.725</v>
      </c>
      <c r="MA288" s="1" t="n">
        <v>1938</v>
      </c>
      <c r="MB288" s="110" t="s">
        <v>141</v>
      </c>
      <c r="MC288" s="108" t="n">
        <v>15</v>
      </c>
      <c r="MD288" s="108" t="n">
        <v>14</v>
      </c>
      <c r="ME288" s="108" t="n">
        <v>14.3</v>
      </c>
      <c r="MF288" s="108" t="n">
        <v>13.6</v>
      </c>
      <c r="MG288" s="108" t="n">
        <v>9.7</v>
      </c>
      <c r="MH288" s="108" t="n">
        <v>9</v>
      </c>
      <c r="MI288" s="108" t="n">
        <v>7.6</v>
      </c>
      <c r="MJ288" s="108" t="n">
        <v>7.8</v>
      </c>
      <c r="MK288" s="108" t="n">
        <v>9.5</v>
      </c>
      <c r="ML288" s="108" t="n">
        <v>10</v>
      </c>
      <c r="MM288" s="108" t="n">
        <v>13.3</v>
      </c>
      <c r="MN288" s="108" t="n">
        <v>15.1</v>
      </c>
      <c r="MO288" s="109" t="n">
        <f aca="false">AVERAGE(MC288:MN288)</f>
        <v>11.575</v>
      </c>
      <c r="NA288" s="1" t="n">
        <v>1938</v>
      </c>
      <c r="NB288" s="110" t="s">
        <v>141</v>
      </c>
      <c r="NC288" s="108" t="n">
        <v>18.4</v>
      </c>
      <c r="ND288" s="108" t="n">
        <v>19.2</v>
      </c>
      <c r="NE288" s="108" t="n">
        <v>17.6</v>
      </c>
      <c r="NF288" s="108" t="n">
        <v>16.2</v>
      </c>
      <c r="NG288" s="108" t="n">
        <v>14</v>
      </c>
      <c r="NH288" s="108" t="n">
        <v>10.8</v>
      </c>
      <c r="NI288" s="108" t="n">
        <v>11.7</v>
      </c>
      <c r="NJ288" s="108" t="n">
        <v>11.3</v>
      </c>
      <c r="NK288" s="108" t="n">
        <v>13.1</v>
      </c>
      <c r="NL288" s="108" t="n">
        <v>13</v>
      </c>
      <c r="NM288" s="108" t="n">
        <v>15.9</v>
      </c>
      <c r="NN288" s="108" t="n">
        <v>18</v>
      </c>
      <c r="NO288" s="109" t="n">
        <f aca="false">AVERAGE(NC288:NN288)</f>
        <v>14.9333333333333</v>
      </c>
      <c r="OA288" s="1" t="n">
        <v>1938</v>
      </c>
      <c r="OB288" s="107" t="n">
        <v>1938</v>
      </c>
      <c r="OC288" s="108" t="n">
        <v>15.9</v>
      </c>
      <c r="OD288" s="108" t="n">
        <v>15.6</v>
      </c>
      <c r="OE288" s="108" t="n">
        <v>15.4</v>
      </c>
      <c r="OF288" s="108" t="n">
        <v>13.1</v>
      </c>
      <c r="OG288" s="108" t="n">
        <v>11.1</v>
      </c>
      <c r="OH288" s="108" t="n">
        <v>8.3</v>
      </c>
      <c r="OI288" s="108" t="n">
        <v>8.8</v>
      </c>
      <c r="OJ288" s="108" t="n">
        <v>9.3</v>
      </c>
      <c r="OK288" s="108" t="n">
        <v>10.3</v>
      </c>
      <c r="OL288" s="108" t="n">
        <v>11</v>
      </c>
      <c r="OM288" s="108" t="n">
        <v>13.3</v>
      </c>
      <c r="ON288" s="108" t="n">
        <v>15.6</v>
      </c>
      <c r="OO288" s="109" t="n">
        <f aca="false">AVERAGE(OC288:ON288)</f>
        <v>12.3083333333333</v>
      </c>
      <c r="PA288" s="16" t="n">
        <v>1938</v>
      </c>
      <c r="PB288" s="134" t="s">
        <v>141</v>
      </c>
      <c r="PC288" s="108" t="n">
        <v>16.4</v>
      </c>
      <c r="PD288" s="108" t="n">
        <v>17.3</v>
      </c>
      <c r="PE288" s="108" t="n">
        <v>16.4</v>
      </c>
      <c r="PF288" s="108" t="n">
        <v>13.7</v>
      </c>
      <c r="PG288" s="108" t="n">
        <v>8.5</v>
      </c>
      <c r="PH288" s="108" t="n">
        <v>6.2</v>
      </c>
      <c r="PI288" s="108" t="n">
        <v>6.7</v>
      </c>
      <c r="PJ288" s="108" t="n">
        <v>5.9</v>
      </c>
      <c r="PK288" s="108" t="n">
        <v>10.1</v>
      </c>
      <c r="PL288" s="108" t="n">
        <v>12</v>
      </c>
      <c r="PM288" s="108" t="n">
        <v>15.5</v>
      </c>
      <c r="PN288" s="108" t="n">
        <v>18.3</v>
      </c>
      <c r="PO288" s="109" t="n">
        <f aca="false">AVERAGE(PC288:PN288)</f>
        <v>12.25</v>
      </c>
      <c r="QA288" s="1" t="n">
        <v>1938</v>
      </c>
      <c r="QB288" s="110" t="s">
        <v>141</v>
      </c>
      <c r="QC288" s="108" t="n">
        <v>12.3</v>
      </c>
      <c r="QD288" s="108" t="n">
        <v>12.4</v>
      </c>
      <c r="QE288" s="108" t="n">
        <v>13.3</v>
      </c>
      <c r="QF288" s="108" t="n">
        <v>12.2</v>
      </c>
      <c r="QG288" s="108" t="n">
        <v>9.3</v>
      </c>
      <c r="QH288" s="108" t="n">
        <v>8.7</v>
      </c>
      <c r="QI288" s="108" t="n">
        <v>8.6</v>
      </c>
      <c r="QJ288" s="108" t="n">
        <v>6.4</v>
      </c>
      <c r="QK288" s="108" t="n">
        <v>6.7</v>
      </c>
      <c r="QL288" s="108" t="n">
        <v>7.5</v>
      </c>
      <c r="QM288" s="108" t="n">
        <v>10.4</v>
      </c>
      <c r="QN288" s="108" t="n">
        <v>12.5</v>
      </c>
      <c r="QO288" s="109" t="n">
        <f aca="false">AVERAGE(QC288:QN288)</f>
        <v>10.025</v>
      </c>
      <c r="RA288" s="1" t="n">
        <v>1938</v>
      </c>
      <c r="RB288" s="110" t="s">
        <v>141</v>
      </c>
      <c r="RC288" s="108" t="n">
        <v>16.8</v>
      </c>
      <c r="RD288" s="108" t="n">
        <v>13.7</v>
      </c>
      <c r="RE288" s="108" t="n">
        <v>16.3</v>
      </c>
      <c r="RF288" s="108" t="n">
        <v>13.8</v>
      </c>
      <c r="RG288" s="108" t="n">
        <v>9.9</v>
      </c>
      <c r="RH288" s="108" t="n">
        <v>6.3</v>
      </c>
      <c r="RI288" s="108" t="n">
        <v>6.4</v>
      </c>
      <c r="RJ288" s="108" t="n">
        <v>7.9</v>
      </c>
      <c r="RK288" s="108" t="n">
        <v>12.8</v>
      </c>
      <c r="RL288" s="108" t="n">
        <v>15.4</v>
      </c>
      <c r="RM288" s="108" t="n">
        <v>19.5</v>
      </c>
      <c r="RN288" s="108" t="n">
        <v>21.5</v>
      </c>
      <c r="RO288" s="109" t="n">
        <f aca="false">AVERAGE(RC288:RN288)</f>
        <v>13.3583333333333</v>
      </c>
      <c r="SA288" s="1" t="n">
        <v>1938</v>
      </c>
      <c r="SB288" s="107" t="n">
        <v>1938</v>
      </c>
      <c r="SC288" s="108" t="n">
        <v>18.3</v>
      </c>
      <c r="SD288" s="108" t="n">
        <v>19.5</v>
      </c>
      <c r="SE288" s="108" t="n">
        <v>20.2</v>
      </c>
      <c r="SF288" s="108" t="n">
        <v>14.6</v>
      </c>
      <c r="SG288" s="108" t="n">
        <v>10.6</v>
      </c>
      <c r="SH288" s="108" t="n">
        <v>5.7</v>
      </c>
      <c r="SI288" s="108" t="n">
        <v>6.1</v>
      </c>
      <c r="SJ288" s="108" t="n">
        <v>6.6</v>
      </c>
      <c r="SK288" s="108" t="n">
        <v>11</v>
      </c>
      <c r="SL288" s="108" t="n">
        <v>14.3</v>
      </c>
      <c r="SM288" s="108" t="n">
        <v>18.9</v>
      </c>
      <c r="SN288" s="108" t="n">
        <v>21.2</v>
      </c>
      <c r="SO288" s="109" t="n">
        <f aca="false">AVERAGE(SC288:SN288)</f>
        <v>13.9166666666667</v>
      </c>
      <c r="TA288" s="1" t="n">
        <v>1938</v>
      </c>
      <c r="TB288" s="110" t="s">
        <v>141</v>
      </c>
      <c r="TC288" s="108" t="n">
        <v>26.2</v>
      </c>
      <c r="TD288" s="108" t="n">
        <v>26</v>
      </c>
      <c r="TE288" s="108" t="n">
        <v>26.6</v>
      </c>
      <c r="TF288" s="108" t="n">
        <v>21.2</v>
      </c>
      <c r="TG288" s="108" t="n">
        <v>16.8</v>
      </c>
      <c r="TH288" s="108" t="n">
        <v>14.2</v>
      </c>
      <c r="TI288" s="108" t="n">
        <v>11.3</v>
      </c>
      <c r="TJ288" s="108" t="n">
        <v>13.3</v>
      </c>
      <c r="TK288" s="108" t="n">
        <v>18.2</v>
      </c>
      <c r="TL288" s="108" t="n">
        <v>22.9</v>
      </c>
      <c r="TM288" s="108" t="n">
        <v>25.5</v>
      </c>
      <c r="TN288" s="108" t="n">
        <v>26.7</v>
      </c>
      <c r="TO288" s="109" t="n">
        <f aca="false">AVERAGE(TC288:TN288)</f>
        <v>20.7416666666667</v>
      </c>
      <c r="UA288" s="1" t="n">
        <v>1938</v>
      </c>
      <c r="UB288" s="110" t="s">
        <v>141</v>
      </c>
      <c r="UC288" s="108" t="n">
        <v>16.1</v>
      </c>
      <c r="UD288" s="108" t="n">
        <v>16.4</v>
      </c>
      <c r="UE288" s="108" t="n">
        <v>14.8</v>
      </c>
      <c r="UF288" s="108" t="n">
        <v>12.8</v>
      </c>
      <c r="UG288" s="108" t="n">
        <v>8.6</v>
      </c>
      <c r="UH288" s="108" t="n">
        <v>5.6</v>
      </c>
      <c r="UI288" s="108" t="n">
        <v>6</v>
      </c>
      <c r="UJ288" s="108" t="n">
        <v>6</v>
      </c>
      <c r="UK288" s="108" t="n">
        <v>8.3</v>
      </c>
      <c r="UL288" s="108" t="n">
        <v>9.1</v>
      </c>
      <c r="UM288" s="108" t="n">
        <v>13.7</v>
      </c>
      <c r="UN288" s="108" t="n">
        <v>16.3</v>
      </c>
      <c r="UO288" s="109" t="n">
        <f aca="false">AVERAGE(UC288:UN288)</f>
        <v>11.1416666666667</v>
      </c>
      <c r="VA288" s="1" t="n">
        <v>1938</v>
      </c>
      <c r="VB288" s="110" t="s">
        <v>141</v>
      </c>
      <c r="VC288" s="108" t="n">
        <v>11.8</v>
      </c>
      <c r="VD288" s="108" t="n">
        <v>11.3</v>
      </c>
      <c r="VE288" s="108" t="n">
        <v>11.7</v>
      </c>
      <c r="VF288" s="108" t="n">
        <v>10.4</v>
      </c>
      <c r="VG288" s="108" t="n">
        <v>7</v>
      </c>
      <c r="VH288" s="108" t="n">
        <v>5.9</v>
      </c>
      <c r="VI288" s="108" t="n">
        <v>5.5</v>
      </c>
      <c r="VJ288" s="108" t="n">
        <v>6.4</v>
      </c>
      <c r="VK288" s="108" t="n">
        <v>6.7</v>
      </c>
      <c r="VL288" s="108" t="n">
        <v>6.9</v>
      </c>
      <c r="VM288" s="108" t="n">
        <v>9.5</v>
      </c>
      <c r="VN288" s="108" t="n">
        <v>11.1</v>
      </c>
      <c r="VO288" s="109" t="n">
        <f aca="false">AVERAGE(VC288:VN288)</f>
        <v>8.68333333333333</v>
      </c>
      <c r="WA288" s="1" t="n">
        <v>1938</v>
      </c>
      <c r="WB288" s="107" t="n">
        <v>1938</v>
      </c>
      <c r="WC288" s="108" t="n">
        <v>20.8</v>
      </c>
      <c r="WD288" s="108" t="n">
        <v>20.7</v>
      </c>
      <c r="WE288" s="108" t="n">
        <v>18.1</v>
      </c>
      <c r="WF288" s="108" t="n">
        <v>15.4</v>
      </c>
      <c r="WG288" s="108" t="n">
        <v>10.8</v>
      </c>
      <c r="WH288" s="108" t="n">
        <v>5.5</v>
      </c>
      <c r="WI288" s="108" t="n">
        <v>6.1</v>
      </c>
      <c r="WJ288" s="108" t="n">
        <v>6.3</v>
      </c>
      <c r="WK288" s="108" t="n">
        <v>10.3</v>
      </c>
      <c r="WL288" s="108" t="n">
        <v>12.2</v>
      </c>
      <c r="WM288" s="108" t="n">
        <v>16.8</v>
      </c>
      <c r="WN288" s="108" t="n">
        <v>20.1</v>
      </c>
      <c r="WO288" s="109" t="n">
        <f aca="false">AVERAGE(WC288:WN288)</f>
        <v>13.5916666666667</v>
      </c>
      <c r="YA288" s="1" t="n">
        <v>1938</v>
      </c>
      <c r="YB288" s="110" t="s">
        <v>141</v>
      </c>
      <c r="YC288" s="108" t="n">
        <v>14.4</v>
      </c>
      <c r="YD288" s="108" t="n">
        <v>13</v>
      </c>
      <c r="YE288" s="108" t="n">
        <v>12.7</v>
      </c>
      <c r="YF288" s="108" t="n">
        <v>10.9</v>
      </c>
      <c r="YG288" s="108" t="n">
        <v>7.5</v>
      </c>
      <c r="YH288" s="108" t="n">
        <v>4.9</v>
      </c>
      <c r="YI288" s="108" t="n">
        <v>5.4</v>
      </c>
      <c r="YJ288" s="108" t="n">
        <v>5.6</v>
      </c>
      <c r="YK288" s="108" t="n">
        <v>6.4</v>
      </c>
      <c r="YL288" s="108" t="n">
        <v>7.2</v>
      </c>
      <c r="YM288" s="108" t="n">
        <v>10.2</v>
      </c>
      <c r="YN288" s="108" t="n">
        <v>12.6</v>
      </c>
      <c r="YO288" s="109" t="n">
        <f aca="false">AVERAGE(YC288:YN288)</f>
        <v>9.23333333333333</v>
      </c>
      <c r="ZA288" s="1" t="n">
        <v>1938</v>
      </c>
      <c r="ZB288" s="110" t="s">
        <v>141</v>
      </c>
      <c r="ZC288" s="108" t="n">
        <v>16.4</v>
      </c>
      <c r="ZD288" s="108" t="n">
        <v>16</v>
      </c>
      <c r="ZE288" s="108" t="n">
        <v>15.4</v>
      </c>
      <c r="ZF288" s="108" t="n">
        <v>13.2</v>
      </c>
      <c r="ZG288" s="108" t="n">
        <v>9.1</v>
      </c>
      <c r="ZH288" s="108" t="n">
        <v>6.1</v>
      </c>
      <c r="ZI288" s="108" t="n">
        <v>6.1</v>
      </c>
      <c r="ZJ288" s="108" t="n">
        <v>6.2</v>
      </c>
      <c r="ZK288" s="108" t="n">
        <v>8.5</v>
      </c>
      <c r="ZL288" s="108" t="n">
        <v>9.2</v>
      </c>
      <c r="ZM288" s="108" t="n">
        <v>13.8</v>
      </c>
      <c r="ZN288" s="108" t="n">
        <v>16.4</v>
      </c>
      <c r="ZO288" s="109" t="n">
        <f aca="false">AVERAGE(ZC288:ZN288)</f>
        <v>11.3666666666667</v>
      </c>
      <c r="AAA288" s="1" t="n">
        <v>1938</v>
      </c>
      <c r="AAB288" s="110" t="s">
        <v>141</v>
      </c>
      <c r="AAC288" s="108" t="n">
        <v>25.2</v>
      </c>
      <c r="AAD288" s="108" t="n">
        <v>24.4</v>
      </c>
      <c r="AAE288" s="108" t="n">
        <v>21.1</v>
      </c>
      <c r="AAF288" s="108" t="n">
        <v>18.1</v>
      </c>
      <c r="AAG288" s="108" t="n">
        <v>12.4</v>
      </c>
      <c r="AAH288" s="108" t="n">
        <v>14.4</v>
      </c>
      <c r="AAI288" s="108" t="n">
        <v>11.3</v>
      </c>
      <c r="AAJ288" s="108" t="n">
        <v>10.6</v>
      </c>
      <c r="AAK288" s="108" t="n">
        <v>12</v>
      </c>
      <c r="AAL288" s="108" t="n">
        <v>20.5</v>
      </c>
      <c r="AAM288" s="108" t="n">
        <v>24.7</v>
      </c>
      <c r="AAN288" s="108" t="n">
        <v>24.6</v>
      </c>
      <c r="AAO288" s="109" t="n">
        <f aca="false">AVERAGE(AAC288:AAN288)</f>
        <v>18.275</v>
      </c>
      <c r="ABA288" s="1" t="n">
        <v>1938</v>
      </c>
      <c r="ABB288" s="107" t="n">
        <v>1938</v>
      </c>
      <c r="ABC288" s="108" t="n">
        <v>24.3</v>
      </c>
      <c r="ABD288" s="108" t="n">
        <v>23.7</v>
      </c>
      <c r="ABE288" s="108" t="n">
        <v>24.1</v>
      </c>
      <c r="ABF288" s="108" t="n">
        <v>19.7</v>
      </c>
      <c r="ABG288" s="108" t="n">
        <v>17.5</v>
      </c>
      <c r="ABH288" s="108" t="n">
        <v>12.8</v>
      </c>
      <c r="ABI288" s="108" t="n">
        <v>11.7</v>
      </c>
      <c r="ABJ288" s="108" t="n">
        <v>12.3</v>
      </c>
      <c r="ABK288" s="108" t="n">
        <v>15.3</v>
      </c>
      <c r="ABL288" s="108" t="n">
        <v>17.4</v>
      </c>
      <c r="ABM288" s="108" t="n">
        <v>19.9</v>
      </c>
      <c r="ABN288" s="108" t="n">
        <v>24</v>
      </c>
      <c r="ABO288" s="109" t="n">
        <f aca="false">AVERAGE(ABC288:ABN288)</f>
        <v>18.5583333333333</v>
      </c>
      <c r="ACA288" s="111" t="n">
        <v>1938</v>
      </c>
      <c r="ACB288" s="110" t="s">
        <v>141</v>
      </c>
      <c r="ACC288" s="108" t="n">
        <v>16.6</v>
      </c>
      <c r="ACD288" s="108" t="n">
        <v>16.4</v>
      </c>
      <c r="ACE288" s="108" t="n">
        <v>16.1</v>
      </c>
      <c r="ACF288" s="108" t="n">
        <v>13.7</v>
      </c>
      <c r="ACG288" s="108" t="n">
        <v>11.5</v>
      </c>
      <c r="ACH288" s="108" t="n">
        <v>9.1</v>
      </c>
      <c r="ACI288" s="108" t="n">
        <v>9.3</v>
      </c>
      <c r="ACJ288" s="108" t="n">
        <v>9.8</v>
      </c>
      <c r="ACK288" s="108" t="n">
        <v>11.4</v>
      </c>
      <c r="ACL288" s="108" t="n">
        <v>11.4</v>
      </c>
      <c r="ACM288" s="108" t="n">
        <v>14.1</v>
      </c>
      <c r="ACN288" s="108" t="n">
        <v>16.2</v>
      </c>
      <c r="ACO288" s="109" t="n">
        <f aca="false">AVERAGE(ACC288:ACN288)</f>
        <v>12.9666666666667</v>
      </c>
      <c r="ADA288" s="1" t="n">
        <v>1938</v>
      </c>
      <c r="ADB288" s="110" t="s">
        <v>141</v>
      </c>
      <c r="ADC288" s="108" t="n">
        <v>26.5</v>
      </c>
      <c r="ADD288" s="108" t="n">
        <v>26.7</v>
      </c>
      <c r="ADE288" s="108" t="n">
        <v>26.5</v>
      </c>
      <c r="ADF288" s="108" t="n">
        <v>21.6</v>
      </c>
      <c r="ADG288" s="108" t="n">
        <v>18.6</v>
      </c>
      <c r="ADH288" s="108" t="n">
        <v>15.4</v>
      </c>
      <c r="ADI288" s="108" t="n">
        <v>13</v>
      </c>
      <c r="ADJ288" s="108" t="n">
        <v>14.7</v>
      </c>
      <c r="ADK288" s="108" t="n">
        <v>17.8</v>
      </c>
      <c r="ADL288" s="108" t="n">
        <v>22</v>
      </c>
      <c r="ADM288" s="108" t="n">
        <v>24</v>
      </c>
      <c r="ADN288" s="108" t="n">
        <v>27</v>
      </c>
      <c r="ADO288" s="109" t="n">
        <f aca="false">AVERAGE(ADC288:ADN288)</f>
        <v>21.15</v>
      </c>
      <c r="AEA288" s="1" t="n">
        <v>1938</v>
      </c>
      <c r="AEB288" s="107" t="n">
        <v>1938</v>
      </c>
      <c r="AEC288" s="108" t="n">
        <v>27</v>
      </c>
      <c r="AED288" s="108" t="n">
        <v>25.4</v>
      </c>
      <c r="AEE288" s="108" t="n">
        <v>26.1</v>
      </c>
      <c r="AEF288" s="108" t="n">
        <v>21.3</v>
      </c>
      <c r="AEG288" s="108" t="n">
        <v>17.9</v>
      </c>
      <c r="AEH288" s="108" t="n">
        <v>15.3</v>
      </c>
      <c r="AEI288" s="108" t="n">
        <v>14</v>
      </c>
      <c r="AEJ288" s="108" t="n">
        <v>14.6</v>
      </c>
      <c r="AEK288" s="108" t="n">
        <v>17.3</v>
      </c>
      <c r="AEL288" s="108" t="n">
        <v>22.1</v>
      </c>
      <c r="AEM288" s="108" t="n">
        <v>23.6</v>
      </c>
      <c r="AEN288" s="108" t="n">
        <v>26.7</v>
      </c>
      <c r="AEO288" s="109" t="n">
        <f aca="false">AVERAGE(AEC288:AEN288)</f>
        <v>20.9416666666667</v>
      </c>
      <c r="AFA288" s="1" t="n">
        <v>1938</v>
      </c>
      <c r="AFB288" s="107" t="n">
        <v>1938</v>
      </c>
      <c r="AFC288" s="108" t="n">
        <v>17.5</v>
      </c>
      <c r="AFD288" s="108" t="n">
        <v>17.4</v>
      </c>
      <c r="AFE288" s="108" t="n">
        <v>17.8</v>
      </c>
      <c r="AFF288" s="108" t="n">
        <v>16.3</v>
      </c>
      <c r="AFG288" s="108" t="n">
        <v>14.3</v>
      </c>
      <c r="AFH288" s="108" t="n">
        <v>12.3</v>
      </c>
      <c r="AFI288" s="108" t="n">
        <v>12.1</v>
      </c>
      <c r="AFJ288" s="108" t="n">
        <v>11.9</v>
      </c>
      <c r="AFK288" s="108" t="n">
        <v>13.3</v>
      </c>
      <c r="AFL288" s="108" t="n">
        <v>13.6</v>
      </c>
      <c r="AFM288" s="108" t="n">
        <v>15.6</v>
      </c>
      <c r="AFN288" s="108" t="n">
        <v>17.3</v>
      </c>
      <c r="AFO288" s="109" t="n">
        <f aca="false">AVERAGE(AFC288:AFN288)</f>
        <v>14.95</v>
      </c>
      <c r="AGA288" s="1" t="n">
        <v>1938</v>
      </c>
      <c r="AGB288" s="110" t="s">
        <v>141</v>
      </c>
      <c r="AGC288" s="108" t="n">
        <v>16</v>
      </c>
      <c r="AGD288" s="108" t="n">
        <v>16.2</v>
      </c>
      <c r="AGE288" s="108" t="n">
        <v>15</v>
      </c>
      <c r="AGF288" s="108" t="n">
        <v>12.6</v>
      </c>
      <c r="AGG288" s="108" t="n">
        <v>7.7</v>
      </c>
      <c r="AGH288" s="108" t="n">
        <v>5.5</v>
      </c>
      <c r="AGI288" s="108" t="n">
        <v>5.5</v>
      </c>
      <c r="AGJ288" s="108" t="n">
        <v>5.3</v>
      </c>
      <c r="AGK288" s="108" t="n">
        <v>8.7</v>
      </c>
      <c r="AGL288" s="108" t="n">
        <v>9.9</v>
      </c>
      <c r="AGM288" s="108" t="n">
        <v>14.6</v>
      </c>
      <c r="AGN288" s="108" t="n">
        <v>17.6</v>
      </c>
      <c r="AGO288" s="109" t="n">
        <f aca="false">AVERAGE(AGC288:AGN288)</f>
        <v>11.2166666666667</v>
      </c>
      <c r="AHA288" s="1" t="n">
        <v>1938</v>
      </c>
      <c r="AHB288" s="110" t="s">
        <v>141</v>
      </c>
      <c r="AHC288" s="108" t="n">
        <v>11.9</v>
      </c>
      <c r="AHD288" s="108" t="n">
        <v>11.8</v>
      </c>
      <c r="AHE288" s="108" t="n">
        <v>11.7</v>
      </c>
      <c r="AHF288" s="108" t="n">
        <v>9.2</v>
      </c>
      <c r="AHG288" s="108" t="n">
        <v>5.9</v>
      </c>
      <c r="AHH288" s="108" t="n">
        <v>2.9</v>
      </c>
      <c r="AHI288" s="108" t="n">
        <v>3.8</v>
      </c>
      <c r="AHJ288" s="108" t="n">
        <v>4.4</v>
      </c>
      <c r="AHK288" s="108" t="n">
        <v>6.2</v>
      </c>
      <c r="AHL288" s="108" t="n">
        <v>6.1</v>
      </c>
      <c r="AHM288" s="108" t="n">
        <v>9.8</v>
      </c>
      <c r="AHN288" s="108" t="n">
        <v>12.1</v>
      </c>
      <c r="AHO288" s="109" t="n">
        <f aca="false">AVERAGE(AHC288:AHN288)</f>
        <v>7.98333333333333</v>
      </c>
      <c r="AIA288" s="1" t="n">
        <v>1938</v>
      </c>
      <c r="AIB288" s="107" t="n">
        <v>1938</v>
      </c>
      <c r="AIC288" s="108" t="n">
        <v>21.1</v>
      </c>
      <c r="AID288" s="108" t="n">
        <v>23.3</v>
      </c>
      <c r="AIE288" s="108" t="n">
        <v>20.9</v>
      </c>
      <c r="AIF288" s="108" t="n">
        <v>15.8</v>
      </c>
      <c r="AIG288" s="108" t="n">
        <v>12</v>
      </c>
      <c r="AIH288" s="108" t="n">
        <v>6.2</v>
      </c>
      <c r="AII288" s="108" t="n">
        <v>5.5</v>
      </c>
      <c r="AIJ288" s="108" t="n">
        <v>6.2</v>
      </c>
      <c r="AIK288" s="108" t="n">
        <v>11.4</v>
      </c>
      <c r="AIL288" s="108" t="n">
        <v>15.8</v>
      </c>
      <c r="AIM288" s="108" t="n">
        <v>19.7</v>
      </c>
      <c r="AIN288" s="108" t="n">
        <v>24.1</v>
      </c>
      <c r="AIO288" s="109" t="n">
        <f aca="false">AVERAGE(AIC288:AIN288)</f>
        <v>15.1666666666667</v>
      </c>
      <c r="AJA288" s="1" t="n">
        <v>1938</v>
      </c>
      <c r="AJB288" s="107" t="n">
        <v>1938</v>
      </c>
      <c r="AJC288" s="108" t="n">
        <v>26.9</v>
      </c>
      <c r="AJD288" s="108" t="n">
        <v>26.7</v>
      </c>
      <c r="AJE288" s="108" t="n">
        <v>28.3</v>
      </c>
      <c r="AJF288" s="108" t="n">
        <v>26.9</v>
      </c>
      <c r="AJG288" s="108" t="n">
        <v>24.1</v>
      </c>
      <c r="AJH288" s="108" t="n">
        <v>22.6</v>
      </c>
      <c r="AJI288" s="108" t="n">
        <v>19.7</v>
      </c>
      <c r="AJJ288" s="108" t="n">
        <v>21.2</v>
      </c>
      <c r="AJK288" s="108" t="n">
        <v>23.6</v>
      </c>
      <c r="AJL288" s="108" t="n">
        <v>27.2</v>
      </c>
      <c r="AJM288" s="108" t="n">
        <v>26.9</v>
      </c>
      <c r="AJN288" s="108" t="n">
        <v>28.1</v>
      </c>
      <c r="AJO288" s="109" t="n">
        <f aca="false">AVERAGE(AJC288:AJN288)</f>
        <v>25.1833333333333</v>
      </c>
      <c r="AKA288" s="1" t="n">
        <v>1938</v>
      </c>
      <c r="AKB288" s="110" t="s">
        <v>141</v>
      </c>
      <c r="AKC288" s="108" t="n">
        <v>15.3</v>
      </c>
      <c r="AKD288" s="108" t="n">
        <v>15</v>
      </c>
      <c r="AKE288" s="108" t="n">
        <v>14.3</v>
      </c>
      <c r="AKF288" s="108" t="n">
        <v>12.4</v>
      </c>
      <c r="AKG288" s="108" t="n">
        <v>8.3</v>
      </c>
      <c r="AKH288" s="108" t="n">
        <v>5.2</v>
      </c>
      <c r="AKI288" s="108" t="n">
        <v>5.6</v>
      </c>
      <c r="AKJ288" s="108" t="n">
        <v>5.7</v>
      </c>
      <c r="AKK288" s="108" t="n">
        <v>7.6</v>
      </c>
      <c r="AKL288" s="108" t="n">
        <v>8.1</v>
      </c>
      <c r="AKM288" s="108" t="n">
        <v>12.9</v>
      </c>
      <c r="AKN288" s="108" t="n">
        <v>15.5</v>
      </c>
      <c r="AKO288" s="109" t="n">
        <f aca="false">AVERAGE(AKC288:AKN288)</f>
        <v>10.4916666666667</v>
      </c>
      <c r="ALA288" s="35" t="n">
        <f aca="false">(ACO288+AO288+EO288+NO288+AKO288+AFO288+AEO288+IO288+MO288)/9</f>
        <v>13.9639730639731</v>
      </c>
      <c r="ALB288" s="77" t="n">
        <f aca="false">(ABO288+KO288+DO288+AGO288)/4</f>
        <v>18.7645833333333</v>
      </c>
      <c r="ALC288" s="19" t="n">
        <f aca="false">(QO288+PO288+AAO288+AJO288+FO288+SO288+BO288+CO288+JO288+OO288+TO288+HO288)/12</f>
        <v>13.4034722222222</v>
      </c>
      <c r="AMA288" s="28" t="n">
        <f aca="false">MAX(ACC288:ACN288,AC288:AN288,EC288:EN288,NC288:NN288,AKC288:AKN288,AFC288:AFN288,AEC288:AEN288,IC288:IN288,MC288:MN288)</f>
        <v>27</v>
      </c>
      <c r="AMB288" s="28" t="n">
        <f aca="false">MIN(ACC288:ACN288,AC288:AN288,EC288:EN288,NC288:NN288,AKC288:AKN288,AFC288:AFN288,AEC288:AEN288,IC288:IN288,MC288:MN288)</f>
        <v>5.2</v>
      </c>
      <c r="AMC288" s="81" t="n">
        <f aca="false">MAX(ABC288:ABN288,KC288:KN288,DC288:DN288,AGC288:AGN288)</f>
        <v>27.5</v>
      </c>
      <c r="AMD288" s="81" t="n">
        <f aca="false">MIN(ABC288:ABN288,KC288:KN288,DC288:DN288,AGC288:AGN288)</f>
        <v>5.3</v>
      </c>
      <c r="AME288" s="60" t="n">
        <f aca="false">MAX(QC288:QN288,PC288:PN288,AJC288:AJN288,AAC288:AAN288,FC288:FN288,SC288:SN288)</f>
        <v>28.3</v>
      </c>
      <c r="AMF288" s="60" t="n">
        <f aca="false">MIN(QC288:QN288,PC288:PN288,AJC288:AJN288,AAC288:AAN288,FC288:FN288,SC288:SN288)</f>
        <v>5.7</v>
      </c>
    </row>
    <row r="289" customFormat="false" ht="12.8" hidden="false" customHeight="false" outlineLevel="0" collapsed="false">
      <c r="A289" s="104"/>
      <c r="B289" s="29" t="n">
        <f aca="false">AVERAGE(AO289,BO289,CO289,DO289,EO289,FO289,GO289,HO299,IO289,JO289,KO289,LO289,MO289,NO289,OO289,PO289,QO289,RO289,SO289,TO289,UO289,VO289,WO289,YO289,ZO289,AAO289,ABO289,ACO289,ADO289,AEO289,AFO289,AGO289,AHO289,AIO289,AJO289,AKO289)</f>
        <v>13.5378472222222</v>
      </c>
      <c r="C289" s="30" t="n">
        <f aca="false">AVERAGE(B285:B289)</f>
        <v>13.4881755050505</v>
      </c>
      <c r="D289" s="31" t="n">
        <f aca="false">AVERAGE(B280:B289)</f>
        <v>13.5242497895623</v>
      </c>
      <c r="E289" s="29" t="n">
        <f aca="false">AVERAGE(B270:B289)</f>
        <v>13.4396769781145</v>
      </c>
      <c r="F289" s="32" t="n">
        <f aca="false">AVERAGE(B240:B289)</f>
        <v>13.5545071599349</v>
      </c>
      <c r="G289" s="3" t="n">
        <f aca="false">MAX(AC289:AN289,BC289:BN289,CC289:CN289,DC289:DN289,EC289:EN289,FC289:FN289,GC289:GN289,HC289:HN289,IC289:IN289,JC289:JN289,KC289:KN289,LC289:LN289,MC289:MN289,NC289:NN289,OC289:ON289,PC289:PN289,QC289:QN289,RC289:RN289,SC289:SN289,TC289:TN289,UC289:UN289,VC289:VN289,WC289:WN289,YC289:YN289,ZC289:ZN289,AAC289:AAN289,ABC289:ABN289,ACC289:ACN289,ADC289:ADN289,AEC289:AEN289,AFC289:AFN289,AGC289:AGN289,AHC289:AHN289,AIC289:AIN289,AJC289:AJN289,AKC289:AKN289)</f>
        <v>27.6</v>
      </c>
      <c r="H289" s="105" t="n">
        <f aca="false">MEDIAN(AC289:AN289,BC289:BN289,CC289:CN289,DC289:DN289,EC289:EN289,FC289:FN289,GC289:GN289,HC289:HN289,IC289:IN289,JC289:JN289,KC289:KN289,LC289:LN289,MC289:MN289,NC289:NN289,OC289:ON289,PC289:PN289,QC289:QN289,RC289:RN289,SC289:SN289,TC289:TN289,UC289:UN289,VC289:VN289,WC289:WN289,YC289:YN289,ZC289:ZN289,AAC289:AAN289,ABC289:ABN289,ACC289:ACN289,ADC289:ADN289,AEC289:AEN289,AFC289:AFN289,AGC289:AGN289,AHC289:AHN289,AIC289:AIN289,AJC289:AJN289,AKC289:AKN289)</f>
        <v>12.7</v>
      </c>
      <c r="I289" s="5" t="n">
        <f aca="false">MIN(AC289:AN289,BC289:BN289,CC289:CN289,DC289:DN289,EC289:EN289,FC289:FN289,GC289:GN289,HC289:HN289,IC289:IN289,JC289:JN289,KC289:KN289,LC289:LN289,MC289:MN289,NC289:NN289,OC289:ON289,PC289:PN289,QC289:QN289,RC289:RN289,SC289:SN289,TC289:TN289,UC289:UN289,VC289:VN289,WC289:WN289,YC289:YN289,ZC289:ZN289,AAC289:AAN289,ABC289:ABN289,ACC289:ACN289,ADC289:ADN289,AEC289:AEN289,AFC289:AFN289,AGC289:AGN289,AHC289:AHN289,AIC289:AIN289,AJC289:AJN289,AKC289:AKN289)</f>
        <v>3</v>
      </c>
      <c r="J289" s="106" t="n">
        <f aca="false">(G289+I289)/2</f>
        <v>15.3</v>
      </c>
      <c r="AB289" s="107" t="n">
        <v>1939</v>
      </c>
      <c r="AC289" s="108" t="n">
        <v>14.9</v>
      </c>
      <c r="AD289" s="108" t="n">
        <v>15.3</v>
      </c>
      <c r="AE289" s="108" t="n">
        <v>14.6</v>
      </c>
      <c r="AF289" s="108" t="n">
        <v>12.5</v>
      </c>
      <c r="AG289" s="108" t="n">
        <v>11</v>
      </c>
      <c r="AH289" s="108" t="n">
        <v>8.6</v>
      </c>
      <c r="AI289" s="108" t="n">
        <v>8.9</v>
      </c>
      <c r="AJ289" s="108" t="n">
        <v>7.9</v>
      </c>
      <c r="AK289" s="108" t="n">
        <v>9.3</v>
      </c>
      <c r="AL289" s="108" t="n">
        <v>10.1</v>
      </c>
      <c r="AM289" s="108" t="n">
        <v>12.8</v>
      </c>
      <c r="AN289" s="108" t="n">
        <v>13.2</v>
      </c>
      <c r="AO289" s="109" t="n">
        <f aca="false">AVERAGE(AC289:AN289)</f>
        <v>11.5916666666667</v>
      </c>
      <c r="BA289" s="1" t="n">
        <v>1939</v>
      </c>
      <c r="BB289" s="107" t="n">
        <v>1939</v>
      </c>
      <c r="BC289" s="108" t="n">
        <v>15.8</v>
      </c>
      <c r="BD289" s="108" t="n">
        <v>14.8</v>
      </c>
      <c r="BE289" s="108" t="n">
        <v>12.3</v>
      </c>
      <c r="BF289" s="108" t="n">
        <v>10.7</v>
      </c>
      <c r="BG289" s="108" t="n">
        <v>9.1</v>
      </c>
      <c r="BH289" s="108" t="n">
        <v>5.3</v>
      </c>
      <c r="BI289" s="108" t="n">
        <v>5</v>
      </c>
      <c r="BJ289" s="108" t="n">
        <v>6.4</v>
      </c>
      <c r="BK289" s="108" t="n">
        <v>6.2</v>
      </c>
      <c r="BL289" s="108" t="n">
        <v>9.4</v>
      </c>
      <c r="BM289" s="108" t="n">
        <v>11.3</v>
      </c>
      <c r="BN289" s="108" t="n">
        <v>11.6</v>
      </c>
      <c r="BO289" s="109" t="n">
        <f aca="false">AVERAGE(BC289:BN289)</f>
        <v>9.825</v>
      </c>
      <c r="CA289" s="1" t="n">
        <v>1939</v>
      </c>
      <c r="CB289" s="110" t="s">
        <v>142</v>
      </c>
      <c r="CC289" s="108" t="n">
        <v>11.9</v>
      </c>
      <c r="CD289" s="108" t="n">
        <v>12.2</v>
      </c>
      <c r="CE289" s="108" t="n">
        <v>10</v>
      </c>
      <c r="CF289" s="108" t="n">
        <v>7.6</v>
      </c>
      <c r="CG289" s="108" t="n">
        <v>7.6</v>
      </c>
      <c r="CH289" s="108" t="n">
        <v>3</v>
      </c>
      <c r="CI289" s="108" t="n">
        <v>3.5</v>
      </c>
      <c r="CJ289" s="108" t="n">
        <v>5</v>
      </c>
      <c r="CK289" s="108" t="n">
        <v>4.8</v>
      </c>
      <c r="CL289" s="108" t="n">
        <v>7.5</v>
      </c>
      <c r="CM289" s="108" t="n">
        <v>9.1</v>
      </c>
      <c r="CN289" s="108" t="n">
        <v>10.9</v>
      </c>
      <c r="CO289" s="109" t="n">
        <f aca="false">AVERAGE(CC289:CN289)</f>
        <v>7.75833333333333</v>
      </c>
      <c r="DA289" s="1" t="n">
        <v>1939</v>
      </c>
      <c r="DB289" s="110" t="s">
        <v>142</v>
      </c>
      <c r="DC289" s="108" t="n">
        <v>26.5</v>
      </c>
      <c r="DD289" s="108" t="n">
        <v>25.9</v>
      </c>
      <c r="DE289" s="108" t="n">
        <v>25.2</v>
      </c>
      <c r="DF289" s="108" t="n">
        <v>23.5</v>
      </c>
      <c r="DG289" s="108" t="n">
        <v>19.6</v>
      </c>
      <c r="DH289" s="108" t="n">
        <v>16</v>
      </c>
      <c r="DI289" s="108" t="n">
        <v>15.2</v>
      </c>
      <c r="DJ289" s="108" t="n">
        <v>15.1</v>
      </c>
      <c r="DK289" s="108" t="n">
        <v>17.2</v>
      </c>
      <c r="DL289" s="108" t="n">
        <v>21.7</v>
      </c>
      <c r="DM289" s="108" t="n">
        <v>24.5</v>
      </c>
      <c r="DN289" s="108" t="n">
        <v>26.3</v>
      </c>
      <c r="DO289" s="109" t="n">
        <f aca="false">AVERAGE(DC289:DN289)</f>
        <v>21.3916666666667</v>
      </c>
      <c r="EA289" s="1" t="n">
        <v>1939</v>
      </c>
      <c r="EB289" s="107" t="n">
        <v>1939</v>
      </c>
      <c r="EC289" s="108" t="n">
        <v>14.7</v>
      </c>
      <c r="ED289" s="108" t="n">
        <v>15.2</v>
      </c>
      <c r="EE289" s="108" t="n">
        <v>13.6</v>
      </c>
      <c r="EF289" s="108" t="n">
        <v>12</v>
      </c>
      <c r="EG289" s="108" t="n">
        <v>11.8</v>
      </c>
      <c r="EH289" s="108" t="n">
        <v>9.3</v>
      </c>
      <c r="EI289" s="108" t="n">
        <v>8.6</v>
      </c>
      <c r="EJ289" s="108" t="n">
        <v>9.4</v>
      </c>
      <c r="EK289" s="108" t="n">
        <v>8.6</v>
      </c>
      <c r="EL289" s="108" t="n">
        <v>10.6</v>
      </c>
      <c r="EM289" s="108" t="n">
        <v>12.9</v>
      </c>
      <c r="EN289" s="108" t="n">
        <v>13.6</v>
      </c>
      <c r="EO289" s="109" t="n">
        <f aca="false">AVERAGE(EC289:EN289)</f>
        <v>11.6916666666667</v>
      </c>
      <c r="FA289" s="1" t="n">
        <v>1939</v>
      </c>
      <c r="FB289" s="107" t="n">
        <v>1939</v>
      </c>
      <c r="FC289" s="108" t="n">
        <v>13.3</v>
      </c>
      <c r="FD289" s="108" t="n">
        <v>13.6</v>
      </c>
      <c r="FE289" s="108" t="n">
        <v>11.6</v>
      </c>
      <c r="FF289" s="108" t="n">
        <v>10.2</v>
      </c>
      <c r="FG289" s="108" t="n">
        <v>10.1</v>
      </c>
      <c r="FH289" s="108" t="n">
        <v>7.1</v>
      </c>
      <c r="FI289" s="108" t="n">
        <v>7.3</v>
      </c>
      <c r="FJ289" s="108" t="n">
        <v>8.4</v>
      </c>
      <c r="FK289" s="108" t="n">
        <v>7.9</v>
      </c>
      <c r="FL289" s="108" t="n">
        <v>9.1</v>
      </c>
      <c r="FM289" s="108" t="n">
        <v>11.1</v>
      </c>
      <c r="FN289" s="108" t="n">
        <v>12.7</v>
      </c>
      <c r="FO289" s="109" t="n">
        <f aca="false">AVERAGE(FC289:FN289)</f>
        <v>10.2</v>
      </c>
      <c r="GA289" s="1" t="n">
        <v>1939</v>
      </c>
      <c r="GB289" s="110" t="s">
        <v>142</v>
      </c>
      <c r="GC289" s="108" t="n">
        <v>16.7</v>
      </c>
      <c r="GD289" s="108" t="n">
        <v>16.9</v>
      </c>
      <c r="GE289" s="108" t="n">
        <v>16.5</v>
      </c>
      <c r="GF289" s="108" t="n">
        <v>16</v>
      </c>
      <c r="GG289" s="108" t="n">
        <v>14</v>
      </c>
      <c r="GH289" s="108" t="n">
        <v>12</v>
      </c>
      <c r="GI289" s="108" t="n">
        <v>11.2</v>
      </c>
      <c r="GJ289" s="108" t="n">
        <v>11</v>
      </c>
      <c r="GK289" s="108" t="n">
        <v>12.4</v>
      </c>
      <c r="GL289" s="108" t="n">
        <v>13</v>
      </c>
      <c r="GM289" s="108" t="n">
        <v>14.4</v>
      </c>
      <c r="GN289" s="108" t="n">
        <v>16</v>
      </c>
      <c r="GO289" s="109" t="n">
        <f aca="false">AVERAGE(GC289:GN289)</f>
        <v>14.175</v>
      </c>
      <c r="HA289" s="1" t="n">
        <v>1939</v>
      </c>
      <c r="HB289" s="107" t="n">
        <v>1939</v>
      </c>
      <c r="HC289" s="108" t="n">
        <v>14.9</v>
      </c>
      <c r="HD289" s="108" t="n">
        <v>15.1</v>
      </c>
      <c r="HE289" s="108" t="n">
        <v>14.4</v>
      </c>
      <c r="HF289" s="108" t="n">
        <v>14.1</v>
      </c>
      <c r="HG289" s="108" t="n">
        <v>13</v>
      </c>
      <c r="HH289" s="108" t="n">
        <v>11.3</v>
      </c>
      <c r="HI289" s="108" t="n">
        <v>10</v>
      </c>
      <c r="HJ289" s="108" t="n">
        <v>10</v>
      </c>
      <c r="HK289" s="108" t="n">
        <v>10.5</v>
      </c>
      <c r="HL289" s="108" t="n">
        <v>10.9</v>
      </c>
      <c r="HM289" s="108" t="n">
        <v>13.7</v>
      </c>
      <c r="HN289" s="108" t="n">
        <v>14.4</v>
      </c>
      <c r="HO289" s="109" t="n">
        <f aca="false">AVERAGE(HC289:HN289)</f>
        <v>12.6916666666667</v>
      </c>
      <c r="IA289" s="1" t="n">
        <v>1939</v>
      </c>
      <c r="IB289" s="110" t="s">
        <v>142</v>
      </c>
      <c r="IC289" s="108" t="n">
        <v>21.1</v>
      </c>
      <c r="ID289" s="108" t="n">
        <v>23.6</v>
      </c>
      <c r="IE289" s="108" t="n">
        <v>23</v>
      </c>
      <c r="IF289" s="108" t="n">
        <v>19.3</v>
      </c>
      <c r="IG289" s="108" t="n">
        <v>16.1</v>
      </c>
      <c r="IH289" s="108" t="n">
        <v>13</v>
      </c>
      <c r="II289" s="108" t="n">
        <v>10.3</v>
      </c>
      <c r="IJ289" s="108" t="n">
        <v>12</v>
      </c>
      <c r="IK289" s="108" t="n">
        <v>15</v>
      </c>
      <c r="IL289" s="108" t="n">
        <v>17.2</v>
      </c>
      <c r="IM289" s="108" t="n">
        <v>19.1</v>
      </c>
      <c r="IN289" s="108" t="n">
        <v>22.4</v>
      </c>
      <c r="IO289" s="109" t="n">
        <f aca="false">AVERAGE(IC289:IN289)</f>
        <v>17.675</v>
      </c>
      <c r="JA289" s="1" t="n">
        <v>1939</v>
      </c>
      <c r="JB289" s="107" t="n">
        <v>1939</v>
      </c>
      <c r="JC289" s="108" t="n">
        <v>12.8</v>
      </c>
      <c r="JD289" s="108" t="n">
        <v>13</v>
      </c>
      <c r="JE289" s="108" t="n">
        <v>10.3</v>
      </c>
      <c r="JF289" s="108" t="n">
        <v>8.3</v>
      </c>
      <c r="JG289" s="108" t="n">
        <v>7.3</v>
      </c>
      <c r="JH289" s="108" t="n">
        <v>4.4</v>
      </c>
      <c r="JI289" s="108" t="n">
        <v>4.4</v>
      </c>
      <c r="JJ289" s="108" t="n">
        <v>6.5</v>
      </c>
      <c r="JK289" s="108" t="n">
        <v>6.2</v>
      </c>
      <c r="JL289" s="108" t="n">
        <v>8.8</v>
      </c>
      <c r="JM289" s="108" t="n">
        <v>10.6</v>
      </c>
      <c r="JN289" s="108" t="n">
        <v>11.7</v>
      </c>
      <c r="JO289" s="109" t="n">
        <f aca="false">AVERAGE(JC289:JN289)</f>
        <v>8.69166666666667</v>
      </c>
      <c r="KA289" s="1" t="n">
        <v>1939</v>
      </c>
      <c r="KB289" s="107" t="n">
        <v>1939</v>
      </c>
      <c r="KC289" s="108" t="n">
        <v>26.2</v>
      </c>
      <c r="KD289" s="108" t="n">
        <v>25.9</v>
      </c>
      <c r="KE289" s="108" t="n">
        <v>26.1</v>
      </c>
      <c r="KF289" s="108" t="n">
        <v>23.8</v>
      </c>
      <c r="KG289" s="108" t="n">
        <v>20.4</v>
      </c>
      <c r="KH289" s="108" t="n">
        <v>17.1</v>
      </c>
      <c r="KI289" s="108" t="n">
        <v>16</v>
      </c>
      <c r="KJ289" s="108" t="n">
        <v>15.4</v>
      </c>
      <c r="KK289" s="108" t="n">
        <v>18.8</v>
      </c>
      <c r="KL289" s="108" t="n">
        <v>22.9</v>
      </c>
      <c r="KM289" s="108" t="n">
        <v>25.7</v>
      </c>
      <c r="KN289" s="108" t="n">
        <v>27.6</v>
      </c>
      <c r="KO289" s="109" t="n">
        <f aca="false">AVERAGE(KC289:KN289)</f>
        <v>22.1583333333333</v>
      </c>
      <c r="LA289" s="1" t="n">
        <v>1939</v>
      </c>
      <c r="LB289" s="110" t="s">
        <v>142</v>
      </c>
      <c r="LC289" s="108" t="n">
        <v>12.1</v>
      </c>
      <c r="LD289" s="108" t="n">
        <v>13.3</v>
      </c>
      <c r="LE289" s="108" t="n">
        <v>11.5</v>
      </c>
      <c r="LF289" s="108" t="n">
        <v>9</v>
      </c>
      <c r="LG289" s="108" t="n">
        <v>8.7</v>
      </c>
      <c r="LH289" s="108" t="n">
        <v>5.1</v>
      </c>
      <c r="LI289" s="108" t="n">
        <v>5.3</v>
      </c>
      <c r="LJ289" s="108" t="n">
        <v>6.6</v>
      </c>
      <c r="LK289" s="108" t="n">
        <v>6</v>
      </c>
      <c r="LL289" s="108" t="n">
        <v>8.5</v>
      </c>
      <c r="LM289" s="108" t="n">
        <v>11</v>
      </c>
      <c r="LN289" s="108" t="n">
        <v>12.3</v>
      </c>
      <c r="LO289" s="109" t="n">
        <f aca="false">AVERAGE(LC289:LN289)</f>
        <v>9.11666666666667</v>
      </c>
      <c r="MA289" s="1" t="n">
        <v>1939</v>
      </c>
      <c r="MB289" s="110" t="s">
        <v>142</v>
      </c>
      <c r="MC289" s="108" t="n">
        <v>16.4</v>
      </c>
      <c r="MD289" s="108" t="n">
        <v>15.9</v>
      </c>
      <c r="ME289" s="108" t="n">
        <v>14.5</v>
      </c>
      <c r="MF289" s="108" t="n">
        <v>12.5</v>
      </c>
      <c r="MG289" s="108" t="n">
        <v>10.3</v>
      </c>
      <c r="MH289" s="108" t="n">
        <v>7.5</v>
      </c>
      <c r="MI289" s="108" t="n">
        <v>7.2</v>
      </c>
      <c r="MJ289" s="108" t="n">
        <v>7.8</v>
      </c>
      <c r="MK289" s="108" t="n">
        <v>9.2</v>
      </c>
      <c r="ML289" s="108" t="n">
        <v>11</v>
      </c>
      <c r="MM289" s="108" t="n">
        <v>12.5</v>
      </c>
      <c r="MN289" s="108" t="n">
        <v>13.4</v>
      </c>
      <c r="MO289" s="109" t="n">
        <f aca="false">AVERAGE(MC289:MN289)</f>
        <v>11.5166666666667</v>
      </c>
      <c r="NA289" s="1" t="n">
        <v>1939</v>
      </c>
      <c r="NB289" s="110" t="s">
        <v>142</v>
      </c>
      <c r="NC289" s="108" t="n">
        <v>18.5</v>
      </c>
      <c r="ND289" s="108" t="n">
        <v>20</v>
      </c>
      <c r="NE289" s="108" t="n">
        <v>18.8</v>
      </c>
      <c r="NF289" s="108" t="n">
        <v>16.2</v>
      </c>
      <c r="NG289" s="108" t="n">
        <v>14.4</v>
      </c>
      <c r="NH289" s="108" t="n">
        <v>12.7</v>
      </c>
      <c r="NI289" s="108" t="n">
        <v>10.2</v>
      </c>
      <c r="NJ289" s="108" t="n">
        <v>11.7</v>
      </c>
      <c r="NK289" s="108" t="n">
        <v>10.7</v>
      </c>
      <c r="NL289" s="108" t="n">
        <v>13.7</v>
      </c>
      <c r="NM289" s="108" t="n">
        <v>16.9</v>
      </c>
      <c r="NN289" s="108" t="n">
        <v>17.4</v>
      </c>
      <c r="NO289" s="109" t="n">
        <f aca="false">AVERAGE(NC289:NN289)</f>
        <v>15.1</v>
      </c>
      <c r="OA289" s="1" t="n">
        <v>1939</v>
      </c>
      <c r="OB289" s="107" t="n">
        <v>1939</v>
      </c>
      <c r="OC289" s="108" t="n">
        <v>15.6</v>
      </c>
      <c r="OD289" s="108" t="n">
        <v>16.9</v>
      </c>
      <c r="OE289" s="108" t="n">
        <v>15.3</v>
      </c>
      <c r="OF289" s="108" t="n">
        <v>12.3</v>
      </c>
      <c r="OG289" s="108" t="n">
        <v>11.8</v>
      </c>
      <c r="OH289" s="108" t="n">
        <v>9.6</v>
      </c>
      <c r="OI289" s="108" t="n">
        <v>8.3</v>
      </c>
      <c r="OJ289" s="108" t="n">
        <v>9.3</v>
      </c>
      <c r="OK289" s="108" t="n">
        <v>8.8</v>
      </c>
      <c r="OL289" s="108" t="n">
        <v>11.2</v>
      </c>
      <c r="OM289" s="108" t="n">
        <v>13.6</v>
      </c>
      <c r="ON289" s="108" t="n">
        <v>15.6</v>
      </c>
      <c r="OO289" s="109" t="n">
        <f aca="false">AVERAGE(OC289:ON289)</f>
        <v>12.3583333333333</v>
      </c>
      <c r="PA289" s="16" t="n">
        <v>1939</v>
      </c>
      <c r="PB289" s="134" t="s">
        <v>142</v>
      </c>
      <c r="PC289" s="108" t="n">
        <v>18.5</v>
      </c>
      <c r="PD289" s="108" t="n">
        <v>18.4</v>
      </c>
      <c r="PE289" s="108" t="n">
        <v>15.9</v>
      </c>
      <c r="PF289" s="108" t="n">
        <v>13.4</v>
      </c>
      <c r="PG289" s="108" t="n">
        <v>10</v>
      </c>
      <c r="PH289" s="108" t="n">
        <v>6</v>
      </c>
      <c r="PI289" s="108" t="n">
        <v>5.6</v>
      </c>
      <c r="PJ289" s="108" t="n">
        <v>6.3</v>
      </c>
      <c r="PK289" s="108" t="n">
        <v>9.6</v>
      </c>
      <c r="PL289" s="108" t="n">
        <v>12.3</v>
      </c>
      <c r="PM289" s="108" t="n">
        <v>13.4</v>
      </c>
      <c r="PN289" s="108" t="n">
        <v>16.3</v>
      </c>
      <c r="PO289" s="109" t="n">
        <f aca="false">AVERAGE(PC289:PN289)</f>
        <v>12.1416666666667</v>
      </c>
      <c r="QA289" s="1" t="n">
        <v>1939</v>
      </c>
      <c r="QB289" s="110" t="s">
        <v>142</v>
      </c>
      <c r="QC289" s="108" t="n">
        <v>14.1</v>
      </c>
      <c r="QD289" s="108" t="n">
        <v>13.8</v>
      </c>
      <c r="QE289" s="108" t="n">
        <v>12.2</v>
      </c>
      <c r="QF289" s="108" t="n">
        <v>9.2</v>
      </c>
      <c r="QG289" s="108" t="n">
        <v>7.9</v>
      </c>
      <c r="QH289" s="108" t="n">
        <v>5.4</v>
      </c>
      <c r="QI289" s="108" t="n">
        <v>5.2</v>
      </c>
      <c r="QJ289" s="108" t="n">
        <v>5.8</v>
      </c>
      <c r="QK289" s="108" t="n">
        <v>6.2</v>
      </c>
      <c r="QL289" s="108" t="n">
        <v>8.4</v>
      </c>
      <c r="QM289" s="108" t="n">
        <v>10</v>
      </c>
      <c r="QN289" s="108" t="n">
        <v>12</v>
      </c>
      <c r="QO289" s="109" t="n">
        <f aca="false">AVERAGE(QC289:QN289)</f>
        <v>9.18333333333333</v>
      </c>
      <c r="RA289" s="1" t="n">
        <v>1939</v>
      </c>
      <c r="RB289" s="110" t="s">
        <v>142</v>
      </c>
      <c r="RC289" s="108" t="n">
        <v>20.3</v>
      </c>
      <c r="RD289" s="108" t="n">
        <v>16.8</v>
      </c>
      <c r="RE289" s="108" t="n">
        <v>15.1</v>
      </c>
      <c r="RF289" s="108" t="n">
        <v>11.9</v>
      </c>
      <c r="RG289" s="108" t="n">
        <v>9</v>
      </c>
      <c r="RH289" s="108" t="n">
        <v>6.3</v>
      </c>
      <c r="RI289" s="108" t="n">
        <v>6.3</v>
      </c>
      <c r="RJ289" s="108" t="n">
        <v>6.4</v>
      </c>
      <c r="RK289" s="108" t="n">
        <v>6.4</v>
      </c>
      <c r="RL289" s="108" t="n">
        <v>9.7</v>
      </c>
      <c r="RM289" s="108" t="n">
        <v>13</v>
      </c>
      <c r="RN289" s="108" t="n">
        <v>15.5</v>
      </c>
      <c r="RO289" s="109" t="n">
        <f aca="false">AVERAGE(RC289:RN289)</f>
        <v>11.3916666666667</v>
      </c>
      <c r="SA289" s="1" t="n">
        <v>1939</v>
      </c>
      <c r="SB289" s="107" t="n">
        <v>1939</v>
      </c>
      <c r="SC289" s="108" t="n">
        <v>20.6</v>
      </c>
      <c r="SD289" s="108" t="n">
        <v>20.6</v>
      </c>
      <c r="SE289" s="108" t="n">
        <v>17.4</v>
      </c>
      <c r="SF289" s="108" t="n">
        <v>14.7</v>
      </c>
      <c r="SG289" s="108" t="n">
        <v>10.4</v>
      </c>
      <c r="SH289" s="108" t="n">
        <v>6.3</v>
      </c>
      <c r="SI289" s="108" t="n">
        <v>4.3</v>
      </c>
      <c r="SJ289" s="108" t="n">
        <v>5.8</v>
      </c>
      <c r="SK289" s="108" t="n">
        <v>10.2</v>
      </c>
      <c r="SL289" s="108" t="n">
        <v>13.9</v>
      </c>
      <c r="SM289" s="108" t="n">
        <v>15.3</v>
      </c>
      <c r="SN289" s="108" t="n">
        <v>20.3</v>
      </c>
      <c r="SO289" s="109" t="n">
        <f aca="false">AVERAGE(SC289:SN289)</f>
        <v>13.3166666666667</v>
      </c>
      <c r="TA289" s="1" t="n">
        <v>1939</v>
      </c>
      <c r="TB289" s="110" t="s">
        <v>142</v>
      </c>
      <c r="TC289" s="108" t="n">
        <v>25.3</v>
      </c>
      <c r="TD289" s="108" t="n">
        <v>25.5</v>
      </c>
      <c r="TE289" s="108" t="n">
        <v>24.9</v>
      </c>
      <c r="TF289" s="108" t="n">
        <v>22.2</v>
      </c>
      <c r="TG289" s="108" t="n">
        <v>17.5</v>
      </c>
      <c r="TH289" s="108" t="n">
        <v>12.5</v>
      </c>
      <c r="TI289" s="108" t="n">
        <v>9.4</v>
      </c>
      <c r="TJ289" s="108" t="n">
        <v>11.4</v>
      </c>
      <c r="TK289" s="108" t="n">
        <v>15.9</v>
      </c>
      <c r="TL289" s="108" t="n">
        <v>20</v>
      </c>
      <c r="TM289" s="108" t="n">
        <v>22.8</v>
      </c>
      <c r="TN289" s="108" t="n">
        <v>25.5</v>
      </c>
      <c r="TO289" s="109" t="n">
        <f aca="false">AVERAGE(TC289:TN289)</f>
        <v>19.4083333333333</v>
      </c>
      <c r="UA289" s="1" t="n">
        <v>1939</v>
      </c>
      <c r="UB289" s="110" t="s">
        <v>142</v>
      </c>
      <c r="UC289" s="108" t="n">
        <v>16.3</v>
      </c>
      <c r="UD289" s="108" t="n">
        <v>17.5</v>
      </c>
      <c r="UE289" s="108" t="n">
        <v>15.6</v>
      </c>
      <c r="UF289" s="108" t="n">
        <v>12.2</v>
      </c>
      <c r="UG289" s="108" t="n">
        <v>8.7</v>
      </c>
      <c r="UH289" s="108" t="n">
        <v>5.6</v>
      </c>
      <c r="UI289" s="108" t="n">
        <v>4.7</v>
      </c>
      <c r="UJ289" s="108" t="n">
        <v>5.1</v>
      </c>
      <c r="UK289" s="108" t="n">
        <v>5.7</v>
      </c>
      <c r="UL289" s="108" t="n">
        <v>9.9</v>
      </c>
      <c r="UM289" s="108" t="n">
        <v>12.6</v>
      </c>
      <c r="UN289" s="108" t="n">
        <v>15.2</v>
      </c>
      <c r="UO289" s="109" t="n">
        <f aca="false">AVERAGE(UC289:UN289)</f>
        <v>10.7583333333333</v>
      </c>
      <c r="VA289" s="1" t="n">
        <v>1939</v>
      </c>
      <c r="VB289" s="110" t="s">
        <v>142</v>
      </c>
      <c r="VC289" s="108" t="n">
        <v>12.9</v>
      </c>
      <c r="VD289" s="108" t="n">
        <v>12.2</v>
      </c>
      <c r="VE289" s="108" t="n">
        <v>11.9</v>
      </c>
      <c r="VF289" s="108" t="n">
        <v>10.1</v>
      </c>
      <c r="VG289" s="108" t="n">
        <v>8.1</v>
      </c>
      <c r="VH289" s="108" t="n">
        <v>5.6</v>
      </c>
      <c r="VI289" s="108" t="n">
        <v>5.5</v>
      </c>
      <c r="VJ289" s="108" t="n">
        <v>5.9</v>
      </c>
      <c r="VK289" s="108" t="n">
        <v>6.5</v>
      </c>
      <c r="VL289" s="108" t="n">
        <v>7.9</v>
      </c>
      <c r="VM289" s="108" t="n">
        <v>10.4</v>
      </c>
      <c r="VN289" s="108" t="n">
        <v>11.4</v>
      </c>
      <c r="VO289" s="109" t="n">
        <f aca="false">AVERAGE(VC289:VN289)</f>
        <v>9.03333333333333</v>
      </c>
      <c r="WA289" s="1" t="n">
        <v>1939</v>
      </c>
      <c r="WB289" s="107" t="n">
        <v>1939</v>
      </c>
      <c r="WC289" s="108" t="n">
        <v>19.4</v>
      </c>
      <c r="WD289" s="108" t="n">
        <v>22.8</v>
      </c>
      <c r="WE289" s="108" t="n">
        <v>20.7</v>
      </c>
      <c r="WF289" s="108" t="n">
        <v>15.6</v>
      </c>
      <c r="WG289" s="108" t="n">
        <v>10.6</v>
      </c>
      <c r="WH289" s="108" t="n">
        <v>7.1</v>
      </c>
      <c r="WI289" s="108" t="n">
        <v>4.6</v>
      </c>
      <c r="WJ289" s="108" t="n">
        <v>5.8</v>
      </c>
      <c r="WK289" s="108" t="n">
        <v>9.3</v>
      </c>
      <c r="WL289" s="108" t="n">
        <v>13.6</v>
      </c>
      <c r="WM289" s="108" t="n">
        <v>15.6</v>
      </c>
      <c r="WN289" s="108" t="n">
        <v>21.1</v>
      </c>
      <c r="WO289" s="109" t="n">
        <f aca="false">AVERAGE(WC289:WN289)</f>
        <v>13.85</v>
      </c>
      <c r="YA289" s="1" t="n">
        <v>1939</v>
      </c>
      <c r="YB289" s="110" t="s">
        <v>142</v>
      </c>
      <c r="YC289" s="108" t="n">
        <v>13.5</v>
      </c>
      <c r="YD289" s="108" t="n">
        <v>13.7</v>
      </c>
      <c r="YE289" s="108" t="n">
        <v>12.2</v>
      </c>
      <c r="YF289" s="108" t="n">
        <v>9.5</v>
      </c>
      <c r="YG289" s="108" t="n">
        <v>8.2</v>
      </c>
      <c r="YH289" s="108" t="n">
        <v>5.9</v>
      </c>
      <c r="YI289" s="108" t="n">
        <v>5.2</v>
      </c>
      <c r="YJ289" s="108" t="n">
        <v>5.3</v>
      </c>
      <c r="YK289" s="108" t="n">
        <v>4.9</v>
      </c>
      <c r="YL289" s="108" t="n">
        <v>7.9</v>
      </c>
      <c r="YM289" s="108" t="n">
        <v>9.9</v>
      </c>
      <c r="YN289" s="108" t="n">
        <v>11.6</v>
      </c>
      <c r="YO289" s="109" t="n">
        <f aca="false">AVERAGE(YC289:YN289)</f>
        <v>8.98333333333333</v>
      </c>
      <c r="ZA289" s="1" t="n">
        <v>1939</v>
      </c>
      <c r="ZB289" s="110" t="s">
        <v>142</v>
      </c>
      <c r="ZC289" s="108" t="n">
        <v>16.1</v>
      </c>
      <c r="ZD289" s="108" t="n">
        <v>17.5</v>
      </c>
      <c r="ZE289" s="108" t="n">
        <v>16.1</v>
      </c>
      <c r="ZF289" s="108" t="n">
        <v>11.1</v>
      </c>
      <c r="ZG289" s="108" t="n">
        <v>8.9</v>
      </c>
      <c r="ZH289" s="108" t="n">
        <v>6.1</v>
      </c>
      <c r="ZI289" s="108" t="n">
        <v>5.7</v>
      </c>
      <c r="ZJ289" s="108" t="n">
        <v>7</v>
      </c>
      <c r="ZK289" s="108" t="n">
        <v>7.3</v>
      </c>
      <c r="ZL289" s="108" t="n">
        <v>10.4</v>
      </c>
      <c r="ZM289" s="108" t="n">
        <v>13.2</v>
      </c>
      <c r="ZN289" s="108" t="n">
        <v>16.1</v>
      </c>
      <c r="ZO289" s="109" t="n">
        <f aca="false">AVERAGE(ZC289:ZN289)</f>
        <v>11.2916666666667</v>
      </c>
      <c r="AAA289" s="1" t="n">
        <v>1939</v>
      </c>
      <c r="AAB289" s="110" t="s">
        <v>142</v>
      </c>
      <c r="AAC289" s="108" t="n">
        <v>25.4</v>
      </c>
      <c r="AAD289" s="108" t="n">
        <v>24</v>
      </c>
      <c r="AAE289" s="108" t="n">
        <v>22.6</v>
      </c>
      <c r="AAF289" s="108" t="n">
        <v>18.6</v>
      </c>
      <c r="AAG289" s="108" t="n">
        <v>13.9</v>
      </c>
      <c r="AAH289" s="108" t="n">
        <v>10.9</v>
      </c>
      <c r="AAI289" s="108" t="n">
        <v>11.3</v>
      </c>
      <c r="AAJ289" s="108" t="n">
        <v>9.5</v>
      </c>
      <c r="AAK289" s="108" t="n">
        <v>13.5</v>
      </c>
      <c r="AAL289" s="108" t="n">
        <v>19.5</v>
      </c>
      <c r="AAM289" s="108" t="n">
        <v>23.4</v>
      </c>
      <c r="AAN289" s="108" t="n">
        <v>23.4</v>
      </c>
      <c r="AAO289" s="109" t="n">
        <f aca="false">AVERAGE(AAC289:AAN289)</f>
        <v>18</v>
      </c>
      <c r="ABA289" s="1" t="n">
        <v>1939</v>
      </c>
      <c r="ABB289" s="107" t="n">
        <v>1939</v>
      </c>
      <c r="ABC289" s="108" t="n">
        <v>23.3</v>
      </c>
      <c r="ABD289" s="108" t="n">
        <v>24.7</v>
      </c>
      <c r="ABE289" s="108" t="n">
        <v>23.1</v>
      </c>
      <c r="ABF289" s="108" t="n">
        <v>21.4</v>
      </c>
      <c r="ABG289" s="108" t="n">
        <v>16.5</v>
      </c>
      <c r="ABH289" s="108" t="n">
        <v>12.8</v>
      </c>
      <c r="ABI289" s="108" t="n">
        <v>9.1</v>
      </c>
      <c r="ABJ289" s="108" t="n">
        <v>11.8</v>
      </c>
      <c r="ABK289" s="108" t="n">
        <v>14.4</v>
      </c>
      <c r="ABL289" s="108" t="n">
        <v>17.6</v>
      </c>
      <c r="ABM289" s="108" t="n">
        <v>19.1</v>
      </c>
      <c r="ABN289" s="108" t="n">
        <v>22.1</v>
      </c>
      <c r="ABO289" s="109" t="n">
        <f aca="false">AVERAGE(ABC289:ABN289)</f>
        <v>17.9916666666667</v>
      </c>
      <c r="ACA289" s="111" t="n">
        <v>1939</v>
      </c>
      <c r="ACB289" s="110" t="s">
        <v>142</v>
      </c>
      <c r="ACC289" s="108" t="n">
        <v>15.7</v>
      </c>
      <c r="ACD289" s="108" t="n">
        <v>17.6</v>
      </c>
      <c r="ACE289" s="108" t="n">
        <v>16.2</v>
      </c>
      <c r="ACF289" s="108" t="n">
        <v>13.6</v>
      </c>
      <c r="ACG289" s="108" t="n">
        <v>11.4</v>
      </c>
      <c r="ACH289" s="108" t="n">
        <v>9.5</v>
      </c>
      <c r="ACI289" s="108" t="n">
        <v>8.8</v>
      </c>
      <c r="ACJ289" s="108" t="n">
        <v>9.4</v>
      </c>
      <c r="ACK289" s="108" t="n">
        <v>10.1</v>
      </c>
      <c r="ACL289" s="108" t="n">
        <v>12.1</v>
      </c>
      <c r="ACM289" s="108" t="n">
        <v>14</v>
      </c>
      <c r="ACN289" s="108" t="n">
        <v>16.5</v>
      </c>
      <c r="ACO289" s="109" t="n">
        <f aca="false">AVERAGE(ACC289:ACN289)</f>
        <v>12.9083333333333</v>
      </c>
      <c r="ADA289" s="1" t="n">
        <v>1939</v>
      </c>
      <c r="ADB289" s="110" t="s">
        <v>142</v>
      </c>
      <c r="ADC289" s="108" t="n">
        <v>25.4</v>
      </c>
      <c r="ADD289" s="108" t="n">
        <v>25.8</v>
      </c>
      <c r="ADE289" s="108" t="n">
        <v>25.4</v>
      </c>
      <c r="ADF289" s="108" t="n">
        <v>22.8</v>
      </c>
      <c r="ADG289" s="108" t="n">
        <v>18.4</v>
      </c>
      <c r="ADH289" s="108" t="n">
        <v>14</v>
      </c>
      <c r="ADI289" s="108" t="n">
        <v>11.3</v>
      </c>
      <c r="ADJ289" s="108" t="n">
        <v>12.7</v>
      </c>
      <c r="ADK289" s="108" t="n">
        <v>15.6</v>
      </c>
      <c r="ADL289" s="108" t="n">
        <v>19.1</v>
      </c>
      <c r="ADM289" s="108" t="n">
        <v>22.3</v>
      </c>
      <c r="ADN289" s="108" t="n">
        <v>25.1</v>
      </c>
      <c r="ADO289" s="109" t="n">
        <f aca="false">AVERAGE(ADC289:ADN289)</f>
        <v>19.825</v>
      </c>
      <c r="AEA289" s="1" t="n">
        <v>1939</v>
      </c>
      <c r="AEB289" s="107" t="n">
        <v>1939</v>
      </c>
      <c r="AEC289" s="108" t="n">
        <v>25.4</v>
      </c>
      <c r="AED289" s="108" t="n">
        <v>25.9</v>
      </c>
      <c r="AEE289" s="108" t="n">
        <v>24.4</v>
      </c>
      <c r="AEF289" s="108" t="n">
        <v>23.2</v>
      </c>
      <c r="AEG289" s="108" t="n">
        <v>18.6</v>
      </c>
      <c r="AEH289" s="108" t="n">
        <v>14.8</v>
      </c>
      <c r="AEI289" s="108" t="n">
        <v>11.6</v>
      </c>
      <c r="AEJ289" s="108" t="n">
        <v>13.7</v>
      </c>
      <c r="AEK289" s="108" t="n">
        <v>16.1</v>
      </c>
      <c r="AEL289" s="108" t="n">
        <v>18.7</v>
      </c>
      <c r="AEM289" s="108" t="n">
        <v>21.8</v>
      </c>
      <c r="AEN289" s="108" t="n">
        <v>23.9</v>
      </c>
      <c r="AEO289" s="109" t="n">
        <f aca="false">AVERAGE(AEC289:AEN289)</f>
        <v>19.8416666666667</v>
      </c>
      <c r="AFA289" s="1" t="n">
        <v>1939</v>
      </c>
      <c r="AFB289" s="107" t="n">
        <v>1939</v>
      </c>
      <c r="AFC289" s="108" t="n">
        <v>17.8</v>
      </c>
      <c r="AFD289" s="108" t="n">
        <v>18.6</v>
      </c>
      <c r="AFE289" s="108" t="n">
        <v>17.9</v>
      </c>
      <c r="AFF289" s="108" t="n">
        <v>16.7</v>
      </c>
      <c r="AFG289" s="108" t="n">
        <v>14.6</v>
      </c>
      <c r="AFH289" s="108" t="n">
        <v>12.5</v>
      </c>
      <c r="AFI289" s="108" t="n">
        <v>11.8</v>
      </c>
      <c r="AFJ289" s="108" t="n">
        <v>11.3</v>
      </c>
      <c r="AFK289" s="108" t="n">
        <v>12.5</v>
      </c>
      <c r="AFL289" s="108" t="n">
        <v>13.7</v>
      </c>
      <c r="AFM289" s="108" t="n">
        <v>15.4</v>
      </c>
      <c r="AFN289" s="108" t="n">
        <v>17.5</v>
      </c>
      <c r="AFO289" s="109" t="n">
        <f aca="false">AVERAGE(AFC289:AFN289)</f>
        <v>15.025</v>
      </c>
      <c r="AGA289" s="1" t="n">
        <v>1939</v>
      </c>
      <c r="AGB289" s="110" t="s">
        <v>142</v>
      </c>
      <c r="AGC289" s="108" t="n">
        <v>17.9</v>
      </c>
      <c r="AGD289" s="108" t="n">
        <v>17.9</v>
      </c>
      <c r="AGE289" s="108" t="n">
        <v>15</v>
      </c>
      <c r="AGF289" s="108" t="n">
        <v>11.6</v>
      </c>
      <c r="AGG289" s="108" t="n">
        <v>8.4</v>
      </c>
      <c r="AGH289" s="108" t="n">
        <v>4.3</v>
      </c>
      <c r="AGI289" s="108" t="n">
        <v>4.1</v>
      </c>
      <c r="AGJ289" s="108" t="n">
        <v>4.8</v>
      </c>
      <c r="AGK289" s="108" t="n">
        <v>6.4</v>
      </c>
      <c r="AGL289" s="108" t="n">
        <v>10.6</v>
      </c>
      <c r="AGM289" s="108" t="n">
        <v>12.4</v>
      </c>
      <c r="AGN289" s="108" t="n">
        <v>15.7</v>
      </c>
      <c r="AGO289" s="109" t="n">
        <f aca="false">AVERAGE(AGC289:AGN289)</f>
        <v>10.7583333333333</v>
      </c>
      <c r="AHA289" s="1" t="n">
        <v>1939</v>
      </c>
      <c r="AHB289" s="110" t="s">
        <v>142</v>
      </c>
      <c r="AHC289" s="108" t="n">
        <v>12.9</v>
      </c>
      <c r="AHD289" s="108" t="n">
        <v>13.8</v>
      </c>
      <c r="AHE289" s="112" t="n">
        <f aca="false">SUM(AHE288+AHE290)/2</f>
        <v>11.25</v>
      </c>
      <c r="AHF289" s="108" t="n">
        <v>7.5</v>
      </c>
      <c r="AHG289" s="108" t="n">
        <v>7.3</v>
      </c>
      <c r="AHH289" s="108" t="n">
        <v>4.4</v>
      </c>
      <c r="AHI289" s="108" t="n">
        <v>4.3</v>
      </c>
      <c r="AHJ289" s="108" t="n">
        <v>5.1</v>
      </c>
      <c r="AHK289" s="108" t="n">
        <v>4.3</v>
      </c>
      <c r="AHL289" s="108" t="n">
        <v>7.5</v>
      </c>
      <c r="AHM289" s="108" t="n">
        <v>9.8</v>
      </c>
      <c r="AHN289" s="108" t="n">
        <v>11.3</v>
      </c>
      <c r="AHO289" s="109" t="n">
        <f aca="false">AVERAGE(AHC289:AHN289)</f>
        <v>8.2875</v>
      </c>
      <c r="AIA289" s="1" t="n">
        <v>1939</v>
      </c>
      <c r="AIB289" s="107" t="n">
        <v>1939</v>
      </c>
      <c r="AIC289" s="108" t="n">
        <v>21.6</v>
      </c>
      <c r="AID289" s="108" t="n">
        <v>22.2</v>
      </c>
      <c r="AIE289" s="108" t="n">
        <v>19.4</v>
      </c>
      <c r="AIF289" s="108" t="n">
        <v>15.7</v>
      </c>
      <c r="AIG289" s="108" t="n">
        <v>11.5</v>
      </c>
      <c r="AIH289" s="108" t="n">
        <v>7.6</v>
      </c>
      <c r="AII289" s="108" t="n">
        <v>4.1</v>
      </c>
      <c r="AIJ289" s="108" t="n">
        <v>6.1</v>
      </c>
      <c r="AIK289" s="108" t="n">
        <v>10.1</v>
      </c>
      <c r="AIL289" s="108" t="n">
        <v>13.5</v>
      </c>
      <c r="AIM289" s="108" t="n">
        <v>16.8</v>
      </c>
      <c r="AIN289" s="108" t="n">
        <v>21.4</v>
      </c>
      <c r="AIO289" s="109" t="n">
        <f aca="false">AVERAGE(AIC289:AIN289)</f>
        <v>14.1666666666667</v>
      </c>
      <c r="AJA289" s="1" t="n">
        <v>1939</v>
      </c>
      <c r="AJB289" s="107" t="n">
        <v>1939</v>
      </c>
      <c r="AJC289" s="108" t="n">
        <v>27.4</v>
      </c>
      <c r="AJD289" s="108" t="n">
        <v>26</v>
      </c>
      <c r="AJE289" s="108" t="n">
        <v>26.6</v>
      </c>
      <c r="AJF289" s="108" t="n">
        <v>25.3</v>
      </c>
      <c r="AJG289" s="108" t="n">
        <v>22.8</v>
      </c>
      <c r="AJH289" s="108" t="n">
        <v>20</v>
      </c>
      <c r="AJI289" s="108" t="n">
        <v>18.8</v>
      </c>
      <c r="AJJ289" s="108" t="n">
        <v>20.1</v>
      </c>
      <c r="AJK289" s="108" t="n">
        <v>22.5</v>
      </c>
      <c r="AJL289" s="108" t="n">
        <v>25.7</v>
      </c>
      <c r="AJM289" s="108" t="n">
        <v>27</v>
      </c>
      <c r="AJN289" s="108" t="n">
        <v>26.9</v>
      </c>
      <c r="AJO289" s="109" t="n">
        <f aca="false">AVERAGE(AJC289:AJN289)</f>
        <v>24.0916666666667</v>
      </c>
      <c r="AKA289" s="1" t="n">
        <v>1939</v>
      </c>
      <c r="AKB289" s="110" t="s">
        <v>142</v>
      </c>
      <c r="AKC289" s="108" t="n">
        <v>15.3</v>
      </c>
      <c r="AKD289" s="108" t="n">
        <v>16.4</v>
      </c>
      <c r="AKE289" s="108" t="n">
        <v>14.7</v>
      </c>
      <c r="AKF289" s="108" t="n">
        <v>10.6</v>
      </c>
      <c r="AKG289" s="108" t="n">
        <v>9</v>
      </c>
      <c r="AKH289" s="108" t="n">
        <v>5.7</v>
      </c>
      <c r="AKI289" s="108" t="n">
        <v>6.1</v>
      </c>
      <c r="AKJ289" s="108" t="n">
        <v>6.9</v>
      </c>
      <c r="AKK289" s="108" t="n">
        <v>6.6</v>
      </c>
      <c r="AKL289" s="108" t="n">
        <v>9.7</v>
      </c>
      <c r="AKM289" s="108" t="n">
        <v>12.6</v>
      </c>
      <c r="AKN289" s="108" t="n">
        <v>15</v>
      </c>
      <c r="AKO289" s="109" t="n">
        <f aca="false">AVERAGE(AKC289:AKN289)</f>
        <v>10.7166666666667</v>
      </c>
      <c r="ALA289" s="35" t="n">
        <f aca="false">(ACO289+AO289+EO289+NO289+AKO289+AFO289+AEO289+IO289+MO289)/9</f>
        <v>14.0074074074074</v>
      </c>
      <c r="ALB289" s="77" t="n">
        <f aca="false">(ABO289+KO289+DO289+AGO289)/4</f>
        <v>18.075</v>
      </c>
      <c r="ALC289" s="19" t="n">
        <f aca="false">(QO289+PO289+AAO289+AJO289+FO289+SO289+BO289+CO289+JO289+OO289+TO289+HO289)/12</f>
        <v>13.1388888888889</v>
      </c>
      <c r="AMA289" s="28" t="n">
        <f aca="false">MAX(ACC289:ACN289,AC289:AN289,EC289:EN289,NC289:NN289,AKC289:AKN289,AFC289:AFN289,AEC289:AEN289,IC289:IN289,MC289:MN289)</f>
        <v>25.9</v>
      </c>
      <c r="AMB289" s="28" t="n">
        <f aca="false">MIN(ACC289:ACN289,AC289:AN289,EC289:EN289,NC289:NN289,AKC289:AKN289,AFC289:AFN289,AEC289:AEN289,IC289:IN289,MC289:MN289)</f>
        <v>5.7</v>
      </c>
      <c r="AMC289" s="81" t="n">
        <f aca="false">MAX(ABC289:ABN289,KC289:KN289,DC289:DN289,AGC289:AGN289)</f>
        <v>27.6</v>
      </c>
      <c r="AMD289" s="81" t="n">
        <f aca="false">MIN(ABC289:ABN289,KC289:KN289,DC289:DN289,AGC289:AGN289)</f>
        <v>4.1</v>
      </c>
      <c r="AME289" s="60" t="n">
        <f aca="false">MAX(QC289:QN289,PC289:PN289,AJC289:AJN289,AAC289:AAN289,FC289:FN289,SC289:SN289)</f>
        <v>27.4</v>
      </c>
      <c r="AMF289" s="60" t="n">
        <f aca="false">MIN(QC289:QN289,PC289:PN289,AJC289:AJN289,AAC289:AAN289,FC289:FN289,SC289:SN289)</f>
        <v>4.3</v>
      </c>
    </row>
    <row r="290" customFormat="false" ht="12.8" hidden="false" customHeight="false" outlineLevel="0" collapsed="false">
      <c r="A290" s="104" t="n">
        <f aca="false">A285+5</f>
        <v>1940</v>
      </c>
      <c r="B290" s="29" t="n">
        <f aca="false">AVERAGE(AO290,BO290,CO290,DO290,EO290,FO290,GO290,HO300,IO290,JO290,KO290,LO290,MO290,NO290,OO290,PO290,QO290,RO290,SO290,TO290,UO290,VO290,WO290,YO290,ZO290,AAO290,ABO290,ACO290,ADO290,AEO290,AFO290,AGO290,AHO290,AIO290,AJO290,AKO290)</f>
        <v>13.4243055555556</v>
      </c>
      <c r="C290" s="30" t="n">
        <f aca="false">AVERAGE(B286:B290)</f>
        <v>13.5847032828283</v>
      </c>
      <c r="D290" s="31" t="n">
        <f aca="false">AVERAGE(B281:B290)</f>
        <v>13.4758007154882</v>
      </c>
      <c r="E290" s="29" t="n">
        <f aca="false">AVERAGE(B271:B290)</f>
        <v>13.4346422558923</v>
      </c>
      <c r="F290" s="32" t="n">
        <f aca="false">AVERAGE(B241:B290)</f>
        <v>13.5283114528642</v>
      </c>
      <c r="G290" s="3" t="n">
        <f aca="false">MAX(AC290:AN290,BC290:BN290,CC290:CN290,DC290:DN290,EC290:EN290,FC290:FN290,GC290:GN290,HC290:HN290,IC290:IN290,JC290:JN290,KC290:KN290,LC290:LN290,MC290:MN290,NC290:NN290,OC290:ON290,PC290:PN290,QC290:QN290,RC290:RN290,SC290:SN290,TC290:TN290,UC290:UN290,VC290:VN290,WC290:WN290,YC290:YN290,ZC290:ZN290,AAC290:AAN290,ABC290:ABN290,ACC290:ACN290,ADC290:ADN290,AEC290:AEN290,AFC290:AFN290,AGC290:AGN290,AHC290:AHN290,AIC290:AIN290,AJC290:AJN290,AKC290:AKN290)</f>
        <v>28</v>
      </c>
      <c r="H290" s="105" t="n">
        <f aca="false">MEDIAN(AC290:AN290,BC290:BN290,CC290:CN290,DC290:DN290,EC290:EN290,FC290:FN290,GC290:GN290,HC290:HN290,IC290:IN290,JC290:JN290,KC290:KN290,LC290:LN290,MC290:MN290,NC290:NN290,OC290:ON290,PC290:PN290,QC290:QN290,RC290:RN290,SC290:SN290,TC290:TN290,UC290:UN290,VC290:VN290,WC290:WN290,YC290:YN290,ZC290:ZN290,AAC290:AAN290,ABC290:ABN290,ACC290:ACN290,ADC290:ADN290,AEC290:AEN290,AFC290:AFN290,AGC290:AGN290,AHC290:AHN290,AIC290:AIN290,AJC290:AJN290,AKC290:AKN290)</f>
        <v>12.75</v>
      </c>
      <c r="I290" s="5" t="n">
        <f aca="false">MIN(AC290:AN290,BC290:BN290,CC290:CN290,DC290:DN290,EC290:EN290,FC290:FN290,GC290:GN290,HC290:HN290,IC290:IN290,JC290:JN290,KC290:KN290,LC290:LN290,MC290:MN290,NC290:NN290,OC290:ON290,PC290:PN290,QC290:QN290,RC290:RN290,SC290:SN290,TC290:TN290,UC290:UN290,VC290:VN290,WC290:WN290,YC290:YN290,ZC290:ZN290,AAC290:AAN290,ABC290:ABN290,ACC290:ACN290,ADC290:ADN290,AEC290:AEN290,AFC290:AFN290,AGC290:AGN290,AHC290:AHN290,AIC290:AIN290,AJC290:AJN290,AKC290:AKN290)</f>
        <v>3</v>
      </c>
      <c r="J290" s="106" t="n">
        <f aca="false">(G290+I290)/2</f>
        <v>15.5</v>
      </c>
      <c r="AB290" s="107" t="n">
        <v>1940</v>
      </c>
      <c r="AC290" s="108" t="n">
        <v>15</v>
      </c>
      <c r="AD290" s="108" t="n">
        <v>15.2</v>
      </c>
      <c r="AE290" s="108" t="n">
        <v>14.5</v>
      </c>
      <c r="AF290" s="108" t="n">
        <v>11</v>
      </c>
      <c r="AG290" s="108" t="n">
        <v>9.9</v>
      </c>
      <c r="AH290" s="108" t="n">
        <v>10.1</v>
      </c>
      <c r="AI290" s="108" t="n">
        <v>8.5</v>
      </c>
      <c r="AJ290" s="108" t="n">
        <v>8.4</v>
      </c>
      <c r="AK290" s="108" t="n">
        <v>8.9</v>
      </c>
      <c r="AL290" s="108" t="n">
        <v>10.9</v>
      </c>
      <c r="AM290" s="108" t="n">
        <v>12</v>
      </c>
      <c r="AN290" s="108" t="n">
        <v>13</v>
      </c>
      <c r="AO290" s="109" t="n">
        <f aca="false">AVERAGE(AC290:AN290)</f>
        <v>11.45</v>
      </c>
      <c r="BA290" s="1" t="n">
        <v>1940</v>
      </c>
      <c r="BB290" s="107" t="n">
        <v>1940</v>
      </c>
      <c r="BC290" s="108" t="n">
        <v>12.7</v>
      </c>
      <c r="BD290" s="108" t="n">
        <v>13.3</v>
      </c>
      <c r="BE290" s="108" t="n">
        <v>14.9</v>
      </c>
      <c r="BF290" s="108" t="n">
        <v>8.4</v>
      </c>
      <c r="BG290" s="108" t="n">
        <v>6.2</v>
      </c>
      <c r="BH290" s="108" t="n">
        <v>6.3</v>
      </c>
      <c r="BI290" s="108" t="n">
        <v>4.3</v>
      </c>
      <c r="BJ290" s="108" t="n">
        <v>5.4</v>
      </c>
      <c r="BK290" s="108" t="n">
        <v>6.3</v>
      </c>
      <c r="BL290" s="108" t="n">
        <v>10.3</v>
      </c>
      <c r="BM290" s="108" t="n">
        <v>9.1</v>
      </c>
      <c r="BN290" s="108" t="n">
        <v>12.7</v>
      </c>
      <c r="BO290" s="109" t="n">
        <f aca="false">AVERAGE(BC290:BN290)</f>
        <v>9.15833333333333</v>
      </c>
      <c r="CA290" s="1" t="n">
        <v>1940</v>
      </c>
      <c r="CB290" s="110" t="s">
        <v>143</v>
      </c>
      <c r="CC290" s="108" t="n">
        <v>12.8</v>
      </c>
      <c r="CD290" s="108" t="n">
        <v>12.6</v>
      </c>
      <c r="CE290" s="108" t="n">
        <v>10.1</v>
      </c>
      <c r="CF290" s="108" t="n">
        <v>5.3</v>
      </c>
      <c r="CG290" s="108" t="n">
        <v>4.7</v>
      </c>
      <c r="CH290" s="108" t="n">
        <v>4.8</v>
      </c>
      <c r="CI290" s="108" t="n">
        <v>4.4</v>
      </c>
      <c r="CJ290" s="108" t="n">
        <v>3.5</v>
      </c>
      <c r="CK290" s="108" t="n">
        <v>4.5</v>
      </c>
      <c r="CL290" s="108" t="n">
        <v>6.6</v>
      </c>
      <c r="CM290" s="108" t="n">
        <v>7.7</v>
      </c>
      <c r="CN290" s="108" t="n">
        <v>9.3</v>
      </c>
      <c r="CO290" s="109" t="n">
        <f aca="false">AVERAGE(CC290:CN290)</f>
        <v>7.19166666666667</v>
      </c>
      <c r="DA290" s="1" t="n">
        <v>1940</v>
      </c>
      <c r="DB290" s="110" t="s">
        <v>143</v>
      </c>
      <c r="DC290" s="108" t="n">
        <v>25.5</v>
      </c>
      <c r="DD290" s="108" t="n">
        <v>26.4</v>
      </c>
      <c r="DE290" s="108" t="n">
        <v>24.9</v>
      </c>
      <c r="DF290" s="108" t="n">
        <v>22.5</v>
      </c>
      <c r="DG290" s="108" t="n">
        <v>14.1</v>
      </c>
      <c r="DH290" s="108" t="n">
        <v>14.4</v>
      </c>
      <c r="DI290" s="108" t="n">
        <v>11.8</v>
      </c>
      <c r="DJ290" s="108" t="n">
        <v>14.9</v>
      </c>
      <c r="DK290" s="108" t="n">
        <v>19.3</v>
      </c>
      <c r="DL290" s="108" t="n">
        <v>23.7</v>
      </c>
      <c r="DM290" s="108" t="n">
        <v>25.2</v>
      </c>
      <c r="DN290" s="108" t="n">
        <v>26.5</v>
      </c>
      <c r="DO290" s="109" t="n">
        <f aca="false">AVERAGE(DC290:DN290)</f>
        <v>20.7666666666667</v>
      </c>
      <c r="EA290" s="1" t="n">
        <v>1940</v>
      </c>
      <c r="EB290" s="107" t="n">
        <v>1940</v>
      </c>
      <c r="EC290" s="108" t="n">
        <v>15.7</v>
      </c>
      <c r="ED290" s="108" t="n">
        <v>16</v>
      </c>
      <c r="EE290" s="108" t="n">
        <v>14.2</v>
      </c>
      <c r="EF290" s="108" t="n">
        <v>10.3</v>
      </c>
      <c r="EG290" s="108" t="n">
        <v>9.3</v>
      </c>
      <c r="EH290" s="108" t="n">
        <v>10.1</v>
      </c>
      <c r="EI290" s="108" t="n">
        <v>9.2</v>
      </c>
      <c r="EJ290" s="108" t="n">
        <v>8.6</v>
      </c>
      <c r="EK290" s="108" t="n">
        <v>9.1</v>
      </c>
      <c r="EL290" s="108" t="n">
        <v>10.8</v>
      </c>
      <c r="EM290" s="108" t="n">
        <v>11.8</v>
      </c>
      <c r="EN290" s="108" t="n">
        <v>13.3</v>
      </c>
      <c r="EO290" s="109" t="n">
        <f aca="false">AVERAGE(EC290:EN290)</f>
        <v>11.5333333333333</v>
      </c>
      <c r="FA290" s="1" t="n">
        <v>1940</v>
      </c>
      <c r="FB290" s="107" t="n">
        <v>1940</v>
      </c>
      <c r="FC290" s="108" t="n">
        <v>13.1</v>
      </c>
      <c r="FD290" s="108" t="n">
        <v>14.3</v>
      </c>
      <c r="FE290" s="108" t="n">
        <v>12.6</v>
      </c>
      <c r="FF290" s="108" t="n">
        <v>8.1</v>
      </c>
      <c r="FG290" s="108" t="n">
        <v>7.6</v>
      </c>
      <c r="FH290" s="108" t="n">
        <v>8.9</v>
      </c>
      <c r="FI290" s="108" t="n">
        <v>7.7</v>
      </c>
      <c r="FJ290" s="108" t="n">
        <v>6.8</v>
      </c>
      <c r="FK290" s="108" t="n">
        <v>7.9</v>
      </c>
      <c r="FL290" s="108" t="n">
        <v>9.8</v>
      </c>
      <c r="FM290" s="108" t="n">
        <v>10.4</v>
      </c>
      <c r="FN290" s="108" t="n">
        <v>11.4</v>
      </c>
      <c r="FO290" s="109" t="n">
        <f aca="false">AVERAGE(FC290:FN290)</f>
        <v>9.88333333333333</v>
      </c>
      <c r="GA290" s="1" t="n">
        <v>1940</v>
      </c>
      <c r="GB290" s="110" t="s">
        <v>143</v>
      </c>
      <c r="GC290" s="108" t="n">
        <v>16.7</v>
      </c>
      <c r="GD290" s="108" t="n">
        <v>17.4</v>
      </c>
      <c r="GE290" s="108" t="n">
        <v>17.1</v>
      </c>
      <c r="GF290" s="108" t="n">
        <v>14.2</v>
      </c>
      <c r="GG290" s="108" t="n">
        <v>12.8</v>
      </c>
      <c r="GH290" s="108" t="n">
        <v>13</v>
      </c>
      <c r="GI290" s="108" t="n">
        <v>11.7</v>
      </c>
      <c r="GJ290" s="108" t="n">
        <v>11.7</v>
      </c>
      <c r="GK290" s="108" t="n">
        <v>12.1</v>
      </c>
      <c r="GL290" s="108" t="n">
        <v>13.1</v>
      </c>
      <c r="GM290" s="108" t="n">
        <v>14.1</v>
      </c>
      <c r="GN290" s="108" t="n">
        <v>15.3</v>
      </c>
      <c r="GO290" s="109" t="n">
        <f aca="false">AVERAGE(GC290:GN290)</f>
        <v>14.1</v>
      </c>
      <c r="HA290" s="1" t="n">
        <v>1940</v>
      </c>
      <c r="HB290" s="107" t="n">
        <v>1940</v>
      </c>
      <c r="HC290" s="108" t="n">
        <v>16.8</v>
      </c>
      <c r="HD290" s="108" t="n">
        <v>17.2</v>
      </c>
      <c r="HE290" s="108" t="n">
        <v>16.7</v>
      </c>
      <c r="HF290" s="108" t="n">
        <v>13.2</v>
      </c>
      <c r="HG290" s="108" t="n">
        <v>13</v>
      </c>
      <c r="HH290" s="108" t="n">
        <v>12.3</v>
      </c>
      <c r="HI290" s="108" t="n">
        <v>10.9</v>
      </c>
      <c r="HJ290" s="108" t="n">
        <v>9.9</v>
      </c>
      <c r="HK290" s="108" t="n">
        <v>10.2</v>
      </c>
      <c r="HL290" s="108" t="n">
        <v>10.8</v>
      </c>
      <c r="HM290" s="108" t="n">
        <v>12.3</v>
      </c>
      <c r="HN290" s="108" t="n">
        <v>13.5</v>
      </c>
      <c r="HO290" s="109" t="n">
        <f aca="false">AVERAGE(HC290:HN290)</f>
        <v>13.0666666666667</v>
      </c>
      <c r="IA290" s="1" t="n">
        <v>1940</v>
      </c>
      <c r="IB290" s="110" t="s">
        <v>143</v>
      </c>
      <c r="IC290" s="108" t="n">
        <v>23</v>
      </c>
      <c r="ID290" s="108" t="n">
        <v>23.7</v>
      </c>
      <c r="IE290" s="108" t="n">
        <v>22.1</v>
      </c>
      <c r="IF290" s="108" t="n">
        <v>18.1</v>
      </c>
      <c r="IG290" s="108" t="n">
        <v>14.7</v>
      </c>
      <c r="IH290" s="108" t="n">
        <v>14.2</v>
      </c>
      <c r="II290" s="108" t="n">
        <v>11.8</v>
      </c>
      <c r="IJ290" s="108" t="n">
        <v>12.9</v>
      </c>
      <c r="IK290" s="108" t="n">
        <v>14.6</v>
      </c>
      <c r="IL290" s="108" t="n">
        <v>16.9</v>
      </c>
      <c r="IM290" s="108" t="n">
        <v>19.1</v>
      </c>
      <c r="IN290" s="108" t="n">
        <v>20.5</v>
      </c>
      <c r="IO290" s="109" t="n">
        <f aca="false">AVERAGE(IC290:IN290)</f>
        <v>17.6333333333333</v>
      </c>
      <c r="JA290" s="1" t="n">
        <v>1940</v>
      </c>
      <c r="JB290" s="107" t="n">
        <v>1940</v>
      </c>
      <c r="JC290" s="108" t="n">
        <v>13.2</v>
      </c>
      <c r="JD290" s="108" t="n">
        <v>13.1</v>
      </c>
      <c r="JE290" s="108" t="n">
        <v>10.2</v>
      </c>
      <c r="JF290" s="108" t="n">
        <v>4.9</v>
      </c>
      <c r="JG290" s="108" t="n">
        <v>3.5</v>
      </c>
      <c r="JH290" s="108" t="n">
        <v>4.9</v>
      </c>
      <c r="JI290" s="108" t="n">
        <v>3.6</v>
      </c>
      <c r="JJ290" s="108" t="n">
        <v>3.6</v>
      </c>
      <c r="JK290" s="108" t="n">
        <v>5.3</v>
      </c>
      <c r="JL290" s="108" t="n">
        <v>8</v>
      </c>
      <c r="JM290" s="108" t="n">
        <v>9.2</v>
      </c>
      <c r="JN290" s="108" t="n">
        <v>11.4</v>
      </c>
      <c r="JO290" s="109" t="n">
        <f aca="false">AVERAGE(JC290:JN290)</f>
        <v>7.575</v>
      </c>
      <c r="KA290" s="1" t="n">
        <v>1940</v>
      </c>
      <c r="KB290" s="107" t="n">
        <v>1940</v>
      </c>
      <c r="KC290" s="108" t="n">
        <v>26.2</v>
      </c>
      <c r="KD290" s="108" t="n">
        <v>26.2</v>
      </c>
      <c r="KE290" s="108" t="n">
        <v>24.9</v>
      </c>
      <c r="KF290" s="108" t="n">
        <v>23</v>
      </c>
      <c r="KG290" s="108" t="n">
        <v>15.8</v>
      </c>
      <c r="KH290" s="108" t="n">
        <v>16.4</v>
      </c>
      <c r="KI290" s="108" t="n">
        <v>13.9</v>
      </c>
      <c r="KJ290" s="108" t="n">
        <v>16.8</v>
      </c>
      <c r="KK290" s="108" t="n">
        <v>20.9</v>
      </c>
      <c r="KL290" s="108" t="n">
        <v>25.1</v>
      </c>
      <c r="KM290" s="108" t="n">
        <v>26.6</v>
      </c>
      <c r="KN290" s="108" t="n">
        <v>26.9</v>
      </c>
      <c r="KO290" s="109" t="n">
        <f aca="false">AVERAGE(KC290:KN290)</f>
        <v>21.8916666666667</v>
      </c>
      <c r="LA290" s="1" t="n">
        <v>1940</v>
      </c>
      <c r="LB290" s="110" t="s">
        <v>143</v>
      </c>
      <c r="LC290" s="108" t="n">
        <v>14.2</v>
      </c>
      <c r="LD290" s="108" t="n">
        <v>14.9</v>
      </c>
      <c r="LE290" s="108" t="n">
        <v>11.3</v>
      </c>
      <c r="LF290" s="108" t="n">
        <v>7.4</v>
      </c>
      <c r="LG290" s="108" t="n">
        <v>6.7</v>
      </c>
      <c r="LH290" s="108" t="n">
        <v>7.2</v>
      </c>
      <c r="LI290" s="108" t="n">
        <v>5.6</v>
      </c>
      <c r="LJ290" s="108" t="n">
        <v>5.3</v>
      </c>
      <c r="LK290" s="108" t="n">
        <v>7</v>
      </c>
      <c r="LL290" s="108" t="n">
        <v>8.9</v>
      </c>
      <c r="LM290" s="108" t="n">
        <v>10</v>
      </c>
      <c r="LN290" s="108" t="n">
        <v>11.3</v>
      </c>
      <c r="LO290" s="109" t="n">
        <f aca="false">AVERAGE(LC290:LN290)</f>
        <v>9.15</v>
      </c>
      <c r="MA290" s="1" t="n">
        <v>1940</v>
      </c>
      <c r="MB290" s="110" t="s">
        <v>143</v>
      </c>
      <c r="MC290" s="108" t="n">
        <v>15.3</v>
      </c>
      <c r="MD290" s="108" t="n">
        <v>15.8</v>
      </c>
      <c r="ME290" s="108" t="n">
        <v>15.9</v>
      </c>
      <c r="MF290" s="108" t="n">
        <v>11.6</v>
      </c>
      <c r="MG290" s="108" t="n">
        <v>9.7</v>
      </c>
      <c r="MH290" s="108" t="n">
        <v>8.8</v>
      </c>
      <c r="MI290" s="108" t="n">
        <v>7.4</v>
      </c>
      <c r="MJ290" s="108" t="n">
        <v>7.4</v>
      </c>
      <c r="MK290" s="108" t="n">
        <v>8.3</v>
      </c>
      <c r="ML290" s="108" t="n">
        <v>11.4</v>
      </c>
      <c r="MM290" s="108" t="n">
        <v>12</v>
      </c>
      <c r="MN290" s="108" t="n">
        <v>14.4</v>
      </c>
      <c r="MO290" s="109" t="n">
        <f aca="false">AVERAGE(MC290:MN290)</f>
        <v>11.5</v>
      </c>
      <c r="NA290" s="1" t="n">
        <v>1940</v>
      </c>
      <c r="NB290" s="110" t="s">
        <v>143</v>
      </c>
      <c r="NC290" s="108" t="n">
        <v>20.1</v>
      </c>
      <c r="ND290" s="108" t="n">
        <v>19.8</v>
      </c>
      <c r="NE290" s="108" t="n">
        <v>17</v>
      </c>
      <c r="NF290" s="108" t="n">
        <v>14.1</v>
      </c>
      <c r="NG290" s="108" t="n">
        <v>13.5</v>
      </c>
      <c r="NH290" s="108" t="n">
        <v>13.6</v>
      </c>
      <c r="NI290" s="108" t="n">
        <v>11.2</v>
      </c>
      <c r="NJ290" s="108" t="n">
        <v>11.3</v>
      </c>
      <c r="NK290" s="108" t="n">
        <v>12.3</v>
      </c>
      <c r="NL290" s="108" t="n">
        <v>13.5</v>
      </c>
      <c r="NM290" s="108" t="n">
        <v>16.1</v>
      </c>
      <c r="NN290" s="108" t="n">
        <v>16.6</v>
      </c>
      <c r="NO290" s="109" t="n">
        <f aca="false">AVERAGE(NC290:NN290)</f>
        <v>14.925</v>
      </c>
      <c r="OA290" s="1" t="n">
        <v>1940</v>
      </c>
      <c r="OB290" s="107" t="n">
        <v>1940</v>
      </c>
      <c r="OC290" s="108" t="n">
        <v>17.4</v>
      </c>
      <c r="OD290" s="108" t="n">
        <v>17.2</v>
      </c>
      <c r="OE290" s="108" t="n">
        <v>14.9</v>
      </c>
      <c r="OF290" s="108" t="n">
        <v>10.6</v>
      </c>
      <c r="OG290" s="108" t="n">
        <v>10.1</v>
      </c>
      <c r="OH290" s="108" t="n">
        <v>10.4</v>
      </c>
      <c r="OI290" s="108" t="n">
        <v>8.6</v>
      </c>
      <c r="OJ290" s="108" t="n">
        <v>8.7</v>
      </c>
      <c r="OK290" s="108" t="n">
        <v>9.1</v>
      </c>
      <c r="OL290" s="108" t="n">
        <v>11.8</v>
      </c>
      <c r="OM290" s="108" t="n">
        <v>13.1</v>
      </c>
      <c r="ON290" s="108" t="n">
        <v>15.2</v>
      </c>
      <c r="OO290" s="109" t="n">
        <f aca="false">AVERAGE(OC290:ON290)</f>
        <v>12.2583333333333</v>
      </c>
      <c r="PA290" s="16" t="n">
        <v>1940</v>
      </c>
      <c r="PB290" s="134" t="s">
        <v>143</v>
      </c>
      <c r="PC290" s="108" t="n">
        <v>17.8</v>
      </c>
      <c r="PD290" s="108" t="n">
        <v>18.7</v>
      </c>
      <c r="PE290" s="108" t="n">
        <v>18.2</v>
      </c>
      <c r="PF290" s="108" t="n">
        <v>11.4</v>
      </c>
      <c r="PG290" s="108" t="n">
        <v>8.2</v>
      </c>
      <c r="PH290" s="108" t="n">
        <v>8.3</v>
      </c>
      <c r="PI290" s="108" t="n">
        <v>6.4</v>
      </c>
      <c r="PJ290" s="108" t="n">
        <v>7.3</v>
      </c>
      <c r="PK290" s="108" t="n">
        <v>9.7</v>
      </c>
      <c r="PL290" s="108" t="n">
        <v>13.3</v>
      </c>
      <c r="PM290" s="108" t="n">
        <v>13.7</v>
      </c>
      <c r="PN290" s="108" t="n">
        <v>17.2</v>
      </c>
      <c r="PO290" s="109" t="n">
        <f aca="false">AVERAGE(PC290:PN290)</f>
        <v>12.5166666666667</v>
      </c>
      <c r="QA290" s="1" t="n">
        <v>1940</v>
      </c>
      <c r="QB290" s="110" t="s">
        <v>143</v>
      </c>
      <c r="QC290" s="108" t="n">
        <v>13.8</v>
      </c>
      <c r="QD290" s="108" t="n">
        <v>14.1</v>
      </c>
      <c r="QE290" s="108" t="n">
        <v>12.6</v>
      </c>
      <c r="QF290" s="108" t="n">
        <v>8.2</v>
      </c>
      <c r="QG290" s="108" t="n">
        <v>7.3</v>
      </c>
      <c r="QH290" s="108" t="n">
        <v>7.2</v>
      </c>
      <c r="QI290" s="108" t="n">
        <v>5.7</v>
      </c>
      <c r="QJ290" s="108" t="n">
        <v>5.5</v>
      </c>
      <c r="QK290" s="108" t="n">
        <v>6.1</v>
      </c>
      <c r="QL290" s="108" t="n">
        <v>9</v>
      </c>
      <c r="QM290" s="108" t="n">
        <v>9.8</v>
      </c>
      <c r="QN290" s="108" t="n">
        <v>12.3</v>
      </c>
      <c r="QO290" s="109" t="n">
        <f aca="false">AVERAGE(QC290:QN290)</f>
        <v>9.3</v>
      </c>
      <c r="RA290" s="1" t="n">
        <v>1940</v>
      </c>
      <c r="RB290" s="110" t="s">
        <v>143</v>
      </c>
      <c r="RC290" s="108" t="n">
        <v>16.7</v>
      </c>
      <c r="RD290" s="108" t="n">
        <v>17</v>
      </c>
      <c r="RE290" s="108" t="n">
        <v>15.1</v>
      </c>
      <c r="RF290" s="108" t="n">
        <v>9.6</v>
      </c>
      <c r="RG290" s="108" t="n">
        <v>8.1</v>
      </c>
      <c r="RH290" s="108" t="n">
        <v>8.5</v>
      </c>
      <c r="RI290" s="108" t="n">
        <v>5.8</v>
      </c>
      <c r="RJ290" s="108" t="n">
        <v>5</v>
      </c>
      <c r="RK290" s="108" t="n">
        <v>7.5</v>
      </c>
      <c r="RL290" s="108" t="n">
        <v>10.4</v>
      </c>
      <c r="RM290" s="108" t="n">
        <v>12.3</v>
      </c>
      <c r="RN290" s="108" t="n">
        <v>15.3</v>
      </c>
      <c r="RO290" s="109" t="n">
        <f aca="false">AVERAGE(RC290:RN290)</f>
        <v>10.9416666666667</v>
      </c>
      <c r="SA290" s="1" t="n">
        <v>1940</v>
      </c>
      <c r="SB290" s="107" t="n">
        <v>1940</v>
      </c>
      <c r="SC290" s="108" t="n">
        <v>21</v>
      </c>
      <c r="SD290" s="108" t="n">
        <v>20.2</v>
      </c>
      <c r="SE290" s="108" t="n">
        <v>20.5</v>
      </c>
      <c r="SF290" s="108" t="n">
        <v>11.8</v>
      </c>
      <c r="SG290" s="108" t="n">
        <v>8.3</v>
      </c>
      <c r="SH290" s="108" t="n">
        <v>6.8</v>
      </c>
      <c r="SI290" s="108" t="n">
        <v>6.3</v>
      </c>
      <c r="SJ290" s="108" t="n">
        <v>7.9</v>
      </c>
      <c r="SK290" s="108" t="n">
        <v>11.1</v>
      </c>
      <c r="SL290" s="108" t="n">
        <v>15.2</v>
      </c>
      <c r="SM290" s="108" t="n">
        <v>15.7</v>
      </c>
      <c r="SN290" s="108" t="n">
        <v>19.8</v>
      </c>
      <c r="SO290" s="109" t="n">
        <f aca="false">AVERAGE(SC290:SN290)</f>
        <v>13.7166666666667</v>
      </c>
      <c r="TA290" s="1" t="n">
        <v>1940</v>
      </c>
      <c r="TB290" s="110" t="s">
        <v>143</v>
      </c>
      <c r="TC290" s="108" t="n">
        <v>24.8</v>
      </c>
      <c r="TD290" s="108" t="n">
        <v>24.3</v>
      </c>
      <c r="TE290" s="108" t="n">
        <v>24.4</v>
      </c>
      <c r="TF290" s="108" t="n">
        <v>20</v>
      </c>
      <c r="TG290" s="108" t="n">
        <v>13.2</v>
      </c>
      <c r="TH290" s="108" t="n">
        <v>12.9</v>
      </c>
      <c r="TI290" s="108" t="n">
        <v>11.3</v>
      </c>
      <c r="TJ290" s="108" t="n">
        <v>13.2</v>
      </c>
      <c r="TK290" s="108" t="n">
        <v>18.4</v>
      </c>
      <c r="TL290" s="108" t="n">
        <v>22.1</v>
      </c>
      <c r="TM290" s="108" t="n">
        <v>23.9</v>
      </c>
      <c r="TN290" s="108" t="n">
        <v>26.5</v>
      </c>
      <c r="TO290" s="109" t="n">
        <f aca="false">AVERAGE(TC290:TN290)</f>
        <v>19.5833333333333</v>
      </c>
      <c r="UA290" s="1" t="n">
        <v>1940</v>
      </c>
      <c r="UB290" s="110" t="s">
        <v>143</v>
      </c>
      <c r="UC290" s="108" t="n">
        <v>16.4</v>
      </c>
      <c r="UD290" s="108" t="n">
        <v>17.2</v>
      </c>
      <c r="UE290" s="108" t="n">
        <v>14.8</v>
      </c>
      <c r="UF290" s="108" t="n">
        <v>9.9</v>
      </c>
      <c r="UG290" s="108" t="n">
        <v>7.7</v>
      </c>
      <c r="UH290" s="108" t="n">
        <v>7.6</v>
      </c>
      <c r="UI290" s="108" t="n">
        <v>4.9</v>
      </c>
      <c r="UJ290" s="108" t="n">
        <v>4.6</v>
      </c>
      <c r="UK290" s="108" t="n">
        <v>7.3</v>
      </c>
      <c r="UL290" s="108" t="n">
        <v>9.9</v>
      </c>
      <c r="UM290" s="108" t="n">
        <v>12.4</v>
      </c>
      <c r="UN290" s="108" t="n">
        <v>15.5</v>
      </c>
      <c r="UO290" s="109" t="n">
        <f aca="false">AVERAGE(UC290:UN290)</f>
        <v>10.6833333333333</v>
      </c>
      <c r="VA290" s="1" t="n">
        <v>1940</v>
      </c>
      <c r="VB290" s="110" t="s">
        <v>143</v>
      </c>
      <c r="VC290" s="108" t="n">
        <v>12.3</v>
      </c>
      <c r="VD290" s="108" t="n">
        <v>12.9</v>
      </c>
      <c r="VE290" s="108" t="n">
        <v>11.8</v>
      </c>
      <c r="VF290" s="108" t="n">
        <v>8.7</v>
      </c>
      <c r="VG290" s="108" t="n">
        <v>7.2</v>
      </c>
      <c r="VH290" s="108" t="n">
        <v>7.5</v>
      </c>
      <c r="VI290" s="108" t="n">
        <v>6</v>
      </c>
      <c r="VJ290" s="108" t="n">
        <v>5.7</v>
      </c>
      <c r="VK290" s="108" t="n">
        <v>6.2</v>
      </c>
      <c r="VL290" s="108" t="n">
        <v>8.1</v>
      </c>
      <c r="VM290" s="108" t="n">
        <v>9.3</v>
      </c>
      <c r="VN290" s="108" t="n">
        <v>11.2</v>
      </c>
      <c r="VO290" s="109" t="n">
        <f aca="false">AVERAGE(VC290:VN290)</f>
        <v>8.90833333333333</v>
      </c>
      <c r="WA290" s="1" t="n">
        <v>1940</v>
      </c>
      <c r="WB290" s="107" t="n">
        <v>1940</v>
      </c>
      <c r="WC290" s="108" t="n">
        <v>21.2</v>
      </c>
      <c r="WD290" s="108" t="n">
        <v>22.2</v>
      </c>
      <c r="WE290" s="108" t="n">
        <v>20.3</v>
      </c>
      <c r="WF290" s="108" t="n">
        <v>13.9</v>
      </c>
      <c r="WG290" s="108" t="n">
        <v>9.2</v>
      </c>
      <c r="WH290" s="108" t="n">
        <v>9.3</v>
      </c>
      <c r="WI290" s="108" t="n">
        <v>6.4</v>
      </c>
      <c r="WJ290" s="108" t="n">
        <v>7.7</v>
      </c>
      <c r="WK290" s="108" t="n">
        <v>10.5</v>
      </c>
      <c r="WL290" s="108" t="n">
        <v>12.2</v>
      </c>
      <c r="WM290" s="108" t="n">
        <v>16.7</v>
      </c>
      <c r="WN290" s="108" t="n">
        <v>18.5</v>
      </c>
      <c r="WO290" s="109" t="n">
        <f aca="false">AVERAGE(WC290:WN290)</f>
        <v>14.0083333333333</v>
      </c>
      <c r="YA290" s="1" t="n">
        <v>1940</v>
      </c>
      <c r="YB290" s="110" t="s">
        <v>143</v>
      </c>
      <c r="YC290" s="108" t="n">
        <v>13.7</v>
      </c>
      <c r="YD290" s="108" t="n">
        <v>14.2</v>
      </c>
      <c r="YE290" s="108" t="n">
        <v>12</v>
      </c>
      <c r="YF290" s="108" t="n">
        <v>8.6</v>
      </c>
      <c r="YG290" s="108" t="n">
        <v>7.1</v>
      </c>
      <c r="YH290" s="108" t="n">
        <v>7.2</v>
      </c>
      <c r="YI290" s="108" t="n">
        <v>4.7</v>
      </c>
      <c r="YJ290" s="108" t="n">
        <v>4.6</v>
      </c>
      <c r="YK290" s="108" t="n">
        <v>5.2</v>
      </c>
      <c r="YL290" s="108" t="n">
        <v>7.3</v>
      </c>
      <c r="YM290" s="108" t="n">
        <v>9.3</v>
      </c>
      <c r="YN290" s="108" t="n">
        <v>11.4</v>
      </c>
      <c r="YO290" s="109" t="n">
        <f aca="false">AVERAGE(YC290:YN290)</f>
        <v>8.775</v>
      </c>
      <c r="ZA290" s="1" t="n">
        <v>1940</v>
      </c>
      <c r="ZB290" s="110" t="s">
        <v>143</v>
      </c>
      <c r="ZC290" s="108" t="n">
        <v>17.4</v>
      </c>
      <c r="ZD290" s="108" t="n">
        <v>17.9</v>
      </c>
      <c r="ZE290" s="108" t="n">
        <v>15.3</v>
      </c>
      <c r="ZF290" s="108" t="n">
        <v>10.1</v>
      </c>
      <c r="ZG290" s="108" t="n">
        <v>7.9</v>
      </c>
      <c r="ZH290" s="108" t="n">
        <v>8.4</v>
      </c>
      <c r="ZI290" s="108" t="n">
        <v>5.7</v>
      </c>
      <c r="ZJ290" s="108" t="n">
        <v>5.5</v>
      </c>
      <c r="ZK290" s="108" t="n">
        <v>7.3</v>
      </c>
      <c r="ZL290" s="108" t="n">
        <v>11.1</v>
      </c>
      <c r="ZM290" s="108" t="n">
        <v>13.2</v>
      </c>
      <c r="ZN290" s="108" t="n">
        <v>15.6</v>
      </c>
      <c r="ZO290" s="109" t="n">
        <f aca="false">AVERAGE(ZC290:ZN290)</f>
        <v>11.2833333333333</v>
      </c>
      <c r="AAA290" s="1" t="n">
        <v>1940</v>
      </c>
      <c r="AAB290" s="110" t="s">
        <v>143</v>
      </c>
      <c r="AAC290" s="108" t="n">
        <v>24.4</v>
      </c>
      <c r="AAD290" s="108" t="n">
        <v>22.9</v>
      </c>
      <c r="AAE290" s="108" t="n">
        <v>22.2</v>
      </c>
      <c r="AAF290" s="108" t="n">
        <v>18.7</v>
      </c>
      <c r="AAG290" s="108" t="n">
        <v>9.8</v>
      </c>
      <c r="AAH290" s="108" t="n">
        <v>11.4</v>
      </c>
      <c r="AAI290" s="108" t="n">
        <v>5.9</v>
      </c>
      <c r="AAJ290" s="108" t="n">
        <v>10.8</v>
      </c>
      <c r="AAK290" s="108" t="n">
        <v>17.3</v>
      </c>
      <c r="AAL290" s="108" t="n">
        <v>23.7</v>
      </c>
      <c r="AAM290" s="108" t="n">
        <v>23.4</v>
      </c>
      <c r="AAN290" s="108" t="n">
        <v>26</v>
      </c>
      <c r="AAO290" s="109" t="n">
        <f aca="false">AVERAGE(AAC290:AAN290)</f>
        <v>18.0416666666667</v>
      </c>
      <c r="ABA290" s="1" t="n">
        <v>1940</v>
      </c>
      <c r="ABB290" s="107" t="n">
        <v>1940</v>
      </c>
      <c r="ABC290" s="108" t="n">
        <v>24.2</v>
      </c>
      <c r="ABD290" s="108" t="n">
        <v>23.9</v>
      </c>
      <c r="ABE290" s="108" t="n">
        <v>22.4</v>
      </c>
      <c r="ABF290" s="108" t="n">
        <v>19.4</v>
      </c>
      <c r="ABG290" s="108" t="n">
        <v>15.3</v>
      </c>
      <c r="ABH290" s="108" t="n">
        <v>13.7</v>
      </c>
      <c r="ABI290" s="108" t="n">
        <v>11.9</v>
      </c>
      <c r="ABJ290" s="108" t="n">
        <v>13.4</v>
      </c>
      <c r="ABK290" s="108" t="n">
        <v>15</v>
      </c>
      <c r="ABL290" s="108" t="n">
        <v>15.4</v>
      </c>
      <c r="ABM290" s="108" t="n">
        <v>17.7</v>
      </c>
      <c r="ABN290" s="108" t="n">
        <v>20.8</v>
      </c>
      <c r="ABO290" s="109" t="n">
        <f aca="false">AVERAGE(ABC290:ABN290)</f>
        <v>17.7583333333333</v>
      </c>
      <c r="ACA290" s="111" t="n">
        <v>1940</v>
      </c>
      <c r="ACB290" s="110" t="s">
        <v>143</v>
      </c>
      <c r="ACC290" s="108" t="n">
        <v>17.6</v>
      </c>
      <c r="ACD290" s="108" t="n">
        <v>18.3</v>
      </c>
      <c r="ACE290" s="108" t="n">
        <v>15.7</v>
      </c>
      <c r="ACF290" s="108" t="n">
        <v>12.5</v>
      </c>
      <c r="ACG290" s="108" t="n">
        <v>11.1</v>
      </c>
      <c r="ACH290" s="108" t="n">
        <v>11.2</v>
      </c>
      <c r="ACI290" s="108" t="n">
        <v>8.6</v>
      </c>
      <c r="ACJ290" s="108" t="n">
        <v>9.2</v>
      </c>
      <c r="ACK290" s="108" t="n">
        <v>9.7</v>
      </c>
      <c r="ACL290" s="108" t="n">
        <v>12</v>
      </c>
      <c r="ACM290" s="108" t="n">
        <v>14.1</v>
      </c>
      <c r="ACN290" s="108" t="n">
        <v>15.2</v>
      </c>
      <c r="ACO290" s="109" t="n">
        <f aca="false">AVERAGE(ACC290:ACN290)</f>
        <v>12.9333333333333</v>
      </c>
      <c r="ADA290" s="1" t="n">
        <v>1940</v>
      </c>
      <c r="ADB290" s="110" t="s">
        <v>143</v>
      </c>
      <c r="ADC290" s="108" t="n">
        <v>25.9</v>
      </c>
      <c r="ADD290" s="108" t="n">
        <v>25.4</v>
      </c>
      <c r="ADE290" s="108" t="n">
        <v>25.1</v>
      </c>
      <c r="ADF290" s="108" t="n">
        <v>21.5</v>
      </c>
      <c r="ADG290" s="108" t="n">
        <v>15.6</v>
      </c>
      <c r="ADH290" s="108" t="n">
        <v>14.1</v>
      </c>
      <c r="ADI290" s="108" t="n">
        <v>13.5</v>
      </c>
      <c r="ADJ290" s="108" t="n">
        <v>15.6</v>
      </c>
      <c r="ADK290" s="108" t="n">
        <v>19</v>
      </c>
      <c r="ADL290" s="108" t="n">
        <v>22</v>
      </c>
      <c r="ADM290" s="108" t="n">
        <v>22.9</v>
      </c>
      <c r="ADN290" s="108" t="n">
        <v>26.1</v>
      </c>
      <c r="ADO290" s="109" t="n">
        <f aca="false">AVERAGE(ADC290:ADN290)</f>
        <v>20.5583333333333</v>
      </c>
      <c r="AEA290" s="1" t="n">
        <v>1940</v>
      </c>
      <c r="AEB290" s="107" t="n">
        <v>1940</v>
      </c>
      <c r="AEC290" s="108" t="n">
        <v>24.2</v>
      </c>
      <c r="AED290" s="108" t="n">
        <v>25.5</v>
      </c>
      <c r="AEE290" s="108" t="n">
        <v>24.4</v>
      </c>
      <c r="AEF290" s="108" t="n">
        <v>19.8</v>
      </c>
      <c r="AEG290" s="108" t="n">
        <v>16.2</v>
      </c>
      <c r="AEH290" s="108" t="n">
        <v>14.6</v>
      </c>
      <c r="AEI290" s="108" t="n">
        <v>12.2</v>
      </c>
      <c r="AEJ290" s="108" t="n">
        <v>15.5</v>
      </c>
      <c r="AEK290" s="108" t="n">
        <v>18.4</v>
      </c>
      <c r="AEL290" s="108" t="n">
        <v>21.4</v>
      </c>
      <c r="AEM290" s="108" t="n">
        <v>22.3</v>
      </c>
      <c r="AEN290" s="108" t="n">
        <v>25.3</v>
      </c>
      <c r="AEO290" s="109" t="n">
        <f aca="false">AVERAGE(AEC290:AEN290)</f>
        <v>19.9833333333333</v>
      </c>
      <c r="AFA290" s="1" t="n">
        <v>1940</v>
      </c>
      <c r="AFB290" s="107" t="n">
        <v>1940</v>
      </c>
      <c r="AFC290" s="108" t="n">
        <v>18.6</v>
      </c>
      <c r="AFD290" s="108" t="n">
        <v>19.5</v>
      </c>
      <c r="AFE290" s="108" t="n">
        <v>18.1</v>
      </c>
      <c r="AFF290" s="108" t="n">
        <v>15.4</v>
      </c>
      <c r="AFG290" s="108" t="n">
        <v>14.1</v>
      </c>
      <c r="AFH290" s="108" t="n">
        <v>14.2</v>
      </c>
      <c r="AFI290" s="108" t="n">
        <v>12.6</v>
      </c>
      <c r="AFJ290" s="108" t="n">
        <v>12.4</v>
      </c>
      <c r="AFK290" s="108" t="n">
        <v>12.7</v>
      </c>
      <c r="AFL290" s="108" t="n">
        <v>14.1</v>
      </c>
      <c r="AFM290" s="108" t="n">
        <v>15.5</v>
      </c>
      <c r="AFN290" s="108" t="n">
        <v>16.9</v>
      </c>
      <c r="AFO290" s="109" t="n">
        <f aca="false">AVERAGE(AFC290:AFN290)</f>
        <v>15.3416666666667</v>
      </c>
      <c r="AGA290" s="1" t="n">
        <v>1940</v>
      </c>
      <c r="AGB290" s="110" t="s">
        <v>143</v>
      </c>
      <c r="AGC290" s="108" t="n">
        <v>16.5</v>
      </c>
      <c r="AGD290" s="108" t="n">
        <v>17.1</v>
      </c>
      <c r="AGE290" s="108" t="n">
        <v>15.8</v>
      </c>
      <c r="AGF290" s="108" t="n">
        <v>9.2</v>
      </c>
      <c r="AGG290" s="108" t="n">
        <v>6.4</v>
      </c>
      <c r="AGH290" s="108" t="n">
        <v>6.8</v>
      </c>
      <c r="AGI290" s="108" t="n">
        <v>4.3</v>
      </c>
      <c r="AGJ290" s="108" t="n">
        <v>5.2</v>
      </c>
      <c r="AGK290" s="108" t="n">
        <v>7.6</v>
      </c>
      <c r="AGL290" s="108" t="n">
        <v>10.8</v>
      </c>
      <c r="AGM290" s="108" t="n">
        <v>12.4</v>
      </c>
      <c r="AGN290" s="108" t="n">
        <v>15.7</v>
      </c>
      <c r="AGO290" s="109" t="n">
        <f aca="false">AVERAGE(AGC290:AGN290)</f>
        <v>10.65</v>
      </c>
      <c r="AHA290" s="1" t="n">
        <v>1940</v>
      </c>
      <c r="AHB290" s="110" t="s">
        <v>143</v>
      </c>
      <c r="AHC290" s="108" t="n">
        <v>13.6</v>
      </c>
      <c r="AHD290" s="108" t="n">
        <v>13.4</v>
      </c>
      <c r="AHE290" s="108" t="n">
        <v>10.8</v>
      </c>
      <c r="AHF290" s="108" t="n">
        <v>5.3</v>
      </c>
      <c r="AHG290" s="108" t="n">
        <v>5.5</v>
      </c>
      <c r="AHH290" s="108" t="n">
        <v>5.8</v>
      </c>
      <c r="AHI290" s="108" t="n">
        <v>3</v>
      </c>
      <c r="AHJ290" s="108" t="n">
        <v>3.2</v>
      </c>
      <c r="AHK290" s="108" t="n">
        <v>4.4</v>
      </c>
      <c r="AHL290" s="108" t="n">
        <v>7</v>
      </c>
      <c r="AHM290" s="108" t="n">
        <v>8.6</v>
      </c>
      <c r="AHN290" s="108" t="n">
        <v>12</v>
      </c>
      <c r="AHO290" s="109" t="n">
        <f aca="false">AVERAGE(AHC290:AHN290)</f>
        <v>7.71666666666667</v>
      </c>
      <c r="AIA290" s="1" t="n">
        <v>1940</v>
      </c>
      <c r="AIB290" s="107" t="n">
        <v>1940</v>
      </c>
      <c r="AIC290" s="108" t="n">
        <v>23.3</v>
      </c>
      <c r="AID290" s="108" t="n">
        <v>19.9</v>
      </c>
      <c r="AIE290" s="108" t="n">
        <v>22</v>
      </c>
      <c r="AIF290" s="108" t="n">
        <v>13.2</v>
      </c>
      <c r="AIG290" s="108" t="n">
        <v>9.4</v>
      </c>
      <c r="AIH290" s="108" t="n">
        <v>6.3</v>
      </c>
      <c r="AII290" s="108" t="n">
        <v>6.2</v>
      </c>
      <c r="AIJ290" s="108" t="n">
        <v>9.1</v>
      </c>
      <c r="AIK290" s="108" t="n">
        <v>12.4</v>
      </c>
      <c r="AIL290" s="108" t="n">
        <v>15.2</v>
      </c>
      <c r="AIM290" s="108" t="n">
        <v>16.2</v>
      </c>
      <c r="AIN290" s="108" t="n">
        <v>21.6</v>
      </c>
      <c r="AIO290" s="109" t="n">
        <f aca="false">AVERAGE(AIC290:AIN290)</f>
        <v>14.5666666666667</v>
      </c>
      <c r="AJA290" s="1" t="n">
        <v>1940</v>
      </c>
      <c r="AJB290" s="107" t="n">
        <v>1940</v>
      </c>
      <c r="AJC290" s="108" t="n">
        <v>26.2</v>
      </c>
      <c r="AJD290" s="108" t="n">
        <v>26.3</v>
      </c>
      <c r="AJE290" s="108" t="n">
        <v>26</v>
      </c>
      <c r="AJF290" s="108" t="n">
        <v>25</v>
      </c>
      <c r="AJG290" s="108" t="n">
        <v>20.6</v>
      </c>
      <c r="AJH290" s="108" t="n">
        <v>19.7</v>
      </c>
      <c r="AJI290" s="108" t="n">
        <v>17.9</v>
      </c>
      <c r="AJJ290" s="108" t="n">
        <v>20.2</v>
      </c>
      <c r="AJK290" s="108" t="n">
        <v>23.6</v>
      </c>
      <c r="AJL290" s="108" t="n">
        <v>26.7</v>
      </c>
      <c r="AJM290" s="108" t="n">
        <v>28</v>
      </c>
      <c r="AJN290" s="108" t="n">
        <v>27.6</v>
      </c>
      <c r="AJO290" s="109" t="n">
        <f aca="false">AVERAGE(AJC290:AJN290)</f>
        <v>23.9833333333333</v>
      </c>
      <c r="AKA290" s="1" t="n">
        <v>1940</v>
      </c>
      <c r="AKB290" s="110" t="s">
        <v>143</v>
      </c>
      <c r="AKC290" s="108" t="n">
        <v>16.8</v>
      </c>
      <c r="AKD290" s="108" t="n">
        <v>16.9</v>
      </c>
      <c r="AKE290" s="108" t="n">
        <v>14.6</v>
      </c>
      <c r="AKF290" s="108" t="n">
        <v>8.6</v>
      </c>
      <c r="AKG290" s="108" t="n">
        <v>7.2</v>
      </c>
      <c r="AKH290" s="108" t="n">
        <v>7.9</v>
      </c>
      <c r="AKI290" s="108" t="n">
        <v>4.9</v>
      </c>
      <c r="AKJ290" s="108" t="n">
        <v>4.7</v>
      </c>
      <c r="AKK290" s="108" t="n">
        <v>6.4</v>
      </c>
      <c r="AKL290" s="108" t="n">
        <v>9.9</v>
      </c>
      <c r="AKM290" s="108" t="n">
        <v>12.1</v>
      </c>
      <c r="AKN290" s="108" t="n">
        <v>14.8</v>
      </c>
      <c r="AKO290" s="109" t="n">
        <f aca="false">AVERAGE(AKC290:AKN290)</f>
        <v>10.4</v>
      </c>
      <c r="ALA290" s="35" t="n">
        <f aca="false">(ACO290+AO290+EO290+NO290+AKO290+AFO290+AEO290+IO290+MO290)/9</f>
        <v>13.9666666666667</v>
      </c>
      <c r="ALB290" s="77" t="n">
        <f aca="false">(ABO290+KO290+DO290+AGO290)/4</f>
        <v>17.7666666666667</v>
      </c>
      <c r="ALC290" s="19" t="n">
        <f aca="false">(QO290+PO290+AAO290+AJO290+FO290+SO290+BO290+CO290+JO290+OO290+TO290+HO290)/12</f>
        <v>13.0229166666667</v>
      </c>
      <c r="AMA290" s="28" t="n">
        <f aca="false">MAX(ACC290:ACN290,AC290:AN290,EC290:EN290,NC290:NN290,AKC290:AKN290,AFC290:AFN290,AEC290:AEN290,IC290:IN290,MC290:MN290)</f>
        <v>25.5</v>
      </c>
      <c r="AMB290" s="28" t="n">
        <f aca="false">MIN(ACC290:ACN290,AC290:AN290,EC290:EN290,NC290:NN290,AKC290:AKN290,AFC290:AFN290,AEC290:AEN290,IC290:IN290,MC290:MN290)</f>
        <v>4.7</v>
      </c>
      <c r="AMC290" s="81" t="n">
        <f aca="false">MAX(ABC290:ABN290,KC290:KN290,DC290:DN290,AGC290:AGN290)</f>
        <v>26.9</v>
      </c>
      <c r="AMD290" s="81" t="n">
        <f aca="false">MIN(ABC290:ABN290,KC290:KN290,DC290:DN290,AGC290:AGN290)</f>
        <v>4.3</v>
      </c>
      <c r="AME290" s="60" t="n">
        <f aca="false">MAX(QC290:QN290,PC290:PN290,AJC290:AJN290,AAC290:AAN290,FC290:FN290,SC290:SN290)</f>
        <v>28</v>
      </c>
      <c r="AMF290" s="60" t="n">
        <f aca="false">MIN(QC290:QN290,PC290:PN290,AJC290:AJN290,AAC290:AAN290,FC290:FN290,SC290:SN290)</f>
        <v>5.5</v>
      </c>
    </row>
    <row r="291" customFormat="false" ht="12.8" hidden="false" customHeight="false" outlineLevel="0" collapsed="false">
      <c r="A291" s="104"/>
      <c r="B291" s="29" t="n">
        <f aca="false">AVERAGE(AO291,BO291,CO291,DO291,EO291,FO291,GO291,HO301,IO291,JO291,KO291,LO291,MO291,NO291,OO291,PO291,QO291,RO291,SO291,TO291,UO291,VO291,WO291,YO291,ZO291,AAO291,ABO291,ACO291,ADO291,AEO291,AFO291,AGO291,AHO291,AIO291,AJO291,AKO291)</f>
        <v>13.7773148148148</v>
      </c>
      <c r="C291" s="30" t="n">
        <f aca="false">AVERAGE(B287:B291)</f>
        <v>13.5994718013468</v>
      </c>
      <c r="D291" s="31" t="n">
        <f aca="false">AVERAGE(B282:B291)</f>
        <v>13.5339488636364</v>
      </c>
      <c r="E291" s="29" t="n">
        <f aca="false">AVERAGE(B272:B291)</f>
        <v>13.4193644781145</v>
      </c>
      <c r="F291" s="32" t="n">
        <f aca="false">AVERAGE(B242:B291)</f>
        <v>13.5329941127969</v>
      </c>
      <c r="G291" s="3" t="n">
        <f aca="false">MAX(AC291:AN291,BC291:BN291,CC291:CN291,DC291:DN291,EC291:EN291,FC291:FN291,GC291:GN291,HC291:HN291,IC291:IN291,JC291:JN291,KC291:KN291,LC291:LN291,MC291:MN291,NC291:NN291,OC291:ON291,PC291:PN291,QC291:QN291,RC291:RN291,SC291:SN291,TC291:TN291,UC291:UN291,VC291:VN291,WC291:WN291,YC291:YN291,ZC291:ZN291,AAC291:AAN291,ABC291:ABN291,ACC291:ACN291,ADC291:ADN291,AEC291:AEN291,AFC291:AFN291,AGC291:AGN291,AHC291:AHN291,AIC291:AIN291,AJC291:AJN291,AKC291:AKN291)</f>
        <v>27.8</v>
      </c>
      <c r="H291" s="105" t="n">
        <f aca="false">MEDIAN(AC291:AN291,BC291:BN291,CC291:CN291,DC291:DN291,EC291:EN291,FC291:FN291,GC291:GN291,HC291:HN291,IC291:IN291,JC291:JN291,KC291:KN291,LC291:LN291,MC291:MN291,NC291:NN291,OC291:ON291,PC291:PN291,QC291:QN291,RC291:RN291,SC291:SN291,TC291:TN291,UC291:UN291,VC291:VN291,WC291:WN291,YC291:YN291,ZC291:ZN291,AAC291:AAN291,ABC291:ABN291,ACC291:ACN291,ADC291:ADN291,AEC291:AEN291,AFC291:AFN291,AGC291:AGN291,AHC291:AHN291,AIC291:AIN291,AJC291:AJN291,AKC291:AKN291)</f>
        <v>12.95</v>
      </c>
      <c r="I291" s="5" t="n">
        <f aca="false">MIN(AC291:AN291,BC291:BN291,CC291:CN291,DC291:DN291,EC291:EN291,FC291:FN291,GC291:GN291,HC291:HN291,IC291:IN291,JC291:JN291,KC291:KN291,LC291:LN291,MC291:MN291,NC291:NN291,OC291:ON291,PC291:PN291,QC291:QN291,RC291:RN291,SC291:SN291,TC291:TN291,UC291:UN291,VC291:VN291,WC291:WN291,YC291:YN291,ZC291:ZN291,AAC291:AAN291,ABC291:ABN291,ACC291:ACN291,ADC291:ADN291,AEC291:AEN291,AFC291:AFN291,AGC291:AGN291,AHC291:AHN291,AIC291:AIN291,AJC291:AJN291,AKC291:AKN291)</f>
        <v>4.4</v>
      </c>
      <c r="J291" s="106" t="n">
        <f aca="false">(G291+I291)/2</f>
        <v>16.1</v>
      </c>
      <c r="AB291" s="107" t="n">
        <v>1941</v>
      </c>
      <c r="AC291" s="108" t="n">
        <v>13.1</v>
      </c>
      <c r="AD291" s="108" t="n">
        <v>14.4</v>
      </c>
      <c r="AE291" s="108" t="n">
        <v>13.8</v>
      </c>
      <c r="AF291" s="108" t="n">
        <v>11.5</v>
      </c>
      <c r="AG291" s="108" t="n">
        <v>10.4</v>
      </c>
      <c r="AH291" s="108" t="n">
        <v>10.2</v>
      </c>
      <c r="AI291" s="108" t="n">
        <v>8.7</v>
      </c>
      <c r="AJ291" s="108" t="n">
        <v>9.2</v>
      </c>
      <c r="AK291" s="108" t="n">
        <v>8.7</v>
      </c>
      <c r="AL291" s="108" t="n">
        <v>9.8</v>
      </c>
      <c r="AM291" s="108" t="n">
        <v>12.8</v>
      </c>
      <c r="AN291" s="108" t="n">
        <v>13.9</v>
      </c>
      <c r="AO291" s="109" t="n">
        <f aca="false">AVERAGE(AC291:AN291)</f>
        <v>11.375</v>
      </c>
      <c r="BA291" s="1" t="n">
        <v>1941</v>
      </c>
      <c r="BB291" s="107" t="n">
        <v>1941</v>
      </c>
      <c r="BC291" s="108" t="n">
        <v>13</v>
      </c>
      <c r="BD291" s="108" t="n">
        <v>13.1</v>
      </c>
      <c r="BE291" s="108" t="n">
        <v>11.5</v>
      </c>
      <c r="BF291" s="108" t="n">
        <v>11.7</v>
      </c>
      <c r="BG291" s="108" t="n">
        <v>6.8</v>
      </c>
      <c r="BH291" s="108" t="n">
        <v>6.6</v>
      </c>
      <c r="BI291" s="108" t="n">
        <v>4.6</v>
      </c>
      <c r="BJ291" s="108" t="n">
        <v>7</v>
      </c>
      <c r="BK291" s="108" t="n">
        <v>6.3</v>
      </c>
      <c r="BL291" s="108" t="n">
        <v>7.9</v>
      </c>
      <c r="BM291" s="108" t="n">
        <v>11.4</v>
      </c>
      <c r="BN291" s="108" t="n">
        <v>12.9</v>
      </c>
      <c r="BO291" s="109" t="n">
        <f aca="false">AVERAGE(BC291:BN291)</f>
        <v>9.4</v>
      </c>
      <c r="CA291" s="1" t="n">
        <v>1941</v>
      </c>
      <c r="CB291" s="110" t="s">
        <v>144</v>
      </c>
      <c r="CC291" s="108" t="n">
        <v>12.8</v>
      </c>
      <c r="CD291" s="108" t="n">
        <v>11.5</v>
      </c>
      <c r="CE291" s="108" t="n">
        <v>9.9</v>
      </c>
      <c r="CF291" s="108" t="n">
        <v>6</v>
      </c>
      <c r="CG291" s="108" t="n">
        <v>4.5</v>
      </c>
      <c r="CH291" s="108" t="n">
        <v>5.8</v>
      </c>
      <c r="CI291" s="108" t="n">
        <v>4.4</v>
      </c>
      <c r="CJ291" s="108" t="n">
        <v>4.6</v>
      </c>
      <c r="CK291" s="108" t="n">
        <v>4.4</v>
      </c>
      <c r="CL291" s="108" t="n">
        <v>5.8</v>
      </c>
      <c r="CM291" s="108" t="n">
        <v>8.9</v>
      </c>
      <c r="CN291" s="108" t="n">
        <v>10.4</v>
      </c>
      <c r="CO291" s="109" t="n">
        <f aca="false">AVERAGE(CC291:CN291)</f>
        <v>7.41666666666667</v>
      </c>
      <c r="DA291" s="1" t="n">
        <v>1941</v>
      </c>
      <c r="DB291" s="110" t="s">
        <v>144</v>
      </c>
      <c r="DC291" s="108" t="n">
        <v>26.5</v>
      </c>
      <c r="DD291" s="108" t="n">
        <v>27.5</v>
      </c>
      <c r="DE291" s="108" t="n">
        <v>25.8</v>
      </c>
      <c r="DF291" s="108" t="n">
        <v>24.7</v>
      </c>
      <c r="DG291" s="108" t="n">
        <v>20</v>
      </c>
      <c r="DH291" s="108" t="n">
        <v>17.2</v>
      </c>
      <c r="DI291" s="108" t="n">
        <v>15.7</v>
      </c>
      <c r="DJ291" s="108" t="n">
        <v>14.9</v>
      </c>
      <c r="DK291" s="108" t="n">
        <v>20.4</v>
      </c>
      <c r="DL291" s="108" t="n">
        <v>22.8</v>
      </c>
      <c r="DM291" s="108" t="n">
        <v>24.5</v>
      </c>
      <c r="DN291" s="108" t="n">
        <v>26.8</v>
      </c>
      <c r="DO291" s="109" t="n">
        <f aca="false">AVERAGE(DC291:DN291)</f>
        <v>22.2333333333333</v>
      </c>
      <c r="EA291" s="1" t="n">
        <v>1941</v>
      </c>
      <c r="EB291" s="107" t="n">
        <v>1941</v>
      </c>
      <c r="EC291" s="108" t="n">
        <v>16.1</v>
      </c>
      <c r="ED291" s="108" t="n">
        <v>15.8</v>
      </c>
      <c r="EE291" s="108" t="n">
        <v>13.3</v>
      </c>
      <c r="EF291" s="108" t="n">
        <v>11.6</v>
      </c>
      <c r="EG291" s="108" t="n">
        <v>10.3</v>
      </c>
      <c r="EH291" s="108" t="n">
        <v>11.7</v>
      </c>
      <c r="EI291" s="108" t="n">
        <v>10.3</v>
      </c>
      <c r="EJ291" s="108" t="n">
        <v>9.9</v>
      </c>
      <c r="EK291" s="108" t="n">
        <v>9.3</v>
      </c>
      <c r="EL291" s="108" t="n">
        <v>9.1</v>
      </c>
      <c r="EM291" s="108" t="n">
        <v>12.5</v>
      </c>
      <c r="EN291" s="108" t="n">
        <v>15.1</v>
      </c>
      <c r="EO291" s="109" t="n">
        <f aca="false">AVERAGE(EC291:EN291)</f>
        <v>12.0833333333333</v>
      </c>
      <c r="FA291" s="1" t="n">
        <v>1941</v>
      </c>
      <c r="FB291" s="107" t="n">
        <v>1941</v>
      </c>
      <c r="FC291" s="108" t="n">
        <v>14.4</v>
      </c>
      <c r="FD291" s="108" t="n">
        <v>14.2</v>
      </c>
      <c r="FE291" s="108" t="n">
        <v>11.5</v>
      </c>
      <c r="FF291" s="108" t="n">
        <v>9.7</v>
      </c>
      <c r="FG291" s="108" t="n">
        <v>8.5</v>
      </c>
      <c r="FH291" s="108" t="n">
        <v>10.6</v>
      </c>
      <c r="FI291" s="108" t="n">
        <v>9</v>
      </c>
      <c r="FJ291" s="108" t="n">
        <v>9.3</v>
      </c>
      <c r="FK291" s="108" t="n">
        <v>8.6</v>
      </c>
      <c r="FL291" s="108" t="n">
        <v>8.4</v>
      </c>
      <c r="FM291" s="108" t="n">
        <v>11.7</v>
      </c>
      <c r="FN291" s="108" t="n">
        <v>14.2</v>
      </c>
      <c r="FO291" s="109" t="n">
        <f aca="false">AVERAGE(FC291:FN291)</f>
        <v>10.8416666666667</v>
      </c>
      <c r="GA291" s="1" t="n">
        <v>1941</v>
      </c>
      <c r="GB291" s="110" t="s">
        <v>144</v>
      </c>
      <c r="GC291" s="108" t="n">
        <v>17</v>
      </c>
      <c r="GD291" s="108" t="n">
        <v>17.1</v>
      </c>
      <c r="GE291" s="108" t="n">
        <v>16</v>
      </c>
      <c r="GF291" s="108" t="n">
        <v>14.3</v>
      </c>
      <c r="GG291" s="108" t="n">
        <v>13.5</v>
      </c>
      <c r="GH291" s="108" t="n">
        <v>12.7</v>
      </c>
      <c r="GI291" s="108" t="n">
        <v>12</v>
      </c>
      <c r="GJ291" s="108" t="n">
        <v>12.1</v>
      </c>
      <c r="GK291" s="108" t="n">
        <v>10.9</v>
      </c>
      <c r="GL291" s="108" t="n">
        <v>12.4</v>
      </c>
      <c r="GM291" s="108" t="n">
        <v>14.3</v>
      </c>
      <c r="GN291" s="108" t="n">
        <v>16.5</v>
      </c>
      <c r="GO291" s="109" t="n">
        <f aca="false">AVERAGE(GC291:GN291)</f>
        <v>14.0666666666667</v>
      </c>
      <c r="HA291" s="1" t="n">
        <v>1941</v>
      </c>
      <c r="HB291" s="107" t="n">
        <v>1941</v>
      </c>
      <c r="HC291" s="108" t="n">
        <v>14.7</v>
      </c>
      <c r="HD291" s="108" t="n">
        <v>14.9</v>
      </c>
      <c r="HE291" s="108" t="n">
        <v>13.4</v>
      </c>
      <c r="HF291" s="108" t="n">
        <v>12.6</v>
      </c>
      <c r="HG291" s="108" t="n">
        <v>11.9</v>
      </c>
      <c r="HH291" s="108" t="n">
        <v>12.2</v>
      </c>
      <c r="HI291" s="108" t="n">
        <v>11.1</v>
      </c>
      <c r="HJ291" s="108" t="n">
        <v>10.6</v>
      </c>
      <c r="HK291" s="108" t="n">
        <v>9.3</v>
      </c>
      <c r="HL291" s="108" t="n">
        <v>10.3</v>
      </c>
      <c r="HM291" s="108" t="n">
        <v>12.6</v>
      </c>
      <c r="HN291" s="108" t="n">
        <v>14.6</v>
      </c>
      <c r="HO291" s="109" t="n">
        <f aca="false">AVERAGE(HC291:HN291)</f>
        <v>12.35</v>
      </c>
      <c r="IA291" s="1" t="n">
        <v>1941</v>
      </c>
      <c r="IB291" s="110" t="s">
        <v>144</v>
      </c>
      <c r="IC291" s="108" t="n">
        <v>22.5</v>
      </c>
      <c r="ID291" s="108" t="n">
        <v>22.8</v>
      </c>
      <c r="IE291" s="108" t="n">
        <v>20.5</v>
      </c>
      <c r="IF291" s="108" t="n">
        <v>19.3</v>
      </c>
      <c r="IG291" s="108" t="n">
        <v>17.4</v>
      </c>
      <c r="IH291" s="108" t="n">
        <v>13.4</v>
      </c>
      <c r="II291" s="108" t="n">
        <v>12.7</v>
      </c>
      <c r="IJ291" s="108" t="n">
        <v>12.3</v>
      </c>
      <c r="IK291" s="108" t="n">
        <v>13.9</v>
      </c>
      <c r="IL291" s="108" t="n">
        <v>15.9</v>
      </c>
      <c r="IM291" s="108" t="n">
        <v>18.9</v>
      </c>
      <c r="IN291" s="108" t="n">
        <v>22</v>
      </c>
      <c r="IO291" s="109" t="n">
        <f aca="false">AVERAGE(IC291:IN291)</f>
        <v>17.6333333333333</v>
      </c>
      <c r="JA291" s="1" t="n">
        <v>1941</v>
      </c>
      <c r="JB291" s="107" t="n">
        <v>1941</v>
      </c>
      <c r="JC291" s="108" t="n">
        <v>13.7</v>
      </c>
      <c r="JD291" s="108" t="n">
        <v>13.4</v>
      </c>
      <c r="JE291" s="108" t="n">
        <v>10.7</v>
      </c>
      <c r="JF291" s="108" t="n">
        <v>7.4</v>
      </c>
      <c r="JG291" s="108" t="n">
        <v>5.1</v>
      </c>
      <c r="JH291" s="108" t="n">
        <v>6.8</v>
      </c>
      <c r="JI291" s="108" t="n">
        <v>5.9</v>
      </c>
      <c r="JJ291" s="108" t="n">
        <v>6.2</v>
      </c>
      <c r="JK291" s="108" t="n">
        <v>6.2</v>
      </c>
      <c r="JL291" s="108" t="n">
        <v>7</v>
      </c>
      <c r="JM291" s="108" t="n">
        <v>9.8</v>
      </c>
      <c r="JN291" s="108" t="n">
        <v>12.6</v>
      </c>
      <c r="JO291" s="109" t="n">
        <f aca="false">AVERAGE(JC291:JN291)</f>
        <v>8.73333333333333</v>
      </c>
      <c r="KA291" s="1" t="n">
        <v>1941</v>
      </c>
      <c r="KB291" s="107" t="n">
        <v>1941</v>
      </c>
      <c r="KC291" s="108" t="n">
        <v>26.6</v>
      </c>
      <c r="KD291" s="108" t="n">
        <v>26.9</v>
      </c>
      <c r="KE291" s="108" t="n">
        <v>26.1</v>
      </c>
      <c r="KF291" s="108" t="n">
        <v>24.9</v>
      </c>
      <c r="KG291" s="108" t="n">
        <v>21.1</v>
      </c>
      <c r="KH291" s="108" t="n">
        <v>17.3</v>
      </c>
      <c r="KI291" s="108" t="n">
        <v>15.5</v>
      </c>
      <c r="KJ291" s="108" t="n">
        <v>14.9</v>
      </c>
      <c r="KK291" s="108" t="n">
        <v>20</v>
      </c>
      <c r="KL291" s="108" t="n">
        <v>23.9</v>
      </c>
      <c r="KM291" s="108" t="n">
        <v>25.6</v>
      </c>
      <c r="KN291" s="108" t="n">
        <v>26.6</v>
      </c>
      <c r="KO291" s="109" t="n">
        <f aca="false">AVERAGE(KC291:KN291)</f>
        <v>22.45</v>
      </c>
      <c r="LA291" s="1" t="n">
        <v>1941</v>
      </c>
      <c r="LB291" s="110" t="s">
        <v>144</v>
      </c>
      <c r="LC291" s="108" t="n">
        <v>14.6</v>
      </c>
      <c r="LD291" s="108" t="n">
        <v>14.2</v>
      </c>
      <c r="LE291" s="108" t="n">
        <v>11.6</v>
      </c>
      <c r="LF291" s="108" t="n">
        <v>8.9</v>
      </c>
      <c r="LG291" s="108" t="n">
        <v>7.4</v>
      </c>
      <c r="LH291" s="108" t="n">
        <v>8.7</v>
      </c>
      <c r="LI291" s="108" t="n">
        <v>7.1</v>
      </c>
      <c r="LJ291" s="108" t="n">
        <v>7.7</v>
      </c>
      <c r="LK291" s="108" t="n">
        <v>7</v>
      </c>
      <c r="LL291" s="108" t="n">
        <v>7.8</v>
      </c>
      <c r="LM291" s="108" t="n">
        <v>10.3</v>
      </c>
      <c r="LN291" s="108" t="n">
        <v>13.5</v>
      </c>
      <c r="LO291" s="109" t="n">
        <f aca="false">AVERAGE(LC291:LN291)</f>
        <v>9.9</v>
      </c>
      <c r="MA291" s="1" t="n">
        <v>1941</v>
      </c>
      <c r="MB291" s="110" t="s">
        <v>144</v>
      </c>
      <c r="MC291" s="108" t="n">
        <v>15</v>
      </c>
      <c r="MD291" s="108" t="n">
        <v>14.7</v>
      </c>
      <c r="ME291" s="108" t="n">
        <v>14</v>
      </c>
      <c r="MF291" s="108" t="n">
        <v>12.4</v>
      </c>
      <c r="MG291" s="108" t="n">
        <v>8.7</v>
      </c>
      <c r="MH291" s="108" t="n">
        <v>9.2</v>
      </c>
      <c r="MI291" s="108" t="n">
        <v>8.4</v>
      </c>
      <c r="MJ291" s="108" t="n">
        <v>8</v>
      </c>
      <c r="MK291" s="108" t="n">
        <v>8.4</v>
      </c>
      <c r="ML291" s="108" t="n">
        <v>9.5</v>
      </c>
      <c r="MM291" s="108" t="n">
        <v>13.1</v>
      </c>
      <c r="MN291" s="108" t="n">
        <v>14.1</v>
      </c>
      <c r="MO291" s="109" t="n">
        <f aca="false">AVERAGE(MC291:MN291)</f>
        <v>11.2916666666667</v>
      </c>
      <c r="NA291" s="1" t="n">
        <v>1941</v>
      </c>
      <c r="NB291" s="110" t="s">
        <v>144</v>
      </c>
      <c r="NC291" s="108" t="n">
        <v>20.8</v>
      </c>
      <c r="ND291" s="108" t="n">
        <v>20.5</v>
      </c>
      <c r="NE291" s="108" t="n">
        <v>16.2</v>
      </c>
      <c r="NF291" s="108" t="n">
        <v>15.7</v>
      </c>
      <c r="NG291" s="108" t="n">
        <v>15.9</v>
      </c>
      <c r="NH291" s="108" t="n">
        <v>13.3</v>
      </c>
      <c r="NI291" s="108" t="n">
        <v>12.3</v>
      </c>
      <c r="NJ291" s="108" t="n">
        <v>11.5</v>
      </c>
      <c r="NK291" s="108" t="n">
        <v>11.8</v>
      </c>
      <c r="NL291" s="108" t="n">
        <v>13.2</v>
      </c>
      <c r="NM291" s="108" t="n">
        <v>15.9</v>
      </c>
      <c r="NN291" s="108" t="n">
        <v>18.1</v>
      </c>
      <c r="NO291" s="109" t="n">
        <f aca="false">AVERAGE(NC291:NN291)</f>
        <v>15.4333333333333</v>
      </c>
      <c r="OA291" s="1" t="n">
        <v>1941</v>
      </c>
      <c r="OB291" s="107" t="n">
        <v>1941</v>
      </c>
      <c r="OC291" s="108" t="n">
        <v>17.9</v>
      </c>
      <c r="OD291" s="108" t="n">
        <v>16.2</v>
      </c>
      <c r="OE291" s="108" t="n">
        <v>14.5</v>
      </c>
      <c r="OF291" s="108" t="n">
        <v>12.3</v>
      </c>
      <c r="OG291" s="108" t="n">
        <v>10.1</v>
      </c>
      <c r="OH291" s="108" t="n">
        <v>11.7</v>
      </c>
      <c r="OI291" s="108" t="n">
        <v>10.8</v>
      </c>
      <c r="OJ291" s="108" t="n">
        <v>10</v>
      </c>
      <c r="OK291" s="108" t="n">
        <v>9.9</v>
      </c>
      <c r="OL291" s="108" t="n">
        <v>10.2</v>
      </c>
      <c r="OM291" s="108" t="n">
        <v>13.6</v>
      </c>
      <c r="ON291" s="108" t="n">
        <v>15.1</v>
      </c>
      <c r="OO291" s="109" t="n">
        <f aca="false">AVERAGE(OC291:ON291)</f>
        <v>12.6916666666667</v>
      </c>
      <c r="PA291" s="16" t="n">
        <v>1941</v>
      </c>
      <c r="PB291" s="134" t="s">
        <v>144</v>
      </c>
      <c r="PC291" s="108" t="n">
        <v>17.3</v>
      </c>
      <c r="PD291" s="108" t="n">
        <v>17.6</v>
      </c>
      <c r="PE291" s="108" t="n">
        <v>15</v>
      </c>
      <c r="PF291" s="108" t="n">
        <v>13.5</v>
      </c>
      <c r="PG291" s="108" t="n">
        <v>8.9</v>
      </c>
      <c r="PH291" s="108" t="n">
        <v>8.1</v>
      </c>
      <c r="PI291" s="108" t="n">
        <v>6.7</v>
      </c>
      <c r="PJ291" s="108" t="n">
        <v>9</v>
      </c>
      <c r="PK291" s="108" t="n">
        <v>8.4</v>
      </c>
      <c r="PL291" s="108" t="n">
        <v>9.8</v>
      </c>
      <c r="PM291" s="108" t="n">
        <v>15.6</v>
      </c>
      <c r="PN291" s="108" t="n">
        <v>18.3</v>
      </c>
      <c r="PO291" s="109" t="n">
        <f aca="false">AVERAGE(PC291:PN291)</f>
        <v>12.35</v>
      </c>
      <c r="QA291" s="1" t="n">
        <v>1941</v>
      </c>
      <c r="QB291" s="110" t="s">
        <v>144</v>
      </c>
      <c r="QC291" s="108" t="n">
        <v>14.4</v>
      </c>
      <c r="QD291" s="108" t="n">
        <v>13.7</v>
      </c>
      <c r="QE291" s="108" t="n">
        <v>12.3</v>
      </c>
      <c r="QF291" s="108" t="n">
        <v>9.8</v>
      </c>
      <c r="QG291" s="108" t="n">
        <v>7.5</v>
      </c>
      <c r="QH291" s="108" t="n">
        <v>8.4</v>
      </c>
      <c r="QI291" s="108" t="n">
        <v>7</v>
      </c>
      <c r="QJ291" s="108" t="n">
        <v>6.8</v>
      </c>
      <c r="QK291" s="108" t="n">
        <v>6</v>
      </c>
      <c r="QL291" s="108" t="n">
        <v>7.2</v>
      </c>
      <c r="QM291" s="108" t="n">
        <v>10.7</v>
      </c>
      <c r="QN291" s="108" t="n">
        <v>13.2</v>
      </c>
      <c r="QO291" s="109" t="n">
        <f aca="false">AVERAGE(QC291:QN291)</f>
        <v>9.75</v>
      </c>
      <c r="RA291" s="1" t="n">
        <v>1941</v>
      </c>
      <c r="RB291" s="110" t="s">
        <v>144</v>
      </c>
      <c r="RC291" s="108" t="n">
        <v>17.4</v>
      </c>
      <c r="RD291" s="108" t="n">
        <v>17</v>
      </c>
      <c r="RE291" s="108" t="n">
        <v>13.9</v>
      </c>
      <c r="RF291" s="108" t="n">
        <v>11.4</v>
      </c>
      <c r="RG291" s="108" t="n">
        <v>8.2</v>
      </c>
      <c r="RH291" s="108" t="n">
        <v>9.6</v>
      </c>
      <c r="RI291" s="108" t="n">
        <v>7.5</v>
      </c>
      <c r="RJ291" s="108" t="n">
        <v>6.2</v>
      </c>
      <c r="RK291" s="108" t="n">
        <v>6.6</v>
      </c>
      <c r="RL291" s="108" t="n">
        <v>9.1</v>
      </c>
      <c r="RM291" s="108" t="n">
        <v>13.6</v>
      </c>
      <c r="RN291" s="108" t="n">
        <v>16.3</v>
      </c>
      <c r="RO291" s="109" t="n">
        <f aca="false">AVERAGE(RC291:RN291)</f>
        <v>11.4</v>
      </c>
      <c r="SA291" s="1" t="n">
        <v>1941</v>
      </c>
      <c r="SB291" s="107" t="n">
        <v>1941</v>
      </c>
      <c r="SC291" s="108" t="n">
        <v>19.2</v>
      </c>
      <c r="SD291" s="108" t="n">
        <v>20.4</v>
      </c>
      <c r="SE291" s="108" t="n">
        <v>16.9</v>
      </c>
      <c r="SF291" s="108" t="n">
        <v>14.9</v>
      </c>
      <c r="SG291" s="108" t="n">
        <v>10.2</v>
      </c>
      <c r="SH291" s="108" t="n">
        <v>7.5</v>
      </c>
      <c r="SI291" s="108" t="n">
        <v>6.1</v>
      </c>
      <c r="SJ291" s="108" t="n">
        <v>8.3</v>
      </c>
      <c r="SK291" s="108" t="n">
        <v>9.2</v>
      </c>
      <c r="SL291" s="108" t="n">
        <v>11.3</v>
      </c>
      <c r="SM291" s="108" t="n">
        <v>17.6</v>
      </c>
      <c r="SN291" s="108" t="n">
        <v>20</v>
      </c>
      <c r="SO291" s="109" t="n">
        <f aca="false">AVERAGE(SC291:SN291)</f>
        <v>13.4666666666667</v>
      </c>
      <c r="TA291" s="1" t="n">
        <v>1941</v>
      </c>
      <c r="TB291" s="110" t="s">
        <v>144</v>
      </c>
      <c r="TC291" s="108" t="n">
        <v>26</v>
      </c>
      <c r="TD291" s="108" t="n">
        <v>27</v>
      </c>
      <c r="TE291" s="108" t="n">
        <v>24</v>
      </c>
      <c r="TF291" s="108" t="n">
        <v>23.9</v>
      </c>
      <c r="TG291" s="108" t="n">
        <v>19.4</v>
      </c>
      <c r="TH291" s="108" t="n">
        <v>12.1</v>
      </c>
      <c r="TI291" s="108" t="n">
        <v>14.2</v>
      </c>
      <c r="TJ291" s="108" t="n">
        <v>12.4</v>
      </c>
      <c r="TK291" s="108" t="n">
        <v>18.1</v>
      </c>
      <c r="TL291" s="108" t="n">
        <v>19.6</v>
      </c>
      <c r="TM291" s="108" t="n">
        <v>23.6</v>
      </c>
      <c r="TN291" s="108" t="n">
        <v>26.5</v>
      </c>
      <c r="TO291" s="109" t="n">
        <f aca="false">AVERAGE(TC291:TN291)</f>
        <v>20.5666666666667</v>
      </c>
      <c r="UA291" s="1" t="n">
        <v>1941</v>
      </c>
      <c r="UB291" s="110" t="s">
        <v>144</v>
      </c>
      <c r="UC291" s="108" t="n">
        <v>17.4</v>
      </c>
      <c r="UD291" s="108" t="n">
        <v>17.1</v>
      </c>
      <c r="UE291" s="108" t="n">
        <v>13.8</v>
      </c>
      <c r="UF291" s="108" t="n">
        <v>11.8</v>
      </c>
      <c r="UG291" s="108" t="n">
        <v>8.2</v>
      </c>
      <c r="UH291" s="108" t="n">
        <v>7.5</v>
      </c>
      <c r="UI291" s="108" t="n">
        <v>6</v>
      </c>
      <c r="UJ291" s="108" t="n">
        <v>5.9</v>
      </c>
      <c r="UK291" s="108" t="n">
        <v>5.5</v>
      </c>
      <c r="UL291" s="108" t="n">
        <v>7.9</v>
      </c>
      <c r="UM291" s="108" t="n">
        <v>12.6</v>
      </c>
      <c r="UN291" s="108" t="n">
        <v>16.4</v>
      </c>
      <c r="UO291" s="109" t="n">
        <f aca="false">AVERAGE(UC291:UN291)</f>
        <v>10.8416666666667</v>
      </c>
      <c r="VA291" s="1" t="n">
        <v>1941</v>
      </c>
      <c r="VB291" s="110" t="s">
        <v>144</v>
      </c>
      <c r="VC291" s="108" t="n">
        <v>13.3</v>
      </c>
      <c r="VD291" s="108" t="n">
        <v>12.7</v>
      </c>
      <c r="VE291" s="108" t="n">
        <v>11.9</v>
      </c>
      <c r="VF291" s="108" t="n">
        <v>9.6</v>
      </c>
      <c r="VG291" s="108" t="n">
        <v>8.2</v>
      </c>
      <c r="VH291" s="108" t="n">
        <v>8</v>
      </c>
      <c r="VI291" s="108" t="n">
        <v>5.9</v>
      </c>
      <c r="VJ291" s="108" t="n">
        <v>6.6</v>
      </c>
      <c r="VK291" s="108" t="n">
        <v>6.1</v>
      </c>
      <c r="VL291" s="108" t="n">
        <v>7.3</v>
      </c>
      <c r="VM291" s="108" t="n">
        <v>10.1</v>
      </c>
      <c r="VN291" s="108" t="n">
        <v>11.8</v>
      </c>
      <c r="VO291" s="109" t="n">
        <f aca="false">AVERAGE(VC291:VN291)</f>
        <v>9.29166666666667</v>
      </c>
      <c r="WA291" s="1" t="n">
        <v>1941</v>
      </c>
      <c r="WB291" s="107" t="n">
        <v>1941</v>
      </c>
      <c r="WC291" s="108" t="n">
        <v>21.7</v>
      </c>
      <c r="WD291" s="108" t="n">
        <v>22.2</v>
      </c>
      <c r="WE291" s="108" t="n">
        <v>17.2</v>
      </c>
      <c r="WF291" s="108" t="n">
        <v>17.6</v>
      </c>
      <c r="WG291" s="108" t="n">
        <v>12.6</v>
      </c>
      <c r="WH291" s="108" t="n">
        <v>7.4</v>
      </c>
      <c r="WI291" s="108" t="n">
        <v>6.4</v>
      </c>
      <c r="WJ291" s="108" t="n">
        <v>7.8</v>
      </c>
      <c r="WK291" s="108" t="n">
        <v>8.9</v>
      </c>
      <c r="WL291" s="108" t="n">
        <v>11.1</v>
      </c>
      <c r="WM291" s="108" t="n">
        <v>15.6</v>
      </c>
      <c r="WN291" s="108" t="n">
        <v>20.1</v>
      </c>
      <c r="WO291" s="109" t="n">
        <f aca="false">AVERAGE(WC291:WN291)</f>
        <v>14.05</v>
      </c>
      <c r="YA291" s="1" t="n">
        <v>1941</v>
      </c>
      <c r="YB291" s="110" t="s">
        <v>144</v>
      </c>
      <c r="YC291" s="108" t="n">
        <v>13.9</v>
      </c>
      <c r="YD291" s="108" t="n">
        <v>14</v>
      </c>
      <c r="YE291" s="108" t="n">
        <v>11.5</v>
      </c>
      <c r="YF291" s="108" t="n">
        <v>9.7</v>
      </c>
      <c r="YG291" s="108" t="n">
        <v>7</v>
      </c>
      <c r="YH291" s="108" t="n">
        <v>7.8</v>
      </c>
      <c r="YI291" s="108" t="n">
        <v>6.2</v>
      </c>
      <c r="YJ291" s="108" t="n">
        <v>5.5</v>
      </c>
      <c r="YK291" s="108" t="n">
        <v>5.2</v>
      </c>
      <c r="YL291" s="108" t="n">
        <v>6.3</v>
      </c>
      <c r="YM291" s="108" t="n">
        <v>9.3</v>
      </c>
      <c r="YN291" s="108" t="n">
        <v>12.6</v>
      </c>
      <c r="YO291" s="109" t="n">
        <f aca="false">AVERAGE(YC291:YN291)</f>
        <v>9.08333333333333</v>
      </c>
      <c r="ZA291" s="1" t="n">
        <v>1941</v>
      </c>
      <c r="ZB291" s="110" t="s">
        <v>144</v>
      </c>
      <c r="ZC291" s="108" t="n">
        <v>17.6</v>
      </c>
      <c r="ZD291" s="108" t="n">
        <v>17.3</v>
      </c>
      <c r="ZE291" s="108" t="n">
        <v>14.9</v>
      </c>
      <c r="ZF291" s="108" t="n">
        <v>12.5</v>
      </c>
      <c r="ZG291" s="108" t="n">
        <v>8.3</v>
      </c>
      <c r="ZH291" s="108" t="n">
        <v>8</v>
      </c>
      <c r="ZI291" s="108" t="n">
        <v>8</v>
      </c>
      <c r="ZJ291" s="108" t="n">
        <v>7.5</v>
      </c>
      <c r="ZK291" s="108" t="n">
        <v>6.9</v>
      </c>
      <c r="ZL291" s="108" t="n">
        <v>8.5</v>
      </c>
      <c r="ZM291" s="108" t="n">
        <v>12.6</v>
      </c>
      <c r="ZN291" s="108" t="n">
        <v>16.8</v>
      </c>
      <c r="ZO291" s="109" t="n">
        <f aca="false">AVERAGE(ZC291:ZN291)</f>
        <v>11.575</v>
      </c>
      <c r="AAA291" s="1" t="n">
        <v>1941</v>
      </c>
      <c r="AAB291" s="110" t="s">
        <v>144</v>
      </c>
      <c r="AAC291" s="108" t="n">
        <v>23.7</v>
      </c>
      <c r="AAD291" s="108" t="n">
        <v>24.9</v>
      </c>
      <c r="AAE291" s="108" t="n">
        <v>23.9</v>
      </c>
      <c r="AAF291" s="108" t="n">
        <v>19.7</v>
      </c>
      <c r="AAG291" s="108" t="n">
        <v>16.7</v>
      </c>
      <c r="AAH291" s="108" t="n">
        <v>13.2</v>
      </c>
      <c r="AAI291" s="108" t="n">
        <v>8.8</v>
      </c>
      <c r="AAJ291" s="108" t="n">
        <v>8.9</v>
      </c>
      <c r="AAK291" s="108" t="n">
        <v>16.1</v>
      </c>
      <c r="AAL291" s="108" t="n">
        <v>23.3</v>
      </c>
      <c r="AAM291" s="108" t="n">
        <v>25.2</v>
      </c>
      <c r="AAN291" s="108" t="n">
        <v>24.6</v>
      </c>
      <c r="AAO291" s="109" t="n">
        <f aca="false">AVERAGE(AAC291:AAN291)</f>
        <v>19.0833333333333</v>
      </c>
      <c r="ABA291" s="1" t="n">
        <v>1941</v>
      </c>
      <c r="ABB291" s="107" t="n">
        <v>1941</v>
      </c>
      <c r="ABC291" s="108" t="n">
        <v>21.7</v>
      </c>
      <c r="ABD291" s="108" t="n">
        <v>22.7</v>
      </c>
      <c r="ABE291" s="108" t="n">
        <v>20.6</v>
      </c>
      <c r="ABF291" s="108" t="n">
        <v>20.3</v>
      </c>
      <c r="ABG291" s="108" t="n">
        <v>18.1</v>
      </c>
      <c r="ABH291" s="108" t="n">
        <v>10.7</v>
      </c>
      <c r="ABI291" s="108" t="n">
        <v>11.3</v>
      </c>
      <c r="ABJ291" s="108" t="n">
        <v>10.4</v>
      </c>
      <c r="ABK291" s="108" t="n">
        <v>11.7</v>
      </c>
      <c r="ABL291" s="108" t="n">
        <v>13.9</v>
      </c>
      <c r="ABM291" s="108" t="n">
        <v>17.4</v>
      </c>
      <c r="ABN291" s="108" t="n">
        <v>22.1</v>
      </c>
      <c r="ABO291" s="109" t="n">
        <f aca="false">AVERAGE(ABC291:ABN291)</f>
        <v>16.7416666666667</v>
      </c>
      <c r="ACA291" s="111" t="n">
        <v>1941</v>
      </c>
      <c r="ACB291" s="110" t="s">
        <v>144</v>
      </c>
      <c r="ACC291" s="108" t="n">
        <v>18.1</v>
      </c>
      <c r="ACD291" s="108" t="n">
        <v>17.7</v>
      </c>
      <c r="ACE291" s="108" t="n">
        <v>15.5</v>
      </c>
      <c r="ACF291" s="108" t="n">
        <v>13</v>
      </c>
      <c r="ACG291" s="108" t="n">
        <v>11.6</v>
      </c>
      <c r="ACH291" s="108" t="n">
        <v>11.2</v>
      </c>
      <c r="ACI291" s="108" t="n">
        <v>10.3</v>
      </c>
      <c r="ACJ291" s="108" t="n">
        <v>9.8</v>
      </c>
      <c r="ACK291" s="108" t="n">
        <v>9.7</v>
      </c>
      <c r="ACL291" s="108" t="n">
        <v>11.2</v>
      </c>
      <c r="ACM291" s="108" t="n">
        <v>13.3</v>
      </c>
      <c r="ACN291" s="108" t="n">
        <v>16.5</v>
      </c>
      <c r="ACO291" s="109" t="n">
        <f aca="false">AVERAGE(ACC291:ACN291)</f>
        <v>13.1583333333333</v>
      </c>
      <c r="ADA291" s="1" t="n">
        <v>1941</v>
      </c>
      <c r="ADB291" s="110" t="s">
        <v>144</v>
      </c>
      <c r="ADC291" s="108" t="n">
        <v>26.8</v>
      </c>
      <c r="ADD291" s="108" t="n">
        <v>27.7</v>
      </c>
      <c r="ADE291" s="108" t="n">
        <v>25.2</v>
      </c>
      <c r="ADF291" s="108" t="n">
        <v>24.5</v>
      </c>
      <c r="ADG291" s="108" t="n">
        <v>20</v>
      </c>
      <c r="ADH291" s="108" t="n">
        <v>14.4</v>
      </c>
      <c r="ADI291" s="108" t="n">
        <v>16.8</v>
      </c>
      <c r="ADJ291" s="108" t="n">
        <v>14.4</v>
      </c>
      <c r="ADK291" s="108" t="n">
        <v>17.8</v>
      </c>
      <c r="ADL291" s="108" t="n">
        <v>19.4</v>
      </c>
      <c r="ADM291" s="108" t="n">
        <v>23.4</v>
      </c>
      <c r="ADN291" s="108" t="n">
        <v>26.7</v>
      </c>
      <c r="ADO291" s="109" t="n">
        <f aca="false">AVERAGE(ADC291:ADN291)</f>
        <v>21.425</v>
      </c>
      <c r="AEA291" s="1" t="n">
        <v>1941</v>
      </c>
      <c r="AEB291" s="107" t="n">
        <v>1941</v>
      </c>
      <c r="AEC291" s="108" t="n">
        <v>25.1</v>
      </c>
      <c r="AED291" s="108" t="n">
        <v>26.3</v>
      </c>
      <c r="AEE291" s="108" t="n">
        <v>23.3</v>
      </c>
      <c r="AEF291" s="108" t="n">
        <v>24.1</v>
      </c>
      <c r="AEG291" s="108" t="n">
        <v>20.3</v>
      </c>
      <c r="AEH291" s="108" t="n">
        <v>15.4</v>
      </c>
      <c r="AEI291" s="108" t="n">
        <v>17.1</v>
      </c>
      <c r="AEJ291" s="108" t="n">
        <v>14</v>
      </c>
      <c r="AEK291" s="108" t="n">
        <v>17.5</v>
      </c>
      <c r="AEL291" s="108" t="n">
        <v>18.3</v>
      </c>
      <c r="AEM291" s="108" t="n">
        <v>22.2</v>
      </c>
      <c r="AEN291" s="108" t="n">
        <v>26.4</v>
      </c>
      <c r="AEO291" s="109" t="n">
        <f aca="false">AVERAGE(AEC291:AEN291)</f>
        <v>20.8333333333333</v>
      </c>
      <c r="AFA291" s="1" t="n">
        <v>1941</v>
      </c>
      <c r="AFB291" s="107" t="n">
        <v>1941</v>
      </c>
      <c r="AFC291" s="108" t="n">
        <v>18.5</v>
      </c>
      <c r="AFD291" s="108" t="n">
        <v>18.7</v>
      </c>
      <c r="AFE291" s="108" t="n">
        <v>17.4</v>
      </c>
      <c r="AFF291" s="108" t="n">
        <v>15.6</v>
      </c>
      <c r="AFG291" s="108" t="n">
        <v>14.6</v>
      </c>
      <c r="AFH291" s="108" t="n">
        <v>13.9</v>
      </c>
      <c r="AFI291" s="108" t="n">
        <v>12.9</v>
      </c>
      <c r="AFJ291" s="108" t="n">
        <v>12.7</v>
      </c>
      <c r="AFK291" s="108" t="n">
        <v>11.9</v>
      </c>
      <c r="AFL291" s="108" t="n">
        <v>13.2</v>
      </c>
      <c r="AFM291" s="108" t="n">
        <v>15.1</v>
      </c>
      <c r="AFN291" s="108" t="n">
        <v>18</v>
      </c>
      <c r="AFO291" s="109" t="n">
        <f aca="false">AVERAGE(AFC291:AFN291)</f>
        <v>15.2083333333333</v>
      </c>
      <c r="AGA291" s="1" t="n">
        <v>1941</v>
      </c>
      <c r="AGB291" s="110" t="s">
        <v>144</v>
      </c>
      <c r="AGC291" s="108" t="n">
        <v>17</v>
      </c>
      <c r="AGD291" s="108" t="n">
        <v>17.3</v>
      </c>
      <c r="AGE291" s="108" t="n">
        <v>13.6</v>
      </c>
      <c r="AGF291" s="108" t="n">
        <v>11.4</v>
      </c>
      <c r="AGG291" s="108" t="n">
        <v>8</v>
      </c>
      <c r="AGH291" s="108" t="n">
        <v>7.5</v>
      </c>
      <c r="AGI291" s="108" t="n">
        <v>5.6</v>
      </c>
      <c r="AGJ291" s="108" t="n">
        <v>6.1</v>
      </c>
      <c r="AGK291" s="108" t="n">
        <v>6.5</v>
      </c>
      <c r="AGL291" s="108" t="n">
        <v>9</v>
      </c>
      <c r="AGM291" s="108" t="n">
        <v>13.2</v>
      </c>
      <c r="AGN291" s="108" t="n">
        <v>17</v>
      </c>
      <c r="AGO291" s="109" t="n">
        <f aca="false">AVERAGE(AGC291:AGN291)</f>
        <v>11.0166666666667</v>
      </c>
      <c r="AHA291" s="1" t="n">
        <v>1941</v>
      </c>
      <c r="AHB291" s="110" t="s">
        <v>144</v>
      </c>
      <c r="AHC291" s="108" t="n">
        <v>14.1</v>
      </c>
      <c r="AHD291" s="108" t="n">
        <v>13.8</v>
      </c>
      <c r="AHE291" s="108" t="n">
        <v>11.2</v>
      </c>
      <c r="AHF291" s="108" t="n">
        <v>7.8</v>
      </c>
      <c r="AHG291" s="108" t="n">
        <v>5.2</v>
      </c>
      <c r="AHH291" s="108" t="n">
        <v>6.8</v>
      </c>
      <c r="AHI291" s="108" t="n">
        <v>6.2</v>
      </c>
      <c r="AHJ291" s="108" t="n">
        <v>5.4</v>
      </c>
      <c r="AHK291" s="108" t="n">
        <v>5.1</v>
      </c>
      <c r="AHL291" s="108" t="n">
        <v>5.5</v>
      </c>
      <c r="AHM291" s="108" t="n">
        <v>9.7</v>
      </c>
      <c r="AHN291" s="108" t="n">
        <v>13.3</v>
      </c>
      <c r="AHO291" s="109" t="n">
        <f aca="false">AVERAGE(AHC291:AHN291)</f>
        <v>8.675</v>
      </c>
      <c r="AIA291" s="1" t="n">
        <v>1941</v>
      </c>
      <c r="AIB291" s="107" t="n">
        <v>1941</v>
      </c>
      <c r="AIC291" s="108" t="n">
        <v>22.2</v>
      </c>
      <c r="AID291" s="108" t="n">
        <v>23.5</v>
      </c>
      <c r="AIE291" s="108" t="n">
        <v>17.7</v>
      </c>
      <c r="AIF291" s="108" t="n">
        <v>16.4</v>
      </c>
      <c r="AIG291" s="108" t="n">
        <v>11.7</v>
      </c>
      <c r="AIH291" s="108" t="n">
        <v>7.3</v>
      </c>
      <c r="AII291" s="108" t="n">
        <v>7.8</v>
      </c>
      <c r="AIJ291" s="108" t="n">
        <v>8.6</v>
      </c>
      <c r="AIK291" s="108" t="n">
        <v>9.7</v>
      </c>
      <c r="AIL291" s="108" t="n">
        <v>12.8</v>
      </c>
      <c r="AIM291" s="108" t="n">
        <v>18.8</v>
      </c>
      <c r="AIN291" s="108" t="n">
        <v>22.1</v>
      </c>
      <c r="AIO291" s="109" t="n">
        <f aca="false">AVERAGE(AIC291:AIN291)</f>
        <v>14.8833333333333</v>
      </c>
      <c r="AJA291" s="1" t="n">
        <v>1941</v>
      </c>
      <c r="AJB291" s="107" t="n">
        <v>1941</v>
      </c>
      <c r="AJC291" s="108" t="n">
        <v>26.7</v>
      </c>
      <c r="AJD291" s="108" t="n">
        <v>27.8</v>
      </c>
      <c r="AJE291" s="108" t="n">
        <v>26.8</v>
      </c>
      <c r="AJF291" s="108" t="n">
        <v>26.4</v>
      </c>
      <c r="AJG291" s="108" t="n">
        <v>23.3</v>
      </c>
      <c r="AJH291" s="108" t="n">
        <v>20.8</v>
      </c>
      <c r="AJI291" s="108" t="n">
        <v>19.1</v>
      </c>
      <c r="AJJ291" s="108" t="n">
        <v>19.6</v>
      </c>
      <c r="AJK291" s="108" t="n">
        <v>23.7</v>
      </c>
      <c r="AJL291" s="108" t="n">
        <v>27.1</v>
      </c>
      <c r="AJM291" s="108" t="n">
        <v>27.7</v>
      </c>
      <c r="AJN291" s="108" t="n">
        <v>27.4</v>
      </c>
      <c r="AJO291" s="109" t="n">
        <f aca="false">AVERAGE(AJC291:AJN291)</f>
        <v>24.7</v>
      </c>
      <c r="AKA291" s="1" t="n">
        <v>1941</v>
      </c>
      <c r="AKB291" s="110" t="s">
        <v>144</v>
      </c>
      <c r="AKC291" s="108" t="n">
        <v>16.7</v>
      </c>
      <c r="AKD291" s="108" t="n">
        <v>16.2</v>
      </c>
      <c r="AKE291" s="108" t="n">
        <v>13.3</v>
      </c>
      <c r="AKF291" s="108" t="n">
        <v>11.1</v>
      </c>
      <c r="AKG291" s="108" t="n">
        <v>7.3</v>
      </c>
      <c r="AKH291" s="108" t="n">
        <v>8</v>
      </c>
      <c r="AKI291" s="108" t="n">
        <v>7.1</v>
      </c>
      <c r="AKJ291" s="108" t="n">
        <v>6.6</v>
      </c>
      <c r="AKK291" s="108" t="n">
        <v>5.8</v>
      </c>
      <c r="AKL291" s="108" t="n">
        <v>7.4</v>
      </c>
      <c r="AKM291" s="108" t="n">
        <v>11.7</v>
      </c>
      <c r="AKN291" s="108" t="n">
        <v>15.9</v>
      </c>
      <c r="AKO291" s="109" t="n">
        <f aca="false">AVERAGE(AKC291:AKN291)</f>
        <v>10.5916666666667</v>
      </c>
      <c r="ALA291" s="35" t="n">
        <f aca="false">(ACO291+AO291+EO291+NO291+AKO291+AFO291+AEO291+IO291+MO291)/9</f>
        <v>14.1787037037037</v>
      </c>
      <c r="ALB291" s="77" t="n">
        <f aca="false">(ABO291+KO291+DO291+AGO291)/4</f>
        <v>18.1104166666667</v>
      </c>
      <c r="ALC291" s="19" t="n">
        <f aca="false">(QO291+PO291+AAO291+AJO291+FO291+SO291+BO291+CO291+JO291+OO291+TO291+HO291)/12</f>
        <v>13.4458333333333</v>
      </c>
      <c r="AMA291" s="28" t="n">
        <f aca="false">MAX(ACC291:ACN291,AC291:AN291,EC291:EN291,NC291:NN291,AKC291:AKN291,AFC291:AFN291,AEC291:AEN291,IC291:IN291,MC291:MN291)</f>
        <v>26.4</v>
      </c>
      <c r="AMB291" s="28" t="n">
        <f aca="false">MIN(ACC291:ACN291,AC291:AN291,EC291:EN291,NC291:NN291,AKC291:AKN291,AFC291:AFN291,AEC291:AEN291,IC291:IN291,MC291:MN291)</f>
        <v>5.8</v>
      </c>
      <c r="AMC291" s="81" t="n">
        <f aca="false">MAX(ABC291:ABN291,KC291:KN291,DC291:DN291,AGC291:AGN291)</f>
        <v>27.5</v>
      </c>
      <c r="AMD291" s="81" t="n">
        <f aca="false">MIN(ABC291:ABN291,KC291:KN291,DC291:DN291,AGC291:AGN291)</f>
        <v>5.6</v>
      </c>
      <c r="AME291" s="60" t="n">
        <f aca="false">MAX(QC291:QN291,PC291:PN291,AJC291:AJN291,AAC291:AAN291,FC291:FN291,SC291:SN291)</f>
        <v>27.8</v>
      </c>
      <c r="AMF291" s="60" t="n">
        <f aca="false">MIN(QC291:QN291,PC291:PN291,AJC291:AJN291,AAC291:AAN291,FC291:FN291,SC291:SN291)</f>
        <v>6</v>
      </c>
    </row>
    <row r="292" customFormat="false" ht="12.8" hidden="false" customHeight="false" outlineLevel="0" collapsed="false">
      <c r="A292" s="104"/>
      <c r="B292" s="29" t="n">
        <f aca="false">AVERAGE(AO292,BO292,CO292,DO292,EO292,FO292,GO292,HO302,IO292,JO292,KO292,LO292,MO292,NO292,OO292,PO292,QO292,RO292,SO292,TO292,UO292,VO292,WO292,YO292,ZO292,AAO292,ABO292,ACO292,ADO292,AEO292,AFO292,AGO292,AHO292,AIO292,AJO292,AKO292)</f>
        <v>13.4155092592593</v>
      </c>
      <c r="C292" s="30" t="n">
        <f aca="false">AVERAGE(B288:B292)</f>
        <v>13.5874347643098</v>
      </c>
      <c r="D292" s="31" t="n">
        <f aca="false">AVERAGE(B283:B292)</f>
        <v>13.529990530303</v>
      </c>
      <c r="E292" s="29" t="n">
        <f aca="false">AVERAGE(B273:B292)</f>
        <v>13.43992003367</v>
      </c>
      <c r="F292" s="32" t="n">
        <f aca="false">AVERAGE(B243:B292)</f>
        <v>13.5421830858609</v>
      </c>
      <c r="G292" s="3" t="n">
        <f aca="false">MAX(AC292:AN292,BC292:BN292,CC292:CN292,DC292:DN292,EC292:EN292,FC292:FN292,GC292:GN292,HC292:HN292,IC292:IN292,JC292:JN292,KC292:KN292,LC292:LN292,MC292:MN292,NC292:NN292,OC292:ON292,PC292:PN292,QC292:QN292,RC292:RN292,SC292:SN292,TC292:TN292,UC292:UN292,VC292:VN292,WC292:WN292,YC292:YN292,ZC292:ZN292,AAC292:AAN292,ABC292:ABN292,ACC292:ACN292,ADC292:ADN292,AEC292:AEN292,AFC292:AFN292,AGC292:AGN292,AHC292:AHN292,AIC292:AIN292,AJC292:AJN292,AKC292:AKN292)</f>
        <v>28.1</v>
      </c>
      <c r="H292" s="105" t="n">
        <f aca="false">MEDIAN(AC292:AN292,BC292:BN292,CC292:CN292,DC292:DN292,EC292:EN292,FC292:FN292,GC292:GN292,HC292:HN292,IC292:IN292,JC292:JN292,KC292:KN292,LC292:LN292,MC292:MN292,NC292:NN292,OC292:ON292,PC292:PN292,QC292:QN292,RC292:RN292,SC292:SN292,TC292:TN292,UC292:UN292,VC292:VN292,WC292:WN292,YC292:YN292,ZC292:ZN292,AAC292:AAN292,ABC292:ABN292,ACC292:ACN292,ADC292:ADN292,AEC292:AEN292,AFC292:AFN292,AGC292:AGN292,AHC292:AHN292,AIC292:AIN292,AJC292:AJN292,AKC292:AKN292)</f>
        <v>12.9</v>
      </c>
      <c r="I292" s="5" t="n">
        <f aca="false">MIN(AC292:AN292,BC292:BN292,CC292:CN292,DC292:DN292,EC292:EN292,FC292:FN292,GC292:GN292,HC292:HN292,IC292:IN292,JC292:JN292,KC292:KN292,LC292:LN292,MC292:MN292,NC292:NN292,OC292:ON292,PC292:PN292,QC292:QN292,RC292:RN292,SC292:SN292,TC292:TN292,UC292:UN292,VC292:VN292,WC292:WN292,YC292:YN292,ZC292:ZN292,AAC292:AAN292,ABC292:ABN292,ACC292:ACN292,ADC292:ADN292,AEC292:AEN292,AFC292:AFN292,AGC292:AGN292,AHC292:AHN292,AIC292:AIN292,AJC292:AJN292,AKC292:AKN292)</f>
        <v>2.7</v>
      </c>
      <c r="J292" s="106" t="n">
        <f aca="false">(G292+I292)/2</f>
        <v>15.4</v>
      </c>
      <c r="AB292" s="107" t="n">
        <v>1942</v>
      </c>
      <c r="AC292" s="108" t="n">
        <v>14.6</v>
      </c>
      <c r="AD292" s="108" t="n">
        <v>15.3</v>
      </c>
      <c r="AE292" s="108" t="n">
        <v>14.6</v>
      </c>
      <c r="AF292" s="108" t="n">
        <v>13.4</v>
      </c>
      <c r="AG292" s="108" t="n">
        <v>10.7</v>
      </c>
      <c r="AH292" s="108" t="n">
        <v>9.5</v>
      </c>
      <c r="AI292" s="108" t="n">
        <v>8</v>
      </c>
      <c r="AJ292" s="108" t="n">
        <v>8.3</v>
      </c>
      <c r="AK292" s="108" t="n">
        <v>8.5</v>
      </c>
      <c r="AL292" s="108" t="n">
        <v>9.6</v>
      </c>
      <c r="AM292" s="108" t="n">
        <v>12</v>
      </c>
      <c r="AN292" s="108" t="n">
        <v>14.6</v>
      </c>
      <c r="AO292" s="109" t="n">
        <f aca="false">AVERAGE(AC292:AN292)</f>
        <v>11.5916666666667</v>
      </c>
      <c r="BA292" s="1" t="n">
        <v>1942</v>
      </c>
      <c r="BB292" s="107" t="n">
        <v>1942</v>
      </c>
      <c r="BC292" s="108" t="n">
        <v>14.3</v>
      </c>
      <c r="BD292" s="108" t="n">
        <v>12.9</v>
      </c>
      <c r="BE292" s="108" t="n">
        <v>12.9</v>
      </c>
      <c r="BF292" s="112" t="n">
        <f aca="false">SUM(BF291+BF293)/2</f>
        <v>11.45</v>
      </c>
      <c r="BG292" s="112" t="n">
        <f aca="false">SUM(BG291+BG293)/2</f>
        <v>6.9</v>
      </c>
      <c r="BH292" s="112" t="n">
        <f aca="false">SUM(BH291+BH293)/2</f>
        <v>6.4</v>
      </c>
      <c r="BI292" s="112" t="n">
        <f aca="false">SUM(BI291+BI293)/2</f>
        <v>4.3</v>
      </c>
      <c r="BJ292" s="112" t="n">
        <f aca="false">SUM(BJ291+BJ293)/2</f>
        <v>5.4</v>
      </c>
      <c r="BK292" s="112" t="n">
        <f aca="false">SUM(BK291+BK293)/2</f>
        <v>6.35</v>
      </c>
      <c r="BL292" s="113" t="n">
        <f aca="false">SUM(BL289:BL291)/3</f>
        <v>9.2</v>
      </c>
      <c r="BM292" s="113" t="n">
        <f aca="false">SUM(BM289:BM291)/3</f>
        <v>10.6</v>
      </c>
      <c r="BN292" s="113" t="n">
        <f aca="false">SUM(BN289:BN291)/3</f>
        <v>12.4</v>
      </c>
      <c r="BO292" s="109" t="n">
        <f aca="false">AVERAGE(BC292:BN292)</f>
        <v>9.425</v>
      </c>
      <c r="CA292" s="1" t="n">
        <v>1942</v>
      </c>
      <c r="CB292" s="110" t="s">
        <v>145</v>
      </c>
      <c r="CC292" s="108" t="n">
        <v>11.1</v>
      </c>
      <c r="CD292" s="108" t="n">
        <v>10.7</v>
      </c>
      <c r="CE292" s="108" t="n">
        <v>10.6</v>
      </c>
      <c r="CF292" s="108" t="n">
        <v>8.7</v>
      </c>
      <c r="CG292" s="108" t="n">
        <v>7.4</v>
      </c>
      <c r="CH292" s="108" t="n">
        <v>6</v>
      </c>
      <c r="CI292" s="108" t="n">
        <v>3.7</v>
      </c>
      <c r="CJ292" s="108" t="n">
        <v>5.3</v>
      </c>
      <c r="CK292" s="108" t="n">
        <v>5.8</v>
      </c>
      <c r="CL292" s="108" t="n">
        <v>5.7</v>
      </c>
      <c r="CM292" s="108" t="n">
        <v>7.1</v>
      </c>
      <c r="CN292" s="108" t="n">
        <v>10.9</v>
      </c>
      <c r="CO292" s="109" t="n">
        <f aca="false">AVERAGE(CC292:CN292)</f>
        <v>7.75</v>
      </c>
      <c r="DA292" s="1" t="n">
        <v>1942</v>
      </c>
      <c r="DB292" s="110" t="s">
        <v>145</v>
      </c>
      <c r="DC292" s="108" t="n">
        <v>25.2</v>
      </c>
      <c r="DD292" s="108" t="n">
        <v>25.2</v>
      </c>
      <c r="DE292" s="108" t="n">
        <v>26</v>
      </c>
      <c r="DF292" s="108" t="n">
        <v>22.6</v>
      </c>
      <c r="DG292" s="108" t="n">
        <v>22.6</v>
      </c>
      <c r="DH292" s="108" t="n">
        <v>19.1</v>
      </c>
      <c r="DI292" s="108" t="n">
        <v>15.7</v>
      </c>
      <c r="DJ292" s="108" t="n">
        <v>18.6</v>
      </c>
      <c r="DK292" s="108" t="n">
        <v>20.4</v>
      </c>
      <c r="DL292" s="108" t="n">
        <v>22.1</v>
      </c>
      <c r="DM292" s="108" t="n">
        <v>23.2</v>
      </c>
      <c r="DN292" s="108" t="n">
        <v>24.8</v>
      </c>
      <c r="DO292" s="109" t="n">
        <f aca="false">AVERAGE(DC292:DN292)</f>
        <v>22.125</v>
      </c>
      <c r="EA292" s="1" t="n">
        <v>1942</v>
      </c>
      <c r="EB292" s="107" t="n">
        <v>1942</v>
      </c>
      <c r="EC292" s="108" t="n">
        <v>14.4</v>
      </c>
      <c r="ED292" s="108" t="n">
        <v>15.3</v>
      </c>
      <c r="EE292" s="108" t="n">
        <v>14.4</v>
      </c>
      <c r="EF292" s="108" t="n">
        <v>13.1</v>
      </c>
      <c r="EG292" s="108" t="n">
        <v>11.5</v>
      </c>
      <c r="EH292" s="108" t="n">
        <v>10.4</v>
      </c>
      <c r="EI292" s="108" t="n">
        <v>8.1</v>
      </c>
      <c r="EJ292" s="108" t="n">
        <v>10.1</v>
      </c>
      <c r="EK292" s="108" t="n">
        <v>10.3</v>
      </c>
      <c r="EL292" s="108" t="n">
        <v>10.1</v>
      </c>
      <c r="EM292" s="108" t="n">
        <v>12</v>
      </c>
      <c r="EN292" s="108" t="n">
        <v>14.9</v>
      </c>
      <c r="EO292" s="109" t="n">
        <f aca="false">AVERAGE(EC292:EN292)</f>
        <v>12.05</v>
      </c>
      <c r="FA292" s="1" t="n">
        <v>1942</v>
      </c>
      <c r="FB292" s="107" t="n">
        <v>1942</v>
      </c>
      <c r="FC292" s="108" t="n">
        <v>12.9</v>
      </c>
      <c r="FD292" s="108" t="n">
        <v>13.2</v>
      </c>
      <c r="FE292" s="108" t="n">
        <v>12.7</v>
      </c>
      <c r="FF292" s="108" t="n">
        <v>11.6</v>
      </c>
      <c r="FG292" s="108" t="n">
        <v>10.7</v>
      </c>
      <c r="FH292" s="108" t="n">
        <v>9.1</v>
      </c>
      <c r="FI292" s="108" t="n">
        <v>7.4</v>
      </c>
      <c r="FJ292" s="108" t="n">
        <v>8.9</v>
      </c>
      <c r="FK292" s="108" t="n">
        <v>9.3</v>
      </c>
      <c r="FL292" s="108" t="n">
        <v>8.7</v>
      </c>
      <c r="FM292" s="108" t="n">
        <v>9.8</v>
      </c>
      <c r="FN292" s="108" t="n">
        <v>13.3</v>
      </c>
      <c r="FO292" s="109" t="n">
        <f aca="false">AVERAGE(FC292:FN292)</f>
        <v>10.6333333333333</v>
      </c>
      <c r="GA292" s="1" t="n">
        <v>1942</v>
      </c>
      <c r="GB292" s="110" t="s">
        <v>145</v>
      </c>
      <c r="GC292" s="108" t="n">
        <v>16.2</v>
      </c>
      <c r="GD292" s="108" t="n">
        <v>16.9</v>
      </c>
      <c r="GE292" s="108" t="n">
        <v>16.4</v>
      </c>
      <c r="GF292" s="108" t="n">
        <v>15</v>
      </c>
      <c r="GG292" s="108" t="n">
        <v>13.8</v>
      </c>
      <c r="GH292" s="108" t="n">
        <v>11.8</v>
      </c>
      <c r="GI292" s="108" t="n">
        <v>11.2</v>
      </c>
      <c r="GJ292" s="108" t="n">
        <v>11.2</v>
      </c>
      <c r="GK292" s="108" t="n">
        <v>11</v>
      </c>
      <c r="GL292" s="108" t="n">
        <v>11.8</v>
      </c>
      <c r="GM292" s="108" t="n">
        <v>14.4</v>
      </c>
      <c r="GN292" s="108" t="n">
        <v>16.6</v>
      </c>
      <c r="GO292" s="109" t="n">
        <f aca="false">AVERAGE(GC292:GN292)</f>
        <v>13.8583333333333</v>
      </c>
      <c r="HA292" s="1" t="n">
        <v>1942</v>
      </c>
      <c r="HB292" s="107" t="n">
        <v>1942</v>
      </c>
      <c r="HC292" s="108" t="n">
        <v>14</v>
      </c>
      <c r="HD292" s="108" t="n">
        <v>15</v>
      </c>
      <c r="HE292" s="108" t="n">
        <v>14.4</v>
      </c>
      <c r="HF292" s="108" t="n">
        <v>12.9</v>
      </c>
      <c r="HG292" s="108" t="n">
        <v>12.6</v>
      </c>
      <c r="HH292" s="108" t="n">
        <v>11.3</v>
      </c>
      <c r="HI292" s="108" t="n">
        <v>10</v>
      </c>
      <c r="HJ292" s="108" t="n">
        <v>9.9</v>
      </c>
      <c r="HK292" s="108" t="n">
        <v>10.2</v>
      </c>
      <c r="HL292" s="108" t="n">
        <v>10.2</v>
      </c>
      <c r="HM292" s="108" t="n">
        <v>12.6</v>
      </c>
      <c r="HN292" s="108" t="n">
        <v>15.1</v>
      </c>
      <c r="HO292" s="109" t="n">
        <f aca="false">AVERAGE(HC292:HN292)</f>
        <v>12.35</v>
      </c>
      <c r="IA292" s="1" t="n">
        <v>1942</v>
      </c>
      <c r="IB292" s="110" t="s">
        <v>145</v>
      </c>
      <c r="IC292" s="108" t="n">
        <v>21.9</v>
      </c>
      <c r="ID292" s="108" t="n">
        <v>23.3</v>
      </c>
      <c r="IE292" s="108" t="n">
        <v>21.6</v>
      </c>
      <c r="IF292" s="108" t="n">
        <v>19.1</v>
      </c>
      <c r="IG292" s="108" t="n">
        <v>15.4</v>
      </c>
      <c r="IH292" s="108" t="n">
        <v>12.3</v>
      </c>
      <c r="II292" s="108" t="n">
        <v>11.3</v>
      </c>
      <c r="IJ292" s="108" t="n">
        <v>13.3</v>
      </c>
      <c r="IK292" s="108" t="n">
        <v>14.3</v>
      </c>
      <c r="IL292" s="108" t="n">
        <v>16.1</v>
      </c>
      <c r="IM292" s="108" t="n">
        <v>19.4</v>
      </c>
      <c r="IN292" s="108" t="n">
        <v>20.4</v>
      </c>
      <c r="IO292" s="109" t="n">
        <f aca="false">AVERAGE(IC292:IN292)</f>
        <v>17.3666666666667</v>
      </c>
      <c r="JA292" s="1" t="n">
        <v>1942</v>
      </c>
      <c r="JB292" s="107" t="n">
        <v>1942</v>
      </c>
      <c r="JC292" s="108" t="n">
        <v>12.6</v>
      </c>
      <c r="JD292" s="108" t="n">
        <v>12.7</v>
      </c>
      <c r="JE292" s="108" t="n">
        <v>12</v>
      </c>
      <c r="JF292" s="108" t="n">
        <v>9.8</v>
      </c>
      <c r="JG292" s="108" t="n">
        <v>7.2</v>
      </c>
      <c r="JH292" s="108" t="n">
        <v>5.3</v>
      </c>
      <c r="JI292" s="108" t="n">
        <v>3</v>
      </c>
      <c r="JJ292" s="108" t="n">
        <v>5.6</v>
      </c>
      <c r="JK292" s="108" t="n">
        <v>6.7</v>
      </c>
      <c r="JL292" s="108" t="n">
        <v>6.9</v>
      </c>
      <c r="JM292" s="108" t="n">
        <v>9.1</v>
      </c>
      <c r="JN292" s="108" t="n">
        <v>12.2</v>
      </c>
      <c r="JO292" s="109" t="n">
        <f aca="false">AVERAGE(JC292:JN292)</f>
        <v>8.59166666666667</v>
      </c>
      <c r="KA292" s="1" t="n">
        <v>1942</v>
      </c>
      <c r="KB292" s="107" t="n">
        <v>1942</v>
      </c>
      <c r="KC292" s="108" t="n">
        <v>25.7</v>
      </c>
      <c r="KD292" s="108" t="n">
        <v>25.1</v>
      </c>
      <c r="KE292" s="108" t="n">
        <v>26</v>
      </c>
      <c r="KF292" s="108" t="n">
        <v>22.7</v>
      </c>
      <c r="KG292" s="108" t="n">
        <v>22.8</v>
      </c>
      <c r="KH292" s="108" t="n">
        <v>19</v>
      </c>
      <c r="KI292" s="108" t="n">
        <v>15.3</v>
      </c>
      <c r="KJ292" s="108" t="n">
        <v>17.8</v>
      </c>
      <c r="KK292" s="108" t="n">
        <v>21.2</v>
      </c>
      <c r="KL292" s="108" t="n">
        <v>23.6</v>
      </c>
      <c r="KM292" s="108" t="n">
        <v>24.8</v>
      </c>
      <c r="KN292" s="108" t="n">
        <v>25.8</v>
      </c>
      <c r="KO292" s="109" t="n">
        <f aca="false">AVERAGE(KC292:KN292)</f>
        <v>22.4833333333333</v>
      </c>
      <c r="LA292" s="1" t="n">
        <v>1942</v>
      </c>
      <c r="LB292" s="110" t="s">
        <v>145</v>
      </c>
      <c r="LC292" s="108" t="n">
        <v>13.2</v>
      </c>
      <c r="LD292" s="108" t="n">
        <v>13.6</v>
      </c>
      <c r="LE292" s="108" t="n">
        <v>12.6</v>
      </c>
      <c r="LF292" s="108" t="n">
        <v>11.4</v>
      </c>
      <c r="LG292" s="108" t="n">
        <v>9.2</v>
      </c>
      <c r="LH292" s="108" t="n">
        <v>6.9</v>
      </c>
      <c r="LI292" s="108" t="n">
        <v>4.7</v>
      </c>
      <c r="LJ292" s="108" t="n">
        <v>7</v>
      </c>
      <c r="LK292" s="108" t="n">
        <v>7.3</v>
      </c>
      <c r="LL292" s="108" t="n">
        <v>8</v>
      </c>
      <c r="LM292" s="108" t="n">
        <v>9.8</v>
      </c>
      <c r="LN292" s="108" t="n">
        <v>13.3</v>
      </c>
      <c r="LO292" s="109" t="n">
        <f aca="false">AVERAGE(LC292:LN292)</f>
        <v>9.75</v>
      </c>
      <c r="MA292" s="1" t="n">
        <v>1942</v>
      </c>
      <c r="MB292" s="110" t="s">
        <v>145</v>
      </c>
      <c r="MC292" s="108" t="n">
        <v>15.9</v>
      </c>
      <c r="MD292" s="108" t="n">
        <v>14.3</v>
      </c>
      <c r="ME292" s="108" t="n">
        <v>15.4</v>
      </c>
      <c r="MF292" s="108" t="n">
        <v>13.2</v>
      </c>
      <c r="MG292" s="108" t="n">
        <v>10.9</v>
      </c>
      <c r="MH292" s="108" t="n">
        <v>8.6</v>
      </c>
      <c r="MI292" s="108" t="n">
        <v>6.4</v>
      </c>
      <c r="MJ292" s="108" t="n">
        <v>8</v>
      </c>
      <c r="MK292" s="108" t="n">
        <v>6.4</v>
      </c>
      <c r="ML292" s="108" t="n">
        <v>9.4</v>
      </c>
      <c r="MM292" s="108" t="n">
        <v>11.9</v>
      </c>
      <c r="MN292" s="108" t="n">
        <v>13.5</v>
      </c>
      <c r="MO292" s="109" t="n">
        <f aca="false">AVERAGE(MC292:MN292)</f>
        <v>11.1583333333333</v>
      </c>
      <c r="NA292" s="1" t="n">
        <v>1942</v>
      </c>
      <c r="NB292" s="110" t="s">
        <v>145</v>
      </c>
      <c r="NC292" s="108" t="n">
        <v>16.5</v>
      </c>
      <c r="ND292" s="108" t="n">
        <v>17.5</v>
      </c>
      <c r="NE292" s="108" t="n">
        <v>17.1</v>
      </c>
      <c r="NF292" s="108" t="n">
        <v>15</v>
      </c>
      <c r="NG292" s="108" t="n">
        <v>12.5</v>
      </c>
      <c r="NH292" s="108" t="n">
        <v>11.2</v>
      </c>
      <c r="NI292" s="112" t="n">
        <f aca="false">SUM(NI291+NI293)/2</f>
        <v>10.6</v>
      </c>
      <c r="NJ292" s="112" t="n">
        <f aca="false">SUM(NJ291+NJ293)/2</f>
        <v>10.5</v>
      </c>
      <c r="NK292" s="108" t="n">
        <v>17.5</v>
      </c>
      <c r="NL292" s="112" t="n">
        <f aca="false">SUM(NL291+NL293)/2</f>
        <v>12.05</v>
      </c>
      <c r="NM292" s="112" t="n">
        <f aca="false">SUM(NM291+NM293)/2</f>
        <v>14.85</v>
      </c>
      <c r="NN292" s="112" t="n">
        <f aca="false">SUM(NN291+NN293)/2</f>
        <v>17.05</v>
      </c>
      <c r="NO292" s="109" t="n">
        <f aca="false">AVERAGE(NC292:NN292)</f>
        <v>14.3625</v>
      </c>
      <c r="OA292" s="1" t="n">
        <v>1942</v>
      </c>
      <c r="OB292" s="107" t="n">
        <v>1942</v>
      </c>
      <c r="OC292" s="108" t="n">
        <v>16.2</v>
      </c>
      <c r="OD292" s="108" t="n">
        <v>15.8</v>
      </c>
      <c r="OE292" s="108" t="n">
        <v>15.6</v>
      </c>
      <c r="OF292" s="108" t="n">
        <v>13.7</v>
      </c>
      <c r="OG292" s="108" t="n">
        <v>10.9</v>
      </c>
      <c r="OH292" s="108" t="n">
        <v>10.1</v>
      </c>
      <c r="OI292" s="108" t="n">
        <v>7.3</v>
      </c>
      <c r="OJ292" s="108" t="n">
        <v>10.2</v>
      </c>
      <c r="OK292" s="108" t="n">
        <v>10.4</v>
      </c>
      <c r="OL292" s="108" t="n">
        <v>10.4</v>
      </c>
      <c r="OM292" s="108" t="n">
        <v>13.1</v>
      </c>
      <c r="ON292" s="108" t="n">
        <v>16.9</v>
      </c>
      <c r="OO292" s="109" t="n">
        <f aca="false">AVERAGE(OC292:ON292)</f>
        <v>12.55</v>
      </c>
      <c r="PA292" s="16" t="n">
        <v>1942</v>
      </c>
      <c r="PB292" s="134" t="s">
        <v>145</v>
      </c>
      <c r="PC292" s="114" t="n">
        <v>17.7</v>
      </c>
      <c r="PD292" s="108" t="n">
        <v>15.8</v>
      </c>
      <c r="PE292" s="108" t="n">
        <v>14.9</v>
      </c>
      <c r="PF292" s="108" t="n">
        <v>10.4</v>
      </c>
      <c r="PG292" s="108" t="n">
        <v>9</v>
      </c>
      <c r="PH292" s="108" t="n">
        <v>4.9</v>
      </c>
      <c r="PI292" s="108" t="n">
        <v>3.3</v>
      </c>
      <c r="PJ292" s="108" t="n">
        <v>5.9</v>
      </c>
      <c r="PK292" s="108" t="n">
        <v>6.1</v>
      </c>
      <c r="PL292" s="108" t="n">
        <v>9</v>
      </c>
      <c r="PM292" s="108" t="n">
        <v>12.5</v>
      </c>
      <c r="PN292" s="108" t="n">
        <v>16.4</v>
      </c>
      <c r="PO292" s="109" t="n">
        <f aca="false">AVERAGE(PC292:PN292)</f>
        <v>10.4916666666667</v>
      </c>
      <c r="QA292" s="1" t="n">
        <v>1942</v>
      </c>
      <c r="QB292" s="110" t="s">
        <v>145</v>
      </c>
      <c r="QC292" s="108" t="n">
        <v>13.4</v>
      </c>
      <c r="QD292" s="108" t="n">
        <v>13</v>
      </c>
      <c r="QE292" s="108" t="n">
        <v>12.5</v>
      </c>
      <c r="QF292" s="108" t="n">
        <v>10.9</v>
      </c>
      <c r="QG292" s="108" t="n">
        <v>8.3</v>
      </c>
      <c r="QH292" s="108" t="n">
        <v>7.3</v>
      </c>
      <c r="QI292" s="108" t="n">
        <v>4.6</v>
      </c>
      <c r="QJ292" s="108" t="n">
        <v>6.7</v>
      </c>
      <c r="QK292" s="108" t="n">
        <v>6.7</v>
      </c>
      <c r="QL292" s="108" t="n">
        <v>6.9</v>
      </c>
      <c r="QM292" s="108" t="n">
        <v>9.7</v>
      </c>
      <c r="QN292" s="108" t="n">
        <v>13</v>
      </c>
      <c r="QO292" s="109" t="n">
        <f aca="false">AVERAGE(QC292:QN292)</f>
        <v>9.41666666666667</v>
      </c>
      <c r="RA292" s="1" t="n">
        <v>1942</v>
      </c>
      <c r="RB292" s="110" t="s">
        <v>145</v>
      </c>
      <c r="RC292" s="108" t="n">
        <v>16.3</v>
      </c>
      <c r="RD292" s="108" t="n">
        <v>16.5</v>
      </c>
      <c r="RE292" s="108" t="n">
        <v>15</v>
      </c>
      <c r="RF292" s="108" t="n">
        <v>12.2</v>
      </c>
      <c r="RG292" s="108" t="n">
        <v>8.7</v>
      </c>
      <c r="RH292" s="108" t="n">
        <v>6.3</v>
      </c>
      <c r="RI292" s="108" t="n">
        <v>3.9</v>
      </c>
      <c r="RJ292" s="108" t="n">
        <v>6.5</v>
      </c>
      <c r="RK292" s="108" t="n">
        <v>6.5</v>
      </c>
      <c r="RL292" s="108" t="n">
        <v>7.8</v>
      </c>
      <c r="RM292" s="108" t="n">
        <v>11.6</v>
      </c>
      <c r="RN292" s="108" t="n">
        <v>14.8</v>
      </c>
      <c r="RO292" s="109" t="n">
        <f aca="false">AVERAGE(RC292:RN292)</f>
        <v>10.5083333333333</v>
      </c>
      <c r="SA292" s="1" t="n">
        <v>1942</v>
      </c>
      <c r="SB292" s="107" t="n">
        <v>1942</v>
      </c>
      <c r="SC292" s="108" t="n">
        <v>20.2</v>
      </c>
      <c r="SD292" s="108" t="n">
        <v>17.7</v>
      </c>
      <c r="SE292" s="108" t="n">
        <v>18.1</v>
      </c>
      <c r="SF292" s="108" t="n">
        <v>13.2</v>
      </c>
      <c r="SG292" s="108" t="n">
        <v>10</v>
      </c>
      <c r="SH292" s="108" t="n">
        <v>6.6</v>
      </c>
      <c r="SI292" s="108" t="n">
        <v>4.5</v>
      </c>
      <c r="SJ292" s="108" t="n">
        <v>6.5</v>
      </c>
      <c r="SK292" s="108" t="n">
        <v>9.5</v>
      </c>
      <c r="SL292" s="108" t="n">
        <v>12.1</v>
      </c>
      <c r="SM292" s="108" t="n">
        <v>15.8</v>
      </c>
      <c r="SN292" s="108" t="n">
        <v>18.9</v>
      </c>
      <c r="SO292" s="109" t="n">
        <f aca="false">AVERAGE(SC292:SN292)</f>
        <v>12.7583333333333</v>
      </c>
      <c r="TA292" s="1" t="n">
        <v>1942</v>
      </c>
      <c r="TB292" s="110" t="s">
        <v>145</v>
      </c>
      <c r="TC292" s="108" t="n">
        <v>25</v>
      </c>
      <c r="TD292" s="108" t="n">
        <v>24.1</v>
      </c>
      <c r="TE292" s="108" t="n">
        <v>24.6</v>
      </c>
      <c r="TF292" s="108" t="n">
        <v>20</v>
      </c>
      <c r="TG292" s="108" t="n">
        <v>18.1</v>
      </c>
      <c r="TH292" s="108" t="n">
        <v>13.5</v>
      </c>
      <c r="TI292" s="108" t="n">
        <v>12</v>
      </c>
      <c r="TJ292" s="108" t="n">
        <v>14</v>
      </c>
      <c r="TK292" s="108" t="n">
        <v>16.5</v>
      </c>
      <c r="TL292" s="108" t="n">
        <v>19.1</v>
      </c>
      <c r="TM292" s="108" t="n">
        <v>22.9</v>
      </c>
      <c r="TN292" s="108" t="n">
        <v>24</v>
      </c>
      <c r="TO292" s="109" t="n">
        <f aca="false">AVERAGE(TC292:TN292)</f>
        <v>19.4833333333333</v>
      </c>
      <c r="UA292" s="1" t="n">
        <v>1942</v>
      </c>
      <c r="UB292" s="110" t="s">
        <v>145</v>
      </c>
      <c r="UC292" s="108" t="n">
        <v>16.7</v>
      </c>
      <c r="UD292" s="108" t="n">
        <v>16.1</v>
      </c>
      <c r="UE292" s="108" t="n">
        <v>14.9</v>
      </c>
      <c r="UF292" s="108" t="n">
        <v>11.9</v>
      </c>
      <c r="UG292" s="108" t="n">
        <v>8.1</v>
      </c>
      <c r="UH292" s="108" t="n">
        <v>4.5</v>
      </c>
      <c r="UI292" s="108" t="n">
        <v>2.9</v>
      </c>
      <c r="UJ292" s="108" t="n">
        <v>5.8</v>
      </c>
      <c r="UK292" s="108" t="n">
        <v>5.2</v>
      </c>
      <c r="UL292" s="108" t="n">
        <v>7.2</v>
      </c>
      <c r="UM292" s="108" t="n">
        <v>12.9</v>
      </c>
      <c r="UN292" s="108" t="n">
        <v>15.9</v>
      </c>
      <c r="UO292" s="109" t="n">
        <f aca="false">AVERAGE(UC292:UN292)</f>
        <v>10.175</v>
      </c>
      <c r="VA292" s="1" t="n">
        <v>1942</v>
      </c>
      <c r="VB292" s="110" t="s">
        <v>145</v>
      </c>
      <c r="VC292" s="108" t="n">
        <v>12.1</v>
      </c>
      <c r="VD292" s="108" t="n">
        <v>12.1</v>
      </c>
      <c r="VE292" s="108" t="n">
        <v>12</v>
      </c>
      <c r="VF292" s="108" t="n">
        <v>10.8</v>
      </c>
      <c r="VG292" s="108" t="n">
        <v>8.4</v>
      </c>
      <c r="VH292" s="108" t="n">
        <v>6.6</v>
      </c>
      <c r="VI292" s="108" t="n">
        <v>4.8</v>
      </c>
      <c r="VJ292" s="108" t="n">
        <v>6.2</v>
      </c>
      <c r="VK292" s="108" t="n">
        <v>6.3</v>
      </c>
      <c r="VL292" s="108" t="n">
        <v>6.8</v>
      </c>
      <c r="VM292" s="108" t="n">
        <v>9.4</v>
      </c>
      <c r="VN292" s="108" t="n">
        <v>11.8</v>
      </c>
      <c r="VO292" s="109" t="n">
        <f aca="false">AVERAGE(VC292:VN292)</f>
        <v>8.94166666666667</v>
      </c>
      <c r="WA292" s="1" t="n">
        <v>1942</v>
      </c>
      <c r="WB292" s="107" t="n">
        <v>1942</v>
      </c>
      <c r="WC292" s="108" t="n">
        <v>21</v>
      </c>
      <c r="WD292" s="108" t="n">
        <v>19.6</v>
      </c>
      <c r="WE292" s="108" t="n">
        <v>17.7</v>
      </c>
      <c r="WF292" s="108" t="n">
        <v>14.2</v>
      </c>
      <c r="WG292" s="108" t="n">
        <v>9.7</v>
      </c>
      <c r="WH292" s="108" t="n">
        <v>5.2</v>
      </c>
      <c r="WI292" s="108" t="n">
        <v>4.2</v>
      </c>
      <c r="WJ292" s="108" t="n">
        <v>6.1</v>
      </c>
      <c r="WK292" s="108" t="n">
        <v>6.9</v>
      </c>
      <c r="WL292" s="108" t="n">
        <v>9.6</v>
      </c>
      <c r="WM292" s="108" t="n">
        <v>15.9</v>
      </c>
      <c r="WN292" s="108" t="n">
        <v>18.2</v>
      </c>
      <c r="WO292" s="109" t="n">
        <f aca="false">AVERAGE(WC292:WN292)</f>
        <v>12.3583333333333</v>
      </c>
      <c r="YA292" s="1" t="n">
        <v>1942</v>
      </c>
      <c r="YB292" s="110" t="s">
        <v>145</v>
      </c>
      <c r="YC292" s="108" t="n">
        <v>12.9</v>
      </c>
      <c r="YD292" s="108" t="n">
        <v>13</v>
      </c>
      <c r="YE292" s="108" t="n">
        <v>11.7</v>
      </c>
      <c r="YF292" s="108" t="n">
        <v>11</v>
      </c>
      <c r="YG292" s="112" t="n">
        <f aca="false">SUM(YG291+YG293)/2</f>
        <v>7.55</v>
      </c>
      <c r="YH292" s="112" t="n">
        <f aca="false">SUM(YH291+YH293)/2</f>
        <v>7.7</v>
      </c>
      <c r="YI292" s="112" t="n">
        <f aca="false">SUM(YI291+YI293)/2</f>
        <v>7.2</v>
      </c>
      <c r="YJ292" s="108" t="n">
        <v>4.4</v>
      </c>
      <c r="YK292" s="108" t="n">
        <v>6.1</v>
      </c>
      <c r="YL292" s="108" t="n">
        <v>6.5</v>
      </c>
      <c r="YM292" s="108" t="n">
        <v>9.9</v>
      </c>
      <c r="YN292" s="108" t="n">
        <v>13</v>
      </c>
      <c r="YO292" s="109" t="n">
        <f aca="false">AVERAGE(YC292:YN292)</f>
        <v>9.24583333333333</v>
      </c>
      <c r="ZA292" s="1" t="n">
        <v>1942</v>
      </c>
      <c r="ZB292" s="110" t="s">
        <v>145</v>
      </c>
      <c r="ZC292" s="108" t="n">
        <v>16.7</v>
      </c>
      <c r="ZD292" s="108" t="n">
        <v>17</v>
      </c>
      <c r="ZE292" s="108" t="n">
        <v>16</v>
      </c>
      <c r="ZF292" s="108" t="n">
        <v>12.8</v>
      </c>
      <c r="ZG292" s="108" t="n">
        <v>8.3</v>
      </c>
      <c r="ZH292" s="108" t="n">
        <v>6.5</v>
      </c>
      <c r="ZI292" s="108" t="n">
        <v>3.9</v>
      </c>
      <c r="ZJ292" s="108" t="n">
        <v>7.3</v>
      </c>
      <c r="ZK292" s="108" t="n">
        <v>7.4</v>
      </c>
      <c r="ZL292" s="108" t="n">
        <v>9</v>
      </c>
      <c r="ZM292" s="108" t="n">
        <v>12.9</v>
      </c>
      <c r="ZN292" s="108" t="n">
        <v>16.8</v>
      </c>
      <c r="ZO292" s="109" t="n">
        <f aca="false">AVERAGE(ZC292:ZN292)</f>
        <v>11.2166666666667</v>
      </c>
      <c r="AAA292" s="1" t="n">
        <v>1942</v>
      </c>
      <c r="AAB292" s="110" t="s">
        <v>145</v>
      </c>
      <c r="AAC292" s="108" t="n">
        <v>23.9</v>
      </c>
      <c r="AAD292" s="108" t="n">
        <v>22.6</v>
      </c>
      <c r="AAE292" s="108" t="n">
        <v>23</v>
      </c>
      <c r="AAF292" s="108" t="n">
        <v>17.1</v>
      </c>
      <c r="AAG292" s="108" t="n">
        <v>17.5</v>
      </c>
      <c r="AAH292" s="108" t="n">
        <v>12.9</v>
      </c>
      <c r="AAI292" s="108" t="n">
        <v>8.6</v>
      </c>
      <c r="AAJ292" s="108" t="n">
        <v>11.4</v>
      </c>
      <c r="AAK292" s="108" t="n">
        <v>16.7</v>
      </c>
      <c r="AAL292" s="108" t="n">
        <v>21.5</v>
      </c>
      <c r="AAM292" s="108" t="n">
        <v>21.9</v>
      </c>
      <c r="AAN292" s="108" t="n">
        <v>24.8</v>
      </c>
      <c r="AAO292" s="109" t="n">
        <f aca="false">AVERAGE(AAC292:AAN292)</f>
        <v>18.4916666666667</v>
      </c>
      <c r="ABA292" s="1" t="n">
        <v>1942</v>
      </c>
      <c r="ABB292" s="107" t="n">
        <v>1942</v>
      </c>
      <c r="ABC292" s="108" t="n">
        <v>21.8</v>
      </c>
      <c r="ABD292" s="108" t="n">
        <v>22.6</v>
      </c>
      <c r="ABE292" s="108" t="n">
        <v>21.1</v>
      </c>
      <c r="ABF292" s="108" t="n">
        <v>17.8</v>
      </c>
      <c r="ABG292" s="108" t="n">
        <v>14.2</v>
      </c>
      <c r="ABH292" s="108" t="n">
        <v>11.8</v>
      </c>
      <c r="ABI292" s="108" t="n">
        <v>11</v>
      </c>
      <c r="ABJ292" s="108" t="n">
        <v>12.2</v>
      </c>
      <c r="ABK292" s="108" t="n">
        <v>14.1</v>
      </c>
      <c r="ABL292" s="108" t="n">
        <v>15.4</v>
      </c>
      <c r="ABM292" s="108" t="n">
        <v>19.6</v>
      </c>
      <c r="ABN292" s="108" t="n">
        <v>21.3</v>
      </c>
      <c r="ABO292" s="109" t="n">
        <f aca="false">AVERAGE(ABC292:ABN292)</f>
        <v>16.9083333333333</v>
      </c>
      <c r="ACA292" s="111" t="n">
        <v>1942</v>
      </c>
      <c r="ACB292" s="110" t="s">
        <v>145</v>
      </c>
      <c r="ACC292" s="108" t="n">
        <v>16.4</v>
      </c>
      <c r="ACD292" s="108" t="n">
        <v>17.5</v>
      </c>
      <c r="ACE292" s="108" t="n">
        <v>16</v>
      </c>
      <c r="ACF292" s="108" t="n">
        <v>14.5</v>
      </c>
      <c r="ACG292" s="108" t="n">
        <v>10.8</v>
      </c>
      <c r="ACH292" s="108" t="n">
        <v>9.7</v>
      </c>
      <c r="ACI292" s="108" t="n">
        <v>7.7</v>
      </c>
      <c r="ACJ292" s="108" t="n">
        <v>9.7</v>
      </c>
      <c r="ACK292" s="108" t="n">
        <v>9.5</v>
      </c>
      <c r="ACL292" s="108" t="n">
        <v>10.4</v>
      </c>
      <c r="ACM292" s="108" t="n">
        <v>13.8</v>
      </c>
      <c r="ACN292" s="108" t="n">
        <v>17.2</v>
      </c>
      <c r="ACO292" s="109" t="n">
        <f aca="false">AVERAGE(ACC292:ACN292)</f>
        <v>12.7666666666667</v>
      </c>
      <c r="ADA292" s="1" t="n">
        <v>1942</v>
      </c>
      <c r="ADB292" s="110" t="s">
        <v>145</v>
      </c>
      <c r="ADC292" s="108" t="n">
        <v>26.3</v>
      </c>
      <c r="ADD292" s="108" t="n">
        <v>25.6</v>
      </c>
      <c r="ADE292" s="108" t="n">
        <v>25.7</v>
      </c>
      <c r="ADF292" s="108" t="n">
        <v>21.7</v>
      </c>
      <c r="ADG292" s="108" t="n">
        <v>19.5</v>
      </c>
      <c r="ADH292" s="108" t="n">
        <v>15.7</v>
      </c>
      <c r="ADI292" s="108" t="n">
        <v>13.4</v>
      </c>
      <c r="ADJ292" s="108" t="n">
        <v>15.8</v>
      </c>
      <c r="ADK292" s="108" t="n">
        <v>17.7</v>
      </c>
      <c r="ADL292" s="108" t="n">
        <v>20.5</v>
      </c>
      <c r="ADM292" s="108" t="n">
        <v>22.6</v>
      </c>
      <c r="ADN292" s="108" t="n">
        <v>25.1</v>
      </c>
      <c r="ADO292" s="109" t="n">
        <f aca="false">AVERAGE(ADC292:ADN292)</f>
        <v>20.8</v>
      </c>
      <c r="AEA292" s="1" t="n">
        <v>1942</v>
      </c>
      <c r="AEB292" s="107" t="n">
        <v>1942</v>
      </c>
      <c r="AEC292" s="108" t="n">
        <v>26.1</v>
      </c>
      <c r="AED292" s="108" t="n">
        <v>24.1</v>
      </c>
      <c r="AEE292" s="108" t="n">
        <v>25.8</v>
      </c>
      <c r="AEF292" s="108" t="n">
        <v>21.8</v>
      </c>
      <c r="AEG292" s="108" t="n">
        <v>18.8</v>
      </c>
      <c r="AEH292" s="108" t="n">
        <v>15</v>
      </c>
      <c r="AEI292" s="108" t="n">
        <v>13.7</v>
      </c>
      <c r="AEJ292" s="108" t="n">
        <v>14.6</v>
      </c>
      <c r="AEK292" s="108" t="n">
        <v>17.2</v>
      </c>
      <c r="AEL292" s="108" t="n">
        <v>18.3</v>
      </c>
      <c r="AEM292" s="108" t="n">
        <v>22.1</v>
      </c>
      <c r="AEN292" s="108" t="n">
        <v>22.7</v>
      </c>
      <c r="AEO292" s="109" t="n">
        <f aca="false">AVERAGE(AEC292:AEN292)</f>
        <v>20.0166666666667</v>
      </c>
      <c r="AFA292" s="1" t="n">
        <v>1942</v>
      </c>
      <c r="AFB292" s="107" t="n">
        <v>1942</v>
      </c>
      <c r="AFC292" s="108" t="n">
        <v>18.2</v>
      </c>
      <c r="AFD292" s="108" t="n">
        <v>18.7</v>
      </c>
      <c r="AFE292" s="108" t="n">
        <v>17.9</v>
      </c>
      <c r="AFF292" s="108" t="n">
        <v>16.3</v>
      </c>
      <c r="AFG292" s="108" t="n">
        <v>14.5</v>
      </c>
      <c r="AFH292" s="108" t="n">
        <v>12.8</v>
      </c>
      <c r="AFI292" s="108" t="n">
        <v>11.6</v>
      </c>
      <c r="AFJ292" s="108" t="n">
        <v>12</v>
      </c>
      <c r="AFK292" s="108" t="n">
        <v>12.2</v>
      </c>
      <c r="AFL292" s="108" t="n">
        <v>12.9</v>
      </c>
      <c r="AFM292" s="108" t="n">
        <v>15.9</v>
      </c>
      <c r="AFN292" s="108" t="n">
        <v>18.5</v>
      </c>
      <c r="AFO292" s="109" t="n">
        <f aca="false">AVERAGE(AFC292:AFN292)</f>
        <v>15.125</v>
      </c>
      <c r="AGA292" s="1" t="n">
        <v>1942</v>
      </c>
      <c r="AGB292" s="110" t="s">
        <v>145</v>
      </c>
      <c r="AGC292" s="108" t="n">
        <v>17</v>
      </c>
      <c r="AGD292" s="108" t="n">
        <v>16.3</v>
      </c>
      <c r="AGE292" s="108" t="n">
        <v>15.6</v>
      </c>
      <c r="AGF292" s="108" t="n">
        <v>12.4</v>
      </c>
      <c r="AGG292" s="108" t="n">
        <v>8.7</v>
      </c>
      <c r="AGH292" s="108" t="n">
        <v>4.6</v>
      </c>
      <c r="AGI292" s="108" t="n">
        <v>2.8</v>
      </c>
      <c r="AGJ292" s="108" t="n">
        <v>7</v>
      </c>
      <c r="AGK292" s="108" t="n">
        <v>6.6</v>
      </c>
      <c r="AGL292" s="108" t="n">
        <v>8.7</v>
      </c>
      <c r="AGM292" s="108" t="n">
        <v>14.3</v>
      </c>
      <c r="AGN292" s="108" t="n">
        <v>16</v>
      </c>
      <c r="AGO292" s="109" t="n">
        <f aca="false">AVERAGE(AGC292:AGN292)</f>
        <v>10.8333333333333</v>
      </c>
      <c r="AHA292" s="1" t="n">
        <v>1942</v>
      </c>
      <c r="AHB292" s="110" t="s">
        <v>145</v>
      </c>
      <c r="AHC292" s="108" t="n">
        <v>13.4</v>
      </c>
      <c r="AHD292" s="108" t="n">
        <v>13.4</v>
      </c>
      <c r="AHE292" s="108" t="n">
        <v>12.3</v>
      </c>
      <c r="AHF292" s="108" t="n">
        <v>10.1</v>
      </c>
      <c r="AHG292" s="108" t="n">
        <v>6.7</v>
      </c>
      <c r="AHH292" s="108" t="n">
        <v>5.6</v>
      </c>
      <c r="AHI292" s="108" t="n">
        <v>2.7</v>
      </c>
      <c r="AHJ292" s="108" t="n">
        <v>5.4</v>
      </c>
      <c r="AHK292" s="108" t="n">
        <v>5.8</v>
      </c>
      <c r="AHL292" s="108" t="n">
        <v>6.2</v>
      </c>
      <c r="AHM292" s="108" t="n">
        <v>8.5</v>
      </c>
      <c r="AHN292" s="108" t="n">
        <v>13</v>
      </c>
      <c r="AHO292" s="109" t="n">
        <f aca="false">AVERAGE(AHC292:AHN292)</f>
        <v>8.59166666666667</v>
      </c>
      <c r="AIA292" s="1" t="n">
        <v>1942</v>
      </c>
      <c r="AIB292" s="107" t="n">
        <v>1942</v>
      </c>
      <c r="AIC292" s="108" t="n">
        <v>21.2</v>
      </c>
      <c r="AID292" s="108" t="n">
        <v>19</v>
      </c>
      <c r="AIE292" s="108" t="n">
        <v>18.4</v>
      </c>
      <c r="AIF292" s="108" t="n">
        <v>13.9</v>
      </c>
      <c r="AIG292" s="108" t="n">
        <v>10.6</v>
      </c>
      <c r="AIH292" s="108" t="n">
        <v>6.4</v>
      </c>
      <c r="AII292" s="108" t="n">
        <v>4.4</v>
      </c>
      <c r="AIJ292" s="108" t="n">
        <v>7.1</v>
      </c>
      <c r="AIK292" s="108" t="n">
        <v>9.5</v>
      </c>
      <c r="AIL292" s="108" t="n">
        <v>12.2</v>
      </c>
      <c r="AIM292" s="108" t="n">
        <v>17.9</v>
      </c>
      <c r="AIN292" s="108" t="n">
        <v>19.5</v>
      </c>
      <c r="AIO292" s="109" t="n">
        <f aca="false">AVERAGE(AIC292:AIN292)</f>
        <v>13.3416666666667</v>
      </c>
      <c r="AJA292" s="1" t="n">
        <v>1942</v>
      </c>
      <c r="AJB292" s="107" t="n">
        <v>1942</v>
      </c>
      <c r="AJC292" s="108" t="n">
        <v>26</v>
      </c>
      <c r="AJD292" s="108" t="n">
        <v>25.6</v>
      </c>
      <c r="AJE292" s="108" t="n">
        <v>27.1</v>
      </c>
      <c r="AJF292" s="108" t="n">
        <v>26.3</v>
      </c>
      <c r="AJG292" s="108" t="n">
        <v>25.4</v>
      </c>
      <c r="AJH292" s="108" t="n">
        <v>22.4</v>
      </c>
      <c r="AJI292" s="108" t="n">
        <v>20.3</v>
      </c>
      <c r="AJJ292" s="108" t="n">
        <v>22.4</v>
      </c>
      <c r="AJK292" s="108" t="n">
        <v>25.6</v>
      </c>
      <c r="AJL292" s="108" t="n">
        <v>27.7</v>
      </c>
      <c r="AJM292" s="108" t="n">
        <v>28.1</v>
      </c>
      <c r="AJN292" s="108" t="n">
        <v>27.3</v>
      </c>
      <c r="AJO292" s="109" t="n">
        <f aca="false">AVERAGE(AJC292:AJN292)</f>
        <v>25.35</v>
      </c>
      <c r="AKA292" s="1" t="n">
        <v>1942</v>
      </c>
      <c r="AKB292" s="110" t="s">
        <v>145</v>
      </c>
      <c r="AKC292" s="108" t="n">
        <v>15.9</v>
      </c>
      <c r="AKD292" s="108" t="n">
        <v>16</v>
      </c>
      <c r="AKE292" s="108" t="n">
        <v>14.6</v>
      </c>
      <c r="AKF292" s="108" t="n">
        <v>12.1</v>
      </c>
      <c r="AKG292" s="108" t="n">
        <v>7.7</v>
      </c>
      <c r="AKH292" s="108" t="n">
        <v>7</v>
      </c>
      <c r="AKI292" s="108" t="n">
        <v>3.6</v>
      </c>
      <c r="AKJ292" s="108" t="n">
        <v>6.5</v>
      </c>
      <c r="AKK292" s="108" t="n">
        <v>6.5</v>
      </c>
      <c r="AKL292" s="108" t="n">
        <v>8.1</v>
      </c>
      <c r="AKM292" s="108" t="n">
        <v>11.7</v>
      </c>
      <c r="AKN292" s="108" t="n">
        <v>15.5</v>
      </c>
      <c r="AKO292" s="109" t="n">
        <f aca="false">AVERAGE(AKC292:AKN292)</f>
        <v>10.4333333333333</v>
      </c>
      <c r="ALA292" s="35" t="n">
        <f aca="false">(ACO292+AO292+EO292+NO292+AKO292+AFO292+AEO292+IO292+MO292)/9</f>
        <v>13.874537037037</v>
      </c>
      <c r="ALB292" s="77" t="n">
        <f aca="false">(ABO292+KO292+DO292+AGO292)/4</f>
        <v>18.0875</v>
      </c>
      <c r="ALC292" s="19" t="n">
        <f aca="false">(QO292+PO292+AAO292+AJO292+FO292+SO292+BO292+CO292+JO292+OO292+TO292+HO292)/12</f>
        <v>13.1076388888889</v>
      </c>
      <c r="AMA292" s="28" t="n">
        <f aca="false">MAX(ACC292:ACN292,AC292:AN292,EC292:EN292,NC292:NN292,AKC292:AKN292,AFC292:AFN292,AEC292:AEN292,IC292:IN292,MC292:MN292)</f>
        <v>26.1</v>
      </c>
      <c r="AMB292" s="28" t="n">
        <f aca="false">MIN(ACC292:ACN292,AC292:AN292,EC292:EN292,NC292:NN292,AKC292:AKN292,AFC292:AFN292,AEC292:AEN292,IC292:IN292,MC292:MN292)</f>
        <v>3.6</v>
      </c>
      <c r="AMC292" s="81" t="n">
        <f aca="false">MAX(ABC292:ABN292,KC292:KN292,DC292:DN292,AGC292:AGN292)</f>
        <v>26</v>
      </c>
      <c r="AMD292" s="81" t="n">
        <f aca="false">MIN(ABC292:ABN292,KC292:KN292,DC292:DN292,AGC292:AGN292)</f>
        <v>2.8</v>
      </c>
      <c r="AME292" s="60" t="n">
        <f aca="false">MAX(QC292:QN292,PC292:PN292,AJC292:AJN292,AAC292:AAN292,FC292:FN292,SC292:SN292)</f>
        <v>28.1</v>
      </c>
      <c r="AMF292" s="60" t="n">
        <f aca="false">MIN(QC292:QN292,PC292:PN292,AJC292:AJN292,AAC292:AAN292,FC292:FN292,SC292:SN292)</f>
        <v>3.3</v>
      </c>
    </row>
    <row r="293" customFormat="false" ht="12.8" hidden="false" customHeight="false" outlineLevel="0" collapsed="false">
      <c r="A293" s="104"/>
      <c r="B293" s="29" t="n">
        <f aca="false">AVERAGE(AO293,BO293,CO293,DO293,EO293,FO293,GO293,HO303,IO293,JO293,KO293,LO293,MO293,NO293,OO293,PO293,QO293,RO293,SO293,TO293,UO293,VO293,WO293,YO293,ZO293,AAO293,ABO293,ACO293,ADO293,AEO293,AFO293,AGO293,AHO293,AIO293,AJO293,AKO293)</f>
        <v>13.0711174242424</v>
      </c>
      <c r="C293" s="30" t="n">
        <f aca="false">AVERAGE(B289:B293)</f>
        <v>13.4452188552189</v>
      </c>
      <c r="D293" s="31" t="n">
        <f aca="false">AVERAGE(B284:B293)</f>
        <v>13.4723106060606</v>
      </c>
      <c r="E293" s="29" t="n">
        <f aca="false">AVERAGE(B274:B293)</f>
        <v>13.4163115530303</v>
      </c>
      <c r="F293" s="32" t="n">
        <f aca="false">AVERAGE(B244:B293)</f>
        <v>13.5240599798003</v>
      </c>
      <c r="G293" s="3" t="n">
        <f aca="false">MAX(AC293:AN293,BC293:BN293,CC293:CN293,DC293:DN293,EC293:EN293,FC293:FN293,GC293:GN293,HC293:HN293,IC293:IN293,JC293:JN293,KC293:KN293,LC293:LN293,MC293:MN293,NC293:NN293,OC293:ON293,PC293:PN293,QC293:QN293,RC293:RN293,SC293:SN293,TC293:TN293,UC293:UN293,VC293:VN293,WC293:WN293,YC293:YN293,ZC293:ZN293,AAC293:AAN293,ABC293:ABN293,ACC293:ACN293,ADC293:ADN293,AEC293:AEN293,AFC293:AFN293,AGC293:AGN293,AHC293:AHN293,AIC293:AIN293,AJC293:AJN293,AKC293:AKN293)</f>
        <v>28.2</v>
      </c>
      <c r="H293" s="105" t="n">
        <f aca="false">MEDIAN(AC293:AN293,BC293:BN293,CC293:CN293,DC293:DN293,EC293:EN293,FC293:FN293,GC293:GN293,HC293:HN293,IC293:IN293,JC293:JN293,KC293:KN293,LC293:LN293,MC293:MN293,NC293:NN293,OC293:ON293,PC293:PN293,QC293:QN293,RC293:RN293,SC293:SN293,TC293:TN293,UC293:UN293,VC293:VN293,WC293:WN293,YC293:YN293,ZC293:ZN293,AAC293:AAN293,ABC293:ABN293,ACC293:ACN293,ADC293:ADN293,AEC293:AEN293,AFC293:AFN293,AGC293:AGN293,AHC293:AHN293,AIC293:AIN293,AJC293:AJN293,AKC293:AKN293)</f>
        <v>12.6</v>
      </c>
      <c r="I293" s="5" t="n">
        <f aca="false">MIN(AC293:AN293,BC293:BN293,CC293:CN293,DC293:DN293,EC293:EN293,FC293:FN293,GC293:GN293,HC293:HN293,IC293:IN293,JC293:JN293,KC293:KN293,LC293:LN293,MC293:MN293,NC293:NN293,OC293:ON293,PC293:PN293,QC293:QN293,RC293:RN293,SC293:SN293,TC293:TN293,UC293:UN293,VC293:VN293,WC293:WN293,YC293:YN293,ZC293:ZN293,AAC293:AAN293,ABC293:ABN293,ACC293:ACN293,ADC293:ADN293,AEC293:AEN293,AFC293:AFN293,AGC293:AGN293,AHC293:AHN293,AIC293:AIN293,AJC293:AJN293,AKC293:AKN293)</f>
        <v>1.7</v>
      </c>
      <c r="J293" s="106" t="n">
        <f aca="false">(G293+I293)/2</f>
        <v>14.95</v>
      </c>
      <c r="AB293" s="107" t="n">
        <v>1943</v>
      </c>
      <c r="AC293" s="108" t="n">
        <v>14.4</v>
      </c>
      <c r="AD293" s="108" t="n">
        <v>14.7</v>
      </c>
      <c r="AE293" s="108" t="n">
        <v>15.1</v>
      </c>
      <c r="AF293" s="108" t="n">
        <v>12.7</v>
      </c>
      <c r="AG293" s="108" t="n">
        <v>9.8</v>
      </c>
      <c r="AH293" s="108" t="n">
        <v>9.6</v>
      </c>
      <c r="AI293" s="108" t="n">
        <v>7.3</v>
      </c>
      <c r="AJ293" s="108" t="n">
        <v>6.9</v>
      </c>
      <c r="AK293" s="108" t="n">
        <v>8.8</v>
      </c>
      <c r="AL293" s="108" t="n">
        <v>10.4</v>
      </c>
      <c r="AM293" s="108" t="n">
        <v>12.2</v>
      </c>
      <c r="AN293" s="108" t="n">
        <v>14</v>
      </c>
      <c r="AO293" s="109" t="n">
        <f aca="false">AVERAGE(AC293:AN293)</f>
        <v>11.325</v>
      </c>
      <c r="BA293" s="1" t="n">
        <v>1943</v>
      </c>
      <c r="BB293" s="107" t="n">
        <v>1943</v>
      </c>
      <c r="BC293" s="112" t="n">
        <f aca="false">SUM(BC292+BC294)/2</f>
        <v>14.35</v>
      </c>
      <c r="BD293" s="112" t="n">
        <f aca="false">SUM(BD292+BD294)/2</f>
        <v>12.95</v>
      </c>
      <c r="BE293" s="108" t="n">
        <v>15.2</v>
      </c>
      <c r="BF293" s="108" t="n">
        <v>11.2</v>
      </c>
      <c r="BG293" s="108" t="n">
        <v>7</v>
      </c>
      <c r="BH293" s="108" t="n">
        <v>6.2</v>
      </c>
      <c r="BI293" s="108" t="n">
        <v>4</v>
      </c>
      <c r="BJ293" s="108" t="n">
        <v>3.8</v>
      </c>
      <c r="BK293" s="108" t="n">
        <v>6.4</v>
      </c>
      <c r="BL293" s="113" t="n">
        <f aca="false">SUM(BL294:BL296)/3</f>
        <v>8.1</v>
      </c>
      <c r="BM293" s="113" t="n">
        <f aca="false">SUM(BM294:BM296)/3</f>
        <v>10.7666666666667</v>
      </c>
      <c r="BN293" s="113" t="n">
        <f aca="false">SUM(BN294:BN296)/3</f>
        <v>13.1333333333333</v>
      </c>
      <c r="BO293" s="109" t="n">
        <f aca="false">AVERAGE(BC293:BN293)</f>
        <v>9.425</v>
      </c>
      <c r="CA293" s="1" t="n">
        <v>1943</v>
      </c>
      <c r="CB293" s="110" t="s">
        <v>146</v>
      </c>
      <c r="CC293" s="108" t="n">
        <v>10.3</v>
      </c>
      <c r="CD293" s="108" t="n">
        <v>11</v>
      </c>
      <c r="CE293" s="108" t="n">
        <v>12.7</v>
      </c>
      <c r="CF293" s="108" t="n">
        <v>9.6</v>
      </c>
      <c r="CG293" s="108" t="n">
        <v>4.3</v>
      </c>
      <c r="CH293" s="108" t="n">
        <v>5.1</v>
      </c>
      <c r="CI293" s="108" t="n">
        <v>2.8</v>
      </c>
      <c r="CJ293" s="108" t="n">
        <v>2.1</v>
      </c>
      <c r="CK293" s="108" t="n">
        <v>4.8</v>
      </c>
      <c r="CL293" s="108" t="n">
        <v>5.4</v>
      </c>
      <c r="CM293" s="108" t="n">
        <v>7.1</v>
      </c>
      <c r="CN293" s="108" t="n">
        <v>10.3</v>
      </c>
      <c r="CO293" s="109" t="n">
        <f aca="false">AVERAGE(CC293:CN293)</f>
        <v>7.125</v>
      </c>
      <c r="DA293" s="1" t="n">
        <v>1943</v>
      </c>
      <c r="DB293" s="110" t="s">
        <v>146</v>
      </c>
      <c r="DC293" s="108" t="n">
        <v>25.3</v>
      </c>
      <c r="DD293" s="108" t="n">
        <v>24.9</v>
      </c>
      <c r="DE293" s="108" t="n">
        <v>24.2</v>
      </c>
      <c r="DF293" s="108" t="n">
        <v>23.1</v>
      </c>
      <c r="DG293" s="108" t="n">
        <v>16.1</v>
      </c>
      <c r="DH293" s="108" t="n">
        <v>11.4</v>
      </c>
      <c r="DI293" s="108" t="n">
        <v>12.2</v>
      </c>
      <c r="DJ293" s="108" t="n">
        <v>16</v>
      </c>
      <c r="DK293" s="108" t="n">
        <v>16</v>
      </c>
      <c r="DL293" s="108" t="n">
        <v>21.6</v>
      </c>
      <c r="DM293" s="108" t="n">
        <v>23.8</v>
      </c>
      <c r="DN293" s="108" t="n">
        <v>26</v>
      </c>
      <c r="DO293" s="109" t="n">
        <f aca="false">AVERAGE(DC293:DN293)</f>
        <v>20.05</v>
      </c>
      <c r="EA293" s="1" t="n">
        <v>1943</v>
      </c>
      <c r="EB293" s="107" t="n">
        <v>1943</v>
      </c>
      <c r="EC293" s="108" t="n">
        <v>14.3</v>
      </c>
      <c r="ED293" s="108" t="n">
        <v>14.5</v>
      </c>
      <c r="EE293" s="108" t="n">
        <v>15.8</v>
      </c>
      <c r="EF293" s="108" t="n">
        <v>12.7</v>
      </c>
      <c r="EG293" s="108" t="n">
        <v>9.4</v>
      </c>
      <c r="EH293" s="108" t="n">
        <v>9.4</v>
      </c>
      <c r="EI293" s="108" t="n">
        <v>7.2</v>
      </c>
      <c r="EJ293" s="108" t="n">
        <v>6.1</v>
      </c>
      <c r="EK293" s="108" t="n">
        <v>8.4</v>
      </c>
      <c r="EL293" s="108" t="n">
        <v>8.9</v>
      </c>
      <c r="EM293" s="108" t="n">
        <v>11.4</v>
      </c>
      <c r="EN293" s="108" t="n">
        <v>13.5</v>
      </c>
      <c r="EO293" s="109" t="n">
        <f aca="false">AVERAGE(EC293:EN293)</f>
        <v>10.9666666666667</v>
      </c>
      <c r="FA293" s="1" t="n">
        <v>1943</v>
      </c>
      <c r="FB293" s="107" t="n">
        <v>1943</v>
      </c>
      <c r="FC293" s="108" t="n">
        <v>12.9</v>
      </c>
      <c r="FD293" s="108" t="n">
        <v>12.6</v>
      </c>
      <c r="FE293" s="108" t="n">
        <v>13.6</v>
      </c>
      <c r="FF293" s="108" t="n">
        <v>11.6</v>
      </c>
      <c r="FG293" s="108" t="n">
        <v>7.6</v>
      </c>
      <c r="FH293" s="108" t="n">
        <v>9.2</v>
      </c>
      <c r="FI293" s="108" t="n">
        <v>6.1</v>
      </c>
      <c r="FJ293" s="108" t="n">
        <v>5.4</v>
      </c>
      <c r="FK293" s="108" t="n">
        <v>8.3</v>
      </c>
      <c r="FL293" s="108" t="n">
        <v>7.8</v>
      </c>
      <c r="FM293" s="108" t="n">
        <v>10.4</v>
      </c>
      <c r="FN293" s="108" t="n">
        <v>12.1</v>
      </c>
      <c r="FO293" s="109" t="n">
        <f aca="false">AVERAGE(FC293:FN293)</f>
        <v>9.8</v>
      </c>
      <c r="GA293" s="1" t="n">
        <v>1943</v>
      </c>
      <c r="GB293" s="110" t="s">
        <v>146</v>
      </c>
      <c r="GC293" s="108" t="n">
        <v>16.2</v>
      </c>
      <c r="GD293" s="108" t="n">
        <v>16.7</v>
      </c>
      <c r="GE293" s="108" t="n">
        <v>16.7</v>
      </c>
      <c r="GF293" s="108" t="n">
        <v>14.6</v>
      </c>
      <c r="GG293" s="108" t="n">
        <v>13</v>
      </c>
      <c r="GH293" s="108" t="n">
        <v>12.6</v>
      </c>
      <c r="GI293" s="108" t="n">
        <v>10.8</v>
      </c>
      <c r="GJ293" s="108" t="n">
        <v>10.7</v>
      </c>
      <c r="GK293" s="108" t="n">
        <v>11.6</v>
      </c>
      <c r="GL293" s="108" t="n">
        <v>12.1</v>
      </c>
      <c r="GM293" s="108" t="n">
        <v>13.9</v>
      </c>
      <c r="GN293" s="108" t="n">
        <v>15.5</v>
      </c>
      <c r="GO293" s="109" t="n">
        <f aca="false">AVERAGE(GC293:GN293)</f>
        <v>13.7</v>
      </c>
      <c r="HA293" s="1" t="n">
        <v>1943</v>
      </c>
      <c r="HB293" s="107" t="n">
        <v>1943</v>
      </c>
      <c r="HC293" s="108" t="n">
        <v>14.2</v>
      </c>
      <c r="HD293" s="108" t="n">
        <v>14.3</v>
      </c>
      <c r="HE293" s="108" t="n">
        <v>15.1</v>
      </c>
      <c r="HF293" s="108" t="n">
        <v>13</v>
      </c>
      <c r="HG293" s="108" t="n">
        <v>11.3</v>
      </c>
      <c r="HH293" s="108" t="n">
        <v>12</v>
      </c>
      <c r="HI293" s="108" t="n">
        <v>9.5</v>
      </c>
      <c r="HJ293" s="108" t="n">
        <v>9.1</v>
      </c>
      <c r="HK293" s="108" t="n">
        <v>10.2</v>
      </c>
      <c r="HL293" s="108" t="n">
        <v>10</v>
      </c>
      <c r="HM293" s="108" t="n">
        <v>12.2</v>
      </c>
      <c r="HN293" s="108" t="n">
        <v>13.4</v>
      </c>
      <c r="HO293" s="109" t="n">
        <f aca="false">AVERAGE(HC293:HN293)</f>
        <v>12.025</v>
      </c>
      <c r="IA293" s="1" t="n">
        <v>1943</v>
      </c>
      <c r="IB293" s="110" t="s">
        <v>146</v>
      </c>
      <c r="IC293" s="108" t="n">
        <v>22</v>
      </c>
      <c r="ID293" s="108" t="n">
        <v>23</v>
      </c>
      <c r="IE293" s="108" t="n">
        <v>23.4</v>
      </c>
      <c r="IF293" s="108" t="n">
        <v>19.3</v>
      </c>
      <c r="IG293" s="108" t="n">
        <v>15.7</v>
      </c>
      <c r="IH293" s="108" t="n">
        <v>13.2</v>
      </c>
      <c r="II293" s="108" t="n">
        <v>9.6</v>
      </c>
      <c r="IJ293" s="108" t="n">
        <v>10.9</v>
      </c>
      <c r="IK293" s="108" t="n">
        <v>13.3</v>
      </c>
      <c r="IL293" s="108" t="n">
        <v>16.8</v>
      </c>
      <c r="IM293" s="108" t="n">
        <v>18.9</v>
      </c>
      <c r="IN293" s="108" t="n">
        <v>21</v>
      </c>
      <c r="IO293" s="109" t="n">
        <f aca="false">AVERAGE(IC293:IN293)</f>
        <v>17.2583333333333</v>
      </c>
      <c r="JA293" s="1" t="n">
        <v>1943</v>
      </c>
      <c r="JB293" s="107" t="n">
        <v>1943</v>
      </c>
      <c r="JC293" s="108" t="n">
        <v>11.8</v>
      </c>
      <c r="JD293" s="108" t="n">
        <v>12.2</v>
      </c>
      <c r="JE293" s="108" t="n">
        <v>13.4</v>
      </c>
      <c r="JF293" s="108" t="n">
        <v>10.1</v>
      </c>
      <c r="JG293" s="108" t="n">
        <v>4.7</v>
      </c>
      <c r="JH293" s="108" t="n">
        <v>4.7</v>
      </c>
      <c r="JI293" s="108" t="n">
        <v>2.4</v>
      </c>
      <c r="JJ293" s="108" t="n">
        <v>2.3</v>
      </c>
      <c r="JK293" s="108" t="n">
        <v>5.2</v>
      </c>
      <c r="JL293" s="108" t="n">
        <v>5.8</v>
      </c>
      <c r="JM293" s="108" t="n">
        <v>8.7</v>
      </c>
      <c r="JN293" s="108" t="n">
        <v>11.3</v>
      </c>
      <c r="JO293" s="109" t="n">
        <f aca="false">AVERAGE(JC293:JN293)</f>
        <v>7.71666666666667</v>
      </c>
      <c r="KA293" s="1" t="n">
        <v>1943</v>
      </c>
      <c r="KB293" s="107" t="n">
        <v>1943</v>
      </c>
      <c r="KC293" s="108" t="n">
        <v>26.2</v>
      </c>
      <c r="KD293" s="108" t="n">
        <v>25.6</v>
      </c>
      <c r="KE293" s="108" t="n">
        <v>24.8</v>
      </c>
      <c r="KF293" s="108" t="n">
        <v>23.1</v>
      </c>
      <c r="KG293" s="108" t="n">
        <v>16.1</v>
      </c>
      <c r="KH293" s="108" t="n">
        <v>12.3</v>
      </c>
      <c r="KI293" s="108" t="n">
        <v>14.4</v>
      </c>
      <c r="KJ293" s="108" t="n">
        <v>16.4</v>
      </c>
      <c r="KK293" s="108" t="n">
        <v>17.9</v>
      </c>
      <c r="KL293" s="108" t="n">
        <v>22.7</v>
      </c>
      <c r="KM293" s="108" t="n">
        <v>25.1</v>
      </c>
      <c r="KN293" s="108" t="n">
        <v>27.1</v>
      </c>
      <c r="KO293" s="109" t="n">
        <f aca="false">AVERAGE(KC293:KN293)</f>
        <v>20.975</v>
      </c>
      <c r="LA293" s="1" t="n">
        <v>1943</v>
      </c>
      <c r="LB293" s="110" t="s">
        <v>146</v>
      </c>
      <c r="LC293" s="108" t="n">
        <v>11.9</v>
      </c>
      <c r="LD293" s="108" t="n">
        <v>13.3</v>
      </c>
      <c r="LE293" s="108" t="n">
        <v>14.1</v>
      </c>
      <c r="LF293" s="108" t="n">
        <v>11.3</v>
      </c>
      <c r="LG293" s="108" t="n">
        <v>6.6</v>
      </c>
      <c r="LH293" s="108" t="n">
        <v>7</v>
      </c>
      <c r="LI293" s="108" t="n">
        <v>3.2</v>
      </c>
      <c r="LJ293" s="108" t="n">
        <v>3.8</v>
      </c>
      <c r="LK293" s="108" t="n">
        <v>6.2</v>
      </c>
      <c r="LL293" s="108" t="n">
        <v>6.9</v>
      </c>
      <c r="LM293" s="108" t="n">
        <v>10.1</v>
      </c>
      <c r="LN293" s="108" t="n">
        <v>12.2</v>
      </c>
      <c r="LO293" s="109" t="n">
        <f aca="false">AVERAGE(LC293:LN293)</f>
        <v>8.88333333333333</v>
      </c>
      <c r="MA293" s="1" t="n">
        <v>1943</v>
      </c>
      <c r="MB293" s="110" t="s">
        <v>146</v>
      </c>
      <c r="MC293" s="108" t="n">
        <v>15.4</v>
      </c>
      <c r="MD293" s="108" t="n">
        <v>14.7</v>
      </c>
      <c r="ME293" s="108" t="n">
        <v>15.6</v>
      </c>
      <c r="MF293" s="108" t="n">
        <v>13</v>
      </c>
      <c r="MG293" s="108" t="n">
        <v>8.9</v>
      </c>
      <c r="MH293" s="108" t="n">
        <v>8.8</v>
      </c>
      <c r="MI293" s="108" t="n">
        <v>6.4</v>
      </c>
      <c r="MJ293" s="108" t="n">
        <v>6.5</v>
      </c>
      <c r="MK293" s="108" t="n">
        <v>8</v>
      </c>
      <c r="ML293" s="108" t="n">
        <v>10.2</v>
      </c>
      <c r="MM293" s="108" t="n">
        <v>11.7</v>
      </c>
      <c r="MN293" s="108" t="n">
        <v>14.4</v>
      </c>
      <c r="MO293" s="109" t="n">
        <f aca="false">AVERAGE(MC293:MN293)</f>
        <v>11.1333333333333</v>
      </c>
      <c r="NA293" s="1" t="n">
        <v>1943</v>
      </c>
      <c r="NB293" s="110" t="s">
        <v>146</v>
      </c>
      <c r="NC293" s="114"/>
      <c r="ND293" s="108" t="n">
        <v>18</v>
      </c>
      <c r="NE293" s="108" t="n">
        <v>18.5</v>
      </c>
      <c r="NF293" s="108" t="n">
        <v>15.4</v>
      </c>
      <c r="NG293" s="108" t="n">
        <v>12.6</v>
      </c>
      <c r="NH293" s="108" t="n">
        <v>12.1</v>
      </c>
      <c r="NI293" s="108" t="n">
        <v>8.9</v>
      </c>
      <c r="NJ293" s="108" t="n">
        <v>9.5</v>
      </c>
      <c r="NK293" s="108" t="n">
        <v>10.3</v>
      </c>
      <c r="NL293" s="108" t="n">
        <v>10.9</v>
      </c>
      <c r="NM293" s="108" t="n">
        <v>13.8</v>
      </c>
      <c r="NN293" s="108" t="n">
        <v>16</v>
      </c>
      <c r="NO293" s="109" t="n">
        <f aca="false">AVERAGE(NC293:NN293)</f>
        <v>13.2727272727273</v>
      </c>
      <c r="OA293" s="1" t="n">
        <v>1943</v>
      </c>
      <c r="OB293" s="107" t="n">
        <v>1943</v>
      </c>
      <c r="OC293" s="108" t="n">
        <v>16.1</v>
      </c>
      <c r="OD293" s="108" t="n">
        <v>16.1</v>
      </c>
      <c r="OE293" s="108" t="n">
        <v>16.8</v>
      </c>
      <c r="OF293" s="108" t="n">
        <v>13.6</v>
      </c>
      <c r="OG293" s="108" t="n">
        <v>9.9</v>
      </c>
      <c r="OH293" s="108" t="n">
        <v>9.4</v>
      </c>
      <c r="OI293" s="108" t="n">
        <v>7.6</v>
      </c>
      <c r="OJ293" s="108" t="n">
        <v>6.8</v>
      </c>
      <c r="OK293" s="108" t="n">
        <v>9.3</v>
      </c>
      <c r="OL293" s="108" t="n">
        <v>10.2</v>
      </c>
      <c r="OM293" s="108" t="n">
        <v>13</v>
      </c>
      <c r="ON293" s="108" t="n">
        <v>15.1</v>
      </c>
      <c r="OO293" s="109" t="n">
        <f aca="false">AVERAGE(OC293:ON293)</f>
        <v>11.9916666666667</v>
      </c>
      <c r="PA293" s="16" t="n">
        <v>1943</v>
      </c>
      <c r="PB293" s="134" t="s">
        <v>146</v>
      </c>
      <c r="PC293" s="108" t="n">
        <v>17</v>
      </c>
      <c r="PD293" s="108" t="n">
        <v>15.7</v>
      </c>
      <c r="PE293" s="108" t="n">
        <v>16.6</v>
      </c>
      <c r="PF293" s="108" t="n">
        <v>11.8</v>
      </c>
      <c r="PG293" s="108" t="n">
        <v>8.2</v>
      </c>
      <c r="PH293" s="108" t="n">
        <v>6</v>
      </c>
      <c r="PI293" s="108" t="n">
        <v>1.7</v>
      </c>
      <c r="PJ293" s="108" t="n">
        <v>3.9</v>
      </c>
      <c r="PK293" s="108" t="n">
        <v>7.2</v>
      </c>
      <c r="PL293" s="108" t="n">
        <v>10.3</v>
      </c>
      <c r="PM293" s="108" t="n">
        <v>13</v>
      </c>
      <c r="PN293" s="108" t="n">
        <v>15.6</v>
      </c>
      <c r="PO293" s="109" t="n">
        <f aca="false">AVERAGE(PC293:PN293)</f>
        <v>10.5833333333333</v>
      </c>
      <c r="QA293" s="1" t="n">
        <v>1943</v>
      </c>
      <c r="QB293" s="110" t="s">
        <v>146</v>
      </c>
      <c r="QC293" s="108" t="n">
        <v>13</v>
      </c>
      <c r="QD293" s="108" t="n">
        <v>13</v>
      </c>
      <c r="QE293" s="108" t="n">
        <v>14.2</v>
      </c>
      <c r="QF293" s="108" t="n">
        <v>10.5</v>
      </c>
      <c r="QG293" s="108" t="n">
        <v>6.7</v>
      </c>
      <c r="QH293" s="108" t="n">
        <v>7.4</v>
      </c>
      <c r="QI293" s="108" t="n">
        <v>4.3</v>
      </c>
      <c r="QJ293" s="108" t="n">
        <v>4</v>
      </c>
      <c r="QK293" s="108" t="n">
        <v>5.7</v>
      </c>
      <c r="QL293" s="108" t="n">
        <v>7</v>
      </c>
      <c r="QM293" s="108" t="n">
        <v>9.5</v>
      </c>
      <c r="QN293" s="108" t="n">
        <v>12.1</v>
      </c>
      <c r="QO293" s="109" t="n">
        <f aca="false">AVERAGE(QC293:QN293)</f>
        <v>8.95</v>
      </c>
      <c r="RA293" s="1" t="n">
        <v>1943</v>
      </c>
      <c r="RB293" s="110" t="s">
        <v>146</v>
      </c>
      <c r="RC293" s="108" t="n">
        <v>15.6</v>
      </c>
      <c r="RD293" s="108" t="n">
        <v>16.2</v>
      </c>
      <c r="RE293" s="108" t="n">
        <v>16.5</v>
      </c>
      <c r="RF293" s="108" t="n">
        <v>11.3</v>
      </c>
      <c r="RG293" s="108" t="n">
        <v>7.4</v>
      </c>
      <c r="RH293" s="108" t="n">
        <v>7.3</v>
      </c>
      <c r="RI293" s="108" t="n">
        <v>4.2</v>
      </c>
      <c r="RJ293" s="108" t="n">
        <v>4.4</v>
      </c>
      <c r="RK293" s="108" t="n">
        <v>6.7</v>
      </c>
      <c r="RL293" s="108" t="n">
        <v>8.3</v>
      </c>
      <c r="RM293" s="108" t="n">
        <v>12.6</v>
      </c>
      <c r="RN293" s="108" t="n">
        <v>14.8</v>
      </c>
      <c r="RO293" s="109" t="n">
        <f aca="false">AVERAGE(RC293:RN293)</f>
        <v>10.4416666666667</v>
      </c>
      <c r="SA293" s="1" t="n">
        <v>1943</v>
      </c>
      <c r="SB293" s="107" t="n">
        <v>1943</v>
      </c>
      <c r="SC293" s="108" t="n">
        <v>20.8</v>
      </c>
      <c r="SD293" s="108" t="n">
        <v>18.6</v>
      </c>
      <c r="SE293" s="108" t="n">
        <v>19.7</v>
      </c>
      <c r="SF293" s="112" t="n">
        <f aca="false">SUM(SF292+SF294)/2</f>
        <v>13.2</v>
      </c>
      <c r="SG293" s="112" t="n">
        <f aca="false">SUM(SG292+SG294)/2</f>
        <v>8.65</v>
      </c>
      <c r="SH293" s="108" t="n">
        <v>7.1</v>
      </c>
      <c r="SI293" s="108" t="n">
        <v>2.6</v>
      </c>
      <c r="SJ293" s="108" t="n">
        <v>4.7</v>
      </c>
      <c r="SK293" s="108" t="n">
        <v>9.4</v>
      </c>
      <c r="SL293" s="108" t="n">
        <v>13.7</v>
      </c>
      <c r="SM293" s="108" t="n">
        <v>15.9</v>
      </c>
      <c r="SN293" s="108" t="n">
        <v>19.3</v>
      </c>
      <c r="SO293" s="109" t="n">
        <f aca="false">AVERAGE(SC293:SN293)</f>
        <v>12.8041666666667</v>
      </c>
      <c r="TA293" s="1" t="n">
        <v>1943</v>
      </c>
      <c r="TB293" s="110" t="s">
        <v>146</v>
      </c>
      <c r="TC293" s="108" t="n">
        <v>26.6</v>
      </c>
      <c r="TD293" s="108" t="n">
        <v>24.4</v>
      </c>
      <c r="TE293" s="108" t="n">
        <v>25</v>
      </c>
      <c r="TF293" s="108" t="n">
        <v>21.1</v>
      </c>
      <c r="TG293" s="108" t="n">
        <v>13.7</v>
      </c>
      <c r="TH293" s="108" t="n">
        <v>10.1</v>
      </c>
      <c r="TI293" s="108" t="n">
        <v>10.6</v>
      </c>
      <c r="TJ293" s="108" t="n">
        <v>11.5</v>
      </c>
      <c r="TK293" s="108" t="n">
        <v>14.6</v>
      </c>
      <c r="TL293" s="108" t="n">
        <v>20.1</v>
      </c>
      <c r="TM293" s="108" t="n">
        <v>21.3</v>
      </c>
      <c r="TN293" s="108" t="n">
        <v>25</v>
      </c>
      <c r="TO293" s="109" t="n">
        <f aca="false">AVERAGE(TC293:TN293)</f>
        <v>18.6666666666667</v>
      </c>
      <c r="UA293" s="1" t="n">
        <v>1943</v>
      </c>
      <c r="UB293" s="110" t="s">
        <v>146</v>
      </c>
      <c r="UC293" s="108" t="n">
        <v>15.9</v>
      </c>
      <c r="UD293" s="108" t="n">
        <v>15.9</v>
      </c>
      <c r="UE293" s="108" t="n">
        <v>16.4</v>
      </c>
      <c r="UF293" s="108" t="n">
        <v>11.8</v>
      </c>
      <c r="UG293" s="108" t="n">
        <v>7.5</v>
      </c>
      <c r="UH293" s="108" t="n">
        <v>6.3</v>
      </c>
      <c r="UI293" s="108" t="n">
        <v>2.7</v>
      </c>
      <c r="UJ293" s="108" t="n">
        <v>3.8</v>
      </c>
      <c r="UK293" s="108" t="n">
        <v>5.5</v>
      </c>
      <c r="UL293" s="108" t="n">
        <v>7.6</v>
      </c>
      <c r="UM293" s="108" t="n">
        <v>12.5</v>
      </c>
      <c r="UN293" s="108" t="n">
        <v>14.8</v>
      </c>
      <c r="UO293" s="109" t="n">
        <f aca="false">AVERAGE(UC293:UN293)</f>
        <v>10.0583333333333</v>
      </c>
      <c r="VA293" s="1" t="n">
        <v>1943</v>
      </c>
      <c r="VB293" s="110" t="s">
        <v>146</v>
      </c>
      <c r="VC293" s="108" t="n">
        <v>11.7</v>
      </c>
      <c r="VD293" s="108" t="n">
        <v>11.9</v>
      </c>
      <c r="VE293" s="108" t="n">
        <v>12.7</v>
      </c>
      <c r="VF293" s="108" t="n">
        <v>9.8</v>
      </c>
      <c r="VG293" s="108" t="n">
        <v>6.8</v>
      </c>
      <c r="VH293" s="108" t="n">
        <v>6.6</v>
      </c>
      <c r="VI293" s="108" t="n">
        <v>4.7</v>
      </c>
      <c r="VJ293" s="108" t="n">
        <v>4.2</v>
      </c>
      <c r="VK293" s="108" t="n">
        <v>6.3</v>
      </c>
      <c r="VL293" s="108" t="n">
        <v>7.1</v>
      </c>
      <c r="VM293" s="108" t="n">
        <v>9.2</v>
      </c>
      <c r="VN293" s="108" t="n">
        <v>11.3</v>
      </c>
      <c r="VO293" s="109" t="n">
        <f aca="false">AVERAGE(VC293:VN293)</f>
        <v>8.525</v>
      </c>
      <c r="WA293" s="1" t="n">
        <v>1943</v>
      </c>
      <c r="WB293" s="107" t="n">
        <v>1943</v>
      </c>
      <c r="WC293" s="108" t="n">
        <v>19.4</v>
      </c>
      <c r="WD293" s="108" t="n">
        <v>20.2</v>
      </c>
      <c r="WE293" s="108" t="n">
        <v>20.1</v>
      </c>
      <c r="WF293" s="108" t="n">
        <v>14.7</v>
      </c>
      <c r="WG293" s="108" t="n">
        <v>10.9</v>
      </c>
      <c r="WH293" s="108" t="n">
        <v>7.1</v>
      </c>
      <c r="WI293" s="108" t="n">
        <v>4.8</v>
      </c>
      <c r="WJ293" s="108" t="n">
        <v>6.7</v>
      </c>
      <c r="WK293" s="108" t="n">
        <v>9.6</v>
      </c>
      <c r="WL293" s="108" t="n">
        <v>13.8</v>
      </c>
      <c r="WM293" s="108" t="n">
        <v>17.6</v>
      </c>
      <c r="WN293" s="108" t="n">
        <v>20.4</v>
      </c>
      <c r="WO293" s="109" t="n">
        <f aca="false">AVERAGE(WC293:WN293)</f>
        <v>13.775</v>
      </c>
      <c r="YA293" s="1" t="n">
        <v>1943</v>
      </c>
      <c r="YB293" s="110" t="s">
        <v>146</v>
      </c>
      <c r="YC293" s="108" t="n">
        <v>12.9</v>
      </c>
      <c r="YD293" s="108" t="n">
        <v>13.4</v>
      </c>
      <c r="YE293" s="108" t="n">
        <v>15.4</v>
      </c>
      <c r="YF293" s="108" t="n">
        <v>11.5</v>
      </c>
      <c r="YG293" s="108" t="n">
        <v>8.1</v>
      </c>
      <c r="YH293" s="108" t="n">
        <v>7.6</v>
      </c>
      <c r="YI293" s="108" t="n">
        <v>8.2</v>
      </c>
      <c r="YJ293" s="112" t="n">
        <f aca="false">SUM(YJ292+YJ294)/2</f>
        <v>5.05</v>
      </c>
      <c r="YK293" s="112" t="n">
        <f aca="false">SUM(YK292+YK294)/2</f>
        <v>5.6</v>
      </c>
      <c r="YL293" s="112" t="n">
        <f aca="false">SUM(YL292+YL294)/2</f>
        <v>7.5</v>
      </c>
      <c r="YM293" s="112" t="n">
        <f aca="false">SUM(YM292+YM294)/2</f>
        <v>10.15</v>
      </c>
      <c r="YN293" s="112" t="n">
        <f aca="false">SUM(YN292+YN294)/2</f>
        <v>11.2</v>
      </c>
      <c r="YO293" s="109" t="n">
        <f aca="false">AVERAGE(YC293:YN293)</f>
        <v>9.71666666666667</v>
      </c>
      <c r="ZA293" s="1" t="n">
        <v>1943</v>
      </c>
      <c r="ZB293" s="110" t="s">
        <v>146</v>
      </c>
      <c r="ZC293" s="108" t="n">
        <v>16.6</v>
      </c>
      <c r="ZD293" s="108" t="n">
        <v>17</v>
      </c>
      <c r="ZE293" s="108" t="n">
        <v>17.6</v>
      </c>
      <c r="ZF293" s="108" t="n">
        <v>13.3</v>
      </c>
      <c r="ZG293" s="108" t="n">
        <v>9</v>
      </c>
      <c r="ZH293" s="108" t="n">
        <v>7</v>
      </c>
      <c r="ZI293" s="108" t="n">
        <v>3.9</v>
      </c>
      <c r="ZJ293" s="108" t="n">
        <v>5.1</v>
      </c>
      <c r="ZK293" s="108" t="n">
        <v>7.5</v>
      </c>
      <c r="ZL293" s="108" t="n">
        <v>9</v>
      </c>
      <c r="ZM293" s="108" t="n">
        <v>13.2</v>
      </c>
      <c r="ZN293" s="108" t="n">
        <v>15.3</v>
      </c>
      <c r="ZO293" s="109" t="n">
        <f aca="false">AVERAGE(ZC293:ZN293)</f>
        <v>11.2083333333333</v>
      </c>
      <c r="AAA293" s="1" t="n">
        <v>1943</v>
      </c>
      <c r="AAB293" s="110" t="s">
        <v>146</v>
      </c>
      <c r="AAC293" s="108" t="n">
        <v>25.2</v>
      </c>
      <c r="AAD293" s="108" t="n">
        <v>22.9</v>
      </c>
      <c r="AAE293" s="108" t="n">
        <v>22</v>
      </c>
      <c r="AAF293" s="108" t="n">
        <v>19.4</v>
      </c>
      <c r="AAG293" s="108" t="n">
        <v>12.3</v>
      </c>
      <c r="AAH293" s="108" t="n">
        <v>5.8</v>
      </c>
      <c r="AAI293" s="108" t="n">
        <v>9.5</v>
      </c>
      <c r="AAJ293" s="108" t="n">
        <v>12.3</v>
      </c>
      <c r="AAK293" s="108" t="n">
        <v>15</v>
      </c>
      <c r="AAL293" s="108" t="n">
        <v>21.5</v>
      </c>
      <c r="AAM293" s="108" t="n">
        <v>24.2</v>
      </c>
      <c r="AAN293" s="108" t="n">
        <v>23.3</v>
      </c>
      <c r="AAO293" s="109" t="n">
        <f aca="false">AVERAGE(AAC293:AAN293)</f>
        <v>17.7833333333333</v>
      </c>
      <c r="ABA293" s="1" t="n">
        <v>1943</v>
      </c>
      <c r="ABB293" s="107" t="n">
        <v>1943</v>
      </c>
      <c r="ABC293" s="108" t="n">
        <v>24.3</v>
      </c>
      <c r="ABD293" s="108" t="n">
        <v>24.3</v>
      </c>
      <c r="ABE293" s="108" t="n">
        <v>23.9</v>
      </c>
      <c r="ABF293" s="108" t="n">
        <v>20.5</v>
      </c>
      <c r="ABG293" s="108" t="n">
        <v>15.8</v>
      </c>
      <c r="ABH293" s="108" t="n">
        <v>13.6</v>
      </c>
      <c r="ABI293" s="108" t="n">
        <v>11.8</v>
      </c>
      <c r="ABJ293" s="108" t="n">
        <v>11.4</v>
      </c>
      <c r="ABK293" s="108" t="n">
        <v>13.1</v>
      </c>
      <c r="ABL293" s="108" t="n">
        <v>16.6</v>
      </c>
      <c r="ABM293" s="108" t="n">
        <v>19.6</v>
      </c>
      <c r="ABN293" s="108" t="n">
        <v>21.6</v>
      </c>
      <c r="ABO293" s="109" t="n">
        <f aca="false">AVERAGE(ABC293:ABN293)</f>
        <v>18.0416666666667</v>
      </c>
      <c r="ACA293" s="111" t="n">
        <v>1943</v>
      </c>
      <c r="ACB293" s="110" t="s">
        <v>146</v>
      </c>
      <c r="ACC293" s="108" t="n">
        <v>16.6</v>
      </c>
      <c r="ACD293" s="108" t="n">
        <v>16.9</v>
      </c>
      <c r="ACE293" s="108" t="n">
        <v>17.6</v>
      </c>
      <c r="ACF293" s="108" t="n">
        <v>14.7</v>
      </c>
      <c r="ACG293" s="108" t="n">
        <v>10.3</v>
      </c>
      <c r="ACH293" s="108" t="n">
        <v>9.8</v>
      </c>
      <c r="ACI293" s="108" t="n">
        <v>6.9</v>
      </c>
      <c r="ACJ293" s="108" t="n">
        <v>7.6</v>
      </c>
      <c r="ACK293" s="108" t="n">
        <v>9.4</v>
      </c>
      <c r="ACL293" s="108" t="n">
        <v>10.3</v>
      </c>
      <c r="ACM293" s="108" t="n">
        <v>13.9</v>
      </c>
      <c r="ACN293" s="108" t="n">
        <v>15.6</v>
      </c>
      <c r="ACO293" s="109" t="n">
        <f aca="false">AVERAGE(ACC293:ACN293)</f>
        <v>12.4666666666667</v>
      </c>
      <c r="ADA293" s="1" t="n">
        <v>1943</v>
      </c>
      <c r="ADB293" s="110" t="s">
        <v>146</v>
      </c>
      <c r="ADC293" s="108" t="n">
        <v>27.1</v>
      </c>
      <c r="ADD293" s="108" t="n">
        <v>25.5</v>
      </c>
      <c r="ADE293" s="108" t="n">
        <v>25.5</v>
      </c>
      <c r="ADF293" s="108" t="n">
        <v>23</v>
      </c>
      <c r="ADG293" s="108" t="n">
        <v>16.4</v>
      </c>
      <c r="ADH293" s="108" t="n">
        <v>12.5</v>
      </c>
      <c r="ADI293" s="108" t="n">
        <v>12.9</v>
      </c>
      <c r="ADJ293" s="108" t="n">
        <v>13.3</v>
      </c>
      <c r="ADK293" s="108" t="n">
        <v>15.4</v>
      </c>
      <c r="ADL293" s="108" t="n">
        <v>20.9</v>
      </c>
      <c r="ADM293" s="108" t="n">
        <v>22.8</v>
      </c>
      <c r="ADN293" s="108" t="n">
        <v>25.6</v>
      </c>
      <c r="ADO293" s="109" t="n">
        <f aca="false">AVERAGE(ADC293:ADN293)</f>
        <v>20.075</v>
      </c>
      <c r="AEA293" s="1" t="n">
        <v>1943</v>
      </c>
      <c r="AEB293" s="107" t="n">
        <v>1943</v>
      </c>
      <c r="AEC293" s="108" t="n">
        <v>24.6</v>
      </c>
      <c r="AED293" s="112" t="n">
        <f aca="false">SUM(AED292+AED294)/2</f>
        <v>24.7</v>
      </c>
      <c r="AEE293" s="108" t="n">
        <v>26.4</v>
      </c>
      <c r="AEF293" s="108" t="n">
        <v>22.1</v>
      </c>
      <c r="AEG293" s="108" t="n">
        <v>17.6</v>
      </c>
      <c r="AEH293" s="108" t="n">
        <v>14.1</v>
      </c>
      <c r="AEI293" s="108" t="n">
        <v>13.1</v>
      </c>
      <c r="AEJ293" s="108" t="n">
        <v>13.6</v>
      </c>
      <c r="AEK293" s="108" t="n">
        <v>15.3</v>
      </c>
      <c r="AEL293" s="108" t="n">
        <v>18.9</v>
      </c>
      <c r="AEM293" s="108" t="n">
        <v>23.4</v>
      </c>
      <c r="AEN293" s="108" t="n">
        <v>26.3</v>
      </c>
      <c r="AEO293" s="109" t="n">
        <f aca="false">AVERAGE(AEC293:AEN293)</f>
        <v>20.0083333333333</v>
      </c>
      <c r="AFA293" s="1" t="n">
        <v>1943</v>
      </c>
      <c r="AFB293" s="107" t="n">
        <v>1943</v>
      </c>
      <c r="AFC293" s="108" t="n">
        <v>17.9</v>
      </c>
      <c r="AFD293" s="108" t="n">
        <v>18.4</v>
      </c>
      <c r="AFE293" s="108" t="n">
        <v>18.7</v>
      </c>
      <c r="AFF293" s="108" t="n">
        <v>15.9</v>
      </c>
      <c r="AFG293" s="108" t="n">
        <v>15.6</v>
      </c>
      <c r="AFH293" s="112" t="n">
        <f aca="false">SUM(AFH292+AFH294)/2</f>
        <v>13.3</v>
      </c>
      <c r="AFI293" s="108" t="n">
        <v>10.8</v>
      </c>
      <c r="AFJ293" s="108" t="n">
        <v>10.7</v>
      </c>
      <c r="AFK293" s="108" t="n">
        <v>12</v>
      </c>
      <c r="AFL293" s="108" t="n">
        <v>12.7</v>
      </c>
      <c r="AFM293" s="108" t="n">
        <v>15.1</v>
      </c>
      <c r="AFN293" s="108" t="n">
        <v>16.6</v>
      </c>
      <c r="AFO293" s="109" t="n">
        <f aca="false">AVERAGE(AFC293:AFN293)</f>
        <v>14.8083333333333</v>
      </c>
      <c r="AGA293" s="1" t="n">
        <v>1943</v>
      </c>
      <c r="AGB293" s="110" t="s">
        <v>146</v>
      </c>
      <c r="AGC293" s="108" t="n">
        <v>16.8</v>
      </c>
      <c r="AGD293" s="108" t="n">
        <v>16.8</v>
      </c>
      <c r="AGE293" s="108" t="n">
        <v>17.1</v>
      </c>
      <c r="AGF293" s="108" t="n">
        <v>11.6</v>
      </c>
      <c r="AGG293" s="108" t="n">
        <v>7.7</v>
      </c>
      <c r="AGH293" s="108" t="n">
        <v>5.8</v>
      </c>
      <c r="AGI293" s="108" t="n">
        <v>2.3</v>
      </c>
      <c r="AGJ293" s="108" t="n">
        <v>3.5</v>
      </c>
      <c r="AGK293" s="108" t="n">
        <v>5</v>
      </c>
      <c r="AGL293" s="108" t="n">
        <v>8.6</v>
      </c>
      <c r="AGM293" s="108" t="n">
        <v>12.4</v>
      </c>
      <c r="AGN293" s="108" t="n">
        <v>14.9</v>
      </c>
      <c r="AGO293" s="109" t="n">
        <f aca="false">AVERAGE(AGC293:AGN293)</f>
        <v>10.2083333333333</v>
      </c>
      <c r="AHA293" s="1" t="n">
        <v>1943</v>
      </c>
      <c r="AHB293" s="110" t="s">
        <v>146</v>
      </c>
      <c r="AHC293" s="108" t="n">
        <v>12.9</v>
      </c>
      <c r="AHD293" s="108" t="n">
        <v>13.4</v>
      </c>
      <c r="AHE293" s="108" t="n">
        <v>14.3</v>
      </c>
      <c r="AHF293" s="108" t="n">
        <v>10.3</v>
      </c>
      <c r="AHG293" s="108" t="n">
        <v>4.8</v>
      </c>
      <c r="AHH293" s="108" t="n">
        <v>4.7</v>
      </c>
      <c r="AHI293" s="108" t="n">
        <v>2.1</v>
      </c>
      <c r="AHJ293" s="108" t="n">
        <v>1.7</v>
      </c>
      <c r="AHK293" s="108" t="n">
        <v>5.4</v>
      </c>
      <c r="AHL293" s="108" t="n">
        <v>5.9</v>
      </c>
      <c r="AHM293" s="108" t="n">
        <v>8.9</v>
      </c>
      <c r="AHN293" s="108" t="n">
        <v>12.1</v>
      </c>
      <c r="AHO293" s="109" t="n">
        <f aca="false">AVERAGE(AHC293:AHN293)</f>
        <v>8.04166666666667</v>
      </c>
      <c r="AIA293" s="1" t="n">
        <v>1943</v>
      </c>
      <c r="AIB293" s="107" t="n">
        <v>1943</v>
      </c>
      <c r="AIC293" s="108" t="n">
        <v>23</v>
      </c>
      <c r="AID293" s="108" t="n">
        <v>21.4</v>
      </c>
      <c r="AIE293" s="108" t="n">
        <v>21.8</v>
      </c>
      <c r="AIF293" s="108" t="n">
        <v>15.9</v>
      </c>
      <c r="AIG293" s="108" t="n">
        <v>9.9</v>
      </c>
      <c r="AIH293" s="108" t="n">
        <v>7.6</v>
      </c>
      <c r="AII293" s="108" t="n">
        <v>3.4</v>
      </c>
      <c r="AIJ293" s="108" t="n">
        <v>4.8</v>
      </c>
      <c r="AIK293" s="108" t="n">
        <v>8.2</v>
      </c>
      <c r="AIL293" s="108" t="n">
        <v>13.9</v>
      </c>
      <c r="AIM293" s="108" t="n">
        <v>17.1</v>
      </c>
      <c r="AIN293" s="108" t="n">
        <v>21.7</v>
      </c>
      <c r="AIO293" s="109" t="n">
        <f aca="false">AVERAGE(AIC293:AIN293)</f>
        <v>14.0583333333333</v>
      </c>
      <c r="AJA293" s="1" t="n">
        <v>1943</v>
      </c>
      <c r="AJB293" s="107" t="n">
        <v>1943</v>
      </c>
      <c r="AJC293" s="108" t="n">
        <v>27.1</v>
      </c>
      <c r="AJD293" s="108" t="n">
        <v>26.4</v>
      </c>
      <c r="AJE293" s="108" t="n">
        <v>26.2</v>
      </c>
      <c r="AJF293" s="108" t="n">
        <v>26.3</v>
      </c>
      <c r="AJG293" s="108" t="n">
        <v>21.8</v>
      </c>
      <c r="AJH293" s="108" t="n">
        <v>17.3</v>
      </c>
      <c r="AJI293" s="108" t="n">
        <v>19.6</v>
      </c>
      <c r="AJJ293" s="108" t="n">
        <v>21.4</v>
      </c>
      <c r="AJK293" s="108" t="n">
        <v>22.8</v>
      </c>
      <c r="AJL293" s="108" t="n">
        <v>27.2</v>
      </c>
      <c r="AJM293" s="108" t="n">
        <v>27.1</v>
      </c>
      <c r="AJN293" s="108" t="n">
        <v>28.2</v>
      </c>
      <c r="AJO293" s="109" t="n">
        <f aca="false">AVERAGE(AJC293:AJN293)</f>
        <v>24.2833333333333</v>
      </c>
      <c r="AKA293" s="1" t="n">
        <v>1943</v>
      </c>
      <c r="AKB293" s="110" t="s">
        <v>146</v>
      </c>
      <c r="AKC293" s="108" t="n">
        <v>16</v>
      </c>
      <c r="AKD293" s="108" t="n">
        <v>16.4</v>
      </c>
      <c r="AKE293" s="108" t="n">
        <v>17</v>
      </c>
      <c r="AKF293" s="108" t="n">
        <v>12.4</v>
      </c>
      <c r="AKG293" s="108" t="n">
        <v>8.1</v>
      </c>
      <c r="AKH293" s="108" t="n">
        <v>7.2</v>
      </c>
      <c r="AKI293" s="108" t="n">
        <v>4</v>
      </c>
      <c r="AKJ293" s="108" t="n">
        <v>4.3</v>
      </c>
      <c r="AKK293" s="108" t="n">
        <v>7</v>
      </c>
      <c r="AKL293" s="108" t="n">
        <v>8.1</v>
      </c>
      <c r="AKM293" s="108" t="n">
        <v>11.7</v>
      </c>
      <c r="AKN293" s="108" t="n">
        <v>14.4</v>
      </c>
      <c r="AKO293" s="109" t="n">
        <f aca="false">AVERAGE(AKC293:AKN293)</f>
        <v>10.55</v>
      </c>
      <c r="ALA293" s="35" t="n">
        <f aca="false">(ACO293+AO293+EO293+NO293+AKO293+AFO293+AEO293+IO293+MO293)/9</f>
        <v>13.5321548821549</v>
      </c>
      <c r="ALB293" s="77" t="n">
        <f aca="false">(ABO293+KO293+DO293+AGO293)/4</f>
        <v>17.31875</v>
      </c>
      <c r="ALC293" s="19" t="n">
        <f aca="false">(QO293+PO293+AAO293+AJO293+FO293+SO293+BO293+CO293+JO293+OO293+TO293+HO293)/12</f>
        <v>12.5961805555556</v>
      </c>
      <c r="AMA293" s="28" t="n">
        <f aca="false">MAX(ACC293:ACN293,AC293:AN293,EC293:EN293,NC293:NN293,AKC293:AKN293,AFC293:AFN293,AEC293:AEN293,IC293:IN293,MC293:MN293)</f>
        <v>26.4</v>
      </c>
      <c r="AMB293" s="28" t="n">
        <f aca="false">MIN(ACC293:ACN293,AC293:AN293,EC293:EN293,NC293:NN293,AKC293:AKN293,AFC293:AFN293,AEC293:AEN293,IC293:IN293,MC293:MN293)</f>
        <v>4</v>
      </c>
      <c r="AMC293" s="81" t="n">
        <f aca="false">MAX(ABC293:ABN293,KC293:KN293,DC293:DN293,AGC293:AGN293)</f>
        <v>27.1</v>
      </c>
      <c r="AMD293" s="81" t="n">
        <f aca="false">MIN(ABC293:ABN293,KC293:KN293,DC293:DN293,AGC293:AGN293)</f>
        <v>2.3</v>
      </c>
      <c r="AME293" s="60" t="n">
        <f aca="false">MAX(QC293:QN293,PC293:PN293,AJC293:AJN293,AAC293:AAN293,FC293:FN293,SC293:SN293)</f>
        <v>28.2</v>
      </c>
      <c r="AMF293" s="60" t="n">
        <f aca="false">MIN(QC293:QN293,PC293:PN293,AJC293:AJN293,AAC293:AAN293,FC293:FN293,SC293:SN293)</f>
        <v>1.7</v>
      </c>
    </row>
    <row r="294" customFormat="false" ht="12.8" hidden="false" customHeight="false" outlineLevel="0" collapsed="false">
      <c r="A294" s="104"/>
      <c r="B294" s="29" t="n">
        <f aca="false">AVERAGE(AO294,BO294,CO294,DO294,EO294,FO294,GO294,HO304,IO294,JO294,KO294,LO294,MO294,NO294,OO294,PO294,QO294,RO294,SO294,TO294,UO294,VO294,WO294,YO294,ZO294,AAO294,ABO294,ACO294,ADO294,AEO294,AFO294,AGO294,AHO294,AIO294,AJO294,AKO294)</f>
        <v>13.2722222222222</v>
      </c>
      <c r="C294" s="30" t="n">
        <f aca="false">AVERAGE(B290:B294)</f>
        <v>13.3920938552189</v>
      </c>
      <c r="D294" s="31" t="n">
        <f aca="false">AVERAGE(B285:B294)</f>
        <v>13.4401346801347</v>
      </c>
      <c r="E294" s="29" t="n">
        <f aca="false">AVERAGE(B275:B294)</f>
        <v>13.4222664141414</v>
      </c>
      <c r="F294" s="32" t="n">
        <f aca="false">AVERAGE(B245:B294)</f>
        <v>13.4996198088601</v>
      </c>
      <c r="G294" s="3" t="n">
        <f aca="false">MAX(AC294:AN294,BC294:BN294,CC294:CN294,DC294:DN294,EC294:EN294,FC294:FN294,GC294:GN294,HC294:HN294,IC294:IN294,JC294:JN294,KC294:KN294,LC294:LN294,MC294:MN294,NC294:NN294,OC294:ON294,PC294:PN294,QC294:QN294,RC294:RN294,SC294:SN294,TC294:TN294,UC294:UN294,VC294:VN294,WC294:WN294,YC294:YN294,ZC294:ZN294,AAC294:AAN294,ABC294:ABN294,ACC294:ACN294,ADC294:ADN294,AEC294:AEN294,AFC294:AFN294,AGC294:AGN294,AHC294:AHN294,AIC294:AIN294,AJC294:AJN294,AKC294:AKN294)</f>
        <v>26.9</v>
      </c>
      <c r="H294" s="105" t="n">
        <f aca="false">MEDIAN(AC294:AN294,BC294:BN294,CC294:CN294,DC294:DN294,EC294:EN294,FC294:FN294,GC294:GN294,HC294:HN294,IC294:IN294,JC294:JN294,KC294:KN294,LC294:LN294,MC294:MN294,NC294:NN294,OC294:ON294,PC294:PN294,QC294:QN294,RC294:RN294,SC294:SN294,TC294:TN294,UC294:UN294,VC294:VN294,WC294:WN294,YC294:YN294,ZC294:ZN294,AAC294:AAN294,ABC294:ABN294,ACC294:ACN294,ADC294:ADN294,AEC294:AEN294,AFC294:AFN294,AGC294:AGN294,AHC294:AHN294,AIC294:AIN294,AJC294:AJN294,AKC294:AKN294)</f>
        <v>12.5</v>
      </c>
      <c r="I294" s="5" t="n">
        <f aca="false">MIN(AC294:AN294,BC294:BN294,CC294:CN294,DC294:DN294,EC294:EN294,FC294:FN294,GC294:GN294,HC294:HN294,IC294:IN294,JC294:JN294,KC294:KN294,LC294:LN294,MC294:MN294,NC294:NN294,OC294:ON294,PC294:PN294,QC294:QN294,RC294:RN294,SC294:SN294,TC294:TN294,UC294:UN294,VC294:VN294,WC294:WN294,YC294:YN294,ZC294:ZN294,AAC294:AAN294,ABC294:ABN294,ACC294:ACN294,ADC294:ADN294,AEC294:AEN294,AFC294:AFN294,AGC294:AGN294,AHC294:AHN294,AIC294:AIN294,AJC294:AJN294,AKC294:AKN294)</f>
        <v>3.9</v>
      </c>
      <c r="J294" s="106" t="n">
        <f aca="false">(G294+I294)/2</f>
        <v>15.4</v>
      </c>
      <c r="AB294" s="107" t="n">
        <v>1944</v>
      </c>
      <c r="AC294" s="108" t="n">
        <v>15</v>
      </c>
      <c r="AD294" s="108" t="n">
        <v>15.3</v>
      </c>
      <c r="AE294" s="108" t="n">
        <v>14.3</v>
      </c>
      <c r="AF294" s="108" t="n">
        <v>12.5</v>
      </c>
      <c r="AG294" s="108" t="n">
        <v>10</v>
      </c>
      <c r="AH294" s="108" t="n">
        <v>9.6</v>
      </c>
      <c r="AI294" s="108" t="n">
        <v>8.8</v>
      </c>
      <c r="AJ294" s="108" t="n">
        <v>9.2</v>
      </c>
      <c r="AK294" s="108" t="n">
        <v>9.3</v>
      </c>
      <c r="AL294" s="108" t="n">
        <v>11.3</v>
      </c>
      <c r="AM294" s="108" t="n">
        <v>13</v>
      </c>
      <c r="AN294" s="108" t="n">
        <v>13.3</v>
      </c>
      <c r="AO294" s="109" t="n">
        <f aca="false">AVERAGE(AC294:AN294)</f>
        <v>11.8</v>
      </c>
      <c r="BA294" s="1" t="n">
        <v>1944</v>
      </c>
      <c r="BB294" s="107" t="n">
        <v>1944</v>
      </c>
      <c r="BC294" s="108" t="n">
        <v>14.4</v>
      </c>
      <c r="BD294" s="108" t="n">
        <v>13</v>
      </c>
      <c r="BE294" s="108" t="n">
        <v>13.2</v>
      </c>
      <c r="BF294" s="108" t="n">
        <v>10.5</v>
      </c>
      <c r="BG294" s="108" t="n">
        <v>7.4</v>
      </c>
      <c r="BH294" s="108" t="n">
        <v>4.5</v>
      </c>
      <c r="BI294" s="108" t="n">
        <v>5.9</v>
      </c>
      <c r="BJ294" s="108" t="n">
        <v>4.9</v>
      </c>
      <c r="BK294" s="108" t="n">
        <v>6</v>
      </c>
      <c r="BL294" s="108" t="n">
        <v>7.5</v>
      </c>
      <c r="BM294" s="108" t="n">
        <v>10.5</v>
      </c>
      <c r="BN294" s="108" t="n">
        <v>13.4</v>
      </c>
      <c r="BO294" s="109" t="n">
        <f aca="false">AVERAGE(BC294:BN294)</f>
        <v>9.26666666666667</v>
      </c>
      <c r="CA294" s="1" t="n">
        <v>1944</v>
      </c>
      <c r="CB294" s="110" t="s">
        <v>147</v>
      </c>
      <c r="CC294" s="108" t="n">
        <v>10.6</v>
      </c>
      <c r="CD294" s="108" t="n">
        <v>10.9</v>
      </c>
      <c r="CE294" s="108" t="n">
        <v>8.5</v>
      </c>
      <c r="CF294" s="108" t="n">
        <v>7.8</v>
      </c>
      <c r="CG294" s="108" t="n">
        <v>5.1</v>
      </c>
      <c r="CH294" s="108" t="n">
        <v>4.2</v>
      </c>
      <c r="CI294" s="108" t="n">
        <v>5.3</v>
      </c>
      <c r="CJ294" s="108" t="n">
        <v>4.2</v>
      </c>
      <c r="CK294" s="108" t="n">
        <v>5.9</v>
      </c>
      <c r="CL294" s="108" t="n">
        <v>7.8</v>
      </c>
      <c r="CM294" s="108" t="n">
        <v>8.9</v>
      </c>
      <c r="CN294" s="108" t="n">
        <v>10.6</v>
      </c>
      <c r="CO294" s="109" t="n">
        <f aca="false">AVERAGE(CC294:CN294)</f>
        <v>7.48333333333333</v>
      </c>
      <c r="DA294" s="1" t="n">
        <v>1944</v>
      </c>
      <c r="DB294" s="110" t="s">
        <v>147</v>
      </c>
      <c r="DC294" s="108" t="n">
        <v>26</v>
      </c>
      <c r="DD294" s="108" t="n">
        <v>26.5</v>
      </c>
      <c r="DE294" s="108" t="n">
        <v>25.4</v>
      </c>
      <c r="DF294" s="108" t="n">
        <v>21.9</v>
      </c>
      <c r="DG294" s="108" t="n">
        <v>17.2</v>
      </c>
      <c r="DH294" s="108" t="n">
        <v>14</v>
      </c>
      <c r="DI294" s="108" t="n">
        <v>12.2</v>
      </c>
      <c r="DJ294" s="108" t="n">
        <v>15.5</v>
      </c>
      <c r="DK294" s="108" t="n">
        <v>20.5</v>
      </c>
      <c r="DL294" s="108" t="n">
        <v>22.1</v>
      </c>
      <c r="DM294" s="108" t="n">
        <v>25.5</v>
      </c>
      <c r="DN294" s="108" t="n">
        <v>26</v>
      </c>
      <c r="DO294" s="109" t="n">
        <f aca="false">AVERAGE(DC294:DN294)</f>
        <v>21.0666666666667</v>
      </c>
      <c r="EA294" s="1" t="n">
        <v>1944</v>
      </c>
      <c r="EB294" s="107" t="n">
        <v>1944</v>
      </c>
      <c r="EC294" s="108" t="n">
        <v>14</v>
      </c>
      <c r="ED294" s="108" t="n">
        <v>14.7</v>
      </c>
      <c r="EE294" s="108" t="n">
        <v>13</v>
      </c>
      <c r="EF294" s="108" t="n">
        <v>11.3</v>
      </c>
      <c r="EG294" s="108" t="n">
        <v>8.9</v>
      </c>
      <c r="EH294" s="108" t="n">
        <v>9.2</v>
      </c>
      <c r="EI294" s="108" t="n">
        <v>8.1</v>
      </c>
      <c r="EJ294" s="108" t="n">
        <v>6.7</v>
      </c>
      <c r="EK294" s="108" t="n">
        <v>7.8</v>
      </c>
      <c r="EL294" s="108" t="n">
        <v>7.8</v>
      </c>
      <c r="EM294" s="108" t="n">
        <v>11.8</v>
      </c>
      <c r="EN294" s="108" t="n">
        <v>12.3</v>
      </c>
      <c r="EO294" s="109" t="n">
        <f aca="false">AVERAGE(EC294:EN294)</f>
        <v>10.4666666666667</v>
      </c>
      <c r="FA294" s="1" t="n">
        <v>1944</v>
      </c>
      <c r="FB294" s="107" t="n">
        <v>1944</v>
      </c>
      <c r="FC294" s="108" t="n">
        <v>13.4</v>
      </c>
      <c r="FD294" s="108" t="n">
        <v>12.7</v>
      </c>
      <c r="FE294" s="108" t="n">
        <v>11.7</v>
      </c>
      <c r="FF294" s="108" t="n">
        <v>10.1</v>
      </c>
      <c r="FG294" s="108" t="n">
        <v>7.6</v>
      </c>
      <c r="FH294" s="108" t="n">
        <v>8.7</v>
      </c>
      <c r="FI294" s="108" t="n">
        <v>7.8</v>
      </c>
      <c r="FJ294" s="108" t="n">
        <v>7</v>
      </c>
      <c r="FK294" s="108" t="n">
        <v>7.9</v>
      </c>
      <c r="FL294" s="108" t="n">
        <v>10.2</v>
      </c>
      <c r="FM294" s="108" t="n">
        <v>11.4</v>
      </c>
      <c r="FN294" s="108" t="n">
        <v>12</v>
      </c>
      <c r="FO294" s="109" t="n">
        <f aca="false">AVERAGE(FC294:FN294)</f>
        <v>10.0416666666667</v>
      </c>
      <c r="GA294" s="1" t="n">
        <v>1944</v>
      </c>
      <c r="GB294" s="110" t="s">
        <v>147</v>
      </c>
      <c r="GC294" s="108" t="n">
        <v>16.9</v>
      </c>
      <c r="GD294" s="108" t="n">
        <v>16.9</v>
      </c>
      <c r="GE294" s="108" t="n">
        <v>15.9</v>
      </c>
      <c r="GF294" s="108" t="n">
        <v>14.8</v>
      </c>
      <c r="GG294" s="108" t="n">
        <v>13</v>
      </c>
      <c r="GH294" s="108" t="n">
        <v>12.6</v>
      </c>
      <c r="GI294" s="108" t="n">
        <v>11.3</v>
      </c>
      <c r="GJ294" s="108" t="n">
        <v>11.7</v>
      </c>
      <c r="GK294" s="108" t="n">
        <v>12.1</v>
      </c>
      <c r="GL294" s="108" t="n">
        <v>14.2</v>
      </c>
      <c r="GM294" s="108" t="n">
        <v>15.7</v>
      </c>
      <c r="GN294" s="108" t="n">
        <v>15.1</v>
      </c>
      <c r="GO294" s="109" t="n">
        <f aca="false">AVERAGE(GC294:GN294)</f>
        <v>14.1833333333333</v>
      </c>
      <c r="HA294" s="1" t="n">
        <v>1944</v>
      </c>
      <c r="HB294" s="107" t="n">
        <v>1944</v>
      </c>
      <c r="HC294" s="108" t="n">
        <v>14.9</v>
      </c>
      <c r="HD294" s="108" t="n">
        <v>14.4</v>
      </c>
      <c r="HE294" s="108" t="n">
        <v>13.7</v>
      </c>
      <c r="HF294" s="108" t="n">
        <v>13.3</v>
      </c>
      <c r="HG294" s="108" t="n">
        <v>11.3</v>
      </c>
      <c r="HH294" s="108" t="n">
        <v>12.6</v>
      </c>
      <c r="HI294" s="108" t="n">
        <v>10.6</v>
      </c>
      <c r="HJ294" s="108" t="n">
        <v>9.8</v>
      </c>
      <c r="HK294" s="108" t="n">
        <v>10.6</v>
      </c>
      <c r="HL294" s="108" t="n">
        <v>12.5</v>
      </c>
      <c r="HM294" s="108" t="n">
        <v>13.1</v>
      </c>
      <c r="HN294" s="108" t="n">
        <v>13.7</v>
      </c>
      <c r="HO294" s="109" t="n">
        <f aca="false">AVERAGE(HC294:HN294)</f>
        <v>12.5416666666667</v>
      </c>
      <c r="IA294" s="1" t="n">
        <v>1944</v>
      </c>
      <c r="IB294" s="110" t="s">
        <v>147</v>
      </c>
      <c r="IC294" s="108" t="n">
        <v>21.8</v>
      </c>
      <c r="ID294" s="108" t="n">
        <v>22.2</v>
      </c>
      <c r="IE294" s="108" t="n">
        <v>21.6</v>
      </c>
      <c r="IF294" s="108" t="n">
        <v>18.7</v>
      </c>
      <c r="IG294" s="108" t="n">
        <v>14.6</v>
      </c>
      <c r="IH294" s="108" t="n">
        <v>11.1</v>
      </c>
      <c r="II294" s="108" t="n">
        <v>12.5</v>
      </c>
      <c r="IJ294" s="108" t="n">
        <v>12.6</v>
      </c>
      <c r="IK294" s="108" t="n">
        <v>14.8</v>
      </c>
      <c r="IL294" s="108" t="n">
        <v>17.7</v>
      </c>
      <c r="IM294" s="108" t="n">
        <v>19.7</v>
      </c>
      <c r="IN294" s="108" t="n">
        <v>19.4</v>
      </c>
      <c r="IO294" s="109" t="n">
        <f aca="false">AVERAGE(IC294:IN294)</f>
        <v>17.225</v>
      </c>
      <c r="JA294" s="1" t="n">
        <v>1944</v>
      </c>
      <c r="JB294" s="107" t="n">
        <v>1944</v>
      </c>
      <c r="JC294" s="108" t="n">
        <v>12.2</v>
      </c>
      <c r="JD294" s="108" t="n">
        <v>12.1</v>
      </c>
      <c r="JE294" s="108" t="n">
        <v>9.7</v>
      </c>
      <c r="JF294" s="108" t="n">
        <v>8.1</v>
      </c>
      <c r="JG294" s="108" t="n">
        <v>4.9</v>
      </c>
      <c r="JH294" s="108" t="n">
        <v>4.1</v>
      </c>
      <c r="JI294" s="108" t="n">
        <v>4.7</v>
      </c>
      <c r="JJ294" s="108" t="n">
        <v>3.9</v>
      </c>
      <c r="JK294" s="108" t="n">
        <v>5.7</v>
      </c>
      <c r="JL294" s="108" t="n">
        <v>8.5</v>
      </c>
      <c r="JM294" s="108" t="n">
        <v>10.8</v>
      </c>
      <c r="JN294" s="108" t="n">
        <v>10.8</v>
      </c>
      <c r="JO294" s="109" t="n">
        <f aca="false">AVERAGE(JC294:JN294)</f>
        <v>7.95833333333333</v>
      </c>
      <c r="KA294" s="1" t="n">
        <v>1944</v>
      </c>
      <c r="KB294" s="107" t="n">
        <v>1944</v>
      </c>
      <c r="KC294" s="108" t="n">
        <v>26.2</v>
      </c>
      <c r="KD294" s="108" t="n">
        <v>25.6</v>
      </c>
      <c r="KE294" s="108" t="n">
        <v>25.4</v>
      </c>
      <c r="KF294" s="108" t="n">
        <v>22.6</v>
      </c>
      <c r="KG294" s="108" t="n">
        <v>18.3</v>
      </c>
      <c r="KH294" s="108" t="n">
        <v>15.7</v>
      </c>
      <c r="KI294" s="108" t="n">
        <v>13.7</v>
      </c>
      <c r="KJ294" s="108" t="n">
        <v>16.4</v>
      </c>
      <c r="KK294" s="108" t="n">
        <v>21.9</v>
      </c>
      <c r="KL294" s="108" t="n">
        <v>23.8</v>
      </c>
      <c r="KM294" s="108" t="n">
        <v>26.2</v>
      </c>
      <c r="KN294" s="108" t="n">
        <v>26.8</v>
      </c>
      <c r="KO294" s="109" t="n">
        <f aca="false">AVERAGE(KC294:KN294)</f>
        <v>21.8833333333333</v>
      </c>
      <c r="LA294" s="1" t="n">
        <v>1944</v>
      </c>
      <c r="LB294" s="110" t="s">
        <v>147</v>
      </c>
      <c r="LC294" s="108" t="n">
        <v>13.1</v>
      </c>
      <c r="LD294" s="108" t="n">
        <v>12.9</v>
      </c>
      <c r="LE294" s="108" t="n">
        <v>10.5</v>
      </c>
      <c r="LF294" s="108" t="n">
        <v>9.6</v>
      </c>
      <c r="LG294" s="108" t="n">
        <v>6.9</v>
      </c>
      <c r="LH294" s="108" t="n">
        <v>7.5</v>
      </c>
      <c r="LI294" s="108" t="n">
        <v>6.3</v>
      </c>
      <c r="LJ294" s="108" t="n">
        <v>5.8</v>
      </c>
      <c r="LK294" s="108" t="n">
        <v>6.8</v>
      </c>
      <c r="LL294" s="108" t="n">
        <v>9.5</v>
      </c>
      <c r="LM294" s="108" t="n">
        <v>11.5</v>
      </c>
      <c r="LN294" s="108" t="n">
        <v>12.1</v>
      </c>
      <c r="LO294" s="109" t="n">
        <f aca="false">AVERAGE(LC294:LN294)</f>
        <v>9.375</v>
      </c>
      <c r="MA294" s="1" t="n">
        <v>1944</v>
      </c>
      <c r="MB294" s="110" t="s">
        <v>147</v>
      </c>
      <c r="MC294" s="108" t="n">
        <v>14.5</v>
      </c>
      <c r="MD294" s="108" t="n">
        <v>15.4</v>
      </c>
      <c r="ME294" s="108" t="n">
        <v>13.3</v>
      </c>
      <c r="MF294" s="108" t="n">
        <v>11.3</v>
      </c>
      <c r="MG294" s="108" t="n">
        <v>8.9</v>
      </c>
      <c r="MH294" s="108" t="n">
        <v>8.2</v>
      </c>
      <c r="MI294" s="108" t="n">
        <v>8.6</v>
      </c>
      <c r="MJ294" s="108" t="n">
        <v>9.6</v>
      </c>
      <c r="MK294" s="108" t="n">
        <v>9.6</v>
      </c>
      <c r="ML294" s="108" t="n">
        <v>10.1</v>
      </c>
      <c r="MM294" s="108" t="n">
        <v>13.1</v>
      </c>
      <c r="MN294" s="108" t="n">
        <v>13.6</v>
      </c>
      <c r="MO294" s="109" t="n">
        <f aca="false">AVERAGE(MC294:MN294)</f>
        <v>11.35</v>
      </c>
      <c r="NA294" s="1" t="n">
        <v>1944</v>
      </c>
      <c r="NB294" s="110" t="s">
        <v>147</v>
      </c>
      <c r="NC294" s="108" t="n">
        <v>18</v>
      </c>
      <c r="ND294" s="108" t="n">
        <v>16.3</v>
      </c>
      <c r="NE294" s="108" t="n">
        <v>16.2</v>
      </c>
      <c r="NF294" s="108" t="n">
        <v>15</v>
      </c>
      <c r="NG294" s="108" t="n">
        <v>11.2</v>
      </c>
      <c r="NH294" s="108" t="n">
        <v>11.2</v>
      </c>
      <c r="NI294" s="108" t="n">
        <v>12</v>
      </c>
      <c r="NJ294" s="108" t="n">
        <v>10.3</v>
      </c>
      <c r="NK294" s="108" t="n">
        <v>11.1</v>
      </c>
      <c r="NL294" s="108" t="n">
        <v>14.3</v>
      </c>
      <c r="NM294" s="108" t="n">
        <v>16.4</v>
      </c>
      <c r="NN294" s="108" t="n">
        <v>16</v>
      </c>
      <c r="NO294" s="109" t="n">
        <f aca="false">AVERAGE(NC294:NN294)</f>
        <v>14</v>
      </c>
      <c r="OA294" s="1" t="n">
        <v>1944</v>
      </c>
      <c r="OB294" s="107" t="n">
        <v>1944</v>
      </c>
      <c r="OC294" s="108" t="n">
        <v>16.9</v>
      </c>
      <c r="OD294" s="108" t="n">
        <v>16.3</v>
      </c>
      <c r="OE294" s="108" t="n">
        <v>14.7</v>
      </c>
      <c r="OF294" s="108" t="n">
        <v>12.3</v>
      </c>
      <c r="OG294" s="108" t="n">
        <v>9.3</v>
      </c>
      <c r="OH294" s="108" t="n">
        <v>10</v>
      </c>
      <c r="OI294" s="108" t="n">
        <v>9</v>
      </c>
      <c r="OJ294" s="108" t="n">
        <v>8.6</v>
      </c>
      <c r="OK294" s="108" t="n">
        <v>9.7</v>
      </c>
      <c r="OL294" s="108" t="n">
        <v>12.3</v>
      </c>
      <c r="OM294" s="108" t="n">
        <v>13.7</v>
      </c>
      <c r="ON294" s="108" t="n">
        <v>14.9</v>
      </c>
      <c r="OO294" s="109" t="n">
        <f aca="false">AVERAGE(OC294:ON294)</f>
        <v>12.3083333333333</v>
      </c>
      <c r="PA294" s="16" t="n">
        <v>1944</v>
      </c>
      <c r="PB294" s="134" t="s">
        <v>147</v>
      </c>
      <c r="PC294" s="108" t="n">
        <v>17.7</v>
      </c>
      <c r="PD294" s="108" t="n">
        <v>16.2</v>
      </c>
      <c r="PE294" s="108" t="n">
        <v>15.3</v>
      </c>
      <c r="PF294" s="108" t="n">
        <v>11.1</v>
      </c>
      <c r="PG294" s="108" t="n">
        <v>6.2</v>
      </c>
      <c r="PH294" s="108" t="n">
        <v>5.1</v>
      </c>
      <c r="PI294" s="108" t="n">
        <v>5.6</v>
      </c>
      <c r="PJ294" s="108" t="n">
        <v>6.7</v>
      </c>
      <c r="PK294" s="108" t="n">
        <v>8.3</v>
      </c>
      <c r="PL294" s="108" t="n">
        <v>11.4</v>
      </c>
      <c r="PM294" s="108" t="n">
        <v>15.5</v>
      </c>
      <c r="PN294" s="108" t="n">
        <v>14.8</v>
      </c>
      <c r="PO294" s="109" t="n">
        <f aca="false">AVERAGE(PC294:PN294)</f>
        <v>11.1583333333333</v>
      </c>
      <c r="QA294" s="1" t="n">
        <v>1944</v>
      </c>
      <c r="QB294" s="110" t="s">
        <v>147</v>
      </c>
      <c r="QC294" s="108" t="n">
        <v>13.1</v>
      </c>
      <c r="QD294" s="108" t="n">
        <v>13</v>
      </c>
      <c r="QE294" s="108" t="n">
        <v>11.3</v>
      </c>
      <c r="QF294" s="108" t="n">
        <v>10.3</v>
      </c>
      <c r="QG294" s="108" t="n">
        <v>6.7</v>
      </c>
      <c r="QH294" s="108" t="n">
        <v>6.8</v>
      </c>
      <c r="QI294" s="108" t="n">
        <v>6.1</v>
      </c>
      <c r="QJ294" s="108" t="n">
        <v>6.1</v>
      </c>
      <c r="QK294" s="108" t="n">
        <v>6.7</v>
      </c>
      <c r="QL294" s="108" t="n">
        <v>9</v>
      </c>
      <c r="QM294" s="108" t="n">
        <v>10.8</v>
      </c>
      <c r="QN294" s="108" t="n">
        <v>11.7</v>
      </c>
      <c r="QO294" s="109" t="n">
        <f aca="false">AVERAGE(QC294:QN294)</f>
        <v>9.3</v>
      </c>
      <c r="RA294" s="1" t="n">
        <v>1944</v>
      </c>
      <c r="RB294" s="110" t="s">
        <v>147</v>
      </c>
      <c r="RC294" s="108" t="n">
        <v>17.6</v>
      </c>
      <c r="RD294" s="108" t="n">
        <v>16.3</v>
      </c>
      <c r="RE294" s="108" t="n">
        <v>14.5</v>
      </c>
      <c r="RF294" s="108" t="n">
        <v>11.2</v>
      </c>
      <c r="RG294" s="108" t="n">
        <v>7</v>
      </c>
      <c r="RH294" s="108" t="n">
        <v>5.6</v>
      </c>
      <c r="RI294" s="108" t="n">
        <v>6.5</v>
      </c>
      <c r="RJ294" s="108" t="n">
        <v>6.5</v>
      </c>
      <c r="RK294" s="108" t="n">
        <v>6.8</v>
      </c>
      <c r="RL294" s="108" t="n">
        <v>9.7</v>
      </c>
      <c r="RM294" s="108" t="n">
        <v>13.2</v>
      </c>
      <c r="RN294" s="108" t="n">
        <v>12.9</v>
      </c>
      <c r="RO294" s="109" t="n">
        <f aca="false">AVERAGE(RC294:RN294)</f>
        <v>10.65</v>
      </c>
      <c r="SA294" s="1" t="n">
        <v>1944</v>
      </c>
      <c r="SB294" s="107" t="n">
        <v>1944</v>
      </c>
      <c r="SC294" s="108" t="n">
        <v>21.3</v>
      </c>
      <c r="SD294" s="108" t="n">
        <v>19.9</v>
      </c>
      <c r="SE294" s="108" t="n">
        <v>18.2</v>
      </c>
      <c r="SF294" s="108" t="n">
        <v>13.2</v>
      </c>
      <c r="SG294" s="108" t="n">
        <v>7.3</v>
      </c>
      <c r="SH294" s="108" t="n">
        <v>4.9</v>
      </c>
      <c r="SI294" s="108" t="n">
        <v>5.7</v>
      </c>
      <c r="SJ294" s="108" t="n">
        <v>8.2</v>
      </c>
      <c r="SK294" s="108" t="n">
        <v>10.9</v>
      </c>
      <c r="SL294" s="108" t="n">
        <v>13.4</v>
      </c>
      <c r="SM294" s="108" t="n">
        <v>17.5</v>
      </c>
      <c r="SN294" s="108" t="n">
        <v>17.3</v>
      </c>
      <c r="SO294" s="109" t="n">
        <f aca="false">AVERAGE(SC294:SN294)</f>
        <v>13.15</v>
      </c>
      <c r="TA294" s="1" t="n">
        <v>1944</v>
      </c>
      <c r="TB294" s="110" t="s">
        <v>147</v>
      </c>
      <c r="TC294" s="108" t="n">
        <v>25.9</v>
      </c>
      <c r="TD294" s="108" t="n">
        <v>25.9</v>
      </c>
      <c r="TE294" s="108" t="n">
        <v>26.1</v>
      </c>
      <c r="TF294" s="108" t="n">
        <v>21.6</v>
      </c>
      <c r="TG294" s="108" t="n">
        <v>15.7</v>
      </c>
      <c r="TH294" s="108" t="n">
        <v>12.2</v>
      </c>
      <c r="TI294" s="108" t="n">
        <v>10.1</v>
      </c>
      <c r="TJ294" s="108" t="n">
        <v>13.7</v>
      </c>
      <c r="TK294" s="108" t="n">
        <v>20</v>
      </c>
      <c r="TL294" s="108" t="n">
        <v>21.2</v>
      </c>
      <c r="TM294" s="108" t="n">
        <v>24.6</v>
      </c>
      <c r="TN294" s="108" t="n">
        <v>24.7</v>
      </c>
      <c r="TO294" s="109" t="n">
        <f aca="false">AVERAGE(TC294:TN294)</f>
        <v>20.1416666666667</v>
      </c>
      <c r="UA294" s="1" t="n">
        <v>1944</v>
      </c>
      <c r="UB294" s="110" t="s">
        <v>147</v>
      </c>
      <c r="UC294" s="108" t="n">
        <v>17.5</v>
      </c>
      <c r="UD294" s="108" t="n">
        <v>16.6</v>
      </c>
      <c r="UE294" s="108" t="n">
        <v>13.5</v>
      </c>
      <c r="UF294" s="108" t="n">
        <v>9.8</v>
      </c>
      <c r="UG294" s="108" t="n">
        <v>6.1</v>
      </c>
      <c r="UH294" s="108" t="n">
        <v>5.7</v>
      </c>
      <c r="UI294" s="108" t="n">
        <v>5.7</v>
      </c>
      <c r="UJ294" s="108" t="n">
        <v>6</v>
      </c>
      <c r="UK294" s="108" t="n">
        <v>6.7</v>
      </c>
      <c r="UL294" s="108" t="n">
        <v>9.2</v>
      </c>
      <c r="UM294" s="108" t="n">
        <v>13.1</v>
      </c>
      <c r="UN294" s="108" t="n">
        <v>13</v>
      </c>
      <c r="UO294" s="109" t="n">
        <f aca="false">AVERAGE(UC294:UN294)</f>
        <v>10.2416666666667</v>
      </c>
      <c r="VA294" s="1" t="n">
        <v>1944</v>
      </c>
      <c r="VB294" s="110" t="s">
        <v>147</v>
      </c>
      <c r="VC294" s="108" t="n">
        <v>11.7</v>
      </c>
      <c r="VD294" s="108" t="n">
        <v>12.3</v>
      </c>
      <c r="VE294" s="108" t="n">
        <v>11.3</v>
      </c>
      <c r="VF294" s="108" t="n">
        <v>9.6</v>
      </c>
      <c r="VG294" s="108" t="n">
        <v>6.9</v>
      </c>
      <c r="VH294" s="108" t="n">
        <v>7.3</v>
      </c>
      <c r="VI294" s="108" t="n">
        <v>5.7</v>
      </c>
      <c r="VJ294" s="108" t="n">
        <v>6.3</v>
      </c>
      <c r="VK294" s="108" t="n">
        <v>7</v>
      </c>
      <c r="VL294" s="108" t="n">
        <v>9.1</v>
      </c>
      <c r="VM294" s="108" t="n">
        <v>10.1</v>
      </c>
      <c r="VN294" s="108" t="n">
        <v>10.9</v>
      </c>
      <c r="VO294" s="109" t="n">
        <f aca="false">AVERAGE(VC294:VN294)</f>
        <v>9.01666666666667</v>
      </c>
      <c r="WA294" s="1" t="n">
        <v>1944</v>
      </c>
      <c r="WB294" s="107" t="n">
        <v>1944</v>
      </c>
      <c r="WC294" s="108" t="n">
        <v>23.2</v>
      </c>
      <c r="WD294" s="108" t="n">
        <v>21.1</v>
      </c>
      <c r="WE294" s="108" t="n">
        <v>19.7</v>
      </c>
      <c r="WF294" s="108" t="n">
        <v>15.3</v>
      </c>
      <c r="WG294" s="108" t="n">
        <v>8.8</v>
      </c>
      <c r="WH294" s="108" t="n">
        <v>6.7</v>
      </c>
      <c r="WI294" s="108" t="n">
        <v>7</v>
      </c>
      <c r="WJ294" s="108" t="n">
        <v>7.7</v>
      </c>
      <c r="WK294" s="108" t="n">
        <v>10.5</v>
      </c>
      <c r="WL294" s="108" t="n">
        <v>13.9</v>
      </c>
      <c r="WM294" s="108" t="n">
        <v>16.9</v>
      </c>
      <c r="WN294" s="108" t="n">
        <v>16.1</v>
      </c>
      <c r="WO294" s="109" t="n">
        <f aca="false">AVERAGE(WC294:WN294)</f>
        <v>13.9083333333333</v>
      </c>
      <c r="YA294" s="1" t="n">
        <v>1944</v>
      </c>
      <c r="YB294" s="110" t="s">
        <v>147</v>
      </c>
      <c r="YC294" s="108" t="n">
        <v>14.2</v>
      </c>
      <c r="YD294" s="108" t="n">
        <v>13.4</v>
      </c>
      <c r="YE294" s="108" t="n">
        <v>11.6</v>
      </c>
      <c r="YF294" s="108" t="n">
        <v>9.4</v>
      </c>
      <c r="YG294" s="108" t="n">
        <v>6.4</v>
      </c>
      <c r="YH294" s="108" t="n">
        <v>5.8</v>
      </c>
      <c r="YI294" s="108" t="n">
        <v>4.4</v>
      </c>
      <c r="YJ294" s="108" t="n">
        <v>5.7</v>
      </c>
      <c r="YK294" s="108" t="n">
        <v>5.1</v>
      </c>
      <c r="YL294" s="108" t="n">
        <v>8.5</v>
      </c>
      <c r="YM294" s="108" t="n">
        <v>10.4</v>
      </c>
      <c r="YN294" s="108" t="n">
        <v>9.4</v>
      </c>
      <c r="YO294" s="109" t="n">
        <f aca="false">AVERAGE(YC294:YN294)</f>
        <v>8.69166666666667</v>
      </c>
      <c r="ZA294" s="1" t="n">
        <v>1944</v>
      </c>
      <c r="ZB294" s="110" t="s">
        <v>147</v>
      </c>
      <c r="ZC294" s="108" t="n">
        <v>17.9</v>
      </c>
      <c r="ZD294" s="108" t="n">
        <v>17.1</v>
      </c>
      <c r="ZE294" s="108" t="n">
        <v>15</v>
      </c>
      <c r="ZF294" s="108" t="n">
        <v>12.2</v>
      </c>
      <c r="ZG294" s="108" t="n">
        <v>7.7</v>
      </c>
      <c r="ZH294" s="108" t="n">
        <v>5.9</v>
      </c>
      <c r="ZI294" s="108" t="n">
        <v>6.5</v>
      </c>
      <c r="ZJ294" s="108" t="n">
        <v>6.6</v>
      </c>
      <c r="ZK294" s="108" t="n">
        <v>7.9</v>
      </c>
      <c r="ZL294" s="108" t="n">
        <v>10.7</v>
      </c>
      <c r="ZM294" s="108" t="n">
        <v>13.7</v>
      </c>
      <c r="ZN294" s="108" t="n">
        <v>12.8</v>
      </c>
      <c r="ZO294" s="109" t="n">
        <f aca="false">AVERAGE(ZC294:ZN294)</f>
        <v>11.1666666666667</v>
      </c>
      <c r="AAA294" s="1" t="n">
        <v>1944</v>
      </c>
      <c r="AAB294" s="110" t="s">
        <v>147</v>
      </c>
      <c r="AAC294" s="108" t="n">
        <v>25.3</v>
      </c>
      <c r="AAD294" s="108" t="n">
        <v>23</v>
      </c>
      <c r="AAE294" s="108" t="n">
        <v>21.5</v>
      </c>
      <c r="AAF294" s="108" t="n">
        <v>17.1</v>
      </c>
      <c r="AAG294" s="108" t="n">
        <v>11.2</v>
      </c>
      <c r="AAH294" s="108" t="n">
        <v>9.2</v>
      </c>
      <c r="AAI294" s="108" t="n">
        <v>7.6</v>
      </c>
      <c r="AAJ294" s="108" t="n">
        <v>9.3</v>
      </c>
      <c r="AAK294" s="108" t="n">
        <v>16.3</v>
      </c>
      <c r="AAL294" s="108" t="n">
        <v>18.8</v>
      </c>
      <c r="AAM294" s="108" t="n">
        <v>23.7</v>
      </c>
      <c r="AAN294" s="108" t="n">
        <v>24.6</v>
      </c>
      <c r="AAO294" s="109" t="n">
        <f aca="false">AVERAGE(AAC294:AAN294)</f>
        <v>17.3</v>
      </c>
      <c r="ABA294" s="1" t="n">
        <v>1944</v>
      </c>
      <c r="ABB294" s="107" t="n">
        <v>1944</v>
      </c>
      <c r="ABC294" s="108" t="n">
        <v>22.4</v>
      </c>
      <c r="ABD294" s="108" t="n">
        <v>23.3</v>
      </c>
      <c r="ABE294" s="108" t="n">
        <v>24.1</v>
      </c>
      <c r="ABF294" s="108" t="n">
        <v>20.6</v>
      </c>
      <c r="ABG294" s="108" t="n">
        <v>15</v>
      </c>
      <c r="ABH294" s="108" t="n">
        <v>10.9</v>
      </c>
      <c r="ABI294" s="108" t="n">
        <v>10.9</v>
      </c>
      <c r="ABJ294" s="108" t="n">
        <v>12.2</v>
      </c>
      <c r="ABK294" s="108" t="n">
        <v>16.6</v>
      </c>
      <c r="ABL294" s="108" t="n">
        <v>17.7</v>
      </c>
      <c r="ABM294" s="108" t="n">
        <v>21.5</v>
      </c>
      <c r="ABN294" s="108" t="n">
        <v>20.7</v>
      </c>
      <c r="ABO294" s="109" t="n">
        <f aca="false">AVERAGE(ABC294:ABN294)</f>
        <v>17.9916666666667</v>
      </c>
      <c r="ACA294" s="111" t="n">
        <v>1944</v>
      </c>
      <c r="ACB294" s="110" t="s">
        <v>147</v>
      </c>
      <c r="ACC294" s="108" t="n">
        <v>17.6</v>
      </c>
      <c r="ACD294" s="108" t="n">
        <v>17.3</v>
      </c>
      <c r="ACE294" s="108" t="n">
        <v>15.3</v>
      </c>
      <c r="ACF294" s="108" t="n">
        <v>13.5</v>
      </c>
      <c r="ACG294" s="108" t="n">
        <v>10.3</v>
      </c>
      <c r="ACH294" s="108" t="n">
        <v>10.1</v>
      </c>
      <c r="ACI294" s="108" t="n">
        <v>9.4</v>
      </c>
      <c r="ACJ294" s="108" t="n">
        <v>9.3</v>
      </c>
      <c r="ACK294" s="108" t="n">
        <v>9.9</v>
      </c>
      <c r="ACL294" s="108" t="n">
        <v>12.5</v>
      </c>
      <c r="ACM294" s="108" t="n">
        <v>15</v>
      </c>
      <c r="ACN294" s="108" t="n">
        <v>14.6</v>
      </c>
      <c r="ACO294" s="109" t="n">
        <f aca="false">AVERAGE(ACC294:ACN294)</f>
        <v>12.9</v>
      </c>
      <c r="ADA294" s="1" t="n">
        <v>1944</v>
      </c>
      <c r="ADB294" s="110" t="s">
        <v>147</v>
      </c>
      <c r="ADC294" s="108" t="n">
        <v>25.9</v>
      </c>
      <c r="ADD294" s="108" t="n">
        <v>25.7</v>
      </c>
      <c r="ADE294" s="108" t="n">
        <v>25.7</v>
      </c>
      <c r="ADF294" s="108" t="n">
        <v>21.5</v>
      </c>
      <c r="ADG294" s="108" t="n">
        <v>17.1</v>
      </c>
      <c r="ADH294" s="108" t="n">
        <v>13.2</v>
      </c>
      <c r="ADI294" s="108" t="n">
        <v>11.6</v>
      </c>
      <c r="ADJ294" s="108" t="n">
        <v>15.1</v>
      </c>
      <c r="ADK294" s="108" t="n">
        <v>19</v>
      </c>
      <c r="ADL294" s="108" t="n">
        <v>21</v>
      </c>
      <c r="ADM294" s="108" t="n">
        <v>23.4</v>
      </c>
      <c r="ADN294" s="108" t="n">
        <v>24.6</v>
      </c>
      <c r="ADO294" s="109" t="n">
        <f aca="false">AVERAGE(ADC294:ADN294)</f>
        <v>20.3166666666667</v>
      </c>
      <c r="AEA294" s="1" t="n">
        <v>1944</v>
      </c>
      <c r="AEB294" s="107" t="n">
        <v>1944</v>
      </c>
      <c r="AEC294" s="108" t="n">
        <v>25.6</v>
      </c>
      <c r="AED294" s="108" t="n">
        <v>25.3</v>
      </c>
      <c r="AEE294" s="108" t="n">
        <v>25.6</v>
      </c>
      <c r="AEF294" s="108" t="n">
        <v>21.3</v>
      </c>
      <c r="AEG294" s="108" t="n">
        <v>17.1</v>
      </c>
      <c r="AEH294" s="108" t="n">
        <v>14</v>
      </c>
      <c r="AEI294" s="108" t="n">
        <v>12.3</v>
      </c>
      <c r="AEJ294" s="108" t="n">
        <v>13.8</v>
      </c>
      <c r="AEK294" s="108" t="n">
        <v>17.8</v>
      </c>
      <c r="AEL294" s="108" t="n">
        <v>20.7</v>
      </c>
      <c r="AEM294" s="108" t="n">
        <v>23.2</v>
      </c>
      <c r="AEN294" s="108" t="n">
        <v>23.3</v>
      </c>
      <c r="AEO294" s="109" t="n">
        <f aca="false">AVERAGE(AEC294:AEN294)</f>
        <v>20</v>
      </c>
      <c r="AFA294" s="1" t="n">
        <v>1944</v>
      </c>
      <c r="AFB294" s="107" t="n">
        <v>1944</v>
      </c>
      <c r="AFC294" s="108" t="n">
        <v>18.3</v>
      </c>
      <c r="AFD294" s="108" t="n">
        <v>18.2</v>
      </c>
      <c r="AFE294" s="108" t="n">
        <v>16.8</v>
      </c>
      <c r="AFF294" s="108" t="n">
        <v>16.2</v>
      </c>
      <c r="AFG294" s="108" t="n">
        <v>13.3</v>
      </c>
      <c r="AFH294" s="108" t="n">
        <v>13.8</v>
      </c>
      <c r="AFI294" s="108" t="n">
        <v>12.1</v>
      </c>
      <c r="AFJ294" s="108" t="n">
        <v>12.1</v>
      </c>
      <c r="AFK294" s="108" t="n">
        <v>12.4</v>
      </c>
      <c r="AFL294" s="108" t="n">
        <v>14.7</v>
      </c>
      <c r="AFM294" s="108" t="n">
        <v>16.6</v>
      </c>
      <c r="AFN294" s="108" t="n">
        <v>16.1</v>
      </c>
      <c r="AFO294" s="109" t="n">
        <f aca="false">AVERAGE(AFC294:AFN294)</f>
        <v>15.05</v>
      </c>
      <c r="AGA294" s="1" t="n">
        <v>1944</v>
      </c>
      <c r="AGB294" s="110" t="s">
        <v>147</v>
      </c>
      <c r="AGC294" s="108" t="n">
        <v>17.4</v>
      </c>
      <c r="AGD294" s="108" t="n">
        <v>16.3</v>
      </c>
      <c r="AGE294" s="108" t="n">
        <v>14.3</v>
      </c>
      <c r="AGF294" s="108" t="n">
        <v>10.3</v>
      </c>
      <c r="AGG294" s="108" t="n">
        <v>5.7</v>
      </c>
      <c r="AGH294" s="108" t="n">
        <v>4.8</v>
      </c>
      <c r="AGI294" s="108" t="n">
        <v>5.7</v>
      </c>
      <c r="AGJ294" s="108" t="n">
        <v>5.9</v>
      </c>
      <c r="AGK294" s="108" t="n">
        <v>6.9</v>
      </c>
      <c r="AGL294" s="108" t="n">
        <v>9.9</v>
      </c>
      <c r="AGM294" s="108" t="n">
        <v>13.7</v>
      </c>
      <c r="AGN294" s="108" t="n">
        <v>13.1</v>
      </c>
      <c r="AGO294" s="109" t="n">
        <f aca="false">AVERAGE(AGC294:AGN294)</f>
        <v>10.3333333333333</v>
      </c>
      <c r="AHA294" s="1" t="n">
        <v>1944</v>
      </c>
      <c r="AHB294" s="110" t="s">
        <v>147</v>
      </c>
      <c r="AHC294" s="108" t="n">
        <v>13.8</v>
      </c>
      <c r="AHD294" s="108" t="n">
        <v>12.6</v>
      </c>
      <c r="AHE294" s="108" t="n">
        <v>10.9</v>
      </c>
      <c r="AHF294" s="108" t="n">
        <v>8.8</v>
      </c>
      <c r="AHG294" s="108" t="n">
        <v>4.9</v>
      </c>
      <c r="AHH294" s="108" t="n">
        <v>4.4</v>
      </c>
      <c r="AHI294" s="108" t="n">
        <v>4.2</v>
      </c>
      <c r="AHJ294" s="108" t="n">
        <v>4.4</v>
      </c>
      <c r="AHK294" s="108" t="n">
        <v>4.6</v>
      </c>
      <c r="AHL294" s="108" t="n">
        <v>7.2</v>
      </c>
      <c r="AHM294" s="108" t="n">
        <v>10</v>
      </c>
      <c r="AHN294" s="108" t="n">
        <v>10.8</v>
      </c>
      <c r="AHO294" s="109" t="n">
        <f aca="false">AVERAGE(AHC294:AHN294)</f>
        <v>8.05</v>
      </c>
      <c r="AIA294" s="1" t="n">
        <v>1944</v>
      </c>
      <c r="AIB294" s="107" t="n">
        <v>1944</v>
      </c>
      <c r="AIC294" s="108" t="n">
        <v>23.6</v>
      </c>
      <c r="AID294" s="108" t="n">
        <v>21.5</v>
      </c>
      <c r="AIE294" s="108" t="n">
        <v>20.1</v>
      </c>
      <c r="AIF294" s="108" t="n">
        <v>14.4</v>
      </c>
      <c r="AIG294" s="108" t="n">
        <v>8.5</v>
      </c>
      <c r="AIH294" s="108" t="n">
        <v>4.9</v>
      </c>
      <c r="AII294" s="108" t="n">
        <v>6.8</v>
      </c>
      <c r="AIJ294" s="108" t="n">
        <v>8.1</v>
      </c>
      <c r="AIK294" s="108" t="n">
        <v>11.8</v>
      </c>
      <c r="AIL294" s="108" t="n">
        <v>15</v>
      </c>
      <c r="AIM294" s="108" t="n">
        <v>18.7</v>
      </c>
      <c r="AIN294" s="108" t="n">
        <v>18.2</v>
      </c>
      <c r="AIO294" s="109" t="n">
        <f aca="false">AVERAGE(AIC294:AIN294)</f>
        <v>14.3</v>
      </c>
      <c r="AJA294" s="1" t="n">
        <v>1944</v>
      </c>
      <c r="AJB294" s="107" t="n">
        <v>1944</v>
      </c>
      <c r="AJC294" s="108" t="n">
        <v>26.8</v>
      </c>
      <c r="AJD294" s="108" t="n">
        <v>26.4</v>
      </c>
      <c r="AJE294" s="108" t="n">
        <v>25.1</v>
      </c>
      <c r="AJF294" s="108" t="n">
        <v>24.7</v>
      </c>
      <c r="AJG294" s="108" t="n">
        <v>20.3</v>
      </c>
      <c r="AJH294" s="108" t="n">
        <v>18.4</v>
      </c>
      <c r="AJI294" s="108" t="n">
        <v>17.1</v>
      </c>
      <c r="AJJ294" s="108" t="n">
        <v>19.9</v>
      </c>
      <c r="AJK294" s="108" t="n">
        <v>23.5</v>
      </c>
      <c r="AJL294" s="108" t="n">
        <v>24.9</v>
      </c>
      <c r="AJM294" s="108" t="n">
        <v>26.9</v>
      </c>
      <c r="AJN294" s="108" t="n">
        <v>26.8</v>
      </c>
      <c r="AJO294" s="109" t="n">
        <f aca="false">AVERAGE(AJC294:AJN294)</f>
        <v>23.4</v>
      </c>
      <c r="AKA294" s="1" t="n">
        <v>1944</v>
      </c>
      <c r="AKB294" s="110" t="s">
        <v>147</v>
      </c>
      <c r="AKC294" s="108" t="n">
        <v>16.9</v>
      </c>
      <c r="AKD294" s="108" t="n">
        <v>15.8</v>
      </c>
      <c r="AKE294" s="108" t="n">
        <v>14.1</v>
      </c>
      <c r="AKF294" s="108" t="n">
        <v>11.3</v>
      </c>
      <c r="AKG294" s="108" t="n">
        <v>6.9</v>
      </c>
      <c r="AKH294" s="108" t="n">
        <v>5.7</v>
      </c>
      <c r="AKI294" s="108" t="n">
        <v>6.1</v>
      </c>
      <c r="AKJ294" s="108" t="n">
        <v>5.7</v>
      </c>
      <c r="AKK294" s="108" t="n">
        <v>6.8</v>
      </c>
      <c r="AKL294" s="108" t="n">
        <v>9.4</v>
      </c>
      <c r="AKM294" s="108" t="n">
        <v>12.7</v>
      </c>
      <c r="AKN294" s="108" t="n">
        <v>12.3</v>
      </c>
      <c r="AKO294" s="109" t="n">
        <f aca="false">AVERAGE(AKC294:AKN294)</f>
        <v>10.3083333333333</v>
      </c>
      <c r="ALA294" s="35" t="n">
        <f aca="false">(ACO294+AO294+EO294+NO294+AKO294+AFO294+AEO294+IO294+MO294)/9</f>
        <v>13.6777777777778</v>
      </c>
      <c r="ALB294" s="77" t="n">
        <f aca="false">(ABO294+KO294+DO294+AGO294)/4</f>
        <v>17.81875</v>
      </c>
      <c r="ALC294" s="19" t="n">
        <f aca="false">(QO294+PO294+AAO294+AJO294+FO294+SO294+BO294+CO294+JO294+OO294+TO294+HO294)/12</f>
        <v>12.8375</v>
      </c>
      <c r="AMA294" s="28" t="n">
        <f aca="false">MAX(ACC294:ACN294,AC294:AN294,EC294:EN294,NC294:NN294,AKC294:AKN294,AFC294:AFN294,AEC294:AEN294,IC294:IN294,MC294:MN294)</f>
        <v>25.6</v>
      </c>
      <c r="AMB294" s="28" t="n">
        <f aca="false">MIN(ACC294:ACN294,AC294:AN294,EC294:EN294,NC294:NN294,AKC294:AKN294,AFC294:AFN294,AEC294:AEN294,IC294:IN294,MC294:MN294)</f>
        <v>5.7</v>
      </c>
      <c r="AMC294" s="81" t="n">
        <f aca="false">MAX(ABC294:ABN294,KC294:KN294,DC294:DN294,AGC294:AGN294)</f>
        <v>26.8</v>
      </c>
      <c r="AMD294" s="81" t="n">
        <f aca="false">MIN(ABC294:ABN294,KC294:KN294,DC294:DN294,AGC294:AGN294)</f>
        <v>4.8</v>
      </c>
      <c r="AME294" s="60" t="n">
        <f aca="false">MAX(QC294:QN294,PC294:PN294,AJC294:AJN294,AAC294:AAN294,FC294:FN294,SC294:SN294)</f>
        <v>26.9</v>
      </c>
      <c r="AMF294" s="60" t="n">
        <f aca="false">MIN(QC294:QN294,PC294:PN294,AJC294:AJN294,AAC294:AAN294,FC294:FN294,SC294:SN294)</f>
        <v>4.9</v>
      </c>
    </row>
    <row r="295" customFormat="false" ht="12.8" hidden="false" customHeight="false" outlineLevel="0" collapsed="false">
      <c r="A295" s="104" t="n">
        <f aca="false">A290+5</f>
        <v>1945</v>
      </c>
      <c r="B295" s="29" t="n">
        <f aca="false">AVERAGE(AO295,BO295,CO295,DO295,EO295,FO295,GO295,HO305,IO295,JO295,KO295,LO295,MO295,NO295,OO295,PO295,QO295,RO295,SO295,TO295,UO295,VO295,WO295,YO295,ZO295,AAO295,ABO295,ACO295,ADO295,AEO295,AFO295,AGO295,AHO295,AIO295,AJO295,AKO295)</f>
        <v>13.7766203703704</v>
      </c>
      <c r="C295" s="30" t="n">
        <f aca="false">AVERAGE(B291:B295)</f>
        <v>13.4625568181818</v>
      </c>
      <c r="D295" s="31" t="n">
        <f aca="false">AVERAGE(B286:B295)</f>
        <v>13.5236300505051</v>
      </c>
      <c r="E295" s="29" t="n">
        <f aca="false">AVERAGE(B276:B295)</f>
        <v>13.4566877104377</v>
      </c>
      <c r="F295" s="32" t="n">
        <f aca="false">AVERAGE(B246:B295)</f>
        <v>13.4869418988072</v>
      </c>
      <c r="G295" s="3" t="n">
        <f aca="false">MAX(AC295:AN295,BC295:BN295,CC295:CN295,DC295:DN295,EC295:EN295,FC295:FN295,GC295:GN295,HC295:HN295,IC295:IN295,JC295:JN295,KC295:KN295,LC295:LN295,MC295:MN295,NC295:NN295,OC295:ON295,PC295:PN295,QC295:QN295,RC295:RN295,SC295:SN295,TC295:TN295,UC295:UN295,VC295:VN295,WC295:WN295,YC295:YN295,ZC295:ZN295,AAC295:AAN295,ABC295:ABN295,ACC295:ACN295,ADC295:ADN295,AEC295:AEN295,AFC295:AFN295,AGC295:AGN295,AHC295:AHN295,AIC295:AIN295,AJC295:AJN295,AKC295:AKN295)</f>
        <v>27.2</v>
      </c>
      <c r="H295" s="105" t="n">
        <f aca="false">MEDIAN(AC295:AN295,BC295:BN295,CC295:CN295,DC295:DN295,EC295:EN295,FC295:FN295,GC295:GN295,HC295:HN295,IC295:IN295,JC295:JN295,KC295:KN295,LC295:LN295,MC295:MN295,NC295:NN295,OC295:ON295,PC295:PN295,QC295:QN295,RC295:RN295,SC295:SN295,TC295:TN295,UC295:UN295,VC295:VN295,WC295:WN295,YC295:YN295,ZC295:ZN295,AAC295:AAN295,ABC295:ABN295,ACC295:ACN295,ADC295:ADN295,AEC295:AEN295,AFC295:AFN295,AGC295:AGN295,AHC295:AHN295,AIC295:AIN295,AJC295:AJN295,AKC295:AKN295)</f>
        <v>13.2</v>
      </c>
      <c r="I295" s="5" t="n">
        <f aca="false">MIN(AC295:AN295,BC295:BN295,CC295:CN295,DC295:DN295,EC295:EN295,FC295:FN295,GC295:GN295,HC295:HN295,IC295:IN295,JC295:JN295,KC295:KN295,LC295:LN295,MC295:MN295,NC295:NN295,OC295:ON295,PC295:PN295,QC295:QN295,RC295:RN295,SC295:SN295,TC295:TN295,UC295:UN295,VC295:VN295,WC295:WN295,YC295:YN295,ZC295:ZN295,AAC295:AAN295,ABC295:ABN295,ACC295:ACN295,ADC295:ADN295,AEC295:AEN295,AFC295:AFN295,AGC295:AGN295,AHC295:AHN295,AIC295:AIN295,AJC295:AJN295,AKC295:AKN295)</f>
        <v>3.9</v>
      </c>
      <c r="J295" s="106" t="n">
        <f aca="false">(G295+I295)/2</f>
        <v>15.55</v>
      </c>
      <c r="AB295" s="107" t="n">
        <v>1945</v>
      </c>
      <c r="AC295" s="108" t="n">
        <v>14</v>
      </c>
      <c r="AD295" s="108" t="n">
        <v>16.3</v>
      </c>
      <c r="AE295" s="108" t="n">
        <v>14.8</v>
      </c>
      <c r="AF295" s="108" t="n">
        <v>14.9</v>
      </c>
      <c r="AG295" s="108" t="n">
        <v>12.7</v>
      </c>
      <c r="AH295" s="108" t="n">
        <v>10.2</v>
      </c>
      <c r="AI295" s="108" t="n">
        <v>8.2</v>
      </c>
      <c r="AJ295" s="108" t="n">
        <v>8.7</v>
      </c>
      <c r="AK295" s="108" t="n">
        <v>9.4</v>
      </c>
      <c r="AL295" s="108" t="n">
        <v>10.7</v>
      </c>
      <c r="AM295" s="108" t="n">
        <v>12.5</v>
      </c>
      <c r="AN295" s="108" t="n">
        <v>13.6</v>
      </c>
      <c r="AO295" s="109" t="n">
        <f aca="false">AVERAGE(AC295:AN295)</f>
        <v>12.1666666666667</v>
      </c>
      <c r="BA295" s="1" t="n">
        <v>1945</v>
      </c>
      <c r="BB295" s="107" t="n">
        <v>1945</v>
      </c>
      <c r="BC295" s="108" t="n">
        <v>15.4</v>
      </c>
      <c r="BD295" s="108" t="n">
        <v>14.6</v>
      </c>
      <c r="BE295" s="108" t="n">
        <v>12.9</v>
      </c>
      <c r="BF295" s="108" t="n">
        <v>10.4</v>
      </c>
      <c r="BG295" s="108" t="n">
        <v>8.5</v>
      </c>
      <c r="BH295" s="108" t="n">
        <v>4.3</v>
      </c>
      <c r="BI295" s="108" t="n">
        <v>4.7</v>
      </c>
      <c r="BJ295" s="108" t="n">
        <v>6.7</v>
      </c>
      <c r="BK295" s="108" t="n">
        <v>6.8</v>
      </c>
      <c r="BL295" s="108" t="n">
        <v>8.2</v>
      </c>
      <c r="BM295" s="108" t="n">
        <v>11.4</v>
      </c>
      <c r="BN295" s="108" t="n">
        <v>13.4</v>
      </c>
      <c r="BO295" s="109" t="n">
        <f aca="false">AVERAGE(BC295:BN295)</f>
        <v>9.775</v>
      </c>
      <c r="CA295" s="1" t="n">
        <v>1945</v>
      </c>
      <c r="CB295" s="110" t="s">
        <v>148</v>
      </c>
      <c r="CC295" s="108" t="n">
        <v>9.4</v>
      </c>
      <c r="CD295" s="108" t="n">
        <v>13.4</v>
      </c>
      <c r="CE295" s="108" t="n">
        <v>10.4</v>
      </c>
      <c r="CF295" s="108" t="n">
        <v>10.4</v>
      </c>
      <c r="CG295" s="108" t="n">
        <v>9.4</v>
      </c>
      <c r="CH295" s="108" t="n">
        <v>7.2</v>
      </c>
      <c r="CI295" s="108" t="n">
        <v>4.4</v>
      </c>
      <c r="CJ295" s="108" t="n">
        <v>6</v>
      </c>
      <c r="CK295" s="108" t="n">
        <v>6.1</v>
      </c>
      <c r="CL295" s="108" t="n">
        <v>4.4</v>
      </c>
      <c r="CM295" s="108" t="n">
        <v>7.8</v>
      </c>
      <c r="CN295" s="108" t="n">
        <v>6.3</v>
      </c>
      <c r="CO295" s="109" t="n">
        <f aca="false">AVERAGE(CC295:CN295)</f>
        <v>7.93333333333333</v>
      </c>
      <c r="DA295" s="1" t="n">
        <v>1945</v>
      </c>
      <c r="DB295" s="110" t="s">
        <v>148</v>
      </c>
      <c r="DC295" s="108" t="n">
        <v>25.6</v>
      </c>
      <c r="DD295" s="108" t="n">
        <v>25.9</v>
      </c>
      <c r="DE295" s="108" t="n">
        <v>24.7</v>
      </c>
      <c r="DF295" s="108" t="n">
        <v>21.8</v>
      </c>
      <c r="DG295" s="108" t="n">
        <v>18</v>
      </c>
      <c r="DH295" s="108" t="n">
        <v>16.3</v>
      </c>
      <c r="DI295" s="108" t="n">
        <v>13</v>
      </c>
      <c r="DJ295" s="108" t="n">
        <v>17.2</v>
      </c>
      <c r="DK295" s="108" t="n">
        <v>18.6</v>
      </c>
      <c r="DL295" s="108" t="n">
        <v>21.1</v>
      </c>
      <c r="DM295" s="108" t="n">
        <v>23.9</v>
      </c>
      <c r="DN295" s="108" t="n">
        <v>25.6</v>
      </c>
      <c r="DO295" s="109" t="n">
        <f aca="false">AVERAGE(DC295:DN295)</f>
        <v>20.975</v>
      </c>
      <c r="EA295" s="1" t="n">
        <v>1945</v>
      </c>
      <c r="EB295" s="107" t="n">
        <v>1945</v>
      </c>
      <c r="EC295" s="108" t="n">
        <v>13.2</v>
      </c>
      <c r="ED295" s="108" t="n">
        <v>15.7</v>
      </c>
      <c r="EE295" s="108" t="n">
        <v>13.9</v>
      </c>
      <c r="EF295" s="108" t="n">
        <v>14.1</v>
      </c>
      <c r="EG295" s="108" t="n">
        <v>11.1</v>
      </c>
      <c r="EH295" s="108" t="n">
        <v>10.7</v>
      </c>
      <c r="EI295" s="108" t="n">
        <v>8.1</v>
      </c>
      <c r="EJ295" s="108" t="n">
        <v>9.8</v>
      </c>
      <c r="EK295" s="108" t="n">
        <v>9.3</v>
      </c>
      <c r="EL295" s="108" t="n">
        <v>10.4</v>
      </c>
      <c r="EM295" s="108" t="n">
        <v>12.7</v>
      </c>
      <c r="EN295" s="108" t="n">
        <v>13.5</v>
      </c>
      <c r="EO295" s="109" t="n">
        <f aca="false">AVERAGE(EC295:EN295)</f>
        <v>11.875</v>
      </c>
      <c r="FA295" s="1" t="n">
        <v>1945</v>
      </c>
      <c r="FB295" s="107" t="n">
        <v>1945</v>
      </c>
      <c r="FC295" s="108" t="n">
        <v>11.2</v>
      </c>
      <c r="FD295" s="108" t="n">
        <v>14.6</v>
      </c>
      <c r="FE295" s="108" t="n">
        <v>12.6</v>
      </c>
      <c r="FF295" s="108" t="n">
        <v>12.6</v>
      </c>
      <c r="FG295" s="108" t="n">
        <v>11.6</v>
      </c>
      <c r="FH295" s="108" t="n">
        <v>9.3</v>
      </c>
      <c r="FI295" s="108" t="n">
        <v>7</v>
      </c>
      <c r="FJ295" s="108" t="n">
        <v>8.6</v>
      </c>
      <c r="FK295" s="108" t="n">
        <v>8.8</v>
      </c>
      <c r="FL295" s="108" t="n">
        <v>9.1</v>
      </c>
      <c r="FM295" s="108" t="n">
        <v>11.7</v>
      </c>
      <c r="FN295" s="108" t="n">
        <v>10.8</v>
      </c>
      <c r="FO295" s="109" t="n">
        <f aca="false">AVERAGE(FC295:FN295)</f>
        <v>10.6583333333333</v>
      </c>
      <c r="GA295" s="1" t="n">
        <v>1945</v>
      </c>
      <c r="GB295" s="110" t="s">
        <v>148</v>
      </c>
      <c r="GC295" s="108" t="n">
        <v>16.3</v>
      </c>
      <c r="GD295" s="108" t="n">
        <v>17.1</v>
      </c>
      <c r="GE295" s="108" t="n">
        <v>16.6</v>
      </c>
      <c r="GF295" s="108" t="n">
        <v>17.1</v>
      </c>
      <c r="GG295" s="108" t="n">
        <v>15</v>
      </c>
      <c r="GH295" s="108" t="n">
        <v>12.3</v>
      </c>
      <c r="GI295" s="108" t="n">
        <v>11.2</v>
      </c>
      <c r="GJ295" s="108" t="n">
        <v>11.1</v>
      </c>
      <c r="GK295" s="108" t="n">
        <v>11.3</v>
      </c>
      <c r="GL295" s="108" t="n">
        <v>13</v>
      </c>
      <c r="GM295" s="108" t="n">
        <v>14.7</v>
      </c>
      <c r="GN295" s="108" t="n">
        <v>15.4</v>
      </c>
      <c r="GO295" s="109" t="n">
        <f aca="false">AVERAGE(GC295:GN295)</f>
        <v>14.2583333333333</v>
      </c>
      <c r="HA295" s="1" t="n">
        <v>1945</v>
      </c>
      <c r="HB295" s="107" t="n">
        <v>1945</v>
      </c>
      <c r="HC295" s="108" t="n">
        <v>14.1</v>
      </c>
      <c r="HD295" s="108" t="n">
        <v>15.8</v>
      </c>
      <c r="HE295" s="108" t="n">
        <v>14.7</v>
      </c>
      <c r="HF295" s="108" t="n">
        <v>15.2</v>
      </c>
      <c r="HG295" s="108" t="n">
        <v>13.7</v>
      </c>
      <c r="HH295" s="108" t="n">
        <v>11.5</v>
      </c>
      <c r="HI295" s="108" t="n">
        <v>9.8</v>
      </c>
      <c r="HJ295" s="108" t="n">
        <v>10.3</v>
      </c>
      <c r="HK295" s="108" t="n">
        <v>9.9</v>
      </c>
      <c r="HL295" s="108" t="n">
        <v>11.1</v>
      </c>
      <c r="HM295" s="108" t="n">
        <v>13.4</v>
      </c>
      <c r="HN295" s="108" t="n">
        <v>13.3</v>
      </c>
      <c r="HO295" s="109" t="n">
        <f aca="false">AVERAGE(HC295:HN295)</f>
        <v>12.7333333333333</v>
      </c>
      <c r="IA295" s="1" t="n">
        <v>1945</v>
      </c>
      <c r="IB295" s="110" t="s">
        <v>148</v>
      </c>
      <c r="IC295" s="108" t="n">
        <v>23.1</v>
      </c>
      <c r="ID295" s="108" t="n">
        <v>23.9</v>
      </c>
      <c r="IE295" s="108" t="n">
        <v>22.6</v>
      </c>
      <c r="IF295" s="108" t="n">
        <v>20.6</v>
      </c>
      <c r="IG295" s="108" t="n">
        <v>16.2</v>
      </c>
      <c r="IH295" s="108" t="n">
        <v>15.2</v>
      </c>
      <c r="II295" s="108" t="n">
        <v>11.7</v>
      </c>
      <c r="IJ295" s="108" t="n">
        <v>12.6</v>
      </c>
      <c r="IK295" s="108" t="n">
        <v>13.3</v>
      </c>
      <c r="IL295" s="108" t="n">
        <v>16.7</v>
      </c>
      <c r="IM295" s="108" t="n">
        <v>18.9</v>
      </c>
      <c r="IN295" s="108" t="n">
        <v>20.5</v>
      </c>
      <c r="IO295" s="109" t="n">
        <f aca="false">AVERAGE(IC295:IN295)</f>
        <v>17.9416666666667</v>
      </c>
      <c r="JA295" s="1" t="n">
        <v>1945</v>
      </c>
      <c r="JB295" s="107" t="n">
        <v>1945</v>
      </c>
      <c r="JC295" s="108" t="n">
        <v>11.2</v>
      </c>
      <c r="JD295" s="108" t="n">
        <v>13.9</v>
      </c>
      <c r="JE295" s="108" t="n">
        <v>11.9</v>
      </c>
      <c r="JF295" s="108" t="n">
        <v>11.7</v>
      </c>
      <c r="JG295" s="108" t="n">
        <v>8.7</v>
      </c>
      <c r="JH295" s="108" t="n">
        <v>7.3</v>
      </c>
      <c r="JI295" s="108" t="n">
        <v>3.9</v>
      </c>
      <c r="JJ295" s="108" t="n">
        <v>6.4</v>
      </c>
      <c r="JK295" s="108" t="n">
        <v>5.9</v>
      </c>
      <c r="JL295" s="108" t="n">
        <v>7.2</v>
      </c>
      <c r="JM295" s="108" t="n">
        <v>9.6</v>
      </c>
      <c r="JN295" s="108" t="n">
        <v>10.9</v>
      </c>
      <c r="JO295" s="109" t="n">
        <f aca="false">AVERAGE(JC295:JN295)</f>
        <v>9.05</v>
      </c>
      <c r="KA295" s="1" t="n">
        <v>1945</v>
      </c>
      <c r="KB295" s="107" t="n">
        <v>1945</v>
      </c>
      <c r="KC295" s="108" t="n">
        <v>25.7</v>
      </c>
      <c r="KD295" s="108" t="n">
        <v>26.6</v>
      </c>
      <c r="KE295" s="108" t="n">
        <v>25.3</v>
      </c>
      <c r="KF295" s="108" t="n">
        <v>23.2</v>
      </c>
      <c r="KG295" s="108" t="n">
        <v>19.3</v>
      </c>
      <c r="KH295" s="108" t="n">
        <v>16.7</v>
      </c>
      <c r="KI295" s="108" t="n">
        <v>13.4</v>
      </c>
      <c r="KJ295" s="108" t="n">
        <v>18.1</v>
      </c>
      <c r="KK295" s="108" t="n">
        <v>19.9</v>
      </c>
      <c r="KL295" s="108" t="n">
        <v>22.7</v>
      </c>
      <c r="KM295" s="108" t="n">
        <v>25.7</v>
      </c>
      <c r="KN295" s="108" t="n">
        <v>26.1</v>
      </c>
      <c r="KO295" s="109" t="n">
        <f aca="false">AVERAGE(KC295:KN295)</f>
        <v>21.8916666666667</v>
      </c>
      <c r="LA295" s="1" t="n">
        <v>1945</v>
      </c>
      <c r="LB295" s="110" t="s">
        <v>148</v>
      </c>
      <c r="LC295" s="108" t="n">
        <v>12</v>
      </c>
      <c r="LD295" s="108" t="n">
        <v>14.9</v>
      </c>
      <c r="LE295" s="108" t="n">
        <v>12.9</v>
      </c>
      <c r="LF295" s="108" t="n">
        <v>12.7</v>
      </c>
      <c r="LG295" s="108" t="n">
        <v>10</v>
      </c>
      <c r="LH295" s="108" t="n">
        <v>8.2</v>
      </c>
      <c r="LI295" s="108" t="n">
        <v>5.1</v>
      </c>
      <c r="LJ295" s="108" t="n">
        <v>7.1</v>
      </c>
      <c r="LK295" s="108" t="n">
        <v>7</v>
      </c>
      <c r="LL295" s="108" t="n">
        <v>8.2</v>
      </c>
      <c r="LM295" s="108" t="n">
        <v>10.5</v>
      </c>
      <c r="LN295" s="108" t="n">
        <v>11.1</v>
      </c>
      <c r="LO295" s="109" t="n">
        <f aca="false">AVERAGE(LC295:LN295)</f>
        <v>9.975</v>
      </c>
      <c r="MA295" s="1" t="n">
        <v>1945</v>
      </c>
      <c r="MB295" s="110" t="s">
        <v>148</v>
      </c>
      <c r="MC295" s="108" t="n">
        <v>14.1</v>
      </c>
      <c r="MD295" s="108" t="n">
        <v>15.6</v>
      </c>
      <c r="ME295" s="108" t="n">
        <v>14.9</v>
      </c>
      <c r="MF295" s="108" t="n">
        <v>15.7</v>
      </c>
      <c r="MG295" s="108" t="n">
        <v>11.8</v>
      </c>
      <c r="MH295" s="108" t="n">
        <v>10.2</v>
      </c>
      <c r="MI295" s="108" t="n">
        <v>7.2</v>
      </c>
      <c r="MJ295" s="108" t="n">
        <v>8.9</v>
      </c>
      <c r="MK295" s="108" t="n">
        <v>8.7</v>
      </c>
      <c r="ML295" s="108" t="n">
        <v>9.7</v>
      </c>
      <c r="MM295" s="108" t="n">
        <v>12.1</v>
      </c>
      <c r="MN295" s="108" t="n">
        <v>14.5</v>
      </c>
      <c r="MO295" s="109" t="n">
        <f aca="false">AVERAGE(MC295:MN295)</f>
        <v>11.95</v>
      </c>
      <c r="NA295" s="1" t="n">
        <v>1945</v>
      </c>
      <c r="NB295" s="110" t="s">
        <v>148</v>
      </c>
      <c r="NC295" s="108" t="n">
        <v>18.1</v>
      </c>
      <c r="ND295" s="108" t="n">
        <v>18.8</v>
      </c>
      <c r="NE295" s="108" t="n">
        <v>17.2</v>
      </c>
      <c r="NF295" s="108" t="n">
        <v>16.6</v>
      </c>
      <c r="NG295" s="108" t="n">
        <v>14.2</v>
      </c>
      <c r="NH295" s="108" t="n">
        <v>13.4</v>
      </c>
      <c r="NI295" s="108" t="n">
        <v>10.5</v>
      </c>
      <c r="NJ295" s="108" t="n">
        <v>12.2</v>
      </c>
      <c r="NK295" s="108" t="n">
        <v>11</v>
      </c>
      <c r="NL295" s="108" t="n">
        <v>13.3</v>
      </c>
      <c r="NM295" s="108" t="n">
        <v>14.5</v>
      </c>
      <c r="NN295" s="108" t="n">
        <v>16.5</v>
      </c>
      <c r="NO295" s="109" t="n">
        <f aca="false">AVERAGE(NC295:NN295)</f>
        <v>14.6916666666667</v>
      </c>
      <c r="OA295" s="1" t="n">
        <v>1945</v>
      </c>
      <c r="OB295" s="107" t="n">
        <v>1945</v>
      </c>
      <c r="OC295" s="108" t="n">
        <v>15.8</v>
      </c>
      <c r="OD295" s="108" t="n">
        <v>17.6</v>
      </c>
      <c r="OE295" s="108" t="n">
        <v>15.9</v>
      </c>
      <c r="OF295" s="108" t="n">
        <v>16.1</v>
      </c>
      <c r="OG295" s="108" t="n">
        <v>12.8</v>
      </c>
      <c r="OH295" s="108" t="n">
        <v>11.4</v>
      </c>
      <c r="OI295" s="108" t="n">
        <v>8.4</v>
      </c>
      <c r="OJ295" s="108" t="n">
        <v>9.7</v>
      </c>
      <c r="OK295" s="108" t="n">
        <v>9.7</v>
      </c>
      <c r="OL295" s="108" t="n">
        <v>11.1</v>
      </c>
      <c r="OM295" s="108" t="n">
        <v>13.3</v>
      </c>
      <c r="ON295" s="108" t="n">
        <v>15.2</v>
      </c>
      <c r="OO295" s="109" t="n">
        <f aca="false">AVERAGE(OC295:ON295)</f>
        <v>13.0833333333333</v>
      </c>
      <c r="PA295" s="16" t="n">
        <v>1945</v>
      </c>
      <c r="PB295" s="134" t="s">
        <v>148</v>
      </c>
      <c r="PC295" s="108" t="n">
        <v>17.1</v>
      </c>
      <c r="PD295" s="108" t="n">
        <v>16.7</v>
      </c>
      <c r="PE295" s="108" t="n">
        <v>16.1</v>
      </c>
      <c r="PF295" s="108" t="n">
        <v>15.4</v>
      </c>
      <c r="PG295" s="108" t="n">
        <v>9.6</v>
      </c>
      <c r="PH295" s="108" t="n">
        <v>8</v>
      </c>
      <c r="PI295" s="108" t="n">
        <v>4.3</v>
      </c>
      <c r="PJ295" s="108" t="n">
        <v>7</v>
      </c>
      <c r="PK295" s="108" t="n">
        <v>7.6</v>
      </c>
      <c r="PL295" s="108" t="n">
        <v>10.7</v>
      </c>
      <c r="PM295" s="108" t="n">
        <v>13.5</v>
      </c>
      <c r="PN295" s="108" t="n">
        <v>16.5</v>
      </c>
      <c r="PO295" s="109" t="n">
        <f aca="false">AVERAGE(PC295:PN295)</f>
        <v>11.875</v>
      </c>
      <c r="QA295" s="1" t="n">
        <v>1945</v>
      </c>
      <c r="QB295" s="110" t="s">
        <v>148</v>
      </c>
      <c r="QC295" s="108" t="n">
        <v>12.2</v>
      </c>
      <c r="QD295" s="108" t="n">
        <v>14.3</v>
      </c>
      <c r="QE295" s="108" t="n">
        <v>12.8</v>
      </c>
      <c r="QF295" s="108" t="n">
        <v>12.8</v>
      </c>
      <c r="QG295" s="108" t="n">
        <v>10.2</v>
      </c>
      <c r="QH295" s="108" t="n">
        <v>8.3</v>
      </c>
      <c r="QI295" s="108" t="n">
        <v>5.9</v>
      </c>
      <c r="QJ295" s="108" t="n">
        <v>7.1</v>
      </c>
      <c r="QK295" s="108" t="n">
        <v>6.7</v>
      </c>
      <c r="QL295" s="108" t="n">
        <v>8.3</v>
      </c>
      <c r="QM295" s="108" t="n">
        <v>10.2</v>
      </c>
      <c r="QN295" s="108" t="n">
        <v>12.1</v>
      </c>
      <c r="QO295" s="109" t="n">
        <f aca="false">AVERAGE(QC295:QN295)</f>
        <v>10.075</v>
      </c>
      <c r="RA295" s="1" t="n">
        <v>1945</v>
      </c>
      <c r="RB295" s="110" t="s">
        <v>148</v>
      </c>
      <c r="RC295" s="108" t="n">
        <v>15.7</v>
      </c>
      <c r="RD295" s="108" t="n">
        <v>17.6</v>
      </c>
      <c r="RE295" s="108" t="n">
        <v>14.7</v>
      </c>
      <c r="RF295" s="108" t="n">
        <v>15.2</v>
      </c>
      <c r="RG295" s="108" t="n">
        <v>10.4</v>
      </c>
      <c r="RH295" s="108" t="n">
        <v>9.5</v>
      </c>
      <c r="RI295" s="108" t="n">
        <v>6.2</v>
      </c>
      <c r="RJ295" s="108" t="n">
        <v>8.5</v>
      </c>
      <c r="RK295" s="108" t="n">
        <v>6.5</v>
      </c>
      <c r="RL295" s="108" t="n">
        <v>8.3</v>
      </c>
      <c r="RM295" s="108" t="n">
        <v>12.4</v>
      </c>
      <c r="RN295" s="108" t="n">
        <v>14.9</v>
      </c>
      <c r="RO295" s="109" t="n">
        <f aca="false">AVERAGE(RC295:RN295)</f>
        <v>11.6583333333333</v>
      </c>
      <c r="SA295" s="1" t="n">
        <v>1945</v>
      </c>
      <c r="SB295" s="107" t="n">
        <v>1945</v>
      </c>
      <c r="SC295" s="108" t="n">
        <v>19.1</v>
      </c>
      <c r="SD295" s="108" t="n">
        <v>18</v>
      </c>
      <c r="SE295" s="108" t="n">
        <v>18.2</v>
      </c>
      <c r="SF295" s="108" t="n">
        <v>17.1</v>
      </c>
      <c r="SG295" s="108" t="n">
        <v>10</v>
      </c>
      <c r="SH295" s="108" t="n">
        <v>8.8</v>
      </c>
      <c r="SI295" s="108" t="n">
        <v>5.5</v>
      </c>
      <c r="SJ295" s="108" t="n">
        <v>6.9</v>
      </c>
      <c r="SK295" s="108" t="n">
        <v>9</v>
      </c>
      <c r="SL295" s="108" t="n">
        <v>11.8</v>
      </c>
      <c r="SM295" s="108" t="n">
        <v>14.7</v>
      </c>
      <c r="SN295" s="108" t="n">
        <v>19.1</v>
      </c>
      <c r="SO295" s="109" t="n">
        <f aca="false">AVERAGE(SC295:SN295)</f>
        <v>13.1833333333333</v>
      </c>
      <c r="TA295" s="1" t="n">
        <v>1945</v>
      </c>
      <c r="TB295" s="110" t="s">
        <v>148</v>
      </c>
      <c r="TC295" s="108" t="n">
        <v>26.9</v>
      </c>
      <c r="TD295" s="108" t="n">
        <v>26.8</v>
      </c>
      <c r="TE295" s="108" t="n">
        <v>25</v>
      </c>
      <c r="TF295" s="108" t="n">
        <v>20.9</v>
      </c>
      <c r="TG295" s="108" t="n">
        <v>16.9</v>
      </c>
      <c r="TH295" s="108" t="n">
        <v>13.1</v>
      </c>
      <c r="TI295" s="108" t="n">
        <v>11.3</v>
      </c>
      <c r="TJ295" s="108" t="n">
        <v>15.3</v>
      </c>
      <c r="TK295" s="108" t="n">
        <v>16.9</v>
      </c>
      <c r="TL295" s="108" t="n">
        <v>20.1</v>
      </c>
      <c r="TM295" s="108" t="n">
        <v>24.7</v>
      </c>
      <c r="TN295" s="108" t="n">
        <v>26</v>
      </c>
      <c r="TO295" s="109" t="n">
        <f aca="false">AVERAGE(TC295:TN295)</f>
        <v>20.325</v>
      </c>
      <c r="UA295" s="1" t="n">
        <v>1945</v>
      </c>
      <c r="UB295" s="110" t="s">
        <v>148</v>
      </c>
      <c r="UC295" s="108" t="n">
        <v>16.1</v>
      </c>
      <c r="UD295" s="108" t="n">
        <v>17.9</v>
      </c>
      <c r="UE295" s="108" t="n">
        <v>15.4</v>
      </c>
      <c r="UF295" s="108" t="n">
        <v>14.7</v>
      </c>
      <c r="UG295" s="108" t="n">
        <v>9.9</v>
      </c>
      <c r="UH295" s="108" t="n">
        <v>8.5</v>
      </c>
      <c r="UI295" s="108" t="n">
        <v>5.2</v>
      </c>
      <c r="UJ295" s="108" t="n">
        <v>7.3</v>
      </c>
      <c r="UK295" s="108" t="n">
        <v>5</v>
      </c>
      <c r="UL295" s="108" t="n">
        <v>8.2</v>
      </c>
      <c r="UM295" s="108" t="n">
        <v>12.5</v>
      </c>
      <c r="UN295" s="108" t="n">
        <v>14.8</v>
      </c>
      <c r="UO295" s="109" t="n">
        <f aca="false">AVERAGE(UC295:UN295)</f>
        <v>11.2916666666667</v>
      </c>
      <c r="VA295" s="1" t="n">
        <v>1945</v>
      </c>
      <c r="VB295" s="110" t="s">
        <v>148</v>
      </c>
      <c r="VC295" s="108" t="n">
        <v>11.5</v>
      </c>
      <c r="VD295" s="108" t="n">
        <v>14</v>
      </c>
      <c r="VE295" s="108" t="n">
        <v>12.5</v>
      </c>
      <c r="VF295" s="108" t="n">
        <v>12.4</v>
      </c>
      <c r="VG295" s="108" t="n">
        <v>10.4</v>
      </c>
      <c r="VH295" s="108" t="n">
        <v>7.6</v>
      </c>
      <c r="VI295" s="108" t="n">
        <v>5.4</v>
      </c>
      <c r="VJ295" s="108" t="n">
        <v>6.7</v>
      </c>
      <c r="VK295" s="108" t="n">
        <v>7.1</v>
      </c>
      <c r="VL295" s="108" t="n">
        <v>8.2</v>
      </c>
      <c r="VM295" s="108" t="n">
        <v>9.9</v>
      </c>
      <c r="VN295" s="108" t="n">
        <v>11.1</v>
      </c>
      <c r="VO295" s="109" t="n">
        <f aca="false">AVERAGE(VC295:VN295)</f>
        <v>9.73333333333333</v>
      </c>
      <c r="WA295" s="1" t="n">
        <v>1945</v>
      </c>
      <c r="WB295" s="107" t="n">
        <v>1945</v>
      </c>
      <c r="WC295" s="108" t="n">
        <v>22.3</v>
      </c>
      <c r="WD295" s="108" t="n">
        <v>21.2</v>
      </c>
      <c r="WE295" s="108" t="n">
        <v>20.2</v>
      </c>
      <c r="WF295" s="108" t="n">
        <v>17.8</v>
      </c>
      <c r="WG295" s="108" t="n">
        <v>11.7</v>
      </c>
      <c r="WH295" s="108" t="n">
        <v>9.1</v>
      </c>
      <c r="WI295" s="108" t="n">
        <v>6.1</v>
      </c>
      <c r="WJ295" s="108" t="n">
        <v>6.8</v>
      </c>
      <c r="WK295" s="108" t="n">
        <v>7.2</v>
      </c>
      <c r="WL295" s="108" t="n">
        <v>11.8</v>
      </c>
      <c r="WM295" s="108" t="n">
        <v>15.4</v>
      </c>
      <c r="WN295" s="108" t="n">
        <v>17.9</v>
      </c>
      <c r="WO295" s="109" t="n">
        <f aca="false">AVERAGE(WC295:WN295)</f>
        <v>13.9583333333333</v>
      </c>
      <c r="YA295" s="1" t="n">
        <v>1945</v>
      </c>
      <c r="YB295" s="110" t="s">
        <v>148</v>
      </c>
      <c r="YC295" s="108" t="n">
        <v>11.7</v>
      </c>
      <c r="YD295" s="108" t="n">
        <v>15.3</v>
      </c>
      <c r="YE295" s="108" t="n">
        <v>13.2</v>
      </c>
      <c r="YF295" s="108" t="n">
        <v>12.4</v>
      </c>
      <c r="YG295" s="108" t="n">
        <v>9.1</v>
      </c>
      <c r="YH295" s="108" t="n">
        <v>7.7</v>
      </c>
      <c r="YI295" s="108" t="n">
        <v>5.7</v>
      </c>
      <c r="YJ295" s="108" t="n">
        <v>7</v>
      </c>
      <c r="YK295" s="108" t="n">
        <v>6</v>
      </c>
      <c r="YL295" s="108" t="n">
        <v>7.4</v>
      </c>
      <c r="YM295" s="108" t="n">
        <v>10.2</v>
      </c>
      <c r="YN295" s="108" t="n">
        <v>11.8</v>
      </c>
      <c r="YO295" s="109" t="n">
        <f aca="false">AVERAGE(YC295:YN295)</f>
        <v>9.79166666666667</v>
      </c>
      <c r="ZA295" s="1" t="n">
        <v>1945</v>
      </c>
      <c r="ZB295" s="110" t="s">
        <v>148</v>
      </c>
      <c r="ZC295" s="108" t="n">
        <v>16.3</v>
      </c>
      <c r="ZD295" s="108" t="n">
        <v>17.7</v>
      </c>
      <c r="ZE295" s="108" t="n">
        <v>15.5</v>
      </c>
      <c r="ZF295" s="108" t="n">
        <v>15.2</v>
      </c>
      <c r="ZG295" s="108" t="n">
        <v>10.4</v>
      </c>
      <c r="ZH295" s="108" t="n">
        <v>9.9</v>
      </c>
      <c r="ZI295" s="108" t="n">
        <v>6.4</v>
      </c>
      <c r="ZJ295" s="108" t="n">
        <v>8.7</v>
      </c>
      <c r="ZK295" s="108" t="n">
        <v>7.7</v>
      </c>
      <c r="ZL295" s="108" t="n">
        <v>9.3</v>
      </c>
      <c r="ZM295" s="108" t="n">
        <v>12.8</v>
      </c>
      <c r="ZN295" s="108" t="n">
        <v>15.4</v>
      </c>
      <c r="ZO295" s="109" t="n">
        <f aca="false">AVERAGE(ZC295:ZN295)</f>
        <v>12.1083333333333</v>
      </c>
      <c r="AAA295" s="1" t="n">
        <v>1945</v>
      </c>
      <c r="AAB295" s="110" t="s">
        <v>148</v>
      </c>
      <c r="AAC295" s="108" t="n">
        <v>22.2</v>
      </c>
      <c r="AAD295" s="108" t="n">
        <v>21.6</v>
      </c>
      <c r="AAE295" s="108" t="n">
        <v>21.6</v>
      </c>
      <c r="AAF295" s="108" t="n">
        <v>17.5</v>
      </c>
      <c r="AAG295" s="108" t="n">
        <v>13.1</v>
      </c>
      <c r="AAH295" s="108" t="n">
        <v>10.8</v>
      </c>
      <c r="AAI295" s="108" t="n">
        <v>7</v>
      </c>
      <c r="AAJ295" s="108" t="n">
        <v>13.8</v>
      </c>
      <c r="AAK295" s="108" t="n">
        <v>16.7</v>
      </c>
      <c r="AAL295" s="108" t="n">
        <v>18.4</v>
      </c>
      <c r="AAM295" s="108" t="n">
        <v>22.3</v>
      </c>
      <c r="AAN295" s="108" t="n">
        <v>25.2</v>
      </c>
      <c r="AAO295" s="109" t="n">
        <f aca="false">AVERAGE(AAC295:AAN295)</f>
        <v>17.5166666666667</v>
      </c>
      <c r="ABA295" s="1" t="n">
        <v>1945</v>
      </c>
      <c r="ABB295" s="107" t="n">
        <v>1945</v>
      </c>
      <c r="ABC295" s="108" t="n">
        <v>24.3</v>
      </c>
      <c r="ABD295" s="108" t="n">
        <v>23.8</v>
      </c>
      <c r="ABE295" s="108" t="n">
        <v>23.2</v>
      </c>
      <c r="ABF295" s="108" t="n">
        <v>20.1</v>
      </c>
      <c r="ABG295" s="108" t="n">
        <v>14.2</v>
      </c>
      <c r="ABH295" s="108" t="n">
        <v>13.4</v>
      </c>
      <c r="ABI295" s="108" t="n">
        <v>10.8</v>
      </c>
      <c r="ABJ295" s="108" t="n">
        <v>12.6</v>
      </c>
      <c r="ABK295" s="108" t="n">
        <v>13.2</v>
      </c>
      <c r="ABL295" s="108" t="n">
        <v>17.2</v>
      </c>
      <c r="ABM295" s="108" t="n">
        <v>20.1</v>
      </c>
      <c r="ABN295" s="108" t="n">
        <v>21.1</v>
      </c>
      <c r="ABO295" s="109" t="n">
        <f aca="false">AVERAGE(ABC295:ABN295)</f>
        <v>17.8333333333333</v>
      </c>
      <c r="ACA295" s="111" t="n">
        <v>1945</v>
      </c>
      <c r="ACB295" s="110" t="s">
        <v>148</v>
      </c>
      <c r="ACC295" s="108" t="n">
        <v>16.4</v>
      </c>
      <c r="ACD295" s="108" t="n">
        <v>18.5</v>
      </c>
      <c r="ACE295" s="108" t="n">
        <v>17</v>
      </c>
      <c r="ACF295" s="108" t="n">
        <v>16.6</v>
      </c>
      <c r="ACG295" s="108" t="n">
        <v>13.3</v>
      </c>
      <c r="ACH295" s="108" t="n">
        <v>11.1</v>
      </c>
      <c r="ACI295" s="108" t="n">
        <v>9</v>
      </c>
      <c r="ACJ295" s="108" t="n">
        <v>10.1</v>
      </c>
      <c r="ACK295" s="108" t="n">
        <v>9.4</v>
      </c>
      <c r="ACL295" s="108" t="n">
        <v>11.8</v>
      </c>
      <c r="ACM295" s="108" t="n">
        <v>13.9</v>
      </c>
      <c r="ACN295" s="108" t="n">
        <v>15.7</v>
      </c>
      <c r="ACO295" s="109" t="n">
        <f aca="false">AVERAGE(ACC295:ACN295)</f>
        <v>13.5666666666667</v>
      </c>
      <c r="ADA295" s="1" t="n">
        <v>1945</v>
      </c>
      <c r="ADB295" s="110" t="s">
        <v>148</v>
      </c>
      <c r="ADC295" s="108" t="n">
        <v>27.2</v>
      </c>
      <c r="ADD295" s="108" t="n">
        <v>26.5</v>
      </c>
      <c r="ADE295" s="108" t="n">
        <v>24.9</v>
      </c>
      <c r="ADF295" s="108" t="n">
        <v>21.6</v>
      </c>
      <c r="ADG295" s="108" t="n">
        <v>17.5</v>
      </c>
      <c r="ADH295" s="108" t="n">
        <v>14.1</v>
      </c>
      <c r="ADI295" s="108" t="n">
        <v>10.9</v>
      </c>
      <c r="ADJ295" s="108" t="n">
        <v>15.2</v>
      </c>
      <c r="ADK295" s="108" t="n">
        <v>15.3</v>
      </c>
      <c r="ADL295" s="108" t="n">
        <v>17.4</v>
      </c>
      <c r="ADM295" s="108" t="n">
        <v>21</v>
      </c>
      <c r="ADN295" s="108" t="n">
        <v>23.8</v>
      </c>
      <c r="ADO295" s="109" t="n">
        <f aca="false">AVERAGE(ADC295:ADN295)</f>
        <v>19.6166666666667</v>
      </c>
      <c r="AEA295" s="1" t="n">
        <v>1945</v>
      </c>
      <c r="AEB295" s="107" t="n">
        <v>1945</v>
      </c>
      <c r="AEC295" s="108" t="n">
        <v>27.2</v>
      </c>
      <c r="AED295" s="108" t="n">
        <v>26.4</v>
      </c>
      <c r="AEE295" s="108" t="n">
        <v>24.8</v>
      </c>
      <c r="AEF295" s="108" t="n">
        <v>21.1</v>
      </c>
      <c r="AEG295" s="108" t="n">
        <v>17.4</v>
      </c>
      <c r="AEH295" s="108" t="n">
        <v>14</v>
      </c>
      <c r="AEI295" s="108" t="n">
        <v>11.9</v>
      </c>
      <c r="AEJ295" s="108" t="n">
        <v>15.4</v>
      </c>
      <c r="AEK295" s="108" t="n">
        <v>16.4</v>
      </c>
      <c r="AEL295" s="108" t="n">
        <v>19.2</v>
      </c>
      <c r="AEM295" s="108" t="n">
        <v>22.6</v>
      </c>
      <c r="AEN295" s="108" t="n">
        <v>23.9</v>
      </c>
      <c r="AEO295" s="109" t="n">
        <f aca="false">AVERAGE(AEC295:AEN295)</f>
        <v>20.025</v>
      </c>
      <c r="AFA295" s="1" t="n">
        <v>1945</v>
      </c>
      <c r="AFB295" s="107" t="n">
        <v>1945</v>
      </c>
      <c r="AFC295" s="108" t="n">
        <v>17.6</v>
      </c>
      <c r="AFD295" s="108" t="n">
        <v>18.8</v>
      </c>
      <c r="AFE295" s="108" t="n">
        <v>17.7</v>
      </c>
      <c r="AFF295" s="108" t="n">
        <v>18.2</v>
      </c>
      <c r="AFG295" s="108" t="n">
        <v>15.4</v>
      </c>
      <c r="AFH295" s="108" t="n">
        <v>13.2</v>
      </c>
      <c r="AFI295" s="108" t="n">
        <v>11.7</v>
      </c>
      <c r="AFJ295" s="108" t="n">
        <v>11.9</v>
      </c>
      <c r="AFK295" s="108" t="n">
        <v>11.4</v>
      </c>
      <c r="AFL295" s="108" t="n">
        <v>13.4</v>
      </c>
      <c r="AFM295" s="108" t="n">
        <v>15.6</v>
      </c>
      <c r="AFN295" s="108" t="n">
        <v>16.9</v>
      </c>
      <c r="AFO295" s="109" t="n">
        <f aca="false">AVERAGE(AFC295:AFN295)</f>
        <v>15.15</v>
      </c>
      <c r="AGA295" s="1" t="n">
        <v>1945</v>
      </c>
      <c r="AGB295" s="110" t="s">
        <v>148</v>
      </c>
      <c r="AGC295" s="108" t="n">
        <v>15.9</v>
      </c>
      <c r="AGD295" s="108" t="n">
        <v>17</v>
      </c>
      <c r="AGE295" s="108" t="n">
        <v>15.1</v>
      </c>
      <c r="AGF295" s="108" t="n">
        <v>14.5</v>
      </c>
      <c r="AGG295" s="108" t="n">
        <v>9</v>
      </c>
      <c r="AGH295" s="108" t="n">
        <v>8.2</v>
      </c>
      <c r="AGI295" s="108" t="n">
        <v>4.2</v>
      </c>
      <c r="AGJ295" s="108" t="n">
        <v>6.8</v>
      </c>
      <c r="AGK295" s="108" t="n">
        <v>5.2</v>
      </c>
      <c r="AGL295" s="108" t="n">
        <v>8.7</v>
      </c>
      <c r="AGM295" s="108" t="n">
        <v>12.1</v>
      </c>
      <c r="AGN295" s="108" t="n">
        <v>15.1</v>
      </c>
      <c r="AGO295" s="109" t="n">
        <f aca="false">AVERAGE(AGC295:AGN295)</f>
        <v>10.9833333333333</v>
      </c>
      <c r="AHA295" s="1" t="n">
        <v>1945</v>
      </c>
      <c r="AHB295" s="110" t="s">
        <v>148</v>
      </c>
      <c r="AHC295" s="108" t="n">
        <v>12.8</v>
      </c>
      <c r="AHD295" s="108" t="n">
        <v>15.1</v>
      </c>
      <c r="AHE295" s="108" t="n">
        <v>12.8</v>
      </c>
      <c r="AHF295" s="108" t="n">
        <v>13.2</v>
      </c>
      <c r="AHG295" s="108" t="n">
        <v>8.7</v>
      </c>
      <c r="AHH295" s="108" t="n">
        <v>7.5</v>
      </c>
      <c r="AHI295" s="108" t="n">
        <v>4.6</v>
      </c>
      <c r="AHJ295" s="108" t="n">
        <v>6.7</v>
      </c>
      <c r="AHK295" s="108" t="n">
        <v>5.2</v>
      </c>
      <c r="AHL295" s="108" t="n">
        <v>5.7</v>
      </c>
      <c r="AHM295" s="108" t="n">
        <v>9.2</v>
      </c>
      <c r="AHN295" s="108" t="n">
        <v>11.5</v>
      </c>
      <c r="AHO295" s="109" t="n">
        <f aca="false">AVERAGE(AHC295:AHN295)</f>
        <v>9.41666666666667</v>
      </c>
      <c r="AIA295" s="1" t="n">
        <v>1945</v>
      </c>
      <c r="AIB295" s="107" t="n">
        <v>1945</v>
      </c>
      <c r="AIC295" s="108" t="n">
        <v>21.9</v>
      </c>
      <c r="AID295" s="108" t="n">
        <v>22.1</v>
      </c>
      <c r="AIE295" s="108" t="n">
        <v>19.6</v>
      </c>
      <c r="AIF295" s="108" t="n">
        <v>16.8</v>
      </c>
      <c r="AIG295" s="108" t="n">
        <v>10.1</v>
      </c>
      <c r="AIH295" s="108" t="n">
        <v>8.8</v>
      </c>
      <c r="AII295" s="108" t="n">
        <v>5.3</v>
      </c>
      <c r="AIJ295" s="108" t="n">
        <v>7.3</v>
      </c>
      <c r="AIK295" s="108" t="n">
        <v>8.8</v>
      </c>
      <c r="AIL295" s="108" t="n">
        <v>12.7</v>
      </c>
      <c r="AIM295" s="108" t="n">
        <v>17.1</v>
      </c>
      <c r="AIN295" s="108" t="n">
        <v>20.1</v>
      </c>
      <c r="AIO295" s="109" t="n">
        <f aca="false">AVERAGE(AIC295:AIN295)</f>
        <v>14.2166666666667</v>
      </c>
      <c r="AJA295" s="1" t="n">
        <v>1945</v>
      </c>
      <c r="AJB295" s="107" t="n">
        <v>1945</v>
      </c>
      <c r="AJC295" s="108" t="n">
        <v>25.9</v>
      </c>
      <c r="AJD295" s="108" t="n">
        <v>26.8</v>
      </c>
      <c r="AJE295" s="108" t="n">
        <v>26.3</v>
      </c>
      <c r="AJF295" s="108" t="n">
        <v>23.8</v>
      </c>
      <c r="AJG295" s="108" t="n">
        <v>20.8</v>
      </c>
      <c r="AJH295" s="108" t="n">
        <v>21.5</v>
      </c>
      <c r="AJI295" s="108" t="n">
        <v>17.4</v>
      </c>
      <c r="AJJ295" s="108" t="n">
        <v>22</v>
      </c>
      <c r="AJK295" s="108" t="n">
        <v>23.7</v>
      </c>
      <c r="AJL295" s="108" t="n">
        <v>25.3</v>
      </c>
      <c r="AJM295" s="108" t="n">
        <v>26.9</v>
      </c>
      <c r="AJN295" s="108" t="n">
        <v>26.3</v>
      </c>
      <c r="AJO295" s="109" t="n">
        <f aca="false">AVERAGE(AJC295:AJN295)</f>
        <v>23.8916666666667</v>
      </c>
      <c r="AKA295" s="1" t="n">
        <v>1945</v>
      </c>
      <c r="AKB295" s="110" t="s">
        <v>148</v>
      </c>
      <c r="AKC295" s="108" t="n">
        <v>15.5</v>
      </c>
      <c r="AKD295" s="108" t="n">
        <v>17.4</v>
      </c>
      <c r="AKE295" s="108" t="n">
        <v>15.3</v>
      </c>
      <c r="AKF295" s="108" t="n">
        <v>14.5</v>
      </c>
      <c r="AKG295" s="108" t="n">
        <v>9.8</v>
      </c>
      <c r="AKH295" s="108" t="n">
        <v>9.2</v>
      </c>
      <c r="AKI295" s="108" t="n">
        <v>6.5</v>
      </c>
      <c r="AKJ295" s="108" t="n">
        <v>8.2</v>
      </c>
      <c r="AKK295" s="108" t="n">
        <v>6.7</v>
      </c>
      <c r="AKL295" s="108" t="n">
        <v>8.6</v>
      </c>
      <c r="AKM295" s="108" t="n">
        <v>12</v>
      </c>
      <c r="AKN295" s="108" t="n">
        <v>14.5</v>
      </c>
      <c r="AKO295" s="109" t="n">
        <f aca="false">AVERAGE(AKC295:AKN295)</f>
        <v>11.5166666666667</v>
      </c>
      <c r="ALA295" s="35" t="n">
        <f aca="false">(ACO295+AO295+EO295+NO295+AKO295+AFO295+AEO295+IO295+MO295)/9</f>
        <v>14.3203703703704</v>
      </c>
      <c r="ALB295" s="77" t="n">
        <f aca="false">(ABO295+KO295+DO295+AGO295)/4</f>
        <v>17.9208333333333</v>
      </c>
      <c r="ALC295" s="19" t="n">
        <f aca="false">(QO295+PO295+AAO295+AJO295+FO295+SO295+BO295+CO295+JO295+OO295+TO295+HO295)/12</f>
        <v>13.3416666666667</v>
      </c>
      <c r="AMA295" s="28" t="n">
        <f aca="false">MAX(ACC295:ACN295,AC295:AN295,EC295:EN295,NC295:NN295,AKC295:AKN295,AFC295:AFN295,AEC295:AEN295,IC295:IN295,MC295:MN295)</f>
        <v>27.2</v>
      </c>
      <c r="AMB295" s="28" t="n">
        <f aca="false">MIN(ACC295:ACN295,AC295:AN295,EC295:EN295,NC295:NN295,AKC295:AKN295,AFC295:AFN295,AEC295:AEN295,IC295:IN295,MC295:MN295)</f>
        <v>6.5</v>
      </c>
      <c r="AMC295" s="81" t="n">
        <f aca="false">MAX(ABC295:ABN295,KC295:KN295,DC295:DN295,AGC295:AGN295)</f>
        <v>26.6</v>
      </c>
      <c r="AMD295" s="81" t="n">
        <f aca="false">MIN(ABC295:ABN295,KC295:KN295,DC295:DN295,AGC295:AGN295)</f>
        <v>4.2</v>
      </c>
      <c r="AME295" s="60" t="n">
        <f aca="false">MAX(QC295:QN295,PC295:PN295,AJC295:AJN295,AAC295:AAN295,FC295:FN295,SC295:SN295)</f>
        <v>26.9</v>
      </c>
      <c r="AMF295" s="60" t="n">
        <f aca="false">MIN(QC295:QN295,PC295:PN295,AJC295:AJN295,AAC295:AAN295,FC295:FN295,SC295:SN295)</f>
        <v>4.3</v>
      </c>
    </row>
    <row r="296" customFormat="false" ht="12.8" hidden="false" customHeight="false" outlineLevel="0" collapsed="false">
      <c r="A296" s="104"/>
      <c r="B296" s="29" t="n">
        <f aca="false">AVERAGE(AO296,BO296,CO296,DO296,EO296,FO296,GO296,HO306,IO296,JO296,KO296,LO296,MO296,NO296,OO296,PO296,QO296,RO296,SO296,TO296,UO296,VO296,WO296,YO296,ZO296,AAO296,ABO296,ACO296,ADO296,AEO296,AFO296,AGO296,AHO296,AIO296,AJO296,AKO296)</f>
        <v>13.0265046296296</v>
      </c>
      <c r="C296" s="30" t="n">
        <f aca="false">AVERAGE(B292:B296)</f>
        <v>13.3123947811448</v>
      </c>
      <c r="D296" s="31" t="n">
        <f aca="false">AVERAGE(B287:B296)</f>
        <v>13.4559332912458</v>
      </c>
      <c r="E296" s="29" t="n">
        <f aca="false">AVERAGE(B277:B296)</f>
        <v>13.4332559974747</v>
      </c>
      <c r="F296" s="32" t="n">
        <f aca="false">AVERAGE(B247:B296)</f>
        <v>13.4746627321405</v>
      </c>
      <c r="G296" s="3" t="n">
        <f aca="false">MAX(AC296:AN296,BC296:BN296,CC296:CN296,DC296:DN296,EC296:EN296,FC296:FN296,GC296:GN296,HC296:HN296,IC296:IN296,JC296:JN296,KC296:KN296,LC296:LN296,MC296:MN296,NC296:NN296,OC296:ON296,PC296:PN296,QC296:QN296,RC296:RN296,SC296:SN296,TC296:TN296,UC296:UN296,VC296:VN296,WC296:WN296,YC296:YN296,ZC296:ZN296,AAC296:AAN296,ABC296:ABN296,ACC296:ACN296,ADC296:ADN296,AEC296:AEN296,AFC296:AFN296,AGC296:AGN296,AHC296:AHN296,AIC296:AIN296,AJC296:AJN296,AKC296:AKN296)</f>
        <v>27.6</v>
      </c>
      <c r="H296" s="105" t="n">
        <f aca="false">MEDIAN(AC296:AN296,BC296:BN296,CC296:CN296,DC296:DN296,EC296:EN296,FC296:FN296,GC296:GN296,HC296:HN296,IC296:IN296,JC296:JN296,KC296:KN296,LC296:LN296,MC296:MN296,NC296:NN296,OC296:ON296,PC296:PN296,QC296:QN296,RC296:RN296,SC296:SN296,TC296:TN296,UC296:UN296,VC296:VN296,WC296:WN296,YC296:YN296,ZC296:ZN296,AAC296:AAN296,ABC296:ABN296,ACC296:ACN296,ADC296:ADN296,AEC296:AEN296,AFC296:AFN296,AGC296:AGN296,AHC296:AHN296,AIC296:AIN296,AJC296:AJN296,AKC296:AKN296)</f>
        <v>12.15</v>
      </c>
      <c r="I296" s="5" t="n">
        <f aca="false">MIN(AC296:AN296,BC296:BN296,CC296:CN296,DC296:DN296,EC296:EN296,FC296:FN296,GC296:GN296,HC296:HN296,IC296:IN296,JC296:JN296,KC296:KN296,LC296:LN296,MC296:MN296,NC296:NN296,OC296:ON296,PC296:PN296,QC296:QN296,RC296:RN296,SC296:SN296,TC296:TN296,UC296:UN296,VC296:VN296,WC296:WN296,YC296:YN296,ZC296:ZN296,AAC296:AAN296,ABC296:ABN296,ACC296:ACN296,ADC296:ADN296,AEC296:AEN296,AFC296:AFN296,AGC296:AGN296,AHC296:AHN296,AIC296:AIN296,AJC296:AJN296,AKC296:AKN296)</f>
        <v>1.7</v>
      </c>
      <c r="J296" s="106" t="n">
        <f aca="false">(G296+I296)/2</f>
        <v>14.65</v>
      </c>
      <c r="AB296" s="107" t="n">
        <v>1946</v>
      </c>
      <c r="AC296" s="108" t="n">
        <v>13.9</v>
      </c>
      <c r="AD296" s="108" t="n">
        <v>14.3</v>
      </c>
      <c r="AE296" s="108" t="n">
        <v>13.2</v>
      </c>
      <c r="AF296" s="108" t="n">
        <v>12.5</v>
      </c>
      <c r="AG296" s="108" t="n">
        <v>10.5</v>
      </c>
      <c r="AH296" s="108" t="n">
        <v>9.6</v>
      </c>
      <c r="AI296" s="108" t="n">
        <v>8.4</v>
      </c>
      <c r="AJ296" s="108" t="n">
        <v>7.8</v>
      </c>
      <c r="AK296" s="108" t="n">
        <v>9.5</v>
      </c>
      <c r="AL296" s="108" t="n">
        <v>10.7</v>
      </c>
      <c r="AM296" s="108" t="n">
        <v>11.5</v>
      </c>
      <c r="AN296" s="108" t="n">
        <v>13.7</v>
      </c>
      <c r="AO296" s="109" t="n">
        <f aca="false">AVERAGE(AC296:AN296)</f>
        <v>11.3</v>
      </c>
      <c r="BA296" s="1" t="n">
        <v>1946</v>
      </c>
      <c r="BB296" s="107" t="n">
        <v>1946</v>
      </c>
      <c r="BC296" s="108" t="n">
        <v>14.3</v>
      </c>
      <c r="BD296" s="108" t="n">
        <v>16.2</v>
      </c>
      <c r="BE296" s="108" t="n">
        <v>14.7</v>
      </c>
      <c r="BF296" s="108" t="n">
        <v>9.7</v>
      </c>
      <c r="BG296" s="108" t="n">
        <v>6.6</v>
      </c>
      <c r="BH296" s="108" t="n">
        <v>6.5</v>
      </c>
      <c r="BI296" s="108" t="n">
        <v>3.6</v>
      </c>
      <c r="BJ296" s="108" t="n">
        <v>1.7</v>
      </c>
      <c r="BK296" s="108" t="n">
        <v>4.6</v>
      </c>
      <c r="BL296" s="108" t="n">
        <v>8.6</v>
      </c>
      <c r="BM296" s="108" t="n">
        <v>10.4</v>
      </c>
      <c r="BN296" s="108" t="n">
        <v>12.6</v>
      </c>
      <c r="BO296" s="109" t="n">
        <f aca="false">AVERAGE(BC296:BN296)</f>
        <v>9.125</v>
      </c>
      <c r="CA296" s="1" t="n">
        <v>1946</v>
      </c>
      <c r="CB296" s="110" t="s">
        <v>149</v>
      </c>
      <c r="CC296" s="108" t="n">
        <v>6.6</v>
      </c>
      <c r="CD296" s="108" t="n">
        <v>7.2</v>
      </c>
      <c r="CE296" s="108" t="n">
        <v>6.2</v>
      </c>
      <c r="CF296" s="112" t="n">
        <f aca="false">SUM(CF295+CF297)/2</f>
        <v>9.55</v>
      </c>
      <c r="CG296" s="108" t="n">
        <v>4.7</v>
      </c>
      <c r="CH296" s="112" t="n">
        <f aca="false">SUM(CH295+CH297)/2</f>
        <v>6.8</v>
      </c>
      <c r="CI296" s="108" t="n">
        <v>4</v>
      </c>
      <c r="CJ296" s="108" t="n">
        <v>3.4</v>
      </c>
      <c r="CK296" s="108" t="n">
        <v>5.7</v>
      </c>
      <c r="CL296" s="108" t="n">
        <v>5.6</v>
      </c>
      <c r="CM296" s="108" t="n">
        <v>7.5</v>
      </c>
      <c r="CN296" s="108" t="n">
        <v>10.5</v>
      </c>
      <c r="CO296" s="109" t="n">
        <f aca="false">AVERAGE(CC296:CN296)</f>
        <v>6.47916666666667</v>
      </c>
      <c r="DA296" s="1" t="n">
        <v>1946</v>
      </c>
      <c r="DB296" s="110" t="s">
        <v>149</v>
      </c>
      <c r="DC296" s="108" t="n">
        <v>26.3</v>
      </c>
      <c r="DD296" s="108" t="n">
        <v>25.8</v>
      </c>
      <c r="DE296" s="108" t="n">
        <v>24.5</v>
      </c>
      <c r="DF296" s="108" t="n">
        <v>18.2</v>
      </c>
      <c r="DG296" s="108" t="n">
        <v>18.1</v>
      </c>
      <c r="DH296" s="108" t="n">
        <v>14.8</v>
      </c>
      <c r="DI296" s="108" t="n">
        <v>16.1</v>
      </c>
      <c r="DJ296" s="108" t="n">
        <v>16.4</v>
      </c>
      <c r="DK296" s="108" t="n">
        <v>17.5</v>
      </c>
      <c r="DL296" s="108" t="n">
        <v>20.9</v>
      </c>
      <c r="DM296" s="108" t="n">
        <v>23.3</v>
      </c>
      <c r="DN296" s="108" t="n">
        <v>26</v>
      </c>
      <c r="DO296" s="109" t="n">
        <f aca="false">AVERAGE(DC296:DN296)</f>
        <v>20.6583333333333</v>
      </c>
      <c r="EA296" s="1" t="n">
        <v>1946</v>
      </c>
      <c r="EB296" s="107" t="n">
        <v>1946</v>
      </c>
      <c r="EC296" s="108" t="n">
        <v>13.4</v>
      </c>
      <c r="ED296" s="108" t="n">
        <v>13.2</v>
      </c>
      <c r="EE296" s="108" t="n">
        <v>13</v>
      </c>
      <c r="EF296" s="108" t="n">
        <v>12.4</v>
      </c>
      <c r="EG296" s="108" t="n">
        <v>10.6</v>
      </c>
      <c r="EH296" s="108" t="n">
        <v>8.1</v>
      </c>
      <c r="EI296" s="108" t="n">
        <v>10</v>
      </c>
      <c r="EJ296" s="108" t="n">
        <v>7.7</v>
      </c>
      <c r="EK296" s="108" t="n">
        <v>9.4</v>
      </c>
      <c r="EL296" s="108" t="n">
        <v>9.7</v>
      </c>
      <c r="EM296" s="108" t="n">
        <v>11.8</v>
      </c>
      <c r="EN296" s="108" t="n">
        <v>13.8</v>
      </c>
      <c r="EO296" s="109" t="n">
        <f aca="false">AVERAGE(EC296:EN296)</f>
        <v>11.0916666666667</v>
      </c>
      <c r="FA296" s="1" t="n">
        <v>1946</v>
      </c>
      <c r="FB296" s="107" t="n">
        <v>1946</v>
      </c>
      <c r="FC296" s="108" t="n">
        <v>11.9</v>
      </c>
      <c r="FD296" s="108" t="n">
        <v>11.9</v>
      </c>
      <c r="FE296" s="108" t="n">
        <v>11.1</v>
      </c>
      <c r="FF296" s="108" t="n">
        <v>9.9</v>
      </c>
      <c r="FG296" s="108" t="n">
        <v>9.6</v>
      </c>
      <c r="FH296" s="108" t="n">
        <v>7.2</v>
      </c>
      <c r="FI296" s="108" t="n">
        <v>8.1</v>
      </c>
      <c r="FJ296" s="108" t="n">
        <v>7.3</v>
      </c>
      <c r="FK296" s="108" t="n">
        <v>8.4</v>
      </c>
      <c r="FL296" s="108" t="n">
        <v>8.4</v>
      </c>
      <c r="FM296" s="108" t="n">
        <v>10.7</v>
      </c>
      <c r="FN296" s="108" t="n">
        <v>11.9</v>
      </c>
      <c r="FO296" s="109" t="n">
        <f aca="false">AVERAGE(FC296:FN296)</f>
        <v>9.7</v>
      </c>
      <c r="GA296" s="1" t="n">
        <v>1946</v>
      </c>
      <c r="GB296" s="110" t="s">
        <v>149</v>
      </c>
      <c r="GC296" s="108" t="n">
        <v>16.3</v>
      </c>
      <c r="GD296" s="108" t="n">
        <v>15.4</v>
      </c>
      <c r="GE296" s="108" t="n">
        <v>15.5</v>
      </c>
      <c r="GF296" s="108" t="n">
        <v>15.8</v>
      </c>
      <c r="GG296" s="108" t="n">
        <v>13.5</v>
      </c>
      <c r="GH296" s="108" t="n">
        <v>11.9</v>
      </c>
      <c r="GI296" s="108" t="n">
        <v>10.6</v>
      </c>
      <c r="GJ296" s="108" t="n">
        <v>10.7</v>
      </c>
      <c r="GK296" s="108" t="n">
        <v>11.7</v>
      </c>
      <c r="GL296" s="108" t="n">
        <v>13.1</v>
      </c>
      <c r="GM296" s="108" t="n">
        <v>13.4</v>
      </c>
      <c r="GN296" s="108" t="n">
        <v>15.4</v>
      </c>
      <c r="GO296" s="109" t="n">
        <f aca="false">AVERAGE(GC296:GN296)</f>
        <v>13.6083333333333</v>
      </c>
      <c r="HA296" s="1" t="n">
        <v>1946</v>
      </c>
      <c r="HB296" s="107" t="n">
        <v>1946</v>
      </c>
      <c r="HC296" s="108" t="n">
        <v>14.1</v>
      </c>
      <c r="HD296" s="108" t="n">
        <v>15.1</v>
      </c>
      <c r="HE296" s="108" t="n">
        <v>14</v>
      </c>
      <c r="HF296" s="108" t="n">
        <v>14.2</v>
      </c>
      <c r="HG296" s="108" t="n">
        <v>13.6</v>
      </c>
      <c r="HH296" s="108" t="n">
        <v>11.5</v>
      </c>
      <c r="HI296" s="108" t="n">
        <v>11.2</v>
      </c>
      <c r="HJ296" s="108" t="n">
        <v>10.5</v>
      </c>
      <c r="HK296" s="108" t="n">
        <v>11.1</v>
      </c>
      <c r="HL296" s="108" t="n">
        <v>12</v>
      </c>
      <c r="HM296" s="108" t="n">
        <v>13.2</v>
      </c>
      <c r="HN296" s="108" t="n">
        <v>13.4</v>
      </c>
      <c r="HO296" s="109" t="n">
        <f aca="false">AVERAGE(HC296:HN296)</f>
        <v>12.825</v>
      </c>
      <c r="IA296" s="1" t="n">
        <v>1946</v>
      </c>
      <c r="IB296" s="110" t="s">
        <v>149</v>
      </c>
      <c r="IC296" s="108" t="n">
        <v>21.8</v>
      </c>
      <c r="ID296" s="108" t="n">
        <v>22.2</v>
      </c>
      <c r="IE296" s="108" t="n">
        <v>21.6</v>
      </c>
      <c r="IF296" s="108" t="n">
        <v>18.5</v>
      </c>
      <c r="IG296" s="108" t="n">
        <v>16.5</v>
      </c>
      <c r="IH296" s="108" t="n">
        <v>12.2</v>
      </c>
      <c r="II296" s="108" t="n">
        <v>13.8</v>
      </c>
      <c r="IJ296" s="108" t="n">
        <v>11.9</v>
      </c>
      <c r="IK296" s="108" t="n">
        <v>14.6</v>
      </c>
      <c r="IL296" s="108" t="n">
        <v>17.1</v>
      </c>
      <c r="IM296" s="108" t="n">
        <v>17.9</v>
      </c>
      <c r="IN296" s="108" t="n">
        <v>19.8</v>
      </c>
      <c r="IO296" s="109" t="n">
        <f aca="false">AVERAGE(IC296:IN296)</f>
        <v>17.325</v>
      </c>
      <c r="JA296" s="1" t="n">
        <v>1946</v>
      </c>
      <c r="JB296" s="107" t="n">
        <v>1946</v>
      </c>
      <c r="JC296" s="108" t="n">
        <v>11.3</v>
      </c>
      <c r="JD296" s="108" t="n">
        <v>10.6</v>
      </c>
      <c r="JE296" s="108" t="n">
        <v>9.4</v>
      </c>
      <c r="JF296" s="108" t="n">
        <v>8.3</v>
      </c>
      <c r="JG296" s="108" t="n">
        <v>7</v>
      </c>
      <c r="JH296" s="108" t="n">
        <v>4.5</v>
      </c>
      <c r="JI296" s="108" t="n">
        <v>5.9</v>
      </c>
      <c r="JJ296" s="108" t="n">
        <v>4.9</v>
      </c>
      <c r="JK296" s="108" t="n">
        <v>6.7</v>
      </c>
      <c r="JL296" s="108" t="n">
        <v>7.5</v>
      </c>
      <c r="JM296" s="108" t="n">
        <v>9.6</v>
      </c>
      <c r="JN296" s="108" t="n">
        <v>11.9</v>
      </c>
      <c r="JO296" s="109" t="n">
        <f aca="false">AVERAGE(JC296:JN296)</f>
        <v>8.13333333333334</v>
      </c>
      <c r="KA296" s="1" t="n">
        <v>1946</v>
      </c>
      <c r="KB296" s="107" t="n">
        <v>1946</v>
      </c>
      <c r="KC296" s="108" t="n">
        <v>26.2</v>
      </c>
      <c r="KD296" s="108" t="n">
        <v>25.7</v>
      </c>
      <c r="KE296" s="108" t="n">
        <v>25.5</v>
      </c>
      <c r="KF296" s="108" t="n">
        <v>19.4</v>
      </c>
      <c r="KG296" s="108" t="n">
        <v>19.8</v>
      </c>
      <c r="KH296" s="108" t="n">
        <v>14.4</v>
      </c>
      <c r="KI296" s="108" t="n">
        <v>16.9</v>
      </c>
      <c r="KJ296" s="108" t="n">
        <v>16.3</v>
      </c>
      <c r="KK296" s="108" t="n">
        <v>17.6</v>
      </c>
      <c r="KL296" s="108" t="n">
        <v>21.9</v>
      </c>
      <c r="KM296" s="108" t="n">
        <v>24.6</v>
      </c>
      <c r="KN296" s="108" t="n">
        <v>26.3</v>
      </c>
      <c r="KO296" s="109" t="n">
        <f aca="false">AVERAGE(KC296:KN296)</f>
        <v>21.2166666666667</v>
      </c>
      <c r="LA296" s="1" t="n">
        <v>1946</v>
      </c>
      <c r="LB296" s="110" t="s">
        <v>149</v>
      </c>
      <c r="LC296" s="108" t="n">
        <v>11.4</v>
      </c>
      <c r="LD296" s="108" t="n">
        <v>11.5</v>
      </c>
      <c r="LE296" s="108" t="n">
        <v>10.8</v>
      </c>
      <c r="LF296" s="108" t="n">
        <v>9.6</v>
      </c>
      <c r="LG296" s="108" t="n">
        <v>8.9</v>
      </c>
      <c r="LH296" s="108" t="n">
        <v>6</v>
      </c>
      <c r="LI296" s="108" t="n">
        <v>7</v>
      </c>
      <c r="LJ296" s="108" t="n">
        <v>5.7</v>
      </c>
      <c r="LK296" s="108" t="n">
        <v>7.5</v>
      </c>
      <c r="LL296" s="108" t="n">
        <v>7.8</v>
      </c>
      <c r="LM296" s="108" t="n">
        <v>10</v>
      </c>
      <c r="LN296" s="108" t="n">
        <v>12.8</v>
      </c>
      <c r="LO296" s="109" t="n">
        <f aca="false">AVERAGE(LC296:LN296)</f>
        <v>9.08333333333333</v>
      </c>
      <c r="MA296" s="1" t="n">
        <v>1946</v>
      </c>
      <c r="MB296" s="110" t="s">
        <v>149</v>
      </c>
      <c r="MC296" s="108" t="n">
        <v>15.1</v>
      </c>
      <c r="MD296" s="108" t="n">
        <v>13.9</v>
      </c>
      <c r="ME296" s="108" t="n">
        <v>13.9</v>
      </c>
      <c r="MF296" s="108" t="n">
        <v>12</v>
      </c>
      <c r="MG296" s="108" t="n">
        <v>10.4</v>
      </c>
      <c r="MH296" s="108" t="n">
        <v>8</v>
      </c>
      <c r="MI296" s="108" t="n">
        <v>8.1</v>
      </c>
      <c r="MJ296" s="108" t="n">
        <v>7.2</v>
      </c>
      <c r="MK296" s="108" t="n">
        <v>9.3</v>
      </c>
      <c r="ML296" s="108" t="n">
        <v>10.6</v>
      </c>
      <c r="MM296" s="108" t="n">
        <v>11.8</v>
      </c>
      <c r="MN296" s="108" t="n">
        <v>14.3</v>
      </c>
      <c r="MO296" s="109" t="n">
        <f aca="false">AVERAGE(MC296:MN296)</f>
        <v>11.2166666666667</v>
      </c>
      <c r="NA296" s="1" t="n">
        <v>1946</v>
      </c>
      <c r="NB296" s="110" t="s">
        <v>149</v>
      </c>
      <c r="NC296" s="108" t="n">
        <v>16.3</v>
      </c>
      <c r="ND296" s="108" t="n">
        <v>17.5</v>
      </c>
      <c r="NE296" s="108" t="n">
        <v>18.6</v>
      </c>
      <c r="NF296" s="108" t="n">
        <v>14</v>
      </c>
      <c r="NG296" s="108" t="n">
        <v>12.8</v>
      </c>
      <c r="NH296" s="108" t="n">
        <v>10.2</v>
      </c>
      <c r="NI296" s="108" t="n">
        <v>11</v>
      </c>
      <c r="NJ296" s="108" t="n">
        <v>8.2</v>
      </c>
      <c r="NK296" s="108" t="n">
        <v>10.9</v>
      </c>
      <c r="NL296" s="108" t="n">
        <v>11.8</v>
      </c>
      <c r="NM296" s="108" t="n">
        <v>13.7</v>
      </c>
      <c r="NN296" s="108" t="n">
        <v>15.6</v>
      </c>
      <c r="NO296" s="109" t="n">
        <f aca="false">AVERAGE(NC296:NN296)</f>
        <v>13.3833333333333</v>
      </c>
      <c r="OA296" s="1" t="n">
        <v>1946</v>
      </c>
      <c r="OB296" s="107" t="n">
        <v>1946</v>
      </c>
      <c r="OC296" s="108" t="n">
        <v>15.7</v>
      </c>
      <c r="OD296" s="108" t="n">
        <v>14.9</v>
      </c>
      <c r="OE296" s="108" t="n">
        <v>14.9</v>
      </c>
      <c r="OF296" s="108" t="n">
        <v>13.3</v>
      </c>
      <c r="OG296" s="108" t="n">
        <v>11.7</v>
      </c>
      <c r="OH296" s="108" t="n">
        <v>8.6</v>
      </c>
      <c r="OI296" s="108" t="n">
        <v>10.7</v>
      </c>
      <c r="OJ296" s="108" t="n">
        <v>7.9</v>
      </c>
      <c r="OK296" s="108" t="n">
        <v>9.9</v>
      </c>
      <c r="OL296" s="108" t="n">
        <v>10.6</v>
      </c>
      <c r="OM296" s="108" t="n">
        <v>13.1</v>
      </c>
      <c r="ON296" s="108" t="n">
        <v>15.4</v>
      </c>
      <c r="OO296" s="109" t="n">
        <f aca="false">AVERAGE(OC296:ON296)</f>
        <v>12.225</v>
      </c>
      <c r="PA296" s="16" t="n">
        <v>1946</v>
      </c>
      <c r="PB296" s="134" t="s">
        <v>149</v>
      </c>
      <c r="PC296" s="108" t="n">
        <v>16.4</v>
      </c>
      <c r="PD296" s="108" t="n">
        <v>14.8</v>
      </c>
      <c r="PE296" s="108" t="n">
        <v>13.8</v>
      </c>
      <c r="PF296" s="108" t="n">
        <v>12.1</v>
      </c>
      <c r="PG296" s="108" t="n">
        <v>8.3</v>
      </c>
      <c r="PH296" s="108" t="n">
        <v>5.7</v>
      </c>
      <c r="PI296" s="108" t="n">
        <v>6.3</v>
      </c>
      <c r="PJ296" s="108" t="n">
        <v>5.1</v>
      </c>
      <c r="PK296" s="108" t="n">
        <v>9.3</v>
      </c>
      <c r="PL296" s="108" t="n">
        <v>11.6</v>
      </c>
      <c r="PM296" s="108" t="n">
        <v>12.7</v>
      </c>
      <c r="PN296" s="108" t="n">
        <v>17.1</v>
      </c>
      <c r="PO296" s="109" t="n">
        <f aca="false">AVERAGE(PC296:PN296)</f>
        <v>11.1</v>
      </c>
      <c r="QA296" s="1" t="n">
        <v>1946</v>
      </c>
      <c r="QB296" s="110" t="s">
        <v>149</v>
      </c>
      <c r="QC296" s="108" t="n">
        <v>12.5</v>
      </c>
      <c r="QD296" s="108" t="n">
        <v>11.3</v>
      </c>
      <c r="QE296" s="108" t="n">
        <v>10.8</v>
      </c>
      <c r="QF296" s="108" t="n">
        <v>10.8</v>
      </c>
      <c r="QG296" s="108" t="n">
        <v>8.9</v>
      </c>
      <c r="QH296" s="108" t="n">
        <v>6.2</v>
      </c>
      <c r="QI296" s="108" t="n">
        <v>6.8</v>
      </c>
      <c r="QJ296" s="108" t="n">
        <v>5.6</v>
      </c>
      <c r="QK296" s="108" t="n">
        <v>7.8</v>
      </c>
      <c r="QL296" s="108" t="n">
        <v>7.8</v>
      </c>
      <c r="QM296" s="108" t="n">
        <v>9.1</v>
      </c>
      <c r="QN296" s="108" t="n">
        <v>12.8</v>
      </c>
      <c r="QO296" s="109" t="n">
        <f aca="false">AVERAGE(QC296:QN296)</f>
        <v>9.2</v>
      </c>
      <c r="RA296" s="1" t="n">
        <v>1946</v>
      </c>
      <c r="RB296" s="110" t="s">
        <v>149</v>
      </c>
      <c r="RC296" s="108" t="n">
        <v>15.8</v>
      </c>
      <c r="RD296" s="108" t="n">
        <v>14.6</v>
      </c>
      <c r="RE296" s="108" t="n">
        <v>13.5</v>
      </c>
      <c r="RF296" s="108" t="n">
        <v>11.8</v>
      </c>
      <c r="RG296" s="108" t="n">
        <v>9.9</v>
      </c>
      <c r="RH296" s="108" t="n">
        <v>6.6</v>
      </c>
      <c r="RI296" s="108" t="n">
        <v>8.2</v>
      </c>
      <c r="RJ296" s="108" t="n">
        <v>5.4</v>
      </c>
      <c r="RK296" s="108" t="n">
        <v>7.8</v>
      </c>
      <c r="RL296" s="108" t="n">
        <v>8.9</v>
      </c>
      <c r="RM296" s="108" t="n">
        <v>11.1</v>
      </c>
      <c r="RN296" s="108" t="n">
        <v>14.5</v>
      </c>
      <c r="RO296" s="109" t="n">
        <f aca="false">AVERAGE(RC296:RN296)</f>
        <v>10.675</v>
      </c>
      <c r="SA296" s="1" t="n">
        <v>1946</v>
      </c>
      <c r="SB296" s="107" t="n">
        <v>1946</v>
      </c>
      <c r="SC296" s="108" t="n">
        <v>19.8</v>
      </c>
      <c r="SD296" s="108" t="n">
        <v>17</v>
      </c>
      <c r="SE296" s="108" t="n">
        <v>16.5</v>
      </c>
      <c r="SF296" s="108" t="n">
        <v>14</v>
      </c>
      <c r="SG296" s="108" t="n">
        <v>10.5</v>
      </c>
      <c r="SH296" s="108" t="n">
        <v>6.7</v>
      </c>
      <c r="SI296" s="108" t="n">
        <v>5.9</v>
      </c>
      <c r="SJ296" s="108" t="n">
        <v>8</v>
      </c>
      <c r="SK296" s="108" t="n">
        <v>10.2</v>
      </c>
      <c r="SL296" s="108" t="n">
        <v>13.8</v>
      </c>
      <c r="SM296" s="108" t="n">
        <v>15.3</v>
      </c>
      <c r="SN296" s="108" t="n">
        <v>18.2</v>
      </c>
      <c r="SO296" s="109" t="n">
        <f aca="false">AVERAGE(SC296:SN296)</f>
        <v>12.9916666666667</v>
      </c>
      <c r="TA296" s="1" t="n">
        <v>1946</v>
      </c>
      <c r="TB296" s="110" t="s">
        <v>149</v>
      </c>
      <c r="TC296" s="108" t="n">
        <v>26.4</v>
      </c>
      <c r="TD296" s="108" t="n">
        <v>24.9</v>
      </c>
      <c r="TE296" s="108" t="n">
        <v>24</v>
      </c>
      <c r="TF296" s="108" t="n">
        <v>18.2</v>
      </c>
      <c r="TG296" s="108" t="n">
        <v>17.2</v>
      </c>
      <c r="TH296" s="108" t="n">
        <v>12.4</v>
      </c>
      <c r="TI296" s="108" t="n">
        <v>13</v>
      </c>
      <c r="TJ296" s="108" t="n">
        <v>14.6</v>
      </c>
      <c r="TK296" s="108" t="n">
        <v>15.6</v>
      </c>
      <c r="TL296" s="108" t="n">
        <v>20.1</v>
      </c>
      <c r="TM296" s="108" t="n">
        <v>21.3</v>
      </c>
      <c r="TN296" s="108" t="n">
        <v>25.7</v>
      </c>
      <c r="TO296" s="109" t="n">
        <f aca="false">AVERAGE(TC296:TN296)</f>
        <v>19.45</v>
      </c>
      <c r="UA296" s="1" t="n">
        <v>1946</v>
      </c>
      <c r="UB296" s="110" t="s">
        <v>149</v>
      </c>
      <c r="UC296" s="108" t="n">
        <v>15.8</v>
      </c>
      <c r="UD296" s="108" t="n">
        <v>14.4</v>
      </c>
      <c r="UE296" s="108" t="n">
        <v>14.4</v>
      </c>
      <c r="UF296" s="108" t="n">
        <v>11.8</v>
      </c>
      <c r="UG296" s="108" t="n">
        <v>9</v>
      </c>
      <c r="UH296" s="108" t="n">
        <v>5.5</v>
      </c>
      <c r="UI296" s="108" t="n">
        <v>7.1</v>
      </c>
      <c r="UJ296" s="108" t="n">
        <v>4.3</v>
      </c>
      <c r="UK296" s="108" t="n">
        <v>7.8</v>
      </c>
      <c r="UL296" s="108" t="n">
        <v>9.3</v>
      </c>
      <c r="UM296" s="108" t="n">
        <v>11</v>
      </c>
      <c r="UN296" s="108" t="n">
        <v>15.5</v>
      </c>
      <c r="UO296" s="109" t="n">
        <f aca="false">AVERAGE(UC296:UN296)</f>
        <v>10.4916666666667</v>
      </c>
      <c r="VA296" s="1" t="n">
        <v>1946</v>
      </c>
      <c r="VB296" s="110" t="s">
        <v>149</v>
      </c>
      <c r="VC296" s="108" t="n">
        <v>11.8</v>
      </c>
      <c r="VD296" s="108" t="n">
        <v>11.1</v>
      </c>
      <c r="VE296" s="108" t="n">
        <v>10.1</v>
      </c>
      <c r="VF296" s="108" t="n">
        <v>10.5</v>
      </c>
      <c r="VG296" s="108" t="n">
        <v>8.6</v>
      </c>
      <c r="VH296" s="108" t="n">
        <v>6.3</v>
      </c>
      <c r="VI296" s="108" t="n">
        <v>6.3</v>
      </c>
      <c r="VJ296" s="108" t="n">
        <v>5.8</v>
      </c>
      <c r="VK296" s="108" t="n">
        <v>7.6</v>
      </c>
      <c r="VL296" s="108" t="n">
        <v>8.1</v>
      </c>
      <c r="VM296" s="108" t="n">
        <v>8.9</v>
      </c>
      <c r="VN296" s="108" t="n">
        <v>11.7</v>
      </c>
      <c r="VO296" s="109" t="n">
        <f aca="false">AVERAGE(VC296:VN296)</f>
        <v>8.9</v>
      </c>
      <c r="WA296" s="1" t="n">
        <v>1946</v>
      </c>
      <c r="WB296" s="107" t="n">
        <v>1946</v>
      </c>
      <c r="WC296" s="108" t="n">
        <v>20.1</v>
      </c>
      <c r="WD296" s="108" t="n">
        <v>19.6</v>
      </c>
      <c r="WE296" s="108" t="n">
        <v>18.2</v>
      </c>
      <c r="WF296" s="108" t="n">
        <v>14.6</v>
      </c>
      <c r="WG296" s="108" t="n">
        <v>10.9</v>
      </c>
      <c r="WH296" s="108" t="n">
        <v>7.2</v>
      </c>
      <c r="WI296" s="108" t="n">
        <v>7.1</v>
      </c>
      <c r="WJ296" s="108" t="n">
        <v>6.7</v>
      </c>
      <c r="WK296" s="108" t="n">
        <v>9.8</v>
      </c>
      <c r="WL296" s="108" t="n">
        <v>12.7</v>
      </c>
      <c r="WM296" s="108" t="n">
        <v>13.4</v>
      </c>
      <c r="WN296" s="108" t="n">
        <v>16.4</v>
      </c>
      <c r="WO296" s="109" t="n">
        <f aca="false">AVERAGE(WC296:WN296)</f>
        <v>13.0583333333333</v>
      </c>
      <c r="YA296" s="1" t="n">
        <v>1946</v>
      </c>
      <c r="YB296" s="110" t="s">
        <v>149</v>
      </c>
      <c r="YC296" s="108" t="n">
        <v>12.5</v>
      </c>
      <c r="YD296" s="108" t="n">
        <v>11.4</v>
      </c>
      <c r="YE296" s="108" t="n">
        <v>11.7</v>
      </c>
      <c r="YF296" s="108" t="n">
        <v>10.8</v>
      </c>
      <c r="YG296" s="108" t="n">
        <v>8.2</v>
      </c>
      <c r="YH296" s="108" t="n">
        <v>5.9</v>
      </c>
      <c r="YI296" s="108" t="n">
        <v>6.9</v>
      </c>
      <c r="YJ296" s="108" t="n">
        <v>5.1</v>
      </c>
      <c r="YK296" s="108" t="n">
        <v>7.5</v>
      </c>
      <c r="YL296" s="108" t="n">
        <v>7.6</v>
      </c>
      <c r="YM296" s="108" t="n">
        <v>9.7</v>
      </c>
      <c r="YN296" s="108" t="n">
        <v>12.8</v>
      </c>
      <c r="YO296" s="109" t="n">
        <f aca="false">AVERAGE(YC296:YN296)</f>
        <v>9.175</v>
      </c>
      <c r="ZA296" s="1" t="n">
        <v>1946</v>
      </c>
      <c r="ZB296" s="110" t="s">
        <v>149</v>
      </c>
      <c r="ZC296" s="108" t="n">
        <v>16.4</v>
      </c>
      <c r="ZD296" s="108" t="n">
        <v>15.4</v>
      </c>
      <c r="ZE296" s="108" t="n">
        <v>14.3</v>
      </c>
      <c r="ZF296" s="108" t="n">
        <v>11.6</v>
      </c>
      <c r="ZG296" s="108" t="n">
        <v>9.6</v>
      </c>
      <c r="ZH296" s="108" t="n">
        <v>6.8</v>
      </c>
      <c r="ZI296" s="108" t="n">
        <v>8.1</v>
      </c>
      <c r="ZJ296" s="108" t="n">
        <v>5.8</v>
      </c>
      <c r="ZK296" s="108" t="n">
        <v>8.6</v>
      </c>
      <c r="ZL296" s="108" t="n">
        <v>10</v>
      </c>
      <c r="ZM296" s="108" t="n">
        <v>12.3</v>
      </c>
      <c r="ZN296" s="108" t="n">
        <v>15.9</v>
      </c>
      <c r="ZO296" s="109" t="n">
        <f aca="false">AVERAGE(ZC296:ZN296)</f>
        <v>11.2333333333333</v>
      </c>
      <c r="AAA296" s="1" t="n">
        <v>1946</v>
      </c>
      <c r="AAB296" s="110" t="s">
        <v>149</v>
      </c>
      <c r="AAC296" s="108" t="n">
        <v>24.6</v>
      </c>
      <c r="AAD296" s="108" t="n">
        <v>23.9</v>
      </c>
      <c r="AAE296" s="108" t="n">
        <v>20.6</v>
      </c>
      <c r="AAF296" s="108" t="n">
        <v>13</v>
      </c>
      <c r="AAG296" s="108" t="n">
        <v>13.9</v>
      </c>
      <c r="AAH296" s="108" t="n">
        <v>8.4</v>
      </c>
      <c r="AAI296" s="108" t="n">
        <v>10.3</v>
      </c>
      <c r="AAJ296" s="108" t="n">
        <v>10.3</v>
      </c>
      <c r="AAK296" s="108" t="n">
        <v>14.3</v>
      </c>
      <c r="AAL296" s="108" t="n">
        <v>16.2</v>
      </c>
      <c r="AAM296" s="108" t="n">
        <v>23.4</v>
      </c>
      <c r="AAN296" s="108" t="n">
        <v>24.7</v>
      </c>
      <c r="AAO296" s="109" t="n">
        <f aca="false">AVERAGE(AAC296:AAN296)</f>
        <v>16.9666666666667</v>
      </c>
      <c r="ABA296" s="1" t="n">
        <v>1946</v>
      </c>
      <c r="ABB296" s="107" t="n">
        <v>1946</v>
      </c>
      <c r="ABC296" s="108" t="n">
        <v>23.8</v>
      </c>
      <c r="ABD296" s="108" t="n">
        <v>22.3</v>
      </c>
      <c r="ABE296" s="108" t="n">
        <v>22.4</v>
      </c>
      <c r="ABF296" s="108" t="n">
        <v>18.6</v>
      </c>
      <c r="ABG296" s="108" t="n">
        <v>15.9</v>
      </c>
      <c r="ABH296" s="108" t="n">
        <v>11.5</v>
      </c>
      <c r="ABI296" s="108" t="n">
        <v>11.8</v>
      </c>
      <c r="ABJ296" s="108" t="n">
        <v>13.3</v>
      </c>
      <c r="ABK296" s="108" t="n">
        <v>13.7</v>
      </c>
      <c r="ABL296" s="108" t="n">
        <v>17</v>
      </c>
      <c r="ABM296" s="108" t="n">
        <v>17.8</v>
      </c>
      <c r="ABN296" s="108" t="n">
        <v>19.6</v>
      </c>
      <c r="ABO296" s="109" t="n">
        <f aca="false">AVERAGE(ABC296:ABN296)</f>
        <v>17.3083333333333</v>
      </c>
      <c r="ACA296" s="111" t="n">
        <v>1946</v>
      </c>
      <c r="ACB296" s="110" t="s">
        <v>149</v>
      </c>
      <c r="ACC296" s="108" t="n">
        <v>15.7</v>
      </c>
      <c r="ACD296" s="108" t="n">
        <v>15.7</v>
      </c>
      <c r="ACE296" s="108" t="n">
        <v>15.3</v>
      </c>
      <c r="ACF296" s="108" t="n">
        <v>13.7</v>
      </c>
      <c r="ACG296" s="108" t="n">
        <v>11.9</v>
      </c>
      <c r="ACH296" s="108" t="n">
        <v>9</v>
      </c>
      <c r="ACI296" s="108" t="n">
        <v>10.2</v>
      </c>
      <c r="ACJ296" s="108" t="n">
        <v>8.1</v>
      </c>
      <c r="ACK296" s="108" t="n">
        <v>10.6</v>
      </c>
      <c r="ACL296" s="108" t="n">
        <v>11.6</v>
      </c>
      <c r="ACM296" s="108" t="n">
        <v>13.2</v>
      </c>
      <c r="ACN296" s="108" t="n">
        <v>15.4</v>
      </c>
      <c r="ACO296" s="109" t="n">
        <f aca="false">AVERAGE(ACC296:ACN296)</f>
        <v>12.5333333333333</v>
      </c>
      <c r="ADA296" s="1" t="n">
        <v>1946</v>
      </c>
      <c r="ADB296" s="110" t="s">
        <v>149</v>
      </c>
      <c r="ADC296" s="108" t="n">
        <v>26.1</v>
      </c>
      <c r="ADD296" s="108" t="n">
        <v>24.5</v>
      </c>
      <c r="ADE296" s="108" t="n">
        <v>24.8</v>
      </c>
      <c r="ADF296" s="108" t="n">
        <v>18.8</v>
      </c>
      <c r="ADG296" s="108" t="n">
        <v>18.4</v>
      </c>
      <c r="ADH296" s="108" t="n">
        <v>14.4</v>
      </c>
      <c r="ADI296" s="108" t="n">
        <v>14.9</v>
      </c>
      <c r="ADJ296" s="108" t="n">
        <v>15.8</v>
      </c>
      <c r="ADK296" s="108" t="n">
        <v>15.8</v>
      </c>
      <c r="ADL296" s="108" t="n">
        <v>20</v>
      </c>
      <c r="ADM296" s="108" t="n">
        <v>21.6</v>
      </c>
      <c r="ADN296" s="108" t="n">
        <v>24.2</v>
      </c>
      <c r="ADO296" s="109" t="n">
        <f aca="false">AVERAGE(ADC296:ADN296)</f>
        <v>19.9416666666667</v>
      </c>
      <c r="AEA296" s="1" t="n">
        <v>1946</v>
      </c>
      <c r="AEB296" s="107" t="n">
        <v>1946</v>
      </c>
      <c r="AEC296" s="108" t="n">
        <v>25.9</v>
      </c>
      <c r="AED296" s="108" t="n">
        <v>23.7</v>
      </c>
      <c r="AEE296" s="108" t="n">
        <v>24.4</v>
      </c>
      <c r="AEF296" s="108" t="n">
        <v>18.7</v>
      </c>
      <c r="AEG296" s="108" t="n">
        <v>17.4</v>
      </c>
      <c r="AEH296" s="108" t="n">
        <v>13.8</v>
      </c>
      <c r="AEI296" s="108" t="n">
        <v>13.5</v>
      </c>
      <c r="AEJ296" s="108" t="n">
        <v>15.4</v>
      </c>
      <c r="AEK296" s="108" t="n">
        <v>15.4</v>
      </c>
      <c r="AEL296" s="108" t="n">
        <v>17.3</v>
      </c>
      <c r="AEM296" s="108" t="n">
        <v>22.5</v>
      </c>
      <c r="AEN296" s="108" t="n">
        <v>23.3</v>
      </c>
      <c r="AEO296" s="109" t="n">
        <f aca="false">AVERAGE(AEC296:AEN296)</f>
        <v>19.275</v>
      </c>
      <c r="AFA296" s="1" t="n">
        <v>1946</v>
      </c>
      <c r="AFB296" s="107" t="n">
        <v>1946</v>
      </c>
      <c r="AFC296" s="108" t="n">
        <v>17.4</v>
      </c>
      <c r="AFD296" s="108" t="n">
        <v>17</v>
      </c>
      <c r="AFE296" s="108" t="n">
        <v>16.8</v>
      </c>
      <c r="AFF296" s="108" t="n">
        <v>16.8</v>
      </c>
      <c r="AFG296" s="108" t="n">
        <v>14.1</v>
      </c>
      <c r="AFH296" s="108" t="n">
        <v>11.9</v>
      </c>
      <c r="AFI296" s="108" t="n">
        <v>11.1</v>
      </c>
      <c r="AFJ296" s="108" t="n">
        <v>11</v>
      </c>
      <c r="AFK296" s="108" t="n">
        <v>12.4</v>
      </c>
      <c r="AFL296" s="108" t="n">
        <v>13.7</v>
      </c>
      <c r="AFM296" s="108" t="n">
        <v>14.4</v>
      </c>
      <c r="AFN296" s="108" t="n">
        <v>16.8</v>
      </c>
      <c r="AFO296" s="109" t="n">
        <f aca="false">AVERAGE(AFC296:AFN296)</f>
        <v>14.45</v>
      </c>
      <c r="AGA296" s="1" t="n">
        <v>1946</v>
      </c>
      <c r="AGB296" s="110" t="s">
        <v>149</v>
      </c>
      <c r="AGC296" s="108" t="n">
        <v>16</v>
      </c>
      <c r="AGD296" s="108" t="n">
        <v>14</v>
      </c>
      <c r="AGE296" s="108" t="n">
        <v>13</v>
      </c>
      <c r="AGF296" s="108" t="n">
        <v>10.3</v>
      </c>
      <c r="AGG296" s="108" t="n">
        <v>7.9</v>
      </c>
      <c r="AGH296" s="108" t="n">
        <v>4.6</v>
      </c>
      <c r="AGI296" s="108" t="n">
        <v>6.5</v>
      </c>
      <c r="AGJ296" s="108" t="n">
        <v>3.9</v>
      </c>
      <c r="AGK296" s="108" t="n">
        <v>8.3</v>
      </c>
      <c r="AGL296" s="108" t="n">
        <v>10.1</v>
      </c>
      <c r="AGM296" s="108" t="n">
        <v>11.5</v>
      </c>
      <c r="AGN296" s="108" t="n">
        <v>15.7</v>
      </c>
      <c r="AGO296" s="109" t="n">
        <f aca="false">AVERAGE(AGC296:AGN296)</f>
        <v>10.15</v>
      </c>
      <c r="AHA296" s="1" t="n">
        <v>1946</v>
      </c>
      <c r="AHB296" s="110" t="s">
        <v>149</v>
      </c>
      <c r="AHC296" s="108" t="n">
        <v>12</v>
      </c>
      <c r="AHD296" s="108" t="n">
        <v>11.2</v>
      </c>
      <c r="AHE296" s="108" t="n">
        <v>10.2</v>
      </c>
      <c r="AHF296" s="108" t="n">
        <v>8.4</v>
      </c>
      <c r="AHG296" s="108" t="n">
        <v>6.9</v>
      </c>
      <c r="AHH296" s="108" t="n">
        <v>4.5</v>
      </c>
      <c r="AHI296" s="108" t="n">
        <v>6.2</v>
      </c>
      <c r="AHJ296" s="108" t="n">
        <v>4.1</v>
      </c>
      <c r="AHK296" s="108" t="n">
        <v>5.8</v>
      </c>
      <c r="AHL296" s="108" t="n">
        <v>6.2</v>
      </c>
      <c r="AHM296" s="108" t="n">
        <v>9.1</v>
      </c>
      <c r="AHN296" s="108" t="n">
        <v>12.9</v>
      </c>
      <c r="AHO296" s="109" t="n">
        <f aca="false">AVERAGE(AHC296:AHN296)</f>
        <v>8.125</v>
      </c>
      <c r="AIA296" s="1" t="n">
        <v>1946</v>
      </c>
      <c r="AIB296" s="107" t="n">
        <v>1946</v>
      </c>
      <c r="AIC296" s="108" t="n">
        <v>23.4</v>
      </c>
      <c r="AID296" s="108" t="n">
        <v>19.2</v>
      </c>
      <c r="AIE296" s="108" t="n">
        <v>17.9</v>
      </c>
      <c r="AIF296" s="108" t="n">
        <v>13.1</v>
      </c>
      <c r="AIG296" s="108" t="n">
        <v>9.9</v>
      </c>
      <c r="AIH296" s="108" t="n">
        <v>5.8</v>
      </c>
      <c r="AII296" s="108" t="n">
        <v>6.4</v>
      </c>
      <c r="AIJ296" s="108" t="n">
        <v>7.8</v>
      </c>
      <c r="AIK296" s="108" t="n">
        <v>10.7</v>
      </c>
      <c r="AIL296" s="108" t="n">
        <v>13.9</v>
      </c>
      <c r="AIM296" s="108" t="n">
        <v>16.3</v>
      </c>
      <c r="AIN296" s="108" t="n">
        <v>20.7</v>
      </c>
      <c r="AIO296" s="109" t="n">
        <f aca="false">AVERAGE(AIC296:AIN296)</f>
        <v>13.7583333333333</v>
      </c>
      <c r="AJA296" s="1" t="n">
        <v>1946</v>
      </c>
      <c r="AJB296" s="107" t="n">
        <v>1946</v>
      </c>
      <c r="AJC296" s="108" t="n">
        <v>25.8</v>
      </c>
      <c r="AJD296" s="108" t="n">
        <v>24.7</v>
      </c>
      <c r="AJE296" s="108" t="n">
        <v>26.2</v>
      </c>
      <c r="AJF296" s="108" t="n">
        <v>22.6</v>
      </c>
      <c r="AJG296" s="108" t="n">
        <v>22.3</v>
      </c>
      <c r="AJH296" s="108" t="n">
        <v>17.2</v>
      </c>
      <c r="AJI296" s="108" t="n">
        <v>18.2</v>
      </c>
      <c r="AJJ296" s="108" t="n">
        <v>19.3</v>
      </c>
      <c r="AJK296" s="108" t="n">
        <v>22.9</v>
      </c>
      <c r="AJL296" s="108" t="n">
        <v>23.3</v>
      </c>
      <c r="AJM296" s="108" t="n">
        <v>26.6</v>
      </c>
      <c r="AJN296" s="108" t="n">
        <v>27.6</v>
      </c>
      <c r="AJO296" s="109" t="n">
        <f aca="false">AVERAGE(AJC296:AJN296)</f>
        <v>23.0583333333333</v>
      </c>
      <c r="AKA296" s="1" t="n">
        <v>1946</v>
      </c>
      <c r="AKB296" s="110" t="s">
        <v>149</v>
      </c>
      <c r="AKC296" s="108" t="n">
        <v>15.7</v>
      </c>
      <c r="AKD296" s="108" t="n">
        <v>14.4</v>
      </c>
      <c r="AKE296" s="108" t="n">
        <v>13.2</v>
      </c>
      <c r="AKF296" s="108" t="n">
        <v>11</v>
      </c>
      <c r="AKG296" s="108" t="n">
        <v>9.2</v>
      </c>
      <c r="AKH296" s="108" t="n">
        <v>6.4</v>
      </c>
      <c r="AKI296" s="108" t="n">
        <v>8.4</v>
      </c>
      <c r="AKJ296" s="108" t="n">
        <v>5.6</v>
      </c>
      <c r="AKK296" s="108" t="n">
        <v>7.7</v>
      </c>
      <c r="AKL296" s="108" t="n">
        <v>9.1</v>
      </c>
      <c r="AKM296" s="108" t="n">
        <v>11.4</v>
      </c>
      <c r="AKN296" s="108" t="n">
        <v>15.5</v>
      </c>
      <c r="AKO296" s="109" t="n">
        <f aca="false">AVERAGE(AKC296:AKN296)</f>
        <v>10.6333333333333</v>
      </c>
      <c r="ALA296" s="35" t="n">
        <f aca="false">(ACO296+AO296+EO296+NO296+AKO296+AFO296+AEO296+IO296+MO296)/9</f>
        <v>13.4675925925926</v>
      </c>
      <c r="ALB296" s="77" t="n">
        <f aca="false">(ABO296+KO296+DO296+AGO296)/4</f>
        <v>17.3333333333333</v>
      </c>
      <c r="ALC296" s="19" t="n">
        <f aca="false">(QO296+PO296+AAO296+AJO296+FO296+SO296+BO296+CO296+JO296+OO296+TO296+HO296)/12</f>
        <v>12.6045138888889</v>
      </c>
      <c r="AMA296" s="28" t="n">
        <f aca="false">MAX(ACC296:ACN296,AC296:AN296,EC296:EN296,NC296:NN296,AKC296:AKN296,AFC296:AFN296,AEC296:AEN296,IC296:IN296,MC296:MN296)</f>
        <v>25.9</v>
      </c>
      <c r="AMB296" s="28" t="n">
        <f aca="false">MIN(ACC296:ACN296,AC296:AN296,EC296:EN296,NC296:NN296,AKC296:AKN296,AFC296:AFN296,AEC296:AEN296,IC296:IN296,MC296:MN296)</f>
        <v>5.6</v>
      </c>
      <c r="AMC296" s="81" t="n">
        <f aca="false">MAX(ABC296:ABN296,KC296:KN296,DC296:DN296,AGC296:AGN296)</f>
        <v>26.3</v>
      </c>
      <c r="AMD296" s="81" t="n">
        <f aca="false">MIN(ABC296:ABN296,KC296:KN296,DC296:DN296,AGC296:AGN296)</f>
        <v>3.9</v>
      </c>
      <c r="AME296" s="60" t="n">
        <f aca="false">MAX(QC296:QN296,PC296:PN296,AJC296:AJN296,AAC296:AAN296,FC296:FN296,SC296:SN296)</f>
        <v>27.6</v>
      </c>
      <c r="AMF296" s="60" t="n">
        <f aca="false">MIN(QC296:QN296,PC296:PN296,AJC296:AJN296,AAC296:AAN296,FC296:FN296,SC296:SN296)</f>
        <v>5.1</v>
      </c>
    </row>
    <row r="297" customFormat="false" ht="12.8" hidden="false" customHeight="false" outlineLevel="0" collapsed="false">
      <c r="A297" s="104"/>
      <c r="B297" s="29" t="n">
        <f aca="false">AVERAGE(AO297,BO297,CO297,DO297,EO297,FO297,GO297,HO307,IO297,JO297,KO297,LO297,MO297,NO297,OO297,PO297,QO297,RO297,SO297,TO297,UO297,VO297,WO297,YO297,ZO297,AAO297,ABO297,ACO297,ADO297,AEO297,AFO297,AGO297,AHO297,AIO297,AJO297,AKO297)</f>
        <v>13.4565972222222</v>
      </c>
      <c r="C297" s="30" t="n">
        <f aca="false">AVERAGE(B293:B297)</f>
        <v>13.3206123737374</v>
      </c>
      <c r="D297" s="31" t="n">
        <f aca="false">AVERAGE(B288:B297)</f>
        <v>13.4540235690236</v>
      </c>
      <c r="E297" s="29" t="n">
        <f aca="false">AVERAGE(B278:B297)</f>
        <v>13.4349284511785</v>
      </c>
      <c r="F297" s="32" t="n">
        <f aca="false">AVERAGE(B248:B297)</f>
        <v>13.467111670049</v>
      </c>
      <c r="G297" s="3" t="n">
        <f aca="false">MAX(AC297:AN297,BC297:BN297,CC297:CN297,DC297:DN297,EC297:EN297,FC297:FN297,GC297:GN297,HC297:HN297,IC297:IN297,JC297:JN297,KC297:KN297,LC297:LN297,MC297:MN297,NC297:NN297,OC297:ON297,PC297:PN297,QC297:QN297,RC297:RN297,SC297:SN297,TC297:TN297,UC297:UN297,VC297:VN297,WC297:WN297,YC297:YN297,ZC297:ZN297,AAC297:AAN297,ABC297:ABN297,ACC297:ACN297,ADC297:ADN297,AEC297:AEN297,AFC297:AFN297,AGC297:AGN297,AHC297:AHN297,AIC297:AIN297,AJC297:AJN297,AKC297:AKN297)</f>
        <v>27.7</v>
      </c>
      <c r="H297" s="105" t="n">
        <f aca="false">MEDIAN(AC297:AN297,BC297:BN297,CC297:CN297,DC297:DN297,EC297:EN297,FC297:FN297,GC297:GN297,HC297:HN297,IC297:IN297,JC297:JN297,KC297:KN297,LC297:LN297,MC297:MN297,NC297:NN297,OC297:ON297,PC297:PN297,QC297:QN297,RC297:RN297,SC297:SN297,TC297:TN297,UC297:UN297,VC297:VN297,WC297:WN297,YC297:YN297,ZC297:ZN297,AAC297:AAN297,ABC297:ABN297,ACC297:ACN297,ADC297:ADN297,AEC297:AEN297,AFC297:AFN297,AGC297:AGN297,AHC297:AHN297,AIC297:AIN297,AJC297:AJN297,AKC297:AKN297)</f>
        <v>12.8</v>
      </c>
      <c r="I297" s="5" t="n">
        <f aca="false">MIN(AC297:AN297,BC297:BN297,CC297:CN297,DC297:DN297,EC297:EN297,FC297:FN297,GC297:GN297,HC297:HN297,IC297:IN297,JC297:JN297,KC297:KN297,LC297:LN297,MC297:MN297,NC297:NN297,OC297:ON297,PC297:PN297,QC297:QN297,RC297:RN297,SC297:SN297,TC297:TN297,UC297:UN297,VC297:VN297,WC297:WN297,YC297:YN297,ZC297:ZN297,AAC297:AAN297,ABC297:ABN297,ACC297:ACN297,ADC297:ADN297,AEC297:AEN297,AFC297:AFN297,AGC297:AGN297,AHC297:AHN297,AIC297:AIN297,AJC297:AJN297,AKC297:AKN297)</f>
        <v>3.2</v>
      </c>
      <c r="J297" s="106" t="n">
        <f aca="false">(G297+I297)/2</f>
        <v>15.45</v>
      </c>
      <c r="AB297" s="107" t="n">
        <v>1947</v>
      </c>
      <c r="AC297" s="108" t="n">
        <v>14.6</v>
      </c>
      <c r="AD297" s="108" t="n">
        <v>15.9</v>
      </c>
      <c r="AE297" s="108" t="n">
        <v>14.7</v>
      </c>
      <c r="AF297" s="108" t="n">
        <v>13.5</v>
      </c>
      <c r="AG297" s="108" t="n">
        <v>10.5</v>
      </c>
      <c r="AH297" s="108" t="n">
        <v>10.4</v>
      </c>
      <c r="AI297" s="108" t="n">
        <v>8.2</v>
      </c>
      <c r="AJ297" s="108" t="n">
        <v>8</v>
      </c>
      <c r="AK297" s="108" t="n">
        <v>9</v>
      </c>
      <c r="AL297" s="108" t="n">
        <v>10.2</v>
      </c>
      <c r="AM297" s="108" t="n">
        <v>12.5</v>
      </c>
      <c r="AN297" s="108" t="n">
        <v>13.2</v>
      </c>
      <c r="AO297" s="109" t="n">
        <f aca="false">AVERAGE(AC297:AN297)</f>
        <v>11.725</v>
      </c>
      <c r="BA297" s="1" t="n">
        <v>1947</v>
      </c>
      <c r="BB297" s="107" t="n">
        <v>1947</v>
      </c>
      <c r="BC297" s="108" t="n">
        <v>15.4</v>
      </c>
      <c r="BD297" s="108" t="n">
        <v>15.7</v>
      </c>
      <c r="BE297" s="108" t="n">
        <v>13.9</v>
      </c>
      <c r="BF297" s="108" t="n">
        <v>10.3</v>
      </c>
      <c r="BG297" s="108" t="n">
        <v>8.2</v>
      </c>
      <c r="BH297" s="108" t="n">
        <v>6.3</v>
      </c>
      <c r="BI297" s="108" t="n">
        <v>5.6</v>
      </c>
      <c r="BJ297" s="108" t="n">
        <v>5.3</v>
      </c>
      <c r="BK297" s="108" t="n">
        <v>7.1</v>
      </c>
      <c r="BL297" s="108" t="n">
        <v>7</v>
      </c>
      <c r="BM297" s="108" t="n">
        <v>8.8</v>
      </c>
      <c r="BN297" s="108" t="n">
        <v>11.7</v>
      </c>
      <c r="BO297" s="109" t="n">
        <f aca="false">AVERAGE(BC297:BN297)</f>
        <v>9.60833333333333</v>
      </c>
      <c r="CA297" s="1" t="n">
        <v>1947</v>
      </c>
      <c r="CB297" s="110" t="s">
        <v>150</v>
      </c>
      <c r="CC297" s="108" t="n">
        <v>9.6</v>
      </c>
      <c r="CD297" s="108" t="n">
        <v>12</v>
      </c>
      <c r="CE297" s="108" t="n">
        <v>9.9</v>
      </c>
      <c r="CF297" s="108" t="n">
        <v>8.7</v>
      </c>
      <c r="CG297" s="108" t="n">
        <v>6</v>
      </c>
      <c r="CH297" s="108" t="n">
        <v>6.4</v>
      </c>
      <c r="CI297" s="108" t="n">
        <v>3.9</v>
      </c>
      <c r="CJ297" s="108" t="n">
        <v>3.2</v>
      </c>
      <c r="CK297" s="108" t="n">
        <v>3.5</v>
      </c>
      <c r="CL297" s="108" t="n">
        <v>6.7</v>
      </c>
      <c r="CM297" s="108" t="n">
        <v>8</v>
      </c>
      <c r="CN297" s="108" t="n">
        <v>8.5</v>
      </c>
      <c r="CO297" s="109" t="n">
        <f aca="false">AVERAGE(CC297:CN297)</f>
        <v>7.2</v>
      </c>
      <c r="DA297" s="1" t="n">
        <v>1947</v>
      </c>
      <c r="DB297" s="110" t="s">
        <v>150</v>
      </c>
      <c r="DC297" s="108" t="n">
        <v>26.3</v>
      </c>
      <c r="DD297" s="108" t="n">
        <v>25.8</v>
      </c>
      <c r="DE297" s="108" t="n">
        <v>24.4</v>
      </c>
      <c r="DF297" s="108" t="n">
        <v>21.2</v>
      </c>
      <c r="DG297" s="108" t="n">
        <v>16.6</v>
      </c>
      <c r="DH297" s="108" t="n">
        <v>16.2</v>
      </c>
      <c r="DI297" s="108" t="n">
        <v>17.3</v>
      </c>
      <c r="DJ297" s="108" t="n">
        <v>16.4</v>
      </c>
      <c r="DK297" s="108" t="n">
        <v>18.8</v>
      </c>
      <c r="DL297" s="108" t="n">
        <v>21.7</v>
      </c>
      <c r="DM297" s="108" t="n">
        <v>25.6</v>
      </c>
      <c r="DN297" s="108" t="n">
        <v>25.6</v>
      </c>
      <c r="DO297" s="109" t="n">
        <f aca="false">AVERAGE(DC297:DN297)</f>
        <v>21.325</v>
      </c>
      <c r="EA297" s="1" t="n">
        <v>1947</v>
      </c>
      <c r="EB297" s="107" t="n">
        <v>1947</v>
      </c>
      <c r="EC297" s="108" t="n">
        <v>14</v>
      </c>
      <c r="ED297" s="108" t="n">
        <v>15.4</v>
      </c>
      <c r="EE297" s="108" t="n">
        <v>14.5</v>
      </c>
      <c r="EF297" s="108" t="n">
        <v>12.9</v>
      </c>
      <c r="EG297" s="108" t="n">
        <v>10.7</v>
      </c>
      <c r="EH297" s="108" t="n">
        <v>11.2</v>
      </c>
      <c r="EI297" s="108" t="n">
        <v>8.7</v>
      </c>
      <c r="EJ297" s="108" t="n">
        <v>7.7</v>
      </c>
      <c r="EK297" s="108" t="n">
        <v>8.4</v>
      </c>
      <c r="EL297" s="108" t="n">
        <v>9.9</v>
      </c>
      <c r="EM297" s="108" t="n">
        <v>11.2</v>
      </c>
      <c r="EN297" s="108" t="n">
        <v>12.9</v>
      </c>
      <c r="EO297" s="109" t="n">
        <f aca="false">AVERAGE(EC297:EN297)</f>
        <v>11.4583333333333</v>
      </c>
      <c r="FA297" s="1" t="n">
        <v>1947</v>
      </c>
      <c r="FB297" s="107" t="n">
        <v>1947</v>
      </c>
      <c r="FC297" s="108" t="n">
        <v>12.1</v>
      </c>
      <c r="FD297" s="108" t="n">
        <v>14.1</v>
      </c>
      <c r="FE297" s="108" t="n">
        <v>12.5</v>
      </c>
      <c r="FF297" s="108" t="n">
        <v>11.3</v>
      </c>
      <c r="FG297" s="108" t="n">
        <v>9.6</v>
      </c>
      <c r="FH297" s="108" t="n">
        <v>9.3</v>
      </c>
      <c r="FI297" s="108" t="n">
        <v>7.7</v>
      </c>
      <c r="FJ297" s="108" t="n">
        <v>6.9</v>
      </c>
      <c r="FK297" s="108" t="n">
        <v>7</v>
      </c>
      <c r="FL297" s="108" t="n">
        <v>9.3</v>
      </c>
      <c r="FM297" s="108" t="n">
        <v>10.3</v>
      </c>
      <c r="FN297" s="108" t="n">
        <v>11.2</v>
      </c>
      <c r="FO297" s="109" t="n">
        <f aca="false">AVERAGE(FC297:FN297)</f>
        <v>10.1083333333333</v>
      </c>
      <c r="GA297" s="1" t="n">
        <v>1947</v>
      </c>
      <c r="GB297" s="110" t="s">
        <v>150</v>
      </c>
      <c r="GC297" s="108" t="n">
        <v>16.6</v>
      </c>
      <c r="GD297" s="108" t="n">
        <v>16.6</v>
      </c>
      <c r="GE297" s="108" t="n">
        <v>16.2</v>
      </c>
      <c r="GF297" s="108" t="n">
        <v>15.7</v>
      </c>
      <c r="GG297" s="108" t="n">
        <v>13.3</v>
      </c>
      <c r="GH297" s="108" t="n">
        <v>13.4</v>
      </c>
      <c r="GI297" s="108" t="n">
        <v>11.8</v>
      </c>
      <c r="GJ297" s="108" t="n">
        <v>11.5</v>
      </c>
      <c r="GK297" s="108" t="n">
        <v>11.5</v>
      </c>
      <c r="GL297" s="108" t="n">
        <v>12.7</v>
      </c>
      <c r="GM297" s="108" t="n">
        <v>14</v>
      </c>
      <c r="GN297" s="108" t="n">
        <v>15.3</v>
      </c>
      <c r="GO297" s="109" t="n">
        <f aca="false">AVERAGE(GC297:GN297)</f>
        <v>14.05</v>
      </c>
      <c r="HA297" s="1" t="n">
        <v>1947</v>
      </c>
      <c r="HB297" s="107" t="n">
        <v>1947</v>
      </c>
      <c r="HC297" s="108" t="n">
        <v>14.9</v>
      </c>
      <c r="HD297" s="108" t="n">
        <v>15</v>
      </c>
      <c r="HE297" s="108" t="n">
        <v>14.8</v>
      </c>
      <c r="HF297" s="108" t="n">
        <v>13.7</v>
      </c>
      <c r="HG297" s="108" t="n">
        <v>12.4</v>
      </c>
      <c r="HH297" s="108" t="n">
        <v>11.7</v>
      </c>
      <c r="HI297" s="108" t="n">
        <v>10.6</v>
      </c>
      <c r="HJ297" s="108" t="n">
        <v>9.5</v>
      </c>
      <c r="HK297" s="108" t="n">
        <v>10</v>
      </c>
      <c r="HL297" s="108" t="n">
        <v>10.1</v>
      </c>
      <c r="HM297" s="108" t="n">
        <v>11.4</v>
      </c>
      <c r="HN297" s="108" t="n">
        <v>13.2</v>
      </c>
      <c r="HO297" s="109" t="n">
        <f aca="false">AVERAGE(HC297:HN297)</f>
        <v>12.275</v>
      </c>
      <c r="IA297" s="1" t="n">
        <v>1947</v>
      </c>
      <c r="IB297" s="110" t="s">
        <v>150</v>
      </c>
      <c r="IC297" s="108" t="n">
        <v>21.7</v>
      </c>
      <c r="ID297" s="108" t="n">
        <v>23.1</v>
      </c>
      <c r="IE297" s="108" t="n">
        <v>22.7</v>
      </c>
      <c r="IF297" s="108" t="n">
        <v>19.6</v>
      </c>
      <c r="IG297" s="108" t="n">
        <v>15.5</v>
      </c>
      <c r="IH297" s="108" t="n">
        <v>13.5</v>
      </c>
      <c r="II297" s="108" t="n">
        <v>11.9</v>
      </c>
      <c r="IJ297" s="108" t="n">
        <v>12.9</v>
      </c>
      <c r="IK297" s="108" t="n">
        <v>13.6</v>
      </c>
      <c r="IL297" s="108" t="n">
        <v>15.8</v>
      </c>
      <c r="IM297" s="108" t="n">
        <v>18.5</v>
      </c>
      <c r="IN297" s="108" t="n">
        <v>19.3</v>
      </c>
      <c r="IO297" s="109" t="n">
        <f aca="false">AVERAGE(IC297:IN297)</f>
        <v>17.3416666666667</v>
      </c>
      <c r="JA297" s="1" t="n">
        <v>1947</v>
      </c>
      <c r="JB297" s="107" t="n">
        <v>1947</v>
      </c>
      <c r="JC297" s="108" t="n">
        <v>12</v>
      </c>
      <c r="JD297" s="108" t="n">
        <v>13.6</v>
      </c>
      <c r="JE297" s="108" t="n">
        <v>12</v>
      </c>
      <c r="JF297" s="108" t="n">
        <v>8.7</v>
      </c>
      <c r="JG297" s="108" t="n">
        <v>6.6</v>
      </c>
      <c r="JH297" s="108" t="n">
        <v>7.1</v>
      </c>
      <c r="JI297" s="108" t="n">
        <v>4.5</v>
      </c>
      <c r="JJ297" s="108" t="n">
        <v>4.4</v>
      </c>
      <c r="JK297" s="108" t="n">
        <v>4.1</v>
      </c>
      <c r="JL297" s="108" t="n">
        <v>7.1</v>
      </c>
      <c r="JM297" s="108" t="n">
        <v>9.4</v>
      </c>
      <c r="JN297" s="108" t="n">
        <v>10.5</v>
      </c>
      <c r="JO297" s="109" t="n">
        <f aca="false">AVERAGE(JC297:JN297)</f>
        <v>8.33333333333333</v>
      </c>
      <c r="KA297" s="1" t="n">
        <v>1947</v>
      </c>
      <c r="KB297" s="107" t="n">
        <v>1947</v>
      </c>
      <c r="KC297" s="108" t="n">
        <v>26.4</v>
      </c>
      <c r="KD297" s="108" t="n">
        <v>25.6</v>
      </c>
      <c r="KE297" s="108" t="n">
        <v>25</v>
      </c>
      <c r="KF297" s="108" t="n">
        <v>22.4</v>
      </c>
      <c r="KG297" s="108" t="n">
        <v>18.1</v>
      </c>
      <c r="KH297" s="108" t="n">
        <v>17.7</v>
      </c>
      <c r="KI297" s="108" t="n">
        <v>18</v>
      </c>
      <c r="KJ297" s="108" t="n">
        <v>18.1</v>
      </c>
      <c r="KK297" s="108" t="n">
        <v>20.1</v>
      </c>
      <c r="KL297" s="108" t="n">
        <v>23</v>
      </c>
      <c r="KM297" s="108" t="n">
        <v>26.3</v>
      </c>
      <c r="KN297" s="108" t="n">
        <v>26.2</v>
      </c>
      <c r="KO297" s="109" t="n">
        <f aca="false">AVERAGE(KC297:KN297)</f>
        <v>22.2416666666667</v>
      </c>
      <c r="LA297" s="1" t="n">
        <v>1947</v>
      </c>
      <c r="LB297" s="110" t="s">
        <v>150</v>
      </c>
      <c r="LC297" s="108" t="n">
        <v>12.7</v>
      </c>
      <c r="LD297" s="108" t="n">
        <v>15</v>
      </c>
      <c r="LE297" s="108" t="n">
        <v>13.4</v>
      </c>
      <c r="LF297" s="108" t="n">
        <v>10.8</v>
      </c>
      <c r="LG297" s="108" t="n">
        <v>8.4</v>
      </c>
      <c r="LH297" s="108" t="n">
        <v>8.4</v>
      </c>
      <c r="LI297" s="108" t="n">
        <v>5.6</v>
      </c>
      <c r="LJ297" s="108" t="n">
        <v>5.1</v>
      </c>
      <c r="LK297" s="108" t="n">
        <v>5.8</v>
      </c>
      <c r="LL297" s="108" t="n">
        <v>7.9</v>
      </c>
      <c r="LM297" s="108" t="n">
        <v>9.9</v>
      </c>
      <c r="LN297" s="108" t="n">
        <v>10.5</v>
      </c>
      <c r="LO297" s="109" t="n">
        <f aca="false">AVERAGE(LC297:LN297)</f>
        <v>9.45833333333333</v>
      </c>
      <c r="MA297" s="1" t="n">
        <v>1947</v>
      </c>
      <c r="MB297" s="110" t="s">
        <v>150</v>
      </c>
      <c r="MC297" s="108" t="n">
        <v>15</v>
      </c>
      <c r="MD297" s="108" t="n">
        <v>16.9</v>
      </c>
      <c r="ME297" s="108" t="n">
        <v>14.6</v>
      </c>
      <c r="MF297" s="108" t="n">
        <v>12.7</v>
      </c>
      <c r="MG297" s="108" t="n">
        <v>10.1</v>
      </c>
      <c r="MH297" s="108" t="n">
        <v>9.9</v>
      </c>
      <c r="MI297" s="108" t="n">
        <v>7.7</v>
      </c>
      <c r="MJ297" s="108" t="n">
        <v>7.9</v>
      </c>
      <c r="MK297" s="108" t="n">
        <v>8.1</v>
      </c>
      <c r="ML297" s="108" t="n">
        <v>9.8</v>
      </c>
      <c r="MM297" s="108" t="n">
        <v>12.2</v>
      </c>
      <c r="MN297" s="108" t="n">
        <v>14</v>
      </c>
      <c r="MO297" s="109" t="n">
        <f aca="false">AVERAGE(MC297:MN297)</f>
        <v>11.575</v>
      </c>
      <c r="NA297" s="1" t="n">
        <v>1947</v>
      </c>
      <c r="NB297" s="110" t="s">
        <v>150</v>
      </c>
      <c r="NC297" s="108" t="n">
        <v>16.6</v>
      </c>
      <c r="ND297" s="108" t="n">
        <v>19.3</v>
      </c>
      <c r="NE297" s="108" t="n">
        <v>18</v>
      </c>
      <c r="NF297" s="108" t="n">
        <v>16.3</v>
      </c>
      <c r="NG297" s="108" t="n">
        <v>12.4</v>
      </c>
      <c r="NH297" s="108" t="n">
        <v>13.3</v>
      </c>
      <c r="NI297" s="108" t="n">
        <v>10.5</v>
      </c>
      <c r="NJ297" s="108" t="n">
        <v>9</v>
      </c>
      <c r="NK297" s="108" t="n">
        <v>10.1</v>
      </c>
      <c r="NL297" s="108" t="n">
        <v>11.7</v>
      </c>
      <c r="NM297" s="108" t="n">
        <v>14.3</v>
      </c>
      <c r="NN297" s="108" t="n">
        <v>15.7</v>
      </c>
      <c r="NO297" s="109" t="n">
        <f aca="false">AVERAGE(NC297:NN297)</f>
        <v>13.9333333333333</v>
      </c>
      <c r="OA297" s="1" t="n">
        <v>1947</v>
      </c>
      <c r="OB297" s="107" t="n">
        <v>1947</v>
      </c>
      <c r="OC297" s="108" t="n">
        <v>16.6</v>
      </c>
      <c r="OD297" s="108" t="n">
        <v>17.2</v>
      </c>
      <c r="OE297" s="108" t="n">
        <v>16</v>
      </c>
      <c r="OF297" s="108" t="n">
        <v>14</v>
      </c>
      <c r="OG297" s="108" t="n">
        <v>11.1</v>
      </c>
      <c r="OH297" s="108" t="n">
        <v>12</v>
      </c>
      <c r="OI297" s="108" t="n">
        <v>8.9</v>
      </c>
      <c r="OJ297" s="108" t="n">
        <v>7.8</v>
      </c>
      <c r="OK297" s="108" t="n">
        <v>8.7</v>
      </c>
      <c r="OL297" s="108" t="n">
        <v>10.2</v>
      </c>
      <c r="OM297" s="108" t="n">
        <v>12.9</v>
      </c>
      <c r="ON297" s="108" t="n">
        <v>14.5</v>
      </c>
      <c r="OO297" s="109" t="n">
        <f aca="false">AVERAGE(OC297:ON297)</f>
        <v>12.4916666666667</v>
      </c>
      <c r="PA297" s="16" t="n">
        <v>1947</v>
      </c>
      <c r="PB297" s="134" t="s">
        <v>150</v>
      </c>
      <c r="PC297" s="108" t="n">
        <v>18.3</v>
      </c>
      <c r="PD297" s="108" t="n">
        <v>18.8</v>
      </c>
      <c r="PE297" s="108" t="n">
        <v>15.5</v>
      </c>
      <c r="PF297" s="108" t="n">
        <v>12.1</v>
      </c>
      <c r="PG297" s="108" t="n">
        <v>9.4</v>
      </c>
      <c r="PH297" s="108" t="n">
        <v>7.3</v>
      </c>
      <c r="PI297" s="108" t="n">
        <v>4.8</v>
      </c>
      <c r="PJ297" s="108" t="n">
        <v>5.1</v>
      </c>
      <c r="PK297" s="108" t="n">
        <v>7.1</v>
      </c>
      <c r="PL297" s="108" t="n">
        <v>10</v>
      </c>
      <c r="PM297" s="108" t="n">
        <v>12.8</v>
      </c>
      <c r="PN297" s="108" t="n">
        <v>15.8</v>
      </c>
      <c r="PO297" s="109" t="n">
        <f aca="false">AVERAGE(PC297:PN297)</f>
        <v>11.4166666666667</v>
      </c>
      <c r="QA297" s="1" t="n">
        <v>1947</v>
      </c>
      <c r="QB297" s="110" t="s">
        <v>150</v>
      </c>
      <c r="QC297" s="108" t="n">
        <v>12.9</v>
      </c>
      <c r="QD297" s="108" t="n">
        <v>14.7</v>
      </c>
      <c r="QE297" s="108" t="n">
        <v>12.7</v>
      </c>
      <c r="QF297" s="108" t="n">
        <v>11.1</v>
      </c>
      <c r="QG297" s="108" t="n">
        <v>8</v>
      </c>
      <c r="QH297" s="108" t="n">
        <v>8.6</v>
      </c>
      <c r="QI297" s="108" t="n">
        <v>5.4</v>
      </c>
      <c r="QJ297" s="108" t="n">
        <v>5.3</v>
      </c>
      <c r="QK297" s="108" t="n">
        <v>5.4</v>
      </c>
      <c r="QL297" s="108" t="n">
        <v>7.3</v>
      </c>
      <c r="QM297" s="108" t="n">
        <v>9.3</v>
      </c>
      <c r="QN297" s="108" t="n">
        <v>11.3</v>
      </c>
      <c r="QO297" s="109" t="n">
        <f aca="false">AVERAGE(QC297:QN297)</f>
        <v>9.33333333333333</v>
      </c>
      <c r="RA297" s="1" t="n">
        <v>1947</v>
      </c>
      <c r="RB297" s="110" t="s">
        <v>150</v>
      </c>
      <c r="RC297" s="108" t="n">
        <v>16.2</v>
      </c>
      <c r="RD297" s="108" t="n">
        <v>17.7</v>
      </c>
      <c r="RE297" s="108" t="n">
        <v>14.9</v>
      </c>
      <c r="RF297" s="108" t="n">
        <v>12.5</v>
      </c>
      <c r="RG297" s="108" t="n">
        <v>8.8</v>
      </c>
      <c r="RH297" s="108" t="n">
        <v>9.6</v>
      </c>
      <c r="RI297" s="108" t="n">
        <v>5.8</v>
      </c>
      <c r="RJ297" s="108" t="n">
        <v>4.7</v>
      </c>
      <c r="RK297" s="108" t="n">
        <v>5.4</v>
      </c>
      <c r="RL297" s="108" t="n">
        <v>8.5</v>
      </c>
      <c r="RM297" s="108" t="n">
        <v>11.8</v>
      </c>
      <c r="RN297" s="108" t="n">
        <v>14.2</v>
      </c>
      <c r="RO297" s="109" t="n">
        <f aca="false">AVERAGE(RC297:RN297)</f>
        <v>10.8416666666667</v>
      </c>
      <c r="SA297" s="1" t="n">
        <v>1947</v>
      </c>
      <c r="SB297" s="107" t="n">
        <v>1947</v>
      </c>
      <c r="SC297" s="108" t="n">
        <v>20.4</v>
      </c>
      <c r="SD297" s="108" t="n">
        <v>20.7</v>
      </c>
      <c r="SE297" s="108" t="n">
        <v>16.6</v>
      </c>
      <c r="SF297" s="108" t="n">
        <v>13.3</v>
      </c>
      <c r="SG297" s="108" t="n">
        <v>9.7</v>
      </c>
      <c r="SH297" s="108" t="n">
        <v>6.8</v>
      </c>
      <c r="SI297" s="108" t="n">
        <v>5.4</v>
      </c>
      <c r="SJ297" s="108" t="n">
        <v>6.9</v>
      </c>
      <c r="SK297" s="108" t="n">
        <v>8.4</v>
      </c>
      <c r="SL297" s="108" t="n">
        <v>11.2</v>
      </c>
      <c r="SM297" s="108" t="n">
        <v>14.8</v>
      </c>
      <c r="SN297" s="108" t="n">
        <v>19.1</v>
      </c>
      <c r="SO297" s="109" t="n">
        <f aca="false">AVERAGE(SC297:SN297)</f>
        <v>12.775</v>
      </c>
      <c r="TA297" s="1" t="n">
        <v>1947</v>
      </c>
      <c r="TB297" s="110" t="s">
        <v>150</v>
      </c>
      <c r="TC297" s="108" t="n">
        <v>27.3</v>
      </c>
      <c r="TD297" s="108" t="n">
        <v>26</v>
      </c>
      <c r="TE297" s="108" t="n">
        <v>24</v>
      </c>
      <c r="TF297" s="108" t="n">
        <v>21</v>
      </c>
      <c r="TG297" s="108" t="n">
        <v>17.5</v>
      </c>
      <c r="TH297" s="108" t="n">
        <v>14.6</v>
      </c>
      <c r="TI297" s="108" t="n">
        <v>13.3</v>
      </c>
      <c r="TJ297" s="108" t="n">
        <v>14</v>
      </c>
      <c r="TK297" s="108" t="n">
        <v>16.1</v>
      </c>
      <c r="TL297" s="108" t="n">
        <v>18.9</v>
      </c>
      <c r="TM297" s="108" t="n">
        <v>23.9</v>
      </c>
      <c r="TN297" s="108" t="n">
        <v>24.5</v>
      </c>
      <c r="TO297" s="109" t="n">
        <f aca="false">AVERAGE(TC297:TN297)</f>
        <v>20.0916666666667</v>
      </c>
      <c r="UA297" s="1" t="n">
        <v>1947</v>
      </c>
      <c r="UB297" s="110" t="s">
        <v>150</v>
      </c>
      <c r="UC297" s="108" t="n">
        <v>16.4</v>
      </c>
      <c r="UD297" s="108" t="n">
        <v>17.8</v>
      </c>
      <c r="UE297" s="108" t="n">
        <v>14.8</v>
      </c>
      <c r="UF297" s="108" t="n">
        <v>12.3</v>
      </c>
      <c r="UG297" s="108" t="n">
        <v>7.7</v>
      </c>
      <c r="UH297" s="108" t="n">
        <v>8</v>
      </c>
      <c r="UI297" s="108" t="n">
        <v>4.3</v>
      </c>
      <c r="UJ297" s="108" t="n">
        <v>3.3</v>
      </c>
      <c r="UK297" s="108" t="n">
        <v>4.3</v>
      </c>
      <c r="UL297" s="108" t="n">
        <v>8.4</v>
      </c>
      <c r="UM297" s="108" t="n">
        <v>11.3</v>
      </c>
      <c r="UN297" s="108" t="n">
        <v>13.3</v>
      </c>
      <c r="UO297" s="109" t="n">
        <f aca="false">AVERAGE(UC297:UN297)</f>
        <v>10.1583333333333</v>
      </c>
      <c r="VA297" s="1" t="n">
        <v>1947</v>
      </c>
      <c r="VB297" s="110" t="s">
        <v>150</v>
      </c>
      <c r="VC297" s="108" t="n">
        <v>11.8</v>
      </c>
      <c r="VD297" s="108" t="n">
        <v>13.2</v>
      </c>
      <c r="VE297" s="108" t="n">
        <v>11.9</v>
      </c>
      <c r="VF297" s="108" t="n">
        <v>11.1</v>
      </c>
      <c r="VG297" s="108" t="n">
        <v>7.9</v>
      </c>
      <c r="VH297" s="108" t="n">
        <v>7.9</v>
      </c>
      <c r="VI297" s="108" t="n">
        <v>5.6</v>
      </c>
      <c r="VJ297" s="108" t="n">
        <v>5.2</v>
      </c>
      <c r="VK297" s="108" t="n">
        <v>6.1</v>
      </c>
      <c r="VL297" s="108" t="n">
        <v>7.5</v>
      </c>
      <c r="VM297" s="108" t="n">
        <v>9.3</v>
      </c>
      <c r="VN297" s="108" t="n">
        <v>10.2</v>
      </c>
      <c r="VO297" s="109" t="n">
        <f aca="false">AVERAGE(VC297:VN297)</f>
        <v>8.975</v>
      </c>
      <c r="WA297" s="1" t="n">
        <v>1947</v>
      </c>
      <c r="WB297" s="107" t="n">
        <v>1947</v>
      </c>
      <c r="WC297" s="108" t="n">
        <v>20.1</v>
      </c>
      <c r="WD297" s="108" t="n">
        <v>22.2</v>
      </c>
      <c r="WE297" s="108" t="n">
        <v>20.2</v>
      </c>
      <c r="WF297" s="108" t="n">
        <v>16.5</v>
      </c>
      <c r="WG297" s="108" t="n">
        <v>11.1</v>
      </c>
      <c r="WH297" s="108" t="n">
        <v>9.2</v>
      </c>
      <c r="WI297" s="108" t="n">
        <v>6.9</v>
      </c>
      <c r="WJ297" s="108" t="n">
        <v>9.5</v>
      </c>
      <c r="WK297" s="108" t="n">
        <v>8.8</v>
      </c>
      <c r="WL297" s="108" t="n">
        <v>13.1</v>
      </c>
      <c r="WM297" s="108" t="n">
        <v>17.4</v>
      </c>
      <c r="WN297" s="108" t="n">
        <v>18.3</v>
      </c>
      <c r="WO297" s="109" t="n">
        <f aca="false">AVERAGE(WC297:WN297)</f>
        <v>14.4416666666667</v>
      </c>
      <c r="YA297" s="1" t="n">
        <v>1947</v>
      </c>
      <c r="YB297" s="110" t="s">
        <v>150</v>
      </c>
      <c r="YC297" s="108" t="n">
        <v>12.5</v>
      </c>
      <c r="YD297" s="108" t="n">
        <v>14.6</v>
      </c>
      <c r="YE297" s="108" t="n">
        <v>12.8</v>
      </c>
      <c r="YF297" s="108" t="n">
        <v>11.2</v>
      </c>
      <c r="YG297" s="108" t="n">
        <v>8</v>
      </c>
      <c r="YH297" s="108" t="n">
        <v>8.4</v>
      </c>
      <c r="YI297" s="108" t="n">
        <v>5.2</v>
      </c>
      <c r="YJ297" s="108" t="n">
        <v>4.3</v>
      </c>
      <c r="YK297" s="108" t="n">
        <v>4.3</v>
      </c>
      <c r="YL297" s="108" t="n">
        <v>6.6</v>
      </c>
      <c r="YM297" s="108" t="n">
        <v>9</v>
      </c>
      <c r="YN297" s="108" t="n">
        <v>11.3</v>
      </c>
      <c r="YO297" s="109" t="n">
        <f aca="false">AVERAGE(YC297:YN297)</f>
        <v>9.01666666666667</v>
      </c>
      <c r="ZA297" s="1" t="n">
        <v>1947</v>
      </c>
      <c r="ZB297" s="110" t="s">
        <v>150</v>
      </c>
      <c r="ZC297" s="108" t="n">
        <v>16.9</v>
      </c>
      <c r="ZD297" s="108" t="n">
        <v>18.3</v>
      </c>
      <c r="ZE297" s="108" t="n">
        <v>16.1</v>
      </c>
      <c r="ZF297" s="108" t="n">
        <v>13.3</v>
      </c>
      <c r="ZG297" s="108" t="n">
        <v>8.5</v>
      </c>
      <c r="ZH297" s="108" t="n">
        <v>9.2</v>
      </c>
      <c r="ZI297" s="108" t="n">
        <v>6</v>
      </c>
      <c r="ZJ297" s="108" t="n">
        <v>5</v>
      </c>
      <c r="ZK297" s="108" t="n">
        <v>5.7</v>
      </c>
      <c r="ZL297" s="108" t="n">
        <v>8.8</v>
      </c>
      <c r="ZM297" s="108" t="n">
        <v>12.5</v>
      </c>
      <c r="ZN297" s="108" t="n">
        <v>14.4</v>
      </c>
      <c r="ZO297" s="109" t="n">
        <f aca="false">AVERAGE(ZC297:ZN297)</f>
        <v>11.225</v>
      </c>
      <c r="AAA297" s="1" t="n">
        <v>1947</v>
      </c>
      <c r="AAB297" s="110" t="s">
        <v>150</v>
      </c>
      <c r="AAC297" s="108" t="n">
        <v>25.6</v>
      </c>
      <c r="AAD297" s="108" t="n">
        <v>25</v>
      </c>
      <c r="AAE297" s="108" t="n">
        <v>24.1</v>
      </c>
      <c r="AAF297" s="108" t="n">
        <v>16.6</v>
      </c>
      <c r="AAG297" s="108" t="n">
        <v>12.3</v>
      </c>
      <c r="AAH297" s="108" t="n">
        <v>11.2</v>
      </c>
      <c r="AAI297" s="108" t="n">
        <v>11.1</v>
      </c>
      <c r="AAJ297" s="108" t="n">
        <v>14.7</v>
      </c>
      <c r="AAK297" s="108" t="n">
        <v>16.5</v>
      </c>
      <c r="AAL297" s="108" t="n">
        <v>21.6</v>
      </c>
      <c r="AAM297" s="108" t="n">
        <v>26</v>
      </c>
      <c r="AAN297" s="108" t="n">
        <v>24</v>
      </c>
      <c r="AAO297" s="109" t="n">
        <f aca="false">AVERAGE(AAC297:AAN297)</f>
        <v>19.0583333333333</v>
      </c>
      <c r="ABA297" s="1" t="n">
        <v>1947</v>
      </c>
      <c r="ABB297" s="107" t="n">
        <v>1947</v>
      </c>
      <c r="ABC297" s="108" t="n">
        <v>22.7</v>
      </c>
      <c r="ABD297" s="108" t="n">
        <v>24.9</v>
      </c>
      <c r="ABE297" s="108" t="n">
        <v>24.2</v>
      </c>
      <c r="ABF297" s="108" t="n">
        <v>20</v>
      </c>
      <c r="ABG297" s="108" t="n">
        <v>16.8</v>
      </c>
      <c r="ABH297" s="108" t="n">
        <v>14.8</v>
      </c>
      <c r="ABI297" s="108" t="n">
        <v>12.9</v>
      </c>
      <c r="ABJ297" s="108" t="n">
        <v>14.2</v>
      </c>
      <c r="ABK297" s="108" t="n">
        <v>14.1</v>
      </c>
      <c r="ABL297" s="108" t="n">
        <v>16.7</v>
      </c>
      <c r="ABM297" s="108" t="n">
        <v>20.1</v>
      </c>
      <c r="ABN297" s="108" t="n">
        <v>21.9</v>
      </c>
      <c r="ABO297" s="109" t="n">
        <f aca="false">AVERAGE(ABC297:ABN297)</f>
        <v>18.6083333333333</v>
      </c>
      <c r="ACA297" s="111" t="n">
        <v>1947</v>
      </c>
      <c r="ACB297" s="110" t="s">
        <v>150</v>
      </c>
      <c r="ACC297" s="108" t="n">
        <v>16.8</v>
      </c>
      <c r="ACD297" s="108" t="n">
        <v>18.1</v>
      </c>
      <c r="ACE297" s="108" t="n">
        <v>17</v>
      </c>
      <c r="ACF297" s="108" t="n">
        <v>14.2</v>
      </c>
      <c r="ACG297" s="108" t="n">
        <v>10.9</v>
      </c>
      <c r="ACH297" s="108" t="n">
        <v>11.9</v>
      </c>
      <c r="ACI297" s="108" t="n">
        <v>9.3</v>
      </c>
      <c r="ACJ297" s="108" t="n">
        <v>8</v>
      </c>
      <c r="ACK297" s="108" t="n">
        <v>9.2</v>
      </c>
      <c r="ACL297" s="108" t="n">
        <v>10.5</v>
      </c>
      <c r="ACM297" s="108" t="n">
        <v>13.1</v>
      </c>
      <c r="ACN297" s="108" t="n">
        <v>14.2</v>
      </c>
      <c r="ACO297" s="109" t="n">
        <f aca="false">AVERAGE(ACC297:ACN297)</f>
        <v>12.7666666666667</v>
      </c>
      <c r="ADA297" s="1" t="n">
        <v>1947</v>
      </c>
      <c r="ADB297" s="110" t="s">
        <v>150</v>
      </c>
      <c r="ADC297" s="108" t="n">
        <v>26.6</v>
      </c>
      <c r="ADD297" s="108" t="n">
        <v>26.3</v>
      </c>
      <c r="ADE297" s="108" t="n">
        <v>25</v>
      </c>
      <c r="ADF297" s="108" t="n">
        <v>21.6</v>
      </c>
      <c r="ADG297" s="108" t="n">
        <v>18.5</v>
      </c>
      <c r="ADH297" s="108" t="n">
        <v>16</v>
      </c>
      <c r="ADI297" s="108" t="n">
        <v>14.9</v>
      </c>
      <c r="ADJ297" s="108" t="n">
        <v>16</v>
      </c>
      <c r="ADK297" s="108" t="n">
        <v>17.8</v>
      </c>
      <c r="ADL297" s="108" t="n">
        <v>19.7</v>
      </c>
      <c r="ADM297" s="108" t="n">
        <v>23.7</v>
      </c>
      <c r="ADN297" s="108" t="n">
        <v>24</v>
      </c>
      <c r="ADO297" s="109" t="n">
        <f aca="false">AVERAGE(ADC297:ADN297)</f>
        <v>20.8416666666667</v>
      </c>
      <c r="AEA297" s="1" t="n">
        <v>1947</v>
      </c>
      <c r="AEB297" s="107" t="n">
        <v>1947</v>
      </c>
      <c r="AEC297" s="108" t="n">
        <v>24.7</v>
      </c>
      <c r="AED297" s="108" t="n">
        <v>24.9</v>
      </c>
      <c r="AEE297" s="112" t="n">
        <f aca="false">SUM(AEE296+AEE298)/2</f>
        <v>24.1</v>
      </c>
      <c r="AEF297" s="112" t="n">
        <f aca="false">SUM(AEF296+AEF298)/2</f>
        <v>20.95</v>
      </c>
      <c r="AEG297" s="108" t="n">
        <v>18.1</v>
      </c>
      <c r="AEH297" s="108" t="n">
        <v>15.9</v>
      </c>
      <c r="AEI297" s="108" t="n">
        <v>15.9</v>
      </c>
      <c r="AEJ297" s="108" t="n">
        <v>15.5</v>
      </c>
      <c r="AEK297" s="108" t="n">
        <v>15.9</v>
      </c>
      <c r="AEL297" s="108" t="n">
        <v>18.3</v>
      </c>
      <c r="AEM297" s="108" t="n">
        <v>22.1</v>
      </c>
      <c r="AEN297" s="108" t="n">
        <v>23.9</v>
      </c>
      <c r="AEO297" s="109" t="n">
        <f aca="false">AVERAGE(AEC297:AEN297)</f>
        <v>20.0208333333333</v>
      </c>
      <c r="AFA297" s="1" t="n">
        <v>1947</v>
      </c>
      <c r="AFB297" s="107" t="n">
        <v>1947</v>
      </c>
      <c r="AFC297" s="108" t="n">
        <v>17.6</v>
      </c>
      <c r="AFD297" s="108" t="n">
        <v>18.5</v>
      </c>
      <c r="AFE297" s="108" t="n">
        <v>18.2</v>
      </c>
      <c r="AFF297" s="108" t="n">
        <v>16.4</v>
      </c>
      <c r="AFG297" s="108" t="n">
        <v>14</v>
      </c>
      <c r="AFH297" s="108" t="n">
        <v>13.8</v>
      </c>
      <c r="AFI297" s="108" t="n">
        <v>12</v>
      </c>
      <c r="AFJ297" s="108" t="n">
        <v>11.6</v>
      </c>
      <c r="AFK297" s="108" t="n">
        <v>11.9</v>
      </c>
      <c r="AFL297" s="108" t="n">
        <v>12.6</v>
      </c>
      <c r="AFM297" s="108" t="n">
        <v>14.7</v>
      </c>
      <c r="AFN297" s="108" t="n">
        <v>16.2</v>
      </c>
      <c r="AFO297" s="109" t="n">
        <f aca="false">AVERAGE(AFC297:AFN297)</f>
        <v>14.7916666666667</v>
      </c>
      <c r="AGA297" s="1" t="n">
        <v>1947</v>
      </c>
      <c r="AGB297" s="110" t="s">
        <v>150</v>
      </c>
      <c r="AGC297" s="108" t="n">
        <v>16.6</v>
      </c>
      <c r="AGD297" s="108" t="n">
        <v>17.7</v>
      </c>
      <c r="AGE297" s="108" t="n">
        <v>14.6</v>
      </c>
      <c r="AGF297" s="108" t="n">
        <v>11.6</v>
      </c>
      <c r="AGG297" s="108" t="n">
        <v>6.9</v>
      </c>
      <c r="AGH297" s="108" t="n">
        <v>7</v>
      </c>
      <c r="AGI297" s="108" t="n">
        <v>4.9</v>
      </c>
      <c r="AGJ297" s="108" t="n">
        <v>4.2</v>
      </c>
      <c r="AGK297" s="108" t="n">
        <v>5.4</v>
      </c>
      <c r="AGL297" s="108" t="n">
        <v>9</v>
      </c>
      <c r="AGM297" s="108" t="n">
        <v>12.2</v>
      </c>
      <c r="AGN297" s="108" t="n">
        <v>14.6</v>
      </c>
      <c r="AGO297" s="109" t="n">
        <f aca="false">AVERAGE(AGC297:AGN297)</f>
        <v>10.3916666666667</v>
      </c>
      <c r="AHA297" s="1" t="n">
        <v>1947</v>
      </c>
      <c r="AHB297" s="110" t="s">
        <v>150</v>
      </c>
      <c r="AHC297" s="108" t="n">
        <v>12.8</v>
      </c>
      <c r="AHD297" s="108" t="n">
        <v>14.6</v>
      </c>
      <c r="AHE297" s="108" t="n">
        <v>11.9</v>
      </c>
      <c r="AHF297" s="108" t="n">
        <v>9.7</v>
      </c>
      <c r="AHG297" s="108" t="n">
        <v>6.8</v>
      </c>
      <c r="AHH297" s="108" t="n">
        <v>8.2</v>
      </c>
      <c r="AHI297" s="108" t="n">
        <v>4.1</v>
      </c>
      <c r="AHJ297" s="108" t="n">
        <v>3.6</v>
      </c>
      <c r="AHK297" s="108" t="n">
        <v>3.3</v>
      </c>
      <c r="AHL297" s="108" t="n">
        <v>5.7</v>
      </c>
      <c r="AHM297" s="108" t="n">
        <v>8.7</v>
      </c>
      <c r="AHN297" s="108" t="n">
        <v>10.1</v>
      </c>
      <c r="AHO297" s="109" t="n">
        <f aca="false">AVERAGE(AHC297:AHN297)</f>
        <v>8.29166666666667</v>
      </c>
      <c r="AIA297" s="1" t="n">
        <v>1947</v>
      </c>
      <c r="AIB297" s="107" t="n">
        <v>1947</v>
      </c>
      <c r="AIC297" s="108" t="n">
        <v>23</v>
      </c>
      <c r="AID297" s="108" t="n">
        <v>24.4</v>
      </c>
      <c r="AIE297" s="108" t="n">
        <v>18.4</v>
      </c>
      <c r="AIF297" s="108" t="n">
        <v>13.9</v>
      </c>
      <c r="AIG297" s="108" t="n">
        <v>9.2</v>
      </c>
      <c r="AIH297" s="108" t="n">
        <v>6.8</v>
      </c>
      <c r="AII297" s="108" t="n">
        <v>6</v>
      </c>
      <c r="AIJ297" s="108" t="n">
        <v>7.3</v>
      </c>
      <c r="AIK297" s="108" t="n">
        <v>8.1</v>
      </c>
      <c r="AIL297" s="108" t="n">
        <v>11.6</v>
      </c>
      <c r="AIM297" s="108" t="n">
        <v>17.4</v>
      </c>
      <c r="AIN297" s="108" t="n">
        <v>20.3</v>
      </c>
      <c r="AIO297" s="109" t="n">
        <f aca="false">AVERAGE(AIC297:AIN297)</f>
        <v>13.8666666666667</v>
      </c>
      <c r="AJA297" s="1" t="n">
        <v>1947</v>
      </c>
      <c r="AJB297" s="107" t="n">
        <v>1947</v>
      </c>
      <c r="AJC297" s="108" t="n">
        <v>27.7</v>
      </c>
      <c r="AJD297" s="108" t="n">
        <v>26.2</v>
      </c>
      <c r="AJE297" s="108" t="n">
        <v>25.3</v>
      </c>
      <c r="AJF297" s="108" t="n">
        <v>23.4</v>
      </c>
      <c r="AJG297" s="108" t="n">
        <v>21.2</v>
      </c>
      <c r="AJH297" s="108" t="n">
        <v>20.2</v>
      </c>
      <c r="AJI297" s="108" t="n">
        <v>19.9</v>
      </c>
      <c r="AJJ297" s="108" t="n">
        <v>22</v>
      </c>
      <c r="AJK297" s="108" t="n">
        <v>23.4</v>
      </c>
      <c r="AJL297" s="108" t="n">
        <v>26.3</v>
      </c>
      <c r="AJM297" s="108" t="n">
        <v>27.3</v>
      </c>
      <c r="AJN297" s="108" t="n">
        <v>26.3</v>
      </c>
      <c r="AJO297" s="109" t="n">
        <f aca="false">AVERAGE(AJC297:AJN297)</f>
        <v>24.1</v>
      </c>
      <c r="AKA297" s="1" t="n">
        <v>1947</v>
      </c>
      <c r="AKB297" s="110" t="s">
        <v>150</v>
      </c>
      <c r="AKC297" s="108" t="n">
        <v>16.1</v>
      </c>
      <c r="AKD297" s="108" t="n">
        <v>17</v>
      </c>
      <c r="AKE297" s="108" t="n">
        <v>14.7</v>
      </c>
      <c r="AKF297" s="108" t="n">
        <v>12</v>
      </c>
      <c r="AKG297" s="108" t="n">
        <v>8.2</v>
      </c>
      <c r="AKH297" s="108" t="n">
        <v>9.1</v>
      </c>
      <c r="AKI297" s="108" t="n">
        <v>5.1</v>
      </c>
      <c r="AKJ297" s="108" t="n">
        <v>4.6</v>
      </c>
      <c r="AKK297" s="108" t="n">
        <v>4.9</v>
      </c>
      <c r="AKL297" s="108" t="n">
        <v>7.8</v>
      </c>
      <c r="AKM297" s="108" t="n">
        <v>11.6</v>
      </c>
      <c r="AKN297" s="108" t="n">
        <v>13.5</v>
      </c>
      <c r="AKO297" s="109" t="n">
        <f aca="false">AVERAGE(AKC297:AKN297)</f>
        <v>10.3833333333333</v>
      </c>
      <c r="ALA297" s="35" t="n">
        <f aca="false">(ACO297+AO297+EO297+NO297+AKO297+AFO297+AEO297+IO297+MO297)/9</f>
        <v>13.7773148148148</v>
      </c>
      <c r="ALB297" s="77" t="n">
        <f aca="false">(ABO297+KO297+DO297+AGO297)/4</f>
        <v>18.1416666666667</v>
      </c>
      <c r="ALC297" s="19" t="n">
        <f aca="false">(QO297+PO297+AAO297+AJO297+FO297+SO297+BO297+CO297+JO297+OO297+TO297+HO297)/12</f>
        <v>13.0659722222222</v>
      </c>
      <c r="AMA297" s="28" t="n">
        <f aca="false">MAX(ACC297:ACN297,AC297:AN297,EC297:EN297,NC297:NN297,AKC297:AKN297,AFC297:AFN297,AEC297:AEN297,IC297:IN297,MC297:MN297)</f>
        <v>24.9</v>
      </c>
      <c r="AMB297" s="28" t="n">
        <f aca="false">MIN(ACC297:ACN297,AC297:AN297,EC297:EN297,NC297:NN297,AKC297:AKN297,AFC297:AFN297,AEC297:AEN297,IC297:IN297,MC297:MN297)</f>
        <v>4.6</v>
      </c>
      <c r="AMC297" s="81" t="n">
        <f aca="false">MAX(ABC297:ABN297,KC297:KN297,DC297:DN297,AGC297:AGN297)</f>
        <v>26.4</v>
      </c>
      <c r="AMD297" s="81" t="n">
        <f aca="false">MIN(ABC297:ABN297,KC297:KN297,DC297:DN297,AGC297:AGN297)</f>
        <v>4.2</v>
      </c>
      <c r="AME297" s="60" t="n">
        <f aca="false">MAX(QC297:QN297,PC297:PN297,AJC297:AJN297,AAC297:AAN297,FC297:FN297,SC297:SN297)</f>
        <v>27.7</v>
      </c>
      <c r="AMF297" s="60" t="n">
        <f aca="false">MIN(QC297:QN297,PC297:PN297,AJC297:AJN297,AAC297:AAN297,FC297:FN297,SC297:SN297)</f>
        <v>4.8</v>
      </c>
    </row>
    <row r="298" customFormat="false" ht="12.8" hidden="false" customHeight="false" outlineLevel="0" collapsed="false">
      <c r="A298" s="104"/>
      <c r="B298" s="29" t="n">
        <f aca="false">AVERAGE(AO298,BO298,CO298,DO298,EO298,FO298,GO298,HO308,IO298,JO298,KO298,LO298,MO298,NO298,OO298,PO298,QO298,RO298,SO298,TO298,UO298,VO298,WO298,YO298,ZO298,AAO298,ABO298,ACO298,ADO298,AEO298,AFO298,AGO298,AHO298,AIO298,AJO298,AKO298)</f>
        <v>13.3517361111111</v>
      </c>
      <c r="C298" s="30" t="n">
        <f aca="false">AVERAGE(B294:B298)</f>
        <v>13.3767361111111</v>
      </c>
      <c r="D298" s="31" t="n">
        <f aca="false">AVERAGE(B289:B298)</f>
        <v>13.410977483165</v>
      </c>
      <c r="E298" s="29" t="n">
        <f aca="false">AVERAGE(B279:B298)</f>
        <v>13.4310800715488</v>
      </c>
      <c r="F298" s="32" t="n">
        <f aca="false">AVERAGE(B249:B298)</f>
        <v>13.4428130589379</v>
      </c>
      <c r="G298" s="3" t="n">
        <f aca="false">MAX(AC298:AN298,BC298:BN298,CC298:CN298,DC298:DN298,EC298:EN298,FC298:FN298,GC298:GN298,HC298:HN298,IC298:IN298,JC298:JN298,KC298:KN298,LC298:LN298,MC298:MN298,NC298:NN298,OC298:ON298,PC298:PN298,QC298:QN298,RC298:RN298,SC298:SN298,TC298:TN298,UC298:UN298,VC298:VN298,WC298:WN298,YC298:YN298,ZC298:ZN298,AAC298:AAN298,ABC298:ABN298,ACC298:ACN298,ADC298:ADN298,AEC298:AEN298,AFC298:AFN298,AGC298:AGN298,AHC298:AHN298,AIC298:AIN298,AJC298:AJN298,AKC298:AKN298)</f>
        <v>27.5</v>
      </c>
      <c r="H298" s="105" t="n">
        <f aca="false">MEDIAN(AC298:AN298,BC298:BN298,CC298:CN298,DC298:DN298,EC298:EN298,FC298:FN298,GC298:GN298,HC298:HN298,IC298:IN298,JC298:JN298,KC298:KN298,LC298:LN298,MC298:MN298,NC298:NN298,OC298:ON298,PC298:PN298,QC298:QN298,RC298:RN298,SC298:SN298,TC298:TN298,UC298:UN298,VC298:VN298,WC298:WN298,YC298:YN298,ZC298:ZN298,AAC298:AAN298,ABC298:ABN298,ACC298:ACN298,ADC298:ADN298,AEC298:AEN298,AFC298:AFN298,AGC298:AGN298,AHC298:AHN298,AIC298:AIN298,AJC298:AJN298,AKC298:AKN298)</f>
        <v>12.8</v>
      </c>
      <c r="I298" s="5" t="n">
        <f aca="false">MIN(AC298:AN298,BC298:BN298,CC298:CN298,DC298:DN298,EC298:EN298,FC298:FN298,GC298:GN298,HC298:HN298,IC298:IN298,JC298:JN298,KC298:KN298,LC298:LN298,MC298:MN298,NC298:NN298,OC298:ON298,PC298:PN298,QC298:QN298,RC298:RN298,SC298:SN298,TC298:TN298,UC298:UN298,VC298:VN298,WC298:WN298,YC298:YN298,ZC298:ZN298,AAC298:AAN298,ABC298:ABN298,ACC298:ACN298,ADC298:ADN298,AEC298:AEN298,AFC298:AFN298,AGC298:AGN298,AHC298:AHN298,AIC298:AIN298,AJC298:AJN298,AKC298:AKN298)</f>
        <v>3.9</v>
      </c>
      <c r="J298" s="106" t="n">
        <f aca="false">(G298+I298)/2</f>
        <v>15.7</v>
      </c>
      <c r="AB298" s="107" t="n">
        <v>1948</v>
      </c>
      <c r="AC298" s="108" t="n">
        <v>15.2</v>
      </c>
      <c r="AD298" s="108" t="n">
        <v>16.4</v>
      </c>
      <c r="AE298" s="108" t="n">
        <v>16.2</v>
      </c>
      <c r="AF298" s="108" t="n">
        <v>11.9</v>
      </c>
      <c r="AG298" s="108" t="n">
        <v>10.7</v>
      </c>
      <c r="AH298" s="108" t="n">
        <v>9.5</v>
      </c>
      <c r="AI298" s="108" t="n">
        <v>8.1</v>
      </c>
      <c r="AJ298" s="108" t="n">
        <v>9.3</v>
      </c>
      <c r="AK298" s="108" t="n">
        <v>9.2</v>
      </c>
      <c r="AL298" s="108" t="n">
        <v>11</v>
      </c>
      <c r="AM298" s="108" t="n">
        <v>11.6</v>
      </c>
      <c r="AN298" s="108" t="n">
        <v>13.1</v>
      </c>
      <c r="AO298" s="109" t="n">
        <f aca="false">AVERAGE(AC298:AN298)</f>
        <v>11.85</v>
      </c>
      <c r="BA298" s="1" t="n">
        <v>1948</v>
      </c>
      <c r="BB298" s="107" t="n">
        <v>1948</v>
      </c>
      <c r="BC298" s="108" t="n">
        <v>12.9</v>
      </c>
      <c r="BD298" s="108" t="n">
        <v>13.9</v>
      </c>
      <c r="BE298" s="108" t="n">
        <v>13.6</v>
      </c>
      <c r="BF298" s="108" t="n">
        <v>10.2</v>
      </c>
      <c r="BG298" s="108" t="n">
        <v>7.3</v>
      </c>
      <c r="BH298" s="108" t="n">
        <v>5.5</v>
      </c>
      <c r="BI298" s="108" t="n">
        <v>4.3</v>
      </c>
      <c r="BJ298" s="108" t="n">
        <v>4.9</v>
      </c>
      <c r="BK298" s="108" t="n">
        <v>5.6</v>
      </c>
      <c r="BL298" s="108" t="n">
        <v>7.9</v>
      </c>
      <c r="BM298" s="108" t="n">
        <v>11.1</v>
      </c>
      <c r="BN298" s="108" t="n">
        <v>11.8</v>
      </c>
      <c r="BO298" s="109" t="n">
        <f aca="false">AVERAGE(BC298:BN298)</f>
        <v>9.08333333333333</v>
      </c>
      <c r="CA298" s="1" t="n">
        <v>1948</v>
      </c>
      <c r="CB298" s="110" t="s">
        <v>151</v>
      </c>
      <c r="CC298" s="108" t="n">
        <v>10.9</v>
      </c>
      <c r="CD298" s="108" t="n">
        <v>11.7</v>
      </c>
      <c r="CE298" s="108" t="n">
        <v>11.7</v>
      </c>
      <c r="CF298" s="108" t="n">
        <v>5.7</v>
      </c>
      <c r="CG298" s="108" t="n">
        <v>4.3</v>
      </c>
      <c r="CH298" s="108" t="n">
        <v>4.5</v>
      </c>
      <c r="CI298" s="108" t="n">
        <v>4.2</v>
      </c>
      <c r="CJ298" s="108" t="n">
        <v>5</v>
      </c>
      <c r="CK298" s="108" t="n">
        <v>4.7</v>
      </c>
      <c r="CL298" s="108" t="n">
        <v>7.3</v>
      </c>
      <c r="CM298" s="108" t="n">
        <v>7.3</v>
      </c>
      <c r="CN298" s="108" t="n">
        <v>8.2</v>
      </c>
      <c r="CO298" s="109" t="n">
        <f aca="false">AVERAGE(CC298:CN298)</f>
        <v>7.125</v>
      </c>
      <c r="DA298" s="1" t="n">
        <v>1948</v>
      </c>
      <c r="DB298" s="110" t="s">
        <v>151</v>
      </c>
      <c r="DC298" s="108" t="n">
        <v>26</v>
      </c>
      <c r="DD298" s="108" t="n">
        <v>26</v>
      </c>
      <c r="DE298" s="108" t="n">
        <v>24.3</v>
      </c>
      <c r="DF298" s="108" t="n">
        <v>22.8</v>
      </c>
      <c r="DG298" s="108" t="n">
        <v>18.4</v>
      </c>
      <c r="DH298" s="108" t="n">
        <v>13.1</v>
      </c>
      <c r="DI298" s="108" t="n">
        <v>13.5</v>
      </c>
      <c r="DJ298" s="108" t="n">
        <v>13</v>
      </c>
      <c r="DK298" s="108" t="n">
        <v>17.4</v>
      </c>
      <c r="DL298" s="108" t="n">
        <v>21.5</v>
      </c>
      <c r="DM298" s="108" t="n">
        <v>24.3</v>
      </c>
      <c r="DN298" s="108" t="n">
        <v>26.6</v>
      </c>
      <c r="DO298" s="109" t="n">
        <f aca="false">AVERAGE(DC298:DN298)</f>
        <v>20.575</v>
      </c>
      <c r="EA298" s="1" t="n">
        <v>1948</v>
      </c>
      <c r="EB298" s="107" t="n">
        <v>1948</v>
      </c>
      <c r="EC298" s="108" t="n">
        <v>14.7</v>
      </c>
      <c r="ED298" s="108" t="n">
        <v>15.8</v>
      </c>
      <c r="EE298" s="108" t="n">
        <v>15.8</v>
      </c>
      <c r="EF298" s="108" t="n">
        <v>11.1</v>
      </c>
      <c r="EG298" s="108" t="n">
        <v>9.4</v>
      </c>
      <c r="EH298" s="108" t="n">
        <v>8.5</v>
      </c>
      <c r="EI298" s="108" t="n">
        <v>8.6</v>
      </c>
      <c r="EJ298" s="108" t="n">
        <v>8.9</v>
      </c>
      <c r="EK298" s="108" t="n">
        <v>9.4</v>
      </c>
      <c r="EL298" s="108" t="n">
        <v>11.2</v>
      </c>
      <c r="EM298" s="108" t="n">
        <v>10.8</v>
      </c>
      <c r="EN298" s="108" t="n">
        <v>12.4</v>
      </c>
      <c r="EO298" s="109" t="n">
        <f aca="false">AVERAGE(EC298:EN298)</f>
        <v>11.3833333333333</v>
      </c>
      <c r="FA298" s="1" t="n">
        <v>1948</v>
      </c>
      <c r="FB298" s="107" t="n">
        <v>1948</v>
      </c>
      <c r="FC298" s="108" t="n">
        <v>13</v>
      </c>
      <c r="FD298" s="108" t="n">
        <v>13.4</v>
      </c>
      <c r="FE298" s="108" t="n">
        <v>14.7</v>
      </c>
      <c r="FF298" s="108" t="n">
        <v>10.5</v>
      </c>
      <c r="FG298" s="108" t="n">
        <v>8.2</v>
      </c>
      <c r="FH298" s="108" t="n">
        <v>7.7</v>
      </c>
      <c r="FI298" s="108" t="n">
        <v>7.7</v>
      </c>
      <c r="FJ298" s="108" t="n">
        <v>8.7</v>
      </c>
      <c r="FK298" s="108" t="n">
        <v>8.8</v>
      </c>
      <c r="FL298" s="108" t="n">
        <v>10.8</v>
      </c>
      <c r="FM298" s="108" t="n">
        <v>10.3</v>
      </c>
      <c r="FN298" s="108" t="n">
        <v>11.7</v>
      </c>
      <c r="FO298" s="109" t="n">
        <f aca="false">AVERAGE(FC298:FN298)</f>
        <v>10.4583333333333</v>
      </c>
      <c r="GA298" s="1" t="n">
        <v>1948</v>
      </c>
      <c r="GB298" s="110" t="s">
        <v>151</v>
      </c>
      <c r="GC298" s="108" t="n">
        <v>16.8</v>
      </c>
      <c r="GD298" s="108" t="n">
        <v>17.7</v>
      </c>
      <c r="GE298" s="108" t="n">
        <v>18.9</v>
      </c>
      <c r="GF298" s="108" t="n">
        <v>14.9</v>
      </c>
      <c r="GG298" s="108" t="n">
        <v>14.5</v>
      </c>
      <c r="GH298" s="108" t="n">
        <v>13.5</v>
      </c>
      <c r="GI298" s="108" t="n">
        <v>11.1</v>
      </c>
      <c r="GJ298" s="108" t="n">
        <v>12</v>
      </c>
      <c r="GK298" s="108" t="n">
        <v>11.8</v>
      </c>
      <c r="GL298" s="108" t="n">
        <v>13</v>
      </c>
      <c r="GM298" s="108" t="n">
        <v>13.1</v>
      </c>
      <c r="GN298" s="108" t="n">
        <v>14.6</v>
      </c>
      <c r="GO298" s="109" t="n">
        <f aca="false">AVERAGE(GC298:GN298)</f>
        <v>14.325</v>
      </c>
      <c r="HA298" s="1" t="n">
        <v>1948</v>
      </c>
      <c r="HB298" s="107" t="n">
        <v>1948</v>
      </c>
      <c r="HC298" s="108" t="n">
        <v>14.8</v>
      </c>
      <c r="HD298" s="108" t="n">
        <v>15.1</v>
      </c>
      <c r="HE298" s="108" t="n">
        <v>16.4</v>
      </c>
      <c r="HF298" s="108" t="n">
        <v>12.5</v>
      </c>
      <c r="HG298" s="108" t="n">
        <v>12.9</v>
      </c>
      <c r="HH298" s="108" t="n">
        <v>12.5</v>
      </c>
      <c r="HI298" s="108" t="n">
        <v>10.9</v>
      </c>
      <c r="HJ298" s="108" t="n">
        <v>11.3</v>
      </c>
      <c r="HK298" s="108" t="n">
        <v>10.8</v>
      </c>
      <c r="HL298" s="108" t="n">
        <v>12.2</v>
      </c>
      <c r="HM298" s="108" t="n">
        <v>11.4</v>
      </c>
      <c r="HN298" s="108" t="n">
        <v>12.8</v>
      </c>
      <c r="HO298" s="109" t="n">
        <f aca="false">AVERAGE(HC298:HN298)</f>
        <v>12.8</v>
      </c>
      <c r="IA298" s="1" t="n">
        <v>1948</v>
      </c>
      <c r="IB298" s="110" t="s">
        <v>151</v>
      </c>
      <c r="IC298" s="108" t="n">
        <v>21.9</v>
      </c>
      <c r="ID298" s="108" t="n">
        <v>24.1</v>
      </c>
      <c r="IE298" s="108" t="n">
        <v>22.6</v>
      </c>
      <c r="IF298" s="108" t="n">
        <v>18.8</v>
      </c>
      <c r="IG298" s="108" t="n">
        <v>15.4</v>
      </c>
      <c r="IH298" s="108" t="n">
        <v>12.9</v>
      </c>
      <c r="II298" s="108" t="n">
        <v>11</v>
      </c>
      <c r="IJ298" s="108" t="n">
        <v>12.8</v>
      </c>
      <c r="IK298" s="108" t="n">
        <v>13.9</v>
      </c>
      <c r="IL298" s="108" t="n">
        <v>16.7</v>
      </c>
      <c r="IM298" s="108" t="n">
        <v>18</v>
      </c>
      <c r="IN298" s="108" t="n">
        <v>19.8</v>
      </c>
      <c r="IO298" s="109" t="n">
        <f aca="false">AVERAGE(IC298:IN298)</f>
        <v>17.325</v>
      </c>
      <c r="JA298" s="1" t="n">
        <v>1948</v>
      </c>
      <c r="JB298" s="107" t="n">
        <v>1948</v>
      </c>
      <c r="JC298" s="108" t="n">
        <v>13.1</v>
      </c>
      <c r="JD298" s="108" t="n">
        <v>14.2</v>
      </c>
      <c r="JE298" s="108" t="n">
        <v>13.9</v>
      </c>
      <c r="JF298" s="108" t="n">
        <v>8.2</v>
      </c>
      <c r="JG298" s="108" t="n">
        <v>4.9</v>
      </c>
      <c r="JH298" s="108" t="n">
        <v>4.2</v>
      </c>
      <c r="JI298" s="108" t="n">
        <v>4.8</v>
      </c>
      <c r="JJ298" s="108" t="n">
        <v>6.1</v>
      </c>
      <c r="JK298" s="108" t="n">
        <v>6</v>
      </c>
      <c r="JL298" s="108" t="n">
        <v>9.1</v>
      </c>
      <c r="JM298" s="108" t="n">
        <v>8.7</v>
      </c>
      <c r="JN298" s="108" t="n">
        <v>10.8</v>
      </c>
      <c r="JO298" s="109" t="n">
        <f aca="false">AVERAGE(JC298:JN298)</f>
        <v>8.66666666666667</v>
      </c>
      <c r="KA298" s="1" t="n">
        <v>1948</v>
      </c>
      <c r="KB298" s="107" t="n">
        <v>1948</v>
      </c>
      <c r="KC298" s="108" t="n">
        <v>25.8</v>
      </c>
      <c r="KD298" s="108" t="n">
        <v>25.6</v>
      </c>
      <c r="KE298" s="108" t="n">
        <v>24.4</v>
      </c>
      <c r="KF298" s="108" t="n">
        <v>23.6</v>
      </c>
      <c r="KG298" s="108" t="n">
        <v>19.8</v>
      </c>
      <c r="KH298" s="108" t="n">
        <v>14.9</v>
      </c>
      <c r="KI298" s="108" t="n">
        <v>15.2</v>
      </c>
      <c r="KJ298" s="108" t="n">
        <v>15</v>
      </c>
      <c r="KK298" s="108" t="n">
        <v>19.2</v>
      </c>
      <c r="KL298" s="108" t="n">
        <v>23.1</v>
      </c>
      <c r="KM298" s="108" t="n">
        <v>24.7</v>
      </c>
      <c r="KN298" s="108" t="n">
        <v>26.7</v>
      </c>
      <c r="KO298" s="109" t="n">
        <f aca="false">AVERAGE(KC298:KN298)</f>
        <v>21.5</v>
      </c>
      <c r="LA298" s="1" t="n">
        <v>1948</v>
      </c>
      <c r="LB298" s="110" t="s">
        <v>151</v>
      </c>
      <c r="LC298" s="108" t="n">
        <v>13.5</v>
      </c>
      <c r="LD298" s="108" t="n">
        <v>14.8</v>
      </c>
      <c r="LE298" s="108" t="n">
        <v>15</v>
      </c>
      <c r="LF298" s="108" t="n">
        <v>9.1</v>
      </c>
      <c r="LG298" s="108" t="n">
        <v>7</v>
      </c>
      <c r="LH298" s="108" t="n">
        <v>6.1</v>
      </c>
      <c r="LI298" s="108" t="n">
        <v>5.4</v>
      </c>
      <c r="LJ298" s="108" t="n">
        <v>6.7</v>
      </c>
      <c r="LK298" s="108" t="n">
        <v>6.7</v>
      </c>
      <c r="LL298" s="108" t="n">
        <v>9.6</v>
      </c>
      <c r="LM298" s="108" t="n">
        <v>9.2</v>
      </c>
      <c r="LN298" s="108" t="n">
        <v>11.1</v>
      </c>
      <c r="LO298" s="109" t="n">
        <f aca="false">AVERAGE(LC298:LN298)</f>
        <v>9.51666666666667</v>
      </c>
      <c r="MA298" s="1" t="n">
        <v>1948</v>
      </c>
      <c r="MB298" s="110" t="s">
        <v>151</v>
      </c>
      <c r="MC298" s="108" t="n">
        <v>16</v>
      </c>
      <c r="MD298" s="108" t="n">
        <v>16</v>
      </c>
      <c r="ME298" s="108" t="n">
        <v>15.9</v>
      </c>
      <c r="MF298" s="108" t="n">
        <v>12.3</v>
      </c>
      <c r="MG298" s="108" t="n">
        <v>8.9</v>
      </c>
      <c r="MH298" s="108" t="n">
        <v>8.1</v>
      </c>
      <c r="MI298" s="108" t="n">
        <v>7.5</v>
      </c>
      <c r="MJ298" s="108" t="n">
        <v>8.5</v>
      </c>
      <c r="MK298" s="108" t="n">
        <v>8.3</v>
      </c>
      <c r="ML298" s="108" t="n">
        <v>10.5</v>
      </c>
      <c r="MM298" s="108" t="n">
        <v>11.2</v>
      </c>
      <c r="MN298" s="108" t="n">
        <v>13.1</v>
      </c>
      <c r="MO298" s="109" t="n">
        <f aca="false">AVERAGE(MC298:MN298)</f>
        <v>11.3583333333333</v>
      </c>
      <c r="NA298" s="1" t="n">
        <v>1948</v>
      </c>
      <c r="NB298" s="110" t="s">
        <v>151</v>
      </c>
      <c r="NC298" s="108" t="n">
        <v>17.1</v>
      </c>
      <c r="ND298" s="108" t="n">
        <v>19.3</v>
      </c>
      <c r="NE298" s="108" t="n">
        <v>19.5</v>
      </c>
      <c r="NF298" s="108" t="n">
        <v>15.7</v>
      </c>
      <c r="NG298" s="108" t="n">
        <v>12.6</v>
      </c>
      <c r="NH298" s="108" t="n">
        <v>11.4</v>
      </c>
      <c r="NI298" s="108" t="n">
        <v>10</v>
      </c>
      <c r="NJ298" s="108" t="n">
        <v>9.8</v>
      </c>
      <c r="NK298" s="108" t="n">
        <v>9.6</v>
      </c>
      <c r="NL298" s="108" t="n">
        <v>11.5</v>
      </c>
      <c r="NM298" s="108" t="n">
        <v>12.9</v>
      </c>
      <c r="NN298" s="108" t="n">
        <v>14.1</v>
      </c>
      <c r="NO298" s="109" t="n">
        <f aca="false">AVERAGE(NC298:NN298)</f>
        <v>13.625</v>
      </c>
      <c r="OA298" s="1" t="n">
        <v>1948</v>
      </c>
      <c r="OB298" s="107" t="n">
        <v>1948</v>
      </c>
      <c r="OC298" s="108" t="n">
        <v>16.7</v>
      </c>
      <c r="OD298" s="108" t="n">
        <v>17.7</v>
      </c>
      <c r="OE298" s="108" t="n">
        <v>18.1</v>
      </c>
      <c r="OF298" s="108" t="n">
        <v>12.8</v>
      </c>
      <c r="OG298" s="108" t="n">
        <v>10.2</v>
      </c>
      <c r="OH298" s="108" t="n">
        <v>9.2</v>
      </c>
      <c r="OI298" s="108" t="n">
        <v>9.1</v>
      </c>
      <c r="OJ298" s="108" t="n">
        <v>10.1</v>
      </c>
      <c r="OK298" s="108" t="n">
        <v>9.7</v>
      </c>
      <c r="OL298" s="108" t="n">
        <v>12.4</v>
      </c>
      <c r="OM298" s="108" t="n">
        <v>12.1</v>
      </c>
      <c r="ON298" s="108" t="n">
        <v>12.5</v>
      </c>
      <c r="OO298" s="109" t="n">
        <f aca="false">AVERAGE(OC298:ON298)</f>
        <v>12.55</v>
      </c>
      <c r="PA298" s="16" t="n">
        <v>1948</v>
      </c>
      <c r="PB298" s="134" t="s">
        <v>151</v>
      </c>
      <c r="PC298" s="108" t="n">
        <v>18.3</v>
      </c>
      <c r="PD298" s="108" t="n">
        <v>17.7</v>
      </c>
      <c r="PE298" s="108" t="n">
        <v>16</v>
      </c>
      <c r="PF298" s="108" t="n">
        <v>10.4</v>
      </c>
      <c r="PG298" s="108" t="n">
        <v>5.7</v>
      </c>
      <c r="PH298" s="108" t="n">
        <v>4.7</v>
      </c>
      <c r="PI298" s="108" t="n">
        <v>4.8</v>
      </c>
      <c r="PJ298" s="108" t="n">
        <v>6.5</v>
      </c>
      <c r="PK298" s="108" t="n">
        <v>8</v>
      </c>
      <c r="PL298" s="108" t="n">
        <v>10.8</v>
      </c>
      <c r="PM298" s="108" t="n">
        <v>12</v>
      </c>
      <c r="PN298" s="108" t="n">
        <v>15.4</v>
      </c>
      <c r="PO298" s="109" t="n">
        <f aca="false">AVERAGE(PC298:PN298)</f>
        <v>10.8583333333333</v>
      </c>
      <c r="QA298" s="1" t="n">
        <v>1948</v>
      </c>
      <c r="QB298" s="110" t="s">
        <v>151</v>
      </c>
      <c r="QC298" s="108" t="n">
        <v>13.8</v>
      </c>
      <c r="QD298" s="108" t="n">
        <v>14.3</v>
      </c>
      <c r="QE298" s="108" t="n">
        <v>14.7</v>
      </c>
      <c r="QF298" s="108" t="n">
        <v>9.2</v>
      </c>
      <c r="QG298" s="108" t="n">
        <v>7.2</v>
      </c>
      <c r="QH298" s="108" t="n">
        <v>6</v>
      </c>
      <c r="QI298" s="108" t="n">
        <v>5.6</v>
      </c>
      <c r="QJ298" s="108" t="n">
        <v>6.8</v>
      </c>
      <c r="QK298" s="108" t="n">
        <v>6.2</v>
      </c>
      <c r="QL298" s="108" t="n">
        <v>8.4</v>
      </c>
      <c r="QM298" s="108" t="n">
        <v>8.6</v>
      </c>
      <c r="QN298" s="108" t="n">
        <v>11.1</v>
      </c>
      <c r="QO298" s="109" t="n">
        <f aca="false">AVERAGE(QC298:QN298)</f>
        <v>9.325</v>
      </c>
      <c r="RA298" s="1" t="n">
        <v>1948</v>
      </c>
      <c r="RB298" s="110" t="s">
        <v>151</v>
      </c>
      <c r="RC298" s="108" t="n">
        <v>16.8</v>
      </c>
      <c r="RD298" s="108" t="n">
        <v>18.2</v>
      </c>
      <c r="RE298" s="108" t="n">
        <v>17.1</v>
      </c>
      <c r="RF298" s="108" t="n">
        <v>10.5</v>
      </c>
      <c r="RG298" s="108" t="n">
        <v>6.9</v>
      </c>
      <c r="RH298" s="108" t="n">
        <v>6.2</v>
      </c>
      <c r="RI298" s="108" t="n">
        <v>7</v>
      </c>
      <c r="RJ298" s="108" t="n">
        <v>6.8</v>
      </c>
      <c r="RK298" s="108" t="n">
        <v>6.5</v>
      </c>
      <c r="RL298" s="108" t="n">
        <v>9.2</v>
      </c>
      <c r="RM298" s="108" t="n">
        <v>11.2</v>
      </c>
      <c r="RN298" s="108" t="n">
        <v>13.8</v>
      </c>
      <c r="RO298" s="109" t="n">
        <f aca="false">AVERAGE(RC298:RN298)</f>
        <v>10.85</v>
      </c>
      <c r="SA298" s="1" t="n">
        <v>1948</v>
      </c>
      <c r="SB298" s="107" t="n">
        <v>1948</v>
      </c>
      <c r="SC298" s="108" t="n">
        <v>21.1</v>
      </c>
      <c r="SD298" s="108" t="n">
        <v>19.8</v>
      </c>
      <c r="SE298" s="108" t="n">
        <v>17.7</v>
      </c>
      <c r="SF298" s="108" t="n">
        <v>13.1</v>
      </c>
      <c r="SG298" s="108" t="n">
        <v>9.3</v>
      </c>
      <c r="SH298" s="108" t="n">
        <v>6.7</v>
      </c>
      <c r="SI298" s="108" t="n">
        <v>5.6</v>
      </c>
      <c r="SJ298" s="108" t="n">
        <v>7.6</v>
      </c>
      <c r="SK298" s="108" t="n">
        <v>10.2</v>
      </c>
      <c r="SL298" s="108" t="n">
        <v>13.1</v>
      </c>
      <c r="SM298" s="108" t="n">
        <v>14</v>
      </c>
      <c r="SN298" s="108" t="n">
        <v>18.8</v>
      </c>
      <c r="SO298" s="109" t="n">
        <f aca="false">AVERAGE(SC298:SN298)</f>
        <v>13.0833333333333</v>
      </c>
      <c r="TA298" s="1" t="n">
        <v>1948</v>
      </c>
      <c r="TB298" s="110" t="s">
        <v>151</v>
      </c>
      <c r="TC298" s="108" t="n">
        <v>24.8</v>
      </c>
      <c r="TD298" s="108" t="n">
        <v>25.4</v>
      </c>
      <c r="TE298" s="108" t="n">
        <v>21.6</v>
      </c>
      <c r="TF298" s="108" t="n">
        <v>21</v>
      </c>
      <c r="TG298" s="108" t="n">
        <v>15.5</v>
      </c>
      <c r="TH298" s="108" t="n">
        <v>10.1</v>
      </c>
      <c r="TI298" s="108" t="n">
        <v>10.1</v>
      </c>
      <c r="TJ298" s="108" t="n">
        <v>10.3</v>
      </c>
      <c r="TK298" s="108" t="n">
        <v>14.9</v>
      </c>
      <c r="TL298" s="108" t="n">
        <v>19.1</v>
      </c>
      <c r="TM298" s="108" t="n">
        <v>21.5</v>
      </c>
      <c r="TN298" s="108" t="n">
        <v>24.3</v>
      </c>
      <c r="TO298" s="109" t="n">
        <f aca="false">AVERAGE(TC298:TN298)</f>
        <v>18.2166666666667</v>
      </c>
      <c r="UA298" s="1" t="n">
        <v>1948</v>
      </c>
      <c r="UB298" s="110" t="s">
        <v>151</v>
      </c>
      <c r="UC298" s="108" t="n">
        <v>16.9</v>
      </c>
      <c r="UD298" s="108" t="n">
        <v>18.1</v>
      </c>
      <c r="UE298" s="108" t="n">
        <v>17.1</v>
      </c>
      <c r="UF298" s="108" t="n">
        <v>11.1</v>
      </c>
      <c r="UG298" s="108" t="n">
        <v>7.6</v>
      </c>
      <c r="UH298" s="108" t="n">
        <v>6.3</v>
      </c>
      <c r="UI298" s="108" t="n">
        <v>5.6</v>
      </c>
      <c r="UJ298" s="108" t="n">
        <v>6.1</v>
      </c>
      <c r="UK298" s="108" t="n">
        <v>6.3</v>
      </c>
      <c r="UL298" s="108" t="n">
        <v>9.2</v>
      </c>
      <c r="UM298" s="108" t="n">
        <v>11.7</v>
      </c>
      <c r="UN298" s="108" t="n">
        <v>13.6</v>
      </c>
      <c r="UO298" s="109" t="n">
        <f aca="false">AVERAGE(UC298:UN298)</f>
        <v>10.8</v>
      </c>
      <c r="VA298" s="1" t="n">
        <v>1948</v>
      </c>
      <c r="VB298" s="110" t="s">
        <v>151</v>
      </c>
      <c r="VC298" s="108" t="n">
        <v>11.7</v>
      </c>
      <c r="VD298" s="108" t="n">
        <v>13.1</v>
      </c>
      <c r="VE298" s="108" t="n">
        <v>13.8</v>
      </c>
      <c r="VF298" s="108" t="n">
        <v>9.3</v>
      </c>
      <c r="VG298" s="108" t="n">
        <v>7.5</v>
      </c>
      <c r="VH298" s="108" t="n">
        <v>6.4</v>
      </c>
      <c r="VI298" s="108" t="n">
        <v>4.8</v>
      </c>
      <c r="VJ298" s="108" t="n">
        <v>6.4</v>
      </c>
      <c r="VK298" s="108" t="n">
        <v>6.1</v>
      </c>
      <c r="VL298" s="108" t="n">
        <v>7.6</v>
      </c>
      <c r="VM298" s="108" t="n">
        <v>8.5</v>
      </c>
      <c r="VN298" s="108" t="n">
        <v>9.6</v>
      </c>
      <c r="VO298" s="109" t="n">
        <f aca="false">AVERAGE(VC298:VN298)</f>
        <v>8.73333333333333</v>
      </c>
      <c r="WA298" s="1" t="n">
        <v>1948</v>
      </c>
      <c r="WB298" s="107" t="n">
        <v>1948</v>
      </c>
      <c r="WC298" s="108" t="n">
        <v>22.2</v>
      </c>
      <c r="WD298" s="108" t="n">
        <v>24.9</v>
      </c>
      <c r="WE298" s="108" t="n">
        <v>21</v>
      </c>
      <c r="WF298" s="108" t="n">
        <v>15.3</v>
      </c>
      <c r="WG298" s="108" t="n">
        <v>10.9</v>
      </c>
      <c r="WH298" s="108" t="n">
        <v>7.8</v>
      </c>
      <c r="WI298" s="108" t="n">
        <v>6.4</v>
      </c>
      <c r="WJ298" s="108" t="n">
        <v>8</v>
      </c>
      <c r="WK298" s="108" t="n">
        <v>10.1</v>
      </c>
      <c r="WL298" s="108" t="n">
        <v>14.3</v>
      </c>
      <c r="WM298" s="108" t="n">
        <v>15.6</v>
      </c>
      <c r="WN298" s="108" t="n">
        <v>19.1</v>
      </c>
      <c r="WO298" s="109" t="n">
        <f aca="false">AVERAGE(WC298:WN298)</f>
        <v>14.6333333333333</v>
      </c>
      <c r="YA298" s="1" t="n">
        <v>1948</v>
      </c>
      <c r="YB298" s="110" t="s">
        <v>151</v>
      </c>
      <c r="YC298" s="108" t="n">
        <v>13.8</v>
      </c>
      <c r="YD298" s="108" t="n">
        <v>14.6</v>
      </c>
      <c r="YE298" s="108" t="n">
        <v>14.5</v>
      </c>
      <c r="YF298" s="108" t="n">
        <v>9.3</v>
      </c>
      <c r="YG298" s="108" t="n">
        <v>6.5</v>
      </c>
      <c r="YH298" s="108" t="n">
        <v>6.1</v>
      </c>
      <c r="YI298" s="108" t="n">
        <v>5.2</v>
      </c>
      <c r="YJ298" s="108" t="n">
        <v>6.5</v>
      </c>
      <c r="YK298" s="108" t="n">
        <v>5.6</v>
      </c>
      <c r="YL298" s="108" t="n">
        <v>7.6</v>
      </c>
      <c r="YM298" s="108" t="n">
        <v>8.2</v>
      </c>
      <c r="YN298" s="108" t="n">
        <v>10.7</v>
      </c>
      <c r="YO298" s="109" t="n">
        <f aca="false">AVERAGE(YC298:YN298)</f>
        <v>9.05</v>
      </c>
      <c r="ZA298" s="1" t="n">
        <v>1948</v>
      </c>
      <c r="ZB298" s="110" t="s">
        <v>151</v>
      </c>
      <c r="ZC298" s="108" t="n">
        <v>16.6</v>
      </c>
      <c r="ZD298" s="108" t="n">
        <v>18.1</v>
      </c>
      <c r="ZE298" s="108" t="n">
        <v>17.2</v>
      </c>
      <c r="ZF298" s="108" t="n">
        <v>11.1</v>
      </c>
      <c r="ZG298" s="108" t="n">
        <v>7.4</v>
      </c>
      <c r="ZH298" s="108" t="n">
        <v>5.8</v>
      </c>
      <c r="ZI298" s="108" t="n">
        <v>6.5</v>
      </c>
      <c r="ZJ298" s="108" t="n">
        <v>6.8</v>
      </c>
      <c r="ZK298" s="108" t="n">
        <v>7.4</v>
      </c>
      <c r="ZL298" s="108" t="n">
        <v>9.5</v>
      </c>
      <c r="ZM298" s="108" t="n">
        <v>12</v>
      </c>
      <c r="ZN298" s="108" t="n">
        <v>14.5</v>
      </c>
      <c r="ZO298" s="109" t="n">
        <f aca="false">AVERAGE(ZC298:ZN298)</f>
        <v>11.075</v>
      </c>
      <c r="AAA298" s="1" t="n">
        <v>1948</v>
      </c>
      <c r="AAB298" s="110" t="s">
        <v>151</v>
      </c>
      <c r="AAC298" s="108" t="n">
        <v>23.6</v>
      </c>
      <c r="AAD298" s="108" t="n">
        <v>24.2</v>
      </c>
      <c r="AAE298" s="108" t="n">
        <v>20.6</v>
      </c>
      <c r="AAF298" s="108" t="n">
        <v>21.2</v>
      </c>
      <c r="AAG298" s="108" t="n">
        <v>13.9</v>
      </c>
      <c r="AAH298" s="108" t="n">
        <v>8.9</v>
      </c>
      <c r="AAI298" s="108" t="n">
        <v>11.2</v>
      </c>
      <c r="AAJ298" s="108" t="n">
        <v>13.7</v>
      </c>
      <c r="AAK298" s="108" t="n">
        <v>13.6</v>
      </c>
      <c r="AAL298" s="108" t="n">
        <v>19.4</v>
      </c>
      <c r="AAM298" s="108" t="n">
        <v>24.2</v>
      </c>
      <c r="AAN298" s="108" t="n">
        <v>24.3</v>
      </c>
      <c r="AAO298" s="109" t="n">
        <f aca="false">AVERAGE(AAC298:AAN298)</f>
        <v>18.2333333333333</v>
      </c>
      <c r="ABA298" s="1" t="n">
        <v>1948</v>
      </c>
      <c r="ABB298" s="107" t="n">
        <v>1948</v>
      </c>
      <c r="ABC298" s="108" t="n">
        <v>23.9</v>
      </c>
      <c r="ABD298" s="108" t="n">
        <v>25.2</v>
      </c>
      <c r="ABE298" s="108" t="n">
        <v>23.1</v>
      </c>
      <c r="ABF298" s="108" t="n">
        <v>21.7</v>
      </c>
      <c r="ABG298" s="108" t="n">
        <v>16.9</v>
      </c>
      <c r="ABH298" s="108" t="n">
        <v>13.2</v>
      </c>
      <c r="ABI298" s="108" t="n">
        <v>12.6</v>
      </c>
      <c r="ABJ298" s="108" t="n">
        <v>13.1</v>
      </c>
      <c r="ABK298" s="108" t="n">
        <v>15.3</v>
      </c>
      <c r="ABL298" s="108" t="n">
        <v>17.1</v>
      </c>
      <c r="ABM298" s="108" t="n">
        <v>18.5</v>
      </c>
      <c r="ABN298" s="108" t="n">
        <v>21.6</v>
      </c>
      <c r="ABO298" s="109" t="n">
        <f aca="false">AVERAGE(ABC298:ABN298)</f>
        <v>18.5166666666667</v>
      </c>
      <c r="ACA298" s="111" t="n">
        <v>1948</v>
      </c>
      <c r="ACB298" s="110" t="s">
        <v>151</v>
      </c>
      <c r="ACC298" s="108" t="n">
        <v>17.2</v>
      </c>
      <c r="ACD298" s="108" t="n">
        <v>18.6</v>
      </c>
      <c r="ACE298" s="108" t="n">
        <v>18.8</v>
      </c>
      <c r="ACF298" s="108" t="n">
        <v>13.5</v>
      </c>
      <c r="ACG298" s="108" t="n">
        <v>10.8</v>
      </c>
      <c r="ACH298" s="108" t="n">
        <v>9.7</v>
      </c>
      <c r="ACI298" s="108" t="n">
        <v>9.6</v>
      </c>
      <c r="ACJ298" s="108" t="n">
        <v>10</v>
      </c>
      <c r="ACK298" s="108" t="n">
        <v>9.7</v>
      </c>
      <c r="ACL298" s="108" t="n">
        <v>11.8</v>
      </c>
      <c r="ACM298" s="108" t="n">
        <v>12.5</v>
      </c>
      <c r="ACN298" s="108" t="n">
        <v>14.5</v>
      </c>
      <c r="ACO298" s="109" t="n">
        <f aca="false">AVERAGE(ACC298:ACN298)</f>
        <v>13.0583333333333</v>
      </c>
      <c r="ADA298" s="1" t="n">
        <v>1948</v>
      </c>
      <c r="ADB298" s="110" t="s">
        <v>151</v>
      </c>
      <c r="ADC298" s="108" t="n">
        <v>25.7</v>
      </c>
      <c r="ADD298" s="108" t="n">
        <v>27.3</v>
      </c>
      <c r="ADE298" s="108" t="n">
        <v>24.1</v>
      </c>
      <c r="ADF298" s="108" t="n">
        <v>23.6</v>
      </c>
      <c r="ADG298" s="108" t="n">
        <v>18.6</v>
      </c>
      <c r="ADH298" s="108" t="n">
        <v>13.7</v>
      </c>
      <c r="ADI298" s="112" t="n">
        <f aca="false">SUM(ADI297+ADI299)/2</f>
        <v>12.4</v>
      </c>
      <c r="ADJ298" s="112" t="n">
        <f aca="false">SUM(ADJ297+ADJ299)/2</f>
        <v>15.15</v>
      </c>
      <c r="ADK298" s="112" t="n">
        <f aca="false">SUM(ADK297+ADK299)/2</f>
        <v>15.9</v>
      </c>
      <c r="ADL298" s="112" t="n">
        <f aca="false">SUM(ADL297+ADL299)/2</f>
        <v>17.55</v>
      </c>
      <c r="ADM298" s="112" t="n">
        <f aca="false">SUM(ADM297+ADM299)/2</f>
        <v>21.75</v>
      </c>
      <c r="ADN298" s="112" t="n">
        <f aca="false">SUM(ADN297+ADN299)/2</f>
        <v>24.4</v>
      </c>
      <c r="ADO298" s="109" t="n">
        <f aca="false">AVERAGE(ADC298:ADN298)</f>
        <v>20.0125</v>
      </c>
      <c r="AEA298" s="1" t="n">
        <v>1948</v>
      </c>
      <c r="AEB298" s="107" t="n">
        <v>1948</v>
      </c>
      <c r="AEC298" s="108" t="n">
        <v>25.3</v>
      </c>
      <c r="AED298" s="108" t="n">
        <v>26.7</v>
      </c>
      <c r="AEE298" s="108" t="n">
        <v>23.8</v>
      </c>
      <c r="AEF298" s="108" t="n">
        <v>23.2</v>
      </c>
      <c r="AEG298" s="108" t="n">
        <v>18.9</v>
      </c>
      <c r="AEH298" s="108" t="n">
        <v>14.1</v>
      </c>
      <c r="AEI298" s="108" t="n">
        <v>13.1</v>
      </c>
      <c r="AEJ298" s="108" t="n">
        <v>13.3</v>
      </c>
      <c r="AEK298" s="108" t="n">
        <v>16.2</v>
      </c>
      <c r="AEL298" s="108" t="n">
        <v>19.9</v>
      </c>
      <c r="AEM298" s="108" t="n">
        <v>20.3</v>
      </c>
      <c r="AEN298" s="108" t="n">
        <v>24.3</v>
      </c>
      <c r="AEO298" s="109" t="n">
        <f aca="false">AVERAGE(AEC298:AEN298)</f>
        <v>19.925</v>
      </c>
      <c r="AFA298" s="1" t="n">
        <v>1948</v>
      </c>
      <c r="AFB298" s="107" t="n">
        <v>1948</v>
      </c>
      <c r="AFC298" s="108" t="n">
        <v>18.3</v>
      </c>
      <c r="AFD298" s="108" t="n">
        <v>19.3</v>
      </c>
      <c r="AFE298" s="108" t="n">
        <v>19.8</v>
      </c>
      <c r="AFF298" s="108" t="n">
        <v>15.1</v>
      </c>
      <c r="AFG298" s="108" t="n">
        <v>15</v>
      </c>
      <c r="AFH298" s="108" t="n">
        <v>13.3</v>
      </c>
      <c r="AFI298" s="108" t="n">
        <v>11.9</v>
      </c>
      <c r="AFJ298" s="108" t="n">
        <v>12.9</v>
      </c>
      <c r="AFK298" s="108" t="n">
        <v>12.3</v>
      </c>
      <c r="AFL298" s="108" t="n">
        <v>13.8</v>
      </c>
      <c r="AFM298" s="108" t="n">
        <v>14.2</v>
      </c>
      <c r="AFN298" s="108" t="n">
        <v>16</v>
      </c>
      <c r="AFO298" s="109" t="n">
        <f aca="false">AVERAGE(AFC298:AFN298)</f>
        <v>15.1583333333333</v>
      </c>
      <c r="AGA298" s="1" t="n">
        <v>1948</v>
      </c>
      <c r="AGB298" s="110" t="s">
        <v>151</v>
      </c>
      <c r="AGC298" s="108" t="n">
        <v>17.6</v>
      </c>
      <c r="AGD298" s="108" t="n">
        <v>17.9</v>
      </c>
      <c r="AGE298" s="108" t="n">
        <v>16.3</v>
      </c>
      <c r="AGF298" s="108" t="n">
        <v>10.4</v>
      </c>
      <c r="AGG298" s="108" t="n">
        <v>7.1</v>
      </c>
      <c r="AGH298" s="108" t="n">
        <v>5</v>
      </c>
      <c r="AGI298" s="108" t="n">
        <v>4.9</v>
      </c>
      <c r="AGJ298" s="108" t="n">
        <v>6</v>
      </c>
      <c r="AGK298" s="108" t="n">
        <v>7.6</v>
      </c>
      <c r="AGL298" s="108" t="n">
        <v>10.8</v>
      </c>
      <c r="AGM298" s="108" t="n">
        <v>11.8</v>
      </c>
      <c r="AGN298" s="108" t="n">
        <v>14.5</v>
      </c>
      <c r="AGO298" s="109" t="n">
        <f aca="false">AVERAGE(AGC298:AGN298)</f>
        <v>10.825</v>
      </c>
      <c r="AHA298" s="1" t="n">
        <v>1948</v>
      </c>
      <c r="AHB298" s="110" t="s">
        <v>151</v>
      </c>
      <c r="AHC298" s="108" t="n">
        <v>13</v>
      </c>
      <c r="AHD298" s="108" t="n">
        <v>14.4</v>
      </c>
      <c r="AHE298" s="108" t="n">
        <v>13.7</v>
      </c>
      <c r="AHF298" s="108" t="n">
        <v>8.2</v>
      </c>
      <c r="AHG298" s="108" t="n">
        <v>3.9</v>
      </c>
      <c r="AHH298" s="108" t="n">
        <v>4.2</v>
      </c>
      <c r="AHI298" s="108" t="n">
        <v>4.3</v>
      </c>
      <c r="AHJ298" s="108" t="n">
        <v>5.6</v>
      </c>
      <c r="AHK298" s="108" t="n">
        <v>5.1</v>
      </c>
      <c r="AHL298" s="108" t="n">
        <v>6.8</v>
      </c>
      <c r="AHM298" s="108" t="n">
        <v>8.1</v>
      </c>
      <c r="AHN298" s="108" t="n">
        <v>10.8</v>
      </c>
      <c r="AHO298" s="109" t="n">
        <f aca="false">AVERAGE(AHC298:AHN298)</f>
        <v>8.175</v>
      </c>
      <c r="AIA298" s="1" t="n">
        <v>1948</v>
      </c>
      <c r="AIB298" s="107" t="n">
        <v>1948</v>
      </c>
      <c r="AIC298" s="108" t="n">
        <v>22</v>
      </c>
      <c r="AID298" s="108" t="n">
        <v>21.6</v>
      </c>
      <c r="AIE298" s="108" t="n">
        <v>19.1</v>
      </c>
      <c r="AIF298" s="108" t="n">
        <v>14.5</v>
      </c>
      <c r="AIG298" s="108" t="n">
        <v>8.9</v>
      </c>
      <c r="AIH298" s="108" t="n">
        <v>6.1</v>
      </c>
      <c r="AII298" s="108" t="n">
        <v>5.2</v>
      </c>
      <c r="AIJ298" s="108" t="n">
        <v>7.7</v>
      </c>
      <c r="AIK298" s="108" t="n">
        <v>10.6</v>
      </c>
      <c r="AIL298" s="108" t="n">
        <v>14.4</v>
      </c>
      <c r="AIM298" s="108" t="n">
        <v>15</v>
      </c>
      <c r="AIN298" s="108" t="n">
        <v>20.6</v>
      </c>
      <c r="AIO298" s="109" t="n">
        <f aca="false">AVERAGE(AIC298:AIN298)</f>
        <v>13.8083333333333</v>
      </c>
      <c r="AJA298" s="1" t="n">
        <v>1948</v>
      </c>
      <c r="AJB298" s="107" t="n">
        <v>1948</v>
      </c>
      <c r="AJC298" s="108" t="n">
        <v>27.2</v>
      </c>
      <c r="AJD298" s="108" t="n">
        <v>26.3</v>
      </c>
      <c r="AJE298" s="108" t="n">
        <v>26.1</v>
      </c>
      <c r="AJF298" s="108" t="n">
        <v>24.8</v>
      </c>
      <c r="AJG298" s="108" t="n">
        <v>21.9</v>
      </c>
      <c r="AJH298" s="108" t="n">
        <v>18.4</v>
      </c>
      <c r="AJI298" s="108" t="n">
        <v>19.3</v>
      </c>
      <c r="AJJ298" s="108" t="n">
        <v>19.9</v>
      </c>
      <c r="AJK298" s="108" t="n">
        <v>22.6</v>
      </c>
      <c r="AJL298" s="108" t="n">
        <v>26</v>
      </c>
      <c r="AJM298" s="108" t="n">
        <v>27.5</v>
      </c>
      <c r="AJN298" s="108" t="n">
        <v>26.7</v>
      </c>
      <c r="AJO298" s="109" t="n">
        <f aca="false">AVERAGE(AJC298:AJN298)</f>
        <v>23.8916666666667</v>
      </c>
      <c r="AKA298" s="1" t="n">
        <v>1948</v>
      </c>
      <c r="AKB298" s="110" t="s">
        <v>151</v>
      </c>
      <c r="AKC298" s="108" t="n">
        <v>16</v>
      </c>
      <c r="AKD298" s="108" t="n">
        <v>17.2</v>
      </c>
      <c r="AKE298" s="108" t="n">
        <v>16.3</v>
      </c>
      <c r="AKF298" s="108" t="n">
        <v>10.7</v>
      </c>
      <c r="AKG298" s="108" t="n">
        <v>6.7</v>
      </c>
      <c r="AKH298" s="108" t="n">
        <v>5.5</v>
      </c>
      <c r="AKI298" s="108" t="n">
        <v>6.4</v>
      </c>
      <c r="AKJ298" s="108" t="n">
        <v>6.8</v>
      </c>
      <c r="AKK298" s="108" t="n">
        <v>6.9</v>
      </c>
      <c r="AKL298" s="108" t="n">
        <v>8.5</v>
      </c>
      <c r="AKM298" s="108" t="n">
        <v>10.8</v>
      </c>
      <c r="AKN298" s="108" t="n">
        <v>13.4</v>
      </c>
      <c r="AKO298" s="109" t="n">
        <f aca="false">AVERAGE(AKC298:AKN298)</f>
        <v>10.4333333333333</v>
      </c>
      <c r="ALA298" s="35" t="n">
        <f aca="false">(ACO298+AO298+EO298+NO298+AKO298+AFO298+AEO298+IO298+MO298)/9</f>
        <v>13.7907407407407</v>
      </c>
      <c r="ALB298" s="77" t="n">
        <f aca="false">(ABO298+KO298+DO298+AGO298)/4</f>
        <v>17.8541666666667</v>
      </c>
      <c r="ALC298" s="19" t="n">
        <f aca="false">(QO298+PO298+AAO298+AJO298+FO298+SO298+BO298+CO298+JO298+OO298+TO298+HO298)/12</f>
        <v>12.8576388888889</v>
      </c>
      <c r="AMA298" s="28" t="n">
        <f aca="false">MAX(ACC298:ACN298,AC298:AN298,EC298:EN298,NC298:NN298,AKC298:AKN298,AFC298:AFN298,AEC298:AEN298,IC298:IN298,MC298:MN298)</f>
        <v>26.7</v>
      </c>
      <c r="AMB298" s="28" t="n">
        <f aca="false">MIN(ACC298:ACN298,AC298:AN298,EC298:EN298,NC298:NN298,AKC298:AKN298,AFC298:AFN298,AEC298:AEN298,IC298:IN298,MC298:MN298)</f>
        <v>5.5</v>
      </c>
      <c r="AMC298" s="81" t="n">
        <f aca="false">MAX(ABC298:ABN298,KC298:KN298,DC298:DN298,AGC298:AGN298)</f>
        <v>26.7</v>
      </c>
      <c r="AMD298" s="81" t="n">
        <f aca="false">MIN(ABC298:ABN298,KC298:KN298,DC298:DN298,AGC298:AGN298)</f>
        <v>4.9</v>
      </c>
      <c r="AME298" s="60" t="n">
        <f aca="false">MAX(QC298:QN298,PC298:PN298,AJC298:AJN298,AAC298:AAN298,FC298:FN298,SC298:SN298)</f>
        <v>27.5</v>
      </c>
      <c r="AMF298" s="60" t="n">
        <f aca="false">MIN(QC298:QN298,PC298:PN298,AJC298:AJN298,AAC298:AAN298,FC298:FN298,SC298:SN298)</f>
        <v>4.7</v>
      </c>
    </row>
    <row r="299" customFormat="false" ht="12.8" hidden="false" customHeight="false" outlineLevel="0" collapsed="false">
      <c r="A299" s="104"/>
      <c r="B299" s="29" t="n">
        <f aca="false">AVERAGE(AO299,BO299,CO299,DO299,EO299,FO299,GO299,HO309,IO299,JO299,KO299,LO299,MO299,NO299,OO299,PO299,QO299,RO299,SO299,TO299,UO299,VO299,WO299,YO299,ZO299,AAO299,ABO299,ACO299,ADO299,AEO299,AFO299,AGO299,AHO299,AIO299,AJO299,AKO299)</f>
        <v>13.3334490740741</v>
      </c>
      <c r="C299" s="30" t="n">
        <f aca="false">AVERAGE(B295:B299)</f>
        <v>13.3889814814815</v>
      </c>
      <c r="D299" s="31" t="n">
        <f aca="false">AVERAGE(B290:B299)</f>
        <v>13.3905376683502</v>
      </c>
      <c r="E299" s="29" t="n">
        <f aca="false">AVERAGE(B280:B299)</f>
        <v>13.4573937289562</v>
      </c>
      <c r="F299" s="32" t="n">
        <f aca="false">AVERAGE(B250:B299)</f>
        <v>13.4182802860334</v>
      </c>
      <c r="G299" s="3" t="n">
        <f aca="false">MAX(AC299:AN299,BC299:BN299,CC299:CN299,DC299:DN299,EC299:EN299,FC299:FN299,GC299:GN299,HC299:HN299,IC299:IN299,JC299:JN299,KC299:KN299,LC299:LN299,MC299:MN299,NC299:NN299,OC299:ON299,PC299:PN299,QC299:QN299,RC299:RN299,SC299:SN299,TC299:TN299,UC299:UN299,VC299:VN299,WC299:WN299,YC299:YN299,ZC299:ZN299,AAC299:AAN299,ABC299:ABN299,ACC299:ACN299,ADC299:ADN299,AEC299:AEN299,AFC299:AFN299,AGC299:AGN299,AHC299:AHN299,AIC299:AIN299,AJC299:AJN299,AKC299:AKN299)</f>
        <v>27.7</v>
      </c>
      <c r="H299" s="105" t="n">
        <f aca="false">MEDIAN(AC299:AN299,BC299:BN299,CC299:CN299,DC299:DN299,EC299:EN299,FC299:FN299,GC299:GN299,HC299:HN299,IC299:IN299,JC299:JN299,KC299:KN299,LC299:LN299,MC299:MN299,NC299:NN299,OC299:ON299,PC299:PN299,QC299:QN299,RC299:RN299,SC299:SN299,TC299:TN299,UC299:UN299,VC299:VN299,WC299:WN299,YC299:YN299,ZC299:ZN299,AAC299:AAN299,ABC299:ABN299,ACC299:ACN299,ADC299:ADN299,AEC299:AEN299,AFC299:AFN299,AGC299:AGN299,AHC299:AHN299,AIC299:AIN299,AJC299:AJN299,AKC299:AKN299)</f>
        <v>12.8</v>
      </c>
      <c r="I299" s="5" t="n">
        <f aca="false">MIN(AC299:AN299,BC299:BN299,CC299:CN299,DC299:DN299,EC299:EN299,FC299:FN299,GC299:GN299,HC299:HN299,IC299:IN299,JC299:JN299,KC299:KN299,LC299:LN299,MC299:MN299,NC299:NN299,OC299:ON299,PC299:PN299,QC299:QN299,RC299:RN299,SC299:SN299,TC299:TN299,UC299:UN299,VC299:VN299,WC299:WN299,YC299:YN299,ZC299:ZN299,AAC299:AAN299,ABC299:ABN299,ACC299:ACN299,ADC299:ADN299,AEC299:AEN299,AFC299:AFN299,AGC299:AGN299,AHC299:AHN299,AIC299:AIN299,AJC299:AJN299,AKC299:AKN299)</f>
        <v>3</v>
      </c>
      <c r="J299" s="106" t="n">
        <f aca="false">(G299+I299)/2</f>
        <v>15.35</v>
      </c>
      <c r="AB299" s="107" t="n">
        <v>1949</v>
      </c>
      <c r="AC299" s="108" t="n">
        <v>16</v>
      </c>
      <c r="AD299" s="108" t="n">
        <v>15.5</v>
      </c>
      <c r="AE299" s="108" t="n">
        <v>14.5</v>
      </c>
      <c r="AF299" s="108" t="n">
        <v>13.2</v>
      </c>
      <c r="AG299" s="108" t="n">
        <v>10.3</v>
      </c>
      <c r="AH299" s="108" t="n">
        <v>9.7</v>
      </c>
      <c r="AI299" s="108" t="n">
        <v>9.9</v>
      </c>
      <c r="AJ299" s="108" t="n">
        <v>8.9</v>
      </c>
      <c r="AK299" s="108" t="n">
        <v>9.5</v>
      </c>
      <c r="AL299" s="108" t="n">
        <v>10.2</v>
      </c>
      <c r="AM299" s="108" t="n">
        <v>12.6</v>
      </c>
      <c r="AN299" s="108" t="n">
        <v>14.5</v>
      </c>
      <c r="AO299" s="109" t="n">
        <f aca="false">AVERAGE(AC299:AN299)</f>
        <v>12.0666666666667</v>
      </c>
      <c r="BA299" s="1" t="n">
        <v>1949</v>
      </c>
      <c r="BB299" s="107" t="n">
        <v>1949</v>
      </c>
      <c r="BC299" s="108" t="n">
        <v>14.9</v>
      </c>
      <c r="BD299" s="108" t="n">
        <v>13.5</v>
      </c>
      <c r="BE299" s="108" t="n">
        <v>13.8</v>
      </c>
      <c r="BF299" s="108" t="n">
        <v>9.4</v>
      </c>
      <c r="BG299" s="108" t="n">
        <v>7.1</v>
      </c>
      <c r="BH299" s="108" t="n">
        <v>4.9</v>
      </c>
      <c r="BI299" s="108" t="n">
        <v>5.4</v>
      </c>
      <c r="BJ299" s="108" t="n">
        <v>6.2</v>
      </c>
      <c r="BK299" s="108" t="n">
        <v>6.4</v>
      </c>
      <c r="BL299" s="108" t="n">
        <v>7.4</v>
      </c>
      <c r="BM299" s="108" t="n">
        <v>11.4</v>
      </c>
      <c r="BN299" s="108" t="n">
        <v>13.6</v>
      </c>
      <c r="BO299" s="109" t="n">
        <f aca="false">AVERAGE(BC299:BN299)</f>
        <v>9.5</v>
      </c>
      <c r="CA299" s="1" t="n">
        <v>1949</v>
      </c>
      <c r="CB299" s="110" t="s">
        <v>152</v>
      </c>
      <c r="CC299" s="108" t="n">
        <v>12.6</v>
      </c>
      <c r="CD299" s="108" t="n">
        <v>11</v>
      </c>
      <c r="CE299" s="108" t="n">
        <v>8.6</v>
      </c>
      <c r="CF299" s="108" t="n">
        <v>8.3</v>
      </c>
      <c r="CG299" s="108" t="n">
        <v>4</v>
      </c>
      <c r="CH299" s="108" t="n">
        <v>4.6</v>
      </c>
      <c r="CI299" s="108" t="n">
        <v>6.1</v>
      </c>
      <c r="CJ299" s="108" t="n">
        <v>5</v>
      </c>
      <c r="CK299" s="108" t="n">
        <v>4.1</v>
      </c>
      <c r="CL299" s="108" t="n">
        <v>6.2</v>
      </c>
      <c r="CM299" s="108" t="n">
        <v>9.1</v>
      </c>
      <c r="CN299" s="108" t="n">
        <v>9.4</v>
      </c>
      <c r="CO299" s="109" t="n">
        <f aca="false">AVERAGE(CC299:CN299)</f>
        <v>7.41666666666667</v>
      </c>
      <c r="DA299" s="1" t="n">
        <v>1949</v>
      </c>
      <c r="DB299" s="110" t="s">
        <v>152</v>
      </c>
      <c r="DC299" s="108" t="n">
        <v>27.7</v>
      </c>
      <c r="DD299" s="108" t="n">
        <v>24.5</v>
      </c>
      <c r="DE299" s="108" t="n">
        <v>25.1</v>
      </c>
      <c r="DF299" s="108" t="n">
        <v>19.9</v>
      </c>
      <c r="DG299" s="108" t="n">
        <v>17.9</v>
      </c>
      <c r="DH299" s="108" t="n">
        <v>13.3</v>
      </c>
      <c r="DI299" s="108" t="n">
        <v>10.1</v>
      </c>
      <c r="DJ299" s="108" t="n">
        <v>14.6</v>
      </c>
      <c r="DK299" s="108" t="n">
        <v>18.3</v>
      </c>
      <c r="DL299" s="108" t="n">
        <v>21</v>
      </c>
      <c r="DM299" s="108" t="n">
        <v>24.2</v>
      </c>
      <c r="DN299" s="108" t="n">
        <v>25.9</v>
      </c>
      <c r="DO299" s="109" t="n">
        <f aca="false">AVERAGE(DC299:DN299)</f>
        <v>20.2083333333333</v>
      </c>
      <c r="EA299" s="1" t="n">
        <v>1949</v>
      </c>
      <c r="EB299" s="107" t="n">
        <v>1949</v>
      </c>
      <c r="EC299" s="108" t="n">
        <v>16.3</v>
      </c>
      <c r="ED299" s="108" t="n">
        <v>15</v>
      </c>
      <c r="EE299" s="108" t="n">
        <v>14</v>
      </c>
      <c r="EF299" s="108" t="n">
        <v>12.9</v>
      </c>
      <c r="EG299" s="108" t="n">
        <v>8.6</v>
      </c>
      <c r="EH299" s="108" t="n">
        <v>9.2</v>
      </c>
      <c r="EI299" s="108" t="n">
        <v>10.1</v>
      </c>
      <c r="EJ299" s="108" t="n">
        <v>9.8</v>
      </c>
      <c r="EK299" s="108" t="n">
        <v>8.7</v>
      </c>
      <c r="EL299" s="108" t="n">
        <v>10</v>
      </c>
      <c r="EM299" s="108" t="n">
        <v>12.6</v>
      </c>
      <c r="EN299" s="108" t="n">
        <v>13.9</v>
      </c>
      <c r="EO299" s="109" t="n">
        <f aca="false">AVERAGE(EC299:EN299)</f>
        <v>11.7583333333333</v>
      </c>
      <c r="FA299" s="1" t="n">
        <v>1949</v>
      </c>
      <c r="FB299" s="107" t="n">
        <v>1949</v>
      </c>
      <c r="FC299" s="108" t="n">
        <v>15.4</v>
      </c>
      <c r="FD299" s="108" t="n">
        <v>13.8</v>
      </c>
      <c r="FE299" s="108" t="n">
        <v>11.9</v>
      </c>
      <c r="FF299" s="108" t="n">
        <v>11.8</v>
      </c>
      <c r="FG299" s="108" t="n">
        <v>7.9</v>
      </c>
      <c r="FH299" s="108" t="n">
        <v>8.6</v>
      </c>
      <c r="FI299" s="108" t="n">
        <v>9.8</v>
      </c>
      <c r="FJ299" s="108" t="n">
        <v>9.2</v>
      </c>
      <c r="FK299" s="108" t="n">
        <v>8</v>
      </c>
      <c r="FL299" s="108" t="n">
        <v>9.4</v>
      </c>
      <c r="FM299" s="108" t="n">
        <v>12.2</v>
      </c>
      <c r="FN299" s="108" t="n">
        <v>13</v>
      </c>
      <c r="FO299" s="109" t="n">
        <f aca="false">AVERAGE(FC299:FN299)</f>
        <v>10.9166666666667</v>
      </c>
      <c r="GA299" s="1" t="n">
        <v>1949</v>
      </c>
      <c r="GB299" s="110" t="s">
        <v>152</v>
      </c>
      <c r="GC299" s="108" t="n">
        <v>17.1</v>
      </c>
      <c r="GD299" s="108" t="n">
        <v>17.5</v>
      </c>
      <c r="GE299" s="108" t="n">
        <v>16.6</v>
      </c>
      <c r="GF299" s="108" t="n">
        <v>15.9</v>
      </c>
      <c r="GG299" s="108" t="n">
        <v>13.4</v>
      </c>
      <c r="GH299" s="108" t="n">
        <v>12.6</v>
      </c>
      <c r="GI299" s="108" t="n">
        <v>12.2</v>
      </c>
      <c r="GJ299" s="108" t="n">
        <v>11.4</v>
      </c>
      <c r="GK299" s="108" t="n">
        <v>12.1</v>
      </c>
      <c r="GL299" s="108" t="n">
        <v>11.8</v>
      </c>
      <c r="GM299" s="108" t="n">
        <v>14.7</v>
      </c>
      <c r="GN299" s="108" t="n">
        <v>16.9</v>
      </c>
      <c r="GO299" s="109" t="n">
        <f aca="false">AVERAGE(GC299:GN299)</f>
        <v>14.35</v>
      </c>
      <c r="HA299" s="1" t="n">
        <v>1949</v>
      </c>
      <c r="HB299" s="107" t="n">
        <v>1949</v>
      </c>
      <c r="HC299" s="108" t="n">
        <v>15.7</v>
      </c>
      <c r="HD299" s="108" t="n">
        <v>16</v>
      </c>
      <c r="HE299" s="108" t="n">
        <v>15.1</v>
      </c>
      <c r="HF299" s="108" t="n">
        <v>14.9</v>
      </c>
      <c r="HG299" s="108" t="n">
        <v>12.1</v>
      </c>
      <c r="HH299" s="108" t="n">
        <v>12.3</v>
      </c>
      <c r="HI299" s="108" t="n">
        <v>12.2</v>
      </c>
      <c r="HJ299" s="108" t="n">
        <v>11.1</v>
      </c>
      <c r="HK299" s="108" t="n">
        <v>10.3</v>
      </c>
      <c r="HL299" s="108" t="n">
        <v>10.8</v>
      </c>
      <c r="HM299" s="108" t="n">
        <v>12.9</v>
      </c>
      <c r="HN299" s="108" t="n">
        <v>14.3</v>
      </c>
      <c r="HO299" s="109" t="n">
        <f aca="false">AVERAGE(HC299:HN299)</f>
        <v>13.1416666666667</v>
      </c>
      <c r="IA299" s="1" t="n">
        <v>1949</v>
      </c>
      <c r="IB299" s="110" t="s">
        <v>152</v>
      </c>
      <c r="IC299" s="108" t="n">
        <v>22.4</v>
      </c>
      <c r="ID299" s="108" t="n">
        <v>22.7</v>
      </c>
      <c r="IE299" s="108" t="n">
        <v>21.6</v>
      </c>
      <c r="IF299" s="108" t="n">
        <v>18.5</v>
      </c>
      <c r="IG299" s="108" t="n">
        <v>14.1</v>
      </c>
      <c r="IH299" s="108" t="n">
        <v>12.8</v>
      </c>
      <c r="II299" s="108" t="n">
        <v>13.6</v>
      </c>
      <c r="IJ299" s="108" t="n">
        <v>12.4</v>
      </c>
      <c r="IK299" s="108" t="n">
        <v>13.1</v>
      </c>
      <c r="IL299" s="108" t="n">
        <v>15.6</v>
      </c>
      <c r="IM299" s="108" t="n">
        <v>18.6</v>
      </c>
      <c r="IN299" s="108" t="n">
        <v>21.5</v>
      </c>
      <c r="IO299" s="109" t="n">
        <f aca="false">AVERAGE(IC299:IN299)</f>
        <v>17.2416666666667</v>
      </c>
      <c r="JA299" s="1" t="n">
        <v>1949</v>
      </c>
      <c r="JB299" s="107" t="n">
        <v>1949</v>
      </c>
      <c r="JC299" s="108" t="n">
        <v>14.4</v>
      </c>
      <c r="JD299" s="108" t="n">
        <v>13.4</v>
      </c>
      <c r="JE299" s="108" t="n">
        <v>10.8</v>
      </c>
      <c r="JF299" s="108" t="n">
        <v>9.3</v>
      </c>
      <c r="JG299" s="108" t="n">
        <v>4.8</v>
      </c>
      <c r="JH299" s="108" t="n">
        <v>3.9</v>
      </c>
      <c r="JI299" s="108" t="n">
        <v>6.9</v>
      </c>
      <c r="JJ299" s="108" t="n">
        <v>6.3</v>
      </c>
      <c r="JK299" s="108" t="n">
        <v>4.9</v>
      </c>
      <c r="JL299" s="108" t="n">
        <v>6.9</v>
      </c>
      <c r="JM299" s="108" t="n">
        <v>10.4</v>
      </c>
      <c r="JN299" s="108" t="n">
        <v>11.9</v>
      </c>
      <c r="JO299" s="109" t="n">
        <f aca="false">AVERAGE(JC299:JN299)</f>
        <v>8.65833333333333</v>
      </c>
      <c r="KA299" s="1" t="n">
        <v>1949</v>
      </c>
      <c r="KB299" s="107" t="n">
        <v>1949</v>
      </c>
      <c r="KC299" s="108" t="n">
        <v>26.8</v>
      </c>
      <c r="KD299" s="108" t="n">
        <v>25</v>
      </c>
      <c r="KE299" s="108" t="n">
        <v>25.1</v>
      </c>
      <c r="KF299" s="108" t="n">
        <v>21.3</v>
      </c>
      <c r="KG299" s="108" t="n">
        <v>19.2</v>
      </c>
      <c r="KH299" s="108" t="n">
        <v>14.2</v>
      </c>
      <c r="KI299" s="108" t="n">
        <v>12.8</v>
      </c>
      <c r="KJ299" s="108" t="n">
        <v>16.4</v>
      </c>
      <c r="KK299" s="108" t="n">
        <v>19.8</v>
      </c>
      <c r="KL299" s="108" t="n">
        <v>21.9</v>
      </c>
      <c r="KM299" s="108" t="n">
        <v>24.6</v>
      </c>
      <c r="KN299" s="108" t="n">
        <v>25.8</v>
      </c>
      <c r="KO299" s="109" t="n">
        <f aca="false">AVERAGE(KC299:KN299)</f>
        <v>21.075</v>
      </c>
      <c r="LA299" s="1" t="n">
        <v>1949</v>
      </c>
      <c r="LB299" s="110" t="s">
        <v>152</v>
      </c>
      <c r="LC299" s="108" t="n">
        <v>15.4</v>
      </c>
      <c r="LD299" s="108" t="n">
        <v>14.3</v>
      </c>
      <c r="LE299" s="108" t="n">
        <v>12.4</v>
      </c>
      <c r="LF299" s="108" t="n">
        <v>11.1</v>
      </c>
      <c r="LG299" s="108" t="n">
        <v>6.9</v>
      </c>
      <c r="LH299" s="108" t="n">
        <v>6.7</v>
      </c>
      <c r="LI299" s="108" t="n">
        <v>7.6</v>
      </c>
      <c r="LJ299" s="108" t="n">
        <v>8</v>
      </c>
      <c r="LK299" s="108" t="n">
        <v>6</v>
      </c>
      <c r="LL299" s="108" t="n">
        <v>7.7</v>
      </c>
      <c r="LM299" s="108" t="n">
        <v>11.3</v>
      </c>
      <c r="LN299" s="108" t="n">
        <v>12.3</v>
      </c>
      <c r="LO299" s="109" t="n">
        <f aca="false">AVERAGE(LC299:LN299)</f>
        <v>9.975</v>
      </c>
      <c r="MA299" s="1" t="n">
        <v>1949</v>
      </c>
      <c r="MB299" s="110" t="s">
        <v>152</v>
      </c>
      <c r="MC299" s="108" t="n">
        <v>16</v>
      </c>
      <c r="MD299" s="108" t="n">
        <v>15.5</v>
      </c>
      <c r="ME299" s="108" t="n">
        <v>13.7</v>
      </c>
      <c r="MF299" s="108" t="n">
        <v>12.2</v>
      </c>
      <c r="MG299" s="108" t="n">
        <v>9</v>
      </c>
      <c r="MH299" s="108" t="n">
        <v>7.1</v>
      </c>
      <c r="MI299" s="108" t="n">
        <v>8.4</v>
      </c>
      <c r="MJ299" s="108" t="n">
        <v>8.2</v>
      </c>
      <c r="MK299" s="108" t="n">
        <v>8.1</v>
      </c>
      <c r="ML299" s="108" t="n">
        <v>10.2</v>
      </c>
      <c r="MM299" s="108" t="n">
        <v>12.4</v>
      </c>
      <c r="MN299" s="108" t="n">
        <v>14</v>
      </c>
      <c r="MO299" s="109" t="n">
        <f aca="false">AVERAGE(MC299:MN299)</f>
        <v>11.2333333333333</v>
      </c>
      <c r="NA299" s="1" t="n">
        <v>1949</v>
      </c>
      <c r="NB299" s="110" t="s">
        <v>152</v>
      </c>
      <c r="NC299" s="108" t="n">
        <v>19.1</v>
      </c>
      <c r="ND299" s="108" t="n">
        <v>19.6</v>
      </c>
      <c r="NE299" s="108" t="n">
        <v>18</v>
      </c>
      <c r="NF299" s="108" t="n">
        <v>16</v>
      </c>
      <c r="NG299" s="108" t="n">
        <v>12.1</v>
      </c>
      <c r="NH299" s="108" t="n">
        <v>11.9</v>
      </c>
      <c r="NI299" s="108" t="n">
        <v>11.7</v>
      </c>
      <c r="NJ299" s="108" t="n">
        <v>9.7</v>
      </c>
      <c r="NK299" s="108" t="n">
        <v>8.6</v>
      </c>
      <c r="NL299" s="108" t="n">
        <v>10.7</v>
      </c>
      <c r="NM299" s="108" t="n">
        <v>14.5</v>
      </c>
      <c r="NN299" s="108" t="n">
        <v>17.5</v>
      </c>
      <c r="NO299" s="109" t="n">
        <f aca="false">AVERAGE(NC299:NN299)</f>
        <v>14.1166666666667</v>
      </c>
      <c r="OA299" s="1" t="n">
        <v>1949</v>
      </c>
      <c r="OB299" s="107" t="n">
        <v>1949</v>
      </c>
      <c r="OC299" s="108" t="n">
        <v>14.6</v>
      </c>
      <c r="OD299" s="108" t="n">
        <v>13.8</v>
      </c>
      <c r="OE299" s="108" t="n">
        <v>12.7</v>
      </c>
      <c r="OF299" s="108" t="n">
        <v>12.9</v>
      </c>
      <c r="OG299" s="108" t="n">
        <v>8.7</v>
      </c>
      <c r="OH299" s="108" t="n">
        <v>8.3</v>
      </c>
      <c r="OI299" s="108" t="n">
        <v>10.9</v>
      </c>
      <c r="OJ299" s="108" t="n">
        <v>9.6</v>
      </c>
      <c r="OK299" s="108" t="n">
        <v>8.5</v>
      </c>
      <c r="OL299" s="108" t="n">
        <v>10.3</v>
      </c>
      <c r="OM299" s="108" t="n">
        <v>12.8</v>
      </c>
      <c r="ON299" s="108" t="n">
        <v>15.8</v>
      </c>
      <c r="OO299" s="109" t="n">
        <f aca="false">AVERAGE(OC299:ON299)</f>
        <v>11.575</v>
      </c>
      <c r="PA299" s="16" t="n">
        <v>1949</v>
      </c>
      <c r="PB299" s="134" t="s">
        <v>152</v>
      </c>
      <c r="PC299" s="108" t="n">
        <v>17.7</v>
      </c>
      <c r="PD299" s="108" t="n">
        <v>16.1</v>
      </c>
      <c r="PE299" s="108" t="n">
        <v>14</v>
      </c>
      <c r="PF299" s="108" t="n">
        <v>12.2</v>
      </c>
      <c r="PG299" s="108" t="n">
        <v>7.2</v>
      </c>
      <c r="PH299" s="108" t="n">
        <v>5.7</v>
      </c>
      <c r="PI299" s="108" t="n">
        <v>7.5</v>
      </c>
      <c r="PJ299" s="108" t="n">
        <v>7.6</v>
      </c>
      <c r="PK299" s="108" t="n">
        <v>8</v>
      </c>
      <c r="PL299" s="108" t="n">
        <v>10.2</v>
      </c>
      <c r="PM299" s="108" t="n">
        <v>13.5</v>
      </c>
      <c r="PN299" s="108" t="n">
        <v>17.9</v>
      </c>
      <c r="PO299" s="109" t="n">
        <f aca="false">AVERAGE(PC299:PN299)</f>
        <v>11.4666666666667</v>
      </c>
      <c r="QA299" s="1" t="n">
        <v>1949</v>
      </c>
      <c r="QB299" s="110" t="s">
        <v>152</v>
      </c>
      <c r="QC299" s="108" t="n">
        <v>14.1</v>
      </c>
      <c r="QD299" s="108" t="n">
        <v>13.2</v>
      </c>
      <c r="QE299" s="108" t="n">
        <v>11.6</v>
      </c>
      <c r="QF299" s="108" t="n">
        <v>11.3</v>
      </c>
      <c r="QG299" s="108" t="n">
        <v>6.2</v>
      </c>
      <c r="QH299" s="108" t="n">
        <v>6.1</v>
      </c>
      <c r="QI299" s="108" t="n">
        <v>7.8</v>
      </c>
      <c r="QJ299" s="108" t="n">
        <v>7</v>
      </c>
      <c r="QK299" s="108" t="n">
        <v>5.7</v>
      </c>
      <c r="QL299" s="108" t="n">
        <v>7.3</v>
      </c>
      <c r="QM299" s="108" t="n">
        <v>10.3</v>
      </c>
      <c r="QN299" s="108" t="n">
        <v>13</v>
      </c>
      <c r="QO299" s="109" t="n">
        <f aca="false">AVERAGE(QC299:QN299)</f>
        <v>9.46666666666667</v>
      </c>
      <c r="RA299" s="1" t="n">
        <v>1949</v>
      </c>
      <c r="RB299" s="110" t="s">
        <v>152</v>
      </c>
      <c r="RC299" s="108" t="n">
        <v>17.9</v>
      </c>
      <c r="RD299" s="108" t="n">
        <v>16.5</v>
      </c>
      <c r="RE299" s="108" t="n">
        <v>14.1</v>
      </c>
      <c r="RF299" s="108" t="n">
        <v>12.8</v>
      </c>
      <c r="RG299" s="108" t="n">
        <v>7</v>
      </c>
      <c r="RH299" s="108" t="n">
        <v>7.4</v>
      </c>
      <c r="RI299" s="108" t="n">
        <v>8.5</v>
      </c>
      <c r="RJ299" s="108" t="n">
        <v>8.4</v>
      </c>
      <c r="RK299" s="108" t="n">
        <v>6.6</v>
      </c>
      <c r="RL299" s="108" t="n">
        <v>8.9</v>
      </c>
      <c r="RM299" s="108" t="n">
        <v>12.2</v>
      </c>
      <c r="RN299" s="108" t="n">
        <v>16.3</v>
      </c>
      <c r="RO299" s="109" t="n">
        <f aca="false">AVERAGE(RC299:RN299)</f>
        <v>11.3833333333333</v>
      </c>
      <c r="SA299" s="1" t="n">
        <v>1949</v>
      </c>
      <c r="SB299" s="107" t="n">
        <v>1949</v>
      </c>
      <c r="SC299" s="108" t="n">
        <v>19.7</v>
      </c>
      <c r="SD299" s="108" t="n">
        <v>17.9</v>
      </c>
      <c r="SE299" s="108" t="n">
        <v>15.8</v>
      </c>
      <c r="SF299" s="108" t="n">
        <v>13.3</v>
      </c>
      <c r="SG299" s="108" t="n">
        <v>8.5</v>
      </c>
      <c r="SH299" s="108" t="n">
        <v>6.9</v>
      </c>
      <c r="SI299" s="108" t="n">
        <v>7.7</v>
      </c>
      <c r="SJ299" s="108" t="n">
        <v>7.8</v>
      </c>
      <c r="SK299" s="108" t="n">
        <v>8.9</v>
      </c>
      <c r="SL299" s="108" t="n">
        <v>10.9</v>
      </c>
      <c r="SM299" s="108" t="n">
        <v>13.7</v>
      </c>
      <c r="SN299" s="108" t="n">
        <v>19.6</v>
      </c>
      <c r="SO299" s="109" t="n">
        <f aca="false">AVERAGE(SC299:SN299)</f>
        <v>12.5583333333333</v>
      </c>
      <c r="TA299" s="1" t="n">
        <v>1949</v>
      </c>
      <c r="TB299" s="110" t="s">
        <v>152</v>
      </c>
      <c r="TC299" s="108" t="n">
        <v>25</v>
      </c>
      <c r="TD299" s="108" t="n">
        <v>22.5</v>
      </c>
      <c r="TE299" s="108" t="n">
        <v>22.5</v>
      </c>
      <c r="TF299" s="108" t="n">
        <v>17.7</v>
      </c>
      <c r="TG299" s="108" t="n">
        <v>15.3</v>
      </c>
      <c r="TH299" s="108" t="n">
        <v>11.6</v>
      </c>
      <c r="TI299" s="108" t="n">
        <v>9.6</v>
      </c>
      <c r="TJ299" s="108" t="n">
        <v>14.4</v>
      </c>
      <c r="TK299" s="108" t="n">
        <v>15.5</v>
      </c>
      <c r="TL299" s="108" t="n">
        <v>18.5</v>
      </c>
      <c r="TM299" s="108" t="n">
        <v>21.9</v>
      </c>
      <c r="TN299" s="108" t="n">
        <v>25.8</v>
      </c>
      <c r="TO299" s="109" t="n">
        <f aca="false">AVERAGE(TC299:TN299)</f>
        <v>18.3583333333333</v>
      </c>
      <c r="UA299" s="1" t="n">
        <v>1949</v>
      </c>
      <c r="UB299" s="110" t="s">
        <v>152</v>
      </c>
      <c r="UC299" s="108" t="n">
        <v>17.5</v>
      </c>
      <c r="UD299" s="108" t="n">
        <v>15.4</v>
      </c>
      <c r="UE299" s="108" t="n">
        <v>13.7</v>
      </c>
      <c r="UF299" s="108" t="n">
        <v>13</v>
      </c>
      <c r="UG299" s="108" t="n">
        <v>7.1</v>
      </c>
      <c r="UH299" s="108" t="n">
        <v>7.1</v>
      </c>
      <c r="UI299" s="108" t="n">
        <v>7.6</v>
      </c>
      <c r="UJ299" s="108" t="n">
        <v>7</v>
      </c>
      <c r="UK299" s="108" t="n">
        <v>5.8</v>
      </c>
      <c r="UL299" s="108" t="n">
        <v>7.7</v>
      </c>
      <c r="UM299" s="108" t="n">
        <v>11.9</v>
      </c>
      <c r="UN299" s="108" t="n">
        <v>16.1</v>
      </c>
      <c r="UO299" s="109" t="n">
        <f aca="false">AVERAGE(UC299:UN299)</f>
        <v>10.825</v>
      </c>
      <c r="VA299" s="1" t="n">
        <v>1949</v>
      </c>
      <c r="VB299" s="110" t="s">
        <v>152</v>
      </c>
      <c r="VC299" s="108" t="n">
        <v>13</v>
      </c>
      <c r="VD299" s="108" t="n">
        <v>13</v>
      </c>
      <c r="VE299" s="108" t="n">
        <v>11.6</v>
      </c>
      <c r="VF299" s="108" t="n">
        <v>11.3</v>
      </c>
      <c r="VG299" s="108" t="n">
        <v>6.9</v>
      </c>
      <c r="VH299" s="108" t="n">
        <v>7.1</v>
      </c>
      <c r="VI299" s="108" t="n">
        <v>7.4</v>
      </c>
      <c r="VJ299" s="108" t="n">
        <v>6.7</v>
      </c>
      <c r="VK299" s="108" t="n">
        <v>6.7</v>
      </c>
      <c r="VL299" s="108" t="n">
        <v>7.5</v>
      </c>
      <c r="VM299" s="108" t="n">
        <v>10.2</v>
      </c>
      <c r="VN299" s="108" t="n">
        <v>11.3</v>
      </c>
      <c r="VO299" s="109" t="n">
        <f aca="false">AVERAGE(VC299:VN299)</f>
        <v>9.39166666666667</v>
      </c>
      <c r="WA299" s="1" t="n">
        <v>1949</v>
      </c>
      <c r="WB299" s="107" t="n">
        <v>1949</v>
      </c>
      <c r="WC299" s="108" t="n">
        <v>23.2</v>
      </c>
      <c r="WD299" s="108" t="n">
        <v>22.2</v>
      </c>
      <c r="WE299" s="108" t="n">
        <v>20.2</v>
      </c>
      <c r="WF299" s="108" t="n">
        <v>16.2</v>
      </c>
      <c r="WG299" s="112" t="n">
        <f aca="false">SUM(WG298+WG300)/2</f>
        <v>11.35</v>
      </c>
      <c r="WH299" s="108" t="n">
        <v>9.4</v>
      </c>
      <c r="WI299" s="108" t="n">
        <v>6.5</v>
      </c>
      <c r="WJ299" s="108" t="n">
        <v>8.4</v>
      </c>
      <c r="WK299" s="108" t="n">
        <v>14.4</v>
      </c>
      <c r="WL299" s="108" t="n">
        <v>11.4</v>
      </c>
      <c r="WM299" s="108" t="n">
        <v>16.8</v>
      </c>
      <c r="WN299" s="108" t="n">
        <v>20.4</v>
      </c>
      <c r="WO299" s="109" t="n">
        <f aca="false">AVERAGE(WC299:WN299)</f>
        <v>15.0375</v>
      </c>
      <c r="YA299" s="1" t="n">
        <v>1949</v>
      </c>
      <c r="YB299" s="110" t="s">
        <v>152</v>
      </c>
      <c r="YC299" s="108" t="n">
        <v>14.6</v>
      </c>
      <c r="YD299" s="108" t="n">
        <v>13.8</v>
      </c>
      <c r="YE299" s="108" t="n">
        <v>12.4</v>
      </c>
      <c r="YF299" s="108" t="n">
        <v>12.1</v>
      </c>
      <c r="YG299" s="108" t="n">
        <v>5.6</v>
      </c>
      <c r="YH299" s="108" t="n">
        <v>5.2</v>
      </c>
      <c r="YI299" s="108" t="n">
        <v>7.6</v>
      </c>
      <c r="YJ299" s="108" t="n">
        <v>6.9</v>
      </c>
      <c r="YK299" s="108" t="n">
        <v>5.4</v>
      </c>
      <c r="YL299" s="108" t="n">
        <v>6.2</v>
      </c>
      <c r="YM299" s="108" t="n">
        <v>9.9</v>
      </c>
      <c r="YN299" s="108" t="n">
        <v>12.3</v>
      </c>
      <c r="YO299" s="109" t="n">
        <f aca="false">AVERAGE(YC299:YN299)</f>
        <v>9.33333333333333</v>
      </c>
      <c r="ZA299" s="1" t="n">
        <v>1949</v>
      </c>
      <c r="ZB299" s="110" t="s">
        <v>152</v>
      </c>
      <c r="ZC299" s="108" t="n">
        <v>18.3</v>
      </c>
      <c r="ZD299" s="108" t="n">
        <v>17.4</v>
      </c>
      <c r="ZE299" s="108" t="n">
        <v>14.1</v>
      </c>
      <c r="ZF299" s="108" t="n">
        <v>12.8</v>
      </c>
      <c r="ZG299" s="108" t="n">
        <v>7.4</v>
      </c>
      <c r="ZH299" s="108" t="n">
        <v>6.7</v>
      </c>
      <c r="ZI299" s="108" t="n">
        <v>8.2</v>
      </c>
      <c r="ZJ299" s="108" t="n">
        <v>7.9</v>
      </c>
      <c r="ZK299" s="108" t="n">
        <v>6.1</v>
      </c>
      <c r="ZL299" s="108" t="n">
        <v>7.9</v>
      </c>
      <c r="ZM299" s="108" t="n">
        <v>13</v>
      </c>
      <c r="ZN299" s="108" t="n">
        <v>16.7</v>
      </c>
      <c r="ZO299" s="109" t="n">
        <f aca="false">AVERAGE(ZC299:ZN299)</f>
        <v>11.375</v>
      </c>
      <c r="AAA299" s="1" t="n">
        <v>1949</v>
      </c>
      <c r="AAB299" s="110" t="s">
        <v>152</v>
      </c>
      <c r="AAC299" s="108" t="n">
        <v>23.6</v>
      </c>
      <c r="AAD299" s="108" t="n">
        <v>21.4</v>
      </c>
      <c r="AAE299" s="108" t="n">
        <v>19.8</v>
      </c>
      <c r="AAF299" s="108" t="n">
        <v>14.2</v>
      </c>
      <c r="AAG299" s="108" t="n">
        <v>13.8</v>
      </c>
      <c r="AAH299" s="108" t="n">
        <v>7.8</v>
      </c>
      <c r="AAI299" s="108" t="n">
        <v>5.5</v>
      </c>
      <c r="AAJ299" s="108" t="n">
        <v>9</v>
      </c>
      <c r="AAK299" s="108" t="n">
        <v>15.2</v>
      </c>
      <c r="AAL299" s="108" t="n">
        <v>20.5</v>
      </c>
      <c r="AAM299" s="108" t="n">
        <v>23.9</v>
      </c>
      <c r="AAN299" s="108" t="n">
        <v>23.7</v>
      </c>
      <c r="AAO299" s="109" t="n">
        <f aca="false">AVERAGE(AAC299:AAN299)</f>
        <v>16.5333333333333</v>
      </c>
      <c r="ABA299" s="1" t="n">
        <v>1949</v>
      </c>
      <c r="ABB299" s="107" t="n">
        <v>1949</v>
      </c>
      <c r="ABC299" s="108" t="n">
        <v>24</v>
      </c>
      <c r="ABD299" s="108" t="n">
        <v>24.2</v>
      </c>
      <c r="ABE299" s="108" t="n">
        <v>22.9</v>
      </c>
      <c r="ABF299" s="108" t="n">
        <v>19.6</v>
      </c>
      <c r="ABG299" s="108" t="n">
        <v>15.7</v>
      </c>
      <c r="ABH299" s="108" t="n">
        <v>13.7</v>
      </c>
      <c r="ABI299" s="108" t="n">
        <v>11.5</v>
      </c>
      <c r="ABJ299" s="108" t="n">
        <v>14.7</v>
      </c>
      <c r="ABK299" s="108" t="n">
        <v>14.1</v>
      </c>
      <c r="ABL299" s="108" t="n">
        <v>16.1</v>
      </c>
      <c r="ABM299" s="108" t="n">
        <v>19.1</v>
      </c>
      <c r="ABN299" s="108" t="n">
        <v>23.6</v>
      </c>
      <c r="ABO299" s="109" t="n">
        <f aca="false">AVERAGE(ABC299:ABN299)</f>
        <v>18.2666666666667</v>
      </c>
      <c r="ACA299" s="111" t="n">
        <v>1949</v>
      </c>
      <c r="ACB299" s="110" t="s">
        <v>152</v>
      </c>
      <c r="ACC299" s="108" t="n">
        <v>18.6</v>
      </c>
      <c r="ACD299" s="108" t="n">
        <v>18.2</v>
      </c>
      <c r="ACE299" s="108" t="n">
        <v>16.1</v>
      </c>
      <c r="ACF299" s="108" t="n">
        <v>15</v>
      </c>
      <c r="ACG299" s="108" t="n">
        <v>11</v>
      </c>
      <c r="ACH299" s="108" t="n">
        <v>10.4</v>
      </c>
      <c r="ACI299" s="108" t="n">
        <v>11</v>
      </c>
      <c r="ACJ299" s="108" t="n">
        <v>10.7</v>
      </c>
      <c r="ACK299" s="108" t="n">
        <v>9.1</v>
      </c>
      <c r="ACL299" s="108" t="n">
        <v>10.3</v>
      </c>
      <c r="ACM299" s="108" t="n">
        <v>13.8</v>
      </c>
      <c r="ACN299" s="108" t="n">
        <v>16.5</v>
      </c>
      <c r="ACO299" s="109" t="n">
        <f aca="false">AVERAGE(ACC299:ACN299)</f>
        <v>13.3916666666667</v>
      </c>
      <c r="ADA299" s="1" t="n">
        <v>1949</v>
      </c>
      <c r="ADB299" s="110" t="s">
        <v>152</v>
      </c>
      <c r="ADC299" s="108" t="n">
        <v>25.1</v>
      </c>
      <c r="ADD299" s="108" t="n">
        <v>24.4</v>
      </c>
      <c r="ADE299" s="108" t="n">
        <v>23</v>
      </c>
      <c r="ADF299" s="108" t="n">
        <v>17.8</v>
      </c>
      <c r="ADG299" s="108" t="n">
        <v>16.6</v>
      </c>
      <c r="ADH299" s="108" t="n">
        <v>12.6</v>
      </c>
      <c r="ADI299" s="108" t="n">
        <v>9.9</v>
      </c>
      <c r="ADJ299" s="108" t="n">
        <v>14.3</v>
      </c>
      <c r="ADK299" s="108" t="n">
        <v>14</v>
      </c>
      <c r="ADL299" s="108" t="n">
        <v>15.4</v>
      </c>
      <c r="ADM299" s="108" t="n">
        <v>19.8</v>
      </c>
      <c r="ADN299" s="108" t="n">
        <v>24.8</v>
      </c>
      <c r="ADO299" s="109" t="n">
        <f aca="false">AVERAGE(ADC299:ADN299)</f>
        <v>18.1416666666667</v>
      </c>
      <c r="AEA299" s="1" t="n">
        <v>1949</v>
      </c>
      <c r="AEB299" s="107" t="n">
        <v>1949</v>
      </c>
      <c r="AEC299" s="108" t="n">
        <v>26.3</v>
      </c>
      <c r="AED299" s="108" t="n">
        <v>24.8</v>
      </c>
      <c r="AEE299" s="108" t="n">
        <v>24.3</v>
      </c>
      <c r="AEF299" s="108" t="n">
        <v>19.6</v>
      </c>
      <c r="AEG299" s="108" t="n">
        <v>17.3</v>
      </c>
      <c r="AEH299" s="108" t="n">
        <v>14.9</v>
      </c>
      <c r="AEI299" s="108" t="n">
        <v>11.4</v>
      </c>
      <c r="AEJ299" s="108" t="n">
        <v>14.8</v>
      </c>
      <c r="AEK299" s="108" t="n">
        <v>16.3</v>
      </c>
      <c r="AEL299" s="108" t="n">
        <v>17.9</v>
      </c>
      <c r="AEM299" s="108" t="n">
        <v>21.3</v>
      </c>
      <c r="AEN299" s="108" t="n">
        <v>26.3</v>
      </c>
      <c r="AEO299" s="109" t="n">
        <f aca="false">AVERAGE(AEC299:AEN299)</f>
        <v>19.6</v>
      </c>
      <c r="AFA299" s="1" t="n">
        <v>1949</v>
      </c>
      <c r="AFB299" s="107" t="n">
        <v>1949</v>
      </c>
      <c r="AFC299" s="108" t="n">
        <v>18.8</v>
      </c>
      <c r="AFD299" s="108" t="n">
        <v>19.3</v>
      </c>
      <c r="AFE299" s="108" t="n">
        <v>17.6</v>
      </c>
      <c r="AFF299" s="108" t="n">
        <v>17.5</v>
      </c>
      <c r="AFG299" s="108" t="n">
        <v>14.2</v>
      </c>
      <c r="AFH299" s="108" t="n">
        <v>13.7</v>
      </c>
      <c r="AFI299" s="108" t="n">
        <v>13.6</v>
      </c>
      <c r="AFJ299" s="112" t="n">
        <f aca="false">SUM(AFJ298+AFJ300)/2</f>
        <v>12.35</v>
      </c>
      <c r="AFK299" s="112" t="n">
        <f aca="false">SUM(AFK298+AFK300)/2</f>
        <v>12.35</v>
      </c>
      <c r="AFL299" s="112" t="n">
        <f aca="false">SUM(AFL298+AFL300)/2</f>
        <v>13.3</v>
      </c>
      <c r="AFM299" s="112" t="n">
        <f aca="false">SUM(AFM298+AFM300)/2</f>
        <v>14.25</v>
      </c>
      <c r="AFN299" s="112" t="n">
        <f aca="false">SUM(AFN298+AFN300)/2</f>
        <v>16.05</v>
      </c>
      <c r="AFO299" s="109" t="n">
        <f aca="false">AVERAGE(AFC299:AFN299)</f>
        <v>15.25</v>
      </c>
      <c r="AGA299" s="1" t="n">
        <v>1949</v>
      </c>
      <c r="AGB299" s="110" t="s">
        <v>152</v>
      </c>
      <c r="AGC299" s="108" t="n">
        <v>17.5</v>
      </c>
      <c r="AGD299" s="108" t="n">
        <v>15.9</v>
      </c>
      <c r="AGE299" s="108" t="n">
        <v>13.8</v>
      </c>
      <c r="AGF299" s="108" t="n">
        <v>12.4</v>
      </c>
      <c r="AGG299" s="108" t="n">
        <v>6.4</v>
      </c>
      <c r="AGH299" s="108" t="n">
        <v>6.3</v>
      </c>
      <c r="AGI299" s="108" t="n">
        <v>7.4</v>
      </c>
      <c r="AGJ299" s="108" t="n">
        <v>6.7</v>
      </c>
      <c r="AGK299" s="108" t="n">
        <v>6.3</v>
      </c>
      <c r="AGL299" s="108" t="n">
        <v>8.2</v>
      </c>
      <c r="AGM299" s="108" t="n">
        <v>12.7</v>
      </c>
      <c r="AGN299" s="108" t="n">
        <v>17.3</v>
      </c>
      <c r="AGO299" s="109" t="n">
        <f aca="false">AVERAGE(AGC299:AGN299)</f>
        <v>10.9083333333333</v>
      </c>
      <c r="AHA299" s="1" t="n">
        <v>1949</v>
      </c>
      <c r="AHB299" s="110" t="s">
        <v>152</v>
      </c>
      <c r="AHC299" s="108" t="n">
        <v>15</v>
      </c>
      <c r="AHD299" s="108" t="n">
        <v>13.4</v>
      </c>
      <c r="AHE299" s="108" t="n">
        <v>10.6</v>
      </c>
      <c r="AHF299" s="108" t="n">
        <v>9.5</v>
      </c>
      <c r="AHG299" s="108" t="n">
        <v>4</v>
      </c>
      <c r="AHH299" s="108" t="n">
        <v>3.5</v>
      </c>
      <c r="AHI299" s="108" t="n">
        <v>6.8</v>
      </c>
      <c r="AHJ299" s="108" t="n">
        <v>5.9</v>
      </c>
      <c r="AHK299" s="108" t="n">
        <v>3</v>
      </c>
      <c r="AHL299" s="108" t="n">
        <v>5.7</v>
      </c>
      <c r="AHM299" s="108" t="n">
        <v>9.7</v>
      </c>
      <c r="AHN299" s="108" t="n">
        <v>13</v>
      </c>
      <c r="AHO299" s="109" t="n">
        <f aca="false">AVERAGE(AHC299:AHN299)</f>
        <v>8.34166666666667</v>
      </c>
      <c r="AIA299" s="1" t="n">
        <v>1949</v>
      </c>
      <c r="AIB299" s="107" t="n">
        <v>1949</v>
      </c>
      <c r="AIC299" s="108" t="n">
        <v>22.3</v>
      </c>
      <c r="AID299" s="108" t="n">
        <v>19.9</v>
      </c>
      <c r="AIE299" s="108" t="n">
        <v>18.2</v>
      </c>
      <c r="AIF299" s="108" t="n">
        <v>12.9</v>
      </c>
      <c r="AIG299" s="108" t="n">
        <v>9.5</v>
      </c>
      <c r="AIH299" s="108" t="n">
        <v>7.7</v>
      </c>
      <c r="AII299" s="108" t="n">
        <v>7.6</v>
      </c>
      <c r="AIJ299" s="108" t="n">
        <v>8.2</v>
      </c>
      <c r="AIK299" s="108" t="n">
        <v>8.7</v>
      </c>
      <c r="AIL299" s="108" t="n">
        <v>12</v>
      </c>
      <c r="AIM299" s="108" t="n">
        <v>16.9</v>
      </c>
      <c r="AIN299" s="108" t="n">
        <v>22.4</v>
      </c>
      <c r="AIO299" s="109" t="n">
        <f aca="false">AVERAGE(AIC299:AIN299)</f>
        <v>13.8583333333333</v>
      </c>
      <c r="AJA299" s="1" t="n">
        <v>1949</v>
      </c>
      <c r="AJB299" s="107" t="n">
        <v>1949</v>
      </c>
      <c r="AJC299" s="108" t="n">
        <v>26.5</v>
      </c>
      <c r="AJD299" s="108" t="n">
        <v>24.6</v>
      </c>
      <c r="AJE299" s="108" t="n">
        <v>25.3</v>
      </c>
      <c r="AJF299" s="108" t="n">
        <v>23</v>
      </c>
      <c r="AJG299" s="108" t="n">
        <v>21.1</v>
      </c>
      <c r="AJH299" s="108" t="n">
        <v>15.8</v>
      </c>
      <c r="AJI299" s="108" t="n">
        <v>17.3</v>
      </c>
      <c r="AJJ299" s="108" t="n">
        <v>19</v>
      </c>
      <c r="AJK299" s="108" t="n">
        <v>22.5</v>
      </c>
      <c r="AJL299" s="108" t="n">
        <v>25.8</v>
      </c>
      <c r="AJM299" s="108" t="n">
        <v>27.2</v>
      </c>
      <c r="AJN299" s="108" t="n">
        <v>26.4</v>
      </c>
      <c r="AJO299" s="109" t="n">
        <f aca="false">AVERAGE(AJC299:AJN299)</f>
        <v>22.875</v>
      </c>
      <c r="AKA299" s="1" t="n">
        <v>1949</v>
      </c>
      <c r="AKB299" s="110" t="s">
        <v>152</v>
      </c>
      <c r="AKC299" s="108" t="n">
        <v>17.4</v>
      </c>
      <c r="AKD299" s="108" t="n">
        <v>16.5</v>
      </c>
      <c r="AKE299" s="108" t="n">
        <v>13.3</v>
      </c>
      <c r="AKF299" s="108" t="n">
        <v>11.4</v>
      </c>
      <c r="AKG299" s="108" t="n">
        <v>5.9</v>
      </c>
      <c r="AKH299" s="108" t="n">
        <v>6.6</v>
      </c>
      <c r="AKI299" s="108" t="n">
        <v>8.2</v>
      </c>
      <c r="AKJ299" s="108" t="n">
        <v>7.3</v>
      </c>
      <c r="AKK299" s="108" t="n">
        <v>5.1</v>
      </c>
      <c r="AKL299" s="108" t="n">
        <v>7.3</v>
      </c>
      <c r="AKM299" s="108" t="n">
        <v>11.9</v>
      </c>
      <c r="AKN299" s="108" t="n">
        <v>15.8</v>
      </c>
      <c r="AKO299" s="109" t="n">
        <f aca="false">AVERAGE(AKC299:AKN299)</f>
        <v>10.5583333333333</v>
      </c>
      <c r="ALA299" s="35" t="n">
        <f aca="false">(ACO299+AO299+EO299+NO299+AKO299+AFO299+AEO299+IO299+MO299)/9</f>
        <v>13.912962962963</v>
      </c>
      <c r="ALB299" s="77" t="n">
        <f aca="false">(ABO299+KO299+DO299+AGO299)/4</f>
        <v>17.6145833333333</v>
      </c>
      <c r="ALC299" s="19" t="n">
        <f aca="false">(QO299+PO299+AAO299+AJO299+FO299+SO299+BO299+CO299+JO299+OO299+TO299+HO299)/12</f>
        <v>12.7055555555556</v>
      </c>
      <c r="AMA299" s="28" t="n">
        <f aca="false">MAX(ACC299:ACN299,AC299:AN299,EC299:EN299,NC299:NN299,AKC299:AKN299,AFC299:AFN299,AEC299:AEN299,IC299:IN299,MC299:MN299)</f>
        <v>26.3</v>
      </c>
      <c r="AMB299" s="28" t="n">
        <f aca="false">MIN(ACC299:ACN299,AC299:AN299,EC299:EN299,NC299:NN299,AKC299:AKN299,AFC299:AFN299,AEC299:AEN299,IC299:IN299,MC299:MN299)</f>
        <v>5.1</v>
      </c>
      <c r="AMC299" s="81" t="n">
        <f aca="false">MAX(ABC299:ABN299,KC299:KN299,DC299:DN299,AGC299:AGN299)</f>
        <v>27.7</v>
      </c>
      <c r="AMD299" s="81" t="n">
        <f aca="false">MIN(ABC299:ABN299,KC299:KN299,DC299:DN299,AGC299:AGN299)</f>
        <v>6.3</v>
      </c>
      <c r="AME299" s="60" t="n">
        <f aca="false">MAX(QC299:QN299,PC299:PN299,AJC299:AJN299,AAC299:AAN299,FC299:FN299,SC299:SN299)</f>
        <v>27.2</v>
      </c>
      <c r="AMF299" s="60" t="n">
        <f aca="false">MIN(QC299:QN299,PC299:PN299,AJC299:AJN299,AAC299:AAN299,FC299:FN299,SC299:SN299)</f>
        <v>5.5</v>
      </c>
    </row>
    <row r="300" customFormat="false" ht="12.8" hidden="false" customHeight="false" outlineLevel="0" collapsed="false">
      <c r="A300" s="104" t="n">
        <f aca="false">A295+5</f>
        <v>1950</v>
      </c>
      <c r="B300" s="29" t="n">
        <f aca="false">AVERAGE(AO300,BO300,CO300,DO300,EO300,FO300,GO300,HO310,IO300,JO300,KO300,LO300,MO300,NO300,OO300,PO300,QO300,RO300,SO300,TO300,UO300,VO300,WO300,YO300,ZO300,AAO300,ABO300,ACO300,ADO300,AEO300,AFO300,AGO300,AHO300,AIO300,AJO300,AKO300)</f>
        <v>13.2134259259259</v>
      </c>
      <c r="C300" s="30" t="n">
        <f aca="false">AVERAGE(B296:B300)</f>
        <v>13.2763425925926</v>
      </c>
      <c r="D300" s="31" t="n">
        <f aca="false">AVERAGE(B291:B300)</f>
        <v>13.3694497053872</v>
      </c>
      <c r="E300" s="29" t="n">
        <f aca="false">AVERAGE(B281:B300)</f>
        <v>13.4226252104377</v>
      </c>
      <c r="F300" s="32" t="n">
        <f aca="false">AVERAGE(B251:B300)</f>
        <v>13.3914006564038</v>
      </c>
      <c r="G300" s="3" t="n">
        <f aca="false">MAX(AC300:AN300,BC300:BN300,CC300:CN300,DC300:DN300,EC300:EN300,FC300:FN300,GC300:GN300,HC300:HN300,IC300:IN300,JC300:JN300,KC300:KN300,LC300:LN300,MC300:MN300,NC300:NN300,OC300:ON300,PC300:PN300,QC300:QN300,RC300:RN300,SC300:SN300,TC300:TN300,UC300:UN300,VC300:VN300,WC300:WN300,YC300:YN300,ZC300:ZN300,AAC300:AAN300,ABC300:ABN300,ACC300:ACN300,ADC300:ADN300,AEC300:AEN300,AFC300:AFN300,AGC300:AGN300,AHC300:AHN300,AIC300:AIN300,AJC300:AJN300,AKC300:AKN300)</f>
        <v>27.3</v>
      </c>
      <c r="H300" s="105" t="n">
        <f aca="false">MEDIAN(AC300:AN300,BC300:BN300,CC300:CN300,DC300:DN300,EC300:EN300,FC300:FN300,GC300:GN300,HC300:HN300,IC300:IN300,JC300:JN300,KC300:KN300,LC300:LN300,MC300:MN300,NC300:NN300,OC300:ON300,PC300:PN300,QC300:QN300,RC300:RN300,SC300:SN300,TC300:TN300,UC300:UN300,VC300:VN300,WC300:WN300,YC300:YN300,ZC300:ZN300,AAC300:AAN300,ABC300:ABN300,ACC300:ACN300,ADC300:ADN300,AEC300:AEN300,AFC300:AFN300,AGC300:AGN300,AHC300:AHN300,AIC300:AIN300,AJC300:AJN300,AKC300:AKN300)</f>
        <v>12.6</v>
      </c>
      <c r="I300" s="5" t="n">
        <f aca="false">MIN(AC300:AN300,BC300:BN300,CC300:CN300,DC300:DN300,EC300:EN300,FC300:FN300,GC300:GN300,HC300:HN300,IC300:IN300,JC300:JN300,KC300:KN300,LC300:LN300,MC300:MN300,NC300:NN300,OC300:ON300,PC300:PN300,QC300:QN300,RC300:RN300,SC300:SN300,TC300:TN300,UC300:UN300,VC300:VN300,WC300:WN300,YC300:YN300,ZC300:ZN300,AAC300:AAN300,ABC300:ABN300,ACC300:ACN300,ADC300:ADN300,AEC300:AEN300,AFC300:AFN300,AGC300:AGN300,AHC300:AHN300,AIC300:AIN300,AJC300:AJN300,AKC300:AKN300)</f>
        <v>3.3</v>
      </c>
      <c r="J300" s="106" t="n">
        <f aca="false">(G300+I300)/2</f>
        <v>15.3</v>
      </c>
      <c r="AB300" s="107" t="n">
        <v>1950</v>
      </c>
      <c r="AC300" s="108" t="n">
        <v>15.3</v>
      </c>
      <c r="AD300" s="108" t="n">
        <v>15.7</v>
      </c>
      <c r="AE300" s="108" t="n">
        <v>15.9</v>
      </c>
      <c r="AF300" s="108" t="n">
        <v>13.9</v>
      </c>
      <c r="AG300" s="108" t="n">
        <v>12.1</v>
      </c>
      <c r="AH300" s="108" t="n">
        <v>9.5</v>
      </c>
      <c r="AI300" s="108" t="n">
        <v>8.6</v>
      </c>
      <c r="AJ300" s="108" t="n">
        <v>9.2</v>
      </c>
      <c r="AK300" s="108" t="n">
        <v>9.4</v>
      </c>
      <c r="AL300" s="108" t="n">
        <v>10</v>
      </c>
      <c r="AM300" s="108" t="n">
        <v>11.4</v>
      </c>
      <c r="AN300" s="108" t="n">
        <v>14.4</v>
      </c>
      <c r="AO300" s="109" t="n">
        <f aca="false">AVERAGE(AC300:AN300)</f>
        <v>12.1166666666667</v>
      </c>
      <c r="BA300" s="1" t="n">
        <v>1950</v>
      </c>
      <c r="BB300" s="107" t="n">
        <v>1950</v>
      </c>
      <c r="BC300" s="108" t="n">
        <v>14.7</v>
      </c>
      <c r="BD300" s="108" t="n">
        <v>14.4</v>
      </c>
      <c r="BE300" s="108" t="n">
        <v>14.3</v>
      </c>
      <c r="BF300" s="108" t="n">
        <v>10.7</v>
      </c>
      <c r="BG300" s="108" t="n">
        <v>8.4</v>
      </c>
      <c r="BH300" s="108" t="n">
        <v>5.7</v>
      </c>
      <c r="BI300" s="108" t="n">
        <v>3.3</v>
      </c>
      <c r="BJ300" s="108" t="n">
        <v>5.2</v>
      </c>
      <c r="BK300" s="108" t="n">
        <v>6.8</v>
      </c>
      <c r="BL300" s="108" t="n">
        <v>10</v>
      </c>
      <c r="BM300" s="108" t="n">
        <v>12.1</v>
      </c>
      <c r="BN300" s="108" t="n">
        <v>13.1</v>
      </c>
      <c r="BO300" s="109" t="n">
        <f aca="false">AVERAGE(BC300:BN300)</f>
        <v>9.89166666666667</v>
      </c>
      <c r="CA300" s="1" t="n">
        <v>1950</v>
      </c>
      <c r="CB300" s="110" t="s">
        <v>153</v>
      </c>
      <c r="CC300" s="108" t="n">
        <v>11.7</v>
      </c>
      <c r="CD300" s="108" t="n">
        <v>11</v>
      </c>
      <c r="CE300" s="108" t="n">
        <v>9.8</v>
      </c>
      <c r="CF300" s="108" t="n">
        <v>7</v>
      </c>
      <c r="CG300" s="108" t="n">
        <v>7.4</v>
      </c>
      <c r="CH300" s="108" t="n">
        <v>5</v>
      </c>
      <c r="CI300" s="108" t="n">
        <v>4.5</v>
      </c>
      <c r="CJ300" s="108" t="n">
        <v>4.3</v>
      </c>
      <c r="CK300" s="108" t="n">
        <v>5.5</v>
      </c>
      <c r="CL300" s="108" t="n">
        <v>5.2</v>
      </c>
      <c r="CM300" s="108" t="n">
        <v>7.1</v>
      </c>
      <c r="CN300" s="108" t="n">
        <v>7.6</v>
      </c>
      <c r="CO300" s="109" t="n">
        <f aca="false">AVERAGE(CC300:CN300)</f>
        <v>7.175</v>
      </c>
      <c r="DA300" s="1" t="n">
        <v>1950</v>
      </c>
      <c r="DB300" s="110" t="s">
        <v>153</v>
      </c>
      <c r="DC300" s="108" t="n">
        <v>25.4</v>
      </c>
      <c r="DD300" s="108" t="n">
        <v>25.6</v>
      </c>
      <c r="DE300" s="108" t="n">
        <v>25.4</v>
      </c>
      <c r="DF300" s="108" t="n">
        <v>20.2</v>
      </c>
      <c r="DG300" s="108" t="n">
        <v>19.7</v>
      </c>
      <c r="DH300" s="108" t="n">
        <v>15.4</v>
      </c>
      <c r="DI300" s="108" t="n">
        <v>10.9</v>
      </c>
      <c r="DJ300" s="108" t="n">
        <v>13.6</v>
      </c>
      <c r="DK300" s="108" t="n">
        <v>17.8</v>
      </c>
      <c r="DL300" s="108" t="n">
        <v>22.7</v>
      </c>
      <c r="DM300" s="108" t="n">
        <v>25.3</v>
      </c>
      <c r="DN300" s="108" t="n">
        <v>25.4</v>
      </c>
      <c r="DO300" s="109" t="n">
        <f aca="false">AVERAGE(DC300:DN300)</f>
        <v>20.6166666666667</v>
      </c>
      <c r="EA300" s="1" t="n">
        <v>1950</v>
      </c>
      <c r="EB300" s="107" t="n">
        <v>1950</v>
      </c>
      <c r="EC300" s="108" t="n">
        <v>15.1</v>
      </c>
      <c r="ED300" s="108" t="n">
        <v>15</v>
      </c>
      <c r="EE300" s="108" t="n">
        <v>14.4</v>
      </c>
      <c r="EF300" s="108" t="n">
        <v>12.8</v>
      </c>
      <c r="EG300" s="108" t="n">
        <v>10.6</v>
      </c>
      <c r="EH300" s="108" t="n">
        <v>9.5</v>
      </c>
      <c r="EI300" s="108" t="n">
        <v>9.3</v>
      </c>
      <c r="EJ300" s="108" t="n">
        <v>8.9</v>
      </c>
      <c r="EK300" s="108" t="n">
        <v>10.5</v>
      </c>
      <c r="EL300" s="108" t="n">
        <v>9.2</v>
      </c>
      <c r="EM300" s="108" t="n">
        <v>11.8</v>
      </c>
      <c r="EN300" s="108" t="n">
        <v>12.7</v>
      </c>
      <c r="EO300" s="109" t="n">
        <f aca="false">AVERAGE(EC300:EN300)</f>
        <v>11.65</v>
      </c>
      <c r="FA300" s="1" t="n">
        <v>1950</v>
      </c>
      <c r="FB300" s="107" t="n">
        <v>1950</v>
      </c>
      <c r="FC300" s="108" t="n">
        <v>14.5</v>
      </c>
      <c r="FD300" s="108" t="n">
        <v>13.5</v>
      </c>
      <c r="FE300" s="108" t="n">
        <v>12.9</v>
      </c>
      <c r="FF300" s="108" t="n">
        <v>11.2</v>
      </c>
      <c r="FG300" s="108" t="n">
        <v>10.3</v>
      </c>
      <c r="FH300" s="108" t="n">
        <v>8.2</v>
      </c>
      <c r="FI300" s="108" t="n">
        <v>8.3</v>
      </c>
      <c r="FJ300" s="108" t="n">
        <v>7.4</v>
      </c>
      <c r="FK300" s="108" t="n">
        <v>8.3</v>
      </c>
      <c r="FL300" s="108" t="n">
        <v>8.1</v>
      </c>
      <c r="FM300" s="108" t="n">
        <v>10.1</v>
      </c>
      <c r="FN300" s="108" t="n">
        <v>11.4</v>
      </c>
      <c r="FO300" s="109" t="n">
        <f aca="false">AVERAGE(FC300:FN300)</f>
        <v>10.35</v>
      </c>
      <c r="GA300" s="1" t="n">
        <v>1950</v>
      </c>
      <c r="GB300" s="110" t="s">
        <v>153</v>
      </c>
      <c r="GC300" s="108" t="n">
        <v>17.6</v>
      </c>
      <c r="GD300" s="108" t="n">
        <v>17.4</v>
      </c>
      <c r="GE300" s="108" t="n">
        <v>17.2</v>
      </c>
      <c r="GF300" s="108" t="n">
        <v>16.6</v>
      </c>
      <c r="GG300" s="108" t="n">
        <v>14.2</v>
      </c>
      <c r="GH300" s="108" t="n">
        <v>12.5</v>
      </c>
      <c r="GI300" s="108" t="n">
        <v>11.8</v>
      </c>
      <c r="GJ300" s="108" t="n">
        <v>11</v>
      </c>
      <c r="GK300" s="108" t="n">
        <v>11.5</v>
      </c>
      <c r="GL300" s="108" t="n">
        <v>12</v>
      </c>
      <c r="GM300" s="108" t="n">
        <v>13.4</v>
      </c>
      <c r="GN300" s="108" t="n">
        <v>15.3</v>
      </c>
      <c r="GO300" s="109" t="n">
        <f aca="false">AVERAGE(GC300:GN300)</f>
        <v>14.2083333333333</v>
      </c>
      <c r="HA300" s="1" t="n">
        <v>1950</v>
      </c>
      <c r="HB300" s="107" t="n">
        <v>1950</v>
      </c>
      <c r="HC300" s="108" t="n">
        <v>15.7</v>
      </c>
      <c r="HD300" s="108" t="n">
        <v>15.9</v>
      </c>
      <c r="HE300" s="108" t="n">
        <v>15.3</v>
      </c>
      <c r="HF300" s="108" t="n">
        <v>15.3</v>
      </c>
      <c r="HG300" s="108" t="n">
        <v>12.4</v>
      </c>
      <c r="HH300" s="108" t="n">
        <v>12.2</v>
      </c>
      <c r="HI300" s="108" t="n">
        <v>11</v>
      </c>
      <c r="HJ300" s="108" t="n">
        <v>9.8</v>
      </c>
      <c r="HK300" s="108" t="n">
        <v>10.3</v>
      </c>
      <c r="HL300" s="108" t="n">
        <v>10.1</v>
      </c>
      <c r="HM300" s="108" t="n">
        <v>11.3</v>
      </c>
      <c r="HN300" s="108" t="n">
        <v>12</v>
      </c>
      <c r="HO300" s="109" t="n">
        <f aca="false">AVERAGE(HC300:HN300)</f>
        <v>12.6083333333333</v>
      </c>
      <c r="IA300" s="1" t="n">
        <v>1950</v>
      </c>
      <c r="IB300" s="110" t="s">
        <v>153</v>
      </c>
      <c r="IC300" s="108" t="n">
        <v>23.7</v>
      </c>
      <c r="ID300" s="108" t="n">
        <v>22.8</v>
      </c>
      <c r="IE300" s="108" t="n">
        <v>21.7</v>
      </c>
      <c r="IF300" s="108" t="n">
        <v>19.2</v>
      </c>
      <c r="IG300" s="108" t="n">
        <v>16.1</v>
      </c>
      <c r="IH300" s="108" t="n">
        <v>10.7</v>
      </c>
      <c r="II300" s="108" t="n">
        <v>10.2</v>
      </c>
      <c r="IJ300" s="108" t="n">
        <v>12</v>
      </c>
      <c r="IK300" s="108" t="n">
        <v>13.8</v>
      </c>
      <c r="IL300" s="108" t="n">
        <v>15.5</v>
      </c>
      <c r="IM300" s="108" t="n">
        <v>17.4</v>
      </c>
      <c r="IN300" s="108" t="n">
        <v>19.1</v>
      </c>
      <c r="IO300" s="109" t="n">
        <f aca="false">AVERAGE(IC300:IN300)</f>
        <v>16.85</v>
      </c>
      <c r="JA300" s="1" t="n">
        <v>1950</v>
      </c>
      <c r="JB300" s="107" t="n">
        <v>1950</v>
      </c>
      <c r="JC300" s="108" t="n">
        <v>13.3</v>
      </c>
      <c r="JD300" s="108" t="n">
        <v>12.6</v>
      </c>
      <c r="JE300" s="108" t="n">
        <v>11.8</v>
      </c>
      <c r="JF300" s="108" t="n">
        <v>8.7</v>
      </c>
      <c r="JG300" s="108" t="n">
        <v>7.5</v>
      </c>
      <c r="JH300" s="108" t="n">
        <v>4.4</v>
      </c>
      <c r="JI300" s="108" t="n">
        <v>4.8</v>
      </c>
      <c r="JJ300" s="108" t="n">
        <v>4.8</v>
      </c>
      <c r="JK300" s="108" t="n">
        <v>6.1</v>
      </c>
      <c r="JL300" s="108" t="n">
        <v>6.2</v>
      </c>
      <c r="JM300" s="108" t="n">
        <v>8.7</v>
      </c>
      <c r="JN300" s="108" t="n">
        <v>10.8</v>
      </c>
      <c r="JO300" s="109" t="n">
        <f aca="false">AVERAGE(JC300:JN300)</f>
        <v>8.30833333333333</v>
      </c>
      <c r="KA300" s="1" t="n">
        <v>1950</v>
      </c>
      <c r="KB300" s="107" t="n">
        <v>1950</v>
      </c>
      <c r="KC300" s="108" t="n">
        <v>25.4</v>
      </c>
      <c r="KD300" s="112" t="n">
        <f aca="false">SUM(KD299+KD301)/2</f>
        <v>25.05</v>
      </c>
      <c r="KE300" s="108" t="n">
        <v>25.1</v>
      </c>
      <c r="KF300" s="108" t="n">
        <v>21.3</v>
      </c>
      <c r="KG300" s="108" t="n">
        <v>20.8</v>
      </c>
      <c r="KH300" s="108" t="n">
        <v>16.3</v>
      </c>
      <c r="KI300" s="108" t="n">
        <v>12.8</v>
      </c>
      <c r="KJ300" s="108" t="n">
        <v>15.8</v>
      </c>
      <c r="KK300" s="108" t="n">
        <v>19.8</v>
      </c>
      <c r="KL300" s="108" t="n">
        <v>23.9</v>
      </c>
      <c r="KM300" s="108" t="n">
        <v>25.8</v>
      </c>
      <c r="KN300" s="108" t="n">
        <v>24.9</v>
      </c>
      <c r="KO300" s="109" t="n">
        <f aca="false">AVERAGE(KC300:KN300)</f>
        <v>21.4125</v>
      </c>
      <c r="LA300" s="1" t="n">
        <v>1950</v>
      </c>
      <c r="LB300" s="110" t="s">
        <v>153</v>
      </c>
      <c r="LC300" s="108" t="n">
        <v>13.9</v>
      </c>
      <c r="LD300" s="108" t="n">
        <v>14</v>
      </c>
      <c r="LE300" s="108" t="n">
        <v>12.8</v>
      </c>
      <c r="LF300" s="108" t="n">
        <v>9.5</v>
      </c>
      <c r="LG300" s="108" t="n">
        <v>8.7</v>
      </c>
      <c r="LH300" s="108" t="n">
        <v>6.1</v>
      </c>
      <c r="LI300" s="108" t="n">
        <v>5.6</v>
      </c>
      <c r="LJ300" s="108" t="n">
        <v>6</v>
      </c>
      <c r="LK300" s="108" t="n">
        <v>6.5</v>
      </c>
      <c r="LL300" s="108" t="n">
        <v>6.1</v>
      </c>
      <c r="LM300" s="108" t="n">
        <v>8.9</v>
      </c>
      <c r="LN300" s="108" t="n">
        <v>10.9</v>
      </c>
      <c r="LO300" s="109" t="n">
        <f aca="false">AVERAGE(LC300:LN300)</f>
        <v>9.08333333333333</v>
      </c>
      <c r="MA300" s="1" t="n">
        <v>1950</v>
      </c>
      <c r="MB300" s="110" t="s">
        <v>153</v>
      </c>
      <c r="MC300" s="108" t="n">
        <v>16</v>
      </c>
      <c r="MD300" s="108" t="n">
        <v>15.1</v>
      </c>
      <c r="ME300" s="108" t="n">
        <v>15.5</v>
      </c>
      <c r="MF300" s="108" t="n">
        <v>13.1</v>
      </c>
      <c r="MG300" s="108" t="n">
        <v>11.7</v>
      </c>
      <c r="MH300" s="108" t="n">
        <v>7.9</v>
      </c>
      <c r="MI300" s="108" t="n">
        <v>6.7</v>
      </c>
      <c r="MJ300" s="108" t="n">
        <v>7.4</v>
      </c>
      <c r="MK300" s="108" t="n">
        <v>9.2</v>
      </c>
      <c r="ML300" s="108" t="n">
        <v>9.2</v>
      </c>
      <c r="MM300" s="108" t="n">
        <v>10.7</v>
      </c>
      <c r="MN300" s="108" t="n">
        <v>14.5</v>
      </c>
      <c r="MO300" s="109" t="n">
        <f aca="false">AVERAGE(MC300:MN300)</f>
        <v>11.4166666666667</v>
      </c>
      <c r="NA300" s="1" t="n">
        <v>1950</v>
      </c>
      <c r="NB300" s="110" t="s">
        <v>153</v>
      </c>
      <c r="NC300" s="108" t="n">
        <v>19.2</v>
      </c>
      <c r="ND300" s="108" t="n">
        <v>18.3</v>
      </c>
      <c r="NE300" s="108" t="n">
        <v>18.4</v>
      </c>
      <c r="NF300" s="108" t="n">
        <v>15.5</v>
      </c>
      <c r="NG300" s="108" t="n">
        <v>14</v>
      </c>
      <c r="NH300" s="108" t="n">
        <v>9</v>
      </c>
      <c r="NI300" s="108" t="n">
        <v>8.7</v>
      </c>
      <c r="NJ300" s="108" t="n">
        <v>9.2</v>
      </c>
      <c r="NK300" s="108" t="n">
        <v>9</v>
      </c>
      <c r="NL300" s="108" t="n">
        <v>9</v>
      </c>
      <c r="NM300" s="108" t="n">
        <v>11.9</v>
      </c>
      <c r="NN300" s="108" t="n">
        <v>15.8</v>
      </c>
      <c r="NO300" s="109" t="n">
        <f aca="false">AVERAGE(NC300:NN300)</f>
        <v>13.1666666666667</v>
      </c>
      <c r="OA300" s="1" t="n">
        <v>1950</v>
      </c>
      <c r="OB300" s="107" t="n">
        <v>1950</v>
      </c>
      <c r="OC300" s="108" t="n">
        <v>17.2</v>
      </c>
      <c r="OD300" s="108" t="n">
        <v>17.2</v>
      </c>
      <c r="OE300" s="108" t="n">
        <v>15.6</v>
      </c>
      <c r="OF300" s="108" t="n">
        <v>14</v>
      </c>
      <c r="OG300" s="108" t="n">
        <v>10.9</v>
      </c>
      <c r="OH300" s="108" t="n">
        <v>8.9</v>
      </c>
      <c r="OI300" s="108" t="n">
        <v>9.2</v>
      </c>
      <c r="OJ300" s="108" t="n">
        <v>8.8</v>
      </c>
      <c r="OK300" s="108" t="n">
        <v>10.1</v>
      </c>
      <c r="OL300" s="108" t="n">
        <v>9.3</v>
      </c>
      <c r="OM300" s="108" t="n">
        <v>12.8</v>
      </c>
      <c r="ON300" s="108" t="n">
        <v>14.6</v>
      </c>
      <c r="OO300" s="109" t="n">
        <f aca="false">AVERAGE(OC300:ON300)</f>
        <v>12.3833333333333</v>
      </c>
      <c r="PA300" s="16" t="n">
        <v>1950</v>
      </c>
      <c r="PB300" s="134" t="s">
        <v>153</v>
      </c>
      <c r="PC300" s="108" t="n">
        <v>18.1</v>
      </c>
      <c r="PD300" s="108" t="n">
        <v>16.7</v>
      </c>
      <c r="PE300" s="108" t="n">
        <v>15.7</v>
      </c>
      <c r="PF300" s="108" t="n">
        <v>13.8</v>
      </c>
      <c r="PG300" s="108" t="n">
        <v>11.4</v>
      </c>
      <c r="PH300" s="108" t="n">
        <v>5.1</v>
      </c>
      <c r="PI300" s="108" t="n">
        <v>4.1</v>
      </c>
      <c r="PJ300" s="108" t="n">
        <v>5.9</v>
      </c>
      <c r="PK300" s="108" t="n">
        <v>8.4</v>
      </c>
      <c r="PL300" s="108" t="n">
        <v>10</v>
      </c>
      <c r="PM300" s="108" t="n">
        <v>13.7</v>
      </c>
      <c r="PN300" s="108" t="n">
        <v>17.2</v>
      </c>
      <c r="PO300" s="109" t="n">
        <f aca="false">AVERAGE(PC300:PN300)</f>
        <v>11.675</v>
      </c>
      <c r="QA300" s="1" t="n">
        <v>1950</v>
      </c>
      <c r="QB300" s="110" t="s">
        <v>153</v>
      </c>
      <c r="QC300" s="108" t="n">
        <v>13.5</v>
      </c>
      <c r="QD300" s="108" t="n">
        <v>13.3</v>
      </c>
      <c r="QE300" s="108" t="n">
        <v>13.6</v>
      </c>
      <c r="QF300" s="108" t="n">
        <v>10.9</v>
      </c>
      <c r="QG300" s="108" t="n">
        <v>9.3</v>
      </c>
      <c r="QH300" s="108" t="n">
        <v>6.2</v>
      </c>
      <c r="QI300" s="108" t="n">
        <v>5.8</v>
      </c>
      <c r="QJ300" s="108" t="n">
        <v>5.5</v>
      </c>
      <c r="QK300" s="108" t="n">
        <v>6.5</v>
      </c>
      <c r="QL300" s="108" t="n">
        <v>6.8</v>
      </c>
      <c r="QM300" s="108" t="n">
        <v>9</v>
      </c>
      <c r="QN300" s="108" t="n">
        <v>11.9</v>
      </c>
      <c r="QO300" s="109" t="n">
        <f aca="false">AVERAGE(QC300:QN300)</f>
        <v>9.35833333333333</v>
      </c>
      <c r="RA300" s="1" t="n">
        <v>1950</v>
      </c>
      <c r="RB300" s="110" t="s">
        <v>153</v>
      </c>
      <c r="RC300" s="108" t="n">
        <v>16.9</v>
      </c>
      <c r="RD300" s="108" t="n">
        <v>16</v>
      </c>
      <c r="RE300" s="108" t="n">
        <v>15.6</v>
      </c>
      <c r="RF300" s="108" t="n">
        <v>13</v>
      </c>
      <c r="RG300" s="108" t="n">
        <v>10.7</v>
      </c>
      <c r="RH300" s="108" t="n">
        <v>6.1</v>
      </c>
      <c r="RI300" s="108" t="n">
        <v>5.8</v>
      </c>
      <c r="RJ300" s="108" t="n">
        <v>5.6</v>
      </c>
      <c r="RK300" s="108" t="n">
        <v>6.4</v>
      </c>
      <c r="RL300" s="108" t="n">
        <v>7.9</v>
      </c>
      <c r="RM300" s="108" t="n">
        <v>11.3</v>
      </c>
      <c r="RN300" s="108" t="n">
        <v>14.2</v>
      </c>
      <c r="RO300" s="109" t="n">
        <f aca="false">AVERAGE(RC300:RN300)</f>
        <v>10.7916666666667</v>
      </c>
      <c r="SA300" s="1" t="n">
        <v>1950</v>
      </c>
      <c r="SB300" s="107" t="n">
        <v>1950</v>
      </c>
      <c r="SC300" s="108" t="n">
        <v>19.8</v>
      </c>
      <c r="SD300" s="108" t="n">
        <v>18.8</v>
      </c>
      <c r="SE300" s="108" t="n">
        <v>17.4</v>
      </c>
      <c r="SF300" s="108" t="n">
        <v>14.7</v>
      </c>
      <c r="SG300" s="108" t="n">
        <v>11.8</v>
      </c>
      <c r="SH300" s="108" t="n">
        <v>5.1</v>
      </c>
      <c r="SI300" s="108" t="n">
        <v>3.9</v>
      </c>
      <c r="SJ300" s="108" t="n">
        <v>6.3</v>
      </c>
      <c r="SK300" s="108" t="n">
        <v>10.1</v>
      </c>
      <c r="SL300" s="108" t="n">
        <v>11.8</v>
      </c>
      <c r="SM300" s="108" t="n">
        <v>15.9</v>
      </c>
      <c r="SN300" s="108" t="n">
        <v>19.1</v>
      </c>
      <c r="SO300" s="109" t="n">
        <f aca="false">AVERAGE(SC300:SN300)</f>
        <v>12.8916666666667</v>
      </c>
      <c r="TA300" s="1" t="n">
        <v>1950</v>
      </c>
      <c r="TB300" s="110" t="s">
        <v>153</v>
      </c>
      <c r="TC300" s="108" t="n">
        <v>27</v>
      </c>
      <c r="TD300" s="108" t="n">
        <v>25.9</v>
      </c>
      <c r="TE300" s="108" t="n">
        <v>23.9</v>
      </c>
      <c r="TF300" s="108" t="n">
        <v>19.5</v>
      </c>
      <c r="TG300" s="108" t="n">
        <v>18.1</v>
      </c>
      <c r="TH300" s="108" t="n">
        <v>11.6</v>
      </c>
      <c r="TI300" s="108" t="n">
        <v>9.9</v>
      </c>
      <c r="TJ300" s="108" t="n">
        <v>12.1</v>
      </c>
      <c r="TK300" s="108" t="n">
        <v>17.2</v>
      </c>
      <c r="TL300" s="108" t="n">
        <v>19.4</v>
      </c>
      <c r="TM300" s="108" t="n">
        <v>23.4</v>
      </c>
      <c r="TN300" s="108" t="n">
        <v>25.3</v>
      </c>
      <c r="TO300" s="109" t="n">
        <f aca="false">AVERAGE(TC300:TN300)</f>
        <v>19.4416666666667</v>
      </c>
      <c r="UA300" s="1" t="n">
        <v>1950</v>
      </c>
      <c r="UB300" s="110" t="s">
        <v>153</v>
      </c>
      <c r="UC300" s="108" t="n">
        <v>16.9</v>
      </c>
      <c r="UD300" s="108" t="n">
        <v>16</v>
      </c>
      <c r="UE300" s="108" t="n">
        <v>15.2</v>
      </c>
      <c r="UF300" s="108" t="n">
        <v>12.6</v>
      </c>
      <c r="UG300" s="108" t="n">
        <v>10.1</v>
      </c>
      <c r="UH300" s="108" t="n">
        <v>5</v>
      </c>
      <c r="UI300" s="108" t="n">
        <v>4.5</v>
      </c>
      <c r="UJ300" s="108" t="n">
        <v>4.1</v>
      </c>
      <c r="UK300" s="108" t="n">
        <v>5.6</v>
      </c>
      <c r="UL300" s="108" t="n">
        <v>6.7</v>
      </c>
      <c r="UM300" s="108" t="n">
        <v>10.3</v>
      </c>
      <c r="UN300" s="108" t="n">
        <v>14.5</v>
      </c>
      <c r="UO300" s="109" t="n">
        <f aca="false">AVERAGE(UC300:UN300)</f>
        <v>10.125</v>
      </c>
      <c r="VA300" s="1" t="n">
        <v>1950</v>
      </c>
      <c r="VB300" s="110" t="s">
        <v>153</v>
      </c>
      <c r="VC300" s="108" t="n">
        <v>12.9</v>
      </c>
      <c r="VD300" s="108" t="n">
        <v>12.6</v>
      </c>
      <c r="VE300" s="108" t="n">
        <v>12.6</v>
      </c>
      <c r="VF300" s="108" t="n">
        <v>10.7</v>
      </c>
      <c r="VG300" s="108" t="n">
        <v>9.2</v>
      </c>
      <c r="VH300" s="108" t="n">
        <v>6.9</v>
      </c>
      <c r="VI300" s="108" t="n">
        <v>6.1</v>
      </c>
      <c r="VJ300" s="108" t="n">
        <v>6.1</v>
      </c>
      <c r="VK300" s="108" t="n">
        <v>6.9</v>
      </c>
      <c r="VL300" s="108" t="n">
        <v>7.5</v>
      </c>
      <c r="VM300" s="108" t="n">
        <v>8.9</v>
      </c>
      <c r="VN300" s="108" t="n">
        <v>11.3</v>
      </c>
      <c r="VO300" s="109" t="n">
        <f aca="false">AVERAGE(VC300:VN300)</f>
        <v>9.30833333333333</v>
      </c>
      <c r="WA300" s="1" t="n">
        <v>1950</v>
      </c>
      <c r="WB300" s="107" t="n">
        <v>1950</v>
      </c>
      <c r="WC300" s="108" t="n">
        <v>23.6</v>
      </c>
      <c r="WD300" s="108" t="n">
        <v>21</v>
      </c>
      <c r="WE300" s="108" t="n">
        <v>20</v>
      </c>
      <c r="WF300" s="108" t="n">
        <v>15.8</v>
      </c>
      <c r="WG300" s="108" t="n">
        <v>11.8</v>
      </c>
      <c r="WH300" s="108" t="n">
        <v>6.4</v>
      </c>
      <c r="WI300" s="108" t="n">
        <v>5</v>
      </c>
      <c r="WJ300" s="108" t="n">
        <v>6.3</v>
      </c>
      <c r="WK300" s="108" t="n">
        <v>8.5</v>
      </c>
      <c r="WL300" s="108" t="n">
        <v>9.9</v>
      </c>
      <c r="WM300" s="108" t="n">
        <v>13.2</v>
      </c>
      <c r="WN300" s="108" t="n">
        <v>17.9</v>
      </c>
      <c r="WO300" s="109" t="n">
        <f aca="false">AVERAGE(WC300:WN300)</f>
        <v>13.2833333333333</v>
      </c>
      <c r="YA300" s="1" t="n">
        <v>1950</v>
      </c>
      <c r="YB300" s="110" t="s">
        <v>153</v>
      </c>
      <c r="YC300" s="112" t="n">
        <f aca="false">SUM(YC299+YC301)/2</f>
        <v>14.55</v>
      </c>
      <c r="YD300" s="108" t="n">
        <v>13.4</v>
      </c>
      <c r="YE300" s="108" t="n">
        <v>12.9</v>
      </c>
      <c r="YF300" s="108" t="n">
        <v>10.1</v>
      </c>
      <c r="YG300" s="108" t="n">
        <v>9</v>
      </c>
      <c r="YH300" s="108" t="n">
        <v>5.3</v>
      </c>
      <c r="YI300" s="108" t="n">
        <v>5.6</v>
      </c>
      <c r="YJ300" s="108" t="n">
        <v>4.9</v>
      </c>
      <c r="YK300" s="108" t="n">
        <v>4.8</v>
      </c>
      <c r="YL300" s="108" t="n">
        <v>5</v>
      </c>
      <c r="YM300" s="108" t="n">
        <v>8.1</v>
      </c>
      <c r="YN300" s="108" t="n">
        <v>10.5</v>
      </c>
      <c r="YO300" s="109" t="n">
        <f aca="false">AVERAGE(YC300:YN300)</f>
        <v>8.67916666666667</v>
      </c>
      <c r="ZA300" s="1" t="n">
        <v>1950</v>
      </c>
      <c r="ZB300" s="110" t="s">
        <v>153</v>
      </c>
      <c r="ZC300" s="108" t="n">
        <v>18.1</v>
      </c>
      <c r="ZD300" s="108" t="n">
        <v>16.9</v>
      </c>
      <c r="ZE300" s="108" t="n">
        <v>15.8</v>
      </c>
      <c r="ZF300" s="108" t="n">
        <v>13.1</v>
      </c>
      <c r="ZG300" s="108" t="n">
        <v>10.8</v>
      </c>
      <c r="ZH300" s="108" t="n">
        <v>5.4</v>
      </c>
      <c r="ZI300" s="108" t="n">
        <v>5</v>
      </c>
      <c r="ZJ300" s="108" t="n">
        <v>5.7</v>
      </c>
      <c r="ZK300" s="108" t="n">
        <v>7</v>
      </c>
      <c r="ZL300" s="108" t="n">
        <v>8.5</v>
      </c>
      <c r="ZM300" s="108" t="n">
        <v>10.9</v>
      </c>
      <c r="ZN300" s="108" t="n">
        <v>14.2</v>
      </c>
      <c r="ZO300" s="109" t="n">
        <f aca="false">AVERAGE(ZC300:ZN300)</f>
        <v>10.95</v>
      </c>
      <c r="AAA300" s="1" t="n">
        <v>1950</v>
      </c>
      <c r="AAB300" s="110" t="s">
        <v>153</v>
      </c>
      <c r="AAC300" s="108" t="n">
        <v>23.5</v>
      </c>
      <c r="AAD300" s="108" t="n">
        <v>23.3</v>
      </c>
      <c r="AAE300" s="108" t="n">
        <v>22</v>
      </c>
      <c r="AAF300" s="108" t="n">
        <v>18</v>
      </c>
      <c r="AAG300" s="108" t="n">
        <v>17.1</v>
      </c>
      <c r="AAH300" s="108" t="n">
        <v>12.2</v>
      </c>
      <c r="AAI300" s="108" t="n">
        <v>9.3</v>
      </c>
      <c r="AAJ300" s="108" t="n">
        <v>13.5</v>
      </c>
      <c r="AAK300" s="108" t="n">
        <v>17.5</v>
      </c>
      <c r="AAL300" s="108" t="n">
        <v>21</v>
      </c>
      <c r="AAM300" s="108" t="n">
        <v>23.3</v>
      </c>
      <c r="AAN300" s="108" t="n">
        <v>22.7</v>
      </c>
      <c r="AAO300" s="109" t="n">
        <f aca="false">AVERAGE(AAC300:AAN300)</f>
        <v>18.6166666666667</v>
      </c>
      <c r="ABA300" s="1" t="n">
        <v>1950</v>
      </c>
      <c r="ABB300" s="107" t="n">
        <v>1950</v>
      </c>
      <c r="ABC300" s="108" t="n">
        <v>25.1</v>
      </c>
      <c r="ABD300" s="108" t="n">
        <v>24.9</v>
      </c>
      <c r="ABE300" s="108" t="n">
        <v>23.2</v>
      </c>
      <c r="ABF300" s="108" t="n">
        <v>19.9</v>
      </c>
      <c r="ABG300" s="108" t="n">
        <v>17.4</v>
      </c>
      <c r="ABH300" s="108" t="n">
        <v>12.2</v>
      </c>
      <c r="ABI300" s="108" t="n">
        <v>10.7</v>
      </c>
      <c r="ABJ300" s="108" t="n">
        <v>13</v>
      </c>
      <c r="ABK300" s="108" t="n">
        <v>15.7</v>
      </c>
      <c r="ABL300" s="108" t="n">
        <v>16.8</v>
      </c>
      <c r="ABM300" s="108" t="n">
        <v>19.8</v>
      </c>
      <c r="ABN300" s="108" t="n">
        <v>21.8</v>
      </c>
      <c r="ABO300" s="109" t="n">
        <f aca="false">AVERAGE(ABC300:ABN300)</f>
        <v>18.375</v>
      </c>
      <c r="ACA300" s="111" t="n">
        <v>1950</v>
      </c>
      <c r="ACB300" s="110" t="s">
        <v>153</v>
      </c>
      <c r="ACC300" s="108" t="n">
        <v>18.3</v>
      </c>
      <c r="ACD300" s="108" t="n">
        <v>17.8</v>
      </c>
      <c r="ACE300" s="108" t="n">
        <v>16.8</v>
      </c>
      <c r="ACF300" s="108" t="n">
        <v>14.8</v>
      </c>
      <c r="ACG300" s="108" t="n">
        <v>11.8</v>
      </c>
      <c r="ACH300" s="108" t="n">
        <v>9.5</v>
      </c>
      <c r="ACI300" s="108" t="n">
        <v>9.4</v>
      </c>
      <c r="ACJ300" s="108" t="n">
        <v>9.2</v>
      </c>
      <c r="ACK300" s="108" t="n">
        <v>9.9</v>
      </c>
      <c r="ACL300" s="108" t="n">
        <v>9.9</v>
      </c>
      <c r="ACM300" s="108" t="n">
        <v>12.4</v>
      </c>
      <c r="ACN300" s="108" t="n">
        <v>14.7</v>
      </c>
      <c r="ACO300" s="109" t="n">
        <f aca="false">AVERAGE(ACC300:ACN300)</f>
        <v>12.875</v>
      </c>
      <c r="ADA300" s="1" t="n">
        <v>1950</v>
      </c>
      <c r="ADB300" s="110" t="s">
        <v>153</v>
      </c>
      <c r="ADC300" s="108" t="n">
        <v>25.7</v>
      </c>
      <c r="ADD300" s="108" t="n">
        <v>25.8</v>
      </c>
      <c r="ADE300" s="108" t="n">
        <v>23.4</v>
      </c>
      <c r="ADF300" s="108" t="n">
        <v>18.5</v>
      </c>
      <c r="ADG300" s="108" t="n">
        <v>18.5</v>
      </c>
      <c r="ADH300" s="108" t="n">
        <v>12.2</v>
      </c>
      <c r="ADI300" s="108" t="n">
        <v>9.5</v>
      </c>
      <c r="ADJ300" s="108" t="n">
        <v>11.5</v>
      </c>
      <c r="ADK300" s="108" t="n">
        <v>15.6</v>
      </c>
      <c r="ADL300" s="108" t="n">
        <v>17.3</v>
      </c>
      <c r="ADM300" s="108" t="n">
        <v>20.4</v>
      </c>
      <c r="ADN300" s="108" t="n">
        <v>23.6</v>
      </c>
      <c r="ADO300" s="109" t="n">
        <f aca="false">AVERAGE(ADC300:ADN300)</f>
        <v>18.5</v>
      </c>
      <c r="AEA300" s="1" t="n">
        <v>1950</v>
      </c>
      <c r="AEB300" s="107" t="n">
        <v>1950</v>
      </c>
      <c r="AEC300" s="108" t="n">
        <v>27.3</v>
      </c>
      <c r="AED300" s="108" t="n">
        <v>27.1</v>
      </c>
      <c r="AEE300" s="108" t="n">
        <v>25.2</v>
      </c>
      <c r="AEF300" s="108" t="n">
        <v>20.7</v>
      </c>
      <c r="AEG300" s="108" t="n">
        <v>19</v>
      </c>
      <c r="AEH300" s="108" t="n">
        <v>14.9</v>
      </c>
      <c r="AEI300" s="108" t="n">
        <v>12.7</v>
      </c>
      <c r="AEJ300" s="108" t="n">
        <v>14.4</v>
      </c>
      <c r="AEK300" s="108" t="n">
        <v>17.1</v>
      </c>
      <c r="AEL300" s="108" t="n">
        <v>18.6</v>
      </c>
      <c r="AEM300" s="108" t="n">
        <v>22.3</v>
      </c>
      <c r="AEN300" s="108" t="n">
        <v>24.7</v>
      </c>
      <c r="AEO300" s="109" t="n">
        <f aca="false">AVERAGE(AEC300:AEN300)</f>
        <v>20.3333333333333</v>
      </c>
      <c r="AFA300" s="1" t="n">
        <v>1950</v>
      </c>
      <c r="AFB300" s="107" t="n">
        <v>1950</v>
      </c>
      <c r="AFC300" s="112" t="n">
        <f aca="false">SUM(AFC299+AFC301)/2</f>
        <v>18.3</v>
      </c>
      <c r="AFD300" s="112" t="n">
        <f aca="false">SUM(AFD299+AFD301)/2</f>
        <v>19.05</v>
      </c>
      <c r="AFE300" s="112" t="n">
        <f aca="false">SUM(AFE299+AFE301)/2</f>
        <v>17.95</v>
      </c>
      <c r="AFF300" s="112" t="n">
        <f aca="false">SUM(AFF299+AFF301)/2</f>
        <v>16.65</v>
      </c>
      <c r="AFG300" s="112" t="n">
        <f aca="false">SUM(AFG299+AFG301)/2</f>
        <v>13.75</v>
      </c>
      <c r="AFH300" s="108" t="n">
        <v>13.1</v>
      </c>
      <c r="AFI300" s="108" t="n">
        <v>12.5</v>
      </c>
      <c r="AFJ300" s="108" t="n">
        <v>11.8</v>
      </c>
      <c r="AFK300" s="108" t="n">
        <v>12.4</v>
      </c>
      <c r="AFL300" s="108" t="n">
        <v>12.8</v>
      </c>
      <c r="AFM300" s="108" t="n">
        <v>14.3</v>
      </c>
      <c r="AFN300" s="108" t="n">
        <v>16.1</v>
      </c>
      <c r="AFO300" s="109" t="n">
        <f aca="false">AVERAGE(AFC300:AFN300)</f>
        <v>14.8916666666667</v>
      </c>
      <c r="AGA300" s="1" t="n">
        <v>1950</v>
      </c>
      <c r="AGB300" s="110" t="s">
        <v>153</v>
      </c>
      <c r="AGC300" s="108" t="n">
        <v>17.5</v>
      </c>
      <c r="AGD300" s="108" t="n">
        <v>16.4</v>
      </c>
      <c r="AGE300" s="108" t="n">
        <v>15</v>
      </c>
      <c r="AGF300" s="108" t="n">
        <v>12.6</v>
      </c>
      <c r="AGG300" s="108" t="n">
        <v>10.2</v>
      </c>
      <c r="AGH300" s="108" t="n">
        <v>3.9</v>
      </c>
      <c r="AGI300" s="108" t="n">
        <v>4</v>
      </c>
      <c r="AGJ300" s="108" t="n">
        <v>5.1</v>
      </c>
      <c r="AGK300" s="108" t="n">
        <v>6.5</v>
      </c>
      <c r="AGL300" s="108" t="n">
        <v>8</v>
      </c>
      <c r="AGM300" s="108" t="n">
        <v>11.6</v>
      </c>
      <c r="AGN300" s="108" t="n">
        <v>15.5</v>
      </c>
      <c r="AGO300" s="109" t="n">
        <f aca="false">AVERAGE(AGC300:AGN300)</f>
        <v>10.525</v>
      </c>
      <c r="AHA300" s="1" t="n">
        <v>1950</v>
      </c>
      <c r="AHB300" s="110" t="s">
        <v>153</v>
      </c>
      <c r="AHC300" s="108" t="n">
        <v>13.5</v>
      </c>
      <c r="AHD300" s="108" t="n">
        <v>12.9</v>
      </c>
      <c r="AHE300" s="108" t="n">
        <v>12.2</v>
      </c>
      <c r="AHF300" s="108" t="n">
        <v>9.1</v>
      </c>
      <c r="AHG300" s="108" t="n">
        <v>7.6</v>
      </c>
      <c r="AHH300" s="108" t="n">
        <v>3.7</v>
      </c>
      <c r="AHI300" s="108" t="n">
        <v>3.9</v>
      </c>
      <c r="AHJ300" s="108" t="n">
        <v>3.7</v>
      </c>
      <c r="AHK300" s="108" t="n">
        <v>4.6</v>
      </c>
      <c r="AHL300" s="108" t="n">
        <v>4.5</v>
      </c>
      <c r="AHM300" s="108" t="n">
        <v>7.2</v>
      </c>
      <c r="AHN300" s="108" t="n">
        <v>10.4</v>
      </c>
      <c r="AHO300" s="109" t="n">
        <f aca="false">AVERAGE(AHC300:AHN300)</f>
        <v>7.775</v>
      </c>
      <c r="AIA300" s="1" t="n">
        <v>1950</v>
      </c>
      <c r="AIB300" s="107" t="n">
        <v>1950</v>
      </c>
      <c r="AIC300" s="108" t="n">
        <v>23.2</v>
      </c>
      <c r="AID300" s="108" t="n">
        <v>21.4</v>
      </c>
      <c r="AIE300" s="108" t="n">
        <v>18</v>
      </c>
      <c r="AIF300" s="108" t="n">
        <v>14.7</v>
      </c>
      <c r="AIG300" s="108" t="n">
        <v>12.3</v>
      </c>
      <c r="AIH300" s="108" t="n">
        <v>4.4</v>
      </c>
      <c r="AII300" s="108" t="n">
        <v>4</v>
      </c>
      <c r="AIJ300" s="108" t="n">
        <v>6.4</v>
      </c>
      <c r="AIK300" s="108" t="n">
        <v>10.2</v>
      </c>
      <c r="AIL300" s="108" t="n">
        <v>11.6</v>
      </c>
      <c r="AIM300" s="108" t="n">
        <v>16.2</v>
      </c>
      <c r="AIN300" s="108" t="n">
        <v>20.6</v>
      </c>
      <c r="AIO300" s="109" t="n">
        <f aca="false">AVERAGE(AIC300:AIN300)</f>
        <v>13.5833333333333</v>
      </c>
      <c r="AJA300" s="1" t="n">
        <v>1950</v>
      </c>
      <c r="AJB300" s="107" t="n">
        <v>1950</v>
      </c>
      <c r="AJC300" s="108" t="n">
        <v>24.9</v>
      </c>
      <c r="AJD300" s="108" t="n">
        <v>25.1</v>
      </c>
      <c r="AJE300" s="108" t="n">
        <v>26.2</v>
      </c>
      <c r="AJF300" s="108" t="n">
        <v>24</v>
      </c>
      <c r="AJG300" s="108" t="n">
        <v>22.6</v>
      </c>
      <c r="AJH300" s="108" t="n">
        <v>19.5</v>
      </c>
      <c r="AJI300" s="108" t="n">
        <v>17</v>
      </c>
      <c r="AJJ300" s="108" t="n">
        <v>20.3</v>
      </c>
      <c r="AJK300" s="108" t="n">
        <v>23.6</v>
      </c>
      <c r="AJL300" s="108" t="n">
        <v>25.6</v>
      </c>
      <c r="AJM300" s="108" t="n">
        <v>27.1</v>
      </c>
      <c r="AJN300" s="108" t="n">
        <v>25.9</v>
      </c>
      <c r="AJO300" s="109" t="n">
        <f aca="false">AVERAGE(AJC300:AJN300)</f>
        <v>23.4833333333333</v>
      </c>
      <c r="AKA300" s="1" t="n">
        <v>1950</v>
      </c>
      <c r="AKB300" s="110" t="s">
        <v>153</v>
      </c>
      <c r="AKC300" s="108" t="n">
        <v>16.5</v>
      </c>
      <c r="AKD300" s="108" t="n">
        <v>16</v>
      </c>
      <c r="AKE300" s="108" t="n">
        <v>14.4</v>
      </c>
      <c r="AKF300" s="108" t="n">
        <v>12.3</v>
      </c>
      <c r="AKG300" s="108" t="n">
        <v>9.8</v>
      </c>
      <c r="AKH300" s="108" t="n">
        <v>5.1</v>
      </c>
      <c r="AKI300" s="108" t="n">
        <v>5</v>
      </c>
      <c r="AKJ300" s="108" t="n">
        <v>5.3</v>
      </c>
      <c r="AKK300" s="108" t="n">
        <v>6.6</v>
      </c>
      <c r="AKL300" s="108" t="n">
        <v>7.1</v>
      </c>
      <c r="AKM300" s="108" t="n">
        <v>9.8</v>
      </c>
      <c r="AKN300" s="108" t="n">
        <v>13.5</v>
      </c>
      <c r="AKO300" s="109" t="n">
        <f aca="false">AVERAGE(AKC300:AKN300)</f>
        <v>10.1166666666667</v>
      </c>
      <c r="ALA300" s="35" t="n">
        <f aca="false">(ACO300+AO300+EO300+NO300+AKO300+AFO300+AEO300+IO300+MO300)/9</f>
        <v>13.712962962963</v>
      </c>
      <c r="ALB300" s="77" t="n">
        <f aca="false">(ABO300+KO300+DO300+AGO300)/4</f>
        <v>17.7322916666667</v>
      </c>
      <c r="ALC300" s="19" t="n">
        <f aca="false">(QO300+PO300+AAO300+AJO300+FO300+SO300+BO300+CO300+JO300+OO300+TO300+HO300)/12</f>
        <v>13.0152777777778</v>
      </c>
      <c r="AMA300" s="28" t="n">
        <f aca="false">MAX(ACC300:ACN300,AC300:AN300,EC300:EN300,NC300:NN300,AKC300:AKN300,AFC300:AFN300,AEC300:AEN300,IC300:IN300,MC300:MN300)</f>
        <v>27.3</v>
      </c>
      <c r="AMB300" s="28" t="n">
        <f aca="false">MIN(ACC300:ACN300,AC300:AN300,EC300:EN300,NC300:NN300,AKC300:AKN300,AFC300:AFN300,AEC300:AEN300,IC300:IN300,MC300:MN300)</f>
        <v>5</v>
      </c>
      <c r="AMC300" s="81" t="n">
        <f aca="false">MAX(ABC300:ABN300,KC300:KN300,DC300:DN300,AGC300:AGN300)</f>
        <v>25.8</v>
      </c>
      <c r="AMD300" s="81" t="n">
        <f aca="false">MIN(ABC300:ABN300,KC300:KN300,DC300:DN300,AGC300:AGN300)</f>
        <v>3.9</v>
      </c>
      <c r="AME300" s="60" t="n">
        <f aca="false">MAX(QC300:QN300,PC300:PN300,AJC300:AJN300,AAC300:AAN300,FC300:FN300,SC300:SN300)</f>
        <v>27.1</v>
      </c>
      <c r="AMF300" s="60" t="n">
        <f aca="false">MIN(QC300:QN300,PC300:PN300,AJC300:AJN300,AAC300:AAN300,FC300:FN300,SC300:SN300)</f>
        <v>3.9</v>
      </c>
    </row>
    <row r="301" customFormat="false" ht="12.8" hidden="false" customHeight="false" outlineLevel="0" collapsed="false">
      <c r="A301" s="104"/>
      <c r="B301" s="29" t="n">
        <f aca="false">AVERAGE(AO301,BO301,CO301,DO301,EO301,FO301,GO301,HO311,IO301,JO301,KO301,LO301,MO301,NO301,OO301,PO301,QO301,RO301,SO301,TO301,UO301,VO301,WO301,YO301,ZO301,AAO301,ABO301,ACO301,ADO301,AEO301,AFO301,AGO301,AHO301,AIO301,AJO301,AKO301)</f>
        <v>13.2976851851852</v>
      </c>
      <c r="C301" s="30" t="n">
        <f aca="false">AVERAGE(B297:B301)</f>
        <v>13.3305787037037</v>
      </c>
      <c r="D301" s="31" t="n">
        <f aca="false">AVERAGE(B292:B301)</f>
        <v>13.3214867424242</v>
      </c>
      <c r="E301" s="29" t="n">
        <f aca="false">AVERAGE(B282:B301)</f>
        <v>13.4277178030303</v>
      </c>
      <c r="F301" s="32" t="n">
        <f aca="false">AVERAGE(B252:B301)</f>
        <v>13.3823297874579</v>
      </c>
      <c r="G301" s="3" t="n">
        <f aca="false">MAX(AC301:AN301,BC301:BN301,CC301:CN301,DC301:DN301,EC301:EN301,FC301:FN301,GC301:GN301,HC301:HN301,IC301:IN301,JC301:JN301,KC301:KN301,LC301:LN301,MC301:MN301,NC301:NN301,OC301:ON301,PC301:PN301,QC301:QN301,RC301:RN301,SC301:SN301,TC301:TN301,UC301:UN301,VC301:VN301,WC301:WN301,YC301:YN301,ZC301:ZN301,AAC301:AAN301,ABC301:ABN301,ACC301:ACN301,ADC301:ADN301,AEC301:AEN301,AFC301:AFN301,AGC301:AGN301,AHC301:AHN301,AIC301:AIN301,AJC301:AJN301,AKC301:AKN301)</f>
        <v>28.4</v>
      </c>
      <c r="H301" s="105" t="n">
        <f aca="false">MEDIAN(AC301:AN301,BC301:BN301,CC301:CN301,DC301:DN301,EC301:EN301,FC301:FN301,GC301:GN301,HC301:HN301,IC301:IN301,JC301:JN301,KC301:KN301,LC301:LN301,MC301:MN301,NC301:NN301,OC301:ON301,PC301:PN301,QC301:QN301,RC301:RN301,SC301:SN301,TC301:TN301,UC301:UN301,VC301:VN301,WC301:WN301,YC301:YN301,ZC301:ZN301,AAC301:AAN301,ABC301:ABN301,ACC301:ACN301,ADC301:ADN301,AEC301:AEN301,AFC301:AFN301,AGC301:AGN301,AHC301:AHN301,AIC301:AIN301,AJC301:AJN301,AKC301:AKN301)</f>
        <v>12.55</v>
      </c>
      <c r="I301" s="5" t="n">
        <f aca="false">MIN(AC301:AN301,BC301:BN301,CC301:CN301,DC301:DN301,EC301:EN301,FC301:FN301,GC301:GN301,HC301:HN301,IC301:IN301,JC301:JN301,KC301:KN301,LC301:LN301,MC301:MN301,NC301:NN301,OC301:ON301,PC301:PN301,QC301:QN301,RC301:RN301,SC301:SN301,TC301:TN301,UC301:UN301,VC301:VN301,WC301:WN301,YC301:YN301,ZC301:ZN301,AAC301:AAN301,ABC301:ABN301,ACC301:ACN301,ADC301:ADN301,AEC301:AEN301,AFC301:AFN301,AGC301:AGN301,AHC301:AHN301,AIC301:AIN301,AJC301:AJN301,AKC301:AKN301)</f>
        <v>1.3</v>
      </c>
      <c r="J301" s="106" t="n">
        <f aca="false">(G301+I301)/2</f>
        <v>14.85</v>
      </c>
      <c r="AB301" s="107" t="n">
        <v>1951</v>
      </c>
      <c r="AC301" s="108" t="n">
        <v>15.9</v>
      </c>
      <c r="AD301" s="108" t="n">
        <v>16</v>
      </c>
      <c r="AE301" s="108" t="n">
        <v>15.1</v>
      </c>
      <c r="AF301" s="108" t="n">
        <v>13.4</v>
      </c>
      <c r="AG301" s="108" t="n">
        <v>10.6</v>
      </c>
      <c r="AH301" s="108" t="n">
        <v>9.3</v>
      </c>
      <c r="AI301" s="108" t="n">
        <v>8.3</v>
      </c>
      <c r="AJ301" s="108" t="n">
        <v>6.9</v>
      </c>
      <c r="AK301" s="108" t="n">
        <v>10.7</v>
      </c>
      <c r="AL301" s="108" t="n">
        <v>10.7</v>
      </c>
      <c r="AM301" s="108" t="n">
        <v>12.7</v>
      </c>
      <c r="AN301" s="108" t="n">
        <v>14.7</v>
      </c>
      <c r="AO301" s="109" t="n">
        <f aca="false">AVERAGE(AC301:AN301)</f>
        <v>12.025</v>
      </c>
      <c r="BA301" s="1" t="n">
        <v>1951</v>
      </c>
      <c r="BB301" s="107" t="n">
        <v>1951</v>
      </c>
      <c r="BC301" s="108" t="n">
        <v>12.5</v>
      </c>
      <c r="BD301" s="108" t="n">
        <v>12.8</v>
      </c>
      <c r="BE301" s="108" t="n">
        <v>14.4</v>
      </c>
      <c r="BF301" s="108" t="n">
        <v>11.4</v>
      </c>
      <c r="BG301" s="108" t="n">
        <v>8.4</v>
      </c>
      <c r="BH301" s="108" t="n">
        <v>6.2</v>
      </c>
      <c r="BI301" s="108" t="n">
        <v>6.1</v>
      </c>
      <c r="BJ301" s="108" t="n">
        <v>5.6</v>
      </c>
      <c r="BK301" s="108" t="n">
        <v>7.6</v>
      </c>
      <c r="BL301" s="108" t="n">
        <v>9.3</v>
      </c>
      <c r="BM301" s="108" t="n">
        <v>12.5</v>
      </c>
      <c r="BN301" s="108" t="n">
        <v>14.5</v>
      </c>
      <c r="BO301" s="109" t="n">
        <f aca="false">AVERAGE(BC301:BN301)</f>
        <v>10.1083333333333</v>
      </c>
      <c r="CA301" s="1" t="n">
        <v>1951</v>
      </c>
      <c r="CB301" s="110" t="s">
        <v>154</v>
      </c>
      <c r="CC301" s="108" t="n">
        <v>11.7</v>
      </c>
      <c r="CD301" s="108" t="n">
        <v>12.5</v>
      </c>
      <c r="CE301" s="108" t="n">
        <v>10.3</v>
      </c>
      <c r="CF301" s="108" t="n">
        <v>8.2</v>
      </c>
      <c r="CG301" s="108" t="n">
        <v>6.8</v>
      </c>
      <c r="CH301" s="108" t="n">
        <v>5.8</v>
      </c>
      <c r="CI301" s="108" t="n">
        <v>3.2</v>
      </c>
      <c r="CJ301" s="108" t="n">
        <v>2</v>
      </c>
      <c r="CK301" s="108" t="n">
        <v>5.9</v>
      </c>
      <c r="CL301" s="108" t="n">
        <v>5.7</v>
      </c>
      <c r="CM301" s="108" t="n">
        <v>8.2</v>
      </c>
      <c r="CN301" s="108" t="n">
        <v>9.6</v>
      </c>
      <c r="CO301" s="109" t="n">
        <f aca="false">AVERAGE(CC301:CN301)</f>
        <v>7.49166666666667</v>
      </c>
      <c r="DA301" s="1" t="n">
        <v>1951</v>
      </c>
      <c r="DB301" s="110" t="s">
        <v>154</v>
      </c>
      <c r="DC301" s="108" t="n">
        <v>26.8</v>
      </c>
      <c r="DD301" s="108" t="n">
        <v>25.5</v>
      </c>
      <c r="DE301" s="108" t="n">
        <v>25.2</v>
      </c>
      <c r="DF301" s="108" t="n">
        <v>24.8</v>
      </c>
      <c r="DG301" s="108" t="n">
        <v>17.7</v>
      </c>
      <c r="DH301" s="108" t="n">
        <v>16.6</v>
      </c>
      <c r="DI301" s="108" t="n">
        <v>13</v>
      </c>
      <c r="DJ301" s="108" t="n">
        <v>14.7</v>
      </c>
      <c r="DK301" s="108" t="n">
        <v>18.9</v>
      </c>
      <c r="DL301" s="108" t="n">
        <v>21.6</v>
      </c>
      <c r="DM301" s="108" t="n">
        <v>25.2</v>
      </c>
      <c r="DN301" s="108" t="n">
        <v>27.5</v>
      </c>
      <c r="DO301" s="109" t="n">
        <f aca="false">AVERAGE(DC301:DN301)</f>
        <v>21.4583333333333</v>
      </c>
      <c r="EA301" s="1" t="n">
        <v>1951</v>
      </c>
      <c r="EB301" s="107" t="n">
        <v>1951</v>
      </c>
      <c r="EC301" s="108" t="n">
        <v>14.5</v>
      </c>
      <c r="ED301" s="108" t="n">
        <v>16.2</v>
      </c>
      <c r="EE301" s="108" t="n">
        <v>14.1</v>
      </c>
      <c r="EF301" s="108" t="n">
        <v>12.3</v>
      </c>
      <c r="EG301" s="108" t="n">
        <v>8.9</v>
      </c>
      <c r="EH301" s="108" t="n">
        <v>9.4</v>
      </c>
      <c r="EI301" s="108" t="n">
        <v>7.5</v>
      </c>
      <c r="EJ301" s="108" t="n">
        <v>6.4</v>
      </c>
      <c r="EK301" s="108" t="n">
        <v>9.6</v>
      </c>
      <c r="EL301" s="108" t="n">
        <v>10.2</v>
      </c>
      <c r="EM301" s="108" t="n">
        <v>12.1</v>
      </c>
      <c r="EN301" s="108" t="n">
        <v>13</v>
      </c>
      <c r="EO301" s="109" t="n">
        <f aca="false">AVERAGE(EC301:EN301)</f>
        <v>11.1833333333333</v>
      </c>
      <c r="FA301" s="1" t="n">
        <v>1951</v>
      </c>
      <c r="FB301" s="107" t="n">
        <v>1951</v>
      </c>
      <c r="FC301" s="108" t="n">
        <v>13.6</v>
      </c>
      <c r="FD301" s="108" t="n">
        <v>15.1</v>
      </c>
      <c r="FE301" s="108" t="n">
        <v>12.8</v>
      </c>
      <c r="FF301" s="108" t="n">
        <v>10.5</v>
      </c>
      <c r="FG301" s="108" t="n">
        <v>8.2</v>
      </c>
      <c r="FH301" s="108" t="n">
        <v>7.6</v>
      </c>
      <c r="FI301" s="108" t="n">
        <v>6.4</v>
      </c>
      <c r="FJ301" s="108" t="n">
        <v>5.1</v>
      </c>
      <c r="FK301" s="108" t="n">
        <v>8.8</v>
      </c>
      <c r="FL301" s="108" t="n">
        <v>9.3</v>
      </c>
      <c r="FM301" s="108" t="n">
        <v>11.5</v>
      </c>
      <c r="FN301" s="108" t="n">
        <v>12.6</v>
      </c>
      <c r="FO301" s="109" t="n">
        <f aca="false">AVERAGE(FC301:FN301)</f>
        <v>10.125</v>
      </c>
      <c r="GA301" s="1" t="n">
        <v>1951</v>
      </c>
      <c r="GB301" s="110" t="s">
        <v>154</v>
      </c>
      <c r="GC301" s="108" t="n">
        <v>16.8</v>
      </c>
      <c r="GD301" s="108" t="n">
        <v>16.7</v>
      </c>
      <c r="GE301" s="108" t="n">
        <v>17.1</v>
      </c>
      <c r="GF301" s="108" t="n">
        <v>15.2</v>
      </c>
      <c r="GG301" s="108" t="n">
        <v>13.3</v>
      </c>
      <c r="GH301" s="108" t="n">
        <v>11.8</v>
      </c>
      <c r="GI301" s="108" t="n">
        <v>11.3</v>
      </c>
      <c r="GJ301" s="108" t="n">
        <v>9.4</v>
      </c>
      <c r="GK301" s="108" t="n">
        <v>12.4</v>
      </c>
      <c r="GL301" s="108" t="n">
        <v>12.4</v>
      </c>
      <c r="GM301" s="108" t="n">
        <v>13.8</v>
      </c>
      <c r="GN301" s="108" t="n">
        <v>15.3</v>
      </c>
      <c r="GO301" s="109" t="n">
        <f aca="false">AVERAGE(GC301:GN301)</f>
        <v>13.7916666666667</v>
      </c>
      <c r="HA301" s="1" t="n">
        <v>1951</v>
      </c>
      <c r="HB301" s="107" t="n">
        <v>1951</v>
      </c>
      <c r="HC301" s="108" t="n">
        <v>14.2</v>
      </c>
      <c r="HD301" s="108" t="n">
        <v>14.7</v>
      </c>
      <c r="HE301" s="108" t="n">
        <v>14.3</v>
      </c>
      <c r="HF301" s="108" t="n">
        <v>12.7</v>
      </c>
      <c r="HG301" s="108" t="n">
        <v>10.9</v>
      </c>
      <c r="HH301" s="108" t="n">
        <v>10.2</v>
      </c>
      <c r="HI301" s="108" t="n">
        <v>9.5</v>
      </c>
      <c r="HJ301" s="108" t="n">
        <v>7.6</v>
      </c>
      <c r="HK301" s="108" t="n">
        <v>10.6</v>
      </c>
      <c r="HL301" s="108" t="n">
        <v>11</v>
      </c>
      <c r="HM301" s="108" t="n">
        <v>12.1</v>
      </c>
      <c r="HN301" s="108" t="n">
        <v>13.1</v>
      </c>
      <c r="HO301" s="109" t="n">
        <f aca="false">AVERAGE(HC301:HN301)</f>
        <v>11.7416666666667</v>
      </c>
      <c r="IA301" s="1" t="n">
        <v>1951</v>
      </c>
      <c r="IB301" s="110" t="s">
        <v>154</v>
      </c>
      <c r="IC301" s="108" t="n">
        <v>20.3</v>
      </c>
      <c r="ID301" s="108" t="n">
        <v>22.4</v>
      </c>
      <c r="IE301" s="108" t="n">
        <v>21.8</v>
      </c>
      <c r="IF301" s="108" t="n">
        <v>19</v>
      </c>
      <c r="IG301" s="108" t="n">
        <v>13.3</v>
      </c>
      <c r="IH301" s="108" t="n">
        <v>13.3</v>
      </c>
      <c r="II301" s="108" t="n">
        <v>10.4</v>
      </c>
      <c r="IJ301" s="108" t="n">
        <v>10.5</v>
      </c>
      <c r="IK301" s="108" t="n">
        <v>14.5</v>
      </c>
      <c r="IL301" s="108" t="n">
        <v>16.1</v>
      </c>
      <c r="IM301" s="108" t="n">
        <v>18.1</v>
      </c>
      <c r="IN301" s="108" t="n">
        <v>19.4</v>
      </c>
      <c r="IO301" s="109" t="n">
        <f aca="false">AVERAGE(IC301:IN301)</f>
        <v>16.5916666666667</v>
      </c>
      <c r="JA301" s="1" t="n">
        <v>1951</v>
      </c>
      <c r="JB301" s="107" t="n">
        <v>1951</v>
      </c>
      <c r="JC301" s="108" t="n">
        <v>13.3</v>
      </c>
      <c r="JD301" s="108" t="n">
        <v>14.2</v>
      </c>
      <c r="JE301" s="108" t="n">
        <v>12.1</v>
      </c>
      <c r="JF301" s="108" t="n">
        <v>9.3</v>
      </c>
      <c r="JG301" s="108" t="n">
        <v>5.7</v>
      </c>
      <c r="JH301" s="108" t="n">
        <v>6.3</v>
      </c>
      <c r="JI301" s="108" t="n">
        <v>3.9</v>
      </c>
      <c r="JJ301" s="108" t="n">
        <v>2.3</v>
      </c>
      <c r="JK301" s="108" t="n">
        <v>6.9</v>
      </c>
      <c r="JL301" s="108" t="n">
        <v>6.9</v>
      </c>
      <c r="JM301" s="108" t="n">
        <v>9.9</v>
      </c>
      <c r="JN301" s="108" t="n">
        <v>11.9</v>
      </c>
      <c r="JO301" s="109" t="n">
        <f aca="false">AVERAGE(JC301:JN301)</f>
        <v>8.55833333333333</v>
      </c>
      <c r="KA301" s="1" t="n">
        <v>1951</v>
      </c>
      <c r="KB301" s="107" t="n">
        <v>1951</v>
      </c>
      <c r="KC301" s="108" t="n">
        <v>26.1</v>
      </c>
      <c r="KD301" s="108" t="n">
        <v>25.1</v>
      </c>
      <c r="KE301" s="108" t="n">
        <v>25.2</v>
      </c>
      <c r="KF301" s="108" t="n">
        <v>24.6</v>
      </c>
      <c r="KG301" s="108" t="n">
        <v>18.4</v>
      </c>
      <c r="KH301" s="108" t="n">
        <v>16.8</v>
      </c>
      <c r="KI301" s="108" t="n">
        <v>13.9</v>
      </c>
      <c r="KJ301" s="108" t="n">
        <v>15.3</v>
      </c>
      <c r="KK301" s="108" t="n">
        <v>20.3</v>
      </c>
      <c r="KL301" s="108" t="n">
        <v>22.1</v>
      </c>
      <c r="KM301" s="108" t="n">
        <v>26.4</v>
      </c>
      <c r="KN301" s="108" t="n">
        <v>27.4</v>
      </c>
      <c r="KO301" s="109" t="n">
        <f aca="false">AVERAGE(KC301:KN301)</f>
        <v>21.8</v>
      </c>
      <c r="LA301" s="1" t="n">
        <v>1951</v>
      </c>
      <c r="LB301" s="110" t="s">
        <v>154</v>
      </c>
      <c r="LC301" s="108" t="n">
        <v>13.4</v>
      </c>
      <c r="LD301" s="108" t="n">
        <v>14.8</v>
      </c>
      <c r="LE301" s="108" t="n">
        <v>12.5</v>
      </c>
      <c r="LF301" s="108" t="n">
        <v>10.1</v>
      </c>
      <c r="LG301" s="108" t="n">
        <v>6.5</v>
      </c>
      <c r="LH301" s="108" t="n">
        <v>6.7</v>
      </c>
      <c r="LI301" s="108" t="n">
        <v>4.4</v>
      </c>
      <c r="LJ301" s="108" t="n">
        <v>3.1</v>
      </c>
      <c r="LK301" s="108" t="n">
        <v>7.1</v>
      </c>
      <c r="LL301" s="108" t="n">
        <v>7.9</v>
      </c>
      <c r="LM301" s="108" t="n">
        <v>10.4</v>
      </c>
      <c r="LN301" s="108" t="n">
        <v>12.4</v>
      </c>
      <c r="LO301" s="109" t="n">
        <f aca="false">AVERAGE(LC301:LN301)</f>
        <v>9.10833333333333</v>
      </c>
      <c r="MA301" s="1" t="n">
        <v>1951</v>
      </c>
      <c r="MB301" s="110" t="s">
        <v>154</v>
      </c>
      <c r="MC301" s="108" t="n">
        <v>16.6</v>
      </c>
      <c r="MD301" s="108" t="n">
        <v>17</v>
      </c>
      <c r="ME301" s="108" t="n">
        <v>14.4</v>
      </c>
      <c r="MF301" s="108" t="n">
        <v>12.2</v>
      </c>
      <c r="MG301" s="108" t="n">
        <v>10</v>
      </c>
      <c r="MH301" s="108" t="n">
        <v>9</v>
      </c>
      <c r="MI301" s="108" t="n">
        <v>6.9</v>
      </c>
      <c r="MJ301" s="108" t="n">
        <v>6.5</v>
      </c>
      <c r="MK301" s="108" t="n">
        <v>9.4</v>
      </c>
      <c r="ML301" s="108" t="n">
        <v>10.7</v>
      </c>
      <c r="MM301" s="108" t="n">
        <v>12.5</v>
      </c>
      <c r="MN301" s="108" t="n">
        <v>14.4</v>
      </c>
      <c r="MO301" s="109" t="n">
        <f aca="false">AVERAGE(MC301:MN301)</f>
        <v>11.6333333333333</v>
      </c>
      <c r="NA301" s="1" t="n">
        <v>1951</v>
      </c>
      <c r="NB301" s="110" t="s">
        <v>154</v>
      </c>
      <c r="NC301" s="108" t="n">
        <v>16.9</v>
      </c>
      <c r="ND301" s="108" t="n">
        <v>18.9</v>
      </c>
      <c r="NE301" s="108" t="n">
        <v>17.4</v>
      </c>
      <c r="NF301" s="108" t="n">
        <v>15.9</v>
      </c>
      <c r="NG301" s="108" t="n">
        <v>10.9</v>
      </c>
      <c r="NH301" s="108" t="n">
        <v>10.7</v>
      </c>
      <c r="NI301" s="108" t="n">
        <v>7.9</v>
      </c>
      <c r="NJ301" s="108" t="n">
        <v>7.8</v>
      </c>
      <c r="NK301" s="108" t="n">
        <v>9.5</v>
      </c>
      <c r="NL301" s="108" t="n">
        <v>10.1</v>
      </c>
      <c r="NM301" s="108" t="n">
        <v>13</v>
      </c>
      <c r="NN301" s="108" t="n">
        <v>15.7</v>
      </c>
      <c r="NO301" s="109" t="n">
        <f aca="false">AVERAGE(NC301:NN301)</f>
        <v>12.8916666666667</v>
      </c>
      <c r="OA301" s="1" t="n">
        <v>1951</v>
      </c>
      <c r="OB301" s="107" t="n">
        <v>1951</v>
      </c>
      <c r="OC301" s="108" t="n">
        <v>16.3</v>
      </c>
      <c r="OD301" s="108" t="n">
        <v>17.6</v>
      </c>
      <c r="OE301" s="108" t="n">
        <v>15.3</v>
      </c>
      <c r="OF301" s="108" t="n">
        <v>12.3</v>
      </c>
      <c r="OG301" s="108" t="n">
        <v>8.7</v>
      </c>
      <c r="OH301" s="108" t="n">
        <v>9.4</v>
      </c>
      <c r="OI301" s="108" t="n">
        <v>7.6</v>
      </c>
      <c r="OJ301" s="108" t="n">
        <v>6.6</v>
      </c>
      <c r="OK301" s="108" t="n">
        <v>10.1</v>
      </c>
      <c r="OL301" s="108" t="n">
        <v>11.4</v>
      </c>
      <c r="OM301" s="108" t="n">
        <v>13.6</v>
      </c>
      <c r="ON301" s="108" t="n">
        <v>15.4</v>
      </c>
      <c r="OO301" s="109" t="n">
        <f aca="false">AVERAGE(OC301:ON301)</f>
        <v>12.025</v>
      </c>
      <c r="PA301" s="16" t="n">
        <v>1951</v>
      </c>
      <c r="PB301" s="134" t="s">
        <v>154</v>
      </c>
      <c r="PC301" s="108" t="n">
        <v>18.7</v>
      </c>
      <c r="PD301" s="108" t="n">
        <v>17.8</v>
      </c>
      <c r="PE301" s="108" t="n">
        <v>17.2</v>
      </c>
      <c r="PF301" s="108" t="n">
        <v>12.2</v>
      </c>
      <c r="PG301" s="108" t="n">
        <v>7.8</v>
      </c>
      <c r="PH301" s="108" t="n">
        <v>8</v>
      </c>
      <c r="PI301" s="108" t="n">
        <v>4.7</v>
      </c>
      <c r="PJ301" s="108" t="n">
        <v>2.8</v>
      </c>
      <c r="PK301" s="108" t="n">
        <v>8.6</v>
      </c>
      <c r="PL301" s="108" t="n">
        <v>10.8</v>
      </c>
      <c r="PM301" s="108" t="n">
        <v>15.1</v>
      </c>
      <c r="PN301" s="108" t="n">
        <v>16.2</v>
      </c>
      <c r="PO301" s="109" t="n">
        <f aca="false">AVERAGE(PC301:PN301)</f>
        <v>11.6583333333333</v>
      </c>
      <c r="QA301" s="1" t="n">
        <v>1951</v>
      </c>
      <c r="QB301" s="110" t="s">
        <v>154</v>
      </c>
      <c r="QC301" s="108" t="n">
        <v>14.1</v>
      </c>
      <c r="QD301" s="108" t="n">
        <v>14.4</v>
      </c>
      <c r="QE301" s="108" t="n">
        <v>12.8</v>
      </c>
      <c r="QF301" s="108" t="n">
        <v>10</v>
      </c>
      <c r="QG301" s="108" t="n">
        <v>8.1</v>
      </c>
      <c r="QH301" s="108" t="n">
        <v>7.3</v>
      </c>
      <c r="QI301" s="108" t="n">
        <v>5.1</v>
      </c>
      <c r="QJ301" s="108" t="n">
        <v>3.4</v>
      </c>
      <c r="QK301" s="108" t="n">
        <v>7.9</v>
      </c>
      <c r="QL301" s="108" t="n">
        <v>7.3</v>
      </c>
      <c r="QM301" s="108" t="n">
        <v>10.3</v>
      </c>
      <c r="QN301" s="108" t="n">
        <v>12.2</v>
      </c>
      <c r="QO301" s="109" t="n">
        <f aca="false">AVERAGE(QC301:QN301)</f>
        <v>9.40833333333333</v>
      </c>
      <c r="RA301" s="1" t="n">
        <v>1951</v>
      </c>
      <c r="RB301" s="110" t="s">
        <v>154</v>
      </c>
      <c r="RC301" s="108" t="n">
        <v>17.3</v>
      </c>
      <c r="RD301" s="108" t="n">
        <v>18.2</v>
      </c>
      <c r="RE301" s="108" t="n">
        <v>15.4</v>
      </c>
      <c r="RF301" s="108" t="n">
        <v>11.7</v>
      </c>
      <c r="RG301" s="108" t="n">
        <v>7.4</v>
      </c>
      <c r="RH301" s="108" t="n">
        <v>8.3</v>
      </c>
      <c r="RI301" s="108" t="n">
        <v>5.8</v>
      </c>
      <c r="RJ301" s="108" t="n">
        <v>3.9</v>
      </c>
      <c r="RK301" s="108" t="n">
        <v>7.3</v>
      </c>
      <c r="RL301" s="108" t="n">
        <v>9</v>
      </c>
      <c r="RM301" s="108" t="n">
        <v>11.9</v>
      </c>
      <c r="RN301" s="108" t="n">
        <v>14.9</v>
      </c>
      <c r="RO301" s="109" t="n">
        <f aca="false">AVERAGE(RC301:RN301)</f>
        <v>10.925</v>
      </c>
      <c r="SA301" s="1" t="n">
        <v>1951</v>
      </c>
      <c r="SB301" s="107" t="n">
        <v>1951</v>
      </c>
      <c r="SC301" s="108" t="n">
        <v>20.3</v>
      </c>
      <c r="SD301" s="108" t="n">
        <v>20.7</v>
      </c>
      <c r="SE301" s="108" t="n">
        <v>21.1</v>
      </c>
      <c r="SF301" s="108" t="n">
        <v>13.5</v>
      </c>
      <c r="SG301" s="108" t="n">
        <v>7.7</v>
      </c>
      <c r="SH301" s="108" t="n">
        <v>8.2</v>
      </c>
      <c r="SI301" s="108" t="n">
        <v>4.7</v>
      </c>
      <c r="SJ301" s="108" t="n">
        <v>4.1</v>
      </c>
      <c r="SK301" s="108" t="n">
        <v>10.2</v>
      </c>
      <c r="SL301" s="108" t="n">
        <v>12.1</v>
      </c>
      <c r="SM301" s="108" t="n">
        <v>18.6</v>
      </c>
      <c r="SN301" s="108" t="n">
        <v>19.2</v>
      </c>
      <c r="SO301" s="109" t="n">
        <f aca="false">AVERAGE(SC301:SN301)</f>
        <v>13.3666666666667</v>
      </c>
      <c r="TA301" s="1" t="n">
        <v>1951</v>
      </c>
      <c r="TB301" s="110" t="s">
        <v>154</v>
      </c>
      <c r="TC301" s="108" t="n">
        <v>25.7</v>
      </c>
      <c r="TD301" s="108" t="n">
        <v>26.2</v>
      </c>
      <c r="TE301" s="108" t="n">
        <v>25.8</v>
      </c>
      <c r="TF301" s="108" t="n">
        <v>23</v>
      </c>
      <c r="TG301" s="108" t="n">
        <v>16.1</v>
      </c>
      <c r="TH301" s="108" t="n">
        <v>14.7</v>
      </c>
      <c r="TI301" s="108" t="n">
        <v>12.5</v>
      </c>
      <c r="TJ301" s="108" t="n">
        <v>12.1</v>
      </c>
      <c r="TK301" s="108" t="n">
        <v>16.4</v>
      </c>
      <c r="TL301" s="108" t="n">
        <v>19.3</v>
      </c>
      <c r="TM301" s="108" t="n">
        <v>25.5</v>
      </c>
      <c r="TN301" s="108" t="n">
        <v>25.4</v>
      </c>
      <c r="TO301" s="109" t="n">
        <f aca="false">AVERAGE(TC301:TN301)</f>
        <v>20.225</v>
      </c>
      <c r="UA301" s="1" t="n">
        <v>1951</v>
      </c>
      <c r="UB301" s="110" t="s">
        <v>154</v>
      </c>
      <c r="UC301" s="108" t="n">
        <v>17</v>
      </c>
      <c r="UD301" s="108" t="n">
        <v>17.8</v>
      </c>
      <c r="UE301" s="108" t="n">
        <v>15.7</v>
      </c>
      <c r="UF301" s="108" t="n">
        <v>11.5</v>
      </c>
      <c r="UG301" s="108" t="n">
        <v>7.2</v>
      </c>
      <c r="UH301" s="108" t="n">
        <v>7.7</v>
      </c>
      <c r="UI301" s="108" t="n">
        <v>4.1</v>
      </c>
      <c r="UJ301" s="108" t="n">
        <v>2.6</v>
      </c>
      <c r="UK301" s="108" t="n">
        <v>7</v>
      </c>
      <c r="UL301" s="108" t="n">
        <v>8.8</v>
      </c>
      <c r="UM301" s="108" t="n">
        <v>12.2</v>
      </c>
      <c r="UN301" s="108" t="n">
        <v>14.8</v>
      </c>
      <c r="UO301" s="109" t="n">
        <f aca="false">AVERAGE(UC301:UN301)</f>
        <v>10.5333333333333</v>
      </c>
      <c r="VA301" s="1" t="n">
        <v>1951</v>
      </c>
      <c r="VB301" s="110" t="s">
        <v>154</v>
      </c>
      <c r="VC301" s="108" t="n">
        <v>13.1</v>
      </c>
      <c r="VD301" s="108" t="n">
        <v>13.3</v>
      </c>
      <c r="VE301" s="108" t="n">
        <v>12.4</v>
      </c>
      <c r="VF301" s="108" t="n">
        <v>10.2</v>
      </c>
      <c r="VG301" s="108" t="n">
        <v>7.8</v>
      </c>
      <c r="VH301" s="108" t="n">
        <v>7.4</v>
      </c>
      <c r="VI301" s="108" t="n">
        <v>5.7</v>
      </c>
      <c r="VJ301" s="108" t="n">
        <v>4</v>
      </c>
      <c r="VK301" s="108" t="n">
        <v>8.3</v>
      </c>
      <c r="VL301" s="108" t="n">
        <v>8</v>
      </c>
      <c r="VM301" s="108" t="n">
        <v>10.2</v>
      </c>
      <c r="VN301" s="108" t="n">
        <v>11.5</v>
      </c>
      <c r="VO301" s="109" t="n">
        <f aca="false">AVERAGE(VC301:VN301)</f>
        <v>9.325</v>
      </c>
      <c r="WA301" s="1" t="n">
        <v>1951</v>
      </c>
      <c r="WB301" s="107" t="n">
        <v>1951</v>
      </c>
      <c r="WC301" s="108" t="n">
        <v>18.7</v>
      </c>
      <c r="WD301" s="112" t="n">
        <f aca="false">SUM(WD300+WD302)/2</f>
        <v>20.6</v>
      </c>
      <c r="WE301" s="113" t="n">
        <f aca="false">SUM(WE298:WE300)/3</f>
        <v>20.4</v>
      </c>
      <c r="WF301" s="108" t="n">
        <v>14.1</v>
      </c>
      <c r="WG301" s="108" t="n">
        <v>7.9</v>
      </c>
      <c r="WH301" s="108" t="n">
        <v>7.4</v>
      </c>
      <c r="WI301" s="108" t="n">
        <v>5</v>
      </c>
      <c r="WJ301" s="108" t="n">
        <v>3.8</v>
      </c>
      <c r="WK301" s="108" t="n">
        <v>8.7</v>
      </c>
      <c r="WL301" s="108" t="n">
        <v>10.4</v>
      </c>
      <c r="WM301" s="108" t="n">
        <v>14</v>
      </c>
      <c r="WN301" s="108" t="n">
        <v>16.4</v>
      </c>
      <c r="WO301" s="109" t="n">
        <f aca="false">AVERAGE(WC301:WN301)</f>
        <v>12.2833333333333</v>
      </c>
      <c r="YA301" s="1" t="n">
        <v>1951</v>
      </c>
      <c r="YB301" s="110" t="s">
        <v>154</v>
      </c>
      <c r="YC301" s="108" t="n">
        <v>14.5</v>
      </c>
      <c r="YD301" s="108" t="n">
        <v>15.2</v>
      </c>
      <c r="YE301" s="108" t="n">
        <v>12.2</v>
      </c>
      <c r="YF301" s="108" t="n">
        <v>9.9</v>
      </c>
      <c r="YG301" s="108" t="n">
        <v>6.3</v>
      </c>
      <c r="YH301" s="108" t="n">
        <v>6.8</v>
      </c>
      <c r="YI301" s="108" t="n">
        <v>3.8</v>
      </c>
      <c r="YJ301" s="108" t="n">
        <v>2.7</v>
      </c>
      <c r="YK301" s="108" t="n">
        <v>5.9</v>
      </c>
      <c r="YL301" s="108" t="n">
        <v>6.3</v>
      </c>
      <c r="YM301" s="108" t="n">
        <v>8.4</v>
      </c>
      <c r="YN301" s="108" t="n">
        <v>11.7</v>
      </c>
      <c r="YO301" s="109" t="n">
        <f aca="false">AVERAGE(YC301:YN301)</f>
        <v>8.64166666666667</v>
      </c>
      <c r="ZA301" s="1" t="n">
        <v>1951</v>
      </c>
      <c r="ZB301" s="110" t="s">
        <v>154</v>
      </c>
      <c r="ZC301" s="108" t="n">
        <v>17.1</v>
      </c>
      <c r="ZD301" s="108" t="n">
        <v>17.8</v>
      </c>
      <c r="ZE301" s="108" t="n">
        <v>16.1</v>
      </c>
      <c r="ZF301" s="108" t="n">
        <v>12.4</v>
      </c>
      <c r="ZG301" s="108" t="n">
        <v>7.2</v>
      </c>
      <c r="ZH301" s="108" t="n">
        <v>7.5</v>
      </c>
      <c r="ZI301" s="108" t="n">
        <v>4.7</v>
      </c>
      <c r="ZJ301" s="108" t="n">
        <v>3.3</v>
      </c>
      <c r="ZK301" s="108" t="n">
        <v>7.3</v>
      </c>
      <c r="ZL301" s="108" t="n">
        <v>9</v>
      </c>
      <c r="ZM301" s="108" t="n">
        <v>11.5</v>
      </c>
      <c r="ZN301" s="108" t="n">
        <v>15</v>
      </c>
      <c r="ZO301" s="109" t="n">
        <f aca="false">AVERAGE(ZC301:ZN301)</f>
        <v>10.7416666666667</v>
      </c>
      <c r="AAA301" s="1" t="n">
        <v>1951</v>
      </c>
      <c r="AAB301" s="110" t="s">
        <v>154</v>
      </c>
      <c r="AAC301" s="108" t="n">
        <v>23.4</v>
      </c>
      <c r="AAD301" s="108" t="n">
        <v>22.4</v>
      </c>
      <c r="AAE301" s="108" t="n">
        <v>21.2</v>
      </c>
      <c r="AAF301" s="108" t="n">
        <v>19.3</v>
      </c>
      <c r="AAG301" s="108" t="n">
        <v>13.7</v>
      </c>
      <c r="AAH301" s="108" t="n">
        <v>13.6</v>
      </c>
      <c r="AAI301" s="108" t="n">
        <v>10.1</v>
      </c>
      <c r="AAJ301" s="108" t="n">
        <v>13.2</v>
      </c>
      <c r="AAK301" s="108" t="n">
        <v>17.6</v>
      </c>
      <c r="AAL301" s="108" t="n">
        <v>21.9</v>
      </c>
      <c r="AAM301" s="108" t="n">
        <v>23.7</v>
      </c>
      <c r="AAN301" s="108" t="n">
        <v>26.1</v>
      </c>
      <c r="AAO301" s="109" t="n">
        <f aca="false">AVERAGE(AAC301:AAN301)</f>
        <v>18.85</v>
      </c>
      <c r="ABA301" s="1" t="n">
        <v>1951</v>
      </c>
      <c r="ABB301" s="107" t="n">
        <v>1951</v>
      </c>
      <c r="ABC301" s="108" t="n">
        <v>22.3</v>
      </c>
      <c r="ABD301" s="108" t="n">
        <v>25</v>
      </c>
      <c r="ABE301" s="108" t="n">
        <v>24.4</v>
      </c>
      <c r="ABF301" s="108" t="n">
        <v>21.1</v>
      </c>
      <c r="ABG301" s="108" t="n">
        <v>14.8</v>
      </c>
      <c r="ABH301" s="108" t="n">
        <v>14.7</v>
      </c>
      <c r="ABI301" s="108" t="n">
        <v>12.1</v>
      </c>
      <c r="ABJ301" s="108" t="n">
        <v>10.9</v>
      </c>
      <c r="ABK301" s="108" t="n">
        <v>13.7</v>
      </c>
      <c r="ABL301" s="108" t="n">
        <v>16.2</v>
      </c>
      <c r="ABM301" s="108" t="n">
        <v>19.1</v>
      </c>
      <c r="ABN301" s="108" t="n">
        <v>20.1</v>
      </c>
      <c r="ABO301" s="109" t="n">
        <f aca="false">AVERAGE(ABC301:ABN301)</f>
        <v>17.8666666666667</v>
      </c>
      <c r="ACA301" s="111" t="n">
        <v>1951</v>
      </c>
      <c r="ACB301" s="110" t="s">
        <v>154</v>
      </c>
      <c r="ACC301" s="108" t="n">
        <v>16.8</v>
      </c>
      <c r="ACD301" s="108" t="n">
        <v>18.5</v>
      </c>
      <c r="ACE301" s="108" t="n">
        <v>16.6</v>
      </c>
      <c r="ACF301" s="108" t="n">
        <v>13.7</v>
      </c>
      <c r="ACG301" s="108" t="n">
        <v>9.9</v>
      </c>
      <c r="ACH301" s="108" t="n">
        <v>10.3</v>
      </c>
      <c r="ACI301" s="108" t="n">
        <v>7.9</v>
      </c>
      <c r="ACJ301" s="108" t="n">
        <v>7.1</v>
      </c>
      <c r="ACK301" s="108" t="n">
        <v>10.5</v>
      </c>
      <c r="ACL301" s="108" t="n">
        <v>11</v>
      </c>
      <c r="ACM301" s="108" t="n">
        <v>13.2</v>
      </c>
      <c r="ACN301" s="108" t="n">
        <v>15.5</v>
      </c>
      <c r="ACO301" s="109" t="n">
        <f aca="false">AVERAGE(ACC301:ACN301)</f>
        <v>12.5833333333333</v>
      </c>
      <c r="ADA301" s="1" t="n">
        <v>1951</v>
      </c>
      <c r="ADB301" s="110" t="s">
        <v>154</v>
      </c>
      <c r="ADC301" s="108" t="n">
        <v>24.7</v>
      </c>
      <c r="ADD301" s="108" t="n">
        <v>25.3</v>
      </c>
      <c r="ADE301" s="108" t="n">
        <v>24.3</v>
      </c>
      <c r="ADF301" s="108" t="n">
        <v>21.5</v>
      </c>
      <c r="ADG301" s="108" t="n">
        <v>15.9</v>
      </c>
      <c r="ADH301" s="108" t="n">
        <v>14.9</v>
      </c>
      <c r="ADI301" s="108" t="n">
        <v>12.3</v>
      </c>
      <c r="ADJ301" s="108" t="n">
        <v>11.8</v>
      </c>
      <c r="ADK301" s="108" t="n">
        <v>14.5</v>
      </c>
      <c r="ADL301" s="108" t="n">
        <v>16.4</v>
      </c>
      <c r="ADM301" s="108" t="n">
        <v>21.6</v>
      </c>
      <c r="ADN301" s="108" t="n">
        <v>22.4</v>
      </c>
      <c r="ADO301" s="109" t="n">
        <f aca="false">AVERAGE(ADC301:ADN301)</f>
        <v>18.8</v>
      </c>
      <c r="AEA301" s="1" t="n">
        <v>1951</v>
      </c>
      <c r="AEB301" s="107" t="n">
        <v>1951</v>
      </c>
      <c r="AEC301" s="108" t="n">
        <v>25.2</v>
      </c>
      <c r="AED301" s="108" t="n">
        <v>26.3</v>
      </c>
      <c r="AEE301" s="108" t="n">
        <v>25.4</v>
      </c>
      <c r="AEF301" s="108" t="n">
        <v>23.4</v>
      </c>
      <c r="AEG301" s="108" t="n">
        <v>17.7</v>
      </c>
      <c r="AEH301" s="108" t="n">
        <v>16.3</v>
      </c>
      <c r="AEI301" s="108" t="n">
        <v>14.9</v>
      </c>
      <c r="AEJ301" s="108" t="n">
        <v>13.2</v>
      </c>
      <c r="AEK301" s="108" t="n">
        <v>16.6</v>
      </c>
      <c r="AEL301" s="108" t="n">
        <v>19.1</v>
      </c>
      <c r="AEM301" s="108" t="n">
        <v>24.1</v>
      </c>
      <c r="AEN301" s="108" t="n">
        <v>24.1</v>
      </c>
      <c r="AEO301" s="109" t="n">
        <f aca="false">AVERAGE(AEC301:AEN301)</f>
        <v>20.525</v>
      </c>
      <c r="AFA301" s="1" t="n">
        <v>1951</v>
      </c>
      <c r="AFB301" s="107" t="n">
        <v>1951</v>
      </c>
      <c r="AFC301" s="108" t="n">
        <v>17.8</v>
      </c>
      <c r="AFD301" s="108" t="n">
        <v>18.8</v>
      </c>
      <c r="AFE301" s="108" t="n">
        <v>18.3</v>
      </c>
      <c r="AFF301" s="108" t="n">
        <v>15.8</v>
      </c>
      <c r="AFG301" s="108" t="n">
        <v>13.3</v>
      </c>
      <c r="AFH301" s="108" t="n">
        <v>12.6</v>
      </c>
      <c r="AFI301" s="108" t="n">
        <v>11.3</v>
      </c>
      <c r="AFJ301" s="108" t="n">
        <v>9.9</v>
      </c>
      <c r="AFK301" s="108" t="n">
        <v>12.6</v>
      </c>
      <c r="AFL301" s="108" t="n">
        <v>13.4</v>
      </c>
      <c r="AFM301" s="108" t="n">
        <v>14.7</v>
      </c>
      <c r="AFN301" s="108" t="n">
        <v>16.3</v>
      </c>
      <c r="AFO301" s="109" t="n">
        <f aca="false">AVERAGE(AFC301:AFN301)</f>
        <v>14.5666666666667</v>
      </c>
      <c r="AGA301" s="1" t="n">
        <v>1951</v>
      </c>
      <c r="AGB301" s="110" t="s">
        <v>154</v>
      </c>
      <c r="AGC301" s="108" t="n">
        <v>17.8</v>
      </c>
      <c r="AGD301" s="108" t="n">
        <v>17.6</v>
      </c>
      <c r="AGE301" s="108" t="n">
        <v>15.7</v>
      </c>
      <c r="AGF301" s="108" t="n">
        <v>11.3</v>
      </c>
      <c r="AGG301" s="108" t="n">
        <v>6.8</v>
      </c>
      <c r="AGH301" s="108" t="n">
        <v>7.7</v>
      </c>
      <c r="AGI301" s="108" t="n">
        <v>3.8</v>
      </c>
      <c r="AGJ301" s="108" t="n">
        <v>2.5</v>
      </c>
      <c r="AGK301" s="108" t="n">
        <v>7.9</v>
      </c>
      <c r="AGL301" s="108" t="n">
        <v>9.7</v>
      </c>
      <c r="AGM301" s="108" t="n">
        <v>13.1</v>
      </c>
      <c r="AGN301" s="108" t="n">
        <v>15.2</v>
      </c>
      <c r="AGO301" s="109" t="n">
        <f aca="false">AVERAGE(AGC301:AGN301)</f>
        <v>10.7583333333333</v>
      </c>
      <c r="AHA301" s="1" t="n">
        <v>1951</v>
      </c>
      <c r="AHB301" s="110" t="s">
        <v>154</v>
      </c>
      <c r="AHC301" s="108" t="n">
        <v>13.9</v>
      </c>
      <c r="AHD301" s="108" t="n">
        <v>14.6</v>
      </c>
      <c r="AHE301" s="108" t="n">
        <v>11.1</v>
      </c>
      <c r="AHF301" s="108" t="n">
        <v>8.8</v>
      </c>
      <c r="AHG301" s="108" t="n">
        <v>4.7</v>
      </c>
      <c r="AHH301" s="108" t="n">
        <v>5.6</v>
      </c>
      <c r="AHI301" s="108" t="n">
        <v>2.9</v>
      </c>
      <c r="AHJ301" s="108" t="n">
        <v>1.3</v>
      </c>
      <c r="AHK301" s="108" t="n">
        <v>5.4</v>
      </c>
      <c r="AHL301" s="108" t="n">
        <v>5.8</v>
      </c>
      <c r="AHM301" s="108" t="n">
        <v>8.4</v>
      </c>
      <c r="AHN301" s="108" t="n">
        <v>11.6</v>
      </c>
      <c r="AHO301" s="109" t="n">
        <f aca="false">AVERAGE(AHC301:AHN301)</f>
        <v>7.84166666666667</v>
      </c>
      <c r="AIA301" s="1" t="n">
        <v>1951</v>
      </c>
      <c r="AIB301" s="107" t="n">
        <v>1951</v>
      </c>
      <c r="AIC301" s="108" t="n">
        <v>23.1</v>
      </c>
      <c r="AID301" s="108" t="n">
        <v>22.6</v>
      </c>
      <c r="AIE301" s="108" t="n">
        <v>20.7</v>
      </c>
      <c r="AIF301" s="108" t="n">
        <v>14.7</v>
      </c>
      <c r="AIG301" s="108" t="n">
        <v>6.4</v>
      </c>
      <c r="AIH301" s="108" t="n">
        <v>8.3</v>
      </c>
      <c r="AII301" s="108" t="n">
        <v>5.2</v>
      </c>
      <c r="AIJ301" s="108" t="n">
        <v>4.4</v>
      </c>
      <c r="AIK301" s="108" t="n">
        <v>10.3</v>
      </c>
      <c r="AIL301" s="108" t="n">
        <v>12.5</v>
      </c>
      <c r="AIM301" s="108" t="n">
        <v>19</v>
      </c>
      <c r="AIN301" s="108" t="n">
        <v>19.6</v>
      </c>
      <c r="AIO301" s="109" t="n">
        <f aca="false">AVERAGE(AIC301:AIN301)</f>
        <v>13.9</v>
      </c>
      <c r="AJA301" s="1" t="n">
        <v>1951</v>
      </c>
      <c r="AJB301" s="107" t="n">
        <v>1951</v>
      </c>
      <c r="AJC301" s="108" t="n">
        <v>26.6</v>
      </c>
      <c r="AJD301" s="108" t="n">
        <v>25.3</v>
      </c>
      <c r="AJE301" s="108" t="n">
        <v>26.2</v>
      </c>
      <c r="AJF301" s="108" t="n">
        <v>25.5</v>
      </c>
      <c r="AJG301" s="108" t="n">
        <v>21</v>
      </c>
      <c r="AJH301" s="108" t="n">
        <v>20.5</v>
      </c>
      <c r="AJI301" s="108" t="n">
        <v>17.8</v>
      </c>
      <c r="AJJ301" s="108" t="n">
        <v>20.8</v>
      </c>
      <c r="AJK301" s="108" t="n">
        <v>21.9</v>
      </c>
      <c r="AJL301" s="108" t="n">
        <v>26.2</v>
      </c>
      <c r="AJM301" s="108" t="n">
        <v>27.8</v>
      </c>
      <c r="AJN301" s="108" t="n">
        <v>28.4</v>
      </c>
      <c r="AJO301" s="109" t="n">
        <f aca="false">AVERAGE(AJC301:AJN301)</f>
        <v>24</v>
      </c>
      <c r="AKA301" s="1" t="n">
        <v>1951</v>
      </c>
      <c r="AKB301" s="110" t="s">
        <v>154</v>
      </c>
      <c r="AKC301" s="108" t="n">
        <v>16.5</v>
      </c>
      <c r="AKD301" s="108" t="n">
        <v>17.3</v>
      </c>
      <c r="AKE301" s="108" t="n">
        <v>15.2</v>
      </c>
      <c r="AKF301" s="108" t="n">
        <v>11.5</v>
      </c>
      <c r="AKG301" s="108" t="n">
        <v>6.1</v>
      </c>
      <c r="AKH301" s="108" t="n">
        <v>7.9</v>
      </c>
      <c r="AKI301" s="108" t="n">
        <v>4.9</v>
      </c>
      <c r="AKJ301" s="108" t="n">
        <v>3.3</v>
      </c>
      <c r="AKK301" s="108" t="n">
        <v>7</v>
      </c>
      <c r="AKL301" s="108" t="n">
        <v>8.1</v>
      </c>
      <c r="AKM301" s="108" t="n">
        <v>11.3</v>
      </c>
      <c r="AKN301" s="108" t="n">
        <v>14.5</v>
      </c>
      <c r="AKO301" s="109" t="n">
        <f aca="false">AVERAGE(AKC301:AKN301)</f>
        <v>10.3</v>
      </c>
      <c r="ALA301" s="35" t="n">
        <f aca="false">(ACO301+AO301+EO301+NO301+AKO301+AFO301+AEO301+IO301+MO301)/9</f>
        <v>13.5888888888889</v>
      </c>
      <c r="ALB301" s="77" t="n">
        <f aca="false">(ABO301+KO301+DO301+AGO301)/4</f>
        <v>17.9708333333333</v>
      </c>
      <c r="ALC301" s="19" t="n">
        <f aca="false">(QO301+PO301+AAO301+AJO301+FO301+SO301+BO301+CO301+JO301+OO301+TO301+HO301)/12</f>
        <v>13.1298611111111</v>
      </c>
      <c r="AMA301" s="28" t="n">
        <f aca="false">MAX(ACC301:ACN301,AC301:AN301,EC301:EN301,NC301:NN301,AKC301:AKN301,AFC301:AFN301,AEC301:AEN301,IC301:IN301,MC301:MN301)</f>
        <v>26.3</v>
      </c>
      <c r="AMB301" s="28" t="n">
        <f aca="false">MIN(ACC301:ACN301,AC301:AN301,EC301:EN301,NC301:NN301,AKC301:AKN301,AFC301:AFN301,AEC301:AEN301,IC301:IN301,MC301:MN301)</f>
        <v>3.3</v>
      </c>
      <c r="AMC301" s="81" t="n">
        <f aca="false">MAX(ABC301:ABN301,KC301:KN301,DC301:DN301,AGC301:AGN301)</f>
        <v>27.5</v>
      </c>
      <c r="AMD301" s="81" t="n">
        <f aca="false">MIN(ABC301:ABN301,KC301:KN301,DC301:DN301,AGC301:AGN301)</f>
        <v>2.5</v>
      </c>
      <c r="AME301" s="60" t="n">
        <f aca="false">MAX(QC301:QN301,PC301:PN301,AJC301:AJN301,AAC301:AAN301,FC301:FN301,SC301:SN301)</f>
        <v>28.4</v>
      </c>
      <c r="AMF301" s="60" t="n">
        <f aca="false">MIN(QC301:QN301,PC301:PN301,AJC301:AJN301,AAC301:AAN301,FC301:FN301,SC301:SN301)</f>
        <v>2.8</v>
      </c>
    </row>
    <row r="302" customFormat="false" ht="12.8" hidden="false" customHeight="false" outlineLevel="0" collapsed="false">
      <c r="A302" s="104"/>
      <c r="B302" s="29" t="n">
        <f aca="false">AVERAGE(AO302,BO302,CO302,DO302,EO302,FO302,GO302,HO312,IO302,JO302,KO302,LO302,MO302,NO302,OO302,PO302,QO302,RO302,SO302,TO302,UO302,VO302,WO302,YO302,ZO302,AAO302,ABO302,ACO302,ADO302,AEO302,AFO302,AGO302,AHO302,AIO302,AJO302,AKO302)</f>
        <v>12.9736111111111</v>
      </c>
      <c r="C302" s="30" t="n">
        <f aca="false">AVERAGE(B298:B302)</f>
        <v>13.2339814814815</v>
      </c>
      <c r="D302" s="31" t="n">
        <f aca="false">AVERAGE(B293:B302)</f>
        <v>13.2772969276094</v>
      </c>
      <c r="E302" s="29" t="n">
        <f aca="false">AVERAGE(B283:B302)</f>
        <v>13.4036437289562</v>
      </c>
      <c r="F302" s="32" t="n">
        <f aca="false">AVERAGE(B253:B302)</f>
        <v>13.3853825652357</v>
      </c>
      <c r="G302" s="3" t="n">
        <f aca="false">MAX(AC302:AN302,BC302:BN302,CC302:CN302,DC302:DN302,EC302:EN302,FC302:FN302,GC302:GN302,HC302:HN302,IC302:IN302,JC302:JN302,KC302:KN302,LC302:LN302,MC302:MN302,NC302:NN302,OC302:ON302,PC302:PN302,QC302:QN302,RC302:RN302,SC302:SN302,TC302:TN302,UC302:UN302,VC302:VN302,WC302:WN302,YC302:YN302,ZC302:ZN302,AAC302:AAN302,ABC302:ABN302,ACC302:ACN302,ADC302:ADN302,AEC302:AEN302,AFC302:AFN302,AGC302:AGN302,AHC302:AHN302,AIC302:AIN302,AJC302:AJN302,AKC302:AKN302)</f>
        <v>27.8</v>
      </c>
      <c r="H302" s="105" t="n">
        <f aca="false">MEDIAN(AC302:AN302,BC302:BN302,CC302:CN302,DC302:DN302,EC302:EN302,FC302:FN302,GC302:GN302,HC302:HN302,IC302:IN302,JC302:JN302,KC302:KN302,LC302:LN302,MC302:MN302,NC302:NN302,OC302:ON302,PC302:PN302,QC302:QN302,RC302:RN302,SC302:SN302,TC302:TN302,UC302:UN302,VC302:VN302,WC302:WN302,YC302:YN302,ZC302:ZN302,AAC302:AAN302,ABC302:ABN302,ACC302:ACN302,ADC302:ADN302,AEC302:AEN302,AFC302:AFN302,AGC302:AGN302,AHC302:AHN302,AIC302:AIN302,AJC302:AJN302,AKC302:AKN302)</f>
        <v>12.1</v>
      </c>
      <c r="I302" s="5" t="n">
        <f aca="false">MIN(AC302:AN302,BC302:BN302,CC302:CN302,DC302:DN302,EC302:EN302,FC302:FN302,GC302:GN302,HC302:HN302,IC302:IN302,JC302:JN302,KC302:KN302,LC302:LN302,MC302:MN302,NC302:NN302,OC302:ON302,PC302:PN302,QC302:QN302,RC302:RN302,SC302:SN302,TC302:TN302,UC302:UN302,VC302:VN302,WC302:WN302,YC302:YN302,ZC302:ZN302,AAC302:AAN302,ABC302:ABN302,ACC302:ACN302,ADC302:ADN302,AEC302:AEN302,AFC302:AFN302,AGC302:AGN302,AHC302:AHN302,AIC302:AIN302,AJC302:AJN302,AKC302:AKN302)</f>
        <v>1.8</v>
      </c>
      <c r="J302" s="106" t="n">
        <f aca="false">(G302+I302)/2</f>
        <v>14.8</v>
      </c>
      <c r="AB302" s="107" t="n">
        <v>1952</v>
      </c>
      <c r="AC302" s="108" t="n">
        <v>15.2</v>
      </c>
      <c r="AD302" s="108" t="n">
        <v>16.2</v>
      </c>
      <c r="AE302" s="108" t="n">
        <v>14.6</v>
      </c>
      <c r="AF302" s="108" t="n">
        <v>13.2</v>
      </c>
      <c r="AG302" s="108" t="n">
        <v>10.3</v>
      </c>
      <c r="AH302" s="108" t="n">
        <v>10</v>
      </c>
      <c r="AI302" s="108" t="n">
        <v>7.1</v>
      </c>
      <c r="AJ302" s="108" t="n">
        <v>8.4</v>
      </c>
      <c r="AK302" s="108" t="n">
        <v>8.2</v>
      </c>
      <c r="AL302" s="108" t="n">
        <v>10</v>
      </c>
      <c r="AM302" s="108" t="n">
        <v>11.6</v>
      </c>
      <c r="AN302" s="108" t="n">
        <v>12.5</v>
      </c>
      <c r="AO302" s="109" t="n">
        <f aca="false">AVERAGE(AC302:AN302)</f>
        <v>11.4416666666667</v>
      </c>
      <c r="BA302" s="1" t="n">
        <v>1952</v>
      </c>
      <c r="BB302" s="107" t="n">
        <v>1952</v>
      </c>
      <c r="BC302" s="108" t="n">
        <v>15.8</v>
      </c>
      <c r="BD302" s="108" t="n">
        <v>14.8</v>
      </c>
      <c r="BE302" s="108" t="n">
        <v>12.3</v>
      </c>
      <c r="BF302" s="108" t="n">
        <v>10.7</v>
      </c>
      <c r="BG302" s="108" t="n">
        <v>9.1</v>
      </c>
      <c r="BH302" s="108" t="n">
        <v>5.3</v>
      </c>
      <c r="BI302" s="108" t="n">
        <v>5</v>
      </c>
      <c r="BJ302" s="108" t="n">
        <v>6.4</v>
      </c>
      <c r="BK302" s="108" t="n">
        <v>6.2</v>
      </c>
      <c r="BL302" s="108" t="n">
        <v>9.4</v>
      </c>
      <c r="BM302" s="108" t="n">
        <v>11.3</v>
      </c>
      <c r="BN302" s="108" t="n">
        <v>11.6</v>
      </c>
      <c r="BO302" s="109" t="n">
        <f aca="false">AVERAGE(BC302:BN302)</f>
        <v>9.825</v>
      </c>
      <c r="CA302" s="1" t="n">
        <v>1952</v>
      </c>
      <c r="CB302" s="110" t="s">
        <v>155</v>
      </c>
      <c r="CC302" s="108" t="n">
        <v>10</v>
      </c>
      <c r="CD302" s="108" t="n">
        <v>12.1</v>
      </c>
      <c r="CE302" s="108" t="n">
        <v>8.2</v>
      </c>
      <c r="CF302" s="108" t="n">
        <v>7.4</v>
      </c>
      <c r="CG302" s="108" t="n">
        <v>6</v>
      </c>
      <c r="CH302" s="108" t="n">
        <v>6.4</v>
      </c>
      <c r="CI302" s="108" t="n">
        <v>3.2</v>
      </c>
      <c r="CJ302" s="108" t="n">
        <v>3.9</v>
      </c>
      <c r="CK302" s="108" t="n">
        <v>3.7</v>
      </c>
      <c r="CL302" s="108" t="n">
        <v>3.9</v>
      </c>
      <c r="CM302" s="108" t="n">
        <v>7.4</v>
      </c>
      <c r="CN302" s="108" t="n">
        <v>8</v>
      </c>
      <c r="CO302" s="109" t="n">
        <f aca="false">AVERAGE(CC302:CN302)</f>
        <v>6.68333333333333</v>
      </c>
      <c r="DA302" s="1" t="n">
        <v>1952</v>
      </c>
      <c r="DB302" s="110" t="s">
        <v>155</v>
      </c>
      <c r="DC302" s="108" t="n">
        <v>26</v>
      </c>
      <c r="DD302" s="108" t="n">
        <v>26.7</v>
      </c>
      <c r="DE302" s="108" t="n">
        <v>25.6</v>
      </c>
      <c r="DF302" s="108" t="n">
        <v>23.8</v>
      </c>
      <c r="DG302" s="108" t="n">
        <v>19.4</v>
      </c>
      <c r="DH302" s="108" t="n">
        <v>11.8</v>
      </c>
      <c r="DI302" s="108" t="n">
        <v>16.1</v>
      </c>
      <c r="DJ302" s="108" t="n">
        <v>13.3</v>
      </c>
      <c r="DK302" s="108" t="n">
        <v>19</v>
      </c>
      <c r="DL302" s="108" t="n">
        <v>22.5</v>
      </c>
      <c r="DM302" s="108" t="n">
        <v>24.5</v>
      </c>
      <c r="DN302" s="108" t="n">
        <v>26.3</v>
      </c>
      <c r="DO302" s="109" t="n">
        <f aca="false">AVERAGE(DC302:DN302)</f>
        <v>21.25</v>
      </c>
      <c r="EA302" s="1" t="n">
        <v>1952</v>
      </c>
      <c r="EB302" s="107" t="n">
        <v>1952</v>
      </c>
      <c r="EC302" s="108" t="n">
        <v>14.4</v>
      </c>
      <c r="ED302" s="108" t="n">
        <v>16.3</v>
      </c>
      <c r="EE302" s="108" t="n">
        <v>12.9</v>
      </c>
      <c r="EF302" s="108" t="n">
        <v>12.6</v>
      </c>
      <c r="EG302" s="108" t="n">
        <v>9.5</v>
      </c>
      <c r="EH302" s="108" t="n">
        <v>11.4</v>
      </c>
      <c r="EI302" s="108" t="n">
        <v>6.5</v>
      </c>
      <c r="EJ302" s="108" t="n">
        <v>8.1</v>
      </c>
      <c r="EK302" s="108" t="n">
        <v>8.3</v>
      </c>
      <c r="EL302" s="108" t="n">
        <v>7</v>
      </c>
      <c r="EM302" s="108" t="n">
        <v>11.6</v>
      </c>
      <c r="EN302" s="108" t="n">
        <v>11.6</v>
      </c>
      <c r="EO302" s="109" t="n">
        <f aca="false">AVERAGE(EC302:EN302)</f>
        <v>10.85</v>
      </c>
      <c r="FA302" s="1" t="n">
        <v>1952</v>
      </c>
      <c r="FB302" s="107" t="n">
        <v>1952</v>
      </c>
      <c r="FC302" s="108" t="n">
        <v>12.6</v>
      </c>
      <c r="FD302" s="108" t="n">
        <v>15.2</v>
      </c>
      <c r="FE302" s="108" t="n">
        <v>12.5</v>
      </c>
      <c r="FF302" s="108" t="n">
        <v>10.9</v>
      </c>
      <c r="FG302" s="108" t="n">
        <v>8.6</v>
      </c>
      <c r="FH302" s="108" t="n">
        <v>9.9</v>
      </c>
      <c r="FI302" s="108" t="n">
        <v>6</v>
      </c>
      <c r="FJ302" s="108" t="n">
        <v>7.2</v>
      </c>
      <c r="FK302" s="108" t="n">
        <v>8.1</v>
      </c>
      <c r="FL302" s="108" t="n">
        <v>7.9</v>
      </c>
      <c r="FM302" s="108" t="n">
        <v>8.7</v>
      </c>
      <c r="FN302" s="108" t="n">
        <v>10.6</v>
      </c>
      <c r="FO302" s="109" t="n">
        <f aca="false">AVERAGE(FC302:FN302)</f>
        <v>9.85</v>
      </c>
      <c r="GA302" s="1" t="n">
        <v>1952</v>
      </c>
      <c r="GB302" s="110" t="s">
        <v>155</v>
      </c>
      <c r="GC302" s="108" t="n">
        <v>16.5</v>
      </c>
      <c r="GD302" s="108" t="n">
        <v>17.4</v>
      </c>
      <c r="GE302" s="108" t="n">
        <v>16.8</v>
      </c>
      <c r="GF302" s="108" t="n">
        <v>15.2</v>
      </c>
      <c r="GG302" s="108" t="n">
        <v>13.6</v>
      </c>
      <c r="GH302" s="108" t="n">
        <v>12.7</v>
      </c>
      <c r="GI302" s="108" t="n">
        <v>10.5</v>
      </c>
      <c r="GJ302" s="108" t="n">
        <v>11</v>
      </c>
      <c r="GK302" s="108" t="n">
        <v>11.4</v>
      </c>
      <c r="GL302" s="108" t="n">
        <v>11.7</v>
      </c>
      <c r="GM302" s="108" t="n">
        <v>13.1</v>
      </c>
      <c r="GN302" s="108" t="n">
        <v>14.5</v>
      </c>
      <c r="GO302" s="109" t="n">
        <f aca="false">AVERAGE(GC302:GN302)</f>
        <v>13.7</v>
      </c>
      <c r="HA302" s="1" t="n">
        <v>1952</v>
      </c>
      <c r="HB302" s="107" t="n">
        <v>1952</v>
      </c>
      <c r="HC302" s="108" t="n">
        <v>14.2</v>
      </c>
      <c r="HD302" s="108" t="n">
        <v>15.4</v>
      </c>
      <c r="HE302" s="108" t="n">
        <v>15.1</v>
      </c>
      <c r="HF302" s="108" t="n">
        <v>13.3</v>
      </c>
      <c r="HG302" s="108" t="n">
        <v>12.2</v>
      </c>
      <c r="HH302" s="108" t="n">
        <v>12.3</v>
      </c>
      <c r="HI302" s="108" t="n">
        <v>9.5</v>
      </c>
      <c r="HJ302" s="108" t="n">
        <v>9.9</v>
      </c>
      <c r="HK302" s="108" t="n">
        <v>9.4</v>
      </c>
      <c r="HL302" s="108" t="n">
        <v>9.8</v>
      </c>
      <c r="HM302" s="108" t="n">
        <v>10.7</v>
      </c>
      <c r="HN302" s="108" t="n">
        <v>12.3</v>
      </c>
      <c r="HO302" s="109" t="n">
        <f aca="false">AVERAGE(HC302:HN302)</f>
        <v>12.0083333333333</v>
      </c>
      <c r="IA302" s="1" t="n">
        <v>1952</v>
      </c>
      <c r="IB302" s="110" t="s">
        <v>155</v>
      </c>
      <c r="IC302" s="108" t="n">
        <v>21.9</v>
      </c>
      <c r="ID302" s="108" t="n">
        <v>22.4</v>
      </c>
      <c r="IE302" s="108" t="n">
        <v>21.2</v>
      </c>
      <c r="IF302" s="108" t="n">
        <v>20.6</v>
      </c>
      <c r="IG302" s="108" t="n">
        <v>13.8</v>
      </c>
      <c r="IH302" s="108" t="n">
        <v>11.4</v>
      </c>
      <c r="II302" s="108" t="n">
        <v>10.5</v>
      </c>
      <c r="IJ302" s="108" t="n">
        <v>10.4</v>
      </c>
      <c r="IK302" s="108" t="n">
        <v>13.9</v>
      </c>
      <c r="IL302" s="108" t="n">
        <v>15.5</v>
      </c>
      <c r="IM302" s="108" t="n">
        <v>17.1</v>
      </c>
      <c r="IN302" s="108" t="n">
        <v>19.5</v>
      </c>
      <c r="IO302" s="109" t="n">
        <f aca="false">AVERAGE(IC302:IN302)</f>
        <v>16.5166666666667</v>
      </c>
      <c r="JA302" s="1" t="n">
        <v>1952</v>
      </c>
      <c r="JB302" s="107" t="n">
        <v>1952</v>
      </c>
      <c r="JC302" s="108" t="n">
        <v>12.9</v>
      </c>
      <c r="JD302" s="108" t="n">
        <v>14.2</v>
      </c>
      <c r="JE302" s="108" t="n">
        <v>10.6</v>
      </c>
      <c r="JF302" s="108" t="n">
        <v>9.3</v>
      </c>
      <c r="JG302" s="108" t="n">
        <v>5.3</v>
      </c>
      <c r="JH302" s="108" t="n">
        <v>7.2</v>
      </c>
      <c r="JI302" s="108" t="n">
        <v>2.9</v>
      </c>
      <c r="JJ302" s="108" t="n">
        <v>3.7</v>
      </c>
      <c r="JK302" s="108" t="n">
        <v>4.9</v>
      </c>
      <c r="JL302" s="108" t="n">
        <v>6.2</v>
      </c>
      <c r="JM302" s="108" t="n">
        <v>8.8</v>
      </c>
      <c r="JN302" s="108" t="n">
        <v>9.6</v>
      </c>
      <c r="JO302" s="109" t="n">
        <f aca="false">AVERAGE(JC302:JN302)</f>
        <v>7.96666666666667</v>
      </c>
      <c r="KA302" s="1" t="n">
        <v>1952</v>
      </c>
      <c r="KB302" s="107" t="n">
        <v>1952</v>
      </c>
      <c r="KC302" s="108" t="n">
        <v>26.6</v>
      </c>
      <c r="KD302" s="108" t="n">
        <v>27.4</v>
      </c>
      <c r="KE302" s="108" t="n">
        <v>26.8</v>
      </c>
      <c r="KF302" s="108" t="n">
        <v>24.6</v>
      </c>
      <c r="KG302" s="108" t="n">
        <v>21</v>
      </c>
      <c r="KH302" s="108" t="n">
        <v>13.9</v>
      </c>
      <c r="KI302" s="108" t="n">
        <v>17.5</v>
      </c>
      <c r="KJ302" s="108" t="n">
        <v>16.4</v>
      </c>
      <c r="KK302" s="108" t="n">
        <v>22</v>
      </c>
      <c r="KL302" s="108" t="n">
        <v>23.4</v>
      </c>
      <c r="KM302" s="108" t="n">
        <v>25.9</v>
      </c>
      <c r="KN302" s="108" t="n">
        <v>26.5</v>
      </c>
      <c r="KO302" s="109" t="n">
        <f aca="false">AVERAGE(KC302:KN302)</f>
        <v>22.6666666666667</v>
      </c>
      <c r="LA302" s="1" t="n">
        <v>1952</v>
      </c>
      <c r="LB302" s="110" t="s">
        <v>155</v>
      </c>
      <c r="LC302" s="108" t="n">
        <v>12.9</v>
      </c>
      <c r="LD302" s="108" t="n">
        <v>14.9</v>
      </c>
      <c r="LE302" s="108" t="n">
        <v>11.9</v>
      </c>
      <c r="LF302" s="108" t="n">
        <v>10.7</v>
      </c>
      <c r="LG302" s="108" t="n">
        <v>6.6</v>
      </c>
      <c r="LH302" s="108" t="n">
        <v>7.8</v>
      </c>
      <c r="LI302" s="108" t="n">
        <v>3.4</v>
      </c>
      <c r="LJ302" s="108" t="n">
        <v>5.3</v>
      </c>
      <c r="LK302" s="108" t="n">
        <v>5.6</v>
      </c>
      <c r="LL302" s="108" t="n">
        <v>6.2</v>
      </c>
      <c r="LM302" s="108" t="n">
        <v>8.8</v>
      </c>
      <c r="LN302" s="108" t="n">
        <v>10</v>
      </c>
      <c r="LO302" s="109" t="n">
        <f aca="false">AVERAGE(LC302:LN302)</f>
        <v>8.675</v>
      </c>
      <c r="MA302" s="1" t="n">
        <v>1952</v>
      </c>
      <c r="MB302" s="110" t="s">
        <v>155</v>
      </c>
      <c r="MC302" s="108" t="n">
        <v>15.6</v>
      </c>
      <c r="MD302" s="108" t="n">
        <v>14.9</v>
      </c>
      <c r="ME302" s="108" t="n">
        <v>14.1</v>
      </c>
      <c r="MF302" s="108" t="n">
        <v>12.2</v>
      </c>
      <c r="MG302" s="108" t="n">
        <v>9.1</v>
      </c>
      <c r="MH302" s="108" t="n">
        <v>8.3</v>
      </c>
      <c r="MI302" s="108" t="n">
        <v>5.9</v>
      </c>
      <c r="MJ302" s="108" t="n">
        <v>7.2</v>
      </c>
      <c r="MK302" s="108" t="n">
        <v>7.8</v>
      </c>
      <c r="ML302" s="108" t="n">
        <v>9</v>
      </c>
      <c r="MM302" s="108" t="n">
        <v>11.7</v>
      </c>
      <c r="MN302" s="108" t="n">
        <v>12.1</v>
      </c>
      <c r="MO302" s="109" t="n">
        <f aca="false">AVERAGE(MC302:MN302)</f>
        <v>10.6583333333333</v>
      </c>
      <c r="NA302" s="1" t="n">
        <v>1952</v>
      </c>
      <c r="NB302" s="110" t="s">
        <v>155</v>
      </c>
      <c r="NC302" s="108" t="n">
        <v>17.6</v>
      </c>
      <c r="ND302" s="108" t="n">
        <v>20.3</v>
      </c>
      <c r="NE302" s="108" t="n">
        <v>18.1</v>
      </c>
      <c r="NF302" s="108" t="n">
        <v>17.3</v>
      </c>
      <c r="NG302" s="108" t="n">
        <v>12.4</v>
      </c>
      <c r="NH302" s="108" t="n">
        <v>11.1</v>
      </c>
      <c r="NI302" s="108" t="n">
        <v>7.7</v>
      </c>
      <c r="NJ302" s="108" t="n">
        <v>7.5</v>
      </c>
      <c r="NK302" s="108" t="n">
        <v>9.2</v>
      </c>
      <c r="NL302" s="108" t="n">
        <v>10.2</v>
      </c>
      <c r="NM302" s="108" t="n">
        <v>13</v>
      </c>
      <c r="NN302" s="108" t="n">
        <v>15.2</v>
      </c>
      <c r="NO302" s="109" t="n">
        <f aca="false">AVERAGE(NC302:NN302)</f>
        <v>13.3</v>
      </c>
      <c r="OA302" s="1" t="n">
        <v>1952</v>
      </c>
      <c r="OB302" s="107" t="n">
        <v>1952</v>
      </c>
      <c r="OC302" s="108" t="n">
        <v>16.7</v>
      </c>
      <c r="OD302" s="108" t="n">
        <v>18.1</v>
      </c>
      <c r="OE302" s="108" t="n">
        <v>15.8</v>
      </c>
      <c r="OF302" s="108" t="n">
        <v>13.8</v>
      </c>
      <c r="OG302" s="108" t="n">
        <v>10.6</v>
      </c>
      <c r="OH302" s="108" t="n">
        <v>11.3</v>
      </c>
      <c r="OI302" s="108" t="n">
        <v>7.4</v>
      </c>
      <c r="OJ302" s="108" t="n">
        <v>8.6</v>
      </c>
      <c r="OK302" s="108" t="n">
        <v>9.1</v>
      </c>
      <c r="OL302" s="108" t="n">
        <v>10.1</v>
      </c>
      <c r="OM302" s="108" t="n">
        <v>12</v>
      </c>
      <c r="ON302" s="108" t="n">
        <v>13.6</v>
      </c>
      <c r="OO302" s="109" t="n">
        <f aca="false">AVERAGE(OC302:ON302)</f>
        <v>12.2583333333333</v>
      </c>
      <c r="PA302" s="16" t="n">
        <v>1952</v>
      </c>
      <c r="PB302" s="134" t="s">
        <v>155</v>
      </c>
      <c r="PC302" s="108" t="n">
        <v>17.5</v>
      </c>
      <c r="PD302" s="108" t="n">
        <v>16.3</v>
      </c>
      <c r="PE302" s="108" t="n">
        <v>14.8</v>
      </c>
      <c r="PF302" s="108" t="n">
        <v>11.3</v>
      </c>
      <c r="PG302" s="108" t="n">
        <v>6.4</v>
      </c>
      <c r="PH302" s="108" t="n">
        <v>6.4</v>
      </c>
      <c r="PI302" s="108" t="n">
        <v>2.5</v>
      </c>
      <c r="PJ302" s="108" t="n">
        <v>5</v>
      </c>
      <c r="PK302" s="108" t="n">
        <v>7.1</v>
      </c>
      <c r="PL302" s="108" t="n">
        <v>9.9</v>
      </c>
      <c r="PM302" s="108" t="n">
        <v>12.8</v>
      </c>
      <c r="PN302" s="108" t="n">
        <v>14.2</v>
      </c>
      <c r="PO302" s="109" t="n">
        <f aca="false">AVERAGE(PC302:PN302)</f>
        <v>10.35</v>
      </c>
      <c r="QA302" s="1" t="n">
        <v>1952</v>
      </c>
      <c r="QB302" s="110" t="s">
        <v>155</v>
      </c>
      <c r="QC302" s="108" t="n">
        <v>13.9</v>
      </c>
      <c r="QD302" s="108" t="n">
        <v>14.2</v>
      </c>
      <c r="QE302" s="108" t="n">
        <v>12.1</v>
      </c>
      <c r="QF302" s="108" t="n">
        <v>10.1</v>
      </c>
      <c r="QG302" s="108" t="n">
        <v>7.3</v>
      </c>
      <c r="QH302" s="108" t="n">
        <v>7.7</v>
      </c>
      <c r="QI302" s="108" t="n">
        <v>3.8</v>
      </c>
      <c r="QJ302" s="108" t="n">
        <v>5.5</v>
      </c>
      <c r="QK302" s="108" t="n">
        <v>5.2</v>
      </c>
      <c r="QL302" s="108" t="n">
        <v>6.8</v>
      </c>
      <c r="QM302" s="108" t="n">
        <v>9.1</v>
      </c>
      <c r="QN302" s="108" t="n">
        <v>9.9</v>
      </c>
      <c r="QO302" s="109" t="n">
        <f aca="false">AVERAGE(QC302:QN302)</f>
        <v>8.8</v>
      </c>
      <c r="RA302" s="1" t="n">
        <v>1952</v>
      </c>
      <c r="RB302" s="110" t="s">
        <v>155</v>
      </c>
      <c r="RC302" s="108" t="n">
        <v>17.2</v>
      </c>
      <c r="RD302" s="108" t="n">
        <v>17.4</v>
      </c>
      <c r="RE302" s="108" t="n">
        <v>14.9</v>
      </c>
      <c r="RF302" s="108" t="n">
        <v>12.1</v>
      </c>
      <c r="RG302" s="108" t="n">
        <v>8</v>
      </c>
      <c r="RH302" s="108" t="n">
        <v>8.1</v>
      </c>
      <c r="RI302" s="108" t="n">
        <v>3.8</v>
      </c>
      <c r="RJ302" s="108" t="n">
        <v>5</v>
      </c>
      <c r="RK302" s="108" t="n">
        <v>6.6</v>
      </c>
      <c r="RL302" s="108" t="n">
        <v>8.1</v>
      </c>
      <c r="RM302" s="108" t="n">
        <v>11.2</v>
      </c>
      <c r="RN302" s="108" t="n">
        <v>12.8</v>
      </c>
      <c r="RO302" s="109" t="n">
        <f aca="false">AVERAGE(RC302:RN302)</f>
        <v>10.4333333333333</v>
      </c>
      <c r="SA302" s="1" t="n">
        <v>1952</v>
      </c>
      <c r="SB302" s="107" t="n">
        <v>1952</v>
      </c>
      <c r="SC302" s="108" t="n">
        <v>20.1</v>
      </c>
      <c r="SD302" s="108" t="n">
        <v>19.3</v>
      </c>
      <c r="SE302" s="108" t="n">
        <v>17.2</v>
      </c>
      <c r="SF302" s="108" t="n">
        <v>13.1</v>
      </c>
      <c r="SG302" s="108" t="n">
        <v>8.4</v>
      </c>
      <c r="SH302" s="108" t="n">
        <v>6.6</v>
      </c>
      <c r="SI302" s="112" t="n">
        <f aca="false">SUM(SI301+SI303)/2</f>
        <v>5.25</v>
      </c>
      <c r="SJ302" s="112" t="n">
        <f aca="false">SUM(SJ301+SJ303)/2</f>
        <v>5.35</v>
      </c>
      <c r="SK302" s="112" t="n">
        <f aca="false">SUM(SK301+SK303)/2</f>
        <v>9.7</v>
      </c>
      <c r="SL302" s="112" t="n">
        <f aca="false">SUM(SL301+SL303)/2</f>
        <v>11.9</v>
      </c>
      <c r="SM302" s="112" t="n">
        <f aca="false">SUM(SM301+SM303)/2</f>
        <v>16.6</v>
      </c>
      <c r="SN302" s="112" t="n">
        <f aca="false">SUM(SN301+SN303)/2</f>
        <v>18.75</v>
      </c>
      <c r="SO302" s="109" t="n">
        <f aca="false">AVERAGE(SC302:SN302)</f>
        <v>12.6875</v>
      </c>
      <c r="TA302" s="1" t="n">
        <v>1952</v>
      </c>
      <c r="TB302" s="110" t="s">
        <v>155</v>
      </c>
      <c r="TC302" s="108" t="n">
        <v>26</v>
      </c>
      <c r="TD302" s="108" t="n">
        <v>27.1</v>
      </c>
      <c r="TE302" s="108" t="n">
        <v>23.9</v>
      </c>
      <c r="TF302" s="108" t="n">
        <v>22.7</v>
      </c>
      <c r="TG302" s="108" t="n">
        <v>16.7</v>
      </c>
      <c r="TH302" s="108" t="n">
        <v>10.9</v>
      </c>
      <c r="TI302" s="108" t="n">
        <v>12.8</v>
      </c>
      <c r="TJ302" s="108" t="n">
        <v>12.3</v>
      </c>
      <c r="TK302" s="108" t="n">
        <v>17.7</v>
      </c>
      <c r="TL302" s="108" t="n">
        <v>20.2</v>
      </c>
      <c r="TM302" s="108" t="n">
        <v>23.2</v>
      </c>
      <c r="TN302" s="108" t="n">
        <v>24.6</v>
      </c>
      <c r="TO302" s="109" t="n">
        <f aca="false">AVERAGE(TC302:TN302)</f>
        <v>19.8416666666667</v>
      </c>
      <c r="UA302" s="1" t="n">
        <v>1952</v>
      </c>
      <c r="UB302" s="110" t="s">
        <v>155</v>
      </c>
      <c r="UC302" s="108" t="n">
        <v>17.4</v>
      </c>
      <c r="UD302" s="108" t="n">
        <v>16.5</v>
      </c>
      <c r="UE302" s="108" t="n">
        <v>14.9</v>
      </c>
      <c r="UF302" s="108" t="n">
        <v>11.7</v>
      </c>
      <c r="UG302" s="108" t="n">
        <v>6.5</v>
      </c>
      <c r="UH302" s="108" t="n">
        <v>6.9</v>
      </c>
      <c r="UI302" s="108" t="n">
        <v>2.9</v>
      </c>
      <c r="UJ302" s="108" t="n">
        <v>4</v>
      </c>
      <c r="UK302" s="108" t="n">
        <v>5.4</v>
      </c>
      <c r="UL302" s="108" t="n">
        <v>8.5</v>
      </c>
      <c r="UM302" s="108" t="n">
        <v>11.1</v>
      </c>
      <c r="UN302" s="108" t="n">
        <v>12.6</v>
      </c>
      <c r="UO302" s="109" t="n">
        <f aca="false">AVERAGE(UC302:UN302)</f>
        <v>9.86666666666667</v>
      </c>
      <c r="VA302" s="1" t="n">
        <v>1952</v>
      </c>
      <c r="VB302" s="110" t="s">
        <v>155</v>
      </c>
      <c r="VC302" s="108" t="n">
        <v>12.2</v>
      </c>
      <c r="VD302" s="108" t="n">
        <v>12.8</v>
      </c>
      <c r="VE302" s="108" t="n">
        <v>11.6</v>
      </c>
      <c r="VF302" s="108" t="n">
        <v>10.3</v>
      </c>
      <c r="VG302" s="108" t="n">
        <v>7.1</v>
      </c>
      <c r="VH302" s="108" t="n">
        <v>7.3</v>
      </c>
      <c r="VI302" s="108" t="n">
        <v>4.4</v>
      </c>
      <c r="VJ302" s="108" t="n">
        <v>6.5</v>
      </c>
      <c r="VK302" s="108" t="n">
        <v>6</v>
      </c>
      <c r="VL302" s="108" t="n">
        <v>7.8</v>
      </c>
      <c r="VM302" s="108" t="n">
        <v>9.8</v>
      </c>
      <c r="VN302" s="108" t="n">
        <v>8.2</v>
      </c>
      <c r="VO302" s="109" t="n">
        <f aca="false">AVERAGE(VC302:VN302)</f>
        <v>8.66666666666667</v>
      </c>
      <c r="WA302" s="1" t="n">
        <v>1952</v>
      </c>
      <c r="WB302" s="107" t="n">
        <v>1952</v>
      </c>
      <c r="WC302" s="108" t="n">
        <v>20.3</v>
      </c>
      <c r="WD302" s="108" t="n">
        <v>20.2</v>
      </c>
      <c r="WE302" s="113" t="n">
        <f aca="false">SUM(WE303:WE305)/3</f>
        <v>21.6</v>
      </c>
      <c r="WF302" s="108" t="n">
        <v>14.7</v>
      </c>
      <c r="WG302" s="112" t="n">
        <f aca="false">SUM(WG301+WG303)/2</f>
        <v>9.75</v>
      </c>
      <c r="WH302" s="112" t="n">
        <f aca="false">SUM(WH301+WH303)/2</f>
        <v>7.4</v>
      </c>
      <c r="WI302" s="112" t="n">
        <f aca="false">SUM(WI301+WI303)/2</f>
        <v>6.1</v>
      </c>
      <c r="WJ302" s="108" t="n">
        <v>4.3</v>
      </c>
      <c r="WK302" s="108" t="n">
        <v>7.9</v>
      </c>
      <c r="WL302" s="108" t="n">
        <v>10.2</v>
      </c>
      <c r="WM302" s="108" t="n">
        <v>12.6</v>
      </c>
      <c r="WN302" s="108" t="n">
        <v>15.7</v>
      </c>
      <c r="WO302" s="109" t="n">
        <f aca="false">AVERAGE(WC302:WN302)</f>
        <v>12.5625</v>
      </c>
      <c r="YA302" s="1" t="n">
        <v>1952</v>
      </c>
      <c r="YB302" s="110" t="s">
        <v>155</v>
      </c>
      <c r="YC302" s="108" t="n">
        <v>13.4</v>
      </c>
      <c r="YD302" s="108" t="n">
        <v>14.3</v>
      </c>
      <c r="YE302" s="108" t="n">
        <v>12.2</v>
      </c>
      <c r="YF302" s="108" t="n">
        <v>10.5</v>
      </c>
      <c r="YG302" s="108" t="n">
        <v>6.7</v>
      </c>
      <c r="YH302" s="108" t="n">
        <v>7.5</v>
      </c>
      <c r="YI302" s="108" t="n">
        <v>3</v>
      </c>
      <c r="YJ302" s="108" t="n">
        <v>4.3</v>
      </c>
      <c r="YK302" s="108" t="n">
        <v>4.8</v>
      </c>
      <c r="YL302" s="108" t="n">
        <v>5.1</v>
      </c>
      <c r="YM302" s="108" t="n">
        <v>8.4</v>
      </c>
      <c r="YN302" s="108" t="n">
        <v>9.9</v>
      </c>
      <c r="YO302" s="109" t="n">
        <f aca="false">AVERAGE(YC302:YN302)</f>
        <v>8.34166666666667</v>
      </c>
      <c r="ZA302" s="1" t="n">
        <v>1952</v>
      </c>
      <c r="ZB302" s="110" t="s">
        <v>155</v>
      </c>
      <c r="ZC302" s="108" t="n">
        <v>17.7</v>
      </c>
      <c r="ZD302" s="108" t="n">
        <v>17.3</v>
      </c>
      <c r="ZE302" s="108" t="n">
        <v>14.5</v>
      </c>
      <c r="ZF302" s="108" t="n">
        <v>12.3</v>
      </c>
      <c r="ZG302" s="108" t="n">
        <v>7.6</v>
      </c>
      <c r="ZH302" s="108" t="n">
        <v>7.2</v>
      </c>
      <c r="ZI302" s="108" t="n">
        <v>2.7</v>
      </c>
      <c r="ZJ302" s="108" t="n">
        <v>4.4</v>
      </c>
      <c r="ZK302" s="108" t="n">
        <v>6.1</v>
      </c>
      <c r="ZL302" s="108" t="n">
        <v>7.6</v>
      </c>
      <c r="ZM302" s="108" t="n">
        <v>10.9</v>
      </c>
      <c r="ZN302" s="108" t="n">
        <v>12</v>
      </c>
      <c r="ZO302" s="109" t="n">
        <f aca="false">AVERAGE(ZC302:ZN302)</f>
        <v>10.025</v>
      </c>
      <c r="AAA302" s="1" t="n">
        <v>1952</v>
      </c>
      <c r="AAB302" s="110" t="s">
        <v>155</v>
      </c>
      <c r="AAC302" s="108" t="n">
        <v>24.4</v>
      </c>
      <c r="AAD302" s="108" t="n">
        <v>23.8</v>
      </c>
      <c r="AAE302" s="108" t="n">
        <v>23.2</v>
      </c>
      <c r="AAF302" s="108" t="n">
        <v>22.1</v>
      </c>
      <c r="AAG302" s="108" t="n">
        <v>17.7</v>
      </c>
      <c r="AAH302" s="108" t="n">
        <v>11.2</v>
      </c>
      <c r="AAI302" s="108" t="n">
        <v>13.5</v>
      </c>
      <c r="AAJ302" s="108" t="n">
        <v>12.3</v>
      </c>
      <c r="AAK302" s="108" t="n">
        <v>18.3</v>
      </c>
      <c r="AAL302" s="108" t="n">
        <v>22.6</v>
      </c>
      <c r="AAM302" s="108" t="n">
        <v>24.1</v>
      </c>
      <c r="AAN302" s="108" t="n">
        <v>25.3</v>
      </c>
      <c r="AAO302" s="109" t="n">
        <f aca="false">AVERAGE(AAC302:AAN302)</f>
        <v>19.875</v>
      </c>
      <c r="ABA302" s="1" t="n">
        <v>1952</v>
      </c>
      <c r="ABB302" s="107" t="n">
        <v>1952</v>
      </c>
      <c r="ABC302" s="108" t="n">
        <v>23.2</v>
      </c>
      <c r="ABD302" s="108" t="n">
        <v>24.1</v>
      </c>
      <c r="ABE302" s="108" t="n">
        <v>22.6</v>
      </c>
      <c r="ABF302" s="108" t="n">
        <v>20.4</v>
      </c>
      <c r="ABG302" s="108" t="n">
        <v>15.8</v>
      </c>
      <c r="ABH302" s="108" t="n">
        <v>12.4</v>
      </c>
      <c r="ABI302" s="108" t="n">
        <v>12.6</v>
      </c>
      <c r="ABJ302" s="108" t="n">
        <v>11.3</v>
      </c>
      <c r="ABK302" s="108" t="n">
        <v>12.9</v>
      </c>
      <c r="ABL302" s="108" t="n">
        <v>15.6</v>
      </c>
      <c r="ABM302" s="108" t="n">
        <v>18</v>
      </c>
      <c r="ABN302" s="108" t="n">
        <v>19.5</v>
      </c>
      <c r="ABO302" s="109" t="n">
        <f aca="false">AVERAGE(ABC302:ABN302)</f>
        <v>17.3666666666667</v>
      </c>
      <c r="ACA302" s="111" t="n">
        <v>1952</v>
      </c>
      <c r="ACB302" s="110" t="s">
        <v>155</v>
      </c>
      <c r="ACC302" s="108" t="n">
        <v>17.3</v>
      </c>
      <c r="ACD302" s="108" t="n">
        <v>18.4</v>
      </c>
      <c r="ACE302" s="108" t="n">
        <v>16.4</v>
      </c>
      <c r="ACF302" s="108" t="n">
        <v>14.4</v>
      </c>
      <c r="ACG302" s="108" t="n">
        <v>10.8</v>
      </c>
      <c r="ACH302" s="108" t="n">
        <v>11.3</v>
      </c>
      <c r="ACI302" s="108" t="n">
        <v>7.3</v>
      </c>
      <c r="ACJ302" s="108" t="n">
        <v>8.5</v>
      </c>
      <c r="ACK302" s="108" t="n">
        <v>8.7</v>
      </c>
      <c r="ACL302" s="108" t="n">
        <v>10.2</v>
      </c>
      <c r="ACM302" s="108" t="n">
        <v>12.3</v>
      </c>
      <c r="ACN302" s="108" t="n">
        <v>14</v>
      </c>
      <c r="ACO302" s="109" t="n">
        <f aca="false">AVERAGE(ACC302:ACN302)</f>
        <v>12.4666666666667</v>
      </c>
      <c r="ADA302" s="1" t="n">
        <v>1952</v>
      </c>
      <c r="ADB302" s="110" t="s">
        <v>155</v>
      </c>
      <c r="ADC302" s="108" t="n">
        <v>24.7</v>
      </c>
      <c r="ADD302" s="108" t="n">
        <v>26.3</v>
      </c>
      <c r="ADE302" s="108" t="n">
        <v>23.4</v>
      </c>
      <c r="ADF302" s="108" t="n">
        <v>20.7</v>
      </c>
      <c r="ADG302" s="108" t="n">
        <v>17.8</v>
      </c>
      <c r="ADH302" s="108" t="n">
        <v>10.2</v>
      </c>
      <c r="ADI302" s="108" t="n">
        <v>13.3</v>
      </c>
      <c r="ADJ302" s="108" t="n">
        <v>10.5</v>
      </c>
      <c r="ADK302" s="108" t="n">
        <v>14.4</v>
      </c>
      <c r="ADL302" s="108" t="n">
        <v>17</v>
      </c>
      <c r="ADM302" s="108" t="n">
        <v>20.3</v>
      </c>
      <c r="ADN302" s="108" t="n">
        <v>22</v>
      </c>
      <c r="ADO302" s="109" t="n">
        <f aca="false">AVERAGE(ADC302:ADN302)</f>
        <v>18.3833333333333</v>
      </c>
      <c r="AEA302" s="1" t="n">
        <v>1952</v>
      </c>
      <c r="AEB302" s="107" t="n">
        <v>1952</v>
      </c>
      <c r="AEC302" s="108" t="n">
        <v>25.5</v>
      </c>
      <c r="AED302" s="108" t="n">
        <v>26.8</v>
      </c>
      <c r="AEE302" s="108" t="n">
        <v>25.4</v>
      </c>
      <c r="AEF302" s="108" t="n">
        <v>22.7</v>
      </c>
      <c r="AEG302" s="108" t="n">
        <v>19</v>
      </c>
      <c r="AEH302" s="108" t="n">
        <v>13.6</v>
      </c>
      <c r="AEI302" s="108" t="n">
        <v>15.2</v>
      </c>
      <c r="AEJ302" s="108" t="n">
        <v>13.1</v>
      </c>
      <c r="AEK302" s="108" t="n">
        <v>17.1</v>
      </c>
      <c r="AEL302" s="108" t="n">
        <v>18.7</v>
      </c>
      <c r="AEM302" s="108" t="n">
        <v>21.3</v>
      </c>
      <c r="AEN302" s="108" t="n">
        <v>22.9</v>
      </c>
      <c r="AEO302" s="109" t="n">
        <f aca="false">AVERAGE(AEC302:AEN302)</f>
        <v>20.1083333333333</v>
      </c>
      <c r="AFA302" s="1" t="n">
        <v>1952</v>
      </c>
      <c r="AFB302" s="107" t="n">
        <v>1952</v>
      </c>
      <c r="AFC302" s="108" t="n">
        <v>18.1</v>
      </c>
      <c r="AFD302" s="108" t="n">
        <v>18.9</v>
      </c>
      <c r="AFE302" s="108" t="n">
        <v>18.1</v>
      </c>
      <c r="AFF302" s="108" t="n">
        <v>16.2</v>
      </c>
      <c r="AFG302" s="108" t="n">
        <v>13.3</v>
      </c>
      <c r="AFH302" s="108" t="n">
        <v>13.2</v>
      </c>
      <c r="AFI302" s="108" t="n">
        <v>10.8</v>
      </c>
      <c r="AFJ302" s="108" t="n">
        <v>11.4</v>
      </c>
      <c r="AFK302" s="108" t="n">
        <v>11.4</v>
      </c>
      <c r="AFL302" s="108" t="n">
        <v>12.1</v>
      </c>
      <c r="AFM302" s="108" t="n">
        <v>13.8</v>
      </c>
      <c r="AFN302" s="108" t="n">
        <v>14.4</v>
      </c>
      <c r="AFO302" s="109" t="n">
        <f aca="false">AVERAGE(AFC302:AFN302)</f>
        <v>14.3083333333333</v>
      </c>
      <c r="AGA302" s="1" t="n">
        <v>1952</v>
      </c>
      <c r="AGB302" s="110" t="s">
        <v>155</v>
      </c>
      <c r="AGC302" s="108" t="n">
        <v>17.1</v>
      </c>
      <c r="AGD302" s="108" t="n">
        <v>16.8</v>
      </c>
      <c r="AGE302" s="108" t="n">
        <v>14.4</v>
      </c>
      <c r="AGF302" s="108" t="n">
        <v>11</v>
      </c>
      <c r="AGG302" s="108" t="n">
        <v>6.3</v>
      </c>
      <c r="AGH302" s="108" t="n">
        <v>6.4</v>
      </c>
      <c r="AGI302" s="108" t="n">
        <v>1.8</v>
      </c>
      <c r="AGJ302" s="108" t="n">
        <v>4.7</v>
      </c>
      <c r="AGK302" s="108" t="n">
        <v>6.8</v>
      </c>
      <c r="AGL302" s="108" t="n">
        <v>8.6</v>
      </c>
      <c r="AGM302" s="108" t="n">
        <v>11.9</v>
      </c>
      <c r="AGN302" s="108" t="n">
        <v>12.7</v>
      </c>
      <c r="AGO302" s="109" t="n">
        <f aca="false">AVERAGE(AGC302:AGN302)</f>
        <v>9.875</v>
      </c>
      <c r="AHA302" s="1" t="n">
        <v>1952</v>
      </c>
      <c r="AHB302" s="110" t="s">
        <v>155</v>
      </c>
      <c r="AHC302" s="108" t="n">
        <v>12.4</v>
      </c>
      <c r="AHD302" s="108" t="n">
        <v>14</v>
      </c>
      <c r="AHE302" s="108" t="n">
        <v>10.3</v>
      </c>
      <c r="AHF302" s="108" t="n">
        <v>9.1</v>
      </c>
      <c r="AHG302" s="108" t="n">
        <v>5</v>
      </c>
      <c r="AHH302" s="108" t="n">
        <v>6.3</v>
      </c>
      <c r="AHI302" s="108" t="n">
        <v>1.8</v>
      </c>
      <c r="AHJ302" s="108" t="n">
        <v>3</v>
      </c>
      <c r="AHK302" s="108" t="n">
        <v>3.9</v>
      </c>
      <c r="AHL302" s="108" t="n">
        <v>4.4</v>
      </c>
      <c r="AHM302" s="108" t="n">
        <v>7.2</v>
      </c>
      <c r="AHN302" s="108" t="n">
        <v>8.8</v>
      </c>
      <c r="AHO302" s="109" t="n">
        <f aca="false">AVERAGE(AHC302:AHN302)</f>
        <v>7.18333333333333</v>
      </c>
      <c r="AIA302" s="1" t="n">
        <v>1952</v>
      </c>
      <c r="AIB302" s="107" t="n">
        <v>1952</v>
      </c>
      <c r="AIC302" s="108" t="n">
        <v>20.4</v>
      </c>
      <c r="AID302" s="108" t="n">
        <v>21.4</v>
      </c>
      <c r="AIE302" s="108" t="n">
        <v>18.2</v>
      </c>
      <c r="AIF302" s="108" t="n">
        <v>14.1</v>
      </c>
      <c r="AIG302" s="108" t="n">
        <v>8.9</v>
      </c>
      <c r="AIH302" s="108" t="n">
        <v>5.4</v>
      </c>
      <c r="AII302" s="108" t="n">
        <v>3.7</v>
      </c>
      <c r="AIJ302" s="108" t="n">
        <v>4.9</v>
      </c>
      <c r="AIK302" s="108" t="n">
        <v>9.3</v>
      </c>
      <c r="AIL302" s="108" t="n">
        <v>12</v>
      </c>
      <c r="AIM302" s="108" t="n">
        <v>16</v>
      </c>
      <c r="AIN302" s="108" t="n">
        <v>18.5</v>
      </c>
      <c r="AIO302" s="109" t="n">
        <f aca="false">AVERAGE(AIC302:AIN302)</f>
        <v>12.7333333333333</v>
      </c>
      <c r="AJA302" s="1" t="n">
        <v>1952</v>
      </c>
      <c r="AJB302" s="107" t="n">
        <v>1952</v>
      </c>
      <c r="AJC302" s="108" t="n">
        <v>26.2</v>
      </c>
      <c r="AJD302" s="108" t="n">
        <v>27.6</v>
      </c>
      <c r="AJE302" s="108" t="n">
        <v>26.9</v>
      </c>
      <c r="AJF302" s="108" t="n">
        <v>26.4</v>
      </c>
      <c r="AJG302" s="108" t="n">
        <v>22.9</v>
      </c>
      <c r="AJH302" s="108" t="n">
        <v>19</v>
      </c>
      <c r="AJI302" s="108" t="n">
        <v>20.1</v>
      </c>
      <c r="AJJ302" s="108" t="n">
        <v>19.8</v>
      </c>
      <c r="AJK302" s="108" t="n">
        <v>24</v>
      </c>
      <c r="AJL302" s="108" t="n">
        <v>26.9</v>
      </c>
      <c r="AJM302" s="108" t="n">
        <v>27.8</v>
      </c>
      <c r="AJN302" s="108" t="n">
        <v>27.8</v>
      </c>
      <c r="AJO302" s="109" t="n">
        <f aca="false">AVERAGE(AJC302:AJN302)</f>
        <v>24.6166666666667</v>
      </c>
      <c r="AKA302" s="1" t="n">
        <v>1952</v>
      </c>
      <c r="AKB302" s="110" t="s">
        <v>155</v>
      </c>
      <c r="AKC302" s="108" t="n">
        <v>16.6</v>
      </c>
      <c r="AKD302" s="108" t="n">
        <v>17.3</v>
      </c>
      <c r="AKE302" s="108" t="n">
        <v>14.3</v>
      </c>
      <c r="AKF302" s="108" t="n">
        <v>12</v>
      </c>
      <c r="AKG302" s="108" t="n">
        <v>7.1</v>
      </c>
      <c r="AKH302" s="108" t="n">
        <v>8.1</v>
      </c>
      <c r="AKI302" s="108" t="n">
        <v>2.8</v>
      </c>
      <c r="AKJ302" s="108" t="n">
        <v>4.8</v>
      </c>
      <c r="AKK302" s="108" t="n">
        <v>6.2</v>
      </c>
      <c r="AKL302" s="108" t="n">
        <v>7.3</v>
      </c>
      <c r="AKM302" s="108" t="n">
        <v>10.6</v>
      </c>
      <c r="AKN302" s="108" t="n">
        <v>12</v>
      </c>
      <c r="AKO302" s="109" t="n">
        <f aca="false">AVERAGE(AKC302:AKN302)</f>
        <v>9.925</v>
      </c>
      <c r="ALA302" s="35" t="n">
        <f aca="false">(ACO302+AO302+EO302+NO302+AKO302+AFO302+AEO302+IO302+MO302)/9</f>
        <v>13.2861111111111</v>
      </c>
      <c r="ALB302" s="77" t="n">
        <f aca="false">(ABO302+KO302+DO302+AGO302)/4</f>
        <v>17.7895833333333</v>
      </c>
      <c r="ALC302" s="19" t="n">
        <f aca="false">(QO302+PO302+AAO302+AJO302+FO302+SO302+BO302+CO302+JO302+OO302+TO302+HO302)/12</f>
        <v>12.896875</v>
      </c>
      <c r="AMA302" s="28" t="n">
        <f aca="false">MAX(ACC302:ACN302,AC302:AN302,EC302:EN302,NC302:NN302,AKC302:AKN302,AFC302:AFN302,AEC302:AEN302,IC302:IN302,MC302:MN302)</f>
        <v>26.8</v>
      </c>
      <c r="AMB302" s="28" t="n">
        <f aca="false">MIN(ACC302:ACN302,AC302:AN302,EC302:EN302,NC302:NN302,AKC302:AKN302,AFC302:AFN302,AEC302:AEN302,IC302:IN302,MC302:MN302)</f>
        <v>2.8</v>
      </c>
      <c r="AMC302" s="81" t="n">
        <f aca="false">MAX(ABC302:ABN302,KC302:KN302,DC302:DN302,AGC302:AGN302)</f>
        <v>27.4</v>
      </c>
      <c r="AMD302" s="81" t="n">
        <f aca="false">MIN(ABC302:ABN302,KC302:KN302,DC302:DN302,AGC302:AGN302)</f>
        <v>1.8</v>
      </c>
      <c r="AME302" s="60" t="n">
        <f aca="false">MAX(QC302:QN302,PC302:PN302,AJC302:AJN302,AAC302:AAN302,FC302:FN302,SC302:SN302)</f>
        <v>27.8</v>
      </c>
      <c r="AMF302" s="60" t="n">
        <f aca="false">MIN(QC302:QN302,PC302:PN302,AJC302:AJN302,AAC302:AAN302,FC302:FN302,SC302:SN302)</f>
        <v>2.5</v>
      </c>
    </row>
    <row r="303" customFormat="false" ht="12.8" hidden="false" customHeight="false" outlineLevel="0" collapsed="false">
      <c r="A303" s="104"/>
      <c r="B303" s="29" t="n">
        <f aca="false">AVERAGE(AO303,BO303,CO303,DO303,EO303,FO303,GO303,HO313,IO303,JO303,KO303,LO303,MO303,NO303,OO303,PO303,QO303,RO303,SO303,TO303,UO303,VO303,WO303,YO303,ZO303,AAO303,ABO303,ACO303,ADO303,AEO303,AFO303,AGO303,AHO303,AIO303,AJO303,AKO303)</f>
        <v>13.2805555555556</v>
      </c>
      <c r="C303" s="30" t="n">
        <f aca="false">AVERAGE(B299:B303)</f>
        <v>13.2197453703704</v>
      </c>
      <c r="D303" s="31" t="n">
        <f aca="false">AVERAGE(B294:B303)</f>
        <v>13.2982407407407</v>
      </c>
      <c r="E303" s="29" t="n">
        <f aca="false">AVERAGE(B284:B303)</f>
        <v>13.3852756734007</v>
      </c>
      <c r="F303" s="32" t="n">
        <f aca="false">AVERAGE(B254:B303)</f>
        <v>13.3888103430135</v>
      </c>
      <c r="G303" s="3" t="n">
        <f aca="false">MAX(AC303:AN303,BC303:BN303,CC303:CN303,DC303:DN303,EC303:EN303,FC303:FN303,GC303:GN303,HC303:HN303,IC303:IN303,JC303:JN303,KC303:KN303,LC303:LN303,MC303:MN303,NC303:NN303,OC303:ON303,PC303:PN303,QC303:QN303,RC303:RN303,SC303:SN303,TC303:TN303,UC303:UN303,VC303:VN303,WC303:WN303,YC303:YN303,ZC303:ZN303,AAC303:AAN303,ABC303:ABN303,ACC303:ACN303,ADC303:ADN303,AEC303:AEN303,AFC303:AFN303,AGC303:AGN303,AHC303:AHN303,AIC303:AIN303,AJC303:AJN303,AKC303:AKN303)</f>
        <v>27.7</v>
      </c>
      <c r="H303" s="105" t="n">
        <f aca="false">MEDIAN(AC303:AN303,BC303:BN303,CC303:CN303,DC303:DN303,EC303:EN303,FC303:FN303,GC303:GN303,HC303:HN303,IC303:IN303,JC303:JN303,KC303:KN303,LC303:LN303,MC303:MN303,NC303:NN303,OC303:ON303,PC303:PN303,QC303:QN303,RC303:RN303,SC303:SN303,TC303:TN303,UC303:UN303,VC303:VN303,WC303:WN303,YC303:YN303,ZC303:ZN303,AAC303:AAN303,ABC303:ABN303,ACC303:ACN303,ADC303:ADN303,AEC303:AEN303,AFC303:AFN303,AGC303:AGN303,AHC303:AHN303,AIC303:AIN303,AJC303:AJN303,AKC303:AKN303)</f>
        <v>12.7</v>
      </c>
      <c r="I303" s="5" t="n">
        <f aca="false">MIN(AC303:AN303,BC303:BN303,CC303:CN303,DC303:DN303,EC303:EN303,FC303:FN303,GC303:GN303,HC303:HN303,IC303:IN303,JC303:JN303,KC303:KN303,LC303:LN303,MC303:MN303,NC303:NN303,OC303:ON303,PC303:PN303,QC303:QN303,RC303:RN303,SC303:SN303,TC303:TN303,UC303:UN303,VC303:VN303,WC303:WN303,YC303:YN303,ZC303:ZN303,AAC303:AAN303,ABC303:ABN303,ACC303:ACN303,ADC303:ADN303,AEC303:AEN303,AFC303:AFN303,AGC303:AGN303,AHC303:AHN303,AIC303:AIN303,AJC303:AJN303,AKC303:AKN303)</f>
        <v>2.8</v>
      </c>
      <c r="J303" s="106" t="n">
        <f aca="false">(G303+I303)/2</f>
        <v>15.25</v>
      </c>
      <c r="AB303" s="107" t="n">
        <v>1953</v>
      </c>
      <c r="AC303" s="108" t="n">
        <v>15.3</v>
      </c>
      <c r="AD303" s="108" t="n">
        <v>15.4</v>
      </c>
      <c r="AE303" s="108" t="n">
        <v>15.9</v>
      </c>
      <c r="AF303" s="108" t="n">
        <v>13.2</v>
      </c>
      <c r="AG303" s="108" t="n">
        <v>11.2</v>
      </c>
      <c r="AH303" s="108" t="n">
        <v>9</v>
      </c>
      <c r="AI303" s="108" t="n">
        <v>8.8</v>
      </c>
      <c r="AJ303" s="108" t="n">
        <v>8.4</v>
      </c>
      <c r="AK303" s="108" t="n">
        <v>9.9</v>
      </c>
      <c r="AL303" s="108" t="n">
        <v>10.4</v>
      </c>
      <c r="AM303" s="108" t="n">
        <v>12</v>
      </c>
      <c r="AN303" s="108" t="n">
        <v>12.9</v>
      </c>
      <c r="AO303" s="109" t="n">
        <f aca="false">AVERAGE(AC303:AN303)</f>
        <v>11.8666666666667</v>
      </c>
      <c r="BA303" s="1" t="n">
        <v>1953</v>
      </c>
      <c r="BB303" s="107" t="n">
        <v>1953</v>
      </c>
      <c r="BC303" s="108" t="n">
        <v>12.7</v>
      </c>
      <c r="BD303" s="108" t="n">
        <v>13.3</v>
      </c>
      <c r="BE303" s="108" t="n">
        <v>14.9</v>
      </c>
      <c r="BF303" s="108" t="n">
        <v>8.4</v>
      </c>
      <c r="BG303" s="108" t="n">
        <v>6.2</v>
      </c>
      <c r="BH303" s="108" t="n">
        <v>6.3</v>
      </c>
      <c r="BI303" s="108" t="n">
        <v>4.3</v>
      </c>
      <c r="BJ303" s="108" t="n">
        <v>5.4</v>
      </c>
      <c r="BK303" s="108" t="n">
        <v>6.3</v>
      </c>
      <c r="BL303" s="108" t="n">
        <v>10.3</v>
      </c>
      <c r="BM303" s="108" t="n">
        <v>9.1</v>
      </c>
      <c r="BN303" s="108" t="n">
        <v>12.7</v>
      </c>
      <c r="BO303" s="109" t="n">
        <f aca="false">AVERAGE(BC303:BN303)</f>
        <v>9.15833333333333</v>
      </c>
      <c r="CA303" s="1" t="n">
        <v>1953</v>
      </c>
      <c r="CB303" s="110" t="s">
        <v>156</v>
      </c>
      <c r="CC303" s="108" t="n">
        <v>10.8</v>
      </c>
      <c r="CD303" s="108" t="n">
        <v>10.9</v>
      </c>
      <c r="CE303" s="108" t="n">
        <v>11.7</v>
      </c>
      <c r="CF303" s="108" t="n">
        <v>7.9</v>
      </c>
      <c r="CG303" s="108" t="n">
        <v>6.9</v>
      </c>
      <c r="CH303" s="108" t="n">
        <v>5.3</v>
      </c>
      <c r="CI303" s="108" t="n">
        <v>5.6</v>
      </c>
      <c r="CJ303" s="108" t="n">
        <v>2.8</v>
      </c>
      <c r="CK303" s="108" t="n">
        <v>5.1</v>
      </c>
      <c r="CL303" s="108" t="n">
        <v>6.4</v>
      </c>
      <c r="CM303" s="108" t="n">
        <v>8.2</v>
      </c>
      <c r="CN303" s="108" t="n">
        <v>7.7</v>
      </c>
      <c r="CO303" s="109" t="n">
        <f aca="false">AVERAGE(CC303:CN303)</f>
        <v>7.44166666666667</v>
      </c>
      <c r="DA303" s="1" t="n">
        <v>1953</v>
      </c>
      <c r="DB303" s="110" t="s">
        <v>156</v>
      </c>
      <c r="DC303" s="108" t="n">
        <v>26.5</v>
      </c>
      <c r="DD303" s="108" t="n">
        <v>26</v>
      </c>
      <c r="DE303" s="108" t="n">
        <v>26</v>
      </c>
      <c r="DF303" s="108" t="n">
        <v>25.2</v>
      </c>
      <c r="DG303" s="108" t="n">
        <v>18.3</v>
      </c>
      <c r="DH303" s="108" t="n">
        <v>15.6</v>
      </c>
      <c r="DI303" s="108" t="n">
        <v>12.9</v>
      </c>
      <c r="DJ303" s="108" t="n">
        <v>13.7</v>
      </c>
      <c r="DK303" s="108" t="n">
        <v>17</v>
      </c>
      <c r="DL303" s="108" t="n">
        <v>22.1</v>
      </c>
      <c r="DM303" s="108" t="n">
        <v>24.2</v>
      </c>
      <c r="DN303" s="108" t="n">
        <v>27</v>
      </c>
      <c r="DO303" s="109" t="n">
        <f aca="false">AVERAGE(DC303:DN303)</f>
        <v>21.2083333333333</v>
      </c>
      <c r="EA303" s="1" t="n">
        <v>1953</v>
      </c>
      <c r="EB303" s="107" t="n">
        <v>1953</v>
      </c>
      <c r="EC303" s="108" t="n">
        <v>14.9</v>
      </c>
      <c r="ED303" s="108" t="n">
        <v>13.8</v>
      </c>
      <c r="EE303" s="108" t="n">
        <v>15.4</v>
      </c>
      <c r="EF303" s="108" t="n">
        <v>12.5</v>
      </c>
      <c r="EG303" s="108" t="n">
        <v>11.7</v>
      </c>
      <c r="EH303" s="108" t="n">
        <v>9.2</v>
      </c>
      <c r="EI303" s="108" t="n">
        <v>10.1</v>
      </c>
      <c r="EJ303" s="108" t="n">
        <v>7.4</v>
      </c>
      <c r="EK303" s="108" t="n">
        <v>9.3</v>
      </c>
      <c r="EL303" s="108" t="n">
        <v>10.3</v>
      </c>
      <c r="EM303" s="108" t="n">
        <v>12</v>
      </c>
      <c r="EN303" s="108" t="n">
        <v>11.9</v>
      </c>
      <c r="EO303" s="109" t="n">
        <f aca="false">AVERAGE(EC303:EN303)</f>
        <v>11.5416666666667</v>
      </c>
      <c r="FA303" s="1" t="n">
        <v>1953</v>
      </c>
      <c r="FB303" s="107" t="n">
        <v>1953</v>
      </c>
      <c r="FC303" s="108" t="n">
        <v>13.2</v>
      </c>
      <c r="FD303" s="108" t="n">
        <v>13.2</v>
      </c>
      <c r="FE303" s="108" t="n">
        <v>13.9</v>
      </c>
      <c r="FF303" s="108" t="n">
        <v>11.4</v>
      </c>
      <c r="FG303" s="108" t="n">
        <v>10.3</v>
      </c>
      <c r="FH303" s="108" t="n">
        <v>7.8</v>
      </c>
      <c r="FI303" s="108" t="n">
        <v>9</v>
      </c>
      <c r="FJ303" s="108" t="n">
        <v>6.7</v>
      </c>
      <c r="FK303" s="108" t="n">
        <v>8.8</v>
      </c>
      <c r="FL303" s="108" t="n">
        <v>9</v>
      </c>
      <c r="FM303" s="108" t="n">
        <v>11.2</v>
      </c>
      <c r="FN303" s="108" t="n">
        <v>10.9</v>
      </c>
      <c r="FO303" s="109" t="n">
        <f aca="false">AVERAGE(FC303:FN303)</f>
        <v>10.45</v>
      </c>
      <c r="GA303" s="1" t="n">
        <v>1953</v>
      </c>
      <c r="GB303" s="110" t="s">
        <v>156</v>
      </c>
      <c r="GC303" s="108" t="n">
        <v>15.9</v>
      </c>
      <c r="GD303" s="108" t="n">
        <v>16.4</v>
      </c>
      <c r="GE303" s="108" t="n">
        <v>17</v>
      </c>
      <c r="GF303" s="108" t="n">
        <v>15.5</v>
      </c>
      <c r="GG303" s="108" t="n">
        <v>13.1</v>
      </c>
      <c r="GH303" s="108" t="n">
        <v>11.4</v>
      </c>
      <c r="GI303" s="108" t="n">
        <v>11.8</v>
      </c>
      <c r="GJ303" s="108" t="n">
        <v>11.2</v>
      </c>
      <c r="GK303" s="108" t="n">
        <v>12.8</v>
      </c>
      <c r="GL303" s="108" t="n">
        <v>12.2</v>
      </c>
      <c r="GM303" s="108" t="n">
        <v>13</v>
      </c>
      <c r="GN303" s="108" t="n">
        <v>14.5</v>
      </c>
      <c r="GO303" s="109" t="n">
        <f aca="false">AVERAGE(GC303:GN303)</f>
        <v>13.7333333333333</v>
      </c>
      <c r="HA303" s="1" t="n">
        <v>1953</v>
      </c>
      <c r="HB303" s="107" t="n">
        <v>1953</v>
      </c>
      <c r="HC303" s="108" t="n">
        <v>14</v>
      </c>
      <c r="HD303" s="108" t="n">
        <v>14</v>
      </c>
      <c r="HE303" s="108" t="n">
        <v>15.2</v>
      </c>
      <c r="HF303" s="108" t="n">
        <v>13.9</v>
      </c>
      <c r="HG303" s="108" t="n">
        <v>12.4</v>
      </c>
      <c r="HH303" s="108" t="n">
        <v>10.7</v>
      </c>
      <c r="HI303" s="108" t="n">
        <v>10.7</v>
      </c>
      <c r="HJ303" s="108" t="n">
        <v>8.5</v>
      </c>
      <c r="HK303" s="108" t="n">
        <v>10</v>
      </c>
      <c r="HL303" s="108" t="n">
        <v>10.2</v>
      </c>
      <c r="HM303" s="108" t="n">
        <v>11.5</v>
      </c>
      <c r="HN303" s="108" t="n">
        <v>11.5</v>
      </c>
      <c r="HO303" s="109" t="n">
        <f aca="false">AVERAGE(HC303:HN303)</f>
        <v>11.8833333333333</v>
      </c>
      <c r="IA303" s="1" t="n">
        <v>1953</v>
      </c>
      <c r="IB303" s="110" t="s">
        <v>156</v>
      </c>
      <c r="IC303" s="108" t="n">
        <v>21.5</v>
      </c>
      <c r="ID303" s="108" t="n">
        <v>21.3</v>
      </c>
      <c r="IE303" s="108" t="n">
        <v>22.1</v>
      </c>
      <c r="IF303" s="108" t="n">
        <v>19.3</v>
      </c>
      <c r="IG303" s="108" t="n">
        <v>15</v>
      </c>
      <c r="IH303" s="108" t="n">
        <v>12.2</v>
      </c>
      <c r="II303" s="108" t="n">
        <v>11.9</v>
      </c>
      <c r="IJ303" s="108" t="n">
        <v>10.3</v>
      </c>
      <c r="IK303" s="108" t="n">
        <v>12.7</v>
      </c>
      <c r="IL303" s="108" t="n">
        <v>15.9</v>
      </c>
      <c r="IM303" s="108" t="n">
        <v>17.2</v>
      </c>
      <c r="IN303" s="108" t="n">
        <v>19.6</v>
      </c>
      <c r="IO303" s="109" t="n">
        <f aca="false">AVERAGE(IC303:IN303)</f>
        <v>16.5833333333333</v>
      </c>
      <c r="JA303" s="1" t="n">
        <v>1953</v>
      </c>
      <c r="JB303" s="107" t="n">
        <v>1953</v>
      </c>
      <c r="JC303" s="108" t="n">
        <v>11.9</v>
      </c>
      <c r="JD303" s="108" t="n">
        <v>12.8</v>
      </c>
      <c r="JE303" s="108" t="n">
        <v>13.7</v>
      </c>
      <c r="JF303" s="108" t="n">
        <v>9.3</v>
      </c>
      <c r="JG303" s="108" t="n">
        <v>6.9</v>
      </c>
      <c r="JH303" s="108" t="n">
        <v>5.8</v>
      </c>
      <c r="JI303" s="108" t="n">
        <v>5.2</v>
      </c>
      <c r="JJ303" s="108" t="n">
        <v>4.1</v>
      </c>
      <c r="JK303" s="108" t="n">
        <v>6.6</v>
      </c>
      <c r="JL303" s="108" t="n">
        <v>7.6</v>
      </c>
      <c r="JM303" s="108" t="n">
        <v>9.6</v>
      </c>
      <c r="JN303" s="108" t="n">
        <v>10.4</v>
      </c>
      <c r="JO303" s="109" t="n">
        <f aca="false">AVERAGE(JC303:JN303)</f>
        <v>8.65833333333333</v>
      </c>
      <c r="KA303" s="1" t="n">
        <v>1953</v>
      </c>
      <c r="KB303" s="107" t="n">
        <v>1953</v>
      </c>
      <c r="KC303" s="108" t="n">
        <v>26.1</v>
      </c>
      <c r="KD303" s="108" t="n">
        <v>26.4</v>
      </c>
      <c r="KE303" s="108" t="n">
        <v>27.1</v>
      </c>
      <c r="KF303" s="108" t="n">
        <v>25.8</v>
      </c>
      <c r="KG303" s="108" t="n">
        <v>20</v>
      </c>
      <c r="KH303" s="108" t="n">
        <v>18.2</v>
      </c>
      <c r="KI303" s="108" t="n">
        <v>16.1</v>
      </c>
      <c r="KJ303" s="108" t="n">
        <v>16.1</v>
      </c>
      <c r="KK303" s="108" t="n">
        <v>19.7</v>
      </c>
      <c r="KL303" s="108" t="n">
        <v>23.7</v>
      </c>
      <c r="KM303" s="108" t="n">
        <v>25.8</v>
      </c>
      <c r="KN303" s="108" t="n">
        <v>27.2</v>
      </c>
      <c r="KO303" s="109" t="n">
        <f aca="false">AVERAGE(KC303:KN303)</f>
        <v>22.6833333333333</v>
      </c>
      <c r="LA303" s="1" t="n">
        <v>1953</v>
      </c>
      <c r="LB303" s="110" t="s">
        <v>156</v>
      </c>
      <c r="LC303" s="108" t="n">
        <v>13.3</v>
      </c>
      <c r="LD303" s="108" t="n">
        <v>13</v>
      </c>
      <c r="LE303" s="108" t="n">
        <v>13.3</v>
      </c>
      <c r="LF303" s="108" t="n">
        <v>9</v>
      </c>
      <c r="LG303" s="108" t="n">
        <v>8.4</v>
      </c>
      <c r="LH303" s="108" t="n">
        <v>6.5</v>
      </c>
      <c r="LI303" s="108" t="n">
        <v>7.5</v>
      </c>
      <c r="LJ303" s="108" t="n">
        <v>4.6</v>
      </c>
      <c r="LK303" s="108" t="n">
        <v>7.9</v>
      </c>
      <c r="LL303" s="108" t="n">
        <v>7.9</v>
      </c>
      <c r="LM303" s="108" t="n">
        <v>10.1</v>
      </c>
      <c r="LN303" s="108" t="n">
        <v>9.9</v>
      </c>
      <c r="LO303" s="109" t="n">
        <f aca="false">AVERAGE(LC303:LN303)</f>
        <v>9.28333333333333</v>
      </c>
      <c r="MA303" s="1" t="n">
        <v>1953</v>
      </c>
      <c r="MB303" s="110" t="s">
        <v>156</v>
      </c>
      <c r="MC303" s="108" t="n">
        <v>14.3</v>
      </c>
      <c r="MD303" s="108" t="n">
        <v>15.2</v>
      </c>
      <c r="ME303" s="108" t="n">
        <v>15.5</v>
      </c>
      <c r="MF303" s="108" t="n">
        <v>11.8</v>
      </c>
      <c r="MG303" s="108" t="n">
        <v>11.1</v>
      </c>
      <c r="MH303" s="108" t="n">
        <v>8.3</v>
      </c>
      <c r="MI303" s="108" t="n">
        <v>6.7</v>
      </c>
      <c r="MJ303" s="108" t="n">
        <v>7.2</v>
      </c>
      <c r="MK303" s="108" t="n">
        <v>8.6</v>
      </c>
      <c r="ML303" s="108" t="n">
        <v>10</v>
      </c>
      <c r="MM303" s="108" t="n">
        <v>11</v>
      </c>
      <c r="MN303" s="108" t="n">
        <v>13.2</v>
      </c>
      <c r="MO303" s="109" t="n">
        <f aca="false">AVERAGE(MC303:MN303)</f>
        <v>11.075</v>
      </c>
      <c r="NA303" s="1" t="n">
        <v>1953</v>
      </c>
      <c r="NB303" s="110" t="s">
        <v>156</v>
      </c>
      <c r="NC303" s="108" t="n">
        <v>17.6</v>
      </c>
      <c r="ND303" s="108" t="n">
        <v>17.7</v>
      </c>
      <c r="NE303" s="108" t="n">
        <v>18.3</v>
      </c>
      <c r="NF303" s="108" t="n">
        <v>15.1</v>
      </c>
      <c r="NG303" s="108" t="n">
        <v>12.3</v>
      </c>
      <c r="NH303" s="108" t="n">
        <v>10.3</v>
      </c>
      <c r="NI303" s="108" t="n">
        <v>9.4</v>
      </c>
      <c r="NJ303" s="108" t="n">
        <v>7.3</v>
      </c>
      <c r="NK303" s="108" t="n">
        <v>8.8</v>
      </c>
      <c r="NL303" s="108" t="n">
        <v>10.9</v>
      </c>
      <c r="NM303" s="108" t="n">
        <v>13.1</v>
      </c>
      <c r="NN303" s="108" t="n">
        <v>14.9</v>
      </c>
      <c r="NO303" s="109" t="n">
        <f aca="false">AVERAGE(NC303:NN303)</f>
        <v>12.975</v>
      </c>
      <c r="OA303" s="1" t="n">
        <v>1953</v>
      </c>
      <c r="OB303" s="107" t="n">
        <v>1953</v>
      </c>
      <c r="OC303" s="108" t="n">
        <v>16.1</v>
      </c>
      <c r="OD303" s="108" t="n">
        <v>16.2</v>
      </c>
      <c r="OE303" s="108" t="n">
        <v>16.9</v>
      </c>
      <c r="OF303" s="108" t="n">
        <v>12.9</v>
      </c>
      <c r="OG303" s="108" t="n">
        <v>11.6</v>
      </c>
      <c r="OH303" s="108" t="n">
        <v>10</v>
      </c>
      <c r="OI303" s="108" t="n">
        <v>9.5</v>
      </c>
      <c r="OJ303" s="108" t="n">
        <v>7.5</v>
      </c>
      <c r="OK303" s="108" t="n">
        <v>9.8</v>
      </c>
      <c r="OL303" s="108" t="n">
        <v>11.3</v>
      </c>
      <c r="OM303" s="108" t="n">
        <v>13.3</v>
      </c>
      <c r="ON303" s="108" t="n">
        <v>13.6</v>
      </c>
      <c r="OO303" s="109" t="n">
        <f aca="false">AVERAGE(OC303:ON303)</f>
        <v>12.3916666666667</v>
      </c>
      <c r="PA303" s="16" t="n">
        <v>1953</v>
      </c>
      <c r="PB303" s="134" t="s">
        <v>156</v>
      </c>
      <c r="PC303" s="108" t="n">
        <v>17.4</v>
      </c>
      <c r="PD303" s="108" t="n">
        <v>16.6</v>
      </c>
      <c r="PE303" s="108" t="n">
        <v>18.1</v>
      </c>
      <c r="PF303" s="108" t="n">
        <v>14.1</v>
      </c>
      <c r="PG303" s="108" t="n">
        <v>9.3</v>
      </c>
      <c r="PH303" s="108" t="n">
        <v>5.4</v>
      </c>
      <c r="PI303" s="108" t="n">
        <v>3.9</v>
      </c>
      <c r="PJ303" s="108" t="n">
        <v>4.7</v>
      </c>
      <c r="PK303" s="108" t="n">
        <v>6.9</v>
      </c>
      <c r="PL303" s="108" t="n">
        <v>9.9</v>
      </c>
      <c r="PM303" s="108" t="n">
        <v>12.6</v>
      </c>
      <c r="PN303" s="108" t="n">
        <v>15.9</v>
      </c>
      <c r="PO303" s="109" t="n">
        <f aca="false">AVERAGE(PC303:PN303)</f>
        <v>11.2333333333333</v>
      </c>
      <c r="QA303" s="1" t="n">
        <v>1953</v>
      </c>
      <c r="QB303" s="110" t="s">
        <v>156</v>
      </c>
      <c r="QC303" s="108" t="n">
        <v>13.1</v>
      </c>
      <c r="QD303" s="108" t="n">
        <v>12.7</v>
      </c>
      <c r="QE303" s="108" t="n">
        <v>14.4</v>
      </c>
      <c r="QF303" s="108" t="n">
        <v>10.8</v>
      </c>
      <c r="QG303" s="108" t="n">
        <v>9.1</v>
      </c>
      <c r="QH303" s="108" t="n">
        <v>6.6</v>
      </c>
      <c r="QI303" s="108" t="n">
        <v>5.9</v>
      </c>
      <c r="QJ303" s="108" t="n">
        <v>4.6</v>
      </c>
      <c r="QK303" s="108" t="n">
        <v>6.6</v>
      </c>
      <c r="QL303" s="108" t="n">
        <v>7.6</v>
      </c>
      <c r="QM303" s="108" t="n">
        <v>8.8</v>
      </c>
      <c r="QN303" s="108" t="n">
        <v>10.5</v>
      </c>
      <c r="QO303" s="109" t="n">
        <f aca="false">AVERAGE(QC303:QN303)</f>
        <v>9.225</v>
      </c>
      <c r="RA303" s="1" t="n">
        <v>1953</v>
      </c>
      <c r="RB303" s="110" t="s">
        <v>156</v>
      </c>
      <c r="RC303" s="108" t="n">
        <v>16.7</v>
      </c>
      <c r="RD303" s="108" t="n">
        <v>15.8</v>
      </c>
      <c r="RE303" s="108" t="n">
        <v>17.8</v>
      </c>
      <c r="RF303" s="108" t="n">
        <v>12.8</v>
      </c>
      <c r="RG303" s="108" t="n">
        <v>9.6</v>
      </c>
      <c r="RH303" s="108" t="n">
        <v>7.6</v>
      </c>
      <c r="RI303" s="108" t="n">
        <v>6.3</v>
      </c>
      <c r="RJ303" s="108" t="n">
        <v>4.7</v>
      </c>
      <c r="RK303" s="108" t="n">
        <v>5.8</v>
      </c>
      <c r="RL303" s="108" t="n">
        <v>8.5</v>
      </c>
      <c r="RM303" s="108" t="n">
        <v>10.8</v>
      </c>
      <c r="RN303" s="108" t="n">
        <v>14.5</v>
      </c>
      <c r="RO303" s="109" t="n">
        <f aca="false">AVERAGE(RC303:RN303)</f>
        <v>10.9083333333333</v>
      </c>
      <c r="SA303" s="1" t="n">
        <v>1953</v>
      </c>
      <c r="SB303" s="107" t="n">
        <v>1953</v>
      </c>
      <c r="SC303" s="108" t="n">
        <v>20.4</v>
      </c>
      <c r="SD303" s="108" t="n">
        <v>19.2</v>
      </c>
      <c r="SE303" s="108" t="n">
        <v>20.8</v>
      </c>
      <c r="SF303" s="108" t="n">
        <v>15.1</v>
      </c>
      <c r="SG303" s="108" t="n">
        <v>9.8</v>
      </c>
      <c r="SH303" s="108" t="n">
        <v>6</v>
      </c>
      <c r="SI303" s="108" t="n">
        <v>5.8</v>
      </c>
      <c r="SJ303" s="108" t="n">
        <v>6.6</v>
      </c>
      <c r="SK303" s="108" t="n">
        <v>9.2</v>
      </c>
      <c r="SL303" s="108" t="n">
        <v>11.7</v>
      </c>
      <c r="SM303" s="108" t="n">
        <v>14.6</v>
      </c>
      <c r="SN303" s="108" t="n">
        <v>18.3</v>
      </c>
      <c r="SO303" s="109" t="n">
        <f aca="false">AVERAGE(SC303:SN303)</f>
        <v>13.125</v>
      </c>
      <c r="TA303" s="1" t="n">
        <v>1953</v>
      </c>
      <c r="TB303" s="110" t="s">
        <v>156</v>
      </c>
      <c r="TC303" s="108" t="n">
        <v>26.8</v>
      </c>
      <c r="TD303" s="108" t="n">
        <v>24.3</v>
      </c>
      <c r="TE303" s="108" t="n">
        <v>26.9</v>
      </c>
      <c r="TF303" s="108" t="n">
        <v>24.1</v>
      </c>
      <c r="TG303" s="108" t="n">
        <v>16.4</v>
      </c>
      <c r="TH303" s="108" t="n">
        <v>13.9</v>
      </c>
      <c r="TI303" s="108" t="n">
        <v>12</v>
      </c>
      <c r="TJ303" s="108" t="n">
        <v>11.3</v>
      </c>
      <c r="TK303" s="108" t="n">
        <v>15.7</v>
      </c>
      <c r="TL303" s="108" t="n">
        <v>19.8</v>
      </c>
      <c r="TM303" s="108" t="n">
        <v>23.2</v>
      </c>
      <c r="TN303" s="108" t="n">
        <v>26.5</v>
      </c>
      <c r="TO303" s="109" t="n">
        <f aca="false">AVERAGE(TC303:TN303)</f>
        <v>20.075</v>
      </c>
      <c r="UA303" s="1" t="n">
        <v>1953</v>
      </c>
      <c r="UB303" s="110" t="s">
        <v>156</v>
      </c>
      <c r="UC303" s="108" t="n">
        <v>16.6</v>
      </c>
      <c r="UD303" s="108" t="n">
        <v>15.9</v>
      </c>
      <c r="UE303" s="108" t="n">
        <v>17.7</v>
      </c>
      <c r="UF303" s="108" t="n">
        <v>12.9</v>
      </c>
      <c r="UG303" s="108" t="n">
        <v>9</v>
      </c>
      <c r="UH303" s="108" t="n">
        <v>6</v>
      </c>
      <c r="UI303" s="108" t="n">
        <v>4.8</v>
      </c>
      <c r="UJ303" s="108" t="n">
        <v>3.3</v>
      </c>
      <c r="UK303" s="108" t="n">
        <v>4.6</v>
      </c>
      <c r="UL303" s="108" t="n">
        <v>7</v>
      </c>
      <c r="UM303" s="108" t="n">
        <v>10.5</v>
      </c>
      <c r="UN303" s="108" t="n">
        <v>13.9</v>
      </c>
      <c r="UO303" s="109" t="n">
        <f aca="false">AVERAGE(UC303:UN303)</f>
        <v>10.1833333333333</v>
      </c>
      <c r="VA303" s="1" t="n">
        <v>1953</v>
      </c>
      <c r="VB303" s="110" t="s">
        <v>156</v>
      </c>
      <c r="VC303" s="108" t="n">
        <v>10.1</v>
      </c>
      <c r="VD303" s="108" t="n">
        <v>9.7</v>
      </c>
      <c r="VE303" s="108" t="n">
        <v>10.9</v>
      </c>
      <c r="VF303" s="108" t="n">
        <v>9.1</v>
      </c>
      <c r="VG303" s="108" t="n">
        <v>7.6</v>
      </c>
      <c r="VH303" s="108" t="n">
        <v>5.5</v>
      </c>
      <c r="VI303" s="108" t="n">
        <v>5.3</v>
      </c>
      <c r="VJ303" s="108" t="n">
        <v>4.4</v>
      </c>
      <c r="VK303" s="108" t="n">
        <v>6.5</v>
      </c>
      <c r="VL303" s="108" t="n">
        <v>6.5</v>
      </c>
      <c r="VM303" s="108" t="n">
        <v>7.9</v>
      </c>
      <c r="VN303" s="108" t="n">
        <v>9.1</v>
      </c>
      <c r="VO303" s="109" t="n">
        <f aca="false">AVERAGE(VC303:VN303)</f>
        <v>7.71666666666667</v>
      </c>
      <c r="WA303" s="1" t="n">
        <v>1953</v>
      </c>
      <c r="WB303" s="107" t="n">
        <v>1953</v>
      </c>
      <c r="WC303" s="108" t="n">
        <v>21.2</v>
      </c>
      <c r="WD303" s="108" t="n">
        <v>21.9</v>
      </c>
      <c r="WE303" s="108" t="n">
        <v>21.8</v>
      </c>
      <c r="WF303" s="108" t="n">
        <v>16.9</v>
      </c>
      <c r="WG303" s="108" t="n">
        <v>11.6</v>
      </c>
      <c r="WH303" s="108" t="n">
        <v>7.4</v>
      </c>
      <c r="WI303" s="108" t="n">
        <v>7.2</v>
      </c>
      <c r="WJ303" s="108" t="n">
        <v>6</v>
      </c>
      <c r="WK303" s="108" t="n">
        <v>8.6</v>
      </c>
      <c r="WL303" s="108" t="n">
        <v>11.6</v>
      </c>
      <c r="WM303" s="108" t="n">
        <v>14</v>
      </c>
      <c r="WN303" s="108" t="n">
        <v>19.2</v>
      </c>
      <c r="WO303" s="109" t="n">
        <f aca="false">AVERAGE(WC303:WN303)</f>
        <v>13.95</v>
      </c>
      <c r="YA303" s="1" t="n">
        <v>1953</v>
      </c>
      <c r="YB303" s="110" t="s">
        <v>156</v>
      </c>
      <c r="YC303" s="108" t="n">
        <v>13.1</v>
      </c>
      <c r="YD303" s="108" t="n">
        <v>12.8</v>
      </c>
      <c r="YE303" s="108" t="n">
        <v>14.5</v>
      </c>
      <c r="YF303" s="108" t="n">
        <v>10.4</v>
      </c>
      <c r="YG303" s="108" t="n">
        <v>8.7</v>
      </c>
      <c r="YH303" s="108" t="n">
        <v>6.7</v>
      </c>
      <c r="YI303" s="108" t="n">
        <v>5.2</v>
      </c>
      <c r="YJ303" s="108" t="n">
        <v>4.3</v>
      </c>
      <c r="YK303" s="108" t="n">
        <v>5.9</v>
      </c>
      <c r="YL303" s="108" t="n">
        <v>6.4</v>
      </c>
      <c r="YM303" s="108" t="n">
        <v>8</v>
      </c>
      <c r="YN303" s="108" t="n">
        <v>10.3</v>
      </c>
      <c r="YO303" s="109" t="n">
        <f aca="false">AVERAGE(YC303:YN303)</f>
        <v>8.85833333333333</v>
      </c>
      <c r="ZA303" s="1" t="n">
        <v>1953</v>
      </c>
      <c r="ZB303" s="110" t="s">
        <v>156</v>
      </c>
      <c r="ZC303" s="108" t="n">
        <v>16.3</v>
      </c>
      <c r="ZD303" s="108" t="n">
        <v>15.7</v>
      </c>
      <c r="ZE303" s="108" t="n">
        <v>16.7</v>
      </c>
      <c r="ZF303" s="108" t="n">
        <v>11.8</v>
      </c>
      <c r="ZG303" s="108" t="n">
        <v>7.8</v>
      </c>
      <c r="ZH303" s="108" t="n">
        <v>6.8</v>
      </c>
      <c r="ZI303" s="108" t="n">
        <v>5.2</v>
      </c>
      <c r="ZJ303" s="108" t="n">
        <v>4.3</v>
      </c>
      <c r="ZK303" s="108" t="n">
        <v>6</v>
      </c>
      <c r="ZL303" s="108" t="n">
        <v>8.2</v>
      </c>
      <c r="ZM303" s="108" t="n">
        <v>10.4</v>
      </c>
      <c r="ZN303" s="108" t="n">
        <v>13.9</v>
      </c>
      <c r="ZO303" s="109" t="n">
        <f aca="false">AVERAGE(ZC303:ZN303)</f>
        <v>10.2583333333333</v>
      </c>
      <c r="AAA303" s="1" t="n">
        <v>1953</v>
      </c>
      <c r="AAB303" s="110" t="s">
        <v>156</v>
      </c>
      <c r="AAC303" s="108" t="n">
        <v>23.6</v>
      </c>
      <c r="AAD303" s="108" t="n">
        <v>21.3</v>
      </c>
      <c r="AAE303" s="108" t="n">
        <v>22.9</v>
      </c>
      <c r="AAF303" s="108" t="n">
        <v>22.3</v>
      </c>
      <c r="AAG303" s="108" t="n">
        <v>15.5</v>
      </c>
      <c r="AAH303" s="108" t="n">
        <v>14.5</v>
      </c>
      <c r="AAI303" s="108" t="n">
        <v>12.4</v>
      </c>
      <c r="AAJ303" s="108" t="n">
        <v>13.4</v>
      </c>
      <c r="AAK303" s="108" t="n">
        <v>17.5</v>
      </c>
      <c r="AAL303" s="108" t="n">
        <v>23.7</v>
      </c>
      <c r="AAM303" s="108" t="n">
        <v>25.1</v>
      </c>
      <c r="AAN303" s="108" t="n">
        <v>24.8</v>
      </c>
      <c r="AAO303" s="109" t="n">
        <f aca="false">AVERAGE(AAC303:AAN303)</f>
        <v>19.75</v>
      </c>
      <c r="ABA303" s="1" t="n">
        <v>1953</v>
      </c>
      <c r="ABB303" s="107" t="n">
        <v>1953</v>
      </c>
      <c r="ABC303" s="108" t="n">
        <v>22.2</v>
      </c>
      <c r="ABD303" s="108" t="n">
        <v>21.3</v>
      </c>
      <c r="ABE303" s="108" t="n">
        <v>24.3</v>
      </c>
      <c r="ABF303" s="108" t="n">
        <v>21.4</v>
      </c>
      <c r="ABG303" s="108" t="n">
        <v>16.9</v>
      </c>
      <c r="ABH303" s="108" t="n">
        <v>14.3</v>
      </c>
      <c r="ABI303" s="108" t="n">
        <v>12.3</v>
      </c>
      <c r="ABJ303" s="108" t="n">
        <v>11.2</v>
      </c>
      <c r="ABK303" s="108" t="n">
        <v>13.3</v>
      </c>
      <c r="ABL303" s="108" t="n">
        <v>16.2</v>
      </c>
      <c r="ABM303" s="108" t="n">
        <v>18.4</v>
      </c>
      <c r="ABN303" s="108" t="n">
        <v>21</v>
      </c>
      <c r="ABO303" s="109" t="n">
        <f aca="false">AVERAGE(ABC303:ABN303)</f>
        <v>17.7333333333333</v>
      </c>
      <c r="ACA303" s="111" t="n">
        <v>1953</v>
      </c>
      <c r="ACB303" s="110" t="s">
        <v>156</v>
      </c>
      <c r="ACC303" s="108" t="n">
        <v>16.9</v>
      </c>
      <c r="ACD303" s="108" t="n">
        <v>16.5</v>
      </c>
      <c r="ACE303" s="108" t="n">
        <v>17.2</v>
      </c>
      <c r="ACF303" s="108" t="n">
        <v>13.8</v>
      </c>
      <c r="ACG303" s="108" t="n">
        <v>12</v>
      </c>
      <c r="ACH303" s="108" t="n">
        <v>10.2</v>
      </c>
      <c r="ACI303" s="108" t="n">
        <v>9.2</v>
      </c>
      <c r="ACJ303" s="108" t="n">
        <v>7.9</v>
      </c>
      <c r="ACK303" s="108" t="n">
        <v>9.9</v>
      </c>
      <c r="ACL303" s="108" t="n">
        <v>10.6</v>
      </c>
      <c r="ACM303" s="108" t="n">
        <v>13</v>
      </c>
      <c r="ACN303" s="108" t="n">
        <v>14.2</v>
      </c>
      <c r="ACO303" s="109" t="n">
        <f aca="false">AVERAGE(ACC303:ACN303)</f>
        <v>12.6166666666667</v>
      </c>
      <c r="ADA303" s="1" t="n">
        <v>1953</v>
      </c>
      <c r="ADB303" s="110" t="s">
        <v>156</v>
      </c>
      <c r="ADC303" s="108" t="n">
        <v>24.5</v>
      </c>
      <c r="ADD303" s="108" t="n">
        <v>21.9</v>
      </c>
      <c r="ADE303" s="108" t="n">
        <v>25.6</v>
      </c>
      <c r="ADF303" s="108" t="n">
        <v>22.8</v>
      </c>
      <c r="ADG303" s="108" t="n">
        <v>16.6</v>
      </c>
      <c r="ADH303" s="108" t="n">
        <v>13.7</v>
      </c>
      <c r="ADI303" s="108" t="n">
        <v>11.1</v>
      </c>
      <c r="ADJ303" s="108" t="n">
        <v>11.1</v>
      </c>
      <c r="ADK303" s="108" t="n">
        <v>14.6</v>
      </c>
      <c r="ADL303" s="108" t="n">
        <v>17.2</v>
      </c>
      <c r="ADM303" s="108" t="n">
        <v>20.5</v>
      </c>
      <c r="ADN303" s="108" t="n">
        <v>23.6</v>
      </c>
      <c r="ADO303" s="109" t="n">
        <f aca="false">AVERAGE(ADC303:ADN303)</f>
        <v>18.6</v>
      </c>
      <c r="AEA303" s="1" t="n">
        <v>1953</v>
      </c>
      <c r="AEB303" s="107" t="n">
        <v>1953</v>
      </c>
      <c r="AEC303" s="108" t="n">
        <v>25.9</v>
      </c>
      <c r="AED303" s="108" t="n">
        <v>23.9</v>
      </c>
      <c r="AEE303" s="108" t="n">
        <v>27</v>
      </c>
      <c r="AEF303" s="108" t="n">
        <v>24.2</v>
      </c>
      <c r="AEG303" s="108" t="n">
        <v>18.9</v>
      </c>
      <c r="AEH303" s="108" t="n">
        <v>15.8</v>
      </c>
      <c r="AEI303" s="108" t="n">
        <v>13.9</v>
      </c>
      <c r="AEJ303" s="108" t="n">
        <v>13.2</v>
      </c>
      <c r="AEK303" s="108" t="n">
        <v>16.6</v>
      </c>
      <c r="AEL303" s="108" t="n">
        <v>19.1</v>
      </c>
      <c r="AEM303" s="108" t="n">
        <v>22.3</v>
      </c>
      <c r="AEN303" s="108" t="n">
        <v>25.3</v>
      </c>
      <c r="AEO303" s="109" t="n">
        <f aca="false">AVERAGE(AEC303:AEN303)</f>
        <v>20.5083333333333</v>
      </c>
      <c r="AFA303" s="1" t="n">
        <v>1953</v>
      </c>
      <c r="AFB303" s="107" t="n">
        <v>1953</v>
      </c>
      <c r="AFC303" s="108" t="n">
        <v>17.9</v>
      </c>
      <c r="AFD303" s="108" t="n">
        <v>18</v>
      </c>
      <c r="AFE303" s="108" t="n">
        <v>18.9</v>
      </c>
      <c r="AFF303" s="108" t="n">
        <v>16.7</v>
      </c>
      <c r="AFG303" s="108" t="n">
        <v>15</v>
      </c>
      <c r="AFH303" s="108" t="n">
        <v>12.8</v>
      </c>
      <c r="AFI303" s="108" t="n">
        <v>12</v>
      </c>
      <c r="AFJ303" s="108" t="n">
        <v>11.1</v>
      </c>
      <c r="AFK303" s="108" t="n">
        <v>12.8</v>
      </c>
      <c r="AFL303" s="108" t="n">
        <v>13.3</v>
      </c>
      <c r="AFM303" s="108" t="n">
        <v>14.6</v>
      </c>
      <c r="AFN303" s="108" t="n">
        <v>15.9</v>
      </c>
      <c r="AFO303" s="109" t="n">
        <f aca="false">AVERAGE(AFC303:AFN303)</f>
        <v>14.9166666666667</v>
      </c>
      <c r="AGA303" s="1" t="n">
        <v>1953</v>
      </c>
      <c r="AGB303" s="110" t="s">
        <v>156</v>
      </c>
      <c r="AGC303" s="108" t="n">
        <v>17.4</v>
      </c>
      <c r="AGD303" s="108" t="n">
        <v>15.8</v>
      </c>
      <c r="AGE303" s="108" t="n">
        <v>17.8</v>
      </c>
      <c r="AGF303" s="108" t="n">
        <v>12.8</v>
      </c>
      <c r="AGG303" s="108" t="n">
        <v>8.4</v>
      </c>
      <c r="AGH303" s="108" t="n">
        <v>5.8</v>
      </c>
      <c r="AGI303" s="108" t="n">
        <v>3.8</v>
      </c>
      <c r="AGJ303" s="108" t="n">
        <v>3.6</v>
      </c>
      <c r="AGK303" s="108" t="n">
        <v>5.8</v>
      </c>
      <c r="AGL303" s="108" t="n">
        <v>9</v>
      </c>
      <c r="AGM303" s="108" t="n">
        <v>11.1</v>
      </c>
      <c r="AGN303" s="108" t="n">
        <v>14.4</v>
      </c>
      <c r="AGO303" s="109" t="n">
        <f aca="false">AVERAGE(AGC303:AGN303)</f>
        <v>10.475</v>
      </c>
      <c r="AHA303" s="1" t="n">
        <v>1953</v>
      </c>
      <c r="AHB303" s="110" t="s">
        <v>156</v>
      </c>
      <c r="AHC303" s="108" t="n">
        <v>12.7</v>
      </c>
      <c r="AHD303" s="108" t="n">
        <v>12.3</v>
      </c>
      <c r="AHE303" s="108" t="n">
        <v>14.1</v>
      </c>
      <c r="AHF303" s="108" t="n">
        <v>9.2</v>
      </c>
      <c r="AHG303" s="108" t="n">
        <v>7</v>
      </c>
      <c r="AHH303" s="108" t="n">
        <v>5.2</v>
      </c>
      <c r="AHI303" s="108" t="n">
        <v>4.1</v>
      </c>
      <c r="AHJ303" s="108" t="n">
        <v>3</v>
      </c>
      <c r="AHK303" s="108" t="n">
        <v>4.2</v>
      </c>
      <c r="AHL303" s="108" t="n">
        <v>6.6</v>
      </c>
      <c r="AHM303" s="108" t="n">
        <v>8</v>
      </c>
      <c r="AHN303" s="108" t="n">
        <v>9.9</v>
      </c>
      <c r="AHO303" s="109" t="n">
        <f aca="false">AVERAGE(AHC303:AHN303)</f>
        <v>8.025</v>
      </c>
      <c r="AIA303" s="1" t="n">
        <v>1953</v>
      </c>
      <c r="AIB303" s="107" t="n">
        <v>1953</v>
      </c>
      <c r="AIC303" s="108" t="n">
        <v>22.3</v>
      </c>
      <c r="AID303" s="108" t="n">
        <v>19.8</v>
      </c>
      <c r="AIE303" s="108" t="n">
        <v>21.9</v>
      </c>
      <c r="AIF303" s="108" t="n">
        <v>15.8</v>
      </c>
      <c r="AIG303" s="108" t="n">
        <v>9.8</v>
      </c>
      <c r="AIH303" s="108" t="n">
        <v>5.7</v>
      </c>
      <c r="AII303" s="108" t="n">
        <v>5.7</v>
      </c>
      <c r="AIJ303" s="108" t="n">
        <v>4.9</v>
      </c>
      <c r="AIK303" s="108" t="n">
        <v>7.6</v>
      </c>
      <c r="AIL303" s="108" t="n">
        <v>12.9</v>
      </c>
      <c r="AIM303" s="108" t="n">
        <v>15.1</v>
      </c>
      <c r="AIN303" s="108" t="n">
        <v>19.6</v>
      </c>
      <c r="AIO303" s="109" t="n">
        <f aca="false">AVERAGE(AIC303:AIN303)</f>
        <v>13.425</v>
      </c>
      <c r="AJA303" s="1" t="n">
        <v>1953</v>
      </c>
      <c r="AJB303" s="107" t="n">
        <v>1953</v>
      </c>
      <c r="AJC303" s="108" t="n">
        <v>26.3</v>
      </c>
      <c r="AJD303" s="108" t="n">
        <v>25.9</v>
      </c>
      <c r="AJE303" s="108" t="n">
        <v>26.9</v>
      </c>
      <c r="AJF303" s="108" t="n">
        <v>25.9</v>
      </c>
      <c r="AJG303" s="108" t="n">
        <v>21.1</v>
      </c>
      <c r="AJH303" s="108" t="n">
        <v>20.4</v>
      </c>
      <c r="AJI303" s="108" t="n">
        <v>18.9</v>
      </c>
      <c r="AJJ303" s="108" t="n">
        <v>19</v>
      </c>
      <c r="AJK303" s="108" t="n">
        <v>23.1</v>
      </c>
      <c r="AJL303" s="108" t="n">
        <v>26.8</v>
      </c>
      <c r="AJM303" s="108" t="n">
        <v>27.6</v>
      </c>
      <c r="AJN303" s="108" t="n">
        <v>27.7</v>
      </c>
      <c r="AJO303" s="109" t="n">
        <f aca="false">AVERAGE(AJC303:AJN303)</f>
        <v>24.1333333333333</v>
      </c>
      <c r="AKA303" s="1" t="n">
        <v>1953</v>
      </c>
      <c r="AKB303" s="110" t="s">
        <v>156</v>
      </c>
      <c r="AKC303" s="108" t="n">
        <v>16</v>
      </c>
      <c r="AKD303" s="108" t="n">
        <v>15.5</v>
      </c>
      <c r="AKE303" s="108" t="n">
        <v>17.2</v>
      </c>
      <c r="AKF303" s="108" t="n">
        <v>12.1</v>
      </c>
      <c r="AKG303" s="108" t="n">
        <v>8.8</v>
      </c>
      <c r="AKH303" s="108" t="n">
        <v>7.3</v>
      </c>
      <c r="AKI303" s="108" t="n">
        <v>6.1</v>
      </c>
      <c r="AKJ303" s="108" t="n">
        <v>5</v>
      </c>
      <c r="AKK303" s="108" t="n">
        <v>6.2</v>
      </c>
      <c r="AKL303" s="108" t="n">
        <v>8.5</v>
      </c>
      <c r="AKM303" s="108" t="n">
        <v>10.4</v>
      </c>
      <c r="AKN303" s="108" t="n">
        <v>13.9</v>
      </c>
      <c r="AKO303" s="109" t="n">
        <f aca="false">AVERAGE(AKC303:AKN303)</f>
        <v>10.5833333333333</v>
      </c>
      <c r="ALA303" s="35" t="n">
        <f aca="false">(ACO303+AO303+EO303+NO303+AKO303+AFO303+AEO303+IO303+MO303)/9</f>
        <v>13.6296296296296</v>
      </c>
      <c r="ALB303" s="77" t="n">
        <f aca="false">(ABO303+KO303+DO303+AGO303)/4</f>
        <v>18.025</v>
      </c>
      <c r="ALC303" s="19" t="n">
        <f aca="false">(QO303+PO303+AAO303+AJO303+FO303+SO303+BO303+CO303+JO303+OO303+TO303+HO303)/12</f>
        <v>13.1270833333333</v>
      </c>
      <c r="AMA303" s="28" t="n">
        <f aca="false">MAX(ACC303:ACN303,AC303:AN303,EC303:EN303,NC303:NN303,AKC303:AKN303,AFC303:AFN303,AEC303:AEN303,IC303:IN303,MC303:MN303)</f>
        <v>27</v>
      </c>
      <c r="AMB303" s="28" t="n">
        <f aca="false">MIN(ACC303:ACN303,AC303:AN303,EC303:EN303,NC303:NN303,AKC303:AKN303,AFC303:AFN303,AEC303:AEN303,IC303:IN303,MC303:MN303)</f>
        <v>5</v>
      </c>
      <c r="AMC303" s="81" t="n">
        <f aca="false">MAX(ABC303:ABN303,KC303:KN303,DC303:DN303,AGC303:AGN303)</f>
        <v>27.2</v>
      </c>
      <c r="AMD303" s="81" t="n">
        <f aca="false">MIN(ABC303:ABN303,KC303:KN303,DC303:DN303,AGC303:AGN303)</f>
        <v>3.6</v>
      </c>
      <c r="AME303" s="60" t="n">
        <f aca="false">MAX(QC303:QN303,PC303:PN303,AJC303:AJN303,AAC303:AAN303,FC303:FN303,SC303:SN303)</f>
        <v>27.7</v>
      </c>
      <c r="AMF303" s="60" t="n">
        <f aca="false">MIN(QC303:QN303,PC303:PN303,AJC303:AJN303,AAC303:AAN303,FC303:FN303,SC303:SN303)</f>
        <v>3.9</v>
      </c>
    </row>
    <row r="304" customFormat="false" ht="12.8" hidden="false" customHeight="false" outlineLevel="0" collapsed="false">
      <c r="A304" s="104"/>
      <c r="B304" s="29" t="n">
        <f aca="false">AVERAGE(AO304,BO304,CO304,DO304,EO304,FO304,GO304,HO314,IO304,JO304,KO304,LO304,MO304,NO304,OO304,PO304,QO304,RO304,SO304,TO304,UO304,VO304,WO304,YO304,ZO304,AAO304,ABO304,ACO304,ADO304,AEO304,AFO304,AGO304,AHO304,AIO304,AJO304,AKO304)</f>
        <v>13.2644675925926</v>
      </c>
      <c r="C304" s="30" t="n">
        <f aca="false">AVERAGE(B300:B304)</f>
        <v>13.2059490740741</v>
      </c>
      <c r="D304" s="31" t="n">
        <f aca="false">AVERAGE(B295:B304)</f>
        <v>13.2974652777778</v>
      </c>
      <c r="E304" s="29" t="n">
        <f aca="false">AVERAGE(B285:B304)</f>
        <v>13.3687999789562</v>
      </c>
      <c r="F304" s="32" t="n">
        <f aca="false">AVERAGE(B255:B304)</f>
        <v>13.3870996948653</v>
      </c>
      <c r="G304" s="3" t="n">
        <f aca="false">MAX(AC304:AN304,BC304:BN304,CC304:CN304,DC304:DN304,EC304:EN304,FC304:FN304,GC304:GN304,HC304:HN304,IC304:IN304,JC304:JN304,KC304:KN304,LC304:LN304,MC304:MN304,NC304:NN304,OC304:ON304,PC304:PN304,QC304:QN304,RC304:RN304,SC304:SN304,TC304:TN304,UC304:UN304,VC304:VN304,WC304:WN304,YC304:YN304,ZC304:ZN304,AAC304:AAN304,ABC304:ABN304,ACC304:ACN304,ADC304:ADN304,AEC304:AEN304,AFC304:AFN304,AGC304:AGN304,AHC304:AHN304,AIC304:AIN304,AJC304:AJN304,AKC304:AKN304)</f>
        <v>28.1</v>
      </c>
      <c r="H304" s="105" t="n">
        <f aca="false">MEDIAN(AC304:AN304,BC304:BN304,CC304:CN304,DC304:DN304,EC304:EN304,FC304:FN304,GC304:GN304,HC304:HN304,IC304:IN304,JC304:JN304,KC304:KN304,LC304:LN304,MC304:MN304,NC304:NN304,OC304:ON304,PC304:PN304,QC304:QN304,RC304:RN304,SC304:SN304,TC304:TN304,UC304:UN304,VC304:VN304,WC304:WN304,YC304:YN304,ZC304:ZN304,AAC304:AAN304,ABC304:ABN304,ACC304:ACN304,ADC304:ADN304,AEC304:AEN304,AFC304:AFN304,AGC304:AGN304,AHC304:AHN304,AIC304:AIN304,AJC304:AJN304,AKC304:AKN304)</f>
        <v>12.2</v>
      </c>
      <c r="I304" s="5" t="n">
        <f aca="false">MIN(AC304:AN304,BC304:BN304,CC304:CN304,DC304:DN304,EC304:EN304,FC304:FN304,GC304:GN304,HC304:HN304,IC304:IN304,JC304:JN304,KC304:KN304,LC304:LN304,MC304:MN304,NC304:NN304,OC304:ON304,PC304:PN304,QC304:QN304,RC304:RN304,SC304:SN304,TC304:TN304,UC304:UN304,VC304:VN304,WC304:WN304,YC304:YN304,ZC304:ZN304,AAC304:AAN304,ABC304:ABN304,ACC304:ACN304,ADC304:ADN304,AEC304:AEN304,AFC304:AFN304,AGC304:AGN304,AHC304:AHN304,AIC304:AIN304,AJC304:AJN304,AKC304:AKN304)</f>
        <v>3.2</v>
      </c>
      <c r="J304" s="106" t="n">
        <f aca="false">(G304+I304)/2</f>
        <v>15.65</v>
      </c>
      <c r="AB304" s="107" t="n">
        <v>1954</v>
      </c>
      <c r="AC304" s="108" t="n">
        <v>16.7</v>
      </c>
      <c r="AD304" s="108" t="n">
        <v>16.1</v>
      </c>
      <c r="AE304" s="108" t="n">
        <v>14.9</v>
      </c>
      <c r="AF304" s="108" t="n">
        <v>11.4</v>
      </c>
      <c r="AG304" s="108" t="n">
        <v>10.2</v>
      </c>
      <c r="AH304" s="108" t="n">
        <v>9.1</v>
      </c>
      <c r="AI304" s="108" t="n">
        <v>8.2</v>
      </c>
      <c r="AJ304" s="108" t="n">
        <v>8.9</v>
      </c>
      <c r="AK304" s="108" t="n">
        <v>10.1</v>
      </c>
      <c r="AL304" s="108" t="n">
        <v>11.7</v>
      </c>
      <c r="AM304" s="108" t="n">
        <v>11.7</v>
      </c>
      <c r="AN304" s="108" t="n">
        <v>14.2</v>
      </c>
      <c r="AO304" s="109" t="n">
        <f aca="false">AVERAGE(AC304:AN304)</f>
        <v>11.9333333333333</v>
      </c>
      <c r="BA304" s="1" t="n">
        <v>1954</v>
      </c>
      <c r="BB304" s="107" t="n">
        <v>1954</v>
      </c>
      <c r="BC304" s="108" t="n">
        <v>13</v>
      </c>
      <c r="BD304" s="108" t="n">
        <v>13.1</v>
      </c>
      <c r="BE304" s="108" t="n">
        <v>11.5</v>
      </c>
      <c r="BF304" s="108" t="n">
        <v>11.7</v>
      </c>
      <c r="BG304" s="108" t="n">
        <v>6.8</v>
      </c>
      <c r="BH304" s="108" t="n">
        <v>6.6</v>
      </c>
      <c r="BI304" s="108" t="n">
        <v>4.6</v>
      </c>
      <c r="BJ304" s="108" t="n">
        <v>7</v>
      </c>
      <c r="BK304" s="108" t="n">
        <v>6.3</v>
      </c>
      <c r="BL304" s="108" t="n">
        <v>7.9</v>
      </c>
      <c r="BM304" s="108" t="n">
        <v>11.4</v>
      </c>
      <c r="BN304" s="108" t="n">
        <v>12.9</v>
      </c>
      <c r="BO304" s="109" t="n">
        <f aca="false">AVERAGE(BC304:BN304)</f>
        <v>9.4</v>
      </c>
      <c r="CA304" s="1" t="n">
        <v>1954</v>
      </c>
      <c r="CB304" s="110" t="s">
        <v>157</v>
      </c>
      <c r="CC304" s="108" t="n">
        <v>14.3</v>
      </c>
      <c r="CD304" s="108" t="n">
        <v>11</v>
      </c>
      <c r="CE304" s="108" t="n">
        <v>10</v>
      </c>
      <c r="CF304" s="108" t="n">
        <v>5.3</v>
      </c>
      <c r="CG304" s="108" t="n">
        <v>5.1</v>
      </c>
      <c r="CH304" s="108" t="n">
        <v>3.5</v>
      </c>
      <c r="CI304" s="108" t="n">
        <v>4.3</v>
      </c>
      <c r="CJ304" s="108" t="n">
        <v>4.1</v>
      </c>
      <c r="CK304" s="108" t="n">
        <v>4.4</v>
      </c>
      <c r="CL304" s="108" t="n">
        <v>6.1</v>
      </c>
      <c r="CM304" s="108" t="n">
        <v>7.1</v>
      </c>
      <c r="CN304" s="108" t="n">
        <v>9.6</v>
      </c>
      <c r="CO304" s="109" t="n">
        <f aca="false">AVERAGE(CC304:CN304)</f>
        <v>7.06666666666667</v>
      </c>
      <c r="DA304" s="1" t="n">
        <v>1954</v>
      </c>
      <c r="DB304" s="110" t="s">
        <v>157</v>
      </c>
      <c r="DC304" s="108" t="n">
        <v>27.3</v>
      </c>
      <c r="DD304" s="108" t="n">
        <v>26.4</v>
      </c>
      <c r="DE304" s="108" t="n">
        <v>26.8</v>
      </c>
      <c r="DF304" s="108" t="n">
        <v>24.6</v>
      </c>
      <c r="DG304" s="108" t="n">
        <v>19.3</v>
      </c>
      <c r="DH304" s="108" t="n">
        <v>14.6</v>
      </c>
      <c r="DI304" s="108" t="n">
        <v>12.8</v>
      </c>
      <c r="DJ304" s="108" t="n">
        <v>15.1</v>
      </c>
      <c r="DK304" s="108" t="n">
        <v>16</v>
      </c>
      <c r="DL304" s="108" t="n">
        <v>22.8</v>
      </c>
      <c r="DM304" s="108" t="n">
        <v>25.4</v>
      </c>
      <c r="DN304" s="108" t="n">
        <v>26.3</v>
      </c>
      <c r="DO304" s="109" t="n">
        <f aca="false">AVERAGE(DC304:DN304)</f>
        <v>21.45</v>
      </c>
      <c r="EA304" s="1" t="n">
        <v>1954</v>
      </c>
      <c r="EB304" s="107" t="n">
        <v>1954</v>
      </c>
      <c r="EC304" s="108" t="n">
        <v>16</v>
      </c>
      <c r="ED304" s="108" t="n">
        <v>16.4</v>
      </c>
      <c r="EE304" s="108" t="n">
        <v>14.2</v>
      </c>
      <c r="EF304" s="108" t="n">
        <v>9.6</v>
      </c>
      <c r="EG304" s="108" t="n">
        <v>9.5</v>
      </c>
      <c r="EH304" s="108" t="n">
        <v>8.2</v>
      </c>
      <c r="EI304" s="108" t="n">
        <v>8.7</v>
      </c>
      <c r="EJ304" s="108" t="n">
        <v>7.7</v>
      </c>
      <c r="EK304" s="108" t="n">
        <v>8.8</v>
      </c>
      <c r="EL304" s="108" t="n">
        <v>11.1</v>
      </c>
      <c r="EM304" s="108" t="n">
        <v>10.7</v>
      </c>
      <c r="EN304" s="108" t="n">
        <v>12.8</v>
      </c>
      <c r="EO304" s="109" t="n">
        <f aca="false">AVERAGE(EC304:EN304)</f>
        <v>11.1416666666667</v>
      </c>
      <c r="FA304" s="1" t="n">
        <v>1954</v>
      </c>
      <c r="FB304" s="107" t="n">
        <v>1954</v>
      </c>
      <c r="FC304" s="108" t="n">
        <v>16.1</v>
      </c>
      <c r="FD304" s="108" t="n">
        <v>13.5</v>
      </c>
      <c r="FE304" s="108" t="n">
        <v>12.1</v>
      </c>
      <c r="FF304" s="108" t="n">
        <v>9</v>
      </c>
      <c r="FG304" s="108" t="n">
        <v>8.5</v>
      </c>
      <c r="FH304" s="108" t="n">
        <v>7.3</v>
      </c>
      <c r="FI304" s="108" t="n">
        <v>7.7</v>
      </c>
      <c r="FJ304" s="108" t="n">
        <v>7.7</v>
      </c>
      <c r="FK304" s="108" t="n">
        <v>8.4</v>
      </c>
      <c r="FL304" s="108" t="n">
        <v>10.1</v>
      </c>
      <c r="FM304" s="108" t="n">
        <v>10.1</v>
      </c>
      <c r="FN304" s="108" t="n">
        <v>12.2</v>
      </c>
      <c r="FO304" s="109" t="n">
        <f aca="false">AVERAGE(FC304:FN304)</f>
        <v>10.225</v>
      </c>
      <c r="GA304" s="1" t="n">
        <v>1954</v>
      </c>
      <c r="GB304" s="110" t="s">
        <v>157</v>
      </c>
      <c r="GC304" s="108" t="n">
        <v>17.2</v>
      </c>
      <c r="GD304" s="108" t="n">
        <v>16.9</v>
      </c>
      <c r="GE304" s="108" t="n">
        <v>16.7</v>
      </c>
      <c r="GF304" s="108" t="n">
        <v>14</v>
      </c>
      <c r="GG304" s="108" t="n">
        <v>12.8</v>
      </c>
      <c r="GH304" s="108" t="n">
        <v>11.9</v>
      </c>
      <c r="GI304" s="108" t="n">
        <v>10.9</v>
      </c>
      <c r="GJ304" s="108" t="n">
        <v>11.3</v>
      </c>
      <c r="GK304" s="108" t="n">
        <v>12.2</v>
      </c>
      <c r="GL304" s="108" t="n">
        <v>13.2</v>
      </c>
      <c r="GM304" s="108" t="n">
        <v>13.3</v>
      </c>
      <c r="GN304" s="108" t="n">
        <v>15.9</v>
      </c>
      <c r="GO304" s="109" t="n">
        <f aca="false">AVERAGE(GC304:GN304)</f>
        <v>13.8583333333333</v>
      </c>
      <c r="HA304" s="1" t="n">
        <v>1954</v>
      </c>
      <c r="HB304" s="107" t="n">
        <v>1954</v>
      </c>
      <c r="HC304" s="108" t="n">
        <v>15.7</v>
      </c>
      <c r="HD304" s="108" t="n">
        <v>14.8</v>
      </c>
      <c r="HE304" s="108" t="n">
        <v>14.4</v>
      </c>
      <c r="HF304" s="108" t="n">
        <v>11.8</v>
      </c>
      <c r="HG304" s="108" t="n">
        <v>11.3</v>
      </c>
      <c r="HH304" s="108" t="n">
        <v>10.7</v>
      </c>
      <c r="HI304" s="108" t="n">
        <v>10.3</v>
      </c>
      <c r="HJ304" s="108" t="n">
        <v>9.7</v>
      </c>
      <c r="HK304" s="108" t="n">
        <v>10.1</v>
      </c>
      <c r="HL304" s="108" t="n">
        <v>10.9</v>
      </c>
      <c r="HM304" s="108" t="n">
        <v>11.3</v>
      </c>
      <c r="HN304" s="108" t="n">
        <v>13.2</v>
      </c>
      <c r="HO304" s="109" t="n">
        <f aca="false">AVERAGE(HC304:HN304)</f>
        <v>12.0166666666667</v>
      </c>
      <c r="IA304" s="1" t="n">
        <v>1954</v>
      </c>
      <c r="IB304" s="110" t="s">
        <v>157</v>
      </c>
      <c r="IC304" s="108" t="n">
        <v>22.1</v>
      </c>
      <c r="ID304" s="108" t="n">
        <v>22.8</v>
      </c>
      <c r="IE304" s="108" t="n">
        <v>21.5</v>
      </c>
      <c r="IF304" s="108" t="n">
        <v>17.3</v>
      </c>
      <c r="IG304" s="108" t="n">
        <v>14.1</v>
      </c>
      <c r="IH304" s="108" t="n">
        <v>10</v>
      </c>
      <c r="II304" s="108" t="n">
        <v>12</v>
      </c>
      <c r="IJ304" s="108" t="n">
        <v>11.4</v>
      </c>
      <c r="IK304" s="108" t="n">
        <v>14.4</v>
      </c>
      <c r="IL304" s="108" t="n">
        <v>16.6</v>
      </c>
      <c r="IM304" s="108" t="n">
        <v>17.5</v>
      </c>
      <c r="IN304" s="108" t="n">
        <v>20.4</v>
      </c>
      <c r="IO304" s="109" t="n">
        <f aca="false">AVERAGE(IC304:IN304)</f>
        <v>16.675</v>
      </c>
      <c r="JA304" s="1" t="n">
        <v>1954</v>
      </c>
      <c r="JB304" s="107" t="n">
        <v>1954</v>
      </c>
      <c r="JC304" s="108" t="n">
        <v>15.2</v>
      </c>
      <c r="JD304" s="108" t="n">
        <v>13.2</v>
      </c>
      <c r="JE304" s="108" t="n">
        <v>11.9</v>
      </c>
      <c r="JF304" s="108" t="n">
        <v>6.4</v>
      </c>
      <c r="JG304" s="108" t="n">
        <v>6.3</v>
      </c>
      <c r="JH304" s="108" t="n">
        <v>4.3</v>
      </c>
      <c r="JI304" s="108" t="n">
        <v>5.6</v>
      </c>
      <c r="JJ304" s="108" t="n">
        <v>5</v>
      </c>
      <c r="JK304" s="108" t="n">
        <v>5.5</v>
      </c>
      <c r="JL304" s="108" t="n">
        <v>8</v>
      </c>
      <c r="JM304" s="108" t="n">
        <v>8.9</v>
      </c>
      <c r="JN304" s="108" t="n">
        <v>11.7</v>
      </c>
      <c r="JO304" s="109" t="n">
        <f aca="false">AVERAGE(JC304:JN304)</f>
        <v>8.5</v>
      </c>
      <c r="KA304" s="1" t="n">
        <v>1954</v>
      </c>
      <c r="KB304" s="107" t="n">
        <v>1954</v>
      </c>
      <c r="KC304" s="108" t="n">
        <v>27.1</v>
      </c>
      <c r="KD304" s="108" t="n">
        <v>26.6</v>
      </c>
      <c r="KE304" s="108" t="n">
        <v>26.6</v>
      </c>
      <c r="KF304" s="108" t="n">
        <v>25</v>
      </c>
      <c r="KG304" s="108" t="n">
        <v>20.4</v>
      </c>
      <c r="KH304" s="108" t="n">
        <v>15.3</v>
      </c>
      <c r="KI304" s="108" t="n">
        <v>14.7</v>
      </c>
      <c r="KJ304" s="108" t="n">
        <v>17.1</v>
      </c>
      <c r="KK304" s="108" t="n">
        <v>19</v>
      </c>
      <c r="KL304" s="108" t="n">
        <v>23.9</v>
      </c>
      <c r="KM304" s="108" t="n">
        <v>25.9</v>
      </c>
      <c r="KN304" s="108" t="n">
        <v>27</v>
      </c>
      <c r="KO304" s="109" t="n">
        <f aca="false">AVERAGE(KC304:KN304)</f>
        <v>22.3833333333333</v>
      </c>
      <c r="LA304" s="1" t="n">
        <v>1954</v>
      </c>
      <c r="LB304" s="110" t="s">
        <v>157</v>
      </c>
      <c r="LC304" s="108" t="n">
        <v>15.8</v>
      </c>
      <c r="LD304" s="108" t="n">
        <v>14</v>
      </c>
      <c r="LE304" s="108" t="n">
        <v>11.5</v>
      </c>
      <c r="LF304" s="108" t="n">
        <v>7.4</v>
      </c>
      <c r="LG304" s="108" t="n">
        <v>7</v>
      </c>
      <c r="LH304" s="108" t="n">
        <v>5.9</v>
      </c>
      <c r="LI304" s="108" t="n">
        <v>6.9</v>
      </c>
      <c r="LJ304" s="108" t="n">
        <v>6</v>
      </c>
      <c r="LK304" s="108" t="n">
        <v>6.7</v>
      </c>
      <c r="LL304" s="108" t="n">
        <v>8.7</v>
      </c>
      <c r="LM304" s="108" t="n">
        <v>8.3</v>
      </c>
      <c r="LN304" s="108" t="n">
        <v>11.4</v>
      </c>
      <c r="LO304" s="109" t="n">
        <f aca="false">AVERAGE(LC304:LN304)</f>
        <v>9.13333333333334</v>
      </c>
      <c r="MA304" s="1" t="n">
        <v>1954</v>
      </c>
      <c r="MB304" s="110" t="s">
        <v>157</v>
      </c>
      <c r="MC304" s="108" t="n">
        <v>16.2</v>
      </c>
      <c r="MD304" s="108" t="n">
        <v>14.3</v>
      </c>
      <c r="ME304" s="108" t="n">
        <v>13.3</v>
      </c>
      <c r="MF304" s="108" t="n">
        <v>10.3</v>
      </c>
      <c r="MG304" s="108" t="n">
        <v>8.5</v>
      </c>
      <c r="MH304" s="108" t="n">
        <v>8.3</v>
      </c>
      <c r="MI304" s="108" t="n">
        <v>7</v>
      </c>
      <c r="MJ304" s="108" t="n">
        <v>7.5</v>
      </c>
      <c r="MK304" s="108" t="n">
        <v>9.1</v>
      </c>
      <c r="ML304" s="108" t="n">
        <v>11.1</v>
      </c>
      <c r="MM304" s="108" t="n">
        <v>11.8</v>
      </c>
      <c r="MN304" s="108" t="n">
        <v>14.5</v>
      </c>
      <c r="MO304" s="109" t="n">
        <f aca="false">AVERAGE(MC304:MN304)</f>
        <v>10.9916666666667</v>
      </c>
      <c r="NA304" s="1" t="n">
        <v>1954</v>
      </c>
      <c r="NB304" s="110" t="s">
        <v>157</v>
      </c>
      <c r="NC304" s="108" t="n">
        <v>19.5</v>
      </c>
      <c r="ND304" s="108" t="n">
        <v>18.6</v>
      </c>
      <c r="NE304" s="108" t="n">
        <v>16.2</v>
      </c>
      <c r="NF304" s="108" t="n">
        <v>12.8</v>
      </c>
      <c r="NG304" s="108" t="n">
        <v>11.5</v>
      </c>
      <c r="NH304" s="108" t="n">
        <v>9.1</v>
      </c>
      <c r="NI304" s="108" t="n">
        <v>9.7</v>
      </c>
      <c r="NJ304" s="108" t="n">
        <v>7.6</v>
      </c>
      <c r="NK304" s="108" t="n">
        <v>8.7</v>
      </c>
      <c r="NL304" s="108" t="n">
        <v>11.8</v>
      </c>
      <c r="NM304" s="108" t="n">
        <v>12.9</v>
      </c>
      <c r="NN304" s="108" t="n">
        <v>15.9</v>
      </c>
      <c r="NO304" s="109" t="n">
        <f aca="false">AVERAGE(NC304:NN304)</f>
        <v>12.8583333333333</v>
      </c>
      <c r="OA304" s="1" t="n">
        <v>1954</v>
      </c>
      <c r="OB304" s="107" t="n">
        <v>1954</v>
      </c>
      <c r="OC304" s="108" t="n">
        <v>18.2</v>
      </c>
      <c r="OD304" s="108" t="n">
        <v>17</v>
      </c>
      <c r="OE304" s="108" t="n">
        <v>15.3</v>
      </c>
      <c r="OF304" s="108" t="n">
        <v>10.8</v>
      </c>
      <c r="OG304" s="108" t="n">
        <v>10.7</v>
      </c>
      <c r="OH304" s="108" t="n">
        <v>8.7</v>
      </c>
      <c r="OI304" s="108" t="n">
        <v>9.5</v>
      </c>
      <c r="OJ304" s="108" t="n">
        <v>8.6</v>
      </c>
      <c r="OK304" s="108" t="n">
        <v>9.8</v>
      </c>
      <c r="OL304" s="108" t="n">
        <v>11.7</v>
      </c>
      <c r="OM304" s="108" t="n">
        <v>12.2</v>
      </c>
      <c r="ON304" s="108" t="n">
        <v>15.4</v>
      </c>
      <c r="OO304" s="109" t="n">
        <f aca="false">AVERAGE(OC304:ON304)</f>
        <v>12.325</v>
      </c>
      <c r="PA304" s="16" t="n">
        <v>1954</v>
      </c>
      <c r="PB304" s="134" t="s">
        <v>157</v>
      </c>
      <c r="PC304" s="108" t="n">
        <v>19.1</v>
      </c>
      <c r="PD304" s="108" t="n">
        <v>16.1</v>
      </c>
      <c r="PE304" s="108" t="n">
        <v>16.7</v>
      </c>
      <c r="PF304" s="108" t="n">
        <v>9.7</v>
      </c>
      <c r="PG304" s="108" t="n">
        <v>7</v>
      </c>
      <c r="PH304" s="108" t="n">
        <v>4.8</v>
      </c>
      <c r="PI304" s="108" t="n">
        <v>5.8</v>
      </c>
      <c r="PJ304" s="108" t="n">
        <v>5.1</v>
      </c>
      <c r="PK304" s="108" t="n">
        <v>8.4</v>
      </c>
      <c r="PL304" s="108" t="n">
        <v>11.3</v>
      </c>
      <c r="PM304" s="108" t="n">
        <v>13.5</v>
      </c>
      <c r="PN304" s="108" t="n">
        <v>17.1</v>
      </c>
      <c r="PO304" s="109" t="n">
        <f aca="false">AVERAGE(PC304:PN304)</f>
        <v>11.2166666666667</v>
      </c>
      <c r="QA304" s="1" t="n">
        <v>1954</v>
      </c>
      <c r="QB304" s="110" t="s">
        <v>157</v>
      </c>
      <c r="QC304" s="108" t="n">
        <v>14.4</v>
      </c>
      <c r="QD304" s="108" t="n">
        <v>13</v>
      </c>
      <c r="QE304" s="108" t="n">
        <v>12</v>
      </c>
      <c r="QF304" s="108" t="n">
        <v>7.2</v>
      </c>
      <c r="QG304" s="108" t="n">
        <v>7.1</v>
      </c>
      <c r="QH304" s="108" t="n">
        <v>5.5</v>
      </c>
      <c r="QI304" s="108" t="n">
        <v>5.9</v>
      </c>
      <c r="QJ304" s="108" t="n">
        <v>5.9</v>
      </c>
      <c r="QK304" s="108" t="n">
        <v>6.6</v>
      </c>
      <c r="QL304" s="108" t="n">
        <v>8.3</v>
      </c>
      <c r="QM304" s="108" t="n">
        <v>9.3</v>
      </c>
      <c r="QN304" s="108" t="n">
        <v>12.4</v>
      </c>
      <c r="QO304" s="109" t="n">
        <f aca="false">AVERAGE(QC304:QN304)</f>
        <v>8.96666666666667</v>
      </c>
      <c r="RA304" s="1" t="n">
        <v>1954</v>
      </c>
      <c r="RB304" s="110" t="s">
        <v>157</v>
      </c>
      <c r="RC304" s="108" t="n">
        <v>18.6</v>
      </c>
      <c r="RD304" s="108" t="n">
        <v>16.1</v>
      </c>
      <c r="RE304" s="108" t="n">
        <v>14.8</v>
      </c>
      <c r="RF304" s="108" t="n">
        <v>9.1</v>
      </c>
      <c r="RG304" s="108" t="n">
        <v>7.7</v>
      </c>
      <c r="RH304" s="108" t="n">
        <v>5.5</v>
      </c>
      <c r="RI304" s="108" t="n">
        <v>6.2</v>
      </c>
      <c r="RJ304" s="108" t="n">
        <v>5.2</v>
      </c>
      <c r="RK304" s="108" t="n">
        <v>6.8</v>
      </c>
      <c r="RL304" s="108" t="n">
        <v>9.8</v>
      </c>
      <c r="RM304" s="108" t="n">
        <v>10.9</v>
      </c>
      <c r="RN304" s="108" t="n">
        <v>14.9</v>
      </c>
      <c r="RO304" s="109" t="n">
        <f aca="false">AVERAGE(RC304:RN304)</f>
        <v>10.4666666666667</v>
      </c>
      <c r="SA304" s="1" t="n">
        <v>1954</v>
      </c>
      <c r="SB304" s="107" t="n">
        <v>1954</v>
      </c>
      <c r="SC304" s="108" t="n">
        <v>20.7</v>
      </c>
      <c r="SD304" s="108" t="n">
        <v>18.7</v>
      </c>
      <c r="SE304" s="112" t="n">
        <f aca="false">SUM(SE303+SE305)/2</f>
        <v>19.5</v>
      </c>
      <c r="SF304" s="108" t="n">
        <v>12.8</v>
      </c>
      <c r="SG304" s="108" t="n">
        <v>9.3</v>
      </c>
      <c r="SH304" s="108" t="n">
        <v>6.3</v>
      </c>
      <c r="SI304" s="108" t="n">
        <v>6.4</v>
      </c>
      <c r="SJ304" s="108" t="n">
        <v>6.6</v>
      </c>
      <c r="SK304" s="108" t="n">
        <v>11.6</v>
      </c>
      <c r="SL304" s="108" t="n">
        <v>13.9</v>
      </c>
      <c r="SM304" s="108" t="n">
        <v>17.1</v>
      </c>
      <c r="SN304" s="108" t="n">
        <v>20.8</v>
      </c>
      <c r="SO304" s="109" t="n">
        <f aca="false">AVERAGE(SC304:SN304)</f>
        <v>13.6416666666667</v>
      </c>
      <c r="TA304" s="1" t="n">
        <v>1954</v>
      </c>
      <c r="TB304" s="110" t="s">
        <v>157</v>
      </c>
      <c r="TC304" s="108" t="n">
        <v>26.7</v>
      </c>
      <c r="TD304" s="108" t="n">
        <v>25.6</v>
      </c>
      <c r="TE304" s="108" t="n">
        <v>25.6</v>
      </c>
      <c r="TF304" s="108" t="n">
        <v>22.4</v>
      </c>
      <c r="TG304" s="108" t="n">
        <v>19.2</v>
      </c>
      <c r="TH304" s="108" t="n">
        <v>13</v>
      </c>
      <c r="TI304" s="108" t="n">
        <v>11.9</v>
      </c>
      <c r="TJ304" s="108" t="n">
        <v>13.9</v>
      </c>
      <c r="TK304" s="108" t="n">
        <v>17.2</v>
      </c>
      <c r="TL304" s="108" t="n">
        <v>21.4</v>
      </c>
      <c r="TM304" s="108" t="n">
        <v>23.1</v>
      </c>
      <c r="TN304" s="108" t="n">
        <v>25.5</v>
      </c>
      <c r="TO304" s="109" t="n">
        <f aca="false">AVERAGE(TC304:TN304)</f>
        <v>20.4583333333333</v>
      </c>
      <c r="UA304" s="1" t="n">
        <v>1954</v>
      </c>
      <c r="UB304" s="110" t="s">
        <v>157</v>
      </c>
      <c r="UC304" s="108" t="n">
        <v>18.9</v>
      </c>
      <c r="UD304" s="108" t="n">
        <v>16.1</v>
      </c>
      <c r="UE304" s="108" t="n">
        <v>13.9</v>
      </c>
      <c r="UF304" s="108" t="n">
        <v>9.2</v>
      </c>
      <c r="UG304" s="108" t="n">
        <v>6.8</v>
      </c>
      <c r="UH304" s="108" t="n">
        <v>4.4</v>
      </c>
      <c r="UI304" s="108" t="n">
        <v>5.5</v>
      </c>
      <c r="UJ304" s="108" t="n">
        <v>4.5</v>
      </c>
      <c r="UK304" s="108" t="n">
        <v>6.5</v>
      </c>
      <c r="UL304" s="108" t="n">
        <v>9.7</v>
      </c>
      <c r="UM304" s="108" t="n">
        <v>10.4</v>
      </c>
      <c r="UN304" s="108" t="n">
        <v>15.3</v>
      </c>
      <c r="UO304" s="109" t="n">
        <f aca="false">AVERAGE(UC304:UN304)</f>
        <v>10.1</v>
      </c>
      <c r="VA304" s="1" t="n">
        <v>1954</v>
      </c>
      <c r="VB304" s="110" t="s">
        <v>157</v>
      </c>
      <c r="VC304" s="108" t="n">
        <v>12.2</v>
      </c>
      <c r="VD304" s="108" t="n">
        <v>12.1</v>
      </c>
      <c r="VE304" s="108" t="n">
        <v>10.7</v>
      </c>
      <c r="VF304" s="108" t="n">
        <v>7.9</v>
      </c>
      <c r="VG304" s="108" t="n">
        <v>7.4</v>
      </c>
      <c r="VH304" s="108" t="n">
        <v>6.3</v>
      </c>
      <c r="VI304" s="108" t="n">
        <v>5.2</v>
      </c>
      <c r="VJ304" s="108" t="n">
        <v>6.1</v>
      </c>
      <c r="VK304" s="108" t="n">
        <v>6.8</v>
      </c>
      <c r="VL304" s="108" t="n">
        <v>8.6</v>
      </c>
      <c r="VM304" s="108" t="n">
        <v>8.8</v>
      </c>
      <c r="VN304" s="108" t="n">
        <v>11.4</v>
      </c>
      <c r="VO304" s="109" t="n">
        <f aca="false">AVERAGE(VC304:VN304)</f>
        <v>8.625</v>
      </c>
      <c r="WA304" s="1" t="n">
        <v>1954</v>
      </c>
      <c r="WB304" s="107" t="n">
        <v>1954</v>
      </c>
      <c r="WC304" s="108" t="n">
        <v>24</v>
      </c>
      <c r="WD304" s="112" t="n">
        <f aca="false">SUM(WD303+WD305)/2</f>
        <v>23.65</v>
      </c>
      <c r="WE304" s="112" t="n">
        <f aca="false">SUM(WE303+WE305)/2</f>
        <v>21.6</v>
      </c>
      <c r="WF304" s="108" t="n">
        <v>14.9</v>
      </c>
      <c r="WG304" s="108" t="n">
        <v>10.8</v>
      </c>
      <c r="WH304" s="108" t="n">
        <v>6.9</v>
      </c>
      <c r="WI304" s="108" t="n">
        <v>7.9</v>
      </c>
      <c r="WJ304" s="108" t="n">
        <v>7.8</v>
      </c>
      <c r="WK304" s="108" t="n">
        <v>12.1</v>
      </c>
      <c r="WL304" s="108" t="n">
        <v>14.4</v>
      </c>
      <c r="WM304" s="108" t="n">
        <v>14.8</v>
      </c>
      <c r="WN304" s="108" t="n">
        <v>20.1</v>
      </c>
      <c r="WO304" s="109" t="n">
        <f aca="false">AVERAGE(WC304:WN304)</f>
        <v>14.9125</v>
      </c>
      <c r="YA304" s="1" t="n">
        <v>1954</v>
      </c>
      <c r="YB304" s="110" t="s">
        <v>157</v>
      </c>
      <c r="YC304" s="108" t="n">
        <v>15.3</v>
      </c>
      <c r="YD304" s="108" t="n">
        <v>13.3</v>
      </c>
      <c r="YE304" s="108" t="n">
        <v>11.6</v>
      </c>
      <c r="YF304" s="108" t="n">
        <v>6.5</v>
      </c>
      <c r="YG304" s="108" t="n">
        <v>6</v>
      </c>
      <c r="YH304" s="108" t="n">
        <v>5.4</v>
      </c>
      <c r="YI304" s="108" t="n">
        <v>5.7</v>
      </c>
      <c r="YJ304" s="108" t="n">
        <v>4.6</v>
      </c>
      <c r="YK304" s="108" t="n">
        <v>3.8</v>
      </c>
      <c r="YL304" s="108" t="n">
        <v>7.1</v>
      </c>
      <c r="YM304" s="108" t="n">
        <v>7.4</v>
      </c>
      <c r="YN304" s="108" t="n">
        <v>10.4</v>
      </c>
      <c r="YO304" s="109" t="n">
        <f aca="false">AVERAGE(YC304:YN304)</f>
        <v>8.09166666666667</v>
      </c>
      <c r="ZA304" s="1" t="n">
        <v>1954</v>
      </c>
      <c r="ZB304" s="110" t="s">
        <v>157</v>
      </c>
      <c r="ZC304" s="108" t="n">
        <v>17.6</v>
      </c>
      <c r="ZD304" s="108" t="n">
        <v>15.9</v>
      </c>
      <c r="ZE304" s="108" t="n">
        <v>13.9</v>
      </c>
      <c r="ZF304" s="108" t="n">
        <v>9.1</v>
      </c>
      <c r="ZG304" s="108" t="n">
        <v>6.5</v>
      </c>
      <c r="ZH304" s="108" t="n">
        <v>5</v>
      </c>
      <c r="ZI304" s="108" t="n">
        <v>5.9</v>
      </c>
      <c r="ZJ304" s="108" t="n">
        <v>4.7</v>
      </c>
      <c r="ZK304" s="108" t="n">
        <v>6.3</v>
      </c>
      <c r="ZL304" s="108" t="n">
        <v>8.8</v>
      </c>
      <c r="ZM304" s="108" t="n">
        <v>9.9</v>
      </c>
      <c r="ZN304" s="108" t="n">
        <v>14.1</v>
      </c>
      <c r="ZO304" s="109" t="n">
        <f aca="false">AVERAGE(ZC304:ZN304)</f>
        <v>9.80833333333333</v>
      </c>
      <c r="AAA304" s="1" t="n">
        <v>1954</v>
      </c>
      <c r="AAB304" s="110" t="s">
        <v>157</v>
      </c>
      <c r="AAC304" s="108" t="n">
        <v>25.3</v>
      </c>
      <c r="AAD304" s="108" t="n">
        <v>23.5</v>
      </c>
      <c r="AAE304" s="108" t="n">
        <v>24</v>
      </c>
      <c r="AAF304" s="108" t="n">
        <v>23</v>
      </c>
      <c r="AAG304" s="108" t="n">
        <v>16.7</v>
      </c>
      <c r="AAH304" s="108" t="n">
        <v>12.8</v>
      </c>
      <c r="AAI304" s="108" t="n">
        <v>12.2</v>
      </c>
      <c r="AAJ304" s="108" t="n">
        <v>14.5</v>
      </c>
      <c r="AAK304" s="108" t="n">
        <v>17.1</v>
      </c>
      <c r="AAL304" s="108" t="n">
        <v>22.8</v>
      </c>
      <c r="AAM304" s="108" t="n">
        <v>24.1</v>
      </c>
      <c r="AAN304" s="108" t="n">
        <v>24.4</v>
      </c>
      <c r="AAO304" s="109" t="n">
        <f aca="false">AVERAGE(AAC304:AAN304)</f>
        <v>20.0333333333333</v>
      </c>
      <c r="ABA304" s="1" t="n">
        <v>1954</v>
      </c>
      <c r="ABB304" s="107" t="n">
        <v>1954</v>
      </c>
      <c r="ABC304" s="108" t="n">
        <v>22.8</v>
      </c>
      <c r="ABD304" s="108" t="n">
        <v>24.5</v>
      </c>
      <c r="ABE304" s="108" t="n">
        <v>22.8</v>
      </c>
      <c r="ABF304" s="108" t="n">
        <v>20.8</v>
      </c>
      <c r="ABG304" s="108" t="n">
        <v>17.9</v>
      </c>
      <c r="ABH304" s="108" t="n">
        <v>12.4</v>
      </c>
      <c r="ABI304" s="108" t="n">
        <v>12.4</v>
      </c>
      <c r="ABJ304" s="108" t="n">
        <v>12.5</v>
      </c>
      <c r="ABK304" s="108" t="n">
        <v>15.3</v>
      </c>
      <c r="ABL304" s="108" t="n">
        <v>18.1</v>
      </c>
      <c r="ABM304" s="108" t="n">
        <v>19.1</v>
      </c>
      <c r="ABN304" s="108" t="n">
        <v>22.3</v>
      </c>
      <c r="ABO304" s="109" t="n">
        <f aca="false">AVERAGE(ABC304:ABN304)</f>
        <v>18.4083333333333</v>
      </c>
      <c r="ACA304" s="111" t="n">
        <v>1954</v>
      </c>
      <c r="ACB304" s="110" t="s">
        <v>157</v>
      </c>
      <c r="ACC304" s="108" t="n">
        <v>18.7</v>
      </c>
      <c r="ACD304" s="108" t="n">
        <v>17.6</v>
      </c>
      <c r="ACE304" s="108" t="n">
        <v>15.5</v>
      </c>
      <c r="ACF304" s="108" t="n">
        <v>11.8</v>
      </c>
      <c r="ACG304" s="108" t="n">
        <v>10.7</v>
      </c>
      <c r="ACH304" s="108" t="n">
        <v>8.8</v>
      </c>
      <c r="ACI304" s="108" t="n">
        <v>9.2</v>
      </c>
      <c r="ACJ304" s="108" t="n">
        <v>8.8</v>
      </c>
      <c r="ACK304" s="108" t="n">
        <v>10.2</v>
      </c>
      <c r="ACL304" s="108" t="n">
        <v>12</v>
      </c>
      <c r="ACM304" s="108" t="n">
        <v>11.9</v>
      </c>
      <c r="ACN304" s="108" t="n">
        <v>15.5</v>
      </c>
      <c r="ACO304" s="109" t="n">
        <f aca="false">AVERAGE(ACC304:ACN304)</f>
        <v>12.5583333333333</v>
      </c>
      <c r="ADA304" s="1" t="n">
        <v>1954</v>
      </c>
      <c r="ADB304" s="110" t="s">
        <v>157</v>
      </c>
      <c r="ADC304" s="108" t="n">
        <v>24.9</v>
      </c>
      <c r="ADD304" s="108" t="n">
        <v>24.7</v>
      </c>
      <c r="ADE304" s="108" t="n">
        <v>23.9</v>
      </c>
      <c r="ADF304" s="108" t="n">
        <v>22.7</v>
      </c>
      <c r="ADG304" s="108" t="n">
        <v>19.8</v>
      </c>
      <c r="ADH304" s="108" t="n">
        <v>13.1</v>
      </c>
      <c r="ADI304" s="108" t="n">
        <v>12.5</v>
      </c>
      <c r="ADJ304" s="108" t="n">
        <v>13.1</v>
      </c>
      <c r="ADK304" s="108" t="n">
        <v>15</v>
      </c>
      <c r="ADL304" s="108" t="n">
        <v>19.4</v>
      </c>
      <c r="ADM304" s="108" t="n">
        <v>21.2</v>
      </c>
      <c r="ADN304" s="108" t="n">
        <v>23.5</v>
      </c>
      <c r="ADO304" s="109" t="n">
        <f aca="false">AVERAGE(ADC304:ADN304)</f>
        <v>19.4833333333333</v>
      </c>
      <c r="AEA304" s="1" t="n">
        <v>1954</v>
      </c>
      <c r="AEB304" s="107" t="n">
        <v>1954</v>
      </c>
      <c r="AEC304" s="108" t="n">
        <v>26.2</v>
      </c>
      <c r="AED304" s="108" t="n">
        <v>26.2</v>
      </c>
      <c r="AEE304" s="108" t="n">
        <v>26.1</v>
      </c>
      <c r="AEF304" s="108" t="n">
        <v>23.4</v>
      </c>
      <c r="AEG304" s="108" t="n">
        <v>20.3</v>
      </c>
      <c r="AEH304" s="108" t="n">
        <v>14.8</v>
      </c>
      <c r="AEI304" s="108" t="n">
        <v>12.4</v>
      </c>
      <c r="AEJ304" s="108" t="n">
        <v>14.7</v>
      </c>
      <c r="AEK304" s="108" t="n">
        <v>16.7</v>
      </c>
      <c r="AEL304" s="108" t="n">
        <v>20.3</v>
      </c>
      <c r="AEM304" s="108" t="n">
        <v>20.9</v>
      </c>
      <c r="AEN304" s="108" t="n">
        <v>23.7</v>
      </c>
      <c r="AEO304" s="109" t="n">
        <f aca="false">AVERAGE(AEC304:AEN304)</f>
        <v>20.475</v>
      </c>
      <c r="AFA304" s="1" t="n">
        <v>1954</v>
      </c>
      <c r="AFB304" s="107" t="n">
        <v>1954</v>
      </c>
      <c r="AFC304" s="108" t="n">
        <v>19.1</v>
      </c>
      <c r="AFD304" s="108" t="n">
        <v>18.7</v>
      </c>
      <c r="AFE304" s="108" t="n">
        <v>17.8</v>
      </c>
      <c r="AFF304" s="108" t="n">
        <v>14.8</v>
      </c>
      <c r="AFG304" s="108" t="n">
        <v>13.9</v>
      </c>
      <c r="AFH304" s="108" t="n">
        <v>12.6</v>
      </c>
      <c r="AFI304" s="108" t="n">
        <v>11.5</v>
      </c>
      <c r="AFJ304" s="108" t="n">
        <v>11.6</v>
      </c>
      <c r="AFK304" s="108" t="n">
        <v>12.8</v>
      </c>
      <c r="AFL304" s="108" t="n">
        <v>14.4</v>
      </c>
      <c r="AFM304" s="108" t="n">
        <v>14.7</v>
      </c>
      <c r="AFN304" s="108" t="n">
        <v>17.1</v>
      </c>
      <c r="AFO304" s="109" t="n">
        <f aca="false">AVERAGE(AFC304:AFN304)</f>
        <v>14.9166666666667</v>
      </c>
      <c r="AGA304" s="1" t="n">
        <v>1954</v>
      </c>
      <c r="AGB304" s="110" t="s">
        <v>157</v>
      </c>
      <c r="AGC304" s="108" t="n">
        <v>18.7</v>
      </c>
      <c r="AGD304" s="108" t="n">
        <v>16.6</v>
      </c>
      <c r="AGE304" s="108" t="n">
        <v>14.9</v>
      </c>
      <c r="AGF304" s="108" t="n">
        <v>8.2</v>
      </c>
      <c r="AGG304" s="108" t="n">
        <v>6.1</v>
      </c>
      <c r="AGH304" s="108" t="n">
        <v>3.7</v>
      </c>
      <c r="AGI304" s="108" t="n">
        <v>5.5</v>
      </c>
      <c r="AGJ304" s="108" t="n">
        <v>4</v>
      </c>
      <c r="AGK304" s="108" t="n">
        <v>7.2</v>
      </c>
      <c r="AGL304" s="108" t="n">
        <v>10.6</v>
      </c>
      <c r="AGM304" s="108" t="n">
        <v>11.6</v>
      </c>
      <c r="AGN304" s="108" t="n">
        <v>15.4</v>
      </c>
      <c r="AGO304" s="109" t="n">
        <f aca="false">AVERAGE(AGC304:AGN304)</f>
        <v>10.2083333333333</v>
      </c>
      <c r="AHA304" s="1" t="n">
        <v>1954</v>
      </c>
      <c r="AHB304" s="110" t="s">
        <v>157</v>
      </c>
      <c r="AHC304" s="108" t="n">
        <v>15.3</v>
      </c>
      <c r="AHD304" s="108" t="n">
        <v>12.8</v>
      </c>
      <c r="AHE304" s="108" t="n">
        <v>10.9</v>
      </c>
      <c r="AHF304" s="108" t="n">
        <v>5.1</v>
      </c>
      <c r="AHG304" s="108" t="n">
        <v>4.7</v>
      </c>
      <c r="AHH304" s="108" t="n">
        <v>3.2</v>
      </c>
      <c r="AHI304" s="108" t="n">
        <v>4.3</v>
      </c>
      <c r="AHJ304" s="108" t="n">
        <v>3.4</v>
      </c>
      <c r="AHK304" s="108" t="n">
        <v>3.3</v>
      </c>
      <c r="AHL304" s="108" t="n">
        <v>5.4</v>
      </c>
      <c r="AHM304" s="108" t="n">
        <v>7</v>
      </c>
      <c r="AHN304" s="108" t="n">
        <v>11.2</v>
      </c>
      <c r="AHO304" s="109" t="n">
        <f aca="false">AVERAGE(AHC304:AHN304)</f>
        <v>7.21666666666667</v>
      </c>
      <c r="AIA304" s="1" t="n">
        <v>1954</v>
      </c>
      <c r="AIB304" s="107" t="n">
        <v>1954</v>
      </c>
      <c r="AIC304" s="108" t="n">
        <v>22.5</v>
      </c>
      <c r="AID304" s="108" t="n">
        <v>21.4</v>
      </c>
      <c r="AIE304" s="108" t="n">
        <v>19.7</v>
      </c>
      <c r="AIF304" s="108" t="n">
        <v>11.9</v>
      </c>
      <c r="AIG304" s="108" t="n">
        <v>9.4</v>
      </c>
      <c r="AIH304" s="108" t="n">
        <v>4.9</v>
      </c>
      <c r="AII304" s="108" t="n">
        <v>5.5</v>
      </c>
      <c r="AIJ304" s="108" t="n">
        <v>6.4</v>
      </c>
      <c r="AIK304" s="108" t="n">
        <v>11.8</v>
      </c>
      <c r="AIL304" s="108" t="n">
        <v>13.3</v>
      </c>
      <c r="AIM304" s="108" t="n">
        <v>16.2</v>
      </c>
      <c r="AIN304" s="108" t="n">
        <v>21.5</v>
      </c>
      <c r="AIO304" s="109" t="n">
        <f aca="false">AVERAGE(AIC304:AIN304)</f>
        <v>13.7083333333333</v>
      </c>
      <c r="AJA304" s="1" t="n">
        <v>1954</v>
      </c>
      <c r="AJB304" s="107" t="n">
        <v>1954</v>
      </c>
      <c r="AJC304" s="108" t="n">
        <v>26.9</v>
      </c>
      <c r="AJD304" s="108" t="n">
        <v>27.1</v>
      </c>
      <c r="AJE304" s="108" t="n">
        <v>28.1</v>
      </c>
      <c r="AJF304" s="108" t="n">
        <v>26.3</v>
      </c>
      <c r="AJG304" s="108" t="n">
        <v>22.3</v>
      </c>
      <c r="AJH304" s="108" t="n">
        <v>19</v>
      </c>
      <c r="AJI304" s="108" t="n">
        <v>19.2</v>
      </c>
      <c r="AJJ304" s="108" t="n">
        <v>20.6</v>
      </c>
      <c r="AJK304" s="108" t="n">
        <v>23.2</v>
      </c>
      <c r="AJL304" s="108" t="n">
        <v>26.3</v>
      </c>
      <c r="AJM304" s="108" t="n">
        <v>27.3</v>
      </c>
      <c r="AJN304" s="108" t="n">
        <v>25.7</v>
      </c>
      <c r="AJO304" s="109" t="n">
        <f aca="false">AVERAGE(AJC304:AJN304)</f>
        <v>24.3333333333333</v>
      </c>
      <c r="AKA304" s="1" t="n">
        <v>1954</v>
      </c>
      <c r="AKB304" s="110" t="s">
        <v>157</v>
      </c>
      <c r="AKC304" s="108" t="n">
        <v>18.1</v>
      </c>
      <c r="AKD304" s="108" t="n">
        <v>15.9</v>
      </c>
      <c r="AKE304" s="108" t="n">
        <v>14.1</v>
      </c>
      <c r="AKF304" s="108" t="n">
        <v>8.3</v>
      </c>
      <c r="AKG304" s="108" t="n">
        <v>6.7</v>
      </c>
      <c r="AKH304" s="108" t="n">
        <v>4.8</v>
      </c>
      <c r="AKI304" s="108" t="n">
        <v>5.7</v>
      </c>
      <c r="AKJ304" s="108" t="n">
        <v>5</v>
      </c>
      <c r="AKK304" s="108" t="n">
        <v>6.2</v>
      </c>
      <c r="AKL304" s="108" t="n">
        <v>8.6</v>
      </c>
      <c r="AKM304" s="108" t="n">
        <v>9.9</v>
      </c>
      <c r="AKN304" s="108" t="n">
        <v>14.9</v>
      </c>
      <c r="AKO304" s="109" t="n">
        <f aca="false">AVERAGE(AKC304:AKN304)</f>
        <v>9.85</v>
      </c>
      <c r="ALA304" s="35" t="n">
        <f aca="false">(ACO304+AO304+EO304+NO304+AKO304+AFO304+AEO304+IO304+MO304)/9</f>
        <v>13.4888888888889</v>
      </c>
      <c r="ALB304" s="77" t="n">
        <f aca="false">(ABO304+KO304+DO304+AGO304)/4</f>
        <v>18.1125</v>
      </c>
      <c r="ALC304" s="19" t="n">
        <f aca="false">(QO304+PO304+AAO304+AJO304+FO304+SO304+BO304+CO304+JO304+OO304+TO304+HO304)/12</f>
        <v>13.1819444444444</v>
      </c>
      <c r="AMA304" s="28" t="n">
        <f aca="false">MAX(ACC304:ACN304,AC304:AN304,EC304:EN304,NC304:NN304,AKC304:AKN304,AFC304:AFN304,AEC304:AEN304,IC304:IN304,MC304:MN304)</f>
        <v>26.2</v>
      </c>
      <c r="AMB304" s="28" t="n">
        <f aca="false">MIN(ACC304:ACN304,AC304:AN304,EC304:EN304,NC304:NN304,AKC304:AKN304,AFC304:AFN304,AEC304:AEN304,IC304:IN304,MC304:MN304)</f>
        <v>4.8</v>
      </c>
      <c r="AMC304" s="81" t="n">
        <f aca="false">MAX(ABC304:ABN304,KC304:KN304,DC304:DN304,AGC304:AGN304)</f>
        <v>27.3</v>
      </c>
      <c r="AMD304" s="81" t="n">
        <f aca="false">MIN(ABC304:ABN304,KC304:KN304,DC304:DN304,AGC304:AGN304)</f>
        <v>3.7</v>
      </c>
      <c r="AME304" s="60" t="n">
        <f aca="false">MAX(QC304:QN304,PC304:PN304,AJC304:AJN304,AAC304:AAN304,FC304:FN304,SC304:SN304)</f>
        <v>28.1</v>
      </c>
      <c r="AMF304" s="60" t="n">
        <f aca="false">MIN(QC304:QN304,PC304:PN304,AJC304:AJN304,AAC304:AAN304,FC304:FN304,SC304:SN304)</f>
        <v>4.8</v>
      </c>
    </row>
    <row r="305" customFormat="false" ht="12.8" hidden="false" customHeight="false" outlineLevel="0" collapsed="false">
      <c r="A305" s="104" t="n">
        <f aca="false">A300+5</f>
        <v>1955</v>
      </c>
      <c r="B305" s="29" t="n">
        <f aca="false">AVERAGE(AO305,BO305,CO305,DO305,EO305,FO305,GO305,HO315,IO305,JO305,KO305,LO305,MO305,NO305,OO305,PO305,QO305,RO305,SO305,TO305,UO305,VO305,WO305,YO305,ZO305,AAO305,ABO305,ACO305,ADO305,AEO305,AFO305,AGO305,AHO305,AIO305,AJO305,AKO305)</f>
        <v>13.5744212962963</v>
      </c>
      <c r="C305" s="30" t="n">
        <f aca="false">AVERAGE(B301:B305)</f>
        <v>13.2781481481481</v>
      </c>
      <c r="D305" s="31" t="n">
        <f aca="false">AVERAGE(B296:B305)</f>
        <v>13.2772453703704</v>
      </c>
      <c r="E305" s="29" t="n">
        <f aca="false">AVERAGE(B286:B305)</f>
        <v>13.4004377104377</v>
      </c>
      <c r="F305" s="32" t="n">
        <f aca="false">AVERAGE(B256:B305)</f>
        <v>13.3988433291246</v>
      </c>
      <c r="G305" s="3" t="n">
        <f aca="false">MAX(AC305:AN305,BC305:BN305,CC305:CN305,DC305:DN305,EC305:EN305,FC305:FN305,GC305:GN305,HC305:HN305,IC305:IN305,JC305:JN305,KC305:KN305,LC305:LN305,MC305:MN305,NC305:NN305,OC305:ON305,PC305:PN305,QC305:QN305,RC305:RN305,SC305:SN305,TC305:TN305,UC305:UN305,VC305:VN305,WC305:WN305,YC305:YN305,ZC305:ZN305,AAC305:AAN305,ABC305:ABN305,ACC305:ACN305,ADC305:ADN305,AEC305:AEN305,AFC305:AFN305,AGC305:AGN305,AHC305:AHN305,AIC305:AIN305,AJC305:AJN305,AKC305:AKN305)</f>
        <v>26.9</v>
      </c>
      <c r="H305" s="105" t="n">
        <f aca="false">MEDIAN(AC305:AN305,BC305:BN305,CC305:CN305,DC305:DN305,EC305:EN305,FC305:FN305,GC305:GN305,HC305:HN305,IC305:IN305,JC305:JN305,KC305:KN305,LC305:LN305,MC305:MN305,NC305:NN305,OC305:ON305,PC305:PN305,QC305:QN305,RC305:RN305,SC305:SN305,TC305:TN305,UC305:UN305,VC305:VN305,WC305:WN305,YC305:YN305,ZC305:ZN305,AAC305:AAN305,ABC305:ABN305,ACC305:ACN305,ADC305:ADN305,AEC305:AEN305,AFC305:AFN305,AGC305:AGN305,AHC305:AHN305,AIC305:AIN305,AJC305:AJN305,AKC305:AKN305)</f>
        <v>12.7</v>
      </c>
      <c r="I305" s="5" t="n">
        <f aca="false">MIN(AC305:AN305,BC305:BN305,CC305:CN305,DC305:DN305,EC305:EN305,FC305:FN305,GC305:GN305,HC305:HN305,IC305:IN305,JC305:JN305,KC305:KN305,LC305:LN305,MC305:MN305,NC305:NN305,OC305:ON305,PC305:PN305,QC305:QN305,RC305:RN305,SC305:SN305,TC305:TN305,UC305:UN305,VC305:VN305,WC305:WN305,YC305:YN305,ZC305:ZN305,AAC305:AAN305,ABC305:ABN305,ACC305:ACN305,ADC305:ADN305,AEC305:AEN305,AFC305:AFN305,AGC305:AGN305,AHC305:AHN305,AIC305:AIN305,AJC305:AJN305,AKC305:AKN305)</f>
        <v>2.8</v>
      </c>
      <c r="J305" s="106" t="n">
        <f aca="false">(G305+I305)/2</f>
        <v>14.85</v>
      </c>
      <c r="AB305" s="107" t="n">
        <v>1955</v>
      </c>
      <c r="AC305" s="108" t="n">
        <v>15.9</v>
      </c>
      <c r="AD305" s="108" t="n">
        <v>16.7</v>
      </c>
      <c r="AE305" s="108" t="n">
        <v>15.3</v>
      </c>
      <c r="AF305" s="108" t="n">
        <v>12.7</v>
      </c>
      <c r="AG305" s="108" t="n">
        <v>11.2</v>
      </c>
      <c r="AH305" s="108" t="n">
        <v>8.9</v>
      </c>
      <c r="AI305" s="108" t="n">
        <v>8.2</v>
      </c>
      <c r="AJ305" s="108" t="n">
        <v>8.1</v>
      </c>
      <c r="AK305" s="108" t="n">
        <v>9.1</v>
      </c>
      <c r="AL305" s="108" t="n">
        <v>9.9</v>
      </c>
      <c r="AM305" s="108" t="n">
        <v>11.8</v>
      </c>
      <c r="AN305" s="108" t="n">
        <v>13.3</v>
      </c>
      <c r="AO305" s="109" t="n">
        <f aca="false">AVERAGE(AC305:AN305)</f>
        <v>11.7583333333333</v>
      </c>
      <c r="BA305" s="1" t="n">
        <v>1955</v>
      </c>
      <c r="BB305" s="107" t="n">
        <v>1955</v>
      </c>
      <c r="BC305" s="108" t="n">
        <v>14.8</v>
      </c>
      <c r="BD305" s="108" t="n">
        <v>15.6</v>
      </c>
      <c r="BE305" s="108" t="n">
        <v>13.6</v>
      </c>
      <c r="BF305" s="108" t="n">
        <v>12.1</v>
      </c>
      <c r="BG305" s="108" t="n">
        <v>6.9</v>
      </c>
      <c r="BH305" s="108" t="n">
        <v>4.8</v>
      </c>
      <c r="BI305" s="108" t="n">
        <v>5.9</v>
      </c>
      <c r="BJ305" s="108" t="n">
        <v>5.3</v>
      </c>
      <c r="BK305" s="108" t="n">
        <v>6.7</v>
      </c>
      <c r="BL305" s="108" t="n">
        <v>9.1</v>
      </c>
      <c r="BM305" s="108" t="n">
        <v>12.4</v>
      </c>
      <c r="BN305" s="108" t="n">
        <v>12.7</v>
      </c>
      <c r="BO305" s="109" t="n">
        <f aca="false">AVERAGE(BC305:BN305)</f>
        <v>9.99166666666667</v>
      </c>
      <c r="CA305" s="1" t="n">
        <v>1955</v>
      </c>
      <c r="CB305" s="110" t="s">
        <v>158</v>
      </c>
      <c r="CC305" s="108" t="n">
        <v>12.7</v>
      </c>
      <c r="CD305" s="108" t="n">
        <v>16.3</v>
      </c>
      <c r="CE305" s="108" t="n">
        <v>9.8</v>
      </c>
      <c r="CF305" s="108" t="n">
        <v>9.9</v>
      </c>
      <c r="CG305" s="108" t="n">
        <v>6</v>
      </c>
      <c r="CH305" s="108" t="n">
        <v>3.1</v>
      </c>
      <c r="CI305" s="108" t="n">
        <v>3</v>
      </c>
      <c r="CJ305" s="108" t="n">
        <v>6.3</v>
      </c>
      <c r="CK305" s="108" t="n">
        <v>4.6</v>
      </c>
      <c r="CL305" s="108" t="n">
        <v>6.4</v>
      </c>
      <c r="CM305" s="108" t="n">
        <v>7.3</v>
      </c>
      <c r="CN305" s="108" t="n">
        <v>9.3</v>
      </c>
      <c r="CO305" s="109" t="n">
        <f aca="false">AVERAGE(CC305:CN305)</f>
        <v>7.89166666666667</v>
      </c>
      <c r="DA305" s="1" t="n">
        <v>1955</v>
      </c>
      <c r="DB305" s="110" t="s">
        <v>158</v>
      </c>
      <c r="DC305" s="108" t="n">
        <v>25.9</v>
      </c>
      <c r="DD305" s="108" t="n">
        <v>26.2</v>
      </c>
      <c r="DE305" s="108" t="n">
        <v>26.1</v>
      </c>
      <c r="DF305" s="108" t="n">
        <v>22.6</v>
      </c>
      <c r="DG305" s="108" t="n">
        <v>18.2</v>
      </c>
      <c r="DH305" s="108" t="n">
        <v>18.4</v>
      </c>
      <c r="DI305" s="108" t="n">
        <v>13.5</v>
      </c>
      <c r="DJ305" s="108" t="n">
        <v>16.7</v>
      </c>
      <c r="DK305" s="108" t="n">
        <v>19.4</v>
      </c>
      <c r="DL305" s="108" t="n">
        <v>21</v>
      </c>
      <c r="DM305" s="108" t="n">
        <v>23.5</v>
      </c>
      <c r="DN305" s="108" t="n">
        <v>25.6</v>
      </c>
      <c r="DO305" s="109" t="n">
        <f aca="false">AVERAGE(DC305:DN305)</f>
        <v>21.425</v>
      </c>
      <c r="EA305" s="1" t="n">
        <v>1955</v>
      </c>
      <c r="EB305" s="107" t="n">
        <v>1955</v>
      </c>
      <c r="EC305" s="108" t="n">
        <v>15.6</v>
      </c>
      <c r="ED305" s="108" t="n">
        <v>18.2</v>
      </c>
      <c r="EE305" s="108" t="n">
        <v>15.2</v>
      </c>
      <c r="EF305" s="108" t="n">
        <v>12.4</v>
      </c>
      <c r="EG305" s="108" t="n">
        <v>9.7</v>
      </c>
      <c r="EH305" s="108" t="n">
        <v>7.6</v>
      </c>
      <c r="EI305" s="108" t="n">
        <v>8</v>
      </c>
      <c r="EJ305" s="108" t="n">
        <v>10.1</v>
      </c>
      <c r="EK305" s="108" t="n">
        <v>9.5</v>
      </c>
      <c r="EL305" s="108" t="n">
        <v>10.7</v>
      </c>
      <c r="EM305" s="108" t="n">
        <v>11.3</v>
      </c>
      <c r="EN305" s="108" t="n">
        <v>13.1</v>
      </c>
      <c r="EO305" s="109" t="n">
        <f aca="false">AVERAGE(EC305:EN305)</f>
        <v>11.7833333333333</v>
      </c>
      <c r="FA305" s="1" t="n">
        <v>1955</v>
      </c>
      <c r="FB305" s="107" t="n">
        <v>1955</v>
      </c>
      <c r="FC305" s="108" t="n">
        <v>14.7</v>
      </c>
      <c r="FD305" s="108" t="n">
        <v>16.9</v>
      </c>
      <c r="FE305" s="108" t="n">
        <v>13.9</v>
      </c>
      <c r="FF305" s="108" t="n">
        <v>12.4</v>
      </c>
      <c r="FG305" s="108" t="n">
        <v>9</v>
      </c>
      <c r="FH305" s="108" t="n">
        <v>7.4</v>
      </c>
      <c r="FI305" s="108" t="n">
        <v>7.7</v>
      </c>
      <c r="FJ305" s="108" t="n">
        <v>9.1</v>
      </c>
      <c r="FK305" s="108" t="n">
        <v>8.9</v>
      </c>
      <c r="FL305" s="108" t="n">
        <v>9.8</v>
      </c>
      <c r="FM305" s="108" t="n">
        <v>11.2</v>
      </c>
      <c r="FN305" s="108" t="n">
        <v>12.2</v>
      </c>
      <c r="FO305" s="109" t="n">
        <f aca="false">AVERAGE(FC305:FN305)</f>
        <v>11.1</v>
      </c>
      <c r="GA305" s="1" t="n">
        <v>1955</v>
      </c>
      <c r="GB305" s="110" t="s">
        <v>158</v>
      </c>
      <c r="GC305" s="108" t="n">
        <v>16.8</v>
      </c>
      <c r="GD305" s="108" t="n">
        <v>17.8</v>
      </c>
      <c r="GE305" s="108" t="n">
        <v>17.3</v>
      </c>
      <c r="GF305" s="108" t="n">
        <v>14.5</v>
      </c>
      <c r="GG305" s="108" t="n">
        <v>12.6</v>
      </c>
      <c r="GH305" s="108" t="n">
        <v>10.8</v>
      </c>
      <c r="GI305" s="108" t="n">
        <v>11.3</v>
      </c>
      <c r="GJ305" s="108" t="n">
        <v>10.6</v>
      </c>
      <c r="GK305" s="108" t="n">
        <v>11.1</v>
      </c>
      <c r="GL305" s="108" t="n">
        <v>11.6</v>
      </c>
      <c r="GM305" s="108" t="n">
        <v>13.4</v>
      </c>
      <c r="GN305" s="108" t="n">
        <v>14.7</v>
      </c>
      <c r="GO305" s="109" t="n">
        <f aca="false">AVERAGE(GC305:GN305)</f>
        <v>13.5416666666667</v>
      </c>
      <c r="HA305" s="1" t="n">
        <v>1955</v>
      </c>
      <c r="HB305" s="107" t="n">
        <v>1955</v>
      </c>
      <c r="HC305" s="108" t="n">
        <v>14.5</v>
      </c>
      <c r="HD305" s="108" t="n">
        <v>16.9</v>
      </c>
      <c r="HE305" s="108" t="n">
        <v>15.2</v>
      </c>
      <c r="HF305" s="108" t="n">
        <v>13.1</v>
      </c>
      <c r="HG305" s="108" t="n">
        <v>11.3</v>
      </c>
      <c r="HH305" s="108" t="n">
        <v>9.6</v>
      </c>
      <c r="HI305" s="108" t="n">
        <v>9.9</v>
      </c>
      <c r="HJ305" s="108" t="n">
        <v>9.3</v>
      </c>
      <c r="HK305" s="108" t="n">
        <v>9.7</v>
      </c>
      <c r="HL305" s="108" t="n">
        <v>10.3</v>
      </c>
      <c r="HM305" s="108" t="n">
        <v>11.5</v>
      </c>
      <c r="HN305" s="108" t="n">
        <v>12.7</v>
      </c>
      <c r="HO305" s="109" t="n">
        <f aca="false">AVERAGE(HC305:HN305)</f>
        <v>12</v>
      </c>
      <c r="IA305" s="1" t="n">
        <v>1955</v>
      </c>
      <c r="IB305" s="110" t="s">
        <v>158</v>
      </c>
      <c r="IC305" s="108" t="n">
        <v>22.6</v>
      </c>
      <c r="ID305" s="108" t="n">
        <v>24.9</v>
      </c>
      <c r="IE305" s="108" t="n">
        <v>22.8</v>
      </c>
      <c r="IF305" s="108" t="n">
        <v>19.4</v>
      </c>
      <c r="IG305" s="108" t="n">
        <v>15.8</v>
      </c>
      <c r="IH305" s="108" t="n">
        <v>9.8</v>
      </c>
      <c r="II305" s="108" t="n">
        <v>10.9</v>
      </c>
      <c r="IJ305" s="108" t="n">
        <v>13</v>
      </c>
      <c r="IK305" s="108" t="n">
        <v>14.3</v>
      </c>
      <c r="IL305" s="108" t="n">
        <v>15.1</v>
      </c>
      <c r="IM305" s="108" t="n">
        <v>18.3</v>
      </c>
      <c r="IN305" s="108" t="n">
        <v>20.4</v>
      </c>
      <c r="IO305" s="109" t="n">
        <f aca="false">AVERAGE(IC305:IN305)</f>
        <v>17.275</v>
      </c>
      <c r="JA305" s="1" t="n">
        <v>1955</v>
      </c>
      <c r="JB305" s="107" t="n">
        <v>1955</v>
      </c>
      <c r="JC305" s="108" t="n">
        <v>14.5</v>
      </c>
      <c r="JD305" s="108" t="n">
        <v>17.1</v>
      </c>
      <c r="JE305" s="108" t="n">
        <v>12.2</v>
      </c>
      <c r="JF305" s="108" t="n">
        <v>10.8</v>
      </c>
      <c r="JG305" s="108" t="n">
        <v>7.8</v>
      </c>
      <c r="JH305" s="108" t="n">
        <v>4.2</v>
      </c>
      <c r="JI305" s="108" t="n">
        <v>3.8</v>
      </c>
      <c r="JJ305" s="108" t="n">
        <v>6.9</v>
      </c>
      <c r="JK305" s="108" t="n">
        <v>6.2</v>
      </c>
      <c r="JL305" s="108" t="n">
        <v>7.7</v>
      </c>
      <c r="JM305" s="108" t="n">
        <v>8.9</v>
      </c>
      <c r="JN305" s="108" t="n">
        <v>10.9</v>
      </c>
      <c r="JO305" s="109" t="n">
        <f aca="false">AVERAGE(JC305:JN305)</f>
        <v>9.25</v>
      </c>
      <c r="KA305" s="1" t="n">
        <v>1955</v>
      </c>
      <c r="KB305" s="107" t="n">
        <v>1955</v>
      </c>
      <c r="KC305" s="108" t="n">
        <v>25.4</v>
      </c>
      <c r="KD305" s="108" t="n">
        <v>25.7</v>
      </c>
      <c r="KE305" s="108" t="n">
        <v>24.9</v>
      </c>
      <c r="KF305" s="108" t="n">
        <v>23.8</v>
      </c>
      <c r="KG305" s="108" t="n">
        <v>19.4</v>
      </c>
      <c r="KH305" s="108" t="n">
        <v>19</v>
      </c>
      <c r="KI305" s="108" t="n">
        <v>15.5</v>
      </c>
      <c r="KJ305" s="108" t="n">
        <v>19.1</v>
      </c>
      <c r="KK305" s="108" t="n">
        <v>21.9</v>
      </c>
      <c r="KL305" s="112" t="n">
        <f aca="false">SUM(KL304+KL306)/2</f>
        <v>23.35</v>
      </c>
      <c r="KM305" s="108" t="n">
        <v>24.9</v>
      </c>
      <c r="KN305" s="108" t="n">
        <v>26.5</v>
      </c>
      <c r="KO305" s="109" t="n">
        <f aca="false">AVERAGE(KC305:KN305)</f>
        <v>22.4541666666667</v>
      </c>
      <c r="LA305" s="1" t="n">
        <v>1955</v>
      </c>
      <c r="LB305" s="110" t="s">
        <v>158</v>
      </c>
      <c r="LC305" s="108" t="n">
        <v>14.5</v>
      </c>
      <c r="LD305" s="108" t="n">
        <v>18</v>
      </c>
      <c r="LE305" s="108" t="n">
        <v>13.4</v>
      </c>
      <c r="LF305" s="108" t="n">
        <v>11.2</v>
      </c>
      <c r="LG305" s="108" t="n">
        <v>8.1</v>
      </c>
      <c r="LH305" s="108" t="n">
        <v>4.4</v>
      </c>
      <c r="LI305" s="108" t="n">
        <v>4.3</v>
      </c>
      <c r="LJ305" s="108" t="n">
        <v>7.6</v>
      </c>
      <c r="LK305" s="108" t="n">
        <v>6.9</v>
      </c>
      <c r="LL305" s="108" t="n">
        <v>8.2</v>
      </c>
      <c r="LM305" s="108" t="n">
        <v>9.5</v>
      </c>
      <c r="LN305" s="108" t="n">
        <v>11.7</v>
      </c>
      <c r="LO305" s="109" t="n">
        <f aca="false">AVERAGE(LC305:LN305)</f>
        <v>9.81666666666667</v>
      </c>
      <c r="MA305" s="1" t="n">
        <v>1955</v>
      </c>
      <c r="MB305" s="110" t="s">
        <v>158</v>
      </c>
      <c r="MC305" s="108" t="n">
        <v>15.8</v>
      </c>
      <c r="MD305" s="108" t="n">
        <v>17.8</v>
      </c>
      <c r="ME305" s="108" t="n">
        <v>14.7</v>
      </c>
      <c r="MF305" s="108" t="n">
        <v>11.9</v>
      </c>
      <c r="MG305" s="108" t="n">
        <v>10.1</v>
      </c>
      <c r="MH305" s="108" t="n">
        <v>9.2</v>
      </c>
      <c r="MI305" s="108" t="n">
        <v>6.2</v>
      </c>
      <c r="MJ305" s="108" t="n">
        <v>7.9</v>
      </c>
      <c r="MK305" s="108" t="n">
        <v>8.9</v>
      </c>
      <c r="ML305" s="108" t="n">
        <v>9.8</v>
      </c>
      <c r="MM305" s="108" t="n">
        <v>10.4</v>
      </c>
      <c r="MN305" s="108" t="n">
        <v>12.6</v>
      </c>
      <c r="MO305" s="109" t="n">
        <f aca="false">AVERAGE(MC305:MN305)</f>
        <v>11.275</v>
      </c>
      <c r="NA305" s="1" t="n">
        <v>1955</v>
      </c>
      <c r="NB305" s="110" t="s">
        <v>158</v>
      </c>
      <c r="NC305" s="108" t="n">
        <v>19.6</v>
      </c>
      <c r="ND305" s="108" t="n">
        <v>22.5</v>
      </c>
      <c r="NE305" s="108" t="n">
        <v>18.9</v>
      </c>
      <c r="NF305" s="108" t="n">
        <v>16.4</v>
      </c>
      <c r="NG305" s="108" t="n">
        <v>13</v>
      </c>
      <c r="NH305" s="108" t="n">
        <v>7.5</v>
      </c>
      <c r="NI305" s="108" t="n">
        <v>7.9</v>
      </c>
      <c r="NJ305" s="108" t="n">
        <v>10.5</v>
      </c>
      <c r="NK305" s="108" t="n">
        <v>10.1</v>
      </c>
      <c r="NL305" s="108" t="n">
        <v>10.6</v>
      </c>
      <c r="NM305" s="108" t="n">
        <v>12.5</v>
      </c>
      <c r="NN305" s="108" t="n">
        <v>16</v>
      </c>
      <c r="NO305" s="109" t="n">
        <f aca="false">AVERAGE(NC305:NN305)</f>
        <v>13.7916666666667</v>
      </c>
      <c r="OA305" s="1" t="n">
        <v>1955</v>
      </c>
      <c r="OB305" s="107" t="n">
        <v>1955</v>
      </c>
      <c r="OC305" s="108" t="n">
        <v>17.8</v>
      </c>
      <c r="OD305" s="108" t="n">
        <v>19.9</v>
      </c>
      <c r="OE305" s="108" t="n">
        <v>16.9</v>
      </c>
      <c r="OF305" s="108" t="n">
        <v>14.2</v>
      </c>
      <c r="OG305" s="108" t="n">
        <v>11.1</v>
      </c>
      <c r="OH305" s="108" t="n">
        <v>7.6</v>
      </c>
      <c r="OI305" s="108" t="n">
        <v>8.2</v>
      </c>
      <c r="OJ305" s="108" t="n">
        <v>10.5</v>
      </c>
      <c r="OK305" s="108" t="n">
        <v>10.3</v>
      </c>
      <c r="OL305" s="108" t="n">
        <v>11.2</v>
      </c>
      <c r="OM305" s="108" t="n">
        <v>13</v>
      </c>
      <c r="ON305" s="108" t="n">
        <v>15.4</v>
      </c>
      <c r="OO305" s="109" t="n">
        <f aca="false">AVERAGE(OC305:ON305)</f>
        <v>13.0083333333333</v>
      </c>
      <c r="PA305" s="16" t="n">
        <v>1955</v>
      </c>
      <c r="PB305" s="134" t="s">
        <v>158</v>
      </c>
      <c r="PC305" s="108" t="n">
        <v>18</v>
      </c>
      <c r="PD305" s="108" t="n">
        <v>19.5</v>
      </c>
      <c r="PE305" s="108" t="n">
        <v>15.9</v>
      </c>
      <c r="PF305" s="108" t="n">
        <v>11.5</v>
      </c>
      <c r="PG305" s="108" t="n">
        <v>7</v>
      </c>
      <c r="PH305" s="108" t="n">
        <v>6</v>
      </c>
      <c r="PI305" s="108" t="n">
        <v>4.5</v>
      </c>
      <c r="PJ305" s="108" t="n">
        <v>5.9</v>
      </c>
      <c r="PK305" s="108" t="n">
        <v>8.4</v>
      </c>
      <c r="PL305" s="108" t="n">
        <v>8.8</v>
      </c>
      <c r="PM305" s="108" t="n">
        <v>12.2</v>
      </c>
      <c r="PN305" s="108" t="n">
        <v>14.6</v>
      </c>
      <c r="PO305" s="109" t="n">
        <f aca="false">AVERAGE(PC305:PN305)</f>
        <v>11.025</v>
      </c>
      <c r="QA305" s="1" t="n">
        <v>1955</v>
      </c>
      <c r="QB305" s="110" t="s">
        <v>158</v>
      </c>
      <c r="QC305" s="108" t="n">
        <v>14.2</v>
      </c>
      <c r="QD305" s="108" t="n">
        <v>16</v>
      </c>
      <c r="QE305" s="108" t="n">
        <v>12.8</v>
      </c>
      <c r="QF305" s="108" t="n">
        <v>10.9</v>
      </c>
      <c r="QG305" s="108" t="n">
        <v>8</v>
      </c>
      <c r="QH305" s="108" t="n">
        <v>5.3</v>
      </c>
      <c r="QI305" s="108" t="n">
        <v>5.5</v>
      </c>
      <c r="QJ305" s="108" t="n">
        <v>6.7</v>
      </c>
      <c r="QK305" s="108" t="n">
        <v>6.4</v>
      </c>
      <c r="QL305" s="108" t="n">
        <v>7.1</v>
      </c>
      <c r="QM305" s="108" t="n">
        <v>8.8</v>
      </c>
      <c r="QN305" s="108" t="n">
        <v>11</v>
      </c>
      <c r="QO305" s="109" t="n">
        <f aca="false">AVERAGE(QC305:QN305)</f>
        <v>9.39166666666667</v>
      </c>
      <c r="RA305" s="1" t="n">
        <v>1955</v>
      </c>
      <c r="RB305" s="110" t="s">
        <v>158</v>
      </c>
      <c r="RC305" s="108" t="n">
        <v>16.8</v>
      </c>
      <c r="RD305" s="108" t="n">
        <v>19</v>
      </c>
      <c r="RE305" s="108" t="n">
        <v>16.2</v>
      </c>
      <c r="RF305" s="108" t="n">
        <v>12.1</v>
      </c>
      <c r="RG305" s="108" t="n">
        <v>8.2</v>
      </c>
      <c r="RH305" s="108" t="n">
        <v>5.7</v>
      </c>
      <c r="RI305" s="108" t="n">
        <v>4.5</v>
      </c>
      <c r="RJ305" s="108" t="n">
        <v>7.4</v>
      </c>
      <c r="RK305" s="108" t="n">
        <v>7.2</v>
      </c>
      <c r="RL305" s="108" t="n">
        <v>8</v>
      </c>
      <c r="RM305" s="108" t="n">
        <v>11.3</v>
      </c>
      <c r="RN305" s="108" t="n">
        <v>14</v>
      </c>
      <c r="RO305" s="109" t="n">
        <f aca="false">AVERAGE(RC305:RN305)</f>
        <v>10.8666666666667</v>
      </c>
      <c r="SA305" s="1" t="n">
        <v>1955</v>
      </c>
      <c r="SB305" s="107" t="n">
        <v>1955</v>
      </c>
      <c r="SC305" s="108" t="n">
        <v>19.9</v>
      </c>
      <c r="SD305" s="108" t="n">
        <v>21.7</v>
      </c>
      <c r="SE305" s="108" t="n">
        <v>18.2</v>
      </c>
      <c r="SF305" s="108" t="n">
        <v>12.6</v>
      </c>
      <c r="SG305" s="108" t="n">
        <v>8.6</v>
      </c>
      <c r="SH305" s="108" t="n">
        <v>6.7</v>
      </c>
      <c r="SI305" s="108" t="n">
        <v>5.2</v>
      </c>
      <c r="SJ305" s="108" t="n">
        <v>6.2</v>
      </c>
      <c r="SK305" s="108" t="n">
        <v>10.3</v>
      </c>
      <c r="SL305" s="108" t="n">
        <v>10.7</v>
      </c>
      <c r="SM305" s="108" t="n">
        <v>15.2</v>
      </c>
      <c r="SN305" s="108" t="n">
        <v>17.3</v>
      </c>
      <c r="SO305" s="109" t="n">
        <f aca="false">AVERAGE(SC305:SN305)</f>
        <v>12.7166666666667</v>
      </c>
      <c r="TA305" s="1" t="n">
        <v>1955</v>
      </c>
      <c r="TB305" s="110" t="s">
        <v>158</v>
      </c>
      <c r="TC305" s="108" t="n">
        <v>25.5</v>
      </c>
      <c r="TD305" s="108" t="n">
        <v>25.8</v>
      </c>
      <c r="TE305" s="108" t="n">
        <v>24.4</v>
      </c>
      <c r="TF305" s="108" t="n">
        <v>21.4</v>
      </c>
      <c r="TG305" s="108" t="n">
        <v>16.6</v>
      </c>
      <c r="TH305" s="108" t="n">
        <v>13.3</v>
      </c>
      <c r="TI305" s="108" t="n">
        <v>12</v>
      </c>
      <c r="TJ305" s="108" t="n">
        <v>14.3</v>
      </c>
      <c r="TK305" s="108" t="n">
        <v>18.2</v>
      </c>
      <c r="TL305" s="108" t="n">
        <v>17.6</v>
      </c>
      <c r="TM305" s="108" t="n">
        <v>22.4</v>
      </c>
      <c r="TN305" s="108" t="n">
        <v>24.9</v>
      </c>
      <c r="TO305" s="109" t="n">
        <f aca="false">AVERAGE(TC305:TN305)</f>
        <v>19.7</v>
      </c>
      <c r="UA305" s="1" t="n">
        <v>1955</v>
      </c>
      <c r="UB305" s="110" t="s">
        <v>158</v>
      </c>
      <c r="UC305" s="108" t="n">
        <v>17</v>
      </c>
      <c r="UD305" s="108" t="n">
        <v>19.5</v>
      </c>
      <c r="UE305" s="108" t="n">
        <v>16.7</v>
      </c>
      <c r="UF305" s="108" t="n">
        <v>11.3</v>
      </c>
      <c r="UG305" s="108" t="n">
        <v>8.2</v>
      </c>
      <c r="UH305" s="108" t="n">
        <v>4.8</v>
      </c>
      <c r="UI305" s="108" t="n">
        <v>4.2</v>
      </c>
      <c r="UJ305" s="108" t="n">
        <v>6.7</v>
      </c>
      <c r="UK305" s="108" t="n">
        <v>7</v>
      </c>
      <c r="UL305" s="108" t="n">
        <v>7.1</v>
      </c>
      <c r="UM305" s="108" t="n">
        <v>10.7</v>
      </c>
      <c r="UN305" s="108" t="n">
        <v>14.2</v>
      </c>
      <c r="UO305" s="109" t="n">
        <f aca="false">AVERAGE(UC305:UN305)</f>
        <v>10.6166666666667</v>
      </c>
      <c r="VA305" s="1" t="n">
        <v>1955</v>
      </c>
      <c r="VB305" s="110" t="s">
        <v>158</v>
      </c>
      <c r="VC305" s="108" t="n">
        <v>13.4</v>
      </c>
      <c r="VD305" s="108" t="n">
        <v>15</v>
      </c>
      <c r="VE305" s="108" t="n">
        <v>12.1</v>
      </c>
      <c r="VF305" s="108" t="n">
        <v>10.1</v>
      </c>
      <c r="VG305" s="108" t="n">
        <v>8.4</v>
      </c>
      <c r="VH305" s="108" t="n">
        <v>5.9</v>
      </c>
      <c r="VI305" s="108" t="n">
        <v>5.6</v>
      </c>
      <c r="VJ305" s="108" t="n">
        <v>6.3</v>
      </c>
      <c r="VK305" s="108" t="n">
        <v>6.6</v>
      </c>
      <c r="VL305" s="108" t="n">
        <v>7.9</v>
      </c>
      <c r="VM305" s="108" t="n">
        <v>9.2</v>
      </c>
      <c r="VN305" s="108" t="n">
        <v>11.2</v>
      </c>
      <c r="VO305" s="109" t="n">
        <f aca="false">AVERAGE(VC305:VN305)</f>
        <v>9.30833333333333</v>
      </c>
      <c r="WA305" s="1" t="n">
        <v>1955</v>
      </c>
      <c r="WB305" s="107" t="n">
        <v>1955</v>
      </c>
      <c r="WC305" s="108" t="n">
        <v>22.4</v>
      </c>
      <c r="WD305" s="108" t="n">
        <v>25.4</v>
      </c>
      <c r="WE305" s="108" t="n">
        <v>21.4</v>
      </c>
      <c r="WF305" s="108" t="n">
        <v>15.8</v>
      </c>
      <c r="WG305" s="108" t="n">
        <v>12.1</v>
      </c>
      <c r="WH305" s="108" t="n">
        <v>6.9</v>
      </c>
      <c r="WI305" s="108" t="n">
        <v>7.3</v>
      </c>
      <c r="WJ305" s="108" t="n">
        <v>8.5</v>
      </c>
      <c r="WK305" s="108" t="n">
        <v>10.8</v>
      </c>
      <c r="WL305" s="108" t="n">
        <v>10.9</v>
      </c>
      <c r="WM305" s="108" t="n">
        <v>16.7</v>
      </c>
      <c r="WN305" s="108" t="n">
        <v>18</v>
      </c>
      <c r="WO305" s="109" t="n">
        <f aca="false">AVERAGE(WC305:WN305)</f>
        <v>14.6833333333333</v>
      </c>
      <c r="YA305" s="1" t="n">
        <v>1955</v>
      </c>
      <c r="YB305" s="110" t="s">
        <v>158</v>
      </c>
      <c r="YC305" s="108" t="n">
        <v>14.2</v>
      </c>
      <c r="YD305" s="108" t="n">
        <v>16.5</v>
      </c>
      <c r="YE305" s="108" t="n">
        <v>13.8</v>
      </c>
      <c r="YF305" s="108" t="n">
        <v>10.5</v>
      </c>
      <c r="YG305" s="108" t="n">
        <v>7.3</v>
      </c>
      <c r="YH305" s="108" t="n">
        <v>4</v>
      </c>
      <c r="YI305" s="108" t="n">
        <v>3.7</v>
      </c>
      <c r="YJ305" s="108" t="n">
        <v>5.8</v>
      </c>
      <c r="YK305" s="108" t="n">
        <v>5.1</v>
      </c>
      <c r="YL305" s="108" t="n">
        <v>6.2</v>
      </c>
      <c r="YM305" s="108" t="n">
        <v>7.1</v>
      </c>
      <c r="YN305" s="108" t="n">
        <v>10</v>
      </c>
      <c r="YO305" s="109" t="n">
        <f aca="false">AVERAGE(YC305:YN305)</f>
        <v>8.68333333333333</v>
      </c>
      <c r="ZA305" s="1" t="n">
        <v>1955</v>
      </c>
      <c r="ZB305" s="110" t="s">
        <v>158</v>
      </c>
      <c r="ZC305" s="108" t="n">
        <v>16.7</v>
      </c>
      <c r="ZD305" s="108" t="n">
        <v>18.7</v>
      </c>
      <c r="ZE305" s="108" t="n">
        <v>15.5</v>
      </c>
      <c r="ZF305" s="108" t="n">
        <v>12.8</v>
      </c>
      <c r="ZG305" s="108" t="n">
        <v>9</v>
      </c>
      <c r="ZH305" s="108" t="n">
        <v>4.4</v>
      </c>
      <c r="ZI305" s="108" t="n">
        <v>3.8</v>
      </c>
      <c r="ZJ305" s="108" t="n">
        <v>6.8</v>
      </c>
      <c r="ZK305" s="108" t="n">
        <v>6.8</v>
      </c>
      <c r="ZL305" s="108" t="n">
        <v>7.3</v>
      </c>
      <c r="ZM305" s="108" t="n">
        <v>9.7</v>
      </c>
      <c r="ZN305" s="108" t="n">
        <v>13.4</v>
      </c>
      <c r="ZO305" s="109" t="n">
        <f aca="false">AVERAGE(ZC305:ZN305)</f>
        <v>10.4083333333333</v>
      </c>
      <c r="AAA305" s="1" t="n">
        <v>1955</v>
      </c>
      <c r="AAB305" s="110" t="s">
        <v>158</v>
      </c>
      <c r="AAC305" s="108" t="n">
        <v>24.3</v>
      </c>
      <c r="AAD305" s="108" t="n">
        <v>24.4</v>
      </c>
      <c r="AAE305" s="108" t="n">
        <v>23.1</v>
      </c>
      <c r="AAF305" s="108" t="n">
        <v>21.6</v>
      </c>
      <c r="AAG305" s="108" t="n">
        <v>17.4</v>
      </c>
      <c r="AAH305" s="108" t="n">
        <v>17.6</v>
      </c>
      <c r="AAI305" s="108" t="n">
        <v>14.2</v>
      </c>
      <c r="AAJ305" s="108" t="n">
        <v>17.7</v>
      </c>
      <c r="AAK305" s="108" t="n">
        <v>20.9</v>
      </c>
      <c r="AAL305" s="108" t="n">
        <v>24.2</v>
      </c>
      <c r="AAM305" s="108" t="n">
        <v>23.1</v>
      </c>
      <c r="AAN305" s="108" t="n">
        <v>26</v>
      </c>
      <c r="AAO305" s="109" t="n">
        <f aca="false">AVERAGE(AAC305:AAN305)</f>
        <v>21.2083333333333</v>
      </c>
      <c r="ABA305" s="1" t="n">
        <v>1955</v>
      </c>
      <c r="ABB305" s="107" t="n">
        <v>1955</v>
      </c>
      <c r="ABC305" s="108" t="n">
        <v>23.8</v>
      </c>
      <c r="ABD305" s="108" t="n">
        <v>26.2</v>
      </c>
      <c r="ABE305" s="108" t="n">
        <v>24.4</v>
      </c>
      <c r="ABF305" s="108" t="n">
        <v>20.2</v>
      </c>
      <c r="ABG305" s="108" t="n">
        <v>17.4</v>
      </c>
      <c r="ABH305" s="108" t="n">
        <v>11.8</v>
      </c>
      <c r="ABI305" s="108" t="n">
        <v>12.1</v>
      </c>
      <c r="ABJ305" s="108" t="n">
        <v>13.2</v>
      </c>
      <c r="ABK305" s="108" t="n">
        <v>15.7</v>
      </c>
      <c r="ABL305" s="108" t="n">
        <v>15.5</v>
      </c>
      <c r="ABM305" s="108" t="n">
        <v>19.4</v>
      </c>
      <c r="ABN305" s="108" t="n">
        <v>21.8</v>
      </c>
      <c r="ABO305" s="109" t="n">
        <f aca="false">AVERAGE(ABC305:ABN305)</f>
        <v>18.4583333333333</v>
      </c>
      <c r="ACA305" s="111" t="n">
        <v>1955</v>
      </c>
      <c r="ACB305" s="110" t="s">
        <v>158</v>
      </c>
      <c r="ACC305" s="108" t="n">
        <v>18.3</v>
      </c>
      <c r="ACD305" s="108" t="n">
        <v>20.4</v>
      </c>
      <c r="ACE305" s="108" t="n">
        <v>17.8</v>
      </c>
      <c r="ACF305" s="108" t="n">
        <v>14</v>
      </c>
      <c r="ACG305" s="108" t="n">
        <v>11.3</v>
      </c>
      <c r="ACH305" s="108" t="n">
        <v>7.6</v>
      </c>
      <c r="ACI305" s="108" t="n">
        <v>8</v>
      </c>
      <c r="ACJ305" s="108" t="n">
        <v>10.4</v>
      </c>
      <c r="ACK305" s="108" t="n">
        <v>10.1</v>
      </c>
      <c r="ACL305" s="108" t="n">
        <v>10.4</v>
      </c>
      <c r="ACM305" s="108" t="n">
        <v>12.8</v>
      </c>
      <c r="ACN305" s="108" t="n">
        <v>15.1</v>
      </c>
      <c r="ACO305" s="109" t="n">
        <f aca="false">AVERAGE(ACC305:ACN305)</f>
        <v>13.0166666666667</v>
      </c>
      <c r="ADA305" s="1" t="n">
        <v>1955</v>
      </c>
      <c r="ADB305" s="110" t="s">
        <v>158</v>
      </c>
      <c r="ADC305" s="108" t="n">
        <v>25</v>
      </c>
      <c r="ADD305" s="108" t="n">
        <v>25.8</v>
      </c>
      <c r="ADE305" s="108" t="n">
        <v>24.2</v>
      </c>
      <c r="ADF305" s="108" t="n">
        <v>21.3</v>
      </c>
      <c r="ADG305" s="108" t="n">
        <v>16.9</v>
      </c>
      <c r="ADH305" s="108" t="n">
        <v>13.8</v>
      </c>
      <c r="ADI305" s="108" t="n">
        <v>12.5</v>
      </c>
      <c r="ADJ305" s="108" t="n">
        <v>14.7</v>
      </c>
      <c r="ADK305" s="108" t="n">
        <v>17.4</v>
      </c>
      <c r="ADL305" s="108" t="n">
        <v>15.7</v>
      </c>
      <c r="ADM305" s="108" t="n">
        <v>21.2</v>
      </c>
      <c r="ADN305" s="108" t="n">
        <v>23.4</v>
      </c>
      <c r="ADO305" s="109" t="n">
        <f aca="false">AVERAGE(ADC305:ADN305)</f>
        <v>19.325</v>
      </c>
      <c r="AEA305" s="1" t="n">
        <v>1955</v>
      </c>
      <c r="AEB305" s="107" t="n">
        <v>1955</v>
      </c>
      <c r="AEC305" s="108" t="n">
        <v>25.6</v>
      </c>
      <c r="AED305" s="108" t="n">
        <v>26.1</v>
      </c>
      <c r="AEE305" s="108" t="n">
        <v>25.1</v>
      </c>
      <c r="AEF305" s="108" t="n">
        <v>22.1</v>
      </c>
      <c r="AEG305" s="108" t="n">
        <v>18.3</v>
      </c>
      <c r="AEH305" s="108" t="n">
        <v>14.4</v>
      </c>
      <c r="AEI305" s="108" t="n">
        <v>14.6</v>
      </c>
      <c r="AEJ305" s="108" t="n">
        <v>15.6</v>
      </c>
      <c r="AEK305" s="108" t="n">
        <v>18.3</v>
      </c>
      <c r="AEL305" s="108" t="n">
        <v>17.4</v>
      </c>
      <c r="AEM305" s="108" t="n">
        <v>22.5</v>
      </c>
      <c r="AEN305" s="108" t="n">
        <v>24.2</v>
      </c>
      <c r="AEO305" s="109" t="n">
        <f aca="false">AVERAGE(AEC305:AEN305)</f>
        <v>20.35</v>
      </c>
      <c r="AFA305" s="1" t="n">
        <v>1955</v>
      </c>
      <c r="AFB305" s="107" t="n">
        <v>1955</v>
      </c>
      <c r="AFC305" s="108" t="n">
        <v>19.2</v>
      </c>
      <c r="AFD305" s="108" t="n">
        <v>20.4</v>
      </c>
      <c r="AFE305" s="108" t="n">
        <v>18.8</v>
      </c>
      <c r="AFF305" s="108" t="n">
        <v>15.9</v>
      </c>
      <c r="AFG305" s="108" t="n">
        <v>13.5</v>
      </c>
      <c r="AFH305" s="108" t="n">
        <v>11.5</v>
      </c>
      <c r="AFI305" s="108" t="n">
        <v>11.6</v>
      </c>
      <c r="AFJ305" s="108" t="n">
        <v>12.2</v>
      </c>
      <c r="AFK305" s="108" t="n">
        <v>12.3</v>
      </c>
      <c r="AFL305" s="108" t="n">
        <v>12.7</v>
      </c>
      <c r="AFM305" s="108" t="n">
        <v>15.1</v>
      </c>
      <c r="AFN305" s="108" t="n">
        <v>16.6</v>
      </c>
      <c r="AFO305" s="109" t="n">
        <f aca="false">AVERAGE(AFC305:AFN305)</f>
        <v>14.9833333333333</v>
      </c>
      <c r="AGA305" s="1" t="n">
        <v>1955</v>
      </c>
      <c r="AGB305" s="110" t="s">
        <v>158</v>
      </c>
      <c r="AGC305" s="108" t="n">
        <v>17.5</v>
      </c>
      <c r="AGD305" s="108" t="n">
        <v>19.7</v>
      </c>
      <c r="AGE305" s="108" t="n">
        <v>16.2</v>
      </c>
      <c r="AGF305" s="108" t="n">
        <v>11.5</v>
      </c>
      <c r="AGG305" s="108" t="n">
        <v>7.3</v>
      </c>
      <c r="AGH305" s="108" t="n">
        <v>4.8</v>
      </c>
      <c r="AGI305" s="108" t="n">
        <v>3.5</v>
      </c>
      <c r="AGJ305" s="108" t="n">
        <v>6</v>
      </c>
      <c r="AGK305" s="108" t="n">
        <v>7.7</v>
      </c>
      <c r="AGL305" s="108" t="n">
        <v>7.7</v>
      </c>
      <c r="AGM305" s="108" t="n">
        <v>11.6</v>
      </c>
      <c r="AGN305" s="108" t="n">
        <v>13.9</v>
      </c>
      <c r="AGO305" s="109" t="n">
        <f aca="false">AVERAGE(AGC305:AGN305)</f>
        <v>10.6166666666667</v>
      </c>
      <c r="AHA305" s="1" t="n">
        <v>1955</v>
      </c>
      <c r="AHB305" s="110" t="s">
        <v>158</v>
      </c>
      <c r="AHC305" s="108" t="n">
        <v>13.8</v>
      </c>
      <c r="AHD305" s="108" t="n">
        <v>16.7</v>
      </c>
      <c r="AHE305" s="108" t="n">
        <v>12.4</v>
      </c>
      <c r="AHF305" s="108" t="n">
        <v>10.1</v>
      </c>
      <c r="AHG305" s="108" t="n">
        <v>6.3</v>
      </c>
      <c r="AHH305" s="108" t="n">
        <v>3</v>
      </c>
      <c r="AHI305" s="108" t="n">
        <v>2.8</v>
      </c>
      <c r="AHJ305" s="108" t="n">
        <v>6.2</v>
      </c>
      <c r="AHK305" s="108" t="n">
        <v>5.3</v>
      </c>
      <c r="AHL305" s="108" t="n">
        <v>6.5</v>
      </c>
      <c r="AHM305" s="108" t="n">
        <v>7.1</v>
      </c>
      <c r="AHN305" s="108" t="n">
        <v>10</v>
      </c>
      <c r="AHO305" s="109" t="n">
        <f aca="false">AVERAGE(AHC305:AHN305)</f>
        <v>8.35</v>
      </c>
      <c r="AIA305" s="1" t="n">
        <v>1955</v>
      </c>
      <c r="AIB305" s="107" t="n">
        <v>1955</v>
      </c>
      <c r="AIC305" s="108" t="n">
        <v>19.7</v>
      </c>
      <c r="AID305" s="108" t="n">
        <v>21.9</v>
      </c>
      <c r="AIE305" s="108" t="n">
        <v>17.8</v>
      </c>
      <c r="AIF305" s="108" t="n">
        <v>14.4</v>
      </c>
      <c r="AIG305" s="108" t="n">
        <v>8.7</v>
      </c>
      <c r="AIH305" s="108" t="n">
        <v>5.3</v>
      </c>
      <c r="AII305" s="108" t="n">
        <v>4.9</v>
      </c>
      <c r="AIJ305" s="108" t="n">
        <v>6.7</v>
      </c>
      <c r="AIK305" s="108" t="n">
        <v>9.9</v>
      </c>
      <c r="AIL305" s="108" t="n">
        <v>10.3</v>
      </c>
      <c r="AIM305" s="108" t="n">
        <v>16.3</v>
      </c>
      <c r="AIN305" s="108" t="n">
        <v>19.1</v>
      </c>
      <c r="AIO305" s="109" t="n">
        <f aca="false">AVERAGE(AIC305:AIN305)</f>
        <v>12.9166666666667</v>
      </c>
      <c r="AJA305" s="1" t="n">
        <v>1955</v>
      </c>
      <c r="AJB305" s="107" t="n">
        <v>1955</v>
      </c>
      <c r="AJC305" s="108" t="n">
        <v>26.2</v>
      </c>
      <c r="AJD305" s="108" t="n">
        <v>25.6</v>
      </c>
      <c r="AJE305" s="108" t="n">
        <v>25.8</v>
      </c>
      <c r="AJF305" s="108" t="n">
        <v>25.4</v>
      </c>
      <c r="AJG305" s="108" t="n">
        <v>22.6</v>
      </c>
      <c r="AJH305" s="108" t="n">
        <v>22.3</v>
      </c>
      <c r="AJI305" s="108" t="n">
        <v>19.4</v>
      </c>
      <c r="AJJ305" s="108" t="n">
        <v>22.7</v>
      </c>
      <c r="AJK305" s="108" t="n">
        <v>25.1</v>
      </c>
      <c r="AJL305" s="108" t="n">
        <v>26.9</v>
      </c>
      <c r="AJM305" s="108" t="n">
        <v>24.3</v>
      </c>
      <c r="AJN305" s="108" t="n">
        <v>26.8</v>
      </c>
      <c r="AJO305" s="109" t="n">
        <f aca="false">AVERAGE(AJC305:AJN305)</f>
        <v>24.425</v>
      </c>
      <c r="AKA305" s="1" t="n">
        <v>1955</v>
      </c>
      <c r="AKB305" s="110" t="s">
        <v>158</v>
      </c>
      <c r="AKC305" s="108" t="n">
        <v>17.3</v>
      </c>
      <c r="AKD305" s="108" t="n">
        <v>18.4</v>
      </c>
      <c r="AKE305" s="108" t="n">
        <v>15.8</v>
      </c>
      <c r="AKF305" s="108" t="n">
        <v>11.9</v>
      </c>
      <c r="AKG305" s="108" t="n">
        <v>8</v>
      </c>
      <c r="AKH305" s="108" t="n">
        <v>4.9</v>
      </c>
      <c r="AKI305" s="108" t="n">
        <v>3.9</v>
      </c>
      <c r="AKJ305" s="108" t="n">
        <v>6.9</v>
      </c>
      <c r="AKK305" s="108" t="n">
        <v>6.9</v>
      </c>
      <c r="AKL305" s="108" t="n">
        <v>7.3</v>
      </c>
      <c r="AKM305" s="108" t="n">
        <v>10</v>
      </c>
      <c r="AKN305" s="108" t="n">
        <v>13.4</v>
      </c>
      <c r="AKO305" s="109" t="n">
        <f aca="false">AVERAGE(AKC305:AKN305)</f>
        <v>10.3916666666667</v>
      </c>
      <c r="ALA305" s="35" t="n">
        <f aca="false">(ACO305+AO305+EO305+NO305+AKO305+AFO305+AEO305+IO305+MO305)/9</f>
        <v>13.8472222222222</v>
      </c>
      <c r="ALB305" s="77" t="n">
        <f aca="false">(ABO305+KO305+DO305+AGO305)/4</f>
        <v>18.2385416666667</v>
      </c>
      <c r="ALC305" s="19" t="n">
        <f aca="false">(QO305+PO305+AAO305+AJO305+FO305+SO305+BO305+CO305+JO305+OO305+TO305+HO305)/12</f>
        <v>13.4756944444444</v>
      </c>
      <c r="AMA305" s="28" t="n">
        <f aca="false">MAX(ACC305:ACN305,AC305:AN305,EC305:EN305,NC305:NN305,AKC305:AKN305,AFC305:AFN305,AEC305:AEN305,IC305:IN305,MC305:MN305)</f>
        <v>26.1</v>
      </c>
      <c r="AMB305" s="28" t="n">
        <f aca="false">MIN(ACC305:ACN305,AC305:AN305,EC305:EN305,NC305:NN305,AKC305:AKN305,AFC305:AFN305,AEC305:AEN305,IC305:IN305,MC305:MN305)</f>
        <v>3.9</v>
      </c>
      <c r="AMC305" s="81" t="n">
        <f aca="false">MAX(ABC305:ABN305,KC305:KN305,DC305:DN305,AGC305:AGN305)</f>
        <v>26.5</v>
      </c>
      <c r="AMD305" s="81" t="n">
        <f aca="false">MIN(ABC305:ABN305,KC305:KN305,DC305:DN305,AGC305:AGN305)</f>
        <v>3.5</v>
      </c>
      <c r="AME305" s="60" t="n">
        <f aca="false">MAX(QC305:QN305,PC305:PN305,AJC305:AJN305,AAC305:AAN305,FC305:FN305,SC305:SN305)</f>
        <v>26.9</v>
      </c>
      <c r="AMF305" s="60" t="n">
        <f aca="false">MIN(QC305:QN305,PC305:PN305,AJC305:AJN305,AAC305:AAN305,FC305:FN305,SC305:SN305)</f>
        <v>4.5</v>
      </c>
    </row>
    <row r="306" customFormat="false" ht="12.8" hidden="false" customHeight="false" outlineLevel="0" collapsed="false">
      <c r="A306" s="104"/>
      <c r="B306" s="29" t="n">
        <f aca="false">AVERAGE(AO306,BO306,CO306,DO306,EO306,FO306,GO306,HO316,IO306,JO306,KO306,LO306,MO306,NO306,OO306,PO306,QO306,RO306,SO306,TO306,UO306,VO306,WO306,YO306,ZO306,AAO306,ABO306,ACO306,ADO306,AEO306,AFO306,AGO306,AHO306,AIO306,AJO306,AKO306)</f>
        <v>13.0664351851852</v>
      </c>
      <c r="C306" s="30" t="n">
        <f aca="false">AVERAGE(B302:B306)</f>
        <v>13.2318981481481</v>
      </c>
      <c r="D306" s="31" t="n">
        <f aca="false">AVERAGE(B297:B306)</f>
        <v>13.2812384259259</v>
      </c>
      <c r="E306" s="29" t="n">
        <f aca="false">AVERAGE(B287:B306)</f>
        <v>13.3685858585859</v>
      </c>
      <c r="F306" s="32" t="n">
        <f aca="false">AVERAGE(B257:B306)</f>
        <v>13.3834741161616</v>
      </c>
      <c r="G306" s="3" t="n">
        <f aca="false">MAX(AC306:AN306,BC306:BN306,CC306:CN306,DC306:DN306,EC306:EN306,FC306:FN306,GC306:GN306,HC306:HN306,IC306:IN306,JC306:JN306,KC306:KN306,LC306:LN306,MC306:MN306,NC306:NN306,OC306:ON306,PC306:PN306,QC306:QN306,RC306:RN306,SC306:SN306,TC306:TN306,UC306:UN306,VC306:VN306,WC306:WN306,YC306:YN306,ZC306:ZN306,AAC306:AAN306,ABC306:ABN306,ACC306:ACN306,ADC306:ADN306,AEC306:AEN306,AFC306:AFN306,AGC306:AGN306,AHC306:AHN306,AIC306:AIN306,AJC306:AJN306,AKC306:AKN306)</f>
        <v>28.1</v>
      </c>
      <c r="H306" s="105" t="n">
        <f aca="false">MEDIAN(AC306:AN306,BC306:BN306,CC306:CN306,DC306:DN306,EC306:EN306,FC306:FN306,GC306:GN306,HC306:HN306,IC306:IN306,JC306:JN306,KC306:KN306,LC306:LN306,MC306:MN306,NC306:NN306,OC306:ON306,PC306:PN306,QC306:QN306,RC306:RN306,SC306:SN306,TC306:TN306,UC306:UN306,VC306:VN306,WC306:WN306,YC306:YN306,ZC306:ZN306,AAC306:AAN306,ABC306:ABN306,ACC306:ACN306,ADC306:ADN306,AEC306:AEN306,AFC306:AFN306,AGC306:AGN306,AHC306:AHN306,AIC306:AIN306,AJC306:AJN306,AKC306:AKN306)</f>
        <v>12.65</v>
      </c>
      <c r="I306" s="5" t="n">
        <f aca="false">MIN(AC306:AN306,BC306:BN306,CC306:CN306,DC306:DN306,EC306:EN306,FC306:FN306,GC306:GN306,HC306:HN306,IC306:IN306,JC306:JN306,KC306:KN306,LC306:LN306,MC306:MN306,NC306:NN306,OC306:ON306,PC306:PN306,QC306:QN306,RC306:RN306,SC306:SN306,TC306:TN306,UC306:UN306,VC306:VN306,WC306:WN306,YC306:YN306,ZC306:ZN306,AAC306:AAN306,ABC306:ABN306,ACC306:ACN306,ADC306:ADN306,AEC306:AEN306,AFC306:AFN306,AGC306:AGN306,AHC306:AHN306,AIC306:AIN306,AJC306:AJN306,AKC306:AKN306)</f>
        <v>1.1</v>
      </c>
      <c r="J306" s="106" t="n">
        <f aca="false">(G306+I306)/2</f>
        <v>14.6</v>
      </c>
      <c r="AB306" s="107" t="n">
        <v>1956</v>
      </c>
      <c r="AC306" s="108" t="n">
        <v>16.4</v>
      </c>
      <c r="AD306" s="108" t="n">
        <v>16.6</v>
      </c>
      <c r="AE306" s="108" t="n">
        <v>15.6</v>
      </c>
      <c r="AF306" s="108" t="n">
        <v>11.9</v>
      </c>
      <c r="AG306" s="108" t="n">
        <v>10.2</v>
      </c>
      <c r="AH306" s="108" t="n">
        <v>7.8</v>
      </c>
      <c r="AI306" s="108" t="n">
        <v>7.5</v>
      </c>
      <c r="AJ306" s="108" t="n">
        <v>8.1</v>
      </c>
      <c r="AK306" s="108" t="n">
        <v>9.5</v>
      </c>
      <c r="AL306" s="108" t="n">
        <v>10.2</v>
      </c>
      <c r="AM306" s="108" t="n">
        <v>12.7</v>
      </c>
      <c r="AN306" s="108" t="n">
        <v>14.4</v>
      </c>
      <c r="AO306" s="109" t="n">
        <f aca="false">AVERAGE(AC306:AN306)</f>
        <v>11.7416666666667</v>
      </c>
      <c r="BA306" s="1" t="n">
        <v>1956</v>
      </c>
      <c r="BB306" s="107" t="n">
        <v>1956</v>
      </c>
      <c r="BC306" s="108" t="n">
        <v>14.2</v>
      </c>
      <c r="BD306" s="108" t="n">
        <v>15.7</v>
      </c>
      <c r="BE306" s="108" t="n">
        <v>11.6</v>
      </c>
      <c r="BF306" s="108" t="n">
        <v>13.5</v>
      </c>
      <c r="BG306" s="108" t="n">
        <v>9</v>
      </c>
      <c r="BH306" s="108" t="n">
        <v>6.5</v>
      </c>
      <c r="BI306" s="108" t="n">
        <v>5.1</v>
      </c>
      <c r="BJ306" s="108" t="n">
        <v>5.3</v>
      </c>
      <c r="BK306" s="108" t="n">
        <v>7</v>
      </c>
      <c r="BL306" s="108" t="n">
        <v>10.1</v>
      </c>
      <c r="BM306" s="108" t="n">
        <v>11.8</v>
      </c>
      <c r="BN306" s="108" t="n">
        <v>12.9</v>
      </c>
      <c r="BO306" s="109" t="n">
        <f aca="false">AVERAGE(BC306:BN306)</f>
        <v>10.225</v>
      </c>
      <c r="CA306" s="1" t="n">
        <v>1956</v>
      </c>
      <c r="CB306" s="110" t="s">
        <v>159</v>
      </c>
      <c r="CC306" s="108" t="n">
        <v>12.7</v>
      </c>
      <c r="CD306" s="108" t="n">
        <v>12.5</v>
      </c>
      <c r="CE306" s="108" t="n">
        <v>11.1</v>
      </c>
      <c r="CF306" s="108" t="n">
        <v>6.2</v>
      </c>
      <c r="CG306" s="108" t="n">
        <v>6.7</v>
      </c>
      <c r="CH306" s="108" t="n">
        <v>3</v>
      </c>
      <c r="CI306" s="108" t="n">
        <v>2.3</v>
      </c>
      <c r="CJ306" s="108" t="n">
        <v>1.7</v>
      </c>
      <c r="CK306" s="108" t="n">
        <v>4.2</v>
      </c>
      <c r="CL306" s="108" t="n">
        <v>5.3</v>
      </c>
      <c r="CM306" s="108" t="n">
        <v>8.5</v>
      </c>
      <c r="CN306" s="108" t="n">
        <v>9.7</v>
      </c>
      <c r="CO306" s="109" t="n">
        <f aca="false">AVERAGE(CC306:CN306)</f>
        <v>6.99166666666667</v>
      </c>
      <c r="DA306" s="1" t="n">
        <v>1956</v>
      </c>
      <c r="DB306" s="110" t="s">
        <v>159</v>
      </c>
      <c r="DC306" s="108" t="n">
        <v>25.3</v>
      </c>
      <c r="DD306" s="108" t="n">
        <v>24.9</v>
      </c>
      <c r="DE306" s="108" t="n">
        <v>22.4</v>
      </c>
      <c r="DF306" s="108" t="n">
        <v>23.2</v>
      </c>
      <c r="DG306" s="108" t="n">
        <v>17.2</v>
      </c>
      <c r="DH306" s="108" t="n">
        <v>16.9</v>
      </c>
      <c r="DI306" s="108" t="n">
        <v>14.3</v>
      </c>
      <c r="DJ306" s="108" t="n">
        <v>15.6</v>
      </c>
      <c r="DK306" s="108" t="n">
        <v>17.3</v>
      </c>
      <c r="DL306" s="108" t="n">
        <v>22.2</v>
      </c>
      <c r="DM306" s="108" t="n">
        <v>24.9</v>
      </c>
      <c r="DN306" s="108" t="n">
        <v>26.8</v>
      </c>
      <c r="DO306" s="109" t="n">
        <f aca="false">AVERAGE(DC306:DN306)</f>
        <v>20.9166666666667</v>
      </c>
      <c r="EA306" s="1" t="n">
        <v>1956</v>
      </c>
      <c r="EB306" s="107" t="n">
        <v>1956</v>
      </c>
      <c r="EC306" s="108" t="n">
        <v>16.1</v>
      </c>
      <c r="ED306" s="108" t="n">
        <v>16.1</v>
      </c>
      <c r="EE306" s="108" t="n">
        <v>15.1</v>
      </c>
      <c r="EF306" s="108" t="n">
        <v>10.7</v>
      </c>
      <c r="EG306" s="108" t="n">
        <v>10.3</v>
      </c>
      <c r="EH306" s="108" t="n">
        <v>7.8</v>
      </c>
      <c r="EI306" s="108" t="n">
        <v>8.3</v>
      </c>
      <c r="EJ306" s="108" t="n">
        <v>6.6</v>
      </c>
      <c r="EK306" s="108" t="n">
        <v>7.9</v>
      </c>
      <c r="EL306" s="108" t="n">
        <v>9.3</v>
      </c>
      <c r="EM306" s="108" t="n">
        <v>12.5</v>
      </c>
      <c r="EN306" s="108" t="n">
        <v>12.8</v>
      </c>
      <c r="EO306" s="109" t="n">
        <f aca="false">AVERAGE(EC306:EN306)</f>
        <v>11.125</v>
      </c>
      <c r="FA306" s="1" t="n">
        <v>1956</v>
      </c>
      <c r="FB306" s="107" t="n">
        <v>1956</v>
      </c>
      <c r="FC306" s="108" t="n">
        <v>15.3</v>
      </c>
      <c r="FD306" s="108" t="n">
        <v>14.8</v>
      </c>
      <c r="FE306" s="108" t="n">
        <v>13.7</v>
      </c>
      <c r="FF306" s="108" t="n">
        <v>9.1</v>
      </c>
      <c r="FG306" s="108" t="n">
        <v>9.7</v>
      </c>
      <c r="FH306" s="108" t="n">
        <v>7.2</v>
      </c>
      <c r="FI306" s="108" t="n">
        <v>7.1</v>
      </c>
      <c r="FJ306" s="108" t="n">
        <v>6.3</v>
      </c>
      <c r="FK306" s="108" t="n">
        <v>8.5</v>
      </c>
      <c r="FL306" s="108" t="n">
        <v>9.1</v>
      </c>
      <c r="FM306" s="108" t="n">
        <v>11.5</v>
      </c>
      <c r="FN306" s="108" t="n">
        <v>12.2</v>
      </c>
      <c r="FO306" s="109" t="n">
        <f aca="false">AVERAGE(FC306:FN306)</f>
        <v>10.375</v>
      </c>
      <c r="GA306" s="1" t="n">
        <v>1956</v>
      </c>
      <c r="GB306" s="110" t="s">
        <v>159</v>
      </c>
      <c r="GC306" s="108" t="n">
        <v>18.4</v>
      </c>
      <c r="GD306" s="108" t="n">
        <v>17.9</v>
      </c>
      <c r="GE306" s="108" t="n">
        <v>16.7</v>
      </c>
      <c r="GF306" s="108" t="n">
        <v>14.4</v>
      </c>
      <c r="GG306" s="108" t="n">
        <v>12.4</v>
      </c>
      <c r="GH306" s="108" t="n">
        <v>10.4</v>
      </c>
      <c r="GI306" s="108" t="n">
        <v>10.6</v>
      </c>
      <c r="GJ306" s="108" t="n">
        <v>10.9</v>
      </c>
      <c r="GK306" s="108" t="n">
        <v>11.8</v>
      </c>
      <c r="GL306" s="108" t="n">
        <v>11.9</v>
      </c>
      <c r="GM306" s="108" t="n">
        <v>14.4</v>
      </c>
      <c r="GN306" s="108" t="n">
        <v>15.8</v>
      </c>
      <c r="GO306" s="109" t="n">
        <f aca="false">AVERAGE(GC306:GN306)</f>
        <v>13.8</v>
      </c>
      <c r="HA306" s="1" t="n">
        <v>1956</v>
      </c>
      <c r="HB306" s="107" t="n">
        <v>1956</v>
      </c>
      <c r="HC306" s="108" t="n">
        <v>16.4</v>
      </c>
      <c r="HD306" s="108" t="n">
        <v>15.5</v>
      </c>
      <c r="HE306" s="108" t="n">
        <v>15.2</v>
      </c>
      <c r="HF306" s="108" t="n">
        <v>12.2</v>
      </c>
      <c r="HG306" s="108" t="n">
        <v>10.9</v>
      </c>
      <c r="HH306" s="108" t="n">
        <v>9.6</v>
      </c>
      <c r="HI306" s="108" t="n">
        <v>9</v>
      </c>
      <c r="HJ306" s="108" t="n">
        <v>8.8</v>
      </c>
      <c r="HK306" s="108" t="n">
        <v>9.6</v>
      </c>
      <c r="HL306" s="108" t="n">
        <v>10.1</v>
      </c>
      <c r="HM306" s="108" t="n">
        <v>12.6</v>
      </c>
      <c r="HN306" s="108" t="n">
        <v>13.3</v>
      </c>
      <c r="HO306" s="109" t="n">
        <f aca="false">AVERAGE(HC306:HN306)</f>
        <v>11.9333333333333</v>
      </c>
      <c r="IA306" s="1" t="n">
        <v>1956</v>
      </c>
      <c r="IB306" s="110" t="s">
        <v>159</v>
      </c>
      <c r="IC306" s="108" t="n">
        <v>23</v>
      </c>
      <c r="ID306" s="108" t="n">
        <v>23.8</v>
      </c>
      <c r="IE306" s="108" t="n">
        <v>21.6</v>
      </c>
      <c r="IF306" s="108" t="n">
        <v>18.5</v>
      </c>
      <c r="IG306" s="108" t="n">
        <v>14.7</v>
      </c>
      <c r="IH306" s="108" t="n">
        <v>11.1</v>
      </c>
      <c r="II306" s="108" t="n">
        <v>10.8</v>
      </c>
      <c r="IJ306" s="108" t="n">
        <v>11.1</v>
      </c>
      <c r="IK306" s="108" t="n">
        <v>14.6</v>
      </c>
      <c r="IL306" s="108" t="n">
        <v>16.2</v>
      </c>
      <c r="IM306" s="108" t="n">
        <v>18.8</v>
      </c>
      <c r="IN306" s="108" t="n">
        <v>20.9</v>
      </c>
      <c r="IO306" s="109" t="n">
        <f aca="false">AVERAGE(IC306:IN306)</f>
        <v>17.0916666666667</v>
      </c>
      <c r="JA306" s="1" t="n">
        <v>1956</v>
      </c>
      <c r="JB306" s="107" t="n">
        <v>1956</v>
      </c>
      <c r="JC306" s="108" t="n">
        <v>14.3</v>
      </c>
      <c r="JD306" s="108" t="n">
        <v>14.1</v>
      </c>
      <c r="JE306" s="108" t="n">
        <v>12.4</v>
      </c>
      <c r="JF306" s="108" t="n">
        <v>7.2</v>
      </c>
      <c r="JG306" s="108" t="n">
        <v>7.2</v>
      </c>
      <c r="JH306" s="108" t="n">
        <v>4</v>
      </c>
      <c r="JI306" s="108" t="n">
        <v>4.6</v>
      </c>
      <c r="JJ306" s="108" t="n">
        <v>2.9</v>
      </c>
      <c r="JK306" s="108" t="n">
        <v>5</v>
      </c>
      <c r="JL306" s="108" t="n">
        <v>6.4</v>
      </c>
      <c r="JM306" s="108" t="n">
        <v>10.2</v>
      </c>
      <c r="JN306" s="108" t="n">
        <v>11.6</v>
      </c>
      <c r="JO306" s="109" t="n">
        <f aca="false">AVERAGE(JC306:JN306)</f>
        <v>8.325</v>
      </c>
      <c r="KA306" s="1" t="n">
        <v>1956</v>
      </c>
      <c r="KB306" s="107" t="n">
        <v>1956</v>
      </c>
      <c r="KC306" s="108" t="n">
        <v>25.5</v>
      </c>
      <c r="KD306" s="108" t="n">
        <v>24.3</v>
      </c>
      <c r="KE306" s="108" t="n">
        <v>23.8</v>
      </c>
      <c r="KF306" s="108" t="n">
        <v>23.4</v>
      </c>
      <c r="KG306" s="108" t="n">
        <v>18.7</v>
      </c>
      <c r="KH306" s="108" t="n">
        <v>17</v>
      </c>
      <c r="KI306" s="108" t="n">
        <v>16.3</v>
      </c>
      <c r="KJ306" s="108" t="n">
        <v>16.6</v>
      </c>
      <c r="KK306" s="108" t="n">
        <v>18.2</v>
      </c>
      <c r="KL306" s="108" t="n">
        <v>22.8</v>
      </c>
      <c r="KM306" s="108" t="n">
        <v>24.9</v>
      </c>
      <c r="KN306" s="108" t="n">
        <v>26.4</v>
      </c>
      <c r="KO306" s="109" t="n">
        <f aca="false">AVERAGE(KC306:KN306)</f>
        <v>21.4916666666667</v>
      </c>
      <c r="LA306" s="1" t="n">
        <v>1956</v>
      </c>
      <c r="LB306" s="110" t="s">
        <v>159</v>
      </c>
      <c r="LC306" s="108" t="n">
        <v>14.7</v>
      </c>
      <c r="LD306" s="108" t="n">
        <v>14.6</v>
      </c>
      <c r="LE306" s="108" t="n">
        <v>13.6</v>
      </c>
      <c r="LF306" s="108" t="n">
        <v>7.1</v>
      </c>
      <c r="LG306" s="108" t="n">
        <v>8.4</v>
      </c>
      <c r="LH306" s="108" t="n">
        <v>4.9</v>
      </c>
      <c r="LI306" s="108" t="n">
        <v>4.6</v>
      </c>
      <c r="LJ306" s="108" t="n">
        <v>3.7</v>
      </c>
      <c r="LK306" s="108" t="n">
        <v>6</v>
      </c>
      <c r="LL306" s="108" t="n">
        <v>6.7</v>
      </c>
      <c r="LM306" s="108" t="n">
        <v>10.5</v>
      </c>
      <c r="LN306" s="108" t="n">
        <v>10.7</v>
      </c>
      <c r="LO306" s="109" t="n">
        <f aca="false">AVERAGE(LC306:LN306)</f>
        <v>8.79166666666667</v>
      </c>
      <c r="MA306" s="1" t="n">
        <v>1956</v>
      </c>
      <c r="MB306" s="110" t="s">
        <v>159</v>
      </c>
      <c r="MC306" s="108" t="n">
        <v>15.3</v>
      </c>
      <c r="MD306" s="108" t="n">
        <v>16.9</v>
      </c>
      <c r="ME306" s="108" t="n">
        <v>15.2</v>
      </c>
      <c r="MF306" s="108" t="n">
        <v>10.4</v>
      </c>
      <c r="MG306" s="108" t="n">
        <v>8.8</v>
      </c>
      <c r="MH306" s="108" t="n">
        <v>6.1</v>
      </c>
      <c r="MI306" s="108" t="n">
        <v>6.9</v>
      </c>
      <c r="MJ306" s="108" t="n">
        <v>6</v>
      </c>
      <c r="MK306" s="108" t="n">
        <v>8.3</v>
      </c>
      <c r="ML306" s="108" t="n">
        <v>9.4</v>
      </c>
      <c r="MM306" s="108" t="n">
        <v>11.4</v>
      </c>
      <c r="MN306" s="108" t="n">
        <v>13.2</v>
      </c>
      <c r="MO306" s="109" t="n">
        <f aca="false">AVERAGE(MC306:MN306)</f>
        <v>10.6583333333333</v>
      </c>
      <c r="NA306" s="1" t="n">
        <v>1956</v>
      </c>
      <c r="NB306" s="110" t="s">
        <v>159</v>
      </c>
      <c r="NC306" s="108" t="n">
        <v>19</v>
      </c>
      <c r="ND306" s="108" t="n">
        <v>19.8</v>
      </c>
      <c r="NE306" s="108" t="n">
        <v>18</v>
      </c>
      <c r="NF306" s="108" t="n">
        <v>14.7</v>
      </c>
      <c r="NG306" s="108" t="n">
        <v>12</v>
      </c>
      <c r="NH306" s="108" t="n">
        <v>8.5</v>
      </c>
      <c r="NI306" s="108" t="n">
        <v>8.5</v>
      </c>
      <c r="NJ306" s="108" t="n">
        <v>6.4</v>
      </c>
      <c r="NK306" s="108" t="n">
        <v>9.3</v>
      </c>
      <c r="NL306" s="108" t="n">
        <v>10.4</v>
      </c>
      <c r="NM306" s="108" t="n">
        <v>14.2</v>
      </c>
      <c r="NN306" s="108" t="n">
        <v>15.9</v>
      </c>
      <c r="NO306" s="109" t="n">
        <f aca="false">AVERAGE(NC306:NN306)</f>
        <v>13.0583333333333</v>
      </c>
      <c r="OA306" s="1" t="n">
        <v>1956</v>
      </c>
      <c r="OB306" s="107" t="n">
        <v>1956</v>
      </c>
      <c r="OC306" s="108" t="n">
        <v>18.6</v>
      </c>
      <c r="OD306" s="108" t="n">
        <v>17.3</v>
      </c>
      <c r="OE306" s="108" t="n">
        <v>16.5</v>
      </c>
      <c r="OF306" s="108" t="n">
        <v>12.1</v>
      </c>
      <c r="OG306" s="108" t="n">
        <v>11.1</v>
      </c>
      <c r="OH306" s="108" t="n">
        <v>8.4</v>
      </c>
      <c r="OI306" s="108" t="n">
        <v>8.9</v>
      </c>
      <c r="OJ306" s="108" t="n">
        <v>6.9</v>
      </c>
      <c r="OK306" s="108" t="n">
        <v>9.6</v>
      </c>
      <c r="OL306" s="108" t="n">
        <v>9.9</v>
      </c>
      <c r="OM306" s="108" t="n">
        <v>13.6</v>
      </c>
      <c r="ON306" s="108" t="n">
        <v>15.1</v>
      </c>
      <c r="OO306" s="109" t="n">
        <f aca="false">AVERAGE(OC306:ON306)</f>
        <v>12.3333333333333</v>
      </c>
      <c r="PA306" s="16" t="n">
        <v>1956</v>
      </c>
      <c r="PB306" s="134" t="s">
        <v>159</v>
      </c>
      <c r="PC306" s="108" t="n">
        <v>18.5</v>
      </c>
      <c r="PD306" s="108" t="n">
        <v>19.3</v>
      </c>
      <c r="PE306" s="108" t="n">
        <v>15.9</v>
      </c>
      <c r="PF306" s="108" t="n">
        <v>10.1</v>
      </c>
      <c r="PG306" s="108" t="n">
        <v>8.3</v>
      </c>
      <c r="PH306" s="108" t="n">
        <v>4.6</v>
      </c>
      <c r="PI306" s="108" t="n">
        <v>4.7</v>
      </c>
      <c r="PJ306" s="108" t="n">
        <v>2.2</v>
      </c>
      <c r="PK306" s="108" t="n">
        <v>7</v>
      </c>
      <c r="PL306" s="108" t="n">
        <v>9.7</v>
      </c>
      <c r="PM306" s="108" t="n">
        <v>13.7</v>
      </c>
      <c r="PN306" s="108" t="n">
        <v>16.2</v>
      </c>
      <c r="PO306" s="109" t="n">
        <f aca="false">AVERAGE(PC306:PN306)</f>
        <v>10.85</v>
      </c>
      <c r="QA306" s="1" t="n">
        <v>1956</v>
      </c>
      <c r="QB306" s="110" t="s">
        <v>159</v>
      </c>
      <c r="QC306" s="108" t="n">
        <v>14.6</v>
      </c>
      <c r="QD306" s="108" t="n">
        <v>14.4</v>
      </c>
      <c r="QE306" s="108" t="n">
        <v>13.1</v>
      </c>
      <c r="QF306" s="108" t="n">
        <v>8.9</v>
      </c>
      <c r="QG306" s="108" t="n">
        <v>7.4</v>
      </c>
      <c r="QH306" s="108" t="n">
        <v>4.7</v>
      </c>
      <c r="QI306" s="108" t="n">
        <v>5.3</v>
      </c>
      <c r="QJ306" s="108" t="n">
        <v>3.8</v>
      </c>
      <c r="QK306" s="108" t="n">
        <v>5.4</v>
      </c>
      <c r="QL306" s="108" t="n">
        <v>5.9</v>
      </c>
      <c r="QM306" s="108" t="n">
        <v>9.7</v>
      </c>
      <c r="QN306" s="108" t="n">
        <v>11.9</v>
      </c>
      <c r="QO306" s="109" t="n">
        <f aca="false">AVERAGE(QC306:QN306)</f>
        <v>8.75833333333333</v>
      </c>
      <c r="RA306" s="1" t="n">
        <v>1956</v>
      </c>
      <c r="RB306" s="110" t="s">
        <v>159</v>
      </c>
      <c r="RC306" s="108" t="n">
        <v>18.3</v>
      </c>
      <c r="RD306" s="108" t="n">
        <v>17.1</v>
      </c>
      <c r="RE306" s="108" t="n">
        <v>16</v>
      </c>
      <c r="RF306" s="108" t="n">
        <v>9.5</v>
      </c>
      <c r="RG306" s="108" t="n">
        <v>8.7</v>
      </c>
      <c r="RH306" s="108" t="n">
        <v>5.6</v>
      </c>
      <c r="RI306" s="108" t="n">
        <v>6.4</v>
      </c>
      <c r="RJ306" s="108" t="n">
        <v>2.9</v>
      </c>
      <c r="RK306" s="108" t="n">
        <v>5.2</v>
      </c>
      <c r="RL306" s="108" t="n">
        <v>8.1</v>
      </c>
      <c r="RM306" s="108" t="n">
        <v>11.7</v>
      </c>
      <c r="RN306" s="108" t="n">
        <v>14.7</v>
      </c>
      <c r="RO306" s="109" t="n">
        <f aca="false">AVERAGE(RC306:RN306)</f>
        <v>10.35</v>
      </c>
      <c r="SA306" s="1" t="n">
        <v>1956</v>
      </c>
      <c r="SB306" s="107" t="n">
        <v>1956</v>
      </c>
      <c r="SC306" s="108" t="n">
        <v>20.1</v>
      </c>
      <c r="SD306" s="108" t="n">
        <v>23.3</v>
      </c>
      <c r="SE306" s="108" t="n">
        <v>18.2</v>
      </c>
      <c r="SF306" s="108" t="n">
        <v>13</v>
      </c>
      <c r="SG306" s="108" t="n">
        <v>8.4</v>
      </c>
      <c r="SH306" s="108" t="n">
        <v>5.3</v>
      </c>
      <c r="SI306" s="108" t="n">
        <v>4.9</v>
      </c>
      <c r="SJ306" s="108" t="n">
        <v>4.3</v>
      </c>
      <c r="SK306" s="108" t="n">
        <v>9</v>
      </c>
      <c r="SL306" s="108" t="n">
        <v>11.7</v>
      </c>
      <c r="SM306" s="108" t="n">
        <v>15.8</v>
      </c>
      <c r="SN306" s="108" t="n">
        <v>18.7</v>
      </c>
      <c r="SO306" s="109" t="n">
        <f aca="false">AVERAGE(SC306:SN306)</f>
        <v>12.725</v>
      </c>
      <c r="TA306" s="1" t="n">
        <v>1956</v>
      </c>
      <c r="TB306" s="110" t="s">
        <v>159</v>
      </c>
      <c r="TC306" s="108" t="n">
        <v>25.3</v>
      </c>
      <c r="TD306" s="108" t="n">
        <v>25.7</v>
      </c>
      <c r="TE306" s="108" t="n">
        <v>22</v>
      </c>
      <c r="TF306" s="108" t="n">
        <v>21.3</v>
      </c>
      <c r="TG306" s="108" t="n">
        <v>14.6</v>
      </c>
      <c r="TH306" s="108" t="n">
        <v>14</v>
      </c>
      <c r="TI306" s="108" t="n">
        <v>10.6</v>
      </c>
      <c r="TJ306" s="108" t="n">
        <v>12.9</v>
      </c>
      <c r="TK306" s="108" t="n">
        <v>15.7</v>
      </c>
      <c r="TL306" s="108" t="n">
        <v>18.8</v>
      </c>
      <c r="TM306" s="108" t="n">
        <v>23</v>
      </c>
      <c r="TN306" s="108" t="n">
        <v>24.7</v>
      </c>
      <c r="TO306" s="109" t="n">
        <f aca="false">AVERAGE(TC306:TN306)</f>
        <v>19.05</v>
      </c>
      <c r="UA306" s="1" t="n">
        <v>1956</v>
      </c>
      <c r="UB306" s="110" t="s">
        <v>159</v>
      </c>
      <c r="UC306" s="108" t="n">
        <v>18.3</v>
      </c>
      <c r="UD306" s="108" t="n">
        <v>16.6</v>
      </c>
      <c r="UE306" s="108" t="n">
        <v>15.8</v>
      </c>
      <c r="UF306" s="108" t="n">
        <v>9.5</v>
      </c>
      <c r="UG306" s="108" t="n">
        <v>7.8</v>
      </c>
      <c r="UH306" s="108" t="n">
        <v>4.8</v>
      </c>
      <c r="UI306" s="108" t="n">
        <v>5.1</v>
      </c>
      <c r="UJ306" s="108" t="n">
        <v>1.7</v>
      </c>
      <c r="UK306" s="108" t="n">
        <v>5.9</v>
      </c>
      <c r="UL306" s="108" t="n">
        <v>7.4</v>
      </c>
      <c r="UM306" s="108" t="n">
        <v>12</v>
      </c>
      <c r="UN306" s="108" t="n">
        <v>14.5</v>
      </c>
      <c r="UO306" s="109" t="n">
        <f aca="false">AVERAGE(UC306:UN306)</f>
        <v>9.95</v>
      </c>
      <c r="VA306" s="1" t="n">
        <v>1956</v>
      </c>
      <c r="VB306" s="110" t="s">
        <v>159</v>
      </c>
      <c r="VC306" s="108" t="n">
        <v>13.4</v>
      </c>
      <c r="VD306" s="108" t="n">
        <v>13.6</v>
      </c>
      <c r="VE306" s="108" t="n">
        <v>12.8</v>
      </c>
      <c r="VF306" s="108" t="n">
        <v>8.5</v>
      </c>
      <c r="VG306" s="108" t="n">
        <v>7.3</v>
      </c>
      <c r="VH306" s="108" t="n">
        <v>5.2</v>
      </c>
      <c r="VI306" s="108" t="n">
        <v>5.2</v>
      </c>
      <c r="VJ306" s="108" t="n">
        <v>5.5</v>
      </c>
      <c r="VK306" s="108" t="n">
        <v>6.5</v>
      </c>
      <c r="VL306" s="108" t="n">
        <v>7</v>
      </c>
      <c r="VM306" s="108" t="n">
        <v>9.6</v>
      </c>
      <c r="VN306" s="108" t="n">
        <v>11</v>
      </c>
      <c r="VO306" s="109" t="n">
        <f aca="false">AVERAGE(VC306:VN306)</f>
        <v>8.8</v>
      </c>
      <c r="WA306" s="1" t="n">
        <v>1956</v>
      </c>
      <c r="WB306" s="107" t="n">
        <v>1956</v>
      </c>
      <c r="WC306" s="108" t="n">
        <v>23.1</v>
      </c>
      <c r="WD306" s="108" t="n">
        <v>25.1</v>
      </c>
      <c r="WE306" s="108" t="n">
        <v>19.3</v>
      </c>
      <c r="WF306" s="108" t="n">
        <v>15.1</v>
      </c>
      <c r="WG306" s="108" t="n">
        <v>10.2</v>
      </c>
      <c r="WH306" s="108" t="n">
        <v>6.9</v>
      </c>
      <c r="WI306" s="108" t="n">
        <v>6</v>
      </c>
      <c r="WJ306" s="108" t="n">
        <v>6.8</v>
      </c>
      <c r="WK306" s="108" t="n">
        <v>11.3</v>
      </c>
      <c r="WL306" s="108" t="n">
        <v>12.4</v>
      </c>
      <c r="WM306" s="108" t="n">
        <v>16.1</v>
      </c>
      <c r="WN306" s="108" t="n">
        <v>19.7</v>
      </c>
      <c r="WO306" s="109" t="n">
        <f aca="false">AVERAGE(WC306:WN306)</f>
        <v>14.3333333333333</v>
      </c>
      <c r="YA306" s="1" t="n">
        <v>1956</v>
      </c>
      <c r="YB306" s="110" t="s">
        <v>159</v>
      </c>
      <c r="YC306" s="108" t="n">
        <v>15.8</v>
      </c>
      <c r="YD306" s="108" t="n">
        <v>14.9</v>
      </c>
      <c r="YE306" s="108" t="n">
        <v>13.7</v>
      </c>
      <c r="YF306" s="108" t="n">
        <v>7.5</v>
      </c>
      <c r="YG306" s="108" t="n">
        <v>6.1</v>
      </c>
      <c r="YH306" s="108" t="n">
        <v>4</v>
      </c>
      <c r="YI306" s="108" t="n">
        <v>4.4</v>
      </c>
      <c r="YJ306" s="108" t="n">
        <v>2.1</v>
      </c>
      <c r="YK306" s="108" t="n">
        <v>3.9</v>
      </c>
      <c r="YL306" s="108" t="n">
        <v>4.9</v>
      </c>
      <c r="YM306" s="108" t="n">
        <v>9.6</v>
      </c>
      <c r="YN306" s="108" t="n">
        <v>11.3</v>
      </c>
      <c r="YO306" s="109" t="n">
        <f aca="false">AVERAGE(YC306:YN306)</f>
        <v>8.18333333333333</v>
      </c>
      <c r="ZA306" s="1" t="n">
        <v>1956</v>
      </c>
      <c r="ZB306" s="110" t="s">
        <v>159</v>
      </c>
      <c r="ZC306" s="108" t="n">
        <v>17.6</v>
      </c>
      <c r="ZD306" s="108" t="n">
        <v>16.9</v>
      </c>
      <c r="ZE306" s="108" t="n">
        <v>14.6</v>
      </c>
      <c r="ZF306" s="108" t="n">
        <v>9.4</v>
      </c>
      <c r="ZG306" s="108" t="n">
        <v>7.8</v>
      </c>
      <c r="ZH306" s="108" t="n">
        <v>4.5</v>
      </c>
      <c r="ZI306" s="108" t="n">
        <v>6.4</v>
      </c>
      <c r="ZJ306" s="108" t="n">
        <v>2.8</v>
      </c>
      <c r="ZK306" s="108" t="n">
        <v>6.1</v>
      </c>
      <c r="ZL306" s="108" t="n">
        <v>7.4</v>
      </c>
      <c r="ZM306" s="108" t="n">
        <v>11.1</v>
      </c>
      <c r="ZN306" s="108" t="n">
        <v>14</v>
      </c>
      <c r="ZO306" s="109" t="n">
        <f aca="false">AVERAGE(ZC306:ZN306)</f>
        <v>9.88333333333333</v>
      </c>
      <c r="AAA306" s="1" t="n">
        <v>1956</v>
      </c>
      <c r="AAB306" s="110" t="s">
        <v>159</v>
      </c>
      <c r="AAC306" s="108" t="n">
        <v>24.3</v>
      </c>
      <c r="AAD306" s="108" t="n">
        <v>22.4</v>
      </c>
      <c r="AAE306" s="108" t="n">
        <v>21.7</v>
      </c>
      <c r="AAF306" s="108" t="n">
        <v>20.6</v>
      </c>
      <c r="AAG306" s="108" t="n">
        <v>16.2</v>
      </c>
      <c r="AAH306" s="108" t="n">
        <v>15.1</v>
      </c>
      <c r="AAI306" s="108" t="n">
        <v>14.1</v>
      </c>
      <c r="AAJ306" s="108" t="n">
        <v>14.1</v>
      </c>
      <c r="AAK306" s="108" t="n">
        <v>16.4</v>
      </c>
      <c r="AAL306" s="108" t="n">
        <v>22.3</v>
      </c>
      <c r="AAM306" s="108" t="n">
        <v>24.8</v>
      </c>
      <c r="AAN306" s="108" t="n">
        <v>25.6</v>
      </c>
      <c r="AAO306" s="109" t="n">
        <f aca="false">AVERAGE(AAC306:AAN306)</f>
        <v>19.8</v>
      </c>
      <c r="ABA306" s="1" t="n">
        <v>1956</v>
      </c>
      <c r="ABB306" s="107" t="n">
        <v>1956</v>
      </c>
      <c r="ABC306" s="108" t="n">
        <v>24.3</v>
      </c>
      <c r="ABD306" s="108" t="n">
        <v>25.1</v>
      </c>
      <c r="ABE306" s="108" t="n">
        <v>21.8</v>
      </c>
      <c r="ABF306" s="108" t="n">
        <v>19.7</v>
      </c>
      <c r="ABG306" s="108" t="n">
        <v>14.6</v>
      </c>
      <c r="ABH306" s="108" t="n">
        <v>12.9</v>
      </c>
      <c r="ABI306" s="108" t="n">
        <v>11.1</v>
      </c>
      <c r="ABJ306" s="108" t="n">
        <v>13.9</v>
      </c>
      <c r="ABK306" s="108" t="n">
        <v>15.3</v>
      </c>
      <c r="ABL306" s="108" t="n">
        <v>16.6</v>
      </c>
      <c r="ABM306" s="108" t="n">
        <v>18.7</v>
      </c>
      <c r="ABN306" s="108" t="n">
        <v>22.4</v>
      </c>
      <c r="ABO306" s="109" t="n">
        <f aca="false">AVERAGE(ABC306:ABN306)</f>
        <v>18.0333333333333</v>
      </c>
      <c r="ACA306" s="111" t="n">
        <v>1956</v>
      </c>
      <c r="ACB306" s="110" t="s">
        <v>159</v>
      </c>
      <c r="ACC306" s="108" t="n">
        <v>19</v>
      </c>
      <c r="ACD306" s="108" t="n">
        <v>18.1</v>
      </c>
      <c r="ACE306" s="108" t="n">
        <v>17.3</v>
      </c>
      <c r="ACF306" s="108" t="n">
        <v>12.7</v>
      </c>
      <c r="ACG306" s="108" t="n">
        <v>10.7</v>
      </c>
      <c r="ACH306" s="108" t="n">
        <v>8.3</v>
      </c>
      <c r="ACI306" s="108" t="n">
        <v>8.6</v>
      </c>
      <c r="ACJ306" s="108" t="n">
        <v>6.9</v>
      </c>
      <c r="ACK306" s="108" t="n">
        <v>9.4</v>
      </c>
      <c r="ACL306" s="108" t="n">
        <v>10.3</v>
      </c>
      <c r="ACM306" s="108" t="n">
        <v>13.8</v>
      </c>
      <c r="ACN306" s="108" t="n">
        <v>15.4</v>
      </c>
      <c r="ACO306" s="109" t="n">
        <f aca="false">AVERAGE(ACC306:ACN306)</f>
        <v>12.5416666666667</v>
      </c>
      <c r="ADA306" s="1" t="n">
        <v>1956</v>
      </c>
      <c r="ADB306" s="110" t="s">
        <v>159</v>
      </c>
      <c r="ADC306" s="108" t="n">
        <v>25</v>
      </c>
      <c r="ADD306" s="108" t="n">
        <v>25.8</v>
      </c>
      <c r="ADE306" s="108" t="n">
        <v>21.8</v>
      </c>
      <c r="ADF306" s="108" t="n">
        <v>20.6</v>
      </c>
      <c r="ADG306" s="108" t="n">
        <v>14.8</v>
      </c>
      <c r="ADH306" s="108" t="n">
        <v>14</v>
      </c>
      <c r="ADI306" s="108" t="n">
        <v>10.8</v>
      </c>
      <c r="ADJ306" s="108" t="n">
        <v>13.5</v>
      </c>
      <c r="ADK306" s="108" t="n">
        <v>14.4</v>
      </c>
      <c r="ADL306" s="108" t="n">
        <v>16.2</v>
      </c>
      <c r="ADM306" s="108" t="n">
        <v>20.6</v>
      </c>
      <c r="ADN306" s="108" t="n">
        <v>23.2</v>
      </c>
      <c r="ADO306" s="109" t="n">
        <f aca="false">AVERAGE(ADC306:ADN306)</f>
        <v>18.3916666666667</v>
      </c>
      <c r="AEA306" s="1" t="n">
        <v>1956</v>
      </c>
      <c r="AEB306" s="107" t="n">
        <v>1956</v>
      </c>
      <c r="AEC306" s="108" t="n">
        <v>26.2</v>
      </c>
      <c r="AED306" s="108" t="n">
        <v>25.8</v>
      </c>
      <c r="AEE306" s="108" t="n">
        <v>22.9</v>
      </c>
      <c r="AEF306" s="108" t="n">
        <v>22.7</v>
      </c>
      <c r="AEG306" s="108" t="n">
        <v>16.2</v>
      </c>
      <c r="AEH306" s="108" t="n">
        <v>15.4</v>
      </c>
      <c r="AEI306" s="108" t="n">
        <v>13.1</v>
      </c>
      <c r="AEJ306" s="108" t="n">
        <v>15.2</v>
      </c>
      <c r="AEK306" s="108" t="n">
        <v>17.1</v>
      </c>
      <c r="AEL306" s="108" t="n">
        <v>18.5</v>
      </c>
      <c r="AEM306" s="108" t="n">
        <v>21.9</v>
      </c>
      <c r="AEN306" s="108" t="n">
        <v>23.9</v>
      </c>
      <c r="AEO306" s="109" t="n">
        <f aca="false">AVERAGE(AEC306:AEN306)</f>
        <v>19.9083333333333</v>
      </c>
      <c r="AFA306" s="1" t="n">
        <v>1956</v>
      </c>
      <c r="AFB306" s="107" t="n">
        <v>1956</v>
      </c>
      <c r="AFC306" s="108" t="n">
        <v>20.1</v>
      </c>
      <c r="AFD306" s="108" t="n">
        <v>19.2</v>
      </c>
      <c r="AFE306" s="108" t="n">
        <v>18.7</v>
      </c>
      <c r="AFF306" s="108" t="n">
        <v>15.7</v>
      </c>
      <c r="AFG306" s="108" t="n">
        <v>13.4</v>
      </c>
      <c r="AFH306" s="108" t="n">
        <v>10.8</v>
      </c>
      <c r="AFI306" s="108" t="n">
        <v>11</v>
      </c>
      <c r="AFJ306" s="108" t="n">
        <v>10.8</v>
      </c>
      <c r="AFK306" s="108" t="n">
        <v>12.3</v>
      </c>
      <c r="AFL306" s="108" t="n">
        <v>12.5</v>
      </c>
      <c r="AFM306" s="108" t="n">
        <v>15.4</v>
      </c>
      <c r="AFN306" s="108" t="n">
        <v>17.1</v>
      </c>
      <c r="AFO306" s="109" t="n">
        <f aca="false">AVERAGE(AFC306:AFN306)</f>
        <v>14.75</v>
      </c>
      <c r="AGA306" s="1" t="n">
        <v>1956</v>
      </c>
      <c r="AGB306" s="110" t="s">
        <v>159</v>
      </c>
      <c r="AGC306" s="108" t="n">
        <v>18.2</v>
      </c>
      <c r="AGD306" s="108" t="n">
        <v>18.4</v>
      </c>
      <c r="AGE306" s="108" t="n">
        <v>15.6</v>
      </c>
      <c r="AGF306" s="108" t="n">
        <v>9.2</v>
      </c>
      <c r="AGG306" s="108" t="n">
        <v>7.8</v>
      </c>
      <c r="AGH306" s="108" t="n">
        <v>4.6</v>
      </c>
      <c r="AGI306" s="108" t="n">
        <v>5.4</v>
      </c>
      <c r="AGJ306" s="108" t="n">
        <v>1.9</v>
      </c>
      <c r="AGK306" s="108" t="n">
        <v>5.4</v>
      </c>
      <c r="AGL306" s="108" t="n">
        <v>8.4</v>
      </c>
      <c r="AGM306" s="108" t="n">
        <v>12.4</v>
      </c>
      <c r="AGN306" s="108" t="n">
        <v>15.1</v>
      </c>
      <c r="AGO306" s="109" t="n">
        <f aca="false">AVERAGE(AGC306:AGN306)</f>
        <v>10.2</v>
      </c>
      <c r="AHA306" s="1" t="n">
        <v>1956</v>
      </c>
      <c r="AHB306" s="110" t="s">
        <v>159</v>
      </c>
      <c r="AHC306" s="108" t="n">
        <v>14.3</v>
      </c>
      <c r="AHD306" s="108" t="n">
        <v>13.4</v>
      </c>
      <c r="AHE306" s="108" t="n">
        <v>11.9</v>
      </c>
      <c r="AHF306" s="108" t="n">
        <v>5.7</v>
      </c>
      <c r="AHG306" s="108" t="n">
        <v>6.3</v>
      </c>
      <c r="AHH306" s="108" t="n">
        <v>3.4</v>
      </c>
      <c r="AHI306" s="108" t="n">
        <v>4.2</v>
      </c>
      <c r="AHJ306" s="108" t="n">
        <v>1.1</v>
      </c>
      <c r="AHK306" s="108" t="n">
        <v>3.4</v>
      </c>
      <c r="AHL306" s="108" t="n">
        <v>4.7</v>
      </c>
      <c r="AHM306" s="108" t="n">
        <v>8.7</v>
      </c>
      <c r="AHN306" s="108" t="n">
        <v>11.2</v>
      </c>
      <c r="AHO306" s="109" t="n">
        <f aca="false">AVERAGE(AHC306:AHN306)</f>
        <v>7.35833333333333</v>
      </c>
      <c r="AIA306" s="1" t="n">
        <v>1956</v>
      </c>
      <c r="AIB306" s="107" t="n">
        <v>1956</v>
      </c>
      <c r="AIC306" s="108" t="n">
        <v>20.5</v>
      </c>
      <c r="AID306" s="108" t="n">
        <v>23.9</v>
      </c>
      <c r="AIE306" s="108" t="n">
        <v>18.2</v>
      </c>
      <c r="AIF306" s="108" t="n">
        <v>12.6</v>
      </c>
      <c r="AIG306" s="108" t="n">
        <v>7.9</v>
      </c>
      <c r="AIH306" s="108" t="n">
        <v>3.7</v>
      </c>
      <c r="AII306" s="108" t="n">
        <v>4.3</v>
      </c>
      <c r="AIJ306" s="108" t="n">
        <v>4.7</v>
      </c>
      <c r="AIK306" s="108" t="n">
        <v>8.7</v>
      </c>
      <c r="AIL306" s="108" t="n">
        <v>12.8</v>
      </c>
      <c r="AIM306" s="108" t="n">
        <v>16.2</v>
      </c>
      <c r="AIN306" s="108" t="n">
        <v>19.6</v>
      </c>
      <c r="AIO306" s="109" t="n">
        <f aca="false">AVERAGE(AIC306:AIN306)</f>
        <v>12.7583333333333</v>
      </c>
      <c r="AJA306" s="1" t="n">
        <v>1956</v>
      </c>
      <c r="AJB306" s="107" t="n">
        <v>1956</v>
      </c>
      <c r="AJC306" s="108" t="n">
        <v>26.1</v>
      </c>
      <c r="AJD306" s="108" t="n">
        <v>25.2</v>
      </c>
      <c r="AJE306" s="108" t="n">
        <v>26</v>
      </c>
      <c r="AJF306" s="108" t="n">
        <v>26.5</v>
      </c>
      <c r="AJG306" s="108" t="n">
        <v>23.6</v>
      </c>
      <c r="AJH306" s="108" t="n">
        <v>20.6</v>
      </c>
      <c r="AJI306" s="108" t="n">
        <v>20.9</v>
      </c>
      <c r="AJJ306" s="108" t="n">
        <v>20.6</v>
      </c>
      <c r="AJK306" s="108" t="n">
        <v>21.9</v>
      </c>
      <c r="AJL306" s="108" t="n">
        <v>26.9</v>
      </c>
      <c r="AJM306" s="108" t="n">
        <v>27.9</v>
      </c>
      <c r="AJN306" s="108" t="n">
        <v>28.1</v>
      </c>
      <c r="AJO306" s="109" t="n">
        <f aca="false">AVERAGE(AJC306:AJN306)</f>
        <v>24.525</v>
      </c>
      <c r="AKA306" s="1" t="n">
        <v>1956</v>
      </c>
      <c r="AKB306" s="110" t="s">
        <v>159</v>
      </c>
      <c r="AKC306" s="108" t="n">
        <v>17.4</v>
      </c>
      <c r="AKD306" s="108" t="n">
        <v>16.8</v>
      </c>
      <c r="AKE306" s="108" t="n">
        <v>14.2</v>
      </c>
      <c r="AKF306" s="108" t="n">
        <v>9.2</v>
      </c>
      <c r="AKG306" s="108" t="n">
        <v>7.9</v>
      </c>
      <c r="AKH306" s="108" t="n">
        <v>4.9</v>
      </c>
      <c r="AKI306" s="108" t="n">
        <v>6.4</v>
      </c>
      <c r="AKJ306" s="108" t="n">
        <v>2.8</v>
      </c>
      <c r="AKK306" s="108" t="n">
        <v>5.6</v>
      </c>
      <c r="AKL306" s="108" t="n">
        <v>7.1</v>
      </c>
      <c r="AKM306" s="108" t="n">
        <v>11.8</v>
      </c>
      <c r="AKN306" s="108" t="n">
        <v>14.5</v>
      </c>
      <c r="AKO306" s="109" t="n">
        <f aca="false">AVERAGE(AKC306:AKN306)</f>
        <v>9.88333333333333</v>
      </c>
      <c r="ALA306" s="35" t="n">
        <f aca="false">(ACO306+AO306+EO306+NO306+AKO306+AFO306+AEO306+IO306+MO306)/9</f>
        <v>13.4175925925926</v>
      </c>
      <c r="ALB306" s="77" t="n">
        <f aca="false">(ABO306+KO306+DO306+AGO306)/4</f>
        <v>17.6604166666667</v>
      </c>
      <c r="ALC306" s="19" t="n">
        <f aca="false">(QO306+PO306+AAO306+AJO306+FO306+SO306+BO306+CO306+JO306+OO306+TO306+HO306)/12</f>
        <v>12.9909722222222</v>
      </c>
      <c r="AMA306" s="28" t="n">
        <f aca="false">MAX(ACC306:ACN306,AC306:AN306,EC306:EN306,NC306:NN306,AKC306:AKN306,AFC306:AFN306,AEC306:AEN306,IC306:IN306,MC306:MN306)</f>
        <v>26.2</v>
      </c>
      <c r="AMB306" s="28" t="n">
        <f aca="false">MIN(ACC306:ACN306,AC306:AN306,EC306:EN306,NC306:NN306,AKC306:AKN306,AFC306:AFN306,AEC306:AEN306,IC306:IN306,MC306:MN306)</f>
        <v>2.8</v>
      </c>
      <c r="AMC306" s="81" t="n">
        <f aca="false">MAX(ABC306:ABN306,KC306:KN306,DC306:DN306,AGC306:AGN306)</f>
        <v>26.8</v>
      </c>
      <c r="AMD306" s="81" t="n">
        <f aca="false">MIN(ABC306:ABN306,KC306:KN306,DC306:DN306,AGC306:AGN306)</f>
        <v>1.9</v>
      </c>
      <c r="AME306" s="60" t="n">
        <f aca="false">MAX(QC306:QN306,PC306:PN306,AJC306:AJN306,AAC306:AAN306,FC306:FN306,SC306:SN306)</f>
        <v>28.1</v>
      </c>
      <c r="AMF306" s="60" t="n">
        <f aca="false">MIN(QC306:QN306,PC306:PN306,AJC306:AJN306,AAC306:AAN306,FC306:FN306,SC306:SN306)</f>
        <v>2.2</v>
      </c>
    </row>
    <row r="307" customFormat="false" ht="12.8" hidden="false" customHeight="false" outlineLevel="0" collapsed="false">
      <c r="A307" s="104"/>
      <c r="B307" s="29" t="n">
        <f aca="false">AVERAGE(AO307,BO307,CO307,DO307,EO307,FO307,GO307,HO317,IO307,JO307,KO307,LO307,MO307,NO307,OO307,PO307,QO307,RO307,SO307,TO307,UO307,VO307,WO307,YO307,ZO307,AAO307,ABO307,ACO307,ADO307,AEO307,AFO307,AGO307,AHO307,AIO307,AJO307,AKO307)</f>
        <v>13.7016203703704</v>
      </c>
      <c r="C307" s="30" t="n">
        <f aca="false">AVERAGE(B303:B307)</f>
        <v>13.3775</v>
      </c>
      <c r="D307" s="31" t="n">
        <f aca="false">AVERAGE(B298:B307)</f>
        <v>13.3057407407407</v>
      </c>
      <c r="E307" s="29" t="n">
        <f aca="false">AVERAGE(B288:B307)</f>
        <v>13.3798821548822</v>
      </c>
      <c r="F307" s="32" t="n">
        <f aca="false">AVERAGE(B258:B307)</f>
        <v>13.390069023569</v>
      </c>
      <c r="G307" s="3" t="n">
        <f aca="false">MAX(AC307:AN307,BC307:BN307,CC307:CN307,DC307:DN307,EC307:EN307,FC307:FN307,GC307:GN307,HC307:HN307,IC307:IN307,JC307:JN307,KC307:KN307,LC307:LN307,MC307:MN307,NC307:NN307,OC307:ON307,PC307:PN307,QC307:QN307,RC307:RN307,SC307:SN307,TC307:TN307,UC307:UN307,VC307:VN307,WC307:WN307,YC307:YN307,ZC307:ZN307,AAC307:AAN307,ABC307:ABN307,ACC307:ACN307,ADC307:ADN307,AEC307:AEN307,AFC307:AFN307,AGC307:AGN307,AHC307:AHN307,AIC307:AIN307,AJC307:AJN307,AKC307:AKN307)</f>
        <v>27.5</v>
      </c>
      <c r="H307" s="105" t="n">
        <f aca="false">MEDIAN(AC307:AN307,BC307:BN307,CC307:CN307,DC307:DN307,EC307:EN307,FC307:FN307,GC307:GN307,HC307:HN307,IC307:IN307,JC307:JN307,KC307:KN307,LC307:LN307,MC307:MN307,NC307:NN307,OC307:ON307,PC307:PN307,QC307:QN307,RC307:RN307,SC307:SN307,TC307:TN307,UC307:UN307,VC307:VN307,WC307:WN307,YC307:YN307,ZC307:ZN307,AAC307:AAN307,ABC307:ABN307,ACC307:ACN307,ADC307:ADN307,AEC307:AEN307,AFC307:AFN307,AGC307:AGN307,AHC307:AHN307,AIC307:AIN307,AJC307:AJN307,AKC307:AKN307)</f>
        <v>12.8</v>
      </c>
      <c r="I307" s="5" t="n">
        <f aca="false">MIN(AC307:AN307,BC307:BN307,CC307:CN307,DC307:DN307,EC307:EN307,FC307:FN307,GC307:GN307,HC307:HN307,IC307:IN307,JC307:JN307,KC307:KN307,LC307:LN307,MC307:MN307,NC307:NN307,OC307:ON307,PC307:PN307,QC307:QN307,RC307:RN307,SC307:SN307,TC307:TN307,UC307:UN307,VC307:VN307,WC307:WN307,YC307:YN307,ZC307:ZN307,AAC307:AAN307,ABC307:ABN307,ACC307:ACN307,ADC307:ADN307,AEC307:AEN307,AFC307:AFN307,AGC307:AGN307,AHC307:AHN307,AIC307:AIN307,AJC307:AJN307,AKC307:AKN307)</f>
        <v>2.2</v>
      </c>
      <c r="J307" s="106" t="n">
        <f aca="false">(G307+I307)/2</f>
        <v>14.85</v>
      </c>
      <c r="AB307" s="107" t="n">
        <v>1957</v>
      </c>
      <c r="AC307" s="108" t="n">
        <v>16</v>
      </c>
      <c r="AD307" s="108" t="n">
        <v>15.7</v>
      </c>
      <c r="AE307" s="108" t="n">
        <v>15</v>
      </c>
      <c r="AF307" s="108" t="n">
        <v>12.8</v>
      </c>
      <c r="AG307" s="108" t="n">
        <v>10.8</v>
      </c>
      <c r="AH307" s="108" t="n">
        <v>10.6</v>
      </c>
      <c r="AI307" s="108" t="n">
        <v>7.9</v>
      </c>
      <c r="AJ307" s="108" t="n">
        <v>9.1</v>
      </c>
      <c r="AK307" s="108" t="n">
        <v>9.6</v>
      </c>
      <c r="AL307" s="108" t="n">
        <v>11.2</v>
      </c>
      <c r="AM307" s="108" t="n">
        <v>13.1</v>
      </c>
      <c r="AN307" s="108" t="n">
        <v>14.3</v>
      </c>
      <c r="AO307" s="109" t="n">
        <f aca="false">AVERAGE(AC307:AN307)</f>
        <v>12.175</v>
      </c>
      <c r="BA307" s="1" t="n">
        <v>1957</v>
      </c>
      <c r="BB307" s="107" t="n">
        <v>1957</v>
      </c>
      <c r="BC307" s="108" t="n">
        <v>15.4</v>
      </c>
      <c r="BD307" s="108" t="n">
        <v>15.1</v>
      </c>
      <c r="BE307" s="108" t="n">
        <v>14</v>
      </c>
      <c r="BF307" s="108" t="n">
        <v>11.8</v>
      </c>
      <c r="BG307" s="108" t="n">
        <v>7</v>
      </c>
      <c r="BH307" s="108" t="n">
        <v>8</v>
      </c>
      <c r="BI307" s="108" t="n">
        <v>5.1</v>
      </c>
      <c r="BJ307" s="108" t="n">
        <v>3.8</v>
      </c>
      <c r="BK307" s="108" t="n">
        <v>5.4</v>
      </c>
      <c r="BL307" s="108" t="n">
        <v>8.3</v>
      </c>
      <c r="BM307" s="108" t="n">
        <v>9.5</v>
      </c>
      <c r="BN307" s="108" t="n">
        <v>13</v>
      </c>
      <c r="BO307" s="109" t="n">
        <f aca="false">AVERAGE(BC307:BN307)</f>
        <v>9.7</v>
      </c>
      <c r="CA307" s="1" t="n">
        <v>1957</v>
      </c>
      <c r="CB307" s="110" t="s">
        <v>160</v>
      </c>
      <c r="CC307" s="108" t="n">
        <v>12.3</v>
      </c>
      <c r="CD307" s="108" t="n">
        <v>10.6</v>
      </c>
      <c r="CE307" s="108" t="n">
        <v>9.9</v>
      </c>
      <c r="CF307" s="108" t="n">
        <v>8</v>
      </c>
      <c r="CG307" s="108" t="n">
        <v>6.1</v>
      </c>
      <c r="CH307" s="108" t="n">
        <v>7.9</v>
      </c>
      <c r="CI307" s="108" t="n">
        <v>3.9</v>
      </c>
      <c r="CJ307" s="108" t="n">
        <v>5.5</v>
      </c>
      <c r="CK307" s="108" t="n">
        <v>5.9</v>
      </c>
      <c r="CL307" s="108" t="n">
        <v>5.8</v>
      </c>
      <c r="CM307" s="108" t="n">
        <v>8.4</v>
      </c>
      <c r="CN307" s="108" t="n">
        <v>9.6</v>
      </c>
      <c r="CO307" s="109" t="n">
        <f aca="false">AVERAGE(CC307:CN307)</f>
        <v>7.825</v>
      </c>
      <c r="DA307" s="1" t="n">
        <v>1957</v>
      </c>
      <c r="DB307" s="110" t="s">
        <v>160</v>
      </c>
      <c r="DC307" s="108" t="n">
        <v>25.9</v>
      </c>
      <c r="DD307" s="108" t="n">
        <v>25.7</v>
      </c>
      <c r="DE307" s="108" t="n">
        <v>25.8</v>
      </c>
      <c r="DF307" s="108" t="n">
        <v>24.6</v>
      </c>
      <c r="DG307" s="108" t="n">
        <v>18</v>
      </c>
      <c r="DH307" s="108" t="n">
        <v>17.7</v>
      </c>
      <c r="DI307" s="108" t="n">
        <v>14.4</v>
      </c>
      <c r="DJ307" s="108" t="n">
        <v>13.8</v>
      </c>
      <c r="DK307" s="108" t="n">
        <v>17.4</v>
      </c>
      <c r="DL307" s="108" t="n">
        <v>22.6</v>
      </c>
      <c r="DM307" s="108" t="n">
        <v>25.1</v>
      </c>
      <c r="DN307" s="108" t="n">
        <v>25.8</v>
      </c>
      <c r="DO307" s="109" t="n">
        <f aca="false">AVERAGE(DC307:DN307)</f>
        <v>21.4</v>
      </c>
      <c r="EA307" s="1" t="n">
        <v>1957</v>
      </c>
      <c r="EB307" s="107" t="n">
        <v>1957</v>
      </c>
      <c r="EC307" s="108" t="n">
        <v>14.9</v>
      </c>
      <c r="ED307" s="108" t="n">
        <v>13.8</v>
      </c>
      <c r="EE307" s="108" t="n">
        <v>15.4</v>
      </c>
      <c r="EF307" s="108" t="n">
        <v>12.5</v>
      </c>
      <c r="EG307" s="108" t="n">
        <v>11.7</v>
      </c>
      <c r="EH307" s="108" t="n">
        <v>9.2</v>
      </c>
      <c r="EI307" s="108" t="n">
        <v>10.1</v>
      </c>
      <c r="EJ307" s="108" t="n">
        <v>7.4</v>
      </c>
      <c r="EK307" s="108" t="n">
        <v>9.3</v>
      </c>
      <c r="EL307" s="108" t="n">
        <v>10.3</v>
      </c>
      <c r="EM307" s="108" t="n">
        <v>12</v>
      </c>
      <c r="EN307" s="108" t="n">
        <v>11.9</v>
      </c>
      <c r="EO307" s="109" t="n">
        <f aca="false">AVERAGE(EC307:EN307)</f>
        <v>11.5416666666667</v>
      </c>
      <c r="FA307" s="1" t="n">
        <v>1957</v>
      </c>
      <c r="FB307" s="110" t="s">
        <v>160</v>
      </c>
      <c r="FC307" s="108" t="n">
        <v>14.5</v>
      </c>
      <c r="FD307" s="108" t="n">
        <v>13.8</v>
      </c>
      <c r="FE307" s="108" t="n">
        <v>13</v>
      </c>
      <c r="FF307" s="108" t="n">
        <v>11.5</v>
      </c>
      <c r="FG307" s="108" t="n">
        <v>9.5</v>
      </c>
      <c r="FH307" s="108" t="n">
        <v>11.7</v>
      </c>
      <c r="FI307" s="108" t="n">
        <v>6.8</v>
      </c>
      <c r="FJ307" s="108" t="n">
        <v>8.9</v>
      </c>
      <c r="FK307" s="108" t="n">
        <v>8.9</v>
      </c>
      <c r="FL307" s="108" t="n">
        <v>10.5</v>
      </c>
      <c r="FM307" s="108" t="n">
        <v>11.2</v>
      </c>
      <c r="FN307" s="108" t="n">
        <v>12.8</v>
      </c>
      <c r="FO307" s="109" t="n">
        <f aca="false">AVERAGE(FC307:FN307)</f>
        <v>11.0916666666667</v>
      </c>
      <c r="GA307" s="1" t="n">
        <v>1957</v>
      </c>
      <c r="GB307" s="110" t="s">
        <v>160</v>
      </c>
      <c r="GC307" s="108" t="n">
        <v>17.6</v>
      </c>
      <c r="GD307" s="108" t="n">
        <v>17.1</v>
      </c>
      <c r="GE307" s="108" t="n">
        <v>16.6</v>
      </c>
      <c r="GF307" s="108" t="n">
        <v>14.9</v>
      </c>
      <c r="GG307" s="108" t="n">
        <v>13.6</v>
      </c>
      <c r="GH307" s="108" t="n">
        <v>12.6</v>
      </c>
      <c r="GI307" s="108" t="n">
        <v>10.7</v>
      </c>
      <c r="GJ307" s="108" t="n">
        <v>11.7</v>
      </c>
      <c r="GK307" s="108" t="n">
        <v>11.6</v>
      </c>
      <c r="GL307" s="108" t="n">
        <v>12.9</v>
      </c>
      <c r="GM307" s="108" t="n">
        <v>15.3</v>
      </c>
      <c r="GN307" s="108" t="n">
        <v>15.9</v>
      </c>
      <c r="GO307" s="109" t="n">
        <f aca="false">AVERAGE(GC307:GN307)</f>
        <v>14.2083333333333</v>
      </c>
      <c r="HA307" s="1" t="n">
        <v>1957</v>
      </c>
      <c r="HB307" s="110" t="s">
        <v>160</v>
      </c>
      <c r="HC307" s="108" t="n">
        <v>14.8</v>
      </c>
      <c r="HD307" s="108" t="n">
        <v>15.1</v>
      </c>
      <c r="HE307" s="108" t="n">
        <v>13.9</v>
      </c>
      <c r="HF307" s="108" t="n">
        <v>13.2</v>
      </c>
      <c r="HG307" s="108" t="n">
        <v>11.9</v>
      </c>
      <c r="HH307" s="108" t="n">
        <v>11.6</v>
      </c>
      <c r="HI307" s="108" t="n">
        <v>8.8</v>
      </c>
      <c r="HJ307" s="108" t="n">
        <v>10.2</v>
      </c>
      <c r="HK307" s="108" t="n">
        <v>9.5</v>
      </c>
      <c r="HL307" s="108" t="n">
        <v>11.1</v>
      </c>
      <c r="HM307" s="108" t="n">
        <v>12.8</v>
      </c>
      <c r="HN307" s="108" t="n">
        <v>13.4</v>
      </c>
      <c r="HO307" s="109" t="n">
        <f aca="false">AVERAGE(HC307:HN307)</f>
        <v>12.1916666666667</v>
      </c>
      <c r="IA307" s="1" t="n">
        <v>1957</v>
      </c>
      <c r="IB307" s="110" t="s">
        <v>160</v>
      </c>
      <c r="IC307" s="108" t="n">
        <v>23.1</v>
      </c>
      <c r="ID307" s="108" t="n">
        <v>23.4</v>
      </c>
      <c r="IE307" s="108" t="n">
        <v>21.8</v>
      </c>
      <c r="IF307" s="108" t="n">
        <v>19.1</v>
      </c>
      <c r="IG307" s="108" t="n">
        <v>15.9</v>
      </c>
      <c r="IH307" s="108" t="n">
        <v>13.4</v>
      </c>
      <c r="II307" s="108" t="n">
        <v>8</v>
      </c>
      <c r="IJ307" s="108" t="n">
        <v>10.8</v>
      </c>
      <c r="IK307" s="108" t="n">
        <v>14.3</v>
      </c>
      <c r="IL307" s="108" t="n">
        <v>17.1</v>
      </c>
      <c r="IM307" s="108" t="n">
        <v>19.9</v>
      </c>
      <c r="IN307" s="108" t="n">
        <v>20.6</v>
      </c>
      <c r="IO307" s="109" t="n">
        <f aca="false">AVERAGE(IC307:IN307)</f>
        <v>17.2833333333333</v>
      </c>
      <c r="JA307" s="1" t="n">
        <v>1957</v>
      </c>
      <c r="JB307" s="110" t="s">
        <v>160</v>
      </c>
      <c r="JC307" s="108" t="n">
        <v>14.1</v>
      </c>
      <c r="JD307" s="108" t="n">
        <v>12.4</v>
      </c>
      <c r="JE307" s="108" t="n">
        <v>11.6</v>
      </c>
      <c r="JF307" s="108" t="n">
        <v>9.2</v>
      </c>
      <c r="JG307" s="108" t="n">
        <v>6.9</v>
      </c>
      <c r="JH307" s="108" t="n">
        <v>8.2</v>
      </c>
      <c r="JI307" s="108" t="n">
        <v>3.7</v>
      </c>
      <c r="JJ307" s="108" t="n">
        <v>5.8</v>
      </c>
      <c r="JK307" s="108" t="n">
        <v>6.7</v>
      </c>
      <c r="JL307" s="108" t="n">
        <v>7.8</v>
      </c>
      <c r="JM307" s="108" t="n">
        <v>10</v>
      </c>
      <c r="JN307" s="108" t="n">
        <v>11.9</v>
      </c>
      <c r="JO307" s="109" t="n">
        <f aca="false">AVERAGE(JC307:JN307)</f>
        <v>9.025</v>
      </c>
      <c r="KA307" s="1" t="n">
        <v>1957</v>
      </c>
      <c r="KB307" s="107" t="n">
        <v>1957</v>
      </c>
      <c r="KC307" s="108" t="n">
        <v>25.3</v>
      </c>
      <c r="KD307" s="108" t="n">
        <v>25.3</v>
      </c>
      <c r="KE307" s="108" t="n">
        <v>25.3</v>
      </c>
      <c r="KF307" s="108" t="n">
        <v>24.2</v>
      </c>
      <c r="KG307" s="108" t="n">
        <v>19.6</v>
      </c>
      <c r="KH307" s="108" t="n">
        <v>18.4</v>
      </c>
      <c r="KI307" s="108" t="n">
        <v>15.7</v>
      </c>
      <c r="KJ307" s="108" t="n">
        <v>14.7</v>
      </c>
      <c r="KK307" s="108" t="n">
        <v>18.4</v>
      </c>
      <c r="KL307" s="108" t="n">
        <v>22.9</v>
      </c>
      <c r="KM307" s="108" t="n">
        <v>25.1</v>
      </c>
      <c r="KN307" s="108" t="n">
        <v>25</v>
      </c>
      <c r="KO307" s="109" t="n">
        <f aca="false">AVERAGE(KC307:KN307)</f>
        <v>21.6583333333333</v>
      </c>
      <c r="LA307" s="1" t="n">
        <v>1957</v>
      </c>
      <c r="LB307" s="110" t="s">
        <v>160</v>
      </c>
      <c r="LC307" s="108" t="n">
        <v>13.8</v>
      </c>
      <c r="LD307" s="108" t="n">
        <v>12.8</v>
      </c>
      <c r="LE307" s="108" t="n">
        <v>11.7</v>
      </c>
      <c r="LF307" s="108" t="n">
        <v>10.1</v>
      </c>
      <c r="LG307" s="108" t="n">
        <v>8.2</v>
      </c>
      <c r="LH307" s="108" t="n">
        <v>9.1</v>
      </c>
      <c r="LI307" s="108" t="n">
        <v>4.2</v>
      </c>
      <c r="LJ307" s="108" t="n">
        <v>7.3</v>
      </c>
      <c r="LK307" s="108" t="n">
        <v>7.1</v>
      </c>
      <c r="LL307" s="108" t="n">
        <v>8.2</v>
      </c>
      <c r="LM307" s="108" t="n">
        <v>9.8</v>
      </c>
      <c r="LN307" s="108" t="n">
        <v>11.6</v>
      </c>
      <c r="LO307" s="109" t="n">
        <f aca="false">AVERAGE(LC307:LN307)</f>
        <v>9.49166666666667</v>
      </c>
      <c r="MA307" s="1" t="n">
        <v>1957</v>
      </c>
      <c r="MB307" s="110" t="s">
        <v>160</v>
      </c>
      <c r="MC307" s="108" t="n">
        <v>15.9</v>
      </c>
      <c r="MD307" s="108" t="n">
        <v>15.3</v>
      </c>
      <c r="ME307" s="108" t="n">
        <v>14.6</v>
      </c>
      <c r="MF307" s="108" t="n">
        <v>12.3</v>
      </c>
      <c r="MG307" s="108" t="n">
        <v>8.6</v>
      </c>
      <c r="MH307" s="108" t="n">
        <v>10.5</v>
      </c>
      <c r="MI307" s="108" t="n">
        <v>6.7</v>
      </c>
      <c r="MJ307" s="108" t="n">
        <v>7.9</v>
      </c>
      <c r="MK307" s="108" t="n">
        <v>8.6</v>
      </c>
      <c r="ML307" s="108" t="n">
        <v>10.8</v>
      </c>
      <c r="MM307" s="108" t="n">
        <v>12.8</v>
      </c>
      <c r="MN307" s="108" t="n">
        <v>14.6</v>
      </c>
      <c r="MO307" s="109" t="n">
        <f aca="false">AVERAGE(MC307:MN307)</f>
        <v>11.55</v>
      </c>
      <c r="NA307" s="1" t="n">
        <v>1957</v>
      </c>
      <c r="NB307" s="110" t="s">
        <v>160</v>
      </c>
      <c r="NC307" s="108" t="n">
        <v>18.7</v>
      </c>
      <c r="ND307" s="108" t="n">
        <v>18.3</v>
      </c>
      <c r="NE307" s="108" t="n">
        <v>17</v>
      </c>
      <c r="NF307" s="108" t="n">
        <v>14.9</v>
      </c>
      <c r="NG307" s="108" t="n">
        <v>13</v>
      </c>
      <c r="NH307" s="108" t="n">
        <v>12</v>
      </c>
      <c r="NI307" s="108" t="n">
        <v>6.7</v>
      </c>
      <c r="NJ307" s="108" t="n">
        <v>8.4</v>
      </c>
      <c r="NK307" s="108" t="n">
        <v>8.4</v>
      </c>
      <c r="NL307" s="108" t="n">
        <v>11.1</v>
      </c>
      <c r="NM307" s="108" t="n">
        <v>14.2</v>
      </c>
      <c r="NN307" s="108" t="n">
        <v>16.7</v>
      </c>
      <c r="NO307" s="109" t="n">
        <f aca="false">AVERAGE(NC307:NN307)</f>
        <v>13.2833333333333</v>
      </c>
      <c r="OA307" s="1" t="n">
        <v>1957</v>
      </c>
      <c r="OB307" s="135" t="s">
        <v>160</v>
      </c>
      <c r="OC307" s="116" t="n">
        <v>17.9</v>
      </c>
      <c r="OD307" s="116" t="n">
        <v>17.6</v>
      </c>
      <c r="OE307" s="116" t="n">
        <v>16</v>
      </c>
      <c r="OF307" s="116" t="n">
        <v>14.6</v>
      </c>
      <c r="OG307" s="116" t="n">
        <v>12.7</v>
      </c>
      <c r="OH307" s="116" t="n">
        <v>12.7</v>
      </c>
      <c r="OI307" s="116" t="n">
        <v>8.5</v>
      </c>
      <c r="OJ307" s="116" t="n">
        <v>10.4</v>
      </c>
      <c r="OK307" s="116" t="n">
        <v>11</v>
      </c>
      <c r="OL307" s="116" t="n">
        <v>12.8</v>
      </c>
      <c r="OM307" s="116" t="n">
        <v>15.6</v>
      </c>
      <c r="ON307" s="116" t="n">
        <v>17.1</v>
      </c>
      <c r="OO307" s="109" t="n">
        <f aca="false">AVERAGE(OC307:ON307)</f>
        <v>13.9083333333333</v>
      </c>
      <c r="PA307" s="16" t="n">
        <v>1957</v>
      </c>
      <c r="PB307" s="134" t="s">
        <v>160</v>
      </c>
      <c r="PC307" s="108" t="n">
        <v>18.6</v>
      </c>
      <c r="PD307" s="108" t="n">
        <v>16.3</v>
      </c>
      <c r="PE307" s="108" t="n">
        <v>15.4</v>
      </c>
      <c r="PF307" s="108" t="n">
        <v>11.4</v>
      </c>
      <c r="PG307" s="108" t="n">
        <v>7.4</v>
      </c>
      <c r="PH307" s="108" t="n">
        <v>9.2</v>
      </c>
      <c r="PI307" s="108" t="n">
        <v>2.5</v>
      </c>
      <c r="PJ307" s="108" t="n">
        <v>5.7</v>
      </c>
      <c r="PK307" s="108" t="n">
        <v>7.4</v>
      </c>
      <c r="PL307" s="108" t="n">
        <v>11.9</v>
      </c>
      <c r="PM307" s="108" t="n">
        <v>15.7</v>
      </c>
      <c r="PN307" s="108" t="n">
        <v>17.3</v>
      </c>
      <c r="PO307" s="109" t="n">
        <f aca="false">AVERAGE(PC307:PN307)</f>
        <v>11.5666666666667</v>
      </c>
      <c r="QA307" s="1" t="n">
        <v>1957</v>
      </c>
      <c r="QB307" s="110" t="s">
        <v>160</v>
      </c>
      <c r="QC307" s="108" t="n">
        <v>14.7</v>
      </c>
      <c r="QD307" s="108" t="n">
        <v>13.3</v>
      </c>
      <c r="QE307" s="108" t="n">
        <v>12.6</v>
      </c>
      <c r="QF307" s="108" t="n">
        <v>9.6</v>
      </c>
      <c r="QG307" s="108" t="n">
        <v>7.4</v>
      </c>
      <c r="QH307" s="108" t="n">
        <v>8.7</v>
      </c>
      <c r="QI307" s="108" t="n">
        <v>4.9</v>
      </c>
      <c r="QJ307" s="108" t="n">
        <v>6.4</v>
      </c>
      <c r="QK307" s="108" t="n">
        <v>6.4</v>
      </c>
      <c r="QL307" s="108" t="n">
        <v>7.8</v>
      </c>
      <c r="QM307" s="108" t="n">
        <v>11</v>
      </c>
      <c r="QN307" s="108" t="n">
        <v>12.8</v>
      </c>
      <c r="QO307" s="109" t="n">
        <f aca="false">AVERAGE(QC307:QN307)</f>
        <v>9.63333333333333</v>
      </c>
      <c r="RA307" s="1" t="n">
        <v>1957</v>
      </c>
      <c r="RB307" s="110" t="s">
        <v>160</v>
      </c>
      <c r="RC307" s="108" t="n">
        <v>17.5</v>
      </c>
      <c r="RD307" s="108" t="n">
        <v>16.4</v>
      </c>
      <c r="RE307" s="108" t="n">
        <v>14.8</v>
      </c>
      <c r="RF307" s="108" t="n">
        <v>11.6</v>
      </c>
      <c r="RG307" s="108" t="n">
        <v>8.4</v>
      </c>
      <c r="RH307" s="108" t="n">
        <v>9.9</v>
      </c>
      <c r="RI307" s="108" t="n">
        <v>4.9</v>
      </c>
      <c r="RJ307" s="108" t="n">
        <v>6.5</v>
      </c>
      <c r="RK307" s="108" t="n">
        <v>6.5</v>
      </c>
      <c r="RL307" s="108" t="n">
        <v>10.3</v>
      </c>
      <c r="RM307" s="108" t="n">
        <v>13.5</v>
      </c>
      <c r="RN307" s="108" t="n">
        <v>16.3</v>
      </c>
      <c r="RO307" s="109" t="n">
        <f aca="false">AVERAGE(RC307:RN307)</f>
        <v>11.3833333333333</v>
      </c>
      <c r="SA307" s="1" t="n">
        <v>1957</v>
      </c>
      <c r="SB307" s="107" t="n">
        <v>1957</v>
      </c>
      <c r="SC307" s="108" t="n">
        <v>21.7</v>
      </c>
      <c r="SD307" s="108" t="n">
        <v>19</v>
      </c>
      <c r="SE307" s="108" t="n">
        <v>18.4</v>
      </c>
      <c r="SF307" s="108" t="n">
        <v>14.7</v>
      </c>
      <c r="SG307" s="108" t="n">
        <v>9.9</v>
      </c>
      <c r="SH307" s="108" t="n">
        <v>9.7</v>
      </c>
      <c r="SI307" s="108" t="n">
        <v>2.9</v>
      </c>
      <c r="SJ307" s="108" t="n">
        <v>6.7</v>
      </c>
      <c r="SK307" s="108" t="n">
        <v>10.1</v>
      </c>
      <c r="SL307" s="108" t="n">
        <v>14.2</v>
      </c>
      <c r="SM307" s="108" t="n">
        <v>18.6</v>
      </c>
      <c r="SN307" s="108" t="n">
        <v>20.7</v>
      </c>
      <c r="SO307" s="109" t="n">
        <f aca="false">AVERAGE(SC307:SN307)</f>
        <v>13.8833333333333</v>
      </c>
      <c r="TA307" s="1" t="n">
        <v>1957</v>
      </c>
      <c r="TB307" s="110" t="s">
        <v>160</v>
      </c>
      <c r="TC307" s="108" t="n">
        <v>27</v>
      </c>
      <c r="TD307" s="108" t="n">
        <v>25.5</v>
      </c>
      <c r="TE307" s="108" t="n">
        <v>25.4</v>
      </c>
      <c r="TF307" s="108" t="n">
        <v>21.8</v>
      </c>
      <c r="TG307" s="108" t="n">
        <v>17.2</v>
      </c>
      <c r="TH307" s="108" t="n">
        <v>14.1</v>
      </c>
      <c r="TI307" s="108" t="n">
        <v>11</v>
      </c>
      <c r="TJ307" s="108" t="n">
        <v>12.4</v>
      </c>
      <c r="TK307" s="108" t="n">
        <v>17.9</v>
      </c>
      <c r="TL307" s="108" t="n">
        <v>21.3</v>
      </c>
      <c r="TM307" s="108" t="n">
        <v>24.6</v>
      </c>
      <c r="TN307" s="108" t="n">
        <v>24.9</v>
      </c>
      <c r="TO307" s="109" t="n">
        <f aca="false">AVERAGE(TC307:TN307)</f>
        <v>20.2583333333333</v>
      </c>
      <c r="UA307" s="1" t="n">
        <v>1957</v>
      </c>
      <c r="UB307" s="110" t="s">
        <v>160</v>
      </c>
      <c r="UC307" s="108" t="n">
        <v>18.6</v>
      </c>
      <c r="UD307" s="108" t="n">
        <v>16.6</v>
      </c>
      <c r="UE307" s="108" t="n">
        <v>15.4</v>
      </c>
      <c r="UF307" s="108" t="n">
        <v>12.2</v>
      </c>
      <c r="UG307" s="108" t="n">
        <v>8.9</v>
      </c>
      <c r="UH307" s="108" t="n">
        <v>9.5</v>
      </c>
      <c r="UI307" s="108" t="n">
        <v>3.4</v>
      </c>
      <c r="UJ307" s="108" t="n">
        <v>4.8</v>
      </c>
      <c r="UK307" s="108" t="n">
        <v>4.7</v>
      </c>
      <c r="UL307" s="108" t="n">
        <v>9.4</v>
      </c>
      <c r="UM307" s="108" t="n">
        <v>12.9</v>
      </c>
      <c r="UN307" s="108" t="n">
        <v>15.9</v>
      </c>
      <c r="UO307" s="109" t="n">
        <f aca="false">AVERAGE(UC307:UN307)</f>
        <v>11.025</v>
      </c>
      <c r="VA307" s="1" t="n">
        <v>1957</v>
      </c>
      <c r="VB307" s="110" t="s">
        <v>160</v>
      </c>
      <c r="VC307" s="108" t="n">
        <v>13</v>
      </c>
      <c r="VD307" s="108" t="n">
        <v>12.8</v>
      </c>
      <c r="VE307" s="108" t="n">
        <v>12.2</v>
      </c>
      <c r="VF307" s="108" t="n">
        <v>10.2</v>
      </c>
      <c r="VG307" s="108" t="n">
        <v>8.4</v>
      </c>
      <c r="VH307" s="108" t="n">
        <v>8.8</v>
      </c>
      <c r="VI307" s="108" t="n">
        <v>5.8</v>
      </c>
      <c r="VJ307" s="108" t="n">
        <v>6.8</v>
      </c>
      <c r="VK307" s="108" t="n">
        <v>7.2</v>
      </c>
      <c r="VL307" s="108" t="n">
        <v>8.1</v>
      </c>
      <c r="VM307" s="108" t="n">
        <v>10.7</v>
      </c>
      <c r="VN307" s="108" t="n">
        <v>11.5</v>
      </c>
      <c r="VO307" s="109" t="n">
        <f aca="false">AVERAGE(VC307:VN307)</f>
        <v>9.625</v>
      </c>
      <c r="WA307" s="1" t="n">
        <v>1957</v>
      </c>
      <c r="WB307" s="107" t="n">
        <v>1957</v>
      </c>
      <c r="WC307" s="108" t="n">
        <v>22.4</v>
      </c>
      <c r="WD307" s="108" t="n">
        <v>25.4</v>
      </c>
      <c r="WE307" s="108" t="n">
        <v>21.4</v>
      </c>
      <c r="WF307" s="108" t="n">
        <v>15.8</v>
      </c>
      <c r="WG307" s="108" t="n">
        <v>12.1</v>
      </c>
      <c r="WH307" s="108" t="n">
        <v>6.9</v>
      </c>
      <c r="WI307" s="108" t="n">
        <v>7.3</v>
      </c>
      <c r="WJ307" s="108" t="n">
        <v>8.5</v>
      </c>
      <c r="WK307" s="108" t="n">
        <v>10.8</v>
      </c>
      <c r="WL307" s="108" t="n">
        <v>10.9</v>
      </c>
      <c r="WM307" s="108" t="n">
        <v>16.7</v>
      </c>
      <c r="WN307" s="108" t="n">
        <v>18</v>
      </c>
      <c r="WO307" s="109" t="n">
        <f aca="false">AVERAGE(WC307:WN307)</f>
        <v>14.6833333333333</v>
      </c>
      <c r="YA307" s="1" t="n">
        <v>1957</v>
      </c>
      <c r="YB307" s="110" t="s">
        <v>160</v>
      </c>
      <c r="YC307" s="108" t="n">
        <v>15</v>
      </c>
      <c r="YD307" s="108" t="n">
        <v>12.4</v>
      </c>
      <c r="YE307" s="108" t="n">
        <v>11.4</v>
      </c>
      <c r="YF307" s="108" t="n">
        <v>7.7</v>
      </c>
      <c r="YG307" s="108" t="n">
        <v>6.9</v>
      </c>
      <c r="YH307" s="108" t="n">
        <v>7.5</v>
      </c>
      <c r="YI307" s="108" t="n">
        <v>3</v>
      </c>
      <c r="YJ307" s="108" t="n">
        <v>5.3</v>
      </c>
      <c r="YK307" s="112" t="n">
        <f aca="false">SUM(YK306+YK308)/2</f>
        <v>4.9</v>
      </c>
      <c r="YL307" s="108" t="n">
        <v>6.3</v>
      </c>
      <c r="YM307" s="108" t="n">
        <v>10.1</v>
      </c>
      <c r="YN307" s="108" t="n">
        <v>14.7</v>
      </c>
      <c r="YO307" s="109" t="n">
        <f aca="false">AVERAGE(YC307:YN307)</f>
        <v>8.76666666666667</v>
      </c>
      <c r="ZA307" s="1" t="n">
        <v>1957</v>
      </c>
      <c r="ZB307" s="110" t="s">
        <v>160</v>
      </c>
      <c r="ZC307" s="108" t="n">
        <v>17.5</v>
      </c>
      <c r="ZD307" s="108" t="n">
        <v>15.5</v>
      </c>
      <c r="ZE307" s="108" t="n">
        <v>13.5</v>
      </c>
      <c r="ZF307" s="108" t="n">
        <v>11.7</v>
      </c>
      <c r="ZG307" s="108" t="n">
        <v>7.3</v>
      </c>
      <c r="ZH307" s="108" t="n">
        <v>8.9</v>
      </c>
      <c r="ZI307" s="108" t="n">
        <v>3.4</v>
      </c>
      <c r="ZJ307" s="108" t="n">
        <v>5.3</v>
      </c>
      <c r="ZK307" s="108" t="n">
        <v>5.2</v>
      </c>
      <c r="ZL307" s="108" t="n">
        <v>9.9</v>
      </c>
      <c r="ZM307" s="108" t="n">
        <v>13.1</v>
      </c>
      <c r="ZN307" s="108" t="n">
        <v>15.8</v>
      </c>
      <c r="ZO307" s="109" t="n">
        <f aca="false">AVERAGE(ZC307:ZN307)</f>
        <v>10.5916666666667</v>
      </c>
      <c r="AAA307" s="1" t="n">
        <v>1957</v>
      </c>
      <c r="AAB307" s="110" t="s">
        <v>160</v>
      </c>
      <c r="AAC307" s="108" t="n">
        <v>24.2</v>
      </c>
      <c r="AAD307" s="108" t="n">
        <v>24.5</v>
      </c>
      <c r="AAE307" s="108" t="n">
        <v>23.8</v>
      </c>
      <c r="AAF307" s="108" t="n">
        <v>23</v>
      </c>
      <c r="AAG307" s="108" t="n">
        <v>16.9</v>
      </c>
      <c r="AAH307" s="108" t="n">
        <v>17.1</v>
      </c>
      <c r="AAI307" s="108" t="n">
        <v>12.8</v>
      </c>
      <c r="AAJ307" s="108" t="n">
        <v>13.4</v>
      </c>
      <c r="AAK307" s="108" t="n">
        <v>16.4</v>
      </c>
      <c r="AAL307" s="108" t="n">
        <v>23.7</v>
      </c>
      <c r="AAM307" s="108" t="n">
        <v>24.8</v>
      </c>
      <c r="AAN307" s="108" t="n">
        <v>24.3</v>
      </c>
      <c r="AAO307" s="109" t="n">
        <f aca="false">AVERAGE(AAC307:AAN307)</f>
        <v>20.4083333333333</v>
      </c>
      <c r="ABA307" s="1" t="n">
        <v>1957</v>
      </c>
      <c r="ABB307" s="110" t="s">
        <v>160</v>
      </c>
      <c r="ABC307" s="108" t="n">
        <v>25.2</v>
      </c>
      <c r="ABD307" s="108" t="n">
        <v>24.8</v>
      </c>
      <c r="ABE307" s="108" t="n">
        <v>23.3</v>
      </c>
      <c r="ABF307" s="108" t="n">
        <v>19.4</v>
      </c>
      <c r="ABG307" s="108" t="n">
        <v>16.9</v>
      </c>
      <c r="ABH307" s="108" t="n">
        <v>14.2</v>
      </c>
      <c r="ABI307" s="108" t="n">
        <v>9.7</v>
      </c>
      <c r="ABJ307" s="108" t="n">
        <v>11.9</v>
      </c>
      <c r="ABK307" s="108" t="n">
        <v>14.2</v>
      </c>
      <c r="ABL307" s="108" t="n">
        <v>17.3</v>
      </c>
      <c r="ABM307" s="108" t="n">
        <v>21.9</v>
      </c>
      <c r="ABN307" s="108" t="n">
        <v>22.7</v>
      </c>
      <c r="ABO307" s="109" t="n">
        <f aca="false">AVERAGE(ABC307:ABN307)</f>
        <v>18.4583333333333</v>
      </c>
      <c r="ACA307" s="111" t="n">
        <v>1957</v>
      </c>
      <c r="ACB307" s="110" t="s">
        <v>160</v>
      </c>
      <c r="ACC307" s="108" t="n">
        <v>18.4</v>
      </c>
      <c r="ACD307" s="108" t="n">
        <v>17.1</v>
      </c>
      <c r="ACE307" s="108" t="n">
        <v>16.2</v>
      </c>
      <c r="ACF307" s="108" t="n">
        <v>14.1</v>
      </c>
      <c r="ACG307" s="108" t="n">
        <v>11.8</v>
      </c>
      <c r="ACH307" s="108" t="n">
        <v>11.2</v>
      </c>
      <c r="ACI307" s="108" t="n">
        <v>7.2</v>
      </c>
      <c r="ACJ307" s="108" t="n">
        <v>9.8</v>
      </c>
      <c r="ACK307" s="108" t="n">
        <v>9.8</v>
      </c>
      <c r="ACL307" s="108" t="n">
        <v>11.7</v>
      </c>
      <c r="ACM307" s="108" t="n">
        <v>14.2</v>
      </c>
      <c r="ACN307" s="108" t="n">
        <v>16.2</v>
      </c>
      <c r="ACO307" s="109" t="n">
        <f aca="false">AVERAGE(ACC307:ACN307)</f>
        <v>13.1416666666667</v>
      </c>
      <c r="ADA307" s="1" t="n">
        <v>1957</v>
      </c>
      <c r="ADB307" s="110" t="s">
        <v>160</v>
      </c>
      <c r="ADC307" s="108" t="n">
        <v>25.7</v>
      </c>
      <c r="ADD307" s="108" t="n">
        <v>25</v>
      </c>
      <c r="ADE307" s="108" t="n">
        <v>24.3</v>
      </c>
      <c r="ADF307" s="108" t="n">
        <v>19.6</v>
      </c>
      <c r="ADG307" s="108" t="n">
        <v>16.7</v>
      </c>
      <c r="ADH307" s="108" t="n">
        <v>13.6</v>
      </c>
      <c r="ADI307" s="108" t="n">
        <v>10.6</v>
      </c>
      <c r="ADJ307" s="108" t="n">
        <v>11.7</v>
      </c>
      <c r="ADK307" s="108" t="n">
        <v>14.8</v>
      </c>
      <c r="ADL307" s="108" t="n">
        <v>18.6</v>
      </c>
      <c r="ADM307" s="108" t="n">
        <v>22.4</v>
      </c>
      <c r="ADN307" s="108" t="n">
        <v>24.7</v>
      </c>
      <c r="ADO307" s="109" t="n">
        <f aca="false">AVERAGE(ADC307:ADN307)</f>
        <v>18.975</v>
      </c>
      <c r="AEA307" s="1" t="n">
        <v>1957</v>
      </c>
      <c r="AEB307" s="110" t="s">
        <v>160</v>
      </c>
      <c r="AEC307" s="108" t="n">
        <v>26.3</v>
      </c>
      <c r="AED307" s="108" t="n">
        <v>25.2</v>
      </c>
      <c r="AEE307" s="108" t="n">
        <v>24.8</v>
      </c>
      <c r="AEF307" s="108" t="n">
        <v>21.1</v>
      </c>
      <c r="AEG307" s="108" t="n">
        <v>18.2</v>
      </c>
      <c r="AEH307" s="108" t="n">
        <v>16</v>
      </c>
      <c r="AEI307" s="108" t="n">
        <v>12.5</v>
      </c>
      <c r="AEJ307" s="108" t="n">
        <v>13.8</v>
      </c>
      <c r="AEK307" s="108" t="n">
        <v>16.7</v>
      </c>
      <c r="AEL307" s="108" t="n">
        <v>20.5</v>
      </c>
      <c r="AEM307" s="108" t="n">
        <v>24.3</v>
      </c>
      <c r="AEN307" s="108" t="n">
        <v>25.6</v>
      </c>
      <c r="AEO307" s="109" t="n">
        <f aca="false">AVERAGE(AEC307:AEN307)</f>
        <v>20.4166666666667</v>
      </c>
      <c r="AFA307" s="1" t="n">
        <v>1957</v>
      </c>
      <c r="AFB307" s="107" t="n">
        <v>1957</v>
      </c>
      <c r="AFC307" s="108" t="n">
        <v>17.9</v>
      </c>
      <c r="AFD307" s="108" t="n">
        <v>18</v>
      </c>
      <c r="AFE307" s="108" t="n">
        <v>18.9</v>
      </c>
      <c r="AFF307" s="108" t="n">
        <v>16.7</v>
      </c>
      <c r="AFG307" s="108" t="n">
        <v>15</v>
      </c>
      <c r="AFH307" s="108" t="n">
        <v>12.8</v>
      </c>
      <c r="AFI307" s="108" t="n">
        <v>12</v>
      </c>
      <c r="AFJ307" s="108" t="n">
        <v>11.1</v>
      </c>
      <c r="AFK307" s="108" t="n">
        <v>12.8</v>
      </c>
      <c r="AFL307" s="108" t="n">
        <v>13.3</v>
      </c>
      <c r="AFM307" s="108" t="n">
        <v>14.6</v>
      </c>
      <c r="AFN307" s="108" t="n">
        <v>15.9</v>
      </c>
      <c r="AFO307" s="109" t="n">
        <f aca="false">AVERAGE(AFC307:AFN307)</f>
        <v>14.9166666666667</v>
      </c>
      <c r="AGA307" s="1" t="n">
        <v>1957</v>
      </c>
      <c r="AGB307" s="110" t="s">
        <v>160</v>
      </c>
      <c r="AGC307" s="108" t="n">
        <v>18.9</v>
      </c>
      <c r="AGD307" s="108" t="n">
        <v>16</v>
      </c>
      <c r="AGE307" s="108" t="n">
        <v>15.3</v>
      </c>
      <c r="AGF307" s="108" t="n">
        <v>11.9</v>
      </c>
      <c r="AGG307" s="108" t="n">
        <v>7.3</v>
      </c>
      <c r="AGH307" s="108" t="n">
        <v>9</v>
      </c>
      <c r="AGI307" s="108" t="n">
        <v>2.2</v>
      </c>
      <c r="AGJ307" s="108" t="n">
        <v>5</v>
      </c>
      <c r="AGK307" s="108" t="n">
        <v>6.3</v>
      </c>
      <c r="AGL307" s="108" t="n">
        <v>10.3</v>
      </c>
      <c r="AGM307" s="108" t="n">
        <v>14</v>
      </c>
      <c r="AGN307" s="108" t="n">
        <v>16.7</v>
      </c>
      <c r="AGO307" s="109" t="n">
        <f aca="false">AVERAGE(AGC307:AGN307)</f>
        <v>11.075</v>
      </c>
      <c r="AHA307" s="1" t="n">
        <v>1957</v>
      </c>
      <c r="AHB307" s="110" t="s">
        <v>160</v>
      </c>
      <c r="AHC307" s="108" t="n">
        <v>14.6</v>
      </c>
      <c r="AHD307" s="108" t="n">
        <v>12</v>
      </c>
      <c r="AHE307" s="108" t="n">
        <v>11.4</v>
      </c>
      <c r="AHF307" s="108" t="n">
        <v>8.5</v>
      </c>
      <c r="AHG307" s="108" t="n">
        <v>5.7</v>
      </c>
      <c r="AHH307" s="108" t="n">
        <v>7.2</v>
      </c>
      <c r="AHI307" s="108" t="n">
        <v>2.6</v>
      </c>
      <c r="AHJ307" s="108" t="n">
        <v>4.3</v>
      </c>
      <c r="AHK307" s="108" t="n">
        <v>4.5</v>
      </c>
      <c r="AHL307" s="108" t="n">
        <v>6.2</v>
      </c>
      <c r="AHM307" s="108" t="n">
        <v>8.1</v>
      </c>
      <c r="AHN307" s="108" t="n">
        <v>12</v>
      </c>
      <c r="AHO307" s="109" t="n">
        <f aca="false">AVERAGE(AHC307:AHN307)</f>
        <v>8.09166666666667</v>
      </c>
      <c r="AIA307" s="1" t="n">
        <v>1957</v>
      </c>
      <c r="AIB307" s="110" t="s">
        <v>160</v>
      </c>
      <c r="AIC307" s="108" t="n">
        <v>23.2</v>
      </c>
      <c r="AID307" s="108" t="n">
        <v>20.5</v>
      </c>
      <c r="AIE307" s="108" t="n">
        <v>19.5</v>
      </c>
      <c r="AIF307" s="108" t="n">
        <v>15.5</v>
      </c>
      <c r="AIG307" s="108" t="n">
        <v>9.7</v>
      </c>
      <c r="AIH307" s="108" t="n">
        <v>9.3</v>
      </c>
      <c r="AII307" s="108" t="n">
        <v>2.3</v>
      </c>
      <c r="AIJ307" s="108" t="n">
        <v>6.3</v>
      </c>
      <c r="AIK307" s="108" t="n">
        <v>9.7</v>
      </c>
      <c r="AIL307" s="108" t="n">
        <v>13.9</v>
      </c>
      <c r="AIM307" s="108" t="n">
        <v>19.4</v>
      </c>
      <c r="AIN307" s="108" t="n">
        <v>20.7</v>
      </c>
      <c r="AIO307" s="109" t="n">
        <f aca="false">AVERAGE(AIC307:AIN307)</f>
        <v>14.1666666666667</v>
      </c>
      <c r="AJA307" s="1" t="n">
        <v>1957</v>
      </c>
      <c r="AJB307" s="110" t="s">
        <v>160</v>
      </c>
      <c r="AJC307" s="108" t="n">
        <v>26.3</v>
      </c>
      <c r="AJD307" s="108" t="n">
        <v>25.8</v>
      </c>
      <c r="AJE307" s="108" t="n">
        <v>25.8</v>
      </c>
      <c r="AJF307" s="108" t="n">
        <v>27.5</v>
      </c>
      <c r="AJG307" s="108" t="n">
        <v>22.1</v>
      </c>
      <c r="AJH307" s="108" t="n">
        <v>22.3</v>
      </c>
      <c r="AJI307" s="108" t="n">
        <v>19.5</v>
      </c>
      <c r="AJJ307" s="108" t="n">
        <v>19.9</v>
      </c>
      <c r="AJK307" s="108" t="n">
        <v>22.5</v>
      </c>
      <c r="AJL307" s="108" t="n">
        <v>26.2</v>
      </c>
      <c r="AJM307" s="108" t="n">
        <v>26.9</v>
      </c>
      <c r="AJN307" s="108" t="n">
        <v>26</v>
      </c>
      <c r="AJO307" s="109" t="n">
        <f aca="false">AVERAGE(AJC307:AJN307)</f>
        <v>24.2333333333333</v>
      </c>
      <c r="AKA307" s="1" t="n">
        <v>1957</v>
      </c>
      <c r="AKB307" s="110" t="s">
        <v>160</v>
      </c>
      <c r="AKC307" s="108" t="n">
        <v>17.8</v>
      </c>
      <c r="AKD307" s="108" t="n">
        <v>15.3</v>
      </c>
      <c r="AKE307" s="108" t="n">
        <v>13.8</v>
      </c>
      <c r="AKF307" s="108" t="n">
        <v>11.5</v>
      </c>
      <c r="AKG307" s="108" t="n">
        <v>7.2</v>
      </c>
      <c r="AKH307" s="108" t="n">
        <v>9.1</v>
      </c>
      <c r="AKI307" s="108" t="n">
        <v>3.5</v>
      </c>
      <c r="AKJ307" s="108" t="n">
        <v>5.6</v>
      </c>
      <c r="AKK307" s="108" t="n">
        <v>6.2</v>
      </c>
      <c r="AKL307" s="108" t="n">
        <v>9.3</v>
      </c>
      <c r="AKM307" s="108" t="n">
        <v>12.8</v>
      </c>
      <c r="AKN307" s="108" t="n">
        <v>15.7</v>
      </c>
      <c r="AKO307" s="109" t="n">
        <f aca="false">AVERAGE(AKC307:AKN307)</f>
        <v>10.65</v>
      </c>
      <c r="ALA307" s="35" t="n">
        <f aca="false">(ACO307+AO307+EO307+NO307+AKO307+AFO307+AEO307+IO307+MO307)/9</f>
        <v>13.8842592592593</v>
      </c>
      <c r="ALB307" s="77" t="n">
        <f aca="false">(ABO307+KO307+DO307+AGO307)/4</f>
        <v>18.1479166666667</v>
      </c>
      <c r="ALC307" s="19" t="n">
        <f aca="false">(QO307+PO307+AAO307+AJO307+FO307+SO307+BO307+CO307+JO307+OO307+TO307+HO307)/12</f>
        <v>13.64375</v>
      </c>
      <c r="AMA307" s="28" t="n">
        <f aca="false">MAX(ACC307:ACN307,AC307:AN307,EC307:EN307,NC307:NN307,AKC307:AKN307,AFC307:AFN307,AEC307:AEN307,IC307:IN307,MC307:MN307)</f>
        <v>26.3</v>
      </c>
      <c r="AMB307" s="28" t="n">
        <f aca="false">MIN(ACC307:ACN307,AC307:AN307,EC307:EN307,NC307:NN307,AKC307:AKN307,AFC307:AFN307,AEC307:AEN307,IC307:IN307,MC307:MN307)</f>
        <v>3.5</v>
      </c>
      <c r="AMC307" s="81" t="n">
        <f aca="false">MAX(ABC307:ABN307,KC307:KN307,DC307:DN307,AGC307:AGN307)</f>
        <v>25.9</v>
      </c>
      <c r="AMD307" s="81" t="n">
        <f aca="false">MIN(ABC307:ABN307,KC307:KN307,DC307:DN307,AGC307:AGN307)</f>
        <v>2.2</v>
      </c>
      <c r="AME307" s="60" t="n">
        <f aca="false">MAX(QC307:QN307,PC307:PN307,AJC307:AJN307,AAC307:AAN307,FC307:FN307,SC307:SN307)</f>
        <v>27.5</v>
      </c>
      <c r="AMF307" s="60" t="n">
        <f aca="false">MIN(QC307:QN307,PC307:PN307,AJC307:AJN307,AAC307:AAN307,FC307:FN307,SC307:SN307)</f>
        <v>2.5</v>
      </c>
    </row>
    <row r="308" customFormat="false" ht="12.8" hidden="false" customHeight="false" outlineLevel="0" collapsed="false">
      <c r="A308" s="104"/>
      <c r="B308" s="29" t="n">
        <f aca="false">AVERAGE(AO308,BO308,CO308,DO308,EO308,FO308,GO308,HO318,IO308,JO308,KO308,LO308,MO308,NO308,OO308,PO308,QO308,RO308,SO308,TO308,UO308,VO308,WO308,YO308,ZO308,AAO308,ABO308,ACO308,ADO308,AEO308,AFO308,AGO308,AHO308,AIO308,AJO308,AKO308)</f>
        <v>13.8358796296296</v>
      </c>
      <c r="C308" s="30" t="n">
        <f aca="false">AVERAGE(B304:B308)</f>
        <v>13.4885648148148</v>
      </c>
      <c r="D308" s="31" t="n">
        <f aca="false">AVERAGE(B299:B308)</f>
        <v>13.3541550925926</v>
      </c>
      <c r="E308" s="29" t="n">
        <f aca="false">AVERAGE(B289:B308)</f>
        <v>13.3825662878788</v>
      </c>
      <c r="F308" s="32" t="n">
        <f aca="false">AVERAGE(B259:B308)</f>
        <v>13.4134376578283</v>
      </c>
      <c r="G308" s="3" t="n">
        <f aca="false">MAX(AC308:AN308,BC308:BN308,CC308:CN308,DC308:DN308,EC308:EN308,FC308:FN308,GC308:GN308,HC308:HN308,IC308:IN308,JC308:JN308,KC308:KN308,LC308:LN308,MC308:MN308,NC308:NN308,OC308:ON308,PC308:PN308,QC308:QN308,RC308:RN308,SC308:SN308,TC308:TN308,UC308:UN308,VC308:VN308,WC308:WN308,YC308:YN308,ZC308:ZN308,AAC308:AAN308,ABC308:ABN308,ACC308:ACN308,ADC308:ADN308,AEC308:AEN308,AFC308:AFN308,AGC308:AGN308,AHC308:AHN308,AIC308:AIN308,AJC308:AJN308,AKC308:AKN308)</f>
        <v>27.5</v>
      </c>
      <c r="H308" s="105" t="n">
        <f aca="false">MEDIAN(AC308:AN308,BC308:BN308,CC308:CN308,DC308:DN308,EC308:EN308,FC308:FN308,GC308:GN308,HC308:HN308,IC308:IN308,JC308:JN308,KC308:KN308,LC308:LN308,MC308:MN308,NC308:NN308,OC308:ON308,PC308:PN308,QC308:QN308,RC308:RN308,SC308:SN308,TC308:TN308,UC308:UN308,VC308:VN308,WC308:WN308,YC308:YN308,ZC308:ZN308,AAC308:AAN308,ABC308:ABN308,ACC308:ACN308,ADC308:ADN308,AEC308:AEN308,AFC308:AFN308,AGC308:AGN308,AHC308:AHN308,AIC308:AIN308,AJC308:AJN308,AKC308:AKN308)</f>
        <v>13.4</v>
      </c>
      <c r="I308" s="5" t="n">
        <f aca="false">MIN(AC308:AN308,BC308:BN308,CC308:CN308,DC308:DN308,EC308:EN308,FC308:FN308,GC308:GN308,HC308:HN308,IC308:IN308,JC308:JN308,KC308:KN308,LC308:LN308,MC308:MN308,NC308:NN308,OC308:ON308,PC308:PN308,QC308:QN308,RC308:RN308,SC308:SN308,TC308:TN308,UC308:UN308,VC308:VN308,WC308:WN308,YC308:YN308,ZC308:ZN308,AAC308:AAN308,ABC308:ABN308,ACC308:ACN308,ADC308:ADN308,AEC308:AEN308,AFC308:AFN308,AGC308:AGN308,AHC308:AHN308,AIC308:AIN308,AJC308:AJN308,AKC308:AKN308)</f>
        <v>2.5</v>
      </c>
      <c r="J308" s="106" t="n">
        <f aca="false">(G308+I308)/2</f>
        <v>15</v>
      </c>
      <c r="AB308" s="107" t="n">
        <v>1958</v>
      </c>
      <c r="AC308" s="108" t="n">
        <v>17</v>
      </c>
      <c r="AD308" s="108" t="n">
        <v>16.2</v>
      </c>
      <c r="AE308" s="108" t="n">
        <v>15.9</v>
      </c>
      <c r="AF308" s="108" t="n">
        <v>13.6</v>
      </c>
      <c r="AG308" s="108" t="n">
        <v>12.1</v>
      </c>
      <c r="AH308" s="108" t="n">
        <v>9.1</v>
      </c>
      <c r="AI308" s="108" t="n">
        <v>7.9</v>
      </c>
      <c r="AJ308" s="108" t="n">
        <v>9</v>
      </c>
      <c r="AK308" s="108" t="n">
        <v>9.9</v>
      </c>
      <c r="AL308" s="108" t="n">
        <v>10.7</v>
      </c>
      <c r="AM308" s="108" t="n">
        <v>13.2</v>
      </c>
      <c r="AN308" s="108" t="n">
        <v>15.5</v>
      </c>
      <c r="AO308" s="109" t="n">
        <f aca="false">AVERAGE(AC308:AN308)</f>
        <v>12.5083333333333</v>
      </c>
      <c r="BA308" s="1" t="n">
        <v>1958</v>
      </c>
      <c r="BB308" s="107" t="n">
        <v>1958</v>
      </c>
      <c r="BC308" s="108" t="n">
        <v>14.8</v>
      </c>
      <c r="BD308" s="108" t="n">
        <v>14.6</v>
      </c>
      <c r="BE308" s="108" t="n">
        <v>12.6</v>
      </c>
      <c r="BF308" s="108" t="n">
        <v>11.8</v>
      </c>
      <c r="BG308" s="108" t="n">
        <v>8.9</v>
      </c>
      <c r="BH308" s="108" t="n">
        <v>5.3</v>
      </c>
      <c r="BI308" s="108" t="n">
        <v>3.1</v>
      </c>
      <c r="BJ308" s="108" t="n">
        <v>5.1</v>
      </c>
      <c r="BK308" s="108" t="n">
        <v>5.5</v>
      </c>
      <c r="BL308" s="108" t="n">
        <v>8.6</v>
      </c>
      <c r="BM308" s="108" t="n">
        <v>10.2</v>
      </c>
      <c r="BN308" s="108" t="n">
        <v>13.1</v>
      </c>
      <c r="BO308" s="109" t="n">
        <f aca="false">AVERAGE(BC308:BN308)</f>
        <v>9.46666666666667</v>
      </c>
      <c r="CA308" s="1" t="n">
        <v>1958</v>
      </c>
      <c r="CB308" s="110" t="s">
        <v>161</v>
      </c>
      <c r="CC308" s="108" t="n">
        <v>14.3</v>
      </c>
      <c r="CD308" s="108" t="n">
        <v>10.9</v>
      </c>
      <c r="CE308" s="108" t="n">
        <v>11.1</v>
      </c>
      <c r="CF308" s="108" t="n">
        <v>7</v>
      </c>
      <c r="CG308" s="108" t="n">
        <v>8.7</v>
      </c>
      <c r="CH308" s="108" t="n">
        <v>3.9</v>
      </c>
      <c r="CI308" s="108" t="n">
        <v>4.2</v>
      </c>
      <c r="CJ308" s="108" t="n">
        <v>3.2</v>
      </c>
      <c r="CK308" s="108" t="n">
        <v>5</v>
      </c>
      <c r="CL308" s="108" t="n">
        <v>6</v>
      </c>
      <c r="CM308" s="108" t="n">
        <v>8.4</v>
      </c>
      <c r="CN308" s="108" t="n">
        <v>11.1</v>
      </c>
      <c r="CO308" s="109" t="n">
        <f aca="false">AVERAGE(CC308:CN308)</f>
        <v>7.81666666666667</v>
      </c>
      <c r="DA308" s="1" t="n">
        <v>1958</v>
      </c>
      <c r="DB308" s="110" t="s">
        <v>161</v>
      </c>
      <c r="DC308" s="108" t="n">
        <v>25.8</v>
      </c>
      <c r="DD308" s="108" t="n">
        <v>27.1</v>
      </c>
      <c r="DE308" s="108" t="n">
        <v>25.6</v>
      </c>
      <c r="DF308" s="108" t="n">
        <v>23.5</v>
      </c>
      <c r="DG308" s="108" t="n">
        <v>22.1</v>
      </c>
      <c r="DH308" s="108" t="n">
        <v>16.6</v>
      </c>
      <c r="DI308" s="108" t="n">
        <v>16.7</v>
      </c>
      <c r="DJ308" s="108" t="n">
        <v>17.4</v>
      </c>
      <c r="DK308" s="108" t="n">
        <v>17.1</v>
      </c>
      <c r="DL308" s="108" t="n">
        <v>22</v>
      </c>
      <c r="DM308" s="108" t="n">
        <v>25.3</v>
      </c>
      <c r="DN308" s="108" t="n">
        <v>27.4</v>
      </c>
      <c r="DO308" s="109" t="n">
        <f aca="false">AVERAGE(DC308:DN308)</f>
        <v>22.2166666666667</v>
      </c>
      <c r="EA308" s="1" t="n">
        <v>1958</v>
      </c>
      <c r="EB308" s="107" t="n">
        <v>1958</v>
      </c>
      <c r="EC308" s="108" t="n">
        <v>16</v>
      </c>
      <c r="ED308" s="108" t="n">
        <v>16.4</v>
      </c>
      <c r="EE308" s="108" t="n">
        <v>14.2</v>
      </c>
      <c r="EF308" s="108" t="n">
        <v>9.6</v>
      </c>
      <c r="EG308" s="108" t="n">
        <v>9.5</v>
      </c>
      <c r="EH308" s="108" t="n">
        <v>8.2</v>
      </c>
      <c r="EI308" s="108" t="n">
        <v>8.7</v>
      </c>
      <c r="EJ308" s="108" t="n">
        <v>7.7</v>
      </c>
      <c r="EK308" s="108" t="n">
        <v>8.8</v>
      </c>
      <c r="EL308" s="108" t="n">
        <v>11.1</v>
      </c>
      <c r="EM308" s="108" t="n">
        <v>10.7</v>
      </c>
      <c r="EN308" s="108" t="n">
        <v>12.8</v>
      </c>
      <c r="EO308" s="109" t="n">
        <f aca="false">AVERAGE(EC308:EN308)</f>
        <v>11.1416666666667</v>
      </c>
      <c r="FA308" s="1" t="n">
        <v>1958</v>
      </c>
      <c r="FB308" s="110" t="s">
        <v>161</v>
      </c>
      <c r="FC308" s="108" t="n">
        <v>16.4</v>
      </c>
      <c r="FD308" s="108" t="n">
        <v>14.3</v>
      </c>
      <c r="FE308" s="108" t="n">
        <v>13.3</v>
      </c>
      <c r="FF308" s="108" t="n">
        <v>10.6</v>
      </c>
      <c r="FG308" s="108" t="n">
        <v>11</v>
      </c>
      <c r="FH308" s="108" t="n">
        <v>8.4</v>
      </c>
      <c r="FI308" s="108" t="n">
        <v>7.7</v>
      </c>
      <c r="FJ308" s="108" t="n">
        <v>7.3</v>
      </c>
      <c r="FK308" s="108" t="n">
        <v>7.5</v>
      </c>
      <c r="FL308" s="108" t="n">
        <v>9</v>
      </c>
      <c r="FM308" s="108" t="n">
        <v>11.4</v>
      </c>
      <c r="FN308" s="108" t="n">
        <v>13.7</v>
      </c>
      <c r="FO308" s="109" t="n">
        <f aca="false">AVERAGE(FC308:FN308)</f>
        <v>10.8833333333333</v>
      </c>
      <c r="GA308" s="1" t="n">
        <v>1958</v>
      </c>
      <c r="GB308" s="110" t="s">
        <v>161</v>
      </c>
      <c r="GC308" s="108" t="n">
        <v>17.6</v>
      </c>
      <c r="GD308" s="108" t="n">
        <v>17.6</v>
      </c>
      <c r="GE308" s="108" t="n">
        <v>17.4</v>
      </c>
      <c r="GF308" s="108" t="n">
        <v>15.8</v>
      </c>
      <c r="GG308" s="108" t="n">
        <v>14.3</v>
      </c>
      <c r="GH308" s="108" t="n">
        <v>12.5</v>
      </c>
      <c r="GI308" s="108" t="n">
        <v>10.5</v>
      </c>
      <c r="GJ308" s="108" t="n">
        <v>10.7</v>
      </c>
      <c r="GK308" s="108" t="n">
        <v>11.5</v>
      </c>
      <c r="GL308" s="108" t="n">
        <v>12.2</v>
      </c>
      <c r="GM308" s="108" t="n">
        <v>14.1</v>
      </c>
      <c r="GN308" s="108" t="n">
        <v>16.6</v>
      </c>
      <c r="GO308" s="109" t="n">
        <f aca="false">AVERAGE(GC308:GN308)</f>
        <v>14.2333333333333</v>
      </c>
      <c r="HA308" s="1" t="n">
        <v>1958</v>
      </c>
      <c r="HB308" s="110" t="s">
        <v>161</v>
      </c>
      <c r="HC308" s="108" t="n">
        <v>15.8</v>
      </c>
      <c r="HD308" s="108" t="n">
        <v>15.2</v>
      </c>
      <c r="HE308" s="108" t="n">
        <v>15.3</v>
      </c>
      <c r="HF308" s="108" t="n">
        <v>13.6</v>
      </c>
      <c r="HG308" s="108" t="n">
        <v>13.4</v>
      </c>
      <c r="HH308" s="108" t="n">
        <v>11.7</v>
      </c>
      <c r="HI308" s="108" t="n">
        <v>9.7</v>
      </c>
      <c r="HJ308" s="108" t="n">
        <v>9.6</v>
      </c>
      <c r="HK308" s="108" t="n">
        <v>9.4</v>
      </c>
      <c r="HL308" s="108" t="n">
        <v>10.1</v>
      </c>
      <c r="HM308" s="108" t="n">
        <v>13.3</v>
      </c>
      <c r="HN308" s="108" t="n">
        <v>14.8</v>
      </c>
      <c r="HO308" s="109" t="n">
        <f aca="false">AVERAGE(HC308:HN308)</f>
        <v>12.6583333333333</v>
      </c>
      <c r="IA308" s="1" t="n">
        <v>1958</v>
      </c>
      <c r="IB308" s="110" t="s">
        <v>161</v>
      </c>
      <c r="IC308" s="108" t="n">
        <v>22.4</v>
      </c>
      <c r="ID308" s="108" t="n">
        <v>23.2</v>
      </c>
      <c r="IE308" s="108" t="n">
        <v>22.4</v>
      </c>
      <c r="IF308" s="108" t="n">
        <v>18.9</v>
      </c>
      <c r="IG308" s="108" t="n">
        <v>15.9</v>
      </c>
      <c r="IH308" s="108" t="n">
        <v>14</v>
      </c>
      <c r="II308" s="108" t="n">
        <v>11.6</v>
      </c>
      <c r="IJ308" s="108" t="n">
        <v>10.5</v>
      </c>
      <c r="IK308" s="108" t="n">
        <v>14.6</v>
      </c>
      <c r="IL308" s="108" t="n">
        <v>16.1</v>
      </c>
      <c r="IM308" s="108" t="n">
        <v>19</v>
      </c>
      <c r="IN308" s="108" t="n">
        <v>21.9</v>
      </c>
      <c r="IO308" s="109" t="n">
        <f aca="false">AVERAGE(IC308:IN308)</f>
        <v>17.5416666666667</v>
      </c>
      <c r="JA308" s="1" t="n">
        <v>1958</v>
      </c>
      <c r="JB308" s="110" t="s">
        <v>161</v>
      </c>
      <c r="JC308" s="108" t="n">
        <v>15.7</v>
      </c>
      <c r="JD308" s="108" t="n">
        <v>12.9</v>
      </c>
      <c r="JE308" s="108" t="n">
        <v>12.6</v>
      </c>
      <c r="JF308" s="108" t="n">
        <v>8.4</v>
      </c>
      <c r="JG308" s="108" t="n">
        <v>8.7</v>
      </c>
      <c r="JH308" s="108" t="n">
        <v>4.8</v>
      </c>
      <c r="JI308" s="108" t="n">
        <v>5</v>
      </c>
      <c r="JJ308" s="108" t="n">
        <v>4</v>
      </c>
      <c r="JK308" s="108" t="n">
        <v>6</v>
      </c>
      <c r="JL308" s="108" t="n">
        <v>6.9</v>
      </c>
      <c r="JM308" s="108" t="n">
        <v>10.5</v>
      </c>
      <c r="JN308" s="108" t="n">
        <v>14.1</v>
      </c>
      <c r="JO308" s="109" t="n">
        <f aca="false">AVERAGE(JC308:JN308)</f>
        <v>9.13333333333333</v>
      </c>
      <c r="KA308" s="1" t="n">
        <v>1958</v>
      </c>
      <c r="KB308" s="107" t="n">
        <v>1958</v>
      </c>
      <c r="KC308" s="108" t="n">
        <v>25</v>
      </c>
      <c r="KD308" s="108" t="n">
        <v>26.9</v>
      </c>
      <c r="KE308" s="108" t="n">
        <v>26.3</v>
      </c>
      <c r="KF308" s="108" t="n">
        <v>24.2</v>
      </c>
      <c r="KG308" s="108" t="n">
        <v>22.7</v>
      </c>
      <c r="KH308" s="108" t="n">
        <v>18.1</v>
      </c>
      <c r="KI308" s="108" t="n">
        <v>17.9</v>
      </c>
      <c r="KJ308" s="108" t="n">
        <v>18.5</v>
      </c>
      <c r="KK308" s="108" t="n">
        <v>18.1</v>
      </c>
      <c r="KL308" s="108" t="n">
        <v>22.3</v>
      </c>
      <c r="KM308" s="108" t="n">
        <v>25.8</v>
      </c>
      <c r="KN308" s="108" t="n">
        <v>27.3</v>
      </c>
      <c r="KO308" s="109" t="n">
        <f aca="false">AVERAGE(KC308:KN308)</f>
        <v>22.7583333333333</v>
      </c>
      <c r="LA308" s="1" t="n">
        <v>1958</v>
      </c>
      <c r="LB308" s="110" t="s">
        <v>161</v>
      </c>
      <c r="LC308" s="108" t="n">
        <v>15.9</v>
      </c>
      <c r="LD308" s="108" t="n">
        <v>13.4</v>
      </c>
      <c r="LE308" s="108" t="n">
        <v>12.7</v>
      </c>
      <c r="LF308" s="108" t="n">
        <v>8.6</v>
      </c>
      <c r="LG308" s="108" t="n">
        <v>9.4</v>
      </c>
      <c r="LH308" s="108" t="n">
        <v>6.5</v>
      </c>
      <c r="LI308" s="108" t="n">
        <v>5.3</v>
      </c>
      <c r="LJ308" s="108" t="n">
        <v>5.2</v>
      </c>
      <c r="LK308" s="108" t="n">
        <v>6.3</v>
      </c>
      <c r="LL308" s="108" t="n">
        <v>6.9</v>
      </c>
      <c r="LM308" s="108" t="n">
        <v>10.9</v>
      </c>
      <c r="LN308" s="108" t="n">
        <v>14.4</v>
      </c>
      <c r="LO308" s="109" t="n">
        <f aca="false">AVERAGE(LC308:LN308)</f>
        <v>9.625</v>
      </c>
      <c r="MA308" s="1" t="n">
        <v>1958</v>
      </c>
      <c r="MB308" s="110" t="s">
        <v>161</v>
      </c>
      <c r="MC308" s="108" t="n">
        <v>16.2</v>
      </c>
      <c r="MD308" s="108" t="n">
        <v>16.6</v>
      </c>
      <c r="ME308" s="108" t="n">
        <v>15.4</v>
      </c>
      <c r="MF308" s="108" t="n">
        <v>12.7</v>
      </c>
      <c r="MG308" s="108" t="n">
        <v>11</v>
      </c>
      <c r="MH308" s="108" t="n">
        <v>8.6</v>
      </c>
      <c r="MI308" s="108" t="n">
        <v>7.7</v>
      </c>
      <c r="MJ308" s="108" t="n">
        <v>7.5</v>
      </c>
      <c r="MK308" s="108" t="n">
        <v>8.9</v>
      </c>
      <c r="ML308" s="108" t="n">
        <v>9.4</v>
      </c>
      <c r="MM308" s="108" t="n">
        <v>11.8</v>
      </c>
      <c r="MN308" s="108" t="n">
        <v>15.2</v>
      </c>
      <c r="MO308" s="109" t="n">
        <f aca="false">AVERAGE(MC308:MN308)</f>
        <v>11.75</v>
      </c>
      <c r="NA308" s="1" t="n">
        <v>1958</v>
      </c>
      <c r="NB308" s="110" t="s">
        <v>161</v>
      </c>
      <c r="NC308" s="108" t="n">
        <v>19.5</v>
      </c>
      <c r="ND308" s="108" t="n">
        <v>19.1</v>
      </c>
      <c r="NE308" s="108" t="n">
        <v>17.7</v>
      </c>
      <c r="NF308" s="108" t="n">
        <v>13.5</v>
      </c>
      <c r="NG308" s="108" t="n">
        <v>13.6</v>
      </c>
      <c r="NH308" s="108" t="n">
        <v>11.3</v>
      </c>
      <c r="NI308" s="108" t="n">
        <v>9.6</v>
      </c>
      <c r="NJ308" s="108" t="n">
        <v>7.6</v>
      </c>
      <c r="NK308" s="108" t="n">
        <v>9.1</v>
      </c>
      <c r="NL308" s="108" t="n">
        <v>10.4</v>
      </c>
      <c r="NM308" s="108" t="n">
        <v>14.7</v>
      </c>
      <c r="NN308" s="108" t="n">
        <v>18.2</v>
      </c>
      <c r="NO308" s="109" t="n">
        <f aca="false">AVERAGE(NC308:NN308)</f>
        <v>13.6916666666667</v>
      </c>
      <c r="OA308" s="1" t="n">
        <v>1958</v>
      </c>
      <c r="OB308" s="135" t="s">
        <v>161</v>
      </c>
      <c r="OC308" s="116" t="n">
        <v>19.6</v>
      </c>
      <c r="OD308" s="116" t="n">
        <v>18.2</v>
      </c>
      <c r="OE308" s="116" t="n">
        <v>17.6</v>
      </c>
      <c r="OF308" s="116" t="n">
        <v>14.1</v>
      </c>
      <c r="OG308" s="116" t="n">
        <v>14.1</v>
      </c>
      <c r="OH308" s="116" t="n">
        <v>11.1</v>
      </c>
      <c r="OI308" s="116" t="n">
        <v>10</v>
      </c>
      <c r="OJ308" s="116" t="n">
        <v>8.8</v>
      </c>
      <c r="OK308" s="116" t="n">
        <v>10.1</v>
      </c>
      <c r="OL308" s="116" t="n">
        <v>11.4</v>
      </c>
      <c r="OM308" s="116" t="n">
        <v>15.9</v>
      </c>
      <c r="ON308" s="116" t="n">
        <v>18</v>
      </c>
      <c r="OO308" s="109" t="n">
        <f aca="false">AVERAGE(OC308:ON308)</f>
        <v>14.075</v>
      </c>
      <c r="PA308" s="16" t="n">
        <v>1958</v>
      </c>
      <c r="PB308" s="134" t="s">
        <v>161</v>
      </c>
      <c r="PC308" s="108" t="n">
        <v>18.6</v>
      </c>
      <c r="PD308" s="108" t="n">
        <v>18</v>
      </c>
      <c r="PE308" s="108" t="n">
        <v>15.7</v>
      </c>
      <c r="PF308" s="108" t="n">
        <v>13.4</v>
      </c>
      <c r="PG308" s="108" t="n">
        <v>9.3</v>
      </c>
      <c r="PH308" s="108" t="n">
        <v>6.9</v>
      </c>
      <c r="PI308" s="108" t="n">
        <v>5.3</v>
      </c>
      <c r="PJ308" s="108" t="n">
        <v>5.8</v>
      </c>
      <c r="PK308" s="108" t="n">
        <v>6.9</v>
      </c>
      <c r="PL308" s="108" t="n">
        <v>9.3</v>
      </c>
      <c r="PM308" s="108" t="n">
        <v>13.5</v>
      </c>
      <c r="PN308" s="108" t="n">
        <v>16.9</v>
      </c>
      <c r="PO308" s="109" t="n">
        <f aca="false">AVERAGE(PC308:PN308)</f>
        <v>11.6333333333333</v>
      </c>
      <c r="QA308" s="1" t="n">
        <v>1958</v>
      </c>
      <c r="QB308" s="110" t="s">
        <v>161</v>
      </c>
      <c r="QC308" s="108" t="n">
        <v>15.4</v>
      </c>
      <c r="QD308" s="108" t="n">
        <v>14.3</v>
      </c>
      <c r="QE308" s="108" t="n">
        <v>13.6</v>
      </c>
      <c r="QF308" s="108" t="n">
        <v>10.9</v>
      </c>
      <c r="QG308" s="108" t="n">
        <v>9</v>
      </c>
      <c r="QH308" s="108" t="n">
        <v>5.9</v>
      </c>
      <c r="QI308" s="108" t="n">
        <v>5.7</v>
      </c>
      <c r="QJ308" s="108" t="n">
        <v>5.3</v>
      </c>
      <c r="QK308" s="108" t="n">
        <v>6.2</v>
      </c>
      <c r="QL308" s="108" t="n">
        <v>7.2</v>
      </c>
      <c r="QM308" s="108" t="n">
        <v>10.1</v>
      </c>
      <c r="QN308" s="108" t="n">
        <v>13.3</v>
      </c>
      <c r="QO308" s="109" t="n">
        <f aca="false">AVERAGE(QC308:QN308)</f>
        <v>9.74166666666667</v>
      </c>
      <c r="RA308" s="1" t="n">
        <v>1958</v>
      </c>
      <c r="RB308" s="110" t="s">
        <v>161</v>
      </c>
      <c r="RC308" s="108" t="n">
        <v>19.1</v>
      </c>
      <c r="RD308" s="108" t="n">
        <v>17.5</v>
      </c>
      <c r="RE308" s="108" t="n">
        <v>15.9</v>
      </c>
      <c r="RF308" s="108" t="n">
        <v>12.2</v>
      </c>
      <c r="RG308" s="108" t="n">
        <v>10.8</v>
      </c>
      <c r="RH308" s="108" t="n">
        <v>7.7</v>
      </c>
      <c r="RI308" s="108" t="n">
        <v>7.1</v>
      </c>
      <c r="RJ308" s="108" t="n">
        <v>5.3</v>
      </c>
      <c r="RK308" s="108" t="n">
        <v>6.8</v>
      </c>
      <c r="RL308" s="108" t="n">
        <v>8.3</v>
      </c>
      <c r="RM308" s="108" t="n">
        <v>13.1</v>
      </c>
      <c r="RN308" s="108" t="n">
        <v>17.1</v>
      </c>
      <c r="RO308" s="109" t="n">
        <f aca="false">AVERAGE(RC308:RN308)</f>
        <v>11.7416666666667</v>
      </c>
      <c r="SA308" s="1" t="n">
        <v>1958</v>
      </c>
      <c r="SB308" s="107" t="n">
        <v>1958</v>
      </c>
      <c r="SC308" s="108" t="n">
        <v>21.3</v>
      </c>
      <c r="SD308" s="108" t="n">
        <v>19.8</v>
      </c>
      <c r="SE308" s="108" t="n">
        <v>16.9</v>
      </c>
      <c r="SF308" s="108" t="n">
        <v>15.5</v>
      </c>
      <c r="SG308" s="108" t="n">
        <v>12.1</v>
      </c>
      <c r="SH308" s="108" t="n">
        <v>8.7</v>
      </c>
      <c r="SI308" s="108" t="n">
        <v>5.4</v>
      </c>
      <c r="SJ308" s="112" t="n">
        <f aca="false">SUM(SJ307+SJ309)/2</f>
        <v>6.55</v>
      </c>
      <c r="SK308" s="112" t="n">
        <f aca="false">SUM(SK307+SK309)/2</f>
        <v>9.85</v>
      </c>
      <c r="SL308" s="108" t="n">
        <v>11.8</v>
      </c>
      <c r="SM308" s="108" t="n">
        <v>15</v>
      </c>
      <c r="SN308" s="108" t="n">
        <v>18.5</v>
      </c>
      <c r="SO308" s="109" t="n">
        <f aca="false">AVERAGE(SC308:SN308)</f>
        <v>13.45</v>
      </c>
      <c r="TA308" s="1" t="n">
        <v>1958</v>
      </c>
      <c r="TB308" s="110" t="s">
        <v>161</v>
      </c>
      <c r="TC308" s="108" t="n">
        <v>24.9</v>
      </c>
      <c r="TD308" s="108" t="n">
        <v>26</v>
      </c>
      <c r="TE308" s="108" t="n">
        <v>24.7</v>
      </c>
      <c r="TF308" s="108" t="n">
        <v>22.6</v>
      </c>
      <c r="TG308" s="108" t="n">
        <v>19.5</v>
      </c>
      <c r="TH308" s="108" t="n">
        <v>14.1</v>
      </c>
      <c r="TI308" s="108" t="n">
        <v>11.8</v>
      </c>
      <c r="TJ308" s="108" t="n">
        <v>13.5</v>
      </c>
      <c r="TK308" s="108" t="n">
        <v>15.1</v>
      </c>
      <c r="TL308" s="108" t="n">
        <v>17.2</v>
      </c>
      <c r="TM308" s="108" t="n">
        <v>23.2</v>
      </c>
      <c r="TN308" s="108" t="n">
        <v>25.1</v>
      </c>
      <c r="TO308" s="109" t="n">
        <f aca="false">AVERAGE(TC308:TN308)</f>
        <v>19.8083333333333</v>
      </c>
      <c r="UA308" s="1" t="n">
        <v>1958</v>
      </c>
      <c r="UB308" s="110" t="s">
        <v>161</v>
      </c>
      <c r="UC308" s="108" t="n">
        <v>19.5</v>
      </c>
      <c r="UD308" s="108" t="n">
        <v>17.1</v>
      </c>
      <c r="UE308" s="108" t="n">
        <v>16.6</v>
      </c>
      <c r="UF308" s="108" t="n">
        <v>11.9</v>
      </c>
      <c r="UG308" s="108" t="n">
        <v>9.8</v>
      </c>
      <c r="UH308" s="108" t="n">
        <v>7.1</v>
      </c>
      <c r="UI308" s="108" t="n">
        <v>5.7</v>
      </c>
      <c r="UJ308" s="108" t="n">
        <v>4</v>
      </c>
      <c r="UK308" s="108" t="n">
        <v>5.4</v>
      </c>
      <c r="UL308" s="108" t="n">
        <v>7.6</v>
      </c>
      <c r="UM308" s="108" t="n">
        <v>12.9</v>
      </c>
      <c r="UN308" s="108" t="n">
        <v>17.2</v>
      </c>
      <c r="UO308" s="109" t="n">
        <f aca="false">AVERAGE(UC308:UN308)</f>
        <v>11.2333333333333</v>
      </c>
      <c r="VA308" s="1" t="n">
        <v>1958</v>
      </c>
      <c r="VB308" s="110" t="s">
        <v>161</v>
      </c>
      <c r="VC308" s="108" t="n">
        <v>14.6</v>
      </c>
      <c r="VD308" s="108" t="n">
        <v>13.1</v>
      </c>
      <c r="VE308" s="108" t="n">
        <v>12.9</v>
      </c>
      <c r="VF308" s="108" t="n">
        <v>10.8</v>
      </c>
      <c r="VG308" s="108" t="n">
        <v>9.8</v>
      </c>
      <c r="VH308" s="108" t="n">
        <v>7.1</v>
      </c>
      <c r="VI308" s="108" t="n">
        <v>5.7</v>
      </c>
      <c r="VJ308" s="108" t="n">
        <v>6.1</v>
      </c>
      <c r="VK308" s="108" t="n">
        <v>7</v>
      </c>
      <c r="VL308" s="108" t="n">
        <v>8.2</v>
      </c>
      <c r="VM308" s="108" t="n">
        <v>10.3</v>
      </c>
      <c r="VN308" s="108" t="n">
        <v>12.9</v>
      </c>
      <c r="VO308" s="109" t="n">
        <f aca="false">AVERAGE(VC308:VN308)</f>
        <v>9.875</v>
      </c>
      <c r="WA308" s="1" t="n">
        <v>1958</v>
      </c>
      <c r="WB308" s="107" t="n">
        <v>1958</v>
      </c>
      <c r="WC308" s="108" t="n">
        <v>23.1</v>
      </c>
      <c r="WD308" s="108" t="n">
        <v>25.1</v>
      </c>
      <c r="WE308" s="108" t="n">
        <v>19.3</v>
      </c>
      <c r="WF308" s="108" t="n">
        <v>15.1</v>
      </c>
      <c r="WG308" s="108" t="n">
        <v>10.2</v>
      </c>
      <c r="WH308" s="108" t="n">
        <v>6.9</v>
      </c>
      <c r="WI308" s="108" t="n">
        <v>6</v>
      </c>
      <c r="WJ308" s="108" t="n">
        <v>6.8</v>
      </c>
      <c r="WK308" s="108" t="n">
        <v>11.3</v>
      </c>
      <c r="WL308" s="108" t="n">
        <v>12.4</v>
      </c>
      <c r="WM308" s="108" t="n">
        <v>16.1</v>
      </c>
      <c r="WN308" s="108" t="n">
        <v>19.7</v>
      </c>
      <c r="WO308" s="109" t="n">
        <f aca="false">AVERAGE(WC308:WN308)</f>
        <v>14.3333333333333</v>
      </c>
      <c r="YA308" s="1" t="n">
        <v>1958</v>
      </c>
      <c r="YB308" s="110" t="s">
        <v>161</v>
      </c>
      <c r="YC308" s="108" t="n">
        <v>15.8</v>
      </c>
      <c r="YD308" s="112" t="n">
        <f aca="false">SUM(YD307+YD309)/2</f>
        <v>13.5</v>
      </c>
      <c r="YE308" s="108" t="n">
        <v>13.4</v>
      </c>
      <c r="YF308" s="108" t="n">
        <v>9.4</v>
      </c>
      <c r="YG308" s="108" t="n">
        <v>7.6</v>
      </c>
      <c r="YH308" s="108" t="n">
        <v>4.6</v>
      </c>
      <c r="YI308" s="108" t="n">
        <v>4.7</v>
      </c>
      <c r="YJ308" s="108" t="n">
        <v>3.5</v>
      </c>
      <c r="YK308" s="108" t="n">
        <v>5.9</v>
      </c>
      <c r="YL308" s="108" t="n">
        <v>5.9</v>
      </c>
      <c r="YM308" s="108" t="n">
        <v>9.9</v>
      </c>
      <c r="YN308" s="108" t="n">
        <v>12.7</v>
      </c>
      <c r="YO308" s="109" t="n">
        <f aca="false">AVERAGE(YC308:YN308)</f>
        <v>8.90833333333333</v>
      </c>
      <c r="ZA308" s="1" t="n">
        <v>1958</v>
      </c>
      <c r="ZB308" s="110" t="s">
        <v>161</v>
      </c>
      <c r="ZC308" s="108" t="n">
        <v>18.7</v>
      </c>
      <c r="ZD308" s="108" t="n">
        <v>17.1</v>
      </c>
      <c r="ZE308" s="108" t="n">
        <v>15.8</v>
      </c>
      <c r="ZF308" s="108" t="n">
        <v>10.7</v>
      </c>
      <c r="ZG308" s="108" t="n">
        <v>10.3</v>
      </c>
      <c r="ZH308" s="108" t="n">
        <v>7.3</v>
      </c>
      <c r="ZI308" s="108" t="n">
        <v>6.4</v>
      </c>
      <c r="ZJ308" s="108" t="n">
        <v>4.6</v>
      </c>
      <c r="ZK308" s="108" t="n">
        <v>6.7</v>
      </c>
      <c r="ZL308" s="108" t="n">
        <v>7.7</v>
      </c>
      <c r="ZM308" s="108" t="n">
        <v>12.4</v>
      </c>
      <c r="ZN308" s="108" t="n">
        <v>17.1</v>
      </c>
      <c r="ZO308" s="109" t="n">
        <f aca="false">AVERAGE(ZC308:ZN308)</f>
        <v>11.2333333333333</v>
      </c>
      <c r="AAA308" s="1" t="n">
        <v>1958</v>
      </c>
      <c r="AAB308" s="110" t="s">
        <v>161</v>
      </c>
      <c r="AAC308" s="108" t="n">
        <v>24.7</v>
      </c>
      <c r="AAD308" s="108" t="n">
        <v>25.4</v>
      </c>
      <c r="AAE308" s="108" t="n">
        <v>25</v>
      </c>
      <c r="AAF308" s="108" t="n">
        <v>22.5</v>
      </c>
      <c r="AAG308" s="108" t="n">
        <v>20</v>
      </c>
      <c r="AAH308" s="108" t="n">
        <v>14.8</v>
      </c>
      <c r="AAI308" s="108" t="n">
        <v>15.3</v>
      </c>
      <c r="AAJ308" s="108" t="n">
        <v>16.3</v>
      </c>
      <c r="AAK308" s="108" t="n">
        <v>16.4</v>
      </c>
      <c r="AAL308" s="108" t="n">
        <v>23.2</v>
      </c>
      <c r="AAM308" s="108" t="n">
        <v>24.6</v>
      </c>
      <c r="AAN308" s="108" t="n">
        <v>24.5</v>
      </c>
      <c r="AAO308" s="109" t="n">
        <f aca="false">AVERAGE(AAC308:AAN308)</f>
        <v>21.0583333333333</v>
      </c>
      <c r="ABA308" s="1" t="n">
        <v>1958</v>
      </c>
      <c r="ABB308" s="110" t="s">
        <v>161</v>
      </c>
      <c r="ABC308" s="108" t="n">
        <v>24.1</v>
      </c>
      <c r="ABD308" s="108" t="n">
        <v>25</v>
      </c>
      <c r="ABE308" s="108" t="n">
        <v>23.6</v>
      </c>
      <c r="ABF308" s="108" t="n">
        <v>20.8</v>
      </c>
      <c r="ABG308" s="108" t="n">
        <v>17.5</v>
      </c>
      <c r="ABH308" s="108" t="n">
        <v>14.5</v>
      </c>
      <c r="ABI308" s="108" t="n">
        <v>12.8</v>
      </c>
      <c r="ABJ308" s="108" t="n">
        <v>12</v>
      </c>
      <c r="ABK308" s="108" t="n">
        <v>15.4</v>
      </c>
      <c r="ABL308" s="108" t="n">
        <v>16.9</v>
      </c>
      <c r="ABM308" s="108" t="n">
        <v>20.5</v>
      </c>
      <c r="ABN308" s="108" t="n">
        <v>22</v>
      </c>
      <c r="ABO308" s="109" t="n">
        <f aca="false">AVERAGE(ABC308:ABN308)</f>
        <v>18.7583333333333</v>
      </c>
      <c r="ACA308" s="111" t="n">
        <v>1958</v>
      </c>
      <c r="ACB308" s="110" t="s">
        <v>161</v>
      </c>
      <c r="ACC308" s="108" t="n">
        <v>19.2</v>
      </c>
      <c r="ACD308" s="108" t="n">
        <v>17.9</v>
      </c>
      <c r="ACE308" s="108" t="n">
        <v>16.9</v>
      </c>
      <c r="ACF308" s="108" t="n">
        <v>13</v>
      </c>
      <c r="ACG308" s="108" t="n">
        <v>12.9</v>
      </c>
      <c r="ACH308" s="108" t="n">
        <v>10.1</v>
      </c>
      <c r="ACI308" s="108" t="n">
        <v>8.5</v>
      </c>
      <c r="ACJ308" s="108" t="n">
        <v>7.8</v>
      </c>
      <c r="ACK308" s="108" t="n">
        <v>9.2</v>
      </c>
      <c r="ACL308" s="108" t="n">
        <v>10.3</v>
      </c>
      <c r="ACM308" s="108" t="n">
        <v>14.7</v>
      </c>
      <c r="ACN308" s="108" t="n">
        <v>17.6</v>
      </c>
      <c r="ACO308" s="109" t="n">
        <f aca="false">AVERAGE(ACC308:ACN308)</f>
        <v>13.175</v>
      </c>
      <c r="ADA308" s="1" t="n">
        <v>1958</v>
      </c>
      <c r="ADB308" s="110" t="s">
        <v>161</v>
      </c>
      <c r="ADC308" s="108" t="n">
        <v>24.6</v>
      </c>
      <c r="ADD308" s="108" t="n">
        <v>25.4</v>
      </c>
      <c r="ADE308" s="108" t="n">
        <v>24.2</v>
      </c>
      <c r="ADF308" s="108" t="n">
        <v>21.5</v>
      </c>
      <c r="ADG308" s="108" t="n">
        <v>20.6</v>
      </c>
      <c r="ADH308" s="108" t="n">
        <v>15.1</v>
      </c>
      <c r="ADI308" s="108" t="n">
        <v>12.4</v>
      </c>
      <c r="ADJ308" s="108" t="n">
        <v>13.2</v>
      </c>
      <c r="ADK308" s="108" t="n">
        <v>15</v>
      </c>
      <c r="ADL308" s="108" t="n">
        <v>16.6</v>
      </c>
      <c r="ADM308" s="108" t="n">
        <v>21</v>
      </c>
      <c r="ADN308" s="108" t="n">
        <v>23.6</v>
      </c>
      <c r="ADO308" s="109" t="n">
        <f aca="false">AVERAGE(ADC308:ADN308)</f>
        <v>19.4333333333333</v>
      </c>
      <c r="AEA308" s="1" t="n">
        <v>1958</v>
      </c>
      <c r="AEB308" s="110" t="s">
        <v>161</v>
      </c>
      <c r="AEC308" s="108" t="n">
        <v>25.7</v>
      </c>
      <c r="AED308" s="108" t="n">
        <v>26.6</v>
      </c>
      <c r="AEE308" s="108" t="n">
        <v>24.8</v>
      </c>
      <c r="AEF308" s="108" t="n">
        <v>22.7</v>
      </c>
      <c r="AEG308" s="108" t="n">
        <v>20.7</v>
      </c>
      <c r="AEH308" s="108" t="n">
        <v>16.1</v>
      </c>
      <c r="AEI308" s="108" t="n">
        <v>12.9</v>
      </c>
      <c r="AEJ308" s="108" t="n">
        <v>14</v>
      </c>
      <c r="AEK308" s="108" t="n">
        <v>16.2</v>
      </c>
      <c r="AEL308" s="108" t="n">
        <v>17.8</v>
      </c>
      <c r="AEM308" s="108" t="n">
        <v>23</v>
      </c>
      <c r="AEN308" s="108" t="n">
        <v>24.3</v>
      </c>
      <c r="AEO308" s="109" t="n">
        <f aca="false">AVERAGE(AEC308:AEN308)</f>
        <v>20.4</v>
      </c>
      <c r="AFA308" s="1" t="n">
        <v>1958</v>
      </c>
      <c r="AFB308" s="107" t="n">
        <v>1958</v>
      </c>
      <c r="AFC308" s="108" t="n">
        <v>19.1</v>
      </c>
      <c r="AFD308" s="108" t="n">
        <v>18.7</v>
      </c>
      <c r="AFE308" s="108" t="n">
        <v>17.8</v>
      </c>
      <c r="AFF308" s="108" t="n">
        <v>14.8</v>
      </c>
      <c r="AFG308" s="108" t="n">
        <v>13.9</v>
      </c>
      <c r="AFH308" s="108" t="n">
        <v>12.6</v>
      </c>
      <c r="AFI308" s="108" t="n">
        <v>11.5</v>
      </c>
      <c r="AFJ308" s="108" t="n">
        <v>11.6</v>
      </c>
      <c r="AFK308" s="108" t="n">
        <v>12.8</v>
      </c>
      <c r="AFL308" s="108" t="n">
        <v>14.4</v>
      </c>
      <c r="AFM308" s="108" t="n">
        <v>14.7</v>
      </c>
      <c r="AFN308" s="108" t="n">
        <v>17.1</v>
      </c>
      <c r="AFO308" s="109" t="n">
        <f aca="false">AVERAGE(AFC308:AFN308)</f>
        <v>14.9166666666667</v>
      </c>
      <c r="AGA308" s="1" t="n">
        <v>1958</v>
      </c>
      <c r="AGB308" s="110" t="s">
        <v>161</v>
      </c>
      <c r="AGC308" s="108" t="n">
        <v>19.3</v>
      </c>
      <c r="AGD308" s="108" t="n">
        <v>17.5</v>
      </c>
      <c r="AGE308" s="108" t="n">
        <v>16</v>
      </c>
      <c r="AGF308" s="108" t="n">
        <v>11.7</v>
      </c>
      <c r="AGG308" s="108" t="n">
        <v>9.6</v>
      </c>
      <c r="AGH308" s="108" t="n">
        <v>6.8</v>
      </c>
      <c r="AGI308" s="108" t="n">
        <v>5.3</v>
      </c>
      <c r="AGJ308" s="108" t="n">
        <v>4.7</v>
      </c>
      <c r="AGK308" s="108" t="n">
        <v>5.7</v>
      </c>
      <c r="AGL308" s="108" t="n">
        <v>8</v>
      </c>
      <c r="AGM308" s="108" t="n">
        <v>12.6</v>
      </c>
      <c r="AGN308" s="108" t="n">
        <v>17.1</v>
      </c>
      <c r="AGO308" s="109" t="n">
        <f aca="false">AVERAGE(AGC308:AGN308)</f>
        <v>11.1916666666667</v>
      </c>
      <c r="AHA308" s="1" t="n">
        <v>1958</v>
      </c>
      <c r="AHB308" s="110" t="s">
        <v>161</v>
      </c>
      <c r="AHC308" s="108" t="n">
        <v>15.5</v>
      </c>
      <c r="AHD308" s="108" t="n">
        <v>13.5</v>
      </c>
      <c r="AHE308" s="108" t="n">
        <v>11.8</v>
      </c>
      <c r="AHF308" s="108" t="n">
        <v>7.1</v>
      </c>
      <c r="AHG308" s="108" t="n">
        <v>7.3</v>
      </c>
      <c r="AHH308" s="108" t="n">
        <v>4.9</v>
      </c>
      <c r="AHI308" s="108" t="n">
        <v>4.5</v>
      </c>
      <c r="AHJ308" s="108" t="n">
        <v>2.5</v>
      </c>
      <c r="AHK308" s="108" t="n">
        <v>4.6</v>
      </c>
      <c r="AHL308" s="108" t="n">
        <v>4.6</v>
      </c>
      <c r="AHM308" s="108" t="n">
        <v>9.4</v>
      </c>
      <c r="AHN308" s="108" t="n">
        <v>13.4</v>
      </c>
      <c r="AHO308" s="109" t="n">
        <f aca="false">AVERAGE(AHC308:AHN308)</f>
        <v>8.25833333333333</v>
      </c>
      <c r="AIA308" s="1" t="n">
        <v>1958</v>
      </c>
      <c r="AIB308" s="110" t="s">
        <v>161</v>
      </c>
      <c r="AIC308" s="108" t="n">
        <v>21.9</v>
      </c>
      <c r="AID308" s="108" t="n">
        <v>21.7</v>
      </c>
      <c r="AIE308" s="108" t="n">
        <v>17.8</v>
      </c>
      <c r="AIF308" s="108" t="n">
        <v>15.4</v>
      </c>
      <c r="AIG308" s="108" t="n">
        <v>12.2</v>
      </c>
      <c r="AIH308" s="108" t="n">
        <v>8.8</v>
      </c>
      <c r="AII308" s="108" t="n">
        <v>5.5</v>
      </c>
      <c r="AIJ308" s="108" t="n">
        <v>6.1</v>
      </c>
      <c r="AIK308" s="108" t="n">
        <v>8.9</v>
      </c>
      <c r="AIL308" s="108" t="n">
        <v>12.2</v>
      </c>
      <c r="AIM308" s="108" t="n">
        <v>17</v>
      </c>
      <c r="AIN308" s="108" t="n">
        <v>21</v>
      </c>
      <c r="AIO308" s="109" t="n">
        <f aca="false">AVERAGE(AIC308:AIN308)</f>
        <v>14.0416666666667</v>
      </c>
      <c r="AJA308" s="1" t="n">
        <v>1958</v>
      </c>
      <c r="AJB308" s="110" t="s">
        <v>161</v>
      </c>
      <c r="AJC308" s="108" t="n">
        <v>27.1</v>
      </c>
      <c r="AJD308" s="108" t="n">
        <v>27.5</v>
      </c>
      <c r="AJE308" s="108" t="n">
        <v>27.4</v>
      </c>
      <c r="AJF308" s="108" t="n">
        <v>26.4</v>
      </c>
      <c r="AJG308" s="108" t="n">
        <v>25.6</v>
      </c>
      <c r="AJH308" s="108" t="n">
        <v>21</v>
      </c>
      <c r="AJI308" s="108" t="n">
        <v>21.5</v>
      </c>
      <c r="AJJ308" s="108" t="n">
        <v>21.7</v>
      </c>
      <c r="AJK308" s="108" t="n">
        <v>22.6</v>
      </c>
      <c r="AJL308" s="108" t="n">
        <v>27.3</v>
      </c>
      <c r="AJM308" s="108" t="n">
        <v>27.3</v>
      </c>
      <c r="AJN308" s="108" t="n">
        <v>26.9</v>
      </c>
      <c r="AJO308" s="109" t="n">
        <f aca="false">AVERAGE(AJC308:AJN308)</f>
        <v>25.1916666666667</v>
      </c>
      <c r="AKA308" s="1" t="n">
        <v>1958</v>
      </c>
      <c r="AKB308" s="110" t="s">
        <v>161</v>
      </c>
      <c r="AKC308" s="108" t="n">
        <v>18.8</v>
      </c>
      <c r="AKD308" s="108" t="n">
        <v>16.8</v>
      </c>
      <c r="AKE308" s="108" t="n">
        <v>15.5</v>
      </c>
      <c r="AKF308" s="108" t="n">
        <v>10.3</v>
      </c>
      <c r="AKG308" s="108" t="n">
        <v>9.9</v>
      </c>
      <c r="AKH308" s="108" t="n">
        <v>7</v>
      </c>
      <c r="AKI308" s="108" t="n">
        <v>6.2</v>
      </c>
      <c r="AKJ308" s="108" t="n">
        <v>4.5</v>
      </c>
      <c r="AKK308" s="108" t="n">
        <v>6.9</v>
      </c>
      <c r="AKL308" s="108" t="n">
        <v>7.9</v>
      </c>
      <c r="AKM308" s="108" t="n">
        <v>12</v>
      </c>
      <c r="AKN308" s="108" t="n">
        <v>16.5</v>
      </c>
      <c r="AKO308" s="109" t="n">
        <f aca="false">AVERAGE(AKC308:AKN308)</f>
        <v>11.025</v>
      </c>
      <c r="ALA308" s="35" t="n">
        <f aca="false">(ACO308+AO308+EO308+NO308+AKO308+AFO308+AEO308+IO308+MO308)/9</f>
        <v>14.0166666666667</v>
      </c>
      <c r="ALB308" s="77" t="n">
        <f aca="false">(ABO308+KO308+DO308+AGO308)/4</f>
        <v>18.73125</v>
      </c>
      <c r="ALC308" s="19" t="n">
        <f aca="false">(QO308+PO308+AAO308+AJO308+FO308+SO308+BO308+CO308+JO308+OO308+TO308+HO308)/12</f>
        <v>13.7430555555556</v>
      </c>
      <c r="AMA308" s="28" t="n">
        <f aca="false">MAX(ACC308:ACN308,AC308:AN308,EC308:EN308,NC308:NN308,AKC308:AKN308,AFC308:AFN308,AEC308:AEN308,IC308:IN308,MC308:MN308)</f>
        <v>26.6</v>
      </c>
      <c r="AMB308" s="28" t="n">
        <f aca="false">MIN(ACC308:ACN308,AC308:AN308,EC308:EN308,NC308:NN308,AKC308:AKN308,AFC308:AFN308,AEC308:AEN308,IC308:IN308,MC308:MN308)</f>
        <v>4.5</v>
      </c>
      <c r="AMC308" s="81" t="n">
        <f aca="false">MAX(ABC308:ABN308,KC308:KN308,DC308:DN308,AGC308:AGN308)</f>
        <v>27.4</v>
      </c>
      <c r="AMD308" s="81" t="n">
        <f aca="false">MIN(ABC308:ABN308,KC308:KN308,DC308:DN308,AGC308:AGN308)</f>
        <v>4.7</v>
      </c>
      <c r="AME308" s="60" t="n">
        <f aca="false">MAX(QC308:QN308,PC308:PN308,AJC308:AJN308,AAC308:AAN308,FC308:FN308,SC308:SN308)</f>
        <v>27.5</v>
      </c>
      <c r="AMF308" s="60" t="n">
        <f aca="false">MIN(QC308:QN308,PC308:PN308,AJC308:AJN308,AAC308:AAN308,FC308:FN308,SC308:SN308)</f>
        <v>5.3</v>
      </c>
    </row>
    <row r="309" customFormat="false" ht="12.8" hidden="false" customHeight="false" outlineLevel="0" collapsed="false">
      <c r="A309" s="104"/>
      <c r="B309" s="29" t="n">
        <f aca="false">AVERAGE(AO309,BO309,CO309,DO309,EO309,FO309,GO309,HO319,IO309,JO309,KO309,LO309,MO309,NO309,OO309,PO309,QO309,RO309,SO309,TO309,UO309,VO309,WO309,YO309,ZO309,AAO309,ABO309,ACO309,ADO309,AEO309,AFO309,AGO309,AHO309,AIO309,AJO309,AKO309)</f>
        <v>14.1127314814815</v>
      </c>
      <c r="C309" s="30" t="n">
        <f aca="false">AVERAGE(B305:B309)</f>
        <v>13.6582175925926</v>
      </c>
      <c r="D309" s="31" t="n">
        <f aca="false">AVERAGE(B300:B309)</f>
        <v>13.4320833333333</v>
      </c>
      <c r="E309" s="29" t="n">
        <f aca="false">AVERAGE(B290:B309)</f>
        <v>13.4113105008418</v>
      </c>
      <c r="F309" s="32" t="n">
        <f aca="false">AVERAGE(B260:B309)</f>
        <v>13.4322287457912</v>
      </c>
      <c r="G309" s="3" t="n">
        <f aca="false">MAX(AC309:AN309,BC309:BN309,CC309:CN309,DC309:DN309,EC309:EN309,FC309:FN309,GC309:GN309,HC309:HN309,IC309:IN309,JC309:JN309,KC309:KN309,LC309:LN309,MC309:MN309,NC309:NN309,OC309:ON309,PC309:PN309,QC309:QN309,RC309:RN309,SC309:SN309,TC309:TN309,UC309:UN309,VC309:VN309,WC309:WN309,YC309:YN309,ZC309:ZN309,AAC309:AAN309,ABC309:ABN309,ACC309:ACN309,ADC309:ADN309,AEC309:AEN309,AFC309:AFN309,AGC309:AGN309,AHC309:AHN309,AIC309:AIN309,AJC309:AJN309,AKC309:AKN309)</f>
        <v>28.5</v>
      </c>
      <c r="H309" s="105" t="n">
        <f aca="false">MEDIAN(AC309:AN309,BC309:BN309,CC309:CN309,DC309:DN309,EC309:EN309,FC309:FN309,GC309:GN309,HC309:HN309,IC309:IN309,JC309:JN309,KC309:KN309,LC309:LN309,MC309:MN309,NC309:NN309,OC309:ON309,PC309:PN309,QC309:QN309,RC309:RN309,SC309:SN309,TC309:TN309,UC309:UN309,VC309:VN309,WC309:WN309,YC309:YN309,ZC309:ZN309,AAC309:AAN309,ABC309:ABN309,ACC309:ACN309,ADC309:ADN309,AEC309:AEN309,AFC309:AFN309,AGC309:AGN309,AHC309:AHN309,AIC309:AIN309,AJC309:AJN309,AKC309:AKN309)</f>
        <v>13.3</v>
      </c>
      <c r="I309" s="5" t="n">
        <f aca="false">MIN(AC309:AN309,BC309:BN309,CC309:CN309,DC309:DN309,EC309:EN309,FC309:FN309,GC309:GN309,HC309:HN309,IC309:IN309,JC309:JN309,KC309:KN309,LC309:LN309,MC309:MN309,NC309:NN309,OC309:ON309,PC309:PN309,QC309:QN309,RC309:RN309,SC309:SN309,TC309:TN309,UC309:UN309,VC309:VN309,WC309:WN309,YC309:YN309,ZC309:ZN309,AAC309:AAN309,ABC309:ABN309,ACC309:ACN309,ADC309:ADN309,AEC309:AEN309,AFC309:AFN309,AGC309:AGN309,AHC309:AHN309,AIC309:AIN309,AJC309:AJN309,AKC309:AKN309)</f>
        <v>3.2</v>
      </c>
      <c r="J309" s="106" t="n">
        <f aca="false">(G309+I309)/2</f>
        <v>15.85</v>
      </c>
      <c r="AB309" s="107" t="n">
        <v>1959</v>
      </c>
      <c r="AC309" s="108" t="n">
        <v>15.7</v>
      </c>
      <c r="AD309" s="108" t="n">
        <v>16.9</v>
      </c>
      <c r="AE309" s="108" t="n">
        <v>16.6</v>
      </c>
      <c r="AF309" s="108" t="n">
        <v>13</v>
      </c>
      <c r="AG309" s="108" t="n">
        <v>11.4</v>
      </c>
      <c r="AH309" s="108" t="n">
        <v>11</v>
      </c>
      <c r="AI309" s="108" t="n">
        <v>9.6</v>
      </c>
      <c r="AJ309" s="108" t="n">
        <v>9.7</v>
      </c>
      <c r="AK309" s="108" t="n">
        <v>10.3</v>
      </c>
      <c r="AL309" s="108" t="n">
        <v>11.1</v>
      </c>
      <c r="AM309" s="108" t="n">
        <v>12.5</v>
      </c>
      <c r="AN309" s="108" t="n">
        <v>13.2</v>
      </c>
      <c r="AO309" s="109" t="n">
        <f aca="false">AVERAGE(AC309:AN309)</f>
        <v>12.5833333333333</v>
      </c>
      <c r="BA309" s="1" t="n">
        <v>1959</v>
      </c>
      <c r="BB309" s="107" t="n">
        <v>1959</v>
      </c>
      <c r="BC309" s="108" t="n">
        <v>14.5</v>
      </c>
      <c r="BD309" s="108" t="n">
        <v>16.3</v>
      </c>
      <c r="BE309" s="108" t="n">
        <v>13.7</v>
      </c>
      <c r="BF309" s="108" t="n">
        <v>8.5</v>
      </c>
      <c r="BG309" s="108" t="n">
        <v>7.3</v>
      </c>
      <c r="BH309" s="108" t="n">
        <v>6.2</v>
      </c>
      <c r="BI309" s="108" t="n">
        <v>3.2</v>
      </c>
      <c r="BJ309" s="108" t="n">
        <v>3.9</v>
      </c>
      <c r="BK309" s="108" t="n">
        <v>6.5</v>
      </c>
      <c r="BL309" s="108" t="n">
        <v>8.5</v>
      </c>
      <c r="BM309" s="108" t="n">
        <v>10.5</v>
      </c>
      <c r="BN309" s="108" t="n">
        <v>13.9</v>
      </c>
      <c r="BO309" s="109" t="n">
        <f aca="false">AVERAGE(BC309:BN309)</f>
        <v>9.41666666666667</v>
      </c>
      <c r="CA309" s="1" t="n">
        <v>1959</v>
      </c>
      <c r="CB309" s="110" t="s">
        <v>162</v>
      </c>
      <c r="CC309" s="108" t="n">
        <v>11.1</v>
      </c>
      <c r="CD309" s="108" t="n">
        <v>13.3</v>
      </c>
      <c r="CE309" s="108" t="n">
        <v>12.4</v>
      </c>
      <c r="CF309" s="108" t="n">
        <v>9.1</v>
      </c>
      <c r="CG309" s="108" t="n">
        <v>5.9</v>
      </c>
      <c r="CH309" s="108" t="n">
        <v>7.3</v>
      </c>
      <c r="CI309" s="108" t="n">
        <v>4.8</v>
      </c>
      <c r="CJ309" s="108" t="n">
        <v>5.1</v>
      </c>
      <c r="CK309" s="108" t="n">
        <v>4.4</v>
      </c>
      <c r="CL309" s="108" t="n">
        <v>6.8</v>
      </c>
      <c r="CM309" s="108" t="n">
        <v>8.7</v>
      </c>
      <c r="CN309" s="108" t="n">
        <v>8.4</v>
      </c>
      <c r="CO309" s="109" t="n">
        <f aca="false">AVERAGE(CC309:CN309)</f>
        <v>8.10833333333333</v>
      </c>
      <c r="DA309" s="1" t="n">
        <v>1959</v>
      </c>
      <c r="DB309" s="110" t="s">
        <v>162</v>
      </c>
      <c r="DC309" s="108" t="n">
        <v>27.5</v>
      </c>
      <c r="DD309" s="108" t="n">
        <v>27.6</v>
      </c>
      <c r="DE309" s="108" t="n">
        <v>28.5</v>
      </c>
      <c r="DF309" s="108" t="n">
        <v>24.3</v>
      </c>
      <c r="DG309" s="108" t="n">
        <v>19.1</v>
      </c>
      <c r="DH309" s="108" t="n">
        <v>16.4</v>
      </c>
      <c r="DI309" s="108" t="n">
        <v>15.8</v>
      </c>
      <c r="DJ309" s="108" t="n">
        <v>17</v>
      </c>
      <c r="DK309" s="108" t="n">
        <v>20.1</v>
      </c>
      <c r="DL309" s="108" t="n">
        <v>23.5</v>
      </c>
      <c r="DM309" s="108" t="n">
        <v>26.3</v>
      </c>
      <c r="DN309" s="108" t="n">
        <v>27.5</v>
      </c>
      <c r="DO309" s="109" t="n">
        <f aca="false">AVERAGE(DC309:DN309)</f>
        <v>22.8</v>
      </c>
      <c r="EA309" s="1" t="n">
        <v>1959</v>
      </c>
      <c r="EB309" s="107" t="n">
        <v>1959</v>
      </c>
      <c r="EC309" s="108" t="n">
        <v>15.6</v>
      </c>
      <c r="ED309" s="108" t="n">
        <v>18.2</v>
      </c>
      <c r="EE309" s="108" t="n">
        <v>15.2</v>
      </c>
      <c r="EF309" s="108" t="n">
        <v>12.4</v>
      </c>
      <c r="EG309" s="108" t="n">
        <v>9.7</v>
      </c>
      <c r="EH309" s="108" t="n">
        <v>7.6</v>
      </c>
      <c r="EI309" s="108" t="n">
        <v>8</v>
      </c>
      <c r="EJ309" s="108" t="n">
        <v>10.1</v>
      </c>
      <c r="EK309" s="108" t="n">
        <v>9.5</v>
      </c>
      <c r="EL309" s="108" t="n">
        <v>10.7</v>
      </c>
      <c r="EM309" s="108" t="n">
        <v>11.3</v>
      </c>
      <c r="EN309" s="108" t="n">
        <v>13.1</v>
      </c>
      <c r="EO309" s="109" t="n">
        <f aca="false">AVERAGE(EC309:EN309)</f>
        <v>11.7833333333333</v>
      </c>
      <c r="FA309" s="1" t="n">
        <v>1959</v>
      </c>
      <c r="FB309" s="110" t="s">
        <v>162</v>
      </c>
      <c r="FC309" s="108" t="n">
        <v>14.2</v>
      </c>
      <c r="FD309" s="108" t="n">
        <v>16.3</v>
      </c>
      <c r="FE309" s="108" t="n">
        <v>14.9</v>
      </c>
      <c r="FF309" s="108" t="n">
        <v>10.4</v>
      </c>
      <c r="FG309" s="108" t="n">
        <v>9.6</v>
      </c>
      <c r="FH309" s="108" t="n">
        <v>9.3</v>
      </c>
      <c r="FI309" s="108" t="n">
        <v>8.4</v>
      </c>
      <c r="FJ309" s="108" t="n">
        <v>8.1</v>
      </c>
      <c r="FK309" s="108" t="n">
        <v>7.2</v>
      </c>
      <c r="FL309" s="108" t="n">
        <v>9.4</v>
      </c>
      <c r="FM309" s="108" t="n">
        <v>10.5</v>
      </c>
      <c r="FN309" s="112" t="n">
        <f aca="false">SUM(FN308+FN310)/2</f>
        <v>13.55</v>
      </c>
      <c r="FO309" s="109" t="n">
        <f aca="false">AVERAGE(FC309:FN309)</f>
        <v>10.9875</v>
      </c>
      <c r="GA309" s="1" t="n">
        <v>1959</v>
      </c>
      <c r="GB309" s="110" t="s">
        <v>162</v>
      </c>
      <c r="GC309" s="108" t="n">
        <v>17.4</v>
      </c>
      <c r="GD309" s="108" t="n">
        <v>17.2</v>
      </c>
      <c r="GE309" s="108" t="n">
        <v>17.3</v>
      </c>
      <c r="GF309" s="108" t="n">
        <v>15.3</v>
      </c>
      <c r="GG309" s="108" t="n">
        <v>13.5</v>
      </c>
      <c r="GH309" s="108" t="n">
        <v>13.2</v>
      </c>
      <c r="GI309" s="108" t="n">
        <v>12.1</v>
      </c>
      <c r="GJ309" s="108" t="n">
        <v>12.8</v>
      </c>
      <c r="GK309" s="108" t="n">
        <v>11.9</v>
      </c>
      <c r="GL309" s="108" t="n">
        <v>12.1</v>
      </c>
      <c r="GM309" s="108" t="n">
        <v>13.2</v>
      </c>
      <c r="GN309" s="108" t="n">
        <v>14.2</v>
      </c>
      <c r="GO309" s="109" t="n">
        <f aca="false">AVERAGE(GC309:GN309)</f>
        <v>14.1833333333333</v>
      </c>
      <c r="HA309" s="1" t="n">
        <v>1959</v>
      </c>
      <c r="HB309" s="110" t="s">
        <v>162</v>
      </c>
      <c r="HC309" s="108" t="n">
        <v>15.4</v>
      </c>
      <c r="HD309" s="108" t="n">
        <v>16.5</v>
      </c>
      <c r="HE309" s="108" t="n">
        <v>16.2</v>
      </c>
      <c r="HF309" s="108" t="n">
        <v>14</v>
      </c>
      <c r="HG309" s="108" t="n">
        <v>13.2</v>
      </c>
      <c r="HH309" s="108" t="n">
        <v>12.7</v>
      </c>
      <c r="HI309" s="108" t="n">
        <v>11.4</v>
      </c>
      <c r="HJ309" s="108" t="n">
        <v>11.4</v>
      </c>
      <c r="HK309" s="108" t="n">
        <v>9.5</v>
      </c>
      <c r="HL309" s="108" t="n">
        <v>11.6</v>
      </c>
      <c r="HM309" s="108" t="n">
        <v>11.6</v>
      </c>
      <c r="HN309" s="108" t="n">
        <v>12.4</v>
      </c>
      <c r="HO309" s="109" t="n">
        <f aca="false">AVERAGE(HC309:HN309)</f>
        <v>12.9916666666667</v>
      </c>
      <c r="IA309" s="1" t="n">
        <v>1959</v>
      </c>
      <c r="IB309" s="110" t="s">
        <v>162</v>
      </c>
      <c r="IC309" s="108" t="n">
        <v>22.4</v>
      </c>
      <c r="ID309" s="108" t="n">
        <v>21.7</v>
      </c>
      <c r="IE309" s="108" t="n">
        <v>22.5</v>
      </c>
      <c r="IF309" s="108" t="n">
        <v>19.9</v>
      </c>
      <c r="IG309" s="108" t="n">
        <v>15.8</v>
      </c>
      <c r="IH309" s="108" t="n">
        <v>14.6</v>
      </c>
      <c r="II309" s="108" t="n">
        <v>12.7</v>
      </c>
      <c r="IJ309" s="108" t="n">
        <v>13</v>
      </c>
      <c r="IK309" s="108" t="n">
        <v>15.4</v>
      </c>
      <c r="IL309" s="108" t="n">
        <v>17.1</v>
      </c>
      <c r="IM309" s="108" t="n">
        <v>18.9</v>
      </c>
      <c r="IN309" s="108" t="n">
        <v>20.1</v>
      </c>
      <c r="IO309" s="109" t="n">
        <f aca="false">AVERAGE(IC309:IN309)</f>
        <v>17.8416666666667</v>
      </c>
      <c r="JA309" s="1" t="n">
        <v>1959</v>
      </c>
      <c r="JB309" s="110" t="s">
        <v>162</v>
      </c>
      <c r="JC309" s="108" t="n">
        <v>13.6</v>
      </c>
      <c r="JD309" s="108" t="n">
        <v>14.7</v>
      </c>
      <c r="JE309" s="108" t="n">
        <v>14.1</v>
      </c>
      <c r="JF309" s="108" t="n">
        <v>9.7</v>
      </c>
      <c r="JG309" s="108" t="n">
        <v>7.6</v>
      </c>
      <c r="JH309" s="108" t="n">
        <v>7.6</v>
      </c>
      <c r="JI309" s="108" t="n">
        <v>5.9</v>
      </c>
      <c r="JJ309" s="108" t="n">
        <v>5.8</v>
      </c>
      <c r="JK309" s="108" t="n">
        <v>5.3</v>
      </c>
      <c r="JL309" s="108" t="n">
        <v>8.3</v>
      </c>
      <c r="JM309" s="108" t="n">
        <v>10</v>
      </c>
      <c r="JN309" s="108" t="n">
        <v>9.8</v>
      </c>
      <c r="JO309" s="109" t="n">
        <f aca="false">AVERAGE(JC309:JN309)</f>
        <v>9.36666666666667</v>
      </c>
      <c r="KA309" s="1" t="n">
        <v>1959</v>
      </c>
      <c r="KB309" s="107" t="n">
        <v>1959</v>
      </c>
      <c r="KC309" s="108" t="n">
        <v>25.8</v>
      </c>
      <c r="KD309" s="108" t="n">
        <v>25.8</v>
      </c>
      <c r="KE309" s="108" t="n">
        <v>26.2</v>
      </c>
      <c r="KF309" s="108" t="n">
        <v>23.8</v>
      </c>
      <c r="KG309" s="108" t="n">
        <v>19.9</v>
      </c>
      <c r="KH309" s="108" t="n">
        <v>17.4</v>
      </c>
      <c r="KI309" s="108" t="n">
        <v>17</v>
      </c>
      <c r="KJ309" s="108" t="n">
        <v>18.1</v>
      </c>
      <c r="KK309" s="108" t="n">
        <v>21.5</v>
      </c>
      <c r="KL309" s="108" t="n">
        <v>23.9</v>
      </c>
      <c r="KM309" s="108" t="n">
        <v>26.1</v>
      </c>
      <c r="KN309" s="108" t="n">
        <v>27.3</v>
      </c>
      <c r="KO309" s="109" t="n">
        <f aca="false">AVERAGE(KC309:KN309)</f>
        <v>22.7333333333333</v>
      </c>
      <c r="LA309" s="1" t="n">
        <v>1959</v>
      </c>
      <c r="LB309" s="110" t="s">
        <v>162</v>
      </c>
      <c r="LC309" s="108" t="n">
        <v>13.4</v>
      </c>
      <c r="LD309" s="108" t="n">
        <v>15.7</v>
      </c>
      <c r="LE309" s="108" t="n">
        <v>14</v>
      </c>
      <c r="LF309" s="108" t="n">
        <v>10.1</v>
      </c>
      <c r="LG309" s="108" t="n">
        <v>8.6</v>
      </c>
      <c r="LH309" s="108" t="n">
        <v>8.9</v>
      </c>
      <c r="LI309" s="108" t="n">
        <v>7.2</v>
      </c>
      <c r="LJ309" s="108" t="n">
        <v>7.4</v>
      </c>
      <c r="LK309" s="108" t="n">
        <v>6.3</v>
      </c>
      <c r="LL309" s="108" t="n">
        <v>8.4</v>
      </c>
      <c r="LM309" s="108" t="n">
        <v>10.2</v>
      </c>
      <c r="LN309" s="108" t="n">
        <v>10.3</v>
      </c>
      <c r="LO309" s="109" t="n">
        <f aca="false">AVERAGE(LC309:LN309)</f>
        <v>10.0416666666667</v>
      </c>
      <c r="MA309" s="1" t="n">
        <v>1959</v>
      </c>
      <c r="MB309" s="110" t="s">
        <v>162</v>
      </c>
      <c r="MC309" s="108" t="n">
        <v>15.9</v>
      </c>
      <c r="MD309" s="108" t="n">
        <v>16.3</v>
      </c>
      <c r="ME309" s="108" t="n">
        <v>16.3</v>
      </c>
      <c r="MF309" s="108" t="n">
        <v>13.3</v>
      </c>
      <c r="MG309" s="108" t="n">
        <v>10.9</v>
      </c>
      <c r="MH309" s="108" t="n">
        <v>9.9</v>
      </c>
      <c r="MI309" s="108" t="n">
        <v>8</v>
      </c>
      <c r="MJ309" s="108" t="n">
        <v>8.7</v>
      </c>
      <c r="MK309" s="108" t="n">
        <v>8.8</v>
      </c>
      <c r="ML309" s="108" t="n">
        <v>11</v>
      </c>
      <c r="MM309" s="108" t="n">
        <v>12.6</v>
      </c>
      <c r="MN309" s="108" t="n">
        <v>13.2</v>
      </c>
      <c r="MO309" s="109" t="n">
        <f aca="false">AVERAGE(MC309:MN309)</f>
        <v>12.075</v>
      </c>
      <c r="NA309" s="1" t="n">
        <v>1959</v>
      </c>
      <c r="NB309" s="110" t="s">
        <v>162</v>
      </c>
      <c r="NC309" s="108" t="n">
        <v>18.4</v>
      </c>
      <c r="ND309" s="108" t="n">
        <v>18.6</v>
      </c>
      <c r="NE309" s="108" t="n">
        <v>18.5</v>
      </c>
      <c r="NF309" s="108" t="n">
        <v>15.5</v>
      </c>
      <c r="NG309" s="108" t="n">
        <v>12.9</v>
      </c>
      <c r="NH309" s="108" t="n">
        <v>12.5</v>
      </c>
      <c r="NI309" s="108" t="n">
        <v>10</v>
      </c>
      <c r="NJ309" s="108" t="n">
        <v>9.5</v>
      </c>
      <c r="NK309" s="108" t="n">
        <v>9</v>
      </c>
      <c r="NL309" s="108" t="n">
        <v>11.4</v>
      </c>
      <c r="NM309" s="108" t="n">
        <v>14.5</v>
      </c>
      <c r="NN309" s="108" t="n">
        <v>16.3</v>
      </c>
      <c r="NO309" s="109" t="n">
        <f aca="false">AVERAGE(NC309:NN309)</f>
        <v>13.925</v>
      </c>
      <c r="OA309" s="1" t="n">
        <v>1959</v>
      </c>
      <c r="OB309" s="135" t="s">
        <v>162</v>
      </c>
      <c r="OC309" s="116" t="n">
        <v>18.4</v>
      </c>
      <c r="OD309" s="116" t="n">
        <v>19.2</v>
      </c>
      <c r="OE309" s="116" t="n">
        <v>18.8</v>
      </c>
      <c r="OF309" s="116" t="n">
        <v>15.1</v>
      </c>
      <c r="OG309" s="116" t="n">
        <v>13.9</v>
      </c>
      <c r="OH309" s="116" t="n">
        <v>12.8</v>
      </c>
      <c r="OI309" s="116" t="n">
        <v>11.9</v>
      </c>
      <c r="OJ309" s="116" t="n">
        <v>11.9</v>
      </c>
      <c r="OK309" s="116" t="n">
        <v>11</v>
      </c>
      <c r="OL309" s="116" t="n">
        <v>12.9</v>
      </c>
      <c r="OM309" s="116" t="n">
        <v>14.3</v>
      </c>
      <c r="ON309" s="116" t="n">
        <v>15.4</v>
      </c>
      <c r="OO309" s="109" t="n">
        <f aca="false">AVERAGE(OC309:ON309)</f>
        <v>14.6333333333333</v>
      </c>
      <c r="PA309" s="16" t="n">
        <v>1959</v>
      </c>
      <c r="PB309" s="134" t="s">
        <v>162</v>
      </c>
      <c r="PC309" s="108" t="n">
        <v>18.9</v>
      </c>
      <c r="PD309" s="108" t="n">
        <v>16.9</v>
      </c>
      <c r="PE309" s="108" t="n">
        <v>16.6</v>
      </c>
      <c r="PF309" s="108" t="n">
        <v>13.7</v>
      </c>
      <c r="PG309" s="108" t="n">
        <v>10.5</v>
      </c>
      <c r="PH309" s="108" t="n">
        <v>7.7</v>
      </c>
      <c r="PI309" s="108" t="n">
        <v>5.3</v>
      </c>
      <c r="PJ309" s="108" t="n">
        <v>6.3</v>
      </c>
      <c r="PK309" s="108" t="n">
        <v>8.9</v>
      </c>
      <c r="PL309" s="108" t="n">
        <v>11.2</v>
      </c>
      <c r="PM309" s="108" t="n">
        <v>13.8</v>
      </c>
      <c r="PN309" s="108" t="n">
        <v>14.2</v>
      </c>
      <c r="PO309" s="109" t="n">
        <f aca="false">AVERAGE(PC309:PN309)</f>
        <v>12</v>
      </c>
      <c r="QA309" s="1" t="n">
        <v>1959</v>
      </c>
      <c r="QB309" s="110" t="s">
        <v>162</v>
      </c>
      <c r="QC309" s="108" t="n">
        <v>14.1</v>
      </c>
      <c r="QD309" s="108" t="n">
        <v>14.6</v>
      </c>
      <c r="QE309" s="108" t="n">
        <v>14.3</v>
      </c>
      <c r="QF309" s="108" t="n">
        <v>11.2</v>
      </c>
      <c r="QG309" s="108" t="n">
        <v>9.1</v>
      </c>
      <c r="QH309" s="108" t="n">
        <v>8</v>
      </c>
      <c r="QI309" s="108" t="n">
        <v>6.4</v>
      </c>
      <c r="QJ309" s="108" t="n">
        <v>6.1</v>
      </c>
      <c r="QK309" s="108" t="n">
        <v>6.6</v>
      </c>
      <c r="QL309" s="108" t="n">
        <v>8.5</v>
      </c>
      <c r="QM309" s="108" t="n">
        <v>10.4</v>
      </c>
      <c r="QN309" s="108" t="n">
        <v>10</v>
      </c>
      <c r="QO309" s="109" t="n">
        <f aca="false">AVERAGE(QC309:QN309)</f>
        <v>9.94166666666667</v>
      </c>
      <c r="RA309" s="1" t="n">
        <v>1959</v>
      </c>
      <c r="RB309" s="110" t="s">
        <v>162</v>
      </c>
      <c r="RC309" s="108" t="n">
        <v>17.5</v>
      </c>
      <c r="RD309" s="108" t="n">
        <v>17.4</v>
      </c>
      <c r="RE309" s="108" t="n">
        <v>18.1</v>
      </c>
      <c r="RF309" s="108" t="n">
        <v>13.5</v>
      </c>
      <c r="RG309" s="108" t="n">
        <v>10.7</v>
      </c>
      <c r="RH309" s="108" t="n">
        <v>9.1</v>
      </c>
      <c r="RI309" s="108" t="n">
        <v>6.6</v>
      </c>
      <c r="RJ309" s="108" t="n">
        <v>6.7</v>
      </c>
      <c r="RK309" s="108" t="n">
        <v>7.4</v>
      </c>
      <c r="RL309" s="108" t="n">
        <v>10.5</v>
      </c>
      <c r="RM309" s="108" t="n">
        <v>12.9</v>
      </c>
      <c r="RN309" s="108" t="n">
        <v>13.6</v>
      </c>
      <c r="RO309" s="109" t="n">
        <f aca="false">AVERAGE(RC309:RN309)</f>
        <v>12</v>
      </c>
      <c r="SA309" s="1" t="n">
        <v>1959</v>
      </c>
      <c r="SB309" s="107" t="n">
        <v>1959</v>
      </c>
      <c r="SC309" s="108" t="n">
        <v>20.3</v>
      </c>
      <c r="SD309" s="108" t="n">
        <v>19.6</v>
      </c>
      <c r="SE309" s="108" t="n">
        <v>19.8</v>
      </c>
      <c r="SF309" s="108" t="n">
        <v>15.2</v>
      </c>
      <c r="SG309" s="108" t="n">
        <v>10.9</v>
      </c>
      <c r="SH309" s="108" t="n">
        <v>7.7</v>
      </c>
      <c r="SI309" s="108" t="n">
        <v>6.5</v>
      </c>
      <c r="SJ309" s="108" t="n">
        <v>6.4</v>
      </c>
      <c r="SK309" s="108" t="n">
        <v>9.6</v>
      </c>
      <c r="SL309" s="108" t="n">
        <v>12.1</v>
      </c>
      <c r="SM309" s="108" t="n">
        <v>15.9</v>
      </c>
      <c r="SN309" s="108" t="n">
        <v>16.4</v>
      </c>
      <c r="SO309" s="109" t="n">
        <f aca="false">AVERAGE(SC309:SN309)</f>
        <v>13.3666666666667</v>
      </c>
      <c r="TA309" s="1" t="n">
        <v>1959</v>
      </c>
      <c r="TB309" s="110" t="s">
        <v>162</v>
      </c>
      <c r="TC309" s="108" t="n">
        <v>26.2</v>
      </c>
      <c r="TD309" s="108" t="n">
        <v>26</v>
      </c>
      <c r="TE309" s="108" t="n">
        <v>25.9</v>
      </c>
      <c r="TF309" s="108" t="n">
        <v>22.9</v>
      </c>
      <c r="TG309" s="108" t="n">
        <v>15.7</v>
      </c>
      <c r="TH309" s="108" t="n">
        <v>12.8</v>
      </c>
      <c r="TI309" s="108" t="n">
        <v>13</v>
      </c>
      <c r="TJ309" s="108" t="n">
        <v>15.1</v>
      </c>
      <c r="TK309" s="108" t="n">
        <v>18.3</v>
      </c>
      <c r="TL309" s="108" t="n">
        <v>21.6</v>
      </c>
      <c r="TM309" s="108" t="n">
        <v>25.1</v>
      </c>
      <c r="TN309" s="108" t="n">
        <v>25.6</v>
      </c>
      <c r="TO309" s="109" t="n">
        <f aca="false">AVERAGE(TC309:TN309)</f>
        <v>20.6833333333333</v>
      </c>
      <c r="UA309" s="1" t="n">
        <v>1959</v>
      </c>
      <c r="UB309" s="110" t="s">
        <v>162</v>
      </c>
      <c r="UC309" s="108" t="n">
        <v>17.6</v>
      </c>
      <c r="UD309" s="108" t="n">
        <v>18</v>
      </c>
      <c r="UE309" s="108" t="n">
        <v>17.2</v>
      </c>
      <c r="UF309" s="108" t="n">
        <v>13.5</v>
      </c>
      <c r="UG309" s="108" t="n">
        <v>11.2</v>
      </c>
      <c r="UH309" s="108" t="n">
        <v>8.9</v>
      </c>
      <c r="UI309" s="108" t="n">
        <v>6</v>
      </c>
      <c r="UJ309" s="108" t="n">
        <v>6.2</v>
      </c>
      <c r="UK309" s="108" t="n">
        <v>7.3</v>
      </c>
      <c r="UL309" s="108" t="n">
        <v>10.1</v>
      </c>
      <c r="UM309" s="108" t="n">
        <v>12.9</v>
      </c>
      <c r="UN309" s="108" t="n">
        <v>13.9</v>
      </c>
      <c r="UO309" s="109" t="n">
        <f aca="false">AVERAGE(UC309:UN309)</f>
        <v>11.9</v>
      </c>
      <c r="VA309" s="1" t="n">
        <v>1959</v>
      </c>
      <c r="VB309" s="110" t="s">
        <v>162</v>
      </c>
      <c r="VC309" s="108" t="n">
        <v>12.7</v>
      </c>
      <c r="VD309" s="108" t="n">
        <v>14.4</v>
      </c>
      <c r="VE309" s="108" t="n">
        <v>14</v>
      </c>
      <c r="VF309" s="108" t="n">
        <v>11.1</v>
      </c>
      <c r="VG309" s="108" t="n">
        <v>9.7</v>
      </c>
      <c r="VH309" s="108" t="n">
        <v>8.8</v>
      </c>
      <c r="VI309" s="108" t="n">
        <v>6.8</v>
      </c>
      <c r="VJ309" s="108" t="n">
        <v>7.2</v>
      </c>
      <c r="VK309" s="108" t="n">
        <v>7.6</v>
      </c>
      <c r="VL309" s="108" t="n">
        <v>8.9</v>
      </c>
      <c r="VM309" s="108" t="n">
        <v>10.2</v>
      </c>
      <c r="VN309" s="108" t="n">
        <v>10.4</v>
      </c>
      <c r="VO309" s="109" t="n">
        <f aca="false">AVERAGE(VC309:VN309)</f>
        <v>10.15</v>
      </c>
      <c r="WA309" s="1" t="n">
        <v>1959</v>
      </c>
      <c r="WB309" s="107" t="n">
        <v>1959</v>
      </c>
      <c r="WC309" s="112" t="n">
        <f aca="false">SUM(WC308+WC310)/2</f>
        <v>24.55</v>
      </c>
      <c r="WD309" s="112" t="n">
        <f aca="false">SUM(WD308+WD310)/2</f>
        <v>24.45</v>
      </c>
      <c r="WE309" s="112" t="n">
        <f aca="false">SUM(WE308+WE310)/2</f>
        <v>19.6</v>
      </c>
      <c r="WF309" s="112" t="n">
        <f aca="false">SUM(WF308+WF310)/2</f>
        <v>16.55</v>
      </c>
      <c r="WG309" s="112" t="n">
        <f aca="false">SUM(WG308+WG310)/2</f>
        <v>11.7</v>
      </c>
      <c r="WH309" s="112" t="n">
        <f aca="false">SUM(WH308+WH310)/2</f>
        <v>8.85</v>
      </c>
      <c r="WI309" s="112" t="n">
        <f aca="false">SUM(WI308+WI310)/2</f>
        <v>6.5</v>
      </c>
      <c r="WJ309" s="112" t="n">
        <f aca="false">SUM(WJ308+WJ310)/2</f>
        <v>6.55</v>
      </c>
      <c r="WK309" s="112" t="n">
        <f aca="false">SUM(WK308+WK310)/2</f>
        <v>10.45</v>
      </c>
      <c r="WL309" s="112" t="n">
        <f aca="false">SUM(WL308+WL310)/2</f>
        <v>12.15</v>
      </c>
      <c r="WM309" s="112" t="n">
        <f aca="false">SUM(WM308+WM310)/2</f>
        <v>15.95</v>
      </c>
      <c r="WN309" s="112" t="n">
        <f aca="false">SUM(WN308+WN310)/2</f>
        <v>20.55</v>
      </c>
      <c r="WO309" s="109" t="n">
        <f aca="false">AVERAGE(WC309:WN309)</f>
        <v>14.8208333333333</v>
      </c>
      <c r="YA309" s="1" t="n">
        <v>1959</v>
      </c>
      <c r="YB309" s="110" t="s">
        <v>162</v>
      </c>
      <c r="YC309" s="108" t="n">
        <v>15</v>
      </c>
      <c r="YD309" s="108" t="n">
        <v>14.6</v>
      </c>
      <c r="YE309" s="108" t="n">
        <v>14</v>
      </c>
      <c r="YF309" s="108" t="n">
        <v>10.3</v>
      </c>
      <c r="YG309" s="108" t="n">
        <v>9.2</v>
      </c>
      <c r="YH309" s="108" t="n">
        <v>7.1</v>
      </c>
      <c r="YI309" s="108" t="n">
        <v>5.9</v>
      </c>
      <c r="YJ309" s="108" t="n">
        <v>6.1</v>
      </c>
      <c r="YK309" s="108" t="n">
        <v>5</v>
      </c>
      <c r="YL309" s="108" t="n">
        <v>7.5</v>
      </c>
      <c r="YM309" s="108" t="n">
        <v>9.6</v>
      </c>
      <c r="YN309" s="108" t="n">
        <v>8.7</v>
      </c>
      <c r="YO309" s="109" t="n">
        <f aca="false">AVERAGE(YC309:YN309)</f>
        <v>9.41666666666667</v>
      </c>
      <c r="ZA309" s="1" t="n">
        <v>1959</v>
      </c>
      <c r="ZB309" s="110" t="s">
        <v>162</v>
      </c>
      <c r="ZC309" s="108" t="n">
        <v>17.5</v>
      </c>
      <c r="ZD309" s="108" t="n">
        <v>17.3</v>
      </c>
      <c r="ZE309" s="108" t="n">
        <v>17</v>
      </c>
      <c r="ZF309" s="108" t="n">
        <v>12.8</v>
      </c>
      <c r="ZG309" s="108" t="n">
        <v>10.3</v>
      </c>
      <c r="ZH309" s="108" t="n">
        <v>9.1</v>
      </c>
      <c r="ZI309" s="108" t="n">
        <v>6.9</v>
      </c>
      <c r="ZJ309" s="108" t="n">
        <v>6.2</v>
      </c>
      <c r="ZK309" s="108" t="n">
        <v>7.4</v>
      </c>
      <c r="ZL309" s="108" t="n">
        <v>9.6</v>
      </c>
      <c r="ZM309" s="108" t="n">
        <v>11.8</v>
      </c>
      <c r="ZN309" s="108" t="n">
        <v>13</v>
      </c>
      <c r="ZO309" s="109" t="n">
        <f aca="false">AVERAGE(ZC309:ZN309)</f>
        <v>11.575</v>
      </c>
      <c r="AAA309" s="1" t="n">
        <v>1959</v>
      </c>
      <c r="AAB309" s="110" t="s">
        <v>162</v>
      </c>
      <c r="AAC309" s="108" t="n">
        <v>24.3</v>
      </c>
      <c r="AAD309" s="108" t="n">
        <v>25</v>
      </c>
      <c r="AAE309" s="108" t="n">
        <v>24.2</v>
      </c>
      <c r="AAF309" s="108" t="n">
        <v>20</v>
      </c>
      <c r="AAG309" s="108" t="n">
        <v>15.7</v>
      </c>
      <c r="AAH309" s="108" t="n">
        <v>13.1</v>
      </c>
      <c r="AAI309" s="108" t="n">
        <v>12.8</v>
      </c>
      <c r="AAJ309" s="108" t="n">
        <v>13.2</v>
      </c>
      <c r="AAK309" s="108" t="n">
        <v>19.6</v>
      </c>
      <c r="AAL309" s="108" t="n">
        <v>24</v>
      </c>
      <c r="AAM309" s="108" t="n">
        <v>24.7</v>
      </c>
      <c r="AAN309" s="108" t="n">
        <v>25.6</v>
      </c>
      <c r="AAO309" s="109" t="n">
        <f aca="false">AVERAGE(AAC309:AAN309)</f>
        <v>20.1833333333333</v>
      </c>
      <c r="ABA309" s="1" t="n">
        <v>1959</v>
      </c>
      <c r="ABB309" s="110" t="s">
        <v>162</v>
      </c>
      <c r="ABC309" s="108" t="n">
        <v>22.6</v>
      </c>
      <c r="ABD309" s="108" t="n">
        <v>23</v>
      </c>
      <c r="ABE309" s="108" t="n">
        <v>24.3</v>
      </c>
      <c r="ABF309" s="108" t="n">
        <v>22.1</v>
      </c>
      <c r="ABG309" s="108" t="n">
        <v>17.3</v>
      </c>
      <c r="ABH309" s="108" t="n">
        <v>14.4</v>
      </c>
      <c r="ABI309" s="108" t="n">
        <v>13.9</v>
      </c>
      <c r="ABJ309" s="108" t="n">
        <v>13.9</v>
      </c>
      <c r="ABK309" s="108" t="n">
        <v>16.6</v>
      </c>
      <c r="ABL309" s="108" t="n">
        <v>16.1</v>
      </c>
      <c r="ABM309" s="108" t="n">
        <v>20</v>
      </c>
      <c r="ABN309" s="108" t="n">
        <v>21.5</v>
      </c>
      <c r="ABO309" s="109" t="n">
        <f aca="false">AVERAGE(ABC309:ABN309)</f>
        <v>18.8083333333333</v>
      </c>
      <c r="ACA309" s="111" t="n">
        <v>1959</v>
      </c>
      <c r="ACB309" s="110" t="s">
        <v>162</v>
      </c>
      <c r="ACC309" s="108" t="n">
        <v>17.6</v>
      </c>
      <c r="ACD309" s="108" t="n">
        <v>18.4</v>
      </c>
      <c r="ACE309" s="108" t="n">
        <v>17.6</v>
      </c>
      <c r="ACF309" s="108" t="n">
        <v>13.7</v>
      </c>
      <c r="ACG309" s="108" t="n">
        <v>12.5</v>
      </c>
      <c r="ACH309" s="108" t="n">
        <v>11.5</v>
      </c>
      <c r="ACI309" s="108" t="n">
        <v>10.3</v>
      </c>
      <c r="ACJ309" s="108" t="n">
        <v>10.1</v>
      </c>
      <c r="ACK309" s="108" t="n">
        <v>10.3</v>
      </c>
      <c r="ACL309" s="108" t="n">
        <v>11.5</v>
      </c>
      <c r="ACM309" s="108" t="n">
        <v>13.8</v>
      </c>
      <c r="ACN309" s="108" t="n">
        <v>14.9</v>
      </c>
      <c r="ACO309" s="109" t="n">
        <f aca="false">AVERAGE(ACC309:ACN309)</f>
        <v>13.5166666666667</v>
      </c>
      <c r="ADA309" s="1" t="n">
        <v>1959</v>
      </c>
      <c r="ADB309" s="110" t="s">
        <v>162</v>
      </c>
      <c r="ADC309" s="108" t="n">
        <v>25.2</v>
      </c>
      <c r="ADD309" s="108" t="n">
        <v>24.3</v>
      </c>
      <c r="ADE309" s="108" t="n">
        <v>25.7</v>
      </c>
      <c r="ADF309" s="108" t="n">
        <v>22.7</v>
      </c>
      <c r="ADG309" s="108" t="n">
        <v>16.6</v>
      </c>
      <c r="ADH309" s="108" t="n">
        <v>13.5</v>
      </c>
      <c r="ADI309" s="108" t="n">
        <v>13.3</v>
      </c>
      <c r="ADJ309" s="108" t="n">
        <v>13.8</v>
      </c>
      <c r="ADK309" s="108" t="n">
        <v>16.3</v>
      </c>
      <c r="ADL309" s="108" t="n">
        <v>17.9</v>
      </c>
      <c r="ADM309" s="108" t="n">
        <v>21.4</v>
      </c>
      <c r="ADN309" s="108" t="n">
        <v>23.6</v>
      </c>
      <c r="ADO309" s="109" t="n">
        <f aca="false">AVERAGE(ADC309:ADN309)</f>
        <v>19.525</v>
      </c>
      <c r="AEA309" s="1" t="n">
        <v>1959</v>
      </c>
      <c r="AEB309" s="110" t="s">
        <v>162</v>
      </c>
      <c r="AEC309" s="108" t="n">
        <v>26.1</v>
      </c>
      <c r="AED309" s="108" t="n">
        <v>25.5</v>
      </c>
      <c r="AEE309" s="108" t="n">
        <v>26.7</v>
      </c>
      <c r="AEF309" s="108" t="n">
        <v>24.3</v>
      </c>
      <c r="AEG309" s="108" t="n">
        <v>18.6</v>
      </c>
      <c r="AEH309" s="108" t="n">
        <v>15</v>
      </c>
      <c r="AEI309" s="108" t="n">
        <v>14.7</v>
      </c>
      <c r="AEJ309" s="108" t="n">
        <v>15.8</v>
      </c>
      <c r="AEK309" s="108" t="n">
        <v>18.4</v>
      </c>
      <c r="AEL309" s="108" t="n">
        <v>19.7</v>
      </c>
      <c r="AEM309" s="108" t="n">
        <v>23.4</v>
      </c>
      <c r="AEN309" s="108" t="n">
        <v>24.5</v>
      </c>
      <c r="AEO309" s="109" t="n">
        <f aca="false">AVERAGE(AEC309:AEN309)</f>
        <v>21.0583333333333</v>
      </c>
      <c r="AFA309" s="1" t="n">
        <v>1959</v>
      </c>
      <c r="AFB309" s="107" t="n">
        <v>1959</v>
      </c>
      <c r="AFC309" s="108" t="n">
        <v>19.2</v>
      </c>
      <c r="AFD309" s="108" t="n">
        <v>20.4</v>
      </c>
      <c r="AFE309" s="108" t="n">
        <v>18.8</v>
      </c>
      <c r="AFF309" s="108" t="n">
        <v>15.9</v>
      </c>
      <c r="AFG309" s="108" t="n">
        <v>13.5</v>
      </c>
      <c r="AFH309" s="108" t="n">
        <v>11.5</v>
      </c>
      <c r="AFI309" s="108" t="n">
        <v>11.6</v>
      </c>
      <c r="AFJ309" s="108" t="n">
        <v>12.2</v>
      </c>
      <c r="AFK309" s="108" t="n">
        <v>12.3</v>
      </c>
      <c r="AFL309" s="108" t="n">
        <v>12.7</v>
      </c>
      <c r="AFM309" s="108" t="n">
        <v>15.1</v>
      </c>
      <c r="AFN309" s="108" t="n">
        <v>16.6</v>
      </c>
      <c r="AFO309" s="109" t="n">
        <f aca="false">AVERAGE(AFC309:AFN309)</f>
        <v>14.9833333333333</v>
      </c>
      <c r="AGA309" s="1" t="n">
        <v>1959</v>
      </c>
      <c r="AGB309" s="110" t="s">
        <v>162</v>
      </c>
      <c r="AGC309" s="108" t="n">
        <v>17.8</v>
      </c>
      <c r="AGD309" s="108" t="n">
        <v>17.6</v>
      </c>
      <c r="AGE309" s="108" t="n">
        <v>17.2</v>
      </c>
      <c r="AGF309" s="108" t="n">
        <v>13.1</v>
      </c>
      <c r="AGG309" s="108" t="n">
        <v>9.9</v>
      </c>
      <c r="AGH309" s="108" t="n">
        <v>8.2</v>
      </c>
      <c r="AGI309" s="108" t="n">
        <v>5.6</v>
      </c>
      <c r="AGJ309" s="108" t="n">
        <v>5.6</v>
      </c>
      <c r="AGK309" s="108" t="n">
        <v>8.2</v>
      </c>
      <c r="AGL309" s="108" t="n">
        <v>10.6</v>
      </c>
      <c r="AGM309" s="108" t="n">
        <v>13.2</v>
      </c>
      <c r="AGN309" s="108" t="n">
        <v>13.4</v>
      </c>
      <c r="AGO309" s="109" t="n">
        <f aca="false">AVERAGE(AGC309:AGN309)</f>
        <v>11.7</v>
      </c>
      <c r="AHA309" s="1" t="n">
        <v>1959</v>
      </c>
      <c r="AHB309" s="110" t="s">
        <v>162</v>
      </c>
      <c r="AHC309" s="108" t="n">
        <v>13.7</v>
      </c>
      <c r="AHD309" s="108" t="n">
        <v>14</v>
      </c>
      <c r="AHE309" s="108" t="n">
        <v>13.9</v>
      </c>
      <c r="AHF309" s="108" t="n">
        <v>10</v>
      </c>
      <c r="AHG309" s="108" t="n">
        <v>7.3</v>
      </c>
      <c r="AHH309" s="108" t="n">
        <v>7.5</v>
      </c>
      <c r="AHI309" s="108" t="n">
        <v>5.5</v>
      </c>
      <c r="AHJ309" s="108" t="n">
        <v>4.9</v>
      </c>
      <c r="AHK309" s="108" t="n">
        <v>4.2</v>
      </c>
      <c r="AHL309" s="108" t="n">
        <v>7.1</v>
      </c>
      <c r="AHM309" s="108" t="n">
        <v>9.6</v>
      </c>
      <c r="AHN309" s="108" t="n">
        <v>10.1</v>
      </c>
      <c r="AHO309" s="109" t="n">
        <f aca="false">AVERAGE(AHC309:AHN309)</f>
        <v>8.98333333333333</v>
      </c>
      <c r="AIA309" s="1" t="n">
        <v>1959</v>
      </c>
      <c r="AIB309" s="110" t="s">
        <v>162</v>
      </c>
      <c r="AIC309" s="108" t="n">
        <v>24.1</v>
      </c>
      <c r="AID309" s="108" t="n">
        <v>21.2</v>
      </c>
      <c r="AIE309" s="108" t="n">
        <v>21.9</v>
      </c>
      <c r="AIF309" s="108" t="n">
        <v>17.3</v>
      </c>
      <c r="AIG309" s="108" t="n">
        <v>10.1</v>
      </c>
      <c r="AIH309" s="108" t="n">
        <v>8.8</v>
      </c>
      <c r="AII309" s="108" t="n">
        <v>7.6</v>
      </c>
      <c r="AIJ309" s="108" t="n">
        <v>7.3</v>
      </c>
      <c r="AIK309" s="108" t="n">
        <v>11.5</v>
      </c>
      <c r="AIL309" s="108" t="n">
        <v>13.6</v>
      </c>
      <c r="AIM309" s="108" t="n">
        <v>18.1</v>
      </c>
      <c r="AIN309" s="108" t="n">
        <v>19.1</v>
      </c>
      <c r="AIO309" s="109" t="n">
        <f aca="false">AVERAGE(AIC309:AIN309)</f>
        <v>15.05</v>
      </c>
      <c r="AJA309" s="1" t="n">
        <v>1959</v>
      </c>
      <c r="AJB309" s="110" t="s">
        <v>162</v>
      </c>
      <c r="AJC309" s="108" t="n">
        <v>26.1</v>
      </c>
      <c r="AJD309" s="108" t="n">
        <v>26.8</v>
      </c>
      <c r="AJE309" s="108" t="n">
        <v>27.5</v>
      </c>
      <c r="AJF309" s="108" t="n">
        <v>24.8</v>
      </c>
      <c r="AJG309" s="108" t="n">
        <v>21</v>
      </c>
      <c r="AJH309" s="108" t="n">
        <v>19.7</v>
      </c>
      <c r="AJI309" s="108" t="n">
        <v>19.3</v>
      </c>
      <c r="AJJ309" s="108" t="n">
        <v>20.4</v>
      </c>
      <c r="AJK309" s="108" t="n">
        <v>24.2</v>
      </c>
      <c r="AJL309" s="108" t="n">
        <v>26.9</v>
      </c>
      <c r="AJM309" s="108" t="n">
        <v>28.1</v>
      </c>
      <c r="AJN309" s="108" t="n">
        <v>28.1</v>
      </c>
      <c r="AJO309" s="109" t="n">
        <f aca="false">AVERAGE(AJC309:AJN309)</f>
        <v>24.4083333333333</v>
      </c>
      <c r="AKA309" s="1" t="n">
        <v>1959</v>
      </c>
      <c r="AKB309" s="110" t="s">
        <v>162</v>
      </c>
      <c r="AKC309" s="108" t="n">
        <v>17</v>
      </c>
      <c r="AKD309" s="108" t="n">
        <v>16.8</v>
      </c>
      <c r="AKE309" s="108" t="n">
        <v>17.1</v>
      </c>
      <c r="AKF309" s="108" t="n">
        <v>12.7</v>
      </c>
      <c r="AKG309" s="108" t="n">
        <v>9.7</v>
      </c>
      <c r="AKH309" s="108" t="n">
        <v>9.1</v>
      </c>
      <c r="AKI309" s="108" t="n">
        <v>6.4</v>
      </c>
      <c r="AKJ309" s="108" t="n">
        <v>5.6</v>
      </c>
      <c r="AKK309" s="108" t="n">
        <v>6.1</v>
      </c>
      <c r="AKL309" s="108" t="n">
        <v>9.2</v>
      </c>
      <c r="AKM309" s="108" t="n">
        <v>11.6</v>
      </c>
      <c r="AKN309" s="108" t="n">
        <v>12.7</v>
      </c>
      <c r="AKO309" s="109" t="n">
        <f aca="false">AVERAGE(AKC309:AKN309)</f>
        <v>11.1666666666667</v>
      </c>
      <c r="ALA309" s="35" t="n">
        <f aca="false">(ACO309+AO309+EO309+NO309+AKO309+AFO309+AEO309+IO309+MO309)/9</f>
        <v>14.3259259259259</v>
      </c>
      <c r="ALB309" s="77" t="n">
        <f aca="false">(ABO309+KO309+DO309+AGO309)/4</f>
        <v>19.0104166666667</v>
      </c>
      <c r="ALC309" s="19" t="n">
        <f aca="false">(QO309+PO309+AAO309+AJO309+FO309+SO309+BO309+CO309+JO309+OO309+TO309+HO309)/12</f>
        <v>13.840625</v>
      </c>
      <c r="AMA309" s="28" t="n">
        <f aca="false">MAX(ACC309:ACN309,AC309:AN309,EC309:EN309,NC309:NN309,AKC309:AKN309,AFC309:AFN309,AEC309:AEN309,IC309:IN309,MC309:MN309)</f>
        <v>26.7</v>
      </c>
      <c r="AMB309" s="28" t="n">
        <f aca="false">MIN(ACC309:ACN309,AC309:AN309,EC309:EN309,NC309:NN309,AKC309:AKN309,AFC309:AFN309,AEC309:AEN309,IC309:IN309,MC309:MN309)</f>
        <v>5.6</v>
      </c>
      <c r="AMC309" s="81" t="n">
        <f aca="false">MAX(ABC309:ABN309,KC309:KN309,DC309:DN309,AGC309:AGN309)</f>
        <v>28.5</v>
      </c>
      <c r="AMD309" s="81" t="n">
        <f aca="false">MIN(ABC309:ABN309,KC309:KN309,DC309:DN309,AGC309:AGN309)</f>
        <v>5.6</v>
      </c>
      <c r="AME309" s="60" t="n">
        <f aca="false">MAX(QC309:QN309,PC309:PN309,AJC309:AJN309,AAC309:AAN309,FC309:FN309,SC309:SN309)</f>
        <v>28.1</v>
      </c>
      <c r="AMF309" s="60" t="n">
        <f aca="false">MIN(QC309:QN309,PC309:PN309,AJC309:AJN309,AAC309:AAN309,FC309:FN309,SC309:SN309)</f>
        <v>5.3</v>
      </c>
    </row>
    <row r="310" customFormat="false" ht="12.8" hidden="false" customHeight="false" outlineLevel="0" collapsed="false">
      <c r="A310" s="104" t="n">
        <f aca="false">A305+5</f>
        <v>1960</v>
      </c>
      <c r="B310" s="29" t="n">
        <f aca="false">AVERAGE(AO310,BO310,CO310,DO310,EO310,FO310,GO310,HO320,IO310,JO310,KO310,LO310,MO310,NO310,OO310,PO310,QO310,RO310,SO310,TO310,UO310,VO310,WO310,YO310,ZO310,AAO310,ABO310,ACO310,ADO310,AEO310,AFO310,AGO310,AHO310,AIO310,AJO310,AKO310)</f>
        <v>13.0361111111111</v>
      </c>
      <c r="C310" s="30" t="n">
        <f aca="false">AVERAGE(B306:B310)</f>
        <v>13.5505555555556</v>
      </c>
      <c r="D310" s="31" t="n">
        <f aca="false">AVERAGE(B301:B310)</f>
        <v>13.4143518518519</v>
      </c>
      <c r="E310" s="29" t="n">
        <f aca="false">AVERAGE(B291:B310)</f>
        <v>13.3919007786195</v>
      </c>
      <c r="F310" s="32" t="n">
        <f aca="false">AVERAGE(B261:B310)</f>
        <v>13.4228398569024</v>
      </c>
      <c r="G310" s="3" t="n">
        <f aca="false">MAX(AC310:AN310,BC310:BN310,CC310:CN310,DC310:DN310,EC310:EN310,FC310:FN310,GC310:GN310,HC310:HN310,IC310:IN310,JC310:JN310,KC310:KN310,LC310:LN310,MC310:MN310,NC310:NN310,OC310:ON310,PC310:PN310,QC310:QN310,RC310:RN310,SC310:SN310,TC310:TN310,UC310:UN310,VC310:VN310,WC310:WN310,YC310:YN310,ZC310:ZN310,AAC310:AAN310,ABC310:ABN310,ACC310:ACN310,ADC310:ADN310,AEC310:AEN310,AFC310:AFN310,AGC310:AGN310,AHC310:AHN310,AIC310:AIN310,AJC310:AJN310,AKC310:AKN310)</f>
        <v>26.7</v>
      </c>
      <c r="H310" s="105" t="n">
        <f aca="false">MEDIAN(AC310:AN310,BC310:BN310,CC310:CN310,DC310:DN310,EC310:EN310,FC310:FN310,GC310:GN310,HC310:HN310,IC310:IN310,JC310:JN310,KC310:KN310,LC310:LN310,MC310:MN310,NC310:NN310,OC310:ON310,PC310:PN310,QC310:QN310,RC310:RN310,SC310:SN310,TC310:TN310,UC310:UN310,VC310:VN310,WC310:WN310,YC310:YN310,ZC310:ZN310,AAC310:AAN310,ABC310:ABN310,ACC310:ACN310,ADC310:ADN310,AEC310:AEN310,AFC310:AFN310,AGC310:AGN310,AHC310:AHN310,AIC310:AIN310,AJC310:AJN310,AKC310:AKN310)</f>
        <v>12.35</v>
      </c>
      <c r="I310" s="5" t="n">
        <f aca="false">MIN(AC310:AN310,BC310:BN310,CC310:CN310,DC310:DN310,EC310:EN310,FC310:FN310,GC310:GN310,HC310:HN310,IC310:IN310,JC310:JN310,KC310:KN310,LC310:LN310,MC310:MN310,NC310:NN310,OC310:ON310,PC310:PN310,QC310:QN310,RC310:RN310,SC310:SN310,TC310:TN310,UC310:UN310,VC310:VN310,WC310:WN310,YC310:YN310,ZC310:ZN310,AAC310:AAN310,ABC310:ABN310,ACC310:ACN310,ADC310:ADN310,AEC310:AEN310,AFC310:AFN310,AGC310:AGN310,AHC310:AHN310,AIC310:AIN310,AJC310:AJN310,AKC310:AKN310)</f>
        <v>1.7</v>
      </c>
      <c r="J310" s="106" t="n">
        <f aca="false">(G310+I310)/2</f>
        <v>14.2</v>
      </c>
      <c r="AB310" s="107" t="n">
        <v>1960</v>
      </c>
      <c r="AC310" s="108" t="n">
        <v>14.2</v>
      </c>
      <c r="AD310" s="108" t="n">
        <v>15.9</v>
      </c>
      <c r="AE310" s="108" t="n">
        <v>13.5</v>
      </c>
      <c r="AF310" s="108" t="n">
        <v>11.9</v>
      </c>
      <c r="AG310" s="108" t="n">
        <v>9.8</v>
      </c>
      <c r="AH310" s="108" t="n">
        <v>8.4</v>
      </c>
      <c r="AI310" s="108" t="n">
        <v>7.7</v>
      </c>
      <c r="AJ310" s="108" t="n">
        <v>7.7</v>
      </c>
      <c r="AK310" s="108" t="n">
        <v>9.6</v>
      </c>
      <c r="AL310" s="108" t="n">
        <v>10.8</v>
      </c>
      <c r="AM310" s="108" t="n">
        <v>12.4</v>
      </c>
      <c r="AN310" s="108" t="n">
        <v>14.5</v>
      </c>
      <c r="AO310" s="109" t="n">
        <f aca="false">AVERAGE(AC310:AN310)</f>
        <v>11.3666666666667</v>
      </c>
      <c r="BA310" s="1" t="n">
        <v>1960</v>
      </c>
      <c r="BB310" s="107" t="n">
        <v>1960</v>
      </c>
      <c r="BC310" s="108" t="n">
        <v>14.8</v>
      </c>
      <c r="BD310" s="108" t="n">
        <v>15.5</v>
      </c>
      <c r="BE310" s="108" t="n">
        <v>14.3</v>
      </c>
      <c r="BF310" s="108" t="n">
        <v>11.4</v>
      </c>
      <c r="BG310" s="108" t="n">
        <v>6.6</v>
      </c>
      <c r="BH310" s="108" t="n">
        <v>5.2</v>
      </c>
      <c r="BI310" s="108" t="n">
        <v>4.2</v>
      </c>
      <c r="BJ310" s="108" t="n">
        <v>5.2</v>
      </c>
      <c r="BK310" s="108" t="n">
        <v>6.6</v>
      </c>
      <c r="BL310" s="108" t="n">
        <v>8.7</v>
      </c>
      <c r="BM310" s="108" t="n">
        <v>9.8</v>
      </c>
      <c r="BN310" s="108" t="n">
        <v>12</v>
      </c>
      <c r="BO310" s="109" t="n">
        <f aca="false">AVERAGE(BC310:BN310)</f>
        <v>9.525</v>
      </c>
      <c r="CA310" s="1" t="n">
        <v>1960</v>
      </c>
      <c r="CB310" s="110" t="s">
        <v>163</v>
      </c>
      <c r="CC310" s="108" t="n">
        <v>10.8</v>
      </c>
      <c r="CD310" s="108" t="n">
        <v>11.6</v>
      </c>
      <c r="CE310" s="108" t="n">
        <v>9.6</v>
      </c>
      <c r="CF310" s="108" t="n">
        <v>7.4</v>
      </c>
      <c r="CG310" s="108" t="n">
        <v>4.9</v>
      </c>
      <c r="CH310" s="108" t="n">
        <v>4</v>
      </c>
      <c r="CI310" s="108" t="n">
        <v>4</v>
      </c>
      <c r="CJ310" s="108" t="n">
        <v>3.7</v>
      </c>
      <c r="CK310" s="108" t="n">
        <v>4.3</v>
      </c>
      <c r="CL310" s="108" t="n">
        <v>5.7</v>
      </c>
      <c r="CM310" s="108" t="n">
        <v>7.1</v>
      </c>
      <c r="CN310" s="108" t="n">
        <v>9.8</v>
      </c>
      <c r="CO310" s="109" t="n">
        <f aca="false">AVERAGE(CC310:CN310)</f>
        <v>6.90833333333333</v>
      </c>
      <c r="DA310" s="1" t="n">
        <v>1960</v>
      </c>
      <c r="DB310" s="110" t="s">
        <v>163</v>
      </c>
      <c r="DC310" s="108" t="n">
        <v>26.4</v>
      </c>
      <c r="DD310" s="108" t="n">
        <v>26.2</v>
      </c>
      <c r="DE310" s="108" t="n">
        <v>26.1</v>
      </c>
      <c r="DF310" s="108" t="n">
        <v>25.1</v>
      </c>
      <c r="DG310" s="108" t="n">
        <v>18.4</v>
      </c>
      <c r="DH310" s="108" t="n">
        <v>15.7</v>
      </c>
      <c r="DI310" s="108" t="n">
        <v>15.1</v>
      </c>
      <c r="DJ310" s="108" t="n">
        <v>14.8</v>
      </c>
      <c r="DK310" s="108" t="n">
        <v>19.5</v>
      </c>
      <c r="DL310" s="108" t="n">
        <v>23.2</v>
      </c>
      <c r="DM310" s="108" t="n">
        <v>24.7</v>
      </c>
      <c r="DN310" s="108" t="n">
        <v>26.7</v>
      </c>
      <c r="DO310" s="109" t="n">
        <f aca="false">AVERAGE(DC310:DN310)</f>
        <v>21.825</v>
      </c>
      <c r="EA310" s="1" t="n">
        <v>1960</v>
      </c>
      <c r="EB310" s="107" t="n">
        <v>1960</v>
      </c>
      <c r="EC310" s="108" t="n">
        <v>16.1</v>
      </c>
      <c r="ED310" s="108" t="n">
        <v>16.1</v>
      </c>
      <c r="EE310" s="108" t="n">
        <v>15.1</v>
      </c>
      <c r="EF310" s="108" t="n">
        <v>10.7</v>
      </c>
      <c r="EG310" s="108" t="n">
        <v>10.3</v>
      </c>
      <c r="EH310" s="108" t="n">
        <v>7.8</v>
      </c>
      <c r="EI310" s="108" t="n">
        <v>8.3</v>
      </c>
      <c r="EJ310" s="108" t="n">
        <v>6.6</v>
      </c>
      <c r="EK310" s="108" t="n">
        <v>7.9</v>
      </c>
      <c r="EL310" s="108" t="n">
        <v>9.3</v>
      </c>
      <c r="EM310" s="108" t="n">
        <v>12.5</v>
      </c>
      <c r="EN310" s="108" t="n">
        <v>12.8</v>
      </c>
      <c r="EO310" s="109" t="n">
        <f aca="false">AVERAGE(EC310:EN310)</f>
        <v>11.125</v>
      </c>
      <c r="FA310" s="1" t="n">
        <v>1960</v>
      </c>
      <c r="FB310" s="110" t="s">
        <v>163</v>
      </c>
      <c r="FC310" s="108" t="n">
        <v>12.7</v>
      </c>
      <c r="FD310" s="108" t="n">
        <v>14.2</v>
      </c>
      <c r="FE310" s="108" t="n">
        <v>11.7</v>
      </c>
      <c r="FF310" s="108" t="n">
        <v>8.6</v>
      </c>
      <c r="FG310" s="108" t="n">
        <v>7.5</v>
      </c>
      <c r="FH310" s="108" t="n">
        <v>6.8</v>
      </c>
      <c r="FI310" s="108" t="n">
        <v>6.5</v>
      </c>
      <c r="FJ310" s="108" t="n">
        <v>7.1</v>
      </c>
      <c r="FK310" s="108" t="n">
        <v>7.4</v>
      </c>
      <c r="FL310" s="108" t="n">
        <v>10</v>
      </c>
      <c r="FM310" s="108" t="n">
        <v>10.2</v>
      </c>
      <c r="FN310" s="108" t="n">
        <v>13.4</v>
      </c>
      <c r="FO310" s="109" t="n">
        <f aca="false">AVERAGE(FC310:FN310)</f>
        <v>9.675</v>
      </c>
      <c r="GA310" s="1" t="n">
        <v>1960</v>
      </c>
      <c r="GB310" s="110" t="s">
        <v>163</v>
      </c>
      <c r="GC310" s="108" t="n">
        <v>15.5</v>
      </c>
      <c r="GD310" s="108" t="n">
        <v>16.7</v>
      </c>
      <c r="GE310" s="108" t="n">
        <v>14.6</v>
      </c>
      <c r="GF310" s="108" t="n">
        <v>14</v>
      </c>
      <c r="GG310" s="108" t="n">
        <v>11.9</v>
      </c>
      <c r="GH310" s="108" t="n">
        <v>11.7</v>
      </c>
      <c r="GI310" s="108" t="n">
        <v>10.3</v>
      </c>
      <c r="GJ310" s="108" t="n">
        <v>11</v>
      </c>
      <c r="GK310" s="108" t="n">
        <v>11.4</v>
      </c>
      <c r="GL310" s="108" t="n">
        <v>12.7</v>
      </c>
      <c r="GM310" s="108" t="n">
        <v>14</v>
      </c>
      <c r="GN310" s="108" t="n">
        <v>16</v>
      </c>
      <c r="GO310" s="109" t="n">
        <f aca="false">AVERAGE(GC310:GN310)</f>
        <v>13.3166666666667</v>
      </c>
      <c r="HA310" s="1" t="n">
        <v>1960</v>
      </c>
      <c r="HB310" s="110" t="s">
        <v>163</v>
      </c>
      <c r="HC310" s="108" t="n">
        <v>13.7</v>
      </c>
      <c r="HD310" s="108" t="n">
        <v>14.4</v>
      </c>
      <c r="HE310" s="108" t="n">
        <v>12.7</v>
      </c>
      <c r="HF310" s="108" t="n">
        <v>11.6</v>
      </c>
      <c r="HG310" s="108" t="n">
        <v>11.5</v>
      </c>
      <c r="HH310" s="108" t="n">
        <v>10.8</v>
      </c>
      <c r="HI310" s="108" t="n">
        <v>8.8</v>
      </c>
      <c r="HJ310" s="108" t="n">
        <v>9.1</v>
      </c>
      <c r="HK310" s="108" t="n">
        <v>9.3</v>
      </c>
      <c r="HL310" s="108" t="n">
        <v>10.8</v>
      </c>
      <c r="HM310" s="108" t="n">
        <v>11.2</v>
      </c>
      <c r="HN310" s="108" t="n">
        <v>13.8</v>
      </c>
      <c r="HO310" s="109" t="n">
        <f aca="false">AVERAGE(HC310:HN310)</f>
        <v>11.475</v>
      </c>
      <c r="IA310" s="1" t="n">
        <v>1960</v>
      </c>
      <c r="IB310" s="110" t="s">
        <v>163</v>
      </c>
      <c r="IC310" s="108" t="n">
        <v>21.6</v>
      </c>
      <c r="ID310" s="108" t="n">
        <v>23.6</v>
      </c>
      <c r="IE310" s="108" t="n">
        <v>20.5</v>
      </c>
      <c r="IF310" s="108" t="n">
        <v>18</v>
      </c>
      <c r="IG310" s="108" t="n">
        <v>12.7</v>
      </c>
      <c r="IH310" s="108" t="n">
        <v>11.8</v>
      </c>
      <c r="II310" s="108" t="n">
        <v>11.4</v>
      </c>
      <c r="IJ310" s="108" t="n">
        <v>10.7</v>
      </c>
      <c r="IK310" s="108" t="n">
        <v>13.6</v>
      </c>
      <c r="IL310" s="108" t="n">
        <v>16.7</v>
      </c>
      <c r="IM310" s="108" t="n">
        <v>19.4</v>
      </c>
      <c r="IN310" s="108" t="n">
        <v>20.9</v>
      </c>
      <c r="IO310" s="109" t="n">
        <f aca="false">AVERAGE(IC310:IN310)</f>
        <v>16.7416666666667</v>
      </c>
      <c r="JA310" s="1" t="n">
        <v>1960</v>
      </c>
      <c r="JB310" s="110" t="s">
        <v>163</v>
      </c>
      <c r="JC310" s="108" t="n">
        <v>11.9</v>
      </c>
      <c r="JD310" s="108" t="n">
        <v>13.3</v>
      </c>
      <c r="JE310" s="108" t="n">
        <v>11.1</v>
      </c>
      <c r="JF310" s="108" t="n">
        <v>8</v>
      </c>
      <c r="JG310" s="108" t="n">
        <v>5.8</v>
      </c>
      <c r="JH310" s="108" t="n">
        <v>4.8</v>
      </c>
      <c r="JI310" s="108" t="n">
        <v>4.5</v>
      </c>
      <c r="JJ310" s="108" t="n">
        <v>3.4</v>
      </c>
      <c r="JK310" s="108" t="n">
        <v>5.5</v>
      </c>
      <c r="JL310" s="108" t="n">
        <v>7.4</v>
      </c>
      <c r="JM310" s="108" t="n">
        <v>9.5</v>
      </c>
      <c r="JN310" s="108" t="n">
        <v>13.3</v>
      </c>
      <c r="JO310" s="109" t="n">
        <f aca="false">AVERAGE(JC310:JN310)</f>
        <v>8.20833333333333</v>
      </c>
      <c r="KA310" s="1" t="n">
        <v>1960</v>
      </c>
      <c r="KB310" s="107" t="n">
        <v>1960</v>
      </c>
      <c r="KC310" s="108" t="n">
        <v>25.7</v>
      </c>
      <c r="KD310" s="108" t="n">
        <v>25.2</v>
      </c>
      <c r="KE310" s="108" t="n">
        <v>24.8</v>
      </c>
      <c r="KF310" s="108" t="n">
        <v>24</v>
      </c>
      <c r="KG310" s="108" t="n">
        <v>18.8</v>
      </c>
      <c r="KH310" s="108" t="n">
        <v>15.9</v>
      </c>
      <c r="KI310" s="108" t="n">
        <v>15</v>
      </c>
      <c r="KJ310" s="108" t="n">
        <v>17.6</v>
      </c>
      <c r="KK310" s="108" t="n">
        <v>19.6</v>
      </c>
      <c r="KL310" s="108" t="n">
        <v>23.4</v>
      </c>
      <c r="KM310" s="108" t="n">
        <v>24.9</v>
      </c>
      <c r="KN310" s="108" t="n">
        <v>26.4</v>
      </c>
      <c r="KO310" s="109" t="n">
        <f aca="false">AVERAGE(KC310:KN310)</f>
        <v>21.775</v>
      </c>
      <c r="LA310" s="1" t="n">
        <v>1960</v>
      </c>
      <c r="LB310" s="110" t="s">
        <v>163</v>
      </c>
      <c r="LC310" s="108" t="n">
        <v>12.6</v>
      </c>
      <c r="LD310" s="108" t="n">
        <v>14.1</v>
      </c>
      <c r="LE310" s="108" t="n">
        <v>12.2</v>
      </c>
      <c r="LF310" s="108" t="n">
        <v>8.8</v>
      </c>
      <c r="LG310" s="108" t="n">
        <v>6.1</v>
      </c>
      <c r="LH310" s="108" t="n">
        <v>6</v>
      </c>
      <c r="LI310" s="108" t="n">
        <v>5.4</v>
      </c>
      <c r="LJ310" s="108" t="n">
        <v>4.8</v>
      </c>
      <c r="LK310" s="108" t="n">
        <v>5.8</v>
      </c>
      <c r="LL310" s="108" t="n">
        <v>7.7</v>
      </c>
      <c r="LM310" s="108" t="n">
        <v>9.1</v>
      </c>
      <c r="LN310" s="108" t="n">
        <v>13.2</v>
      </c>
      <c r="LO310" s="109" t="n">
        <f aca="false">AVERAGE(LC310:LN310)</f>
        <v>8.81666666666667</v>
      </c>
      <c r="MA310" s="1" t="n">
        <v>1960</v>
      </c>
      <c r="MB310" s="110" t="s">
        <v>163</v>
      </c>
      <c r="MC310" s="108" t="n">
        <v>15.1</v>
      </c>
      <c r="MD310" s="108" t="n">
        <v>15.7</v>
      </c>
      <c r="ME310" s="108" t="n">
        <v>14</v>
      </c>
      <c r="MF310" s="108" t="n">
        <v>11.1</v>
      </c>
      <c r="MG310" s="108" t="n">
        <v>9.5</v>
      </c>
      <c r="MH310" s="108" t="n">
        <v>6.7</v>
      </c>
      <c r="MI310" s="108" t="n">
        <v>7.4</v>
      </c>
      <c r="MJ310" s="108" t="n">
        <v>6.7</v>
      </c>
      <c r="MK310" s="108" t="n">
        <v>8.8</v>
      </c>
      <c r="ML310" s="108" t="n">
        <v>10.8</v>
      </c>
      <c r="MM310" s="108" t="n">
        <v>12.1</v>
      </c>
      <c r="MN310" s="108" t="n">
        <v>14.1</v>
      </c>
      <c r="MO310" s="109" t="n">
        <f aca="false">AVERAGE(MC310:MN310)</f>
        <v>11</v>
      </c>
      <c r="NA310" s="1" t="n">
        <v>1960</v>
      </c>
      <c r="NB310" s="110" t="s">
        <v>163</v>
      </c>
      <c r="NC310" s="108" t="n">
        <v>17</v>
      </c>
      <c r="ND310" s="108" t="n">
        <v>19.6</v>
      </c>
      <c r="NE310" s="108" t="n">
        <v>16.2</v>
      </c>
      <c r="NF310" s="108" t="n">
        <v>13.8</v>
      </c>
      <c r="NG310" s="108" t="n">
        <v>11.1</v>
      </c>
      <c r="NH310" s="108" t="n">
        <v>9.2</v>
      </c>
      <c r="NI310" s="108" t="n">
        <v>9.1</v>
      </c>
      <c r="NJ310" s="108" t="n">
        <v>7.1</v>
      </c>
      <c r="NK310" s="108" t="n">
        <v>9.1</v>
      </c>
      <c r="NL310" s="108" t="n">
        <v>10.3</v>
      </c>
      <c r="NM310" s="108" t="n">
        <v>13.4</v>
      </c>
      <c r="NN310" s="108" t="n">
        <v>16.9</v>
      </c>
      <c r="NO310" s="109" t="n">
        <f aca="false">AVERAGE(NC310:NN310)</f>
        <v>12.7333333333333</v>
      </c>
      <c r="OA310" s="1" t="n">
        <v>1960</v>
      </c>
      <c r="OB310" s="135" t="s">
        <v>163</v>
      </c>
      <c r="OC310" s="116" t="n">
        <v>16.1</v>
      </c>
      <c r="OD310" s="116" t="n">
        <v>18.6</v>
      </c>
      <c r="OE310" s="116" t="n">
        <v>15.7</v>
      </c>
      <c r="OF310" s="116" t="n">
        <v>13.3</v>
      </c>
      <c r="OG310" s="116" t="n">
        <v>10.4</v>
      </c>
      <c r="OH310" s="116" t="n">
        <v>10.5</v>
      </c>
      <c r="OI310" s="116" t="n">
        <v>10.1</v>
      </c>
      <c r="OJ310" s="116" t="n">
        <v>8.6</v>
      </c>
      <c r="OK310" s="116" t="n">
        <v>10.2</v>
      </c>
      <c r="OL310" s="116" t="n">
        <v>12.5</v>
      </c>
      <c r="OM310" s="116" t="n">
        <v>13.8</v>
      </c>
      <c r="ON310" s="116" t="n">
        <v>17.2</v>
      </c>
      <c r="OO310" s="109" t="n">
        <f aca="false">AVERAGE(OC310:ON310)</f>
        <v>13.0833333333333</v>
      </c>
      <c r="PA310" s="16" t="n">
        <v>1960</v>
      </c>
      <c r="PB310" s="134" t="s">
        <v>163</v>
      </c>
      <c r="PC310" s="108" t="n">
        <v>16.6</v>
      </c>
      <c r="PD310" s="108" t="n">
        <v>16.8</v>
      </c>
      <c r="PE310" s="108" t="n">
        <v>15.2</v>
      </c>
      <c r="PF310" s="108" t="n">
        <v>9.3</v>
      </c>
      <c r="PG310" s="108" t="n">
        <v>6.6</v>
      </c>
      <c r="PH310" s="108" t="n">
        <v>4.1</v>
      </c>
      <c r="PI310" s="108" t="n">
        <v>5.2</v>
      </c>
      <c r="PJ310" s="108" t="n">
        <v>4.3</v>
      </c>
      <c r="PK310" s="108" t="n">
        <v>6.5</v>
      </c>
      <c r="PL310" s="108" t="n">
        <v>10.9</v>
      </c>
      <c r="PM310" s="108" t="n">
        <v>12.5</v>
      </c>
      <c r="PN310" s="108" t="n">
        <v>16.3</v>
      </c>
      <c r="PO310" s="109" t="n">
        <f aca="false">AVERAGE(PC310:PN310)</f>
        <v>10.3583333333333</v>
      </c>
      <c r="QA310" s="1" t="n">
        <v>1960</v>
      </c>
      <c r="QB310" s="110" t="s">
        <v>163</v>
      </c>
      <c r="QC310" s="108" t="n">
        <v>12.3</v>
      </c>
      <c r="QD310" s="108" t="n">
        <v>13.5</v>
      </c>
      <c r="QE310" s="108" t="n">
        <v>11.4</v>
      </c>
      <c r="QF310" s="108" t="n">
        <v>8.7</v>
      </c>
      <c r="QG310" s="108" t="n">
        <v>5.8</v>
      </c>
      <c r="QH310" s="108" t="n">
        <v>5.4</v>
      </c>
      <c r="QI310" s="108" t="n">
        <v>4.8</v>
      </c>
      <c r="QJ310" s="108" t="n">
        <v>4.2</v>
      </c>
      <c r="QK310" s="108" t="n">
        <v>6</v>
      </c>
      <c r="QL310" s="108" t="n">
        <v>7.3</v>
      </c>
      <c r="QM310" s="108" t="n">
        <v>9.2</v>
      </c>
      <c r="QN310" s="108" t="n">
        <v>12.6</v>
      </c>
      <c r="QO310" s="109" t="n">
        <f aca="false">AVERAGE(QC310:QN310)</f>
        <v>8.43333333333333</v>
      </c>
      <c r="RA310" s="1" t="n">
        <v>1960</v>
      </c>
      <c r="RB310" s="110" t="s">
        <v>163</v>
      </c>
      <c r="RC310" s="108" t="n">
        <v>15.8</v>
      </c>
      <c r="RD310" s="108" t="n">
        <v>18.2</v>
      </c>
      <c r="RE310" s="108" t="n">
        <v>14.2</v>
      </c>
      <c r="RF310" s="108" t="n">
        <v>10.2</v>
      </c>
      <c r="RG310" s="108" t="n">
        <v>7.2</v>
      </c>
      <c r="RH310" s="108" t="n">
        <v>6.1</v>
      </c>
      <c r="RI310" s="108" t="n">
        <v>6.5</v>
      </c>
      <c r="RJ310" s="108" t="n">
        <v>4.2</v>
      </c>
      <c r="RK310" s="108" t="n">
        <v>5.2</v>
      </c>
      <c r="RL310" s="108" t="n">
        <v>9.8</v>
      </c>
      <c r="RM310" s="108" t="n">
        <v>12.3</v>
      </c>
      <c r="RN310" s="108" t="n">
        <v>15.5</v>
      </c>
      <c r="RO310" s="109" t="n">
        <f aca="false">AVERAGE(RC310:RN310)</f>
        <v>10.4333333333333</v>
      </c>
      <c r="SA310" s="1" t="n">
        <v>1960</v>
      </c>
      <c r="SB310" s="107" t="n">
        <v>1960</v>
      </c>
      <c r="SC310" s="112" t="n">
        <f aca="false">SUM(SC309+SC311)/2</f>
        <v>19.95</v>
      </c>
      <c r="SD310" s="112" t="n">
        <f aca="false">SUM(SD309+SD311)/2</f>
        <v>19.3</v>
      </c>
      <c r="SE310" s="112" t="n">
        <f aca="false">SUM(SE309+SE311)/2</f>
        <v>19.65</v>
      </c>
      <c r="SF310" s="112" t="n">
        <f aca="false">SUM(SF309+SF311)/2</f>
        <v>14.45</v>
      </c>
      <c r="SG310" s="112" t="n">
        <f aca="false">SUM(SG309+SG311)/2</f>
        <v>10.4</v>
      </c>
      <c r="SH310" s="112" t="n">
        <f aca="false">SUM(SH309+SH311)/2</f>
        <v>7.25</v>
      </c>
      <c r="SI310" s="112" t="n">
        <f aca="false">SUM(SI309+SI311)/2</f>
        <v>5.4</v>
      </c>
      <c r="SJ310" s="112" t="n">
        <f aca="false">SUM(SJ309+SJ311)/2</f>
        <v>6.4</v>
      </c>
      <c r="SK310" s="112" t="n">
        <f aca="false">SUM(SK309+SK311)/2</f>
        <v>10.25</v>
      </c>
      <c r="SL310" s="112" t="n">
        <f aca="false">SUM(SL309+SL311)/2</f>
        <v>13.4</v>
      </c>
      <c r="SM310" s="112" t="n">
        <f aca="false">SUM(SM309+SM311)/2</f>
        <v>16.2</v>
      </c>
      <c r="SN310" s="112" t="n">
        <f aca="false">SUM(SN309+SN311)/2</f>
        <v>18.25</v>
      </c>
      <c r="SO310" s="109" t="n">
        <f aca="false">AVERAGE(SC310:SN310)</f>
        <v>13.4083333333333</v>
      </c>
      <c r="TA310" s="1" t="n">
        <v>1960</v>
      </c>
      <c r="TB310" s="110" t="s">
        <v>163</v>
      </c>
      <c r="TC310" s="108" t="n">
        <v>25.5</v>
      </c>
      <c r="TD310" s="108" t="n">
        <v>24.5</v>
      </c>
      <c r="TE310" s="108" t="n">
        <v>24.8</v>
      </c>
      <c r="TF310" s="108" t="n">
        <v>22.4</v>
      </c>
      <c r="TG310" s="108" t="n">
        <v>15.3</v>
      </c>
      <c r="TH310" s="108" t="n">
        <v>13.1</v>
      </c>
      <c r="TI310" s="108" t="n">
        <v>12.4</v>
      </c>
      <c r="TJ310" s="108" t="n">
        <v>12.7</v>
      </c>
      <c r="TK310" s="108" t="n">
        <v>15.5</v>
      </c>
      <c r="TL310" s="108" t="n">
        <v>20.8</v>
      </c>
      <c r="TM310" s="108" t="n">
        <v>21.6</v>
      </c>
      <c r="TN310" s="108" t="n">
        <v>24.3</v>
      </c>
      <c r="TO310" s="109" t="n">
        <f aca="false">AVERAGE(TC310:TN310)</f>
        <v>19.4083333333333</v>
      </c>
      <c r="UA310" s="1" t="n">
        <v>1960</v>
      </c>
      <c r="UB310" s="110" t="s">
        <v>163</v>
      </c>
      <c r="UC310" s="108" t="n">
        <v>16</v>
      </c>
      <c r="UD310" s="108" t="n">
        <v>18</v>
      </c>
      <c r="UE310" s="108" t="n">
        <v>13.7</v>
      </c>
      <c r="UF310" s="108" t="n">
        <v>9.8</v>
      </c>
      <c r="UG310" s="108" t="n">
        <v>6.7</v>
      </c>
      <c r="UH310" s="108" t="n">
        <v>4.7</v>
      </c>
      <c r="UI310" s="108" t="n">
        <v>5.2</v>
      </c>
      <c r="UJ310" s="108" t="n">
        <v>2.2</v>
      </c>
      <c r="UK310" s="108" t="n">
        <v>5.2</v>
      </c>
      <c r="UL310" s="108" t="n">
        <v>9.4</v>
      </c>
      <c r="UM310" s="108" t="n">
        <v>11</v>
      </c>
      <c r="UN310" s="108" t="n">
        <v>15.8</v>
      </c>
      <c r="UO310" s="109" t="n">
        <f aca="false">AVERAGE(UC310:UN310)</f>
        <v>9.80833333333333</v>
      </c>
      <c r="VA310" s="1" t="n">
        <v>1960</v>
      </c>
      <c r="VB310" s="110" t="s">
        <v>163</v>
      </c>
      <c r="VC310" s="108" t="n">
        <v>11.9</v>
      </c>
      <c r="VD310" s="108" t="n">
        <v>13.1</v>
      </c>
      <c r="VE310" s="108" t="n">
        <v>11.4</v>
      </c>
      <c r="VF310" s="108" t="n">
        <v>9.3</v>
      </c>
      <c r="VG310" s="108" t="n">
        <v>7.6</v>
      </c>
      <c r="VH310" s="108" t="n">
        <v>6.3</v>
      </c>
      <c r="VI310" s="108" t="n">
        <v>5.6</v>
      </c>
      <c r="VJ310" s="108" t="n">
        <v>5.5</v>
      </c>
      <c r="VK310" s="108" t="n">
        <v>7</v>
      </c>
      <c r="VL310" s="108" t="n">
        <v>8.3</v>
      </c>
      <c r="VM310" s="108" t="n">
        <v>9.6</v>
      </c>
      <c r="VN310" s="108" t="n">
        <v>12.3</v>
      </c>
      <c r="VO310" s="109" t="n">
        <f aca="false">AVERAGE(VC310:VN310)</f>
        <v>8.99166666666667</v>
      </c>
      <c r="WA310" s="1" t="n">
        <v>1960</v>
      </c>
      <c r="WB310" s="107" t="n">
        <v>1960</v>
      </c>
      <c r="WC310" s="108" t="n">
        <v>26</v>
      </c>
      <c r="WD310" s="108" t="n">
        <v>23.8</v>
      </c>
      <c r="WE310" s="108" t="n">
        <v>19.9</v>
      </c>
      <c r="WF310" s="108" t="n">
        <v>18</v>
      </c>
      <c r="WG310" s="108" t="n">
        <v>13.2</v>
      </c>
      <c r="WH310" s="108" t="n">
        <v>10.8</v>
      </c>
      <c r="WI310" s="108" t="n">
        <v>7</v>
      </c>
      <c r="WJ310" s="108" t="n">
        <v>6.3</v>
      </c>
      <c r="WK310" s="108" t="n">
        <v>9.6</v>
      </c>
      <c r="WL310" s="108" t="n">
        <v>11.9</v>
      </c>
      <c r="WM310" s="108" t="n">
        <v>15.8</v>
      </c>
      <c r="WN310" s="108" t="n">
        <v>21.4</v>
      </c>
      <c r="WO310" s="109" t="n">
        <f aca="false">AVERAGE(WC310:WN310)</f>
        <v>15.3083333333333</v>
      </c>
      <c r="YA310" s="1" t="n">
        <v>1960</v>
      </c>
      <c r="YB310" s="110" t="s">
        <v>163</v>
      </c>
      <c r="YC310" s="108" t="n">
        <v>15.2</v>
      </c>
      <c r="YD310" s="108" t="n">
        <v>15.1</v>
      </c>
      <c r="YE310" s="108" t="n">
        <v>10.8</v>
      </c>
      <c r="YF310" s="108" t="n">
        <v>7.9</v>
      </c>
      <c r="YG310" s="108" t="n">
        <v>5.3</v>
      </c>
      <c r="YH310" s="108" t="n">
        <v>4.8</v>
      </c>
      <c r="YI310" s="108" t="n">
        <v>4.4</v>
      </c>
      <c r="YJ310" s="108" t="n">
        <v>2.8</v>
      </c>
      <c r="YK310" s="108" t="n">
        <v>5</v>
      </c>
      <c r="YL310" s="108" t="n">
        <v>6.2</v>
      </c>
      <c r="YM310" s="108" t="n">
        <v>7.8</v>
      </c>
      <c r="YN310" s="108" t="n">
        <v>10.1</v>
      </c>
      <c r="YO310" s="109" t="n">
        <f aca="false">AVERAGE(YC310:YN310)</f>
        <v>7.95</v>
      </c>
      <c r="ZA310" s="1" t="n">
        <v>1960</v>
      </c>
      <c r="ZB310" s="110" t="s">
        <v>163</v>
      </c>
      <c r="ZC310" s="108" t="n">
        <v>15</v>
      </c>
      <c r="ZD310" s="108" t="n">
        <v>17.6</v>
      </c>
      <c r="ZE310" s="108" t="n">
        <v>13.7</v>
      </c>
      <c r="ZF310" s="108" t="n">
        <v>9.8</v>
      </c>
      <c r="ZG310" s="108" t="n">
        <v>5.6</v>
      </c>
      <c r="ZH310" s="108" t="n">
        <v>5.1</v>
      </c>
      <c r="ZI310" s="108" t="n">
        <v>5.6</v>
      </c>
      <c r="ZJ310" s="108" t="n">
        <v>3.3</v>
      </c>
      <c r="ZK310" s="108" t="n">
        <v>5.4</v>
      </c>
      <c r="ZL310" s="108" t="n">
        <v>8.9</v>
      </c>
      <c r="ZM310" s="108" t="n">
        <v>11.8</v>
      </c>
      <c r="ZN310" s="108" t="n">
        <v>15.8</v>
      </c>
      <c r="ZO310" s="109" t="n">
        <f aca="false">AVERAGE(ZC310:ZN310)</f>
        <v>9.8</v>
      </c>
      <c r="AAA310" s="1" t="n">
        <v>1960</v>
      </c>
      <c r="AAB310" s="110" t="s">
        <v>163</v>
      </c>
      <c r="AAC310" s="108" t="n">
        <v>24.2</v>
      </c>
      <c r="AAD310" s="108" t="n">
        <v>23.4</v>
      </c>
      <c r="AAE310" s="108" t="n">
        <v>22.3</v>
      </c>
      <c r="AAF310" s="108" t="n">
        <v>20.4</v>
      </c>
      <c r="AAG310" s="108" t="n">
        <v>15.3</v>
      </c>
      <c r="AAH310" s="108" t="n">
        <v>12</v>
      </c>
      <c r="AAI310" s="108" t="n">
        <v>11.5</v>
      </c>
      <c r="AAJ310" s="108" t="n">
        <v>13.5</v>
      </c>
      <c r="AAK310" s="108" t="n">
        <v>17.8</v>
      </c>
      <c r="AAL310" s="108" t="n">
        <v>22.5</v>
      </c>
      <c r="AAM310" s="108" t="n">
        <v>22.6</v>
      </c>
      <c r="AAN310" s="108" t="n">
        <v>24.8</v>
      </c>
      <c r="AAO310" s="109" t="n">
        <f aca="false">AVERAGE(AAC310:AAN310)</f>
        <v>19.1916666666667</v>
      </c>
      <c r="ABA310" s="1" t="n">
        <v>1960</v>
      </c>
      <c r="ABB310" s="110" t="s">
        <v>163</v>
      </c>
      <c r="ABC310" s="108" t="n">
        <v>23.2</v>
      </c>
      <c r="ABD310" s="108" t="n">
        <v>25.2</v>
      </c>
      <c r="ABE310" s="108" t="n">
        <v>21.6</v>
      </c>
      <c r="ABF310" s="108" t="n">
        <v>19.8</v>
      </c>
      <c r="ABG310" s="108" t="n">
        <v>14.2</v>
      </c>
      <c r="ABH310" s="108" t="n">
        <v>13.7</v>
      </c>
      <c r="ABI310" s="108" t="n">
        <v>12.2</v>
      </c>
      <c r="ABJ310" s="108" t="n">
        <v>12.3</v>
      </c>
      <c r="ABK310" s="108" t="n">
        <v>14.4</v>
      </c>
      <c r="ABL310" s="108" t="n">
        <v>17.2</v>
      </c>
      <c r="ABM310" s="108" t="n">
        <v>19.6</v>
      </c>
      <c r="ABN310" s="108" t="n">
        <v>20.7</v>
      </c>
      <c r="ABO310" s="109" t="n">
        <f aca="false">AVERAGE(ABC310:ABN310)</f>
        <v>17.8416666666667</v>
      </c>
      <c r="ACA310" s="111" t="n">
        <v>1960</v>
      </c>
      <c r="ACB310" s="110" t="s">
        <v>163</v>
      </c>
      <c r="ACC310" s="108" t="n">
        <v>15.9</v>
      </c>
      <c r="ACD310" s="108" t="n">
        <v>18.1</v>
      </c>
      <c r="ACE310" s="108" t="n">
        <v>15.2</v>
      </c>
      <c r="ACF310" s="108" t="n">
        <v>11.9</v>
      </c>
      <c r="ACG310" s="108" t="n">
        <v>9.2</v>
      </c>
      <c r="ACH310" s="108" t="n">
        <v>8.7</v>
      </c>
      <c r="ACI310" s="108" t="n">
        <v>8.4</v>
      </c>
      <c r="ACJ310" s="108" t="n">
        <v>7.3</v>
      </c>
      <c r="ACK310" s="108" t="n">
        <v>9</v>
      </c>
      <c r="ACL310" s="108" t="n">
        <v>11.6</v>
      </c>
      <c r="ACM310" s="108" t="n">
        <v>13.2</v>
      </c>
      <c r="ACN310" s="108" t="n">
        <v>17</v>
      </c>
      <c r="ACO310" s="109" t="n">
        <f aca="false">AVERAGE(ACC310:ACN310)</f>
        <v>12.125</v>
      </c>
      <c r="ADA310" s="1" t="n">
        <v>1960</v>
      </c>
      <c r="ADB310" s="110" t="s">
        <v>163</v>
      </c>
      <c r="ADC310" s="108" t="n">
        <v>24.4</v>
      </c>
      <c r="ADD310" s="108" t="n">
        <v>24.8</v>
      </c>
      <c r="ADE310" s="108" t="n">
        <v>23.5</v>
      </c>
      <c r="ADF310" s="108" t="n">
        <v>21.9</v>
      </c>
      <c r="ADG310" s="108" t="n">
        <v>15.7</v>
      </c>
      <c r="ADH310" s="108" t="n">
        <v>13.6</v>
      </c>
      <c r="ADI310" s="108" t="n">
        <v>13.1</v>
      </c>
      <c r="ADJ310" s="108" t="n">
        <v>12.7</v>
      </c>
      <c r="ADK310" s="108" t="n">
        <v>14.5</v>
      </c>
      <c r="ADL310" s="108" t="n">
        <v>18.9</v>
      </c>
      <c r="ADM310" s="108" t="n">
        <v>20</v>
      </c>
      <c r="ADN310" s="108" t="n">
        <v>23.3</v>
      </c>
      <c r="ADO310" s="109" t="n">
        <f aca="false">AVERAGE(ADC310:ADN310)</f>
        <v>18.8666666666667</v>
      </c>
      <c r="AEA310" s="1" t="n">
        <v>1960</v>
      </c>
      <c r="AEB310" s="110" t="s">
        <v>163</v>
      </c>
      <c r="AEC310" s="108" t="n">
        <v>25.6</v>
      </c>
      <c r="AED310" s="108" t="n">
        <v>25.9</v>
      </c>
      <c r="AEE310" s="108" t="n">
        <v>24.7</v>
      </c>
      <c r="AEF310" s="108" t="n">
        <v>23.4</v>
      </c>
      <c r="AEG310" s="108" t="n">
        <v>17.8</v>
      </c>
      <c r="AEH310" s="108" t="n">
        <v>15.6</v>
      </c>
      <c r="AEI310" s="108" t="n">
        <v>14.2</v>
      </c>
      <c r="AEJ310" s="108" t="n">
        <v>14.8</v>
      </c>
      <c r="AEK310" s="108" t="n">
        <v>16.3</v>
      </c>
      <c r="AEL310" s="108" t="n">
        <v>19.9</v>
      </c>
      <c r="AEM310" s="108" t="n">
        <v>21.4</v>
      </c>
      <c r="AEN310" s="108" t="n">
        <v>24.3</v>
      </c>
      <c r="AEO310" s="109" t="n">
        <f aca="false">AVERAGE(AEC310:AEN310)</f>
        <v>20.325</v>
      </c>
      <c r="AFA310" s="1" t="n">
        <v>1960</v>
      </c>
      <c r="AFB310" s="107" t="n">
        <v>1960</v>
      </c>
      <c r="AFC310" s="108" t="n">
        <v>20.1</v>
      </c>
      <c r="AFD310" s="108" t="n">
        <v>19.2</v>
      </c>
      <c r="AFE310" s="108" t="n">
        <v>18.7</v>
      </c>
      <c r="AFF310" s="108" t="n">
        <v>15.7</v>
      </c>
      <c r="AFG310" s="108" t="n">
        <v>13.4</v>
      </c>
      <c r="AFH310" s="108" t="n">
        <v>10.8</v>
      </c>
      <c r="AFI310" s="108" t="n">
        <v>11</v>
      </c>
      <c r="AFJ310" s="108" t="n">
        <v>10.8</v>
      </c>
      <c r="AFK310" s="108" t="n">
        <v>12.3</v>
      </c>
      <c r="AFL310" s="108" t="n">
        <v>12.5</v>
      </c>
      <c r="AFM310" s="108" t="n">
        <v>15.4</v>
      </c>
      <c r="AFN310" s="108" t="n">
        <v>17.1</v>
      </c>
      <c r="AFO310" s="109" t="n">
        <f aca="false">AVERAGE(AFC310:AFN310)</f>
        <v>14.75</v>
      </c>
      <c r="AGA310" s="1" t="n">
        <v>1960</v>
      </c>
      <c r="AGB310" s="110" t="s">
        <v>163</v>
      </c>
      <c r="AGC310" s="108" t="n">
        <v>16.3</v>
      </c>
      <c r="AGD310" s="108" t="n">
        <v>17.6</v>
      </c>
      <c r="AGE310" s="108" t="n">
        <v>13.7</v>
      </c>
      <c r="AGF310" s="108" t="n">
        <v>9.4</v>
      </c>
      <c r="AGG310" s="108" t="n">
        <v>5.8</v>
      </c>
      <c r="AGH310" s="108" t="n">
        <v>4.3</v>
      </c>
      <c r="AGI310" s="108" t="n">
        <v>4.8</v>
      </c>
      <c r="AGJ310" s="108" t="n">
        <v>3.2</v>
      </c>
      <c r="AGK310" s="108" t="n">
        <v>6.1</v>
      </c>
      <c r="AGL310" s="108" t="n">
        <v>10.1</v>
      </c>
      <c r="AGM310" s="108" t="n">
        <v>12</v>
      </c>
      <c r="AGN310" s="108" t="n">
        <v>15.6</v>
      </c>
      <c r="AGO310" s="109" t="n">
        <f aca="false">AVERAGE(AGC310:AGN310)</f>
        <v>9.90833333333333</v>
      </c>
      <c r="AHA310" s="1" t="n">
        <v>1960</v>
      </c>
      <c r="AHB310" s="110" t="s">
        <v>163</v>
      </c>
      <c r="AHC310" s="108" t="n">
        <v>12.3</v>
      </c>
      <c r="AHD310" s="108" t="n">
        <v>14.6</v>
      </c>
      <c r="AHE310" s="108" t="n">
        <v>11.1</v>
      </c>
      <c r="AHF310" s="108" t="n">
        <v>7.1</v>
      </c>
      <c r="AHG310" s="108" t="n">
        <v>4.1</v>
      </c>
      <c r="AHH310" s="108" t="n">
        <v>3.5</v>
      </c>
      <c r="AHI310" s="108" t="n">
        <v>3.5</v>
      </c>
      <c r="AHJ310" s="108" t="n">
        <v>1.7</v>
      </c>
      <c r="AHK310" s="108" t="n">
        <v>3.8</v>
      </c>
      <c r="AHL310" s="108" t="n">
        <v>6</v>
      </c>
      <c r="AHM310" s="108" t="n">
        <v>8</v>
      </c>
      <c r="AHN310" s="108" t="n">
        <v>12.6</v>
      </c>
      <c r="AHO310" s="109" t="n">
        <f aca="false">AVERAGE(AHC310:AHN310)</f>
        <v>7.35833333333333</v>
      </c>
      <c r="AIA310" s="1" t="n">
        <v>1960</v>
      </c>
      <c r="AIB310" s="110" t="s">
        <v>163</v>
      </c>
      <c r="AIC310" s="108" t="n">
        <v>22.7</v>
      </c>
      <c r="AID310" s="108" t="n">
        <v>20.8</v>
      </c>
      <c r="AIE310" s="108" t="n">
        <v>18.7</v>
      </c>
      <c r="AIF310" s="108" t="n">
        <v>13.1</v>
      </c>
      <c r="AIG310" s="108" t="n">
        <v>6.4</v>
      </c>
      <c r="AIH310" s="108" t="n">
        <v>5.8</v>
      </c>
      <c r="AII310" s="108" t="n">
        <v>5.5</v>
      </c>
      <c r="AIJ310" s="108" t="n">
        <v>5</v>
      </c>
      <c r="AIK310" s="108" t="n">
        <v>8.2</v>
      </c>
      <c r="AIL310" s="108" t="n">
        <v>14.1</v>
      </c>
      <c r="AIM310" s="108" t="n">
        <v>16.9</v>
      </c>
      <c r="AIN310" s="108" t="n">
        <v>20.4</v>
      </c>
      <c r="AIO310" s="109" t="n">
        <f aca="false">AVERAGE(AIC310:AIN310)</f>
        <v>13.1333333333333</v>
      </c>
      <c r="AJA310" s="1" t="n">
        <v>1960</v>
      </c>
      <c r="AJB310" s="110" t="s">
        <v>163</v>
      </c>
      <c r="AJC310" s="108" t="n">
        <v>26.3</v>
      </c>
      <c r="AJD310" s="108" t="n">
        <v>26</v>
      </c>
      <c r="AJE310" s="108" t="n">
        <v>25.7</v>
      </c>
      <c r="AJF310" s="108" t="n">
        <v>25.6</v>
      </c>
      <c r="AJG310" s="108" t="n">
        <v>20.4</v>
      </c>
      <c r="AJH310" s="108" t="n">
        <v>18</v>
      </c>
      <c r="AJI310" s="108" t="n">
        <v>18.7</v>
      </c>
      <c r="AJJ310" s="108" t="n">
        <v>19.7</v>
      </c>
      <c r="AJK310" s="108" t="n">
        <v>23.6</v>
      </c>
      <c r="AJL310" s="108" t="n">
        <v>26.3</v>
      </c>
      <c r="AJM310" s="108" t="n">
        <v>25.8</v>
      </c>
      <c r="AJN310" s="108" t="n">
        <v>26.5</v>
      </c>
      <c r="AJO310" s="109" t="n">
        <f aca="false">AVERAGE(AJC310:AJN310)</f>
        <v>23.55</v>
      </c>
      <c r="AKA310" s="1" t="n">
        <v>1960</v>
      </c>
      <c r="AKB310" s="110" t="s">
        <v>163</v>
      </c>
      <c r="AKC310" s="108" t="n">
        <v>15.1</v>
      </c>
      <c r="AKD310" s="108" t="n">
        <v>18</v>
      </c>
      <c r="AKE310" s="108" t="n">
        <v>13.5</v>
      </c>
      <c r="AKF310" s="108" t="n">
        <v>9.2</v>
      </c>
      <c r="AKG310" s="108" t="n">
        <v>5.8</v>
      </c>
      <c r="AKH310" s="108" t="n">
        <v>4.9</v>
      </c>
      <c r="AKI310" s="108" t="n">
        <v>5.9</v>
      </c>
      <c r="AKJ310" s="108" t="n">
        <v>3.2</v>
      </c>
      <c r="AKK310" s="108" t="n">
        <v>5.4</v>
      </c>
      <c r="AKL310" s="108" t="n">
        <v>8.4</v>
      </c>
      <c r="AKM310" s="108" t="n">
        <v>11.3</v>
      </c>
      <c r="AKN310" s="108" t="n">
        <v>15.6</v>
      </c>
      <c r="AKO310" s="109" t="n">
        <f aca="false">AVERAGE(AKC310:AKN310)</f>
        <v>9.69166666666667</v>
      </c>
      <c r="ALA310" s="35" t="n">
        <f aca="false">(ACO310+AO310+EO310+NO310+AKO310+AFO310+AEO310+IO310+MO310)/9</f>
        <v>13.3175925925926</v>
      </c>
      <c r="ALB310" s="77" t="n">
        <f aca="false">(ABO310+KO310+DO310+AGO310)/4</f>
        <v>17.8375</v>
      </c>
      <c r="ALC310" s="19" t="n">
        <f aca="false">(QO310+PO310+AAO310+AJO310+FO310+SO310+BO310+CO310+JO310+OO310+TO310+HO310)/12</f>
        <v>12.76875</v>
      </c>
      <c r="AMA310" s="28" t="n">
        <f aca="false">MAX(ACC310:ACN310,AC310:AN310,EC310:EN310,NC310:NN310,AKC310:AKN310,AFC310:AFN310,AEC310:AEN310,IC310:IN310,MC310:MN310)</f>
        <v>25.9</v>
      </c>
      <c r="AMB310" s="28" t="n">
        <f aca="false">MIN(ACC310:ACN310,AC310:AN310,EC310:EN310,NC310:NN310,AKC310:AKN310,AFC310:AFN310,AEC310:AEN310,IC310:IN310,MC310:MN310)</f>
        <v>3.2</v>
      </c>
      <c r="AMC310" s="81" t="n">
        <f aca="false">MAX(ABC310:ABN310,KC310:KN310,DC310:DN310,AGC310:AGN310)</f>
        <v>26.7</v>
      </c>
      <c r="AMD310" s="81" t="n">
        <f aca="false">MIN(ABC310:ABN310,KC310:KN310,DC310:DN310,AGC310:AGN310)</f>
        <v>3.2</v>
      </c>
      <c r="AME310" s="60" t="n">
        <f aca="false">MAX(QC310:QN310,PC310:PN310,AJC310:AJN310,AAC310:AAN310,FC310:FN310,SC310:SN310)</f>
        <v>26.5</v>
      </c>
      <c r="AMF310" s="60" t="n">
        <f aca="false">MIN(QC310:QN310,PC310:PN310,AJC310:AJN310,AAC310:AAN310,FC310:FN310,SC310:SN310)</f>
        <v>4.1</v>
      </c>
    </row>
    <row r="311" customFormat="false" ht="12.8" hidden="false" customHeight="false" outlineLevel="0" collapsed="false">
      <c r="A311" s="104"/>
      <c r="B311" s="29" t="n">
        <f aca="false">AVERAGE(AO311,BO311,CO311,DO311,EO311,FO311,GO311,HO321,IO311,JO311,KO311,LO311,MO311,NO311,OO311,PO311,QO311,RO311,SO311,TO311,UO311,VO311,WO311,YO311,ZO311,AAO311,ABO311,ACO311,ADO311,AEO311,AFO311,AGO311,AHO311,AIO311,AJO311,AKO311)</f>
        <v>13.8509259259259</v>
      </c>
      <c r="C311" s="30" t="n">
        <f aca="false">AVERAGE(B307:B311)</f>
        <v>13.7074537037037</v>
      </c>
      <c r="D311" s="31" t="n">
        <f aca="false">AVERAGE(B302:B311)</f>
        <v>13.4696759259259</v>
      </c>
      <c r="E311" s="29" t="n">
        <f aca="false">AVERAGE(B292:B311)</f>
        <v>13.3955813341751</v>
      </c>
      <c r="F311" s="32" t="n">
        <f aca="false">AVERAGE(B262:B311)</f>
        <v>13.4387321127946</v>
      </c>
      <c r="G311" s="3" t="n">
        <f aca="false">MAX(AC311:AN311,BC311:BN311,CC311:CN311,DC311:DN311,EC311:EN311,FC311:FN311,GC311:GN311,HC311:HN311,IC311:IN311,JC311:JN311,KC311:KN311,LC311:LN311,MC311:MN311,NC311:NN311,OC311:ON311,PC311:PN311,QC311:QN311,RC311:RN311,SC311:SN311,TC311:TN311,UC311:UN311,VC311:VN311,WC311:WN311,YC311:YN311,ZC311:ZN311,AAC311:AAN311,ABC311:ABN311,ACC311:ACN311,ADC311:ADN311,AEC311:AEN311,AFC311:AFN311,AGC311:AGN311,AHC311:AHN311,AIC311:AIN311,AJC311:AJN311,AKC311:AKN311)</f>
        <v>28.3</v>
      </c>
      <c r="H311" s="105" t="n">
        <f aca="false">MEDIAN(AC311:AN311,BC311:BN311,CC311:CN311,DC311:DN311,EC311:EN311,FC311:FN311,GC311:GN311,HC311:HN311,IC311:IN311,JC311:JN311,KC311:KN311,LC311:LN311,MC311:MN311,NC311:NN311,OC311:ON311,PC311:PN311,QC311:QN311,RC311:RN311,SC311:SN311,TC311:TN311,UC311:UN311,VC311:VN311,WC311:WN311,YC311:YN311,ZC311:ZN311,AAC311:AAN311,ABC311:ABN311,ACC311:ACN311,ADC311:ADN311,AEC311:AEN311,AFC311:AFN311,AGC311:AGN311,AHC311:AHN311,AIC311:AIN311,AJC311:AJN311,AKC311:AKN311)</f>
        <v>13.15</v>
      </c>
      <c r="I311" s="5" t="n">
        <f aca="false">MIN(AC311:AN311,BC311:BN311,CC311:CN311,DC311:DN311,EC311:EN311,FC311:FN311,GC311:GN311,HC311:HN311,IC311:IN311,JC311:JN311,KC311:KN311,LC311:LN311,MC311:MN311,NC311:NN311,OC311:ON311,PC311:PN311,QC311:QN311,RC311:RN311,SC311:SN311,TC311:TN311,UC311:UN311,VC311:VN311,WC311:WN311,YC311:YN311,ZC311:ZN311,AAC311:AAN311,ABC311:ABN311,ACC311:ACN311,ADC311:ADN311,AEC311:AEN311,AFC311:AFN311,AGC311:AGN311,AHC311:AHN311,AIC311:AIN311,AJC311:AJN311,AKC311:AKN311)</f>
        <v>2.7</v>
      </c>
      <c r="J311" s="106" t="n">
        <f aca="false">(G311+I311)/2</f>
        <v>15.5</v>
      </c>
      <c r="AB311" s="107" t="n">
        <v>1961</v>
      </c>
      <c r="AC311" s="108" t="n">
        <v>16.7</v>
      </c>
      <c r="AD311" s="108" t="n">
        <v>17.6</v>
      </c>
      <c r="AE311" s="108" t="n">
        <v>16.2</v>
      </c>
      <c r="AF311" s="108" t="n">
        <v>12.9</v>
      </c>
      <c r="AG311" s="108" t="n">
        <v>12.3</v>
      </c>
      <c r="AH311" s="108" t="n">
        <v>9.5</v>
      </c>
      <c r="AI311" s="108" t="n">
        <v>9.4</v>
      </c>
      <c r="AJ311" s="108" t="n">
        <v>8.7</v>
      </c>
      <c r="AK311" s="108" t="n">
        <v>10.8</v>
      </c>
      <c r="AL311" s="108" t="n">
        <v>10.7</v>
      </c>
      <c r="AM311" s="108" t="n">
        <v>13</v>
      </c>
      <c r="AN311" s="108" t="n">
        <v>15.1</v>
      </c>
      <c r="AO311" s="109" t="n">
        <f aca="false">AVERAGE(AC311:AN311)</f>
        <v>12.7416666666667</v>
      </c>
      <c r="BA311" s="1" t="n">
        <v>1961</v>
      </c>
      <c r="BB311" s="107" t="n">
        <v>1961</v>
      </c>
      <c r="BC311" s="108" t="n">
        <v>13.6</v>
      </c>
      <c r="BD311" s="108" t="n">
        <v>13.8</v>
      </c>
      <c r="BE311" s="108" t="n">
        <v>14.3</v>
      </c>
      <c r="BF311" s="108" t="n">
        <v>9.1</v>
      </c>
      <c r="BG311" s="108" t="n">
        <v>9.2</v>
      </c>
      <c r="BH311" s="108" t="n">
        <v>6.3</v>
      </c>
      <c r="BI311" s="108" t="n">
        <v>5.5</v>
      </c>
      <c r="BJ311" s="108" t="n">
        <v>6.6</v>
      </c>
      <c r="BK311" s="108" t="n">
        <v>6.2</v>
      </c>
      <c r="BL311" s="108" t="n">
        <v>9.3</v>
      </c>
      <c r="BM311" s="108" t="n">
        <v>12.1</v>
      </c>
      <c r="BN311" s="108" t="n">
        <v>15.1</v>
      </c>
      <c r="BO311" s="109" t="n">
        <f aca="false">AVERAGE(BC311:BN311)</f>
        <v>10.0916666666667</v>
      </c>
      <c r="CA311" s="1" t="n">
        <v>1961</v>
      </c>
      <c r="CB311" s="110" t="s">
        <v>164</v>
      </c>
      <c r="CC311" s="108" t="n">
        <v>15.2</v>
      </c>
      <c r="CD311" s="108" t="n">
        <v>14</v>
      </c>
      <c r="CE311" s="108" t="n">
        <v>12.1</v>
      </c>
      <c r="CF311" s="108" t="n">
        <v>8.9</v>
      </c>
      <c r="CG311" s="108" t="n">
        <v>7.4</v>
      </c>
      <c r="CH311" s="108" t="n">
        <v>5.3</v>
      </c>
      <c r="CI311" s="108" t="n">
        <v>3.1</v>
      </c>
      <c r="CJ311" s="108" t="n">
        <v>4.5</v>
      </c>
      <c r="CK311" s="108" t="n">
        <v>6.5</v>
      </c>
      <c r="CL311" s="108" t="n">
        <v>6.2</v>
      </c>
      <c r="CM311" s="108" t="n">
        <v>8.7</v>
      </c>
      <c r="CN311" s="108" t="n">
        <v>11.9</v>
      </c>
      <c r="CO311" s="109" t="n">
        <f aca="false">AVERAGE(CC311:CN311)</f>
        <v>8.65</v>
      </c>
      <c r="DA311" s="1" t="n">
        <v>1961</v>
      </c>
      <c r="DB311" s="110" t="s">
        <v>164</v>
      </c>
      <c r="DC311" s="108" t="n">
        <v>26.7</v>
      </c>
      <c r="DD311" s="108" t="n">
        <v>25.6</v>
      </c>
      <c r="DE311" s="108" t="n">
        <v>26</v>
      </c>
      <c r="DF311" s="108" t="n">
        <v>25.8</v>
      </c>
      <c r="DG311" s="108" t="n">
        <v>18.4</v>
      </c>
      <c r="DH311" s="108" t="n">
        <v>13.4</v>
      </c>
      <c r="DI311" s="108" t="n">
        <v>12.2</v>
      </c>
      <c r="DJ311" s="108" t="n">
        <v>13.5</v>
      </c>
      <c r="DK311" s="108" t="n">
        <v>18.4</v>
      </c>
      <c r="DL311" s="108" t="n">
        <v>22</v>
      </c>
      <c r="DM311" s="108" t="n">
        <v>25.5</v>
      </c>
      <c r="DN311" s="108" t="n">
        <v>27.5</v>
      </c>
      <c r="DO311" s="109" t="n">
        <f aca="false">AVERAGE(DC311:DN311)</f>
        <v>21.25</v>
      </c>
      <c r="EA311" s="1" t="n">
        <v>1961</v>
      </c>
      <c r="EB311" s="107" t="n">
        <v>1961</v>
      </c>
      <c r="EC311" s="108" t="n">
        <v>16.6</v>
      </c>
      <c r="ED311" s="108" t="n">
        <v>15.4</v>
      </c>
      <c r="EE311" s="108" t="n">
        <v>14.8</v>
      </c>
      <c r="EF311" s="108" t="n">
        <v>14.3</v>
      </c>
      <c r="EG311" s="108" t="n">
        <v>11.2</v>
      </c>
      <c r="EH311" s="108" t="n">
        <v>10.1</v>
      </c>
      <c r="EI311" s="108" t="n">
        <v>8.3</v>
      </c>
      <c r="EJ311" s="108" t="n">
        <v>9.1</v>
      </c>
      <c r="EK311" s="108" t="n">
        <v>10.5</v>
      </c>
      <c r="EL311" s="108" t="n">
        <v>12.1</v>
      </c>
      <c r="EM311" s="108" t="n">
        <v>13.5</v>
      </c>
      <c r="EN311" s="108" t="n">
        <v>16.8</v>
      </c>
      <c r="EO311" s="109" t="n">
        <f aca="false">AVERAGE(EC311:EN311)</f>
        <v>12.725</v>
      </c>
      <c r="FA311" s="1" t="n">
        <v>1961</v>
      </c>
      <c r="FB311" s="110" t="s">
        <v>164</v>
      </c>
      <c r="FC311" s="108" t="n">
        <v>15.1</v>
      </c>
      <c r="FD311" s="108" t="n">
        <v>16.4</v>
      </c>
      <c r="FE311" s="108" t="n">
        <v>15.1</v>
      </c>
      <c r="FF311" s="108" t="n">
        <v>11.4</v>
      </c>
      <c r="FG311" s="108" t="n">
        <v>9.9</v>
      </c>
      <c r="FH311" s="108" t="n">
        <v>9.2</v>
      </c>
      <c r="FI311" s="108" t="n">
        <v>6.6</v>
      </c>
      <c r="FJ311" s="108" t="n">
        <v>8.3</v>
      </c>
      <c r="FK311" s="108" t="n">
        <v>9.7</v>
      </c>
      <c r="FL311" s="108" t="n">
        <v>9.1</v>
      </c>
      <c r="FM311" s="108" t="n">
        <v>10.7</v>
      </c>
      <c r="FN311" s="108" t="n">
        <v>13.8</v>
      </c>
      <c r="FO311" s="109" t="n">
        <f aca="false">AVERAGE(FC311:FN311)</f>
        <v>11.275</v>
      </c>
      <c r="GA311" s="1" t="n">
        <v>1961</v>
      </c>
      <c r="GB311" s="110" t="s">
        <v>164</v>
      </c>
      <c r="GC311" s="108" t="n">
        <v>18</v>
      </c>
      <c r="GD311" s="108" t="n">
        <v>18.7</v>
      </c>
      <c r="GE311" s="108" t="n">
        <v>18</v>
      </c>
      <c r="GF311" s="108" t="n">
        <v>14.5</v>
      </c>
      <c r="GG311" s="108" t="n">
        <v>15.1</v>
      </c>
      <c r="GH311" s="108" t="n">
        <v>12.4</v>
      </c>
      <c r="GI311" s="108" t="n">
        <v>11.1</v>
      </c>
      <c r="GJ311" s="108" t="n">
        <v>10.9</v>
      </c>
      <c r="GK311" s="108" t="n">
        <v>11.9</v>
      </c>
      <c r="GL311" s="108" t="n">
        <v>12.7</v>
      </c>
      <c r="GM311" s="108" t="n">
        <v>14.4</v>
      </c>
      <c r="GN311" s="108" t="n">
        <v>15.7</v>
      </c>
      <c r="GO311" s="109" t="n">
        <f aca="false">AVERAGE(GC311:GN311)</f>
        <v>14.45</v>
      </c>
      <c r="HA311" s="1" t="n">
        <v>1961</v>
      </c>
      <c r="HB311" s="110" t="s">
        <v>164</v>
      </c>
      <c r="HC311" s="108" t="n">
        <v>15.7</v>
      </c>
      <c r="HD311" s="108" t="n">
        <v>18</v>
      </c>
      <c r="HE311" s="108" t="n">
        <v>16.2</v>
      </c>
      <c r="HF311" s="108" t="n">
        <v>12.5</v>
      </c>
      <c r="HG311" s="108" t="n">
        <v>14.1</v>
      </c>
      <c r="HH311" s="108" t="n">
        <v>11.5</v>
      </c>
      <c r="HI311" s="108" t="n">
        <v>9.7</v>
      </c>
      <c r="HJ311" s="108" t="n">
        <v>9.4</v>
      </c>
      <c r="HK311" s="108" t="n">
        <v>10.6</v>
      </c>
      <c r="HL311" s="108" t="n">
        <v>10.7</v>
      </c>
      <c r="HM311" s="108" t="n">
        <v>12</v>
      </c>
      <c r="HN311" s="108" t="n">
        <v>13.5</v>
      </c>
      <c r="HO311" s="109" t="n">
        <f aca="false">AVERAGE(HC311:HN311)</f>
        <v>12.825</v>
      </c>
      <c r="IA311" s="1" t="n">
        <v>1961</v>
      </c>
      <c r="IB311" s="110" t="s">
        <v>164</v>
      </c>
      <c r="IC311" s="108" t="n">
        <v>23.6</v>
      </c>
      <c r="ID311" s="108" t="n">
        <v>23.7</v>
      </c>
      <c r="IE311" s="108" t="n">
        <v>22.4</v>
      </c>
      <c r="IF311" s="108" t="n">
        <v>17.9</v>
      </c>
      <c r="IG311" s="108" t="n">
        <v>15.4</v>
      </c>
      <c r="IH311" s="108" t="n">
        <v>13</v>
      </c>
      <c r="II311" s="108" t="n">
        <v>11.1</v>
      </c>
      <c r="IJ311" s="108" t="n">
        <v>11.1</v>
      </c>
      <c r="IK311" s="108" t="n">
        <v>14.9</v>
      </c>
      <c r="IL311" s="108" t="n">
        <v>17.4</v>
      </c>
      <c r="IM311" s="108" t="n">
        <v>19.3</v>
      </c>
      <c r="IN311" s="108" t="n">
        <v>20.1</v>
      </c>
      <c r="IO311" s="109" t="n">
        <f aca="false">AVERAGE(IC311:IN311)</f>
        <v>17.4916666666667</v>
      </c>
      <c r="JA311" s="1" t="n">
        <v>1961</v>
      </c>
      <c r="JB311" s="110" t="s">
        <v>164</v>
      </c>
      <c r="JC311" s="108" t="n">
        <v>16</v>
      </c>
      <c r="JD311" s="108" t="n">
        <v>14.8</v>
      </c>
      <c r="JE311" s="108" t="n">
        <v>13.9</v>
      </c>
      <c r="JF311" s="108" t="n">
        <v>9.9</v>
      </c>
      <c r="JG311" s="108" t="n">
        <v>7.4</v>
      </c>
      <c r="JH311" s="108" t="n">
        <v>6</v>
      </c>
      <c r="JI311" s="108" t="n">
        <v>4.1</v>
      </c>
      <c r="JJ311" s="108" t="n">
        <v>5.3</v>
      </c>
      <c r="JK311" s="108" t="n">
        <v>7.3</v>
      </c>
      <c r="JL311" s="108" t="n">
        <v>8.1</v>
      </c>
      <c r="JM311" s="108" t="n">
        <v>10.2</v>
      </c>
      <c r="JN311" s="108" t="n">
        <v>13.4</v>
      </c>
      <c r="JO311" s="109" t="n">
        <f aca="false">AVERAGE(JC311:JN311)</f>
        <v>9.7</v>
      </c>
      <c r="KA311" s="1" t="n">
        <v>1961</v>
      </c>
      <c r="KB311" s="107" t="n">
        <v>1961</v>
      </c>
      <c r="KC311" s="108" t="n">
        <v>27.1</v>
      </c>
      <c r="KD311" s="108" t="n">
        <v>25.3</v>
      </c>
      <c r="KE311" s="108" t="n">
        <v>25.4</v>
      </c>
      <c r="KF311" s="108" t="n">
        <v>25.7</v>
      </c>
      <c r="KG311" s="108" t="n">
        <v>19.2</v>
      </c>
      <c r="KH311" s="108" t="n">
        <v>14.4</v>
      </c>
      <c r="KI311" s="108" t="n">
        <v>12.6</v>
      </c>
      <c r="KJ311" s="108" t="n">
        <v>13.2</v>
      </c>
      <c r="KK311" s="108" t="n">
        <v>18.9</v>
      </c>
      <c r="KL311" s="108" t="n">
        <v>22.7</v>
      </c>
      <c r="KM311" s="108" t="n">
        <v>25</v>
      </c>
      <c r="KN311" s="108" t="n">
        <v>27.1</v>
      </c>
      <c r="KO311" s="109" t="n">
        <f aca="false">AVERAGE(KC311:KN311)</f>
        <v>21.3833333333333</v>
      </c>
      <c r="LA311" s="1" t="n">
        <v>1961</v>
      </c>
      <c r="LB311" s="110" t="s">
        <v>164</v>
      </c>
      <c r="LC311" s="108" t="n">
        <v>16</v>
      </c>
      <c r="LD311" s="108" t="n">
        <v>15.8</v>
      </c>
      <c r="LE311" s="108" t="n">
        <v>13.8</v>
      </c>
      <c r="LF311" s="108" t="n">
        <v>10</v>
      </c>
      <c r="LG311" s="108" t="n">
        <v>8.5</v>
      </c>
      <c r="LH311" s="108" t="n">
        <v>7.3</v>
      </c>
      <c r="LI311" s="108" t="n">
        <v>4.7</v>
      </c>
      <c r="LJ311" s="108" t="n">
        <v>6.4</v>
      </c>
      <c r="LK311" s="108" t="n">
        <v>7.9</v>
      </c>
      <c r="LL311" s="108" t="n">
        <v>8.1</v>
      </c>
      <c r="LM311" s="108" t="n">
        <v>9.9</v>
      </c>
      <c r="LN311" s="108" t="n">
        <v>13.3</v>
      </c>
      <c r="LO311" s="109" t="n">
        <f aca="false">AVERAGE(LC311:LN311)</f>
        <v>10.1416666666667</v>
      </c>
      <c r="MA311" s="1" t="n">
        <v>1961</v>
      </c>
      <c r="MB311" s="110" t="s">
        <v>164</v>
      </c>
      <c r="MC311" s="108" t="n">
        <v>16.7</v>
      </c>
      <c r="MD311" s="108" t="n">
        <v>16.7</v>
      </c>
      <c r="ME311" s="108" t="n">
        <v>16.1</v>
      </c>
      <c r="MF311" s="108" t="n">
        <v>12.8</v>
      </c>
      <c r="MG311" s="108" t="n">
        <v>9.7</v>
      </c>
      <c r="MH311" s="108" t="n">
        <v>9.3</v>
      </c>
      <c r="MI311" s="108" t="n">
        <v>7.6</v>
      </c>
      <c r="MJ311" s="108" t="n">
        <v>7.4</v>
      </c>
      <c r="MK311" s="108" t="n">
        <v>10.4</v>
      </c>
      <c r="ML311" s="108" t="n">
        <v>11.2</v>
      </c>
      <c r="MM311" s="108" t="n">
        <v>12.3</v>
      </c>
      <c r="MN311" s="108" t="n">
        <v>15</v>
      </c>
      <c r="MO311" s="109" t="n">
        <f aca="false">AVERAGE(MC311:MN311)</f>
        <v>12.1</v>
      </c>
      <c r="NA311" s="1" t="n">
        <v>1961</v>
      </c>
      <c r="NB311" s="110" t="s">
        <v>164</v>
      </c>
      <c r="NC311" s="108" t="n">
        <v>19.9</v>
      </c>
      <c r="ND311" s="108" t="n">
        <v>19.8</v>
      </c>
      <c r="NE311" s="108" t="n">
        <v>18.9</v>
      </c>
      <c r="NF311" s="108" t="n">
        <v>13.7</v>
      </c>
      <c r="NG311" s="108" t="n">
        <v>11.8</v>
      </c>
      <c r="NH311" s="108" t="n">
        <v>10.2</v>
      </c>
      <c r="NI311" s="108" t="n">
        <v>8.4</v>
      </c>
      <c r="NJ311" s="108" t="n">
        <v>8.8</v>
      </c>
      <c r="NK311" s="108" t="n">
        <v>9.6</v>
      </c>
      <c r="NL311" s="108" t="n">
        <v>11.3</v>
      </c>
      <c r="NM311" s="108" t="n">
        <v>13.8</v>
      </c>
      <c r="NN311" s="108" t="n">
        <v>17.5</v>
      </c>
      <c r="NO311" s="109" t="n">
        <f aca="false">AVERAGE(NC311:NN311)</f>
        <v>13.6416666666667</v>
      </c>
      <c r="OA311" s="1" t="n">
        <v>1961</v>
      </c>
      <c r="OB311" s="135" t="s">
        <v>164</v>
      </c>
      <c r="OC311" s="116" t="n">
        <v>20.3</v>
      </c>
      <c r="OD311" s="116" t="n">
        <v>20.1</v>
      </c>
      <c r="OE311" s="116" t="n">
        <v>18.9</v>
      </c>
      <c r="OF311" s="116" t="n">
        <v>14.4</v>
      </c>
      <c r="OG311" s="116" t="n">
        <v>12.7</v>
      </c>
      <c r="OH311" s="116" t="n">
        <v>11.7</v>
      </c>
      <c r="OI311" s="116" t="n">
        <v>9.6</v>
      </c>
      <c r="OJ311" s="116" t="n">
        <v>11.2</v>
      </c>
      <c r="OK311" s="116" t="n">
        <v>12.5</v>
      </c>
      <c r="OL311" s="116" t="n">
        <v>12.8</v>
      </c>
      <c r="OM311" s="116" t="n">
        <v>14.6</v>
      </c>
      <c r="ON311" s="116" t="n">
        <v>17.6</v>
      </c>
      <c r="OO311" s="109" t="n">
        <f aca="false">AVERAGE(OC311:ON311)</f>
        <v>14.7</v>
      </c>
      <c r="PA311" s="16" t="n">
        <v>1961</v>
      </c>
      <c r="PB311" s="134" t="s">
        <v>164</v>
      </c>
      <c r="PC311" s="108" t="n">
        <v>19</v>
      </c>
      <c r="PD311" s="108" t="n">
        <v>18</v>
      </c>
      <c r="PE311" s="108" t="n">
        <v>17.3</v>
      </c>
      <c r="PF311" s="108" t="n">
        <v>11.4</v>
      </c>
      <c r="PG311" s="108" t="n">
        <v>7.1</v>
      </c>
      <c r="PH311" s="108" t="n">
        <v>6</v>
      </c>
      <c r="PI311" s="108" t="n">
        <v>3.7</v>
      </c>
      <c r="PJ311" s="108" t="n">
        <v>5.3</v>
      </c>
      <c r="PK311" s="108" t="n">
        <v>9.3</v>
      </c>
      <c r="PL311" s="108" t="n">
        <v>11.1</v>
      </c>
      <c r="PM311" s="108" t="n">
        <v>13.2</v>
      </c>
      <c r="PN311" s="108" t="n">
        <v>16.5</v>
      </c>
      <c r="PO311" s="109" t="n">
        <f aca="false">AVERAGE(PC311:PN311)</f>
        <v>11.4916666666667</v>
      </c>
      <c r="QA311" s="1" t="n">
        <v>1961</v>
      </c>
      <c r="QB311" s="110" t="s">
        <v>164</v>
      </c>
      <c r="QC311" s="108" t="n">
        <v>15.6</v>
      </c>
      <c r="QD311" s="108" t="n">
        <v>15.3</v>
      </c>
      <c r="QE311" s="108" t="n">
        <v>14.1</v>
      </c>
      <c r="QF311" s="108" t="n">
        <v>10</v>
      </c>
      <c r="QG311" s="108" t="n">
        <v>8.1</v>
      </c>
      <c r="QH311" s="108" t="n">
        <v>6.7</v>
      </c>
      <c r="QI311" s="108" t="n">
        <v>5</v>
      </c>
      <c r="QJ311" s="108" t="n">
        <v>5.7</v>
      </c>
      <c r="QK311" s="108" t="n">
        <v>7.1</v>
      </c>
      <c r="QL311" s="108" t="n">
        <v>7.4</v>
      </c>
      <c r="QM311" s="108" t="n">
        <v>10.1</v>
      </c>
      <c r="QN311" s="108" t="n">
        <v>12.3</v>
      </c>
      <c r="QO311" s="109" t="n">
        <f aca="false">AVERAGE(QC311:QN311)</f>
        <v>9.78333333333333</v>
      </c>
      <c r="RA311" s="1" t="n">
        <v>1961</v>
      </c>
      <c r="RB311" s="110" t="s">
        <v>164</v>
      </c>
      <c r="RC311" s="108" t="n">
        <v>19.3</v>
      </c>
      <c r="RD311" s="108" t="n">
        <v>18.6</v>
      </c>
      <c r="RE311" s="108" t="n">
        <v>17.3</v>
      </c>
      <c r="RF311" s="108" t="n">
        <v>10.8</v>
      </c>
      <c r="RG311" s="108" t="n">
        <v>7.8</v>
      </c>
      <c r="RH311" s="108" t="n">
        <v>7.4</v>
      </c>
      <c r="RI311" s="108" t="n">
        <v>5.3</v>
      </c>
      <c r="RJ311" s="108" t="n">
        <v>6.4</v>
      </c>
      <c r="RK311" s="108" t="n">
        <v>8.2</v>
      </c>
      <c r="RL311" s="108" t="n">
        <v>10.1</v>
      </c>
      <c r="RM311" s="108" t="n">
        <v>12.9</v>
      </c>
      <c r="RN311" s="108" t="n">
        <v>16</v>
      </c>
      <c r="RO311" s="109" t="n">
        <f aca="false">AVERAGE(RC311:RN311)</f>
        <v>11.675</v>
      </c>
      <c r="SA311" s="1" t="n">
        <v>1961</v>
      </c>
      <c r="SB311" s="107" t="n">
        <v>1961</v>
      </c>
      <c r="SC311" s="108" t="n">
        <v>19.6</v>
      </c>
      <c r="SD311" s="108" t="n">
        <v>19</v>
      </c>
      <c r="SE311" s="108" t="n">
        <v>19.5</v>
      </c>
      <c r="SF311" s="108" t="n">
        <v>13.7</v>
      </c>
      <c r="SG311" s="108" t="n">
        <v>9.9</v>
      </c>
      <c r="SH311" s="108" t="n">
        <v>6.8</v>
      </c>
      <c r="SI311" s="108" t="n">
        <v>4.3</v>
      </c>
      <c r="SJ311" s="108" t="n">
        <v>6.4</v>
      </c>
      <c r="SK311" s="108" t="n">
        <v>10.9</v>
      </c>
      <c r="SL311" s="108" t="n">
        <v>14.7</v>
      </c>
      <c r="SM311" s="108" t="n">
        <v>16.5</v>
      </c>
      <c r="SN311" s="108" t="n">
        <v>20.1</v>
      </c>
      <c r="SO311" s="109" t="n">
        <f aca="false">AVERAGE(SC311:SN311)</f>
        <v>13.45</v>
      </c>
      <c r="TA311" s="1" t="n">
        <v>1961</v>
      </c>
      <c r="TB311" s="110" t="s">
        <v>164</v>
      </c>
      <c r="TC311" s="108" t="n">
        <v>25.2</v>
      </c>
      <c r="TD311" s="108" t="n">
        <v>23.8</v>
      </c>
      <c r="TE311" s="108" t="n">
        <v>23.7</v>
      </c>
      <c r="TF311" s="108" t="n">
        <v>21.3</v>
      </c>
      <c r="TG311" s="108" t="n">
        <v>14.2</v>
      </c>
      <c r="TH311" s="108" t="n">
        <v>10.9</v>
      </c>
      <c r="TI311" s="108" t="n">
        <v>9.4</v>
      </c>
      <c r="TJ311" s="108" t="n">
        <v>11.5</v>
      </c>
      <c r="TK311" s="108" t="n">
        <v>16.7</v>
      </c>
      <c r="TL311" s="108" t="n">
        <v>22.4</v>
      </c>
      <c r="TM311" s="108" t="n">
        <v>24.8</v>
      </c>
      <c r="TN311" s="108" t="n">
        <v>26.3</v>
      </c>
      <c r="TO311" s="109" t="n">
        <f aca="false">AVERAGE(TC311:TN311)</f>
        <v>19.1833333333333</v>
      </c>
      <c r="UA311" s="1" t="n">
        <v>1961</v>
      </c>
      <c r="UB311" s="110" t="s">
        <v>164</v>
      </c>
      <c r="UC311" s="108" t="n">
        <v>19.2</v>
      </c>
      <c r="UD311" s="108" t="n">
        <v>18</v>
      </c>
      <c r="UE311" s="108" t="n">
        <v>16.9</v>
      </c>
      <c r="UF311" s="108" t="n">
        <v>10.6</v>
      </c>
      <c r="UG311" s="108" t="n">
        <v>7.3</v>
      </c>
      <c r="UH311" s="108" t="n">
        <v>6.4</v>
      </c>
      <c r="UI311" s="108" t="n">
        <v>4.5</v>
      </c>
      <c r="UJ311" s="108" t="n">
        <v>4.9</v>
      </c>
      <c r="UK311" s="108" t="n">
        <v>7.9</v>
      </c>
      <c r="UL311" s="108" t="n">
        <v>9.8</v>
      </c>
      <c r="UM311" s="108" t="n">
        <v>12.3</v>
      </c>
      <c r="UN311" s="108" t="n">
        <v>15.8</v>
      </c>
      <c r="UO311" s="109" t="n">
        <f aca="false">AVERAGE(UC311:UN311)</f>
        <v>11.1333333333333</v>
      </c>
      <c r="VA311" s="1" t="n">
        <v>1961</v>
      </c>
      <c r="VB311" s="110" t="s">
        <v>164</v>
      </c>
      <c r="VC311" s="108" t="n">
        <v>14.6</v>
      </c>
      <c r="VD311" s="108" t="n">
        <v>15</v>
      </c>
      <c r="VE311" s="108" t="n">
        <v>13.6</v>
      </c>
      <c r="VF311" s="108" t="n">
        <v>10.3</v>
      </c>
      <c r="VG311" s="108" t="n">
        <v>10.2</v>
      </c>
      <c r="VH311" s="108" t="n">
        <v>7.2</v>
      </c>
      <c r="VI311" s="108" t="n">
        <v>6.5</v>
      </c>
      <c r="VJ311" s="108" t="n">
        <v>6.5</v>
      </c>
      <c r="VK311" s="108" t="n">
        <v>8.6</v>
      </c>
      <c r="VL311" s="108" t="n">
        <v>8.2</v>
      </c>
      <c r="VM311" s="108" t="n">
        <v>10.7</v>
      </c>
      <c r="VN311" s="108" t="n">
        <v>12.7</v>
      </c>
      <c r="VO311" s="109" t="n">
        <f aca="false">AVERAGE(VC311:VN311)</f>
        <v>10.3416666666667</v>
      </c>
      <c r="WA311" s="1" t="n">
        <v>1961</v>
      </c>
      <c r="WB311" s="107" t="n">
        <v>1961</v>
      </c>
      <c r="WC311" s="108" t="n">
        <v>22.3</v>
      </c>
      <c r="WD311" s="108" t="n">
        <v>22.4</v>
      </c>
      <c r="WE311" s="108" t="n">
        <v>21.3</v>
      </c>
      <c r="WF311" s="108" t="n">
        <v>15.6</v>
      </c>
      <c r="WG311" s="108" t="n">
        <v>13.1</v>
      </c>
      <c r="WH311" s="108" t="n">
        <v>8.6</v>
      </c>
      <c r="WI311" s="108" t="n">
        <v>7.9</v>
      </c>
      <c r="WJ311" s="108" t="n">
        <v>7.2</v>
      </c>
      <c r="WK311" s="108" t="n">
        <v>9.3</v>
      </c>
      <c r="WL311" s="108" t="n">
        <v>13.6</v>
      </c>
      <c r="WM311" s="108" t="n">
        <v>16.9</v>
      </c>
      <c r="WN311" s="108" t="n">
        <v>20</v>
      </c>
      <c r="WO311" s="109" t="n">
        <f aca="false">AVERAGE(WC311:WN311)</f>
        <v>14.85</v>
      </c>
      <c r="YA311" s="1" t="n">
        <v>1961</v>
      </c>
      <c r="YB311" s="110" t="s">
        <v>164</v>
      </c>
      <c r="YC311" s="112" t="n">
        <f aca="false">SUM(YC310+YC312)/2</f>
        <v>15.2</v>
      </c>
      <c r="YD311" s="112" t="n">
        <f aca="false">SUM(YD310+YD312)/2</f>
        <v>14.7</v>
      </c>
      <c r="YE311" s="112" t="n">
        <f aca="false">SUM(YE310+YE312)/2</f>
        <v>10.85</v>
      </c>
      <c r="YF311" s="112" t="n">
        <f aca="false">SUM(YF310+YF312)/2</f>
        <v>9.5</v>
      </c>
      <c r="YG311" s="112" t="n">
        <f aca="false">SUM(YG310+YG312)/2</f>
        <v>8.2</v>
      </c>
      <c r="YH311" s="112" t="n">
        <f aca="false">SUM(YH310+YH312)/2</f>
        <v>6.35</v>
      </c>
      <c r="YI311" s="108" t="n">
        <v>3.3</v>
      </c>
      <c r="YJ311" s="108" t="n">
        <v>4.4</v>
      </c>
      <c r="YK311" s="108" t="n">
        <v>5.7</v>
      </c>
      <c r="YL311" s="108" t="n">
        <v>6.6</v>
      </c>
      <c r="YM311" s="108" t="n">
        <v>9.5</v>
      </c>
      <c r="YN311" s="108" t="n">
        <v>12.6</v>
      </c>
      <c r="YO311" s="109" t="n">
        <f aca="false">AVERAGE(YC311:YN311)</f>
        <v>8.90833333333333</v>
      </c>
      <c r="ZA311" s="1" t="n">
        <v>1961</v>
      </c>
      <c r="ZB311" s="110" t="s">
        <v>164</v>
      </c>
      <c r="ZC311" s="108" t="n">
        <v>19.5</v>
      </c>
      <c r="ZD311" s="108" t="n">
        <v>18.1</v>
      </c>
      <c r="ZE311" s="108" t="n">
        <v>16.6</v>
      </c>
      <c r="ZF311" s="108" t="n">
        <v>10.7</v>
      </c>
      <c r="ZG311" s="108" t="n">
        <v>7.1</v>
      </c>
      <c r="ZH311" s="108" t="n">
        <v>6.8</v>
      </c>
      <c r="ZI311" s="108" t="n">
        <v>4.6</v>
      </c>
      <c r="ZJ311" s="108" t="n">
        <v>6</v>
      </c>
      <c r="ZK311" s="108" t="n">
        <v>8.1</v>
      </c>
      <c r="ZL311" s="108" t="n">
        <v>9.2</v>
      </c>
      <c r="ZM311" s="108" t="n">
        <v>11.5</v>
      </c>
      <c r="ZN311" s="108" t="n">
        <v>15.2</v>
      </c>
      <c r="ZO311" s="109" t="n">
        <f aca="false">AVERAGE(ZC311:ZN311)</f>
        <v>11.1166666666667</v>
      </c>
      <c r="AAA311" s="1" t="n">
        <v>1961</v>
      </c>
      <c r="AAB311" s="110" t="s">
        <v>164</v>
      </c>
      <c r="AAC311" s="108" t="n">
        <v>25</v>
      </c>
      <c r="AAD311" s="108" t="n">
        <v>23.8</v>
      </c>
      <c r="AAE311" s="108" t="n">
        <v>22.6</v>
      </c>
      <c r="AAF311" s="108" t="n">
        <v>22.9</v>
      </c>
      <c r="AAG311" s="108" t="n">
        <v>16.2</v>
      </c>
      <c r="AAH311" s="108" t="n">
        <v>11.6</v>
      </c>
      <c r="AAI311" s="108" t="n">
        <v>10.7</v>
      </c>
      <c r="AAJ311" s="108" t="n">
        <v>11.8</v>
      </c>
      <c r="AAK311" s="108" t="n">
        <v>19</v>
      </c>
      <c r="AAL311" s="108" t="n">
        <v>22.3</v>
      </c>
      <c r="AAM311" s="108" t="n">
        <v>23.4</v>
      </c>
      <c r="AAN311" s="108" t="n">
        <v>25.4</v>
      </c>
      <c r="AAO311" s="109" t="n">
        <f aca="false">AVERAGE(AAC311:AAN311)</f>
        <v>19.5583333333333</v>
      </c>
      <c r="ABA311" s="1" t="n">
        <v>1961</v>
      </c>
      <c r="ABB311" s="110" t="s">
        <v>164</v>
      </c>
      <c r="ABC311" s="108" t="n">
        <v>23.9</v>
      </c>
      <c r="ABD311" s="108" t="n">
        <v>24.6</v>
      </c>
      <c r="ABE311" s="108" t="n">
        <v>21.4</v>
      </c>
      <c r="ABF311" s="108" t="n">
        <v>19.8</v>
      </c>
      <c r="ABG311" s="108" t="n">
        <v>15.9</v>
      </c>
      <c r="ABH311" s="108" t="n">
        <v>14.7</v>
      </c>
      <c r="ABI311" s="108" t="n">
        <v>10.7</v>
      </c>
      <c r="ABJ311" s="108" t="n">
        <v>11.5</v>
      </c>
      <c r="ABK311" s="108" t="n">
        <v>14.5</v>
      </c>
      <c r="ABL311" s="108" t="n">
        <v>17.8</v>
      </c>
      <c r="ABM311" s="108" t="n">
        <v>19.4</v>
      </c>
      <c r="ABN311" s="108" t="n">
        <v>20.3</v>
      </c>
      <c r="ABO311" s="109" t="n">
        <f aca="false">AVERAGE(ABC311:ABN311)</f>
        <v>17.875</v>
      </c>
      <c r="ACA311" s="111" t="n">
        <v>1961</v>
      </c>
      <c r="ACB311" s="110" t="s">
        <v>164</v>
      </c>
      <c r="ACC311" s="108" t="n">
        <v>20</v>
      </c>
      <c r="ACD311" s="108" t="n">
        <v>19.3</v>
      </c>
      <c r="ACE311" s="108" t="n">
        <v>17.7</v>
      </c>
      <c r="ACF311" s="108" t="n">
        <v>12.8</v>
      </c>
      <c r="ACG311" s="108" t="n">
        <v>11.6</v>
      </c>
      <c r="ACH311" s="108" t="n">
        <v>10.1</v>
      </c>
      <c r="ACI311" s="108" t="n">
        <v>8.2</v>
      </c>
      <c r="ACJ311" s="108" t="n">
        <v>9.5</v>
      </c>
      <c r="ACK311" s="108" t="n">
        <v>11.1</v>
      </c>
      <c r="ACL311" s="108" t="n">
        <v>11.7</v>
      </c>
      <c r="ACM311" s="108" t="n">
        <v>13.8</v>
      </c>
      <c r="ACN311" s="108" t="n">
        <v>16.6</v>
      </c>
      <c r="ACO311" s="109" t="n">
        <f aca="false">AVERAGE(ACC311:ACN311)</f>
        <v>13.5333333333333</v>
      </c>
      <c r="ADA311" s="1" t="n">
        <v>1961</v>
      </c>
      <c r="ADB311" s="110" t="s">
        <v>164</v>
      </c>
      <c r="ADC311" s="108" t="n">
        <v>25.2</v>
      </c>
      <c r="ADD311" s="108" t="n">
        <v>25.3</v>
      </c>
      <c r="ADE311" s="108" t="n">
        <v>24.3</v>
      </c>
      <c r="ADF311" s="108" t="n">
        <v>22.3</v>
      </c>
      <c r="ADG311" s="108" t="n">
        <v>16.5</v>
      </c>
      <c r="ADH311" s="108" t="n">
        <v>12.5</v>
      </c>
      <c r="ADI311" s="108" t="n">
        <v>9.3</v>
      </c>
      <c r="ADJ311" s="108" t="n">
        <v>10.5</v>
      </c>
      <c r="ADK311" s="108" t="n">
        <v>15.2</v>
      </c>
      <c r="ADL311" s="108" t="n">
        <v>18.7</v>
      </c>
      <c r="ADM311" s="108" t="n">
        <v>21.7</v>
      </c>
      <c r="ADN311" s="108" t="n">
        <v>23.7</v>
      </c>
      <c r="ADO311" s="109" t="n">
        <f aca="false">AVERAGE(ADC311:ADN311)</f>
        <v>18.7666666666667</v>
      </c>
      <c r="AEA311" s="1" t="n">
        <v>1961</v>
      </c>
      <c r="AEB311" s="110" t="s">
        <v>164</v>
      </c>
      <c r="AEC311" s="108" t="n">
        <v>26.6</v>
      </c>
      <c r="AED311" s="108" t="n">
        <v>26</v>
      </c>
      <c r="AEE311" s="108" t="n">
        <v>24.8</v>
      </c>
      <c r="AEF311" s="108" t="n">
        <v>22.7</v>
      </c>
      <c r="AEG311" s="108" t="n">
        <v>18</v>
      </c>
      <c r="AEH311" s="108" t="n">
        <v>15.3</v>
      </c>
      <c r="AEI311" s="108" t="n">
        <v>11.8</v>
      </c>
      <c r="AEJ311" s="108" t="n">
        <v>13.1</v>
      </c>
      <c r="AEK311" s="108" t="n">
        <v>17.1</v>
      </c>
      <c r="AEL311" s="108" t="n">
        <v>21.1</v>
      </c>
      <c r="AEM311" s="108" t="n">
        <v>23.2</v>
      </c>
      <c r="AEN311" s="108" t="n">
        <v>25.5</v>
      </c>
      <c r="AEO311" s="109" t="n">
        <f aca="false">AVERAGE(AEC311:AEN311)</f>
        <v>20.4333333333333</v>
      </c>
      <c r="AFA311" s="1" t="n">
        <v>1961</v>
      </c>
      <c r="AFB311" s="107" t="n">
        <v>1961</v>
      </c>
      <c r="AFC311" s="108" t="n">
        <v>19.7</v>
      </c>
      <c r="AFD311" s="108" t="n">
        <v>18.9</v>
      </c>
      <c r="AFE311" s="108" t="n">
        <v>17.8</v>
      </c>
      <c r="AFF311" s="108" t="n">
        <v>17.2</v>
      </c>
      <c r="AFG311" s="108" t="n">
        <v>14.5</v>
      </c>
      <c r="AFH311" s="108" t="n">
        <v>12.9</v>
      </c>
      <c r="AFI311" s="108" t="n">
        <v>11.4</v>
      </c>
      <c r="AFJ311" s="108" t="n">
        <v>11.4</v>
      </c>
      <c r="AFK311" s="108" t="n">
        <v>12.4</v>
      </c>
      <c r="AFL311" s="108" t="n">
        <v>13.7</v>
      </c>
      <c r="AFM311" s="108" t="n">
        <v>14.8</v>
      </c>
      <c r="AFN311" s="108" t="n">
        <v>18.5</v>
      </c>
      <c r="AFO311" s="109" t="n">
        <f aca="false">AVERAGE(AFC311:AFN311)</f>
        <v>15.2666666666667</v>
      </c>
      <c r="AGA311" s="1" t="n">
        <v>1961</v>
      </c>
      <c r="AGB311" s="110" t="s">
        <v>164</v>
      </c>
      <c r="AGC311" s="108" t="n">
        <v>19.1</v>
      </c>
      <c r="AGD311" s="108" t="n">
        <v>17.9</v>
      </c>
      <c r="AGE311" s="108" t="n">
        <v>17.1</v>
      </c>
      <c r="AGF311" s="108" t="n">
        <v>11</v>
      </c>
      <c r="AGG311" s="108" t="n">
        <v>7</v>
      </c>
      <c r="AGH311" s="108" t="n">
        <v>5.8</v>
      </c>
      <c r="AGI311" s="108" t="n">
        <v>4</v>
      </c>
      <c r="AGJ311" s="108" t="n">
        <v>4.8</v>
      </c>
      <c r="AGK311" s="108" t="n">
        <v>8.3</v>
      </c>
      <c r="AGL311" s="108" t="n">
        <v>10.2</v>
      </c>
      <c r="AGM311" s="108" t="n">
        <v>12.5</v>
      </c>
      <c r="AGN311" s="108" t="n">
        <v>15.6</v>
      </c>
      <c r="AGO311" s="109" t="n">
        <f aca="false">AVERAGE(AGC311:AGN311)</f>
        <v>11.1083333333333</v>
      </c>
      <c r="AHA311" s="1" t="n">
        <v>1961</v>
      </c>
      <c r="AHB311" s="110" t="s">
        <v>164</v>
      </c>
      <c r="AHC311" s="108" t="n">
        <v>16.1</v>
      </c>
      <c r="AHD311" s="108" t="n">
        <v>14.4</v>
      </c>
      <c r="AHE311" s="108" t="n">
        <v>13.6</v>
      </c>
      <c r="AHF311" s="108" t="n">
        <v>8.9</v>
      </c>
      <c r="AHG311" s="108" t="n">
        <v>4.6</v>
      </c>
      <c r="AHH311" s="108" t="n">
        <v>5</v>
      </c>
      <c r="AHI311" s="108" t="n">
        <v>2.7</v>
      </c>
      <c r="AHJ311" s="108" t="n">
        <v>3.7</v>
      </c>
      <c r="AHK311" s="108" t="n">
        <v>4.9</v>
      </c>
      <c r="AHL311" s="108" t="n">
        <v>5.6</v>
      </c>
      <c r="AHM311" s="108" t="n">
        <v>8.8</v>
      </c>
      <c r="AHN311" s="108" t="n">
        <v>12.9</v>
      </c>
      <c r="AHO311" s="109" t="n">
        <f aca="false">AVERAGE(AHC311:AHN311)</f>
        <v>8.43333333333333</v>
      </c>
      <c r="AIA311" s="1" t="n">
        <v>1961</v>
      </c>
      <c r="AIB311" s="110" t="s">
        <v>164</v>
      </c>
      <c r="AIC311" s="108" t="n">
        <v>22</v>
      </c>
      <c r="AID311" s="108" t="n">
        <v>20</v>
      </c>
      <c r="AIE311" s="108" t="n">
        <v>20.9</v>
      </c>
      <c r="AIF311" s="108" t="n">
        <v>15.1</v>
      </c>
      <c r="AIG311" s="108" t="n">
        <v>8.9</v>
      </c>
      <c r="AIH311" s="108" t="n">
        <v>7.4</v>
      </c>
      <c r="AII311" s="108" t="n">
        <v>4.2</v>
      </c>
      <c r="AIJ311" s="108" t="n">
        <v>6.6</v>
      </c>
      <c r="AIK311" s="108" t="n">
        <v>11.4</v>
      </c>
      <c r="AIL311" s="108" t="n">
        <v>13.9</v>
      </c>
      <c r="AIM311" s="108" t="n">
        <v>18.1</v>
      </c>
      <c r="AIN311" s="108" t="n">
        <v>21.8</v>
      </c>
      <c r="AIO311" s="109" t="n">
        <f aca="false">AVERAGE(AIC311:AIN311)</f>
        <v>14.1916666666667</v>
      </c>
      <c r="AJA311" s="1" t="n">
        <v>1961</v>
      </c>
      <c r="AJB311" s="110" t="s">
        <v>164</v>
      </c>
      <c r="AJC311" s="108" t="n">
        <v>27.2</v>
      </c>
      <c r="AJD311" s="108" t="n">
        <v>25.9</v>
      </c>
      <c r="AJE311" s="108" t="n">
        <v>27</v>
      </c>
      <c r="AJF311" s="108" t="n">
        <v>26.1</v>
      </c>
      <c r="AJG311" s="108" t="n">
        <v>21.3</v>
      </c>
      <c r="AJH311" s="108" t="n">
        <v>18</v>
      </c>
      <c r="AJI311" s="108" t="n">
        <v>18.4</v>
      </c>
      <c r="AJJ311" s="108" t="n">
        <v>18.9</v>
      </c>
      <c r="AJK311" s="108" t="n">
        <v>24</v>
      </c>
      <c r="AJL311" s="108" t="n">
        <v>26.4</v>
      </c>
      <c r="AJM311" s="108" t="n">
        <v>27.2</v>
      </c>
      <c r="AJN311" s="108" t="n">
        <v>28.3</v>
      </c>
      <c r="AJO311" s="109" t="n">
        <f aca="false">AVERAGE(AJC311:AJN311)</f>
        <v>24.0583333333333</v>
      </c>
      <c r="AKA311" s="1" t="n">
        <v>1961</v>
      </c>
      <c r="AKB311" s="110" t="s">
        <v>164</v>
      </c>
      <c r="AKC311" s="108" t="n">
        <v>19</v>
      </c>
      <c r="AKD311" s="108" t="n">
        <v>17.7</v>
      </c>
      <c r="AKE311" s="108" t="n">
        <v>16.7</v>
      </c>
      <c r="AKF311" s="108" t="n">
        <v>10.5</v>
      </c>
      <c r="AKG311" s="108" t="n">
        <v>6.5</v>
      </c>
      <c r="AKH311" s="108" t="n">
        <v>6.4</v>
      </c>
      <c r="AKI311" s="108" t="n">
        <v>4.5</v>
      </c>
      <c r="AKJ311" s="108" t="n">
        <v>5.8</v>
      </c>
      <c r="AKK311" s="108" t="n">
        <v>7.5</v>
      </c>
      <c r="AKL311" s="108" t="n">
        <v>8.3</v>
      </c>
      <c r="AKM311" s="108" t="n">
        <v>11.7</v>
      </c>
      <c r="AKN311" s="108" t="n">
        <v>15</v>
      </c>
      <c r="AKO311" s="109" t="n">
        <f aca="false">AVERAGE(AKC311:AKN311)</f>
        <v>10.8</v>
      </c>
      <c r="ALA311" s="35" t="n">
        <f aca="false">(ACO311+AO311+EO311+NO311+AKO311+AFO311+AEO311+IO311+MO311)/9</f>
        <v>14.3037037037037</v>
      </c>
      <c r="ALB311" s="77" t="n">
        <f aca="false">(ABO311+KO311+DO311+AGO311)/4</f>
        <v>17.9041666666667</v>
      </c>
      <c r="ALC311" s="19" t="n">
        <f aca="false">(QO311+PO311+AAO311+AJO311+FO311+SO311+BO311+CO311+JO311+OO311+TO311+HO311)/12</f>
        <v>13.7305555555556</v>
      </c>
      <c r="AMA311" s="28" t="n">
        <f aca="false">MAX(ACC311:ACN311,AC311:AN311,EC311:EN311,NC311:NN311,AKC311:AKN311,AFC311:AFN311,AEC311:AEN311,IC311:IN311,MC311:MN311)</f>
        <v>26.6</v>
      </c>
      <c r="AMB311" s="28" t="n">
        <f aca="false">MIN(ACC311:ACN311,AC311:AN311,EC311:EN311,NC311:NN311,AKC311:AKN311,AFC311:AFN311,AEC311:AEN311,IC311:IN311,MC311:MN311)</f>
        <v>4.5</v>
      </c>
      <c r="AMC311" s="81" t="n">
        <f aca="false">MAX(ABC311:ABN311,KC311:KN311,DC311:DN311,AGC311:AGN311)</f>
        <v>27.5</v>
      </c>
      <c r="AMD311" s="81" t="n">
        <f aca="false">MIN(ABC311:ABN311,KC311:KN311,DC311:DN311,AGC311:AGN311)</f>
        <v>4</v>
      </c>
      <c r="AME311" s="60" t="n">
        <f aca="false">MAX(QC311:QN311,PC311:PN311,AJC311:AJN311,AAC311:AAN311,FC311:FN311,SC311:SN311)</f>
        <v>28.3</v>
      </c>
      <c r="AMF311" s="60" t="n">
        <f aca="false">MIN(QC311:QN311,PC311:PN311,AJC311:AJN311,AAC311:AAN311,FC311:FN311,SC311:SN311)</f>
        <v>3.7</v>
      </c>
    </row>
    <row r="312" customFormat="false" ht="12.8" hidden="false" customHeight="false" outlineLevel="0" collapsed="false">
      <c r="A312" s="104"/>
      <c r="B312" s="29" t="n">
        <f aca="false">AVERAGE(AO312,BO312,CO312,DO312,EO312,FO312,GO312,HO322,IO312,JO312,KO312,LO312,MO312,NO312,OO312,PO312,QO312,RO312,SO312,TO312,UO312,VO312,WO312,YO312,ZO312,AAO312,ABO312,ACO312,ADO312,AEO312,AFO312,AGO312,AHO312,AIO312,AJO312,AKO312)</f>
        <v>13.8865740740741</v>
      </c>
      <c r="C312" s="30" t="n">
        <f aca="false">AVERAGE(B308:B312)</f>
        <v>13.7444444444444</v>
      </c>
      <c r="D312" s="31" t="n">
        <f aca="false">AVERAGE(B303:B312)</f>
        <v>13.5609722222222</v>
      </c>
      <c r="E312" s="29" t="n">
        <f aca="false">AVERAGE(B293:B312)</f>
        <v>13.4191345749158</v>
      </c>
      <c r="F312" s="32" t="n">
        <f aca="false">AVERAGE(B263:B312)</f>
        <v>13.4428019781145</v>
      </c>
      <c r="G312" s="3" t="n">
        <f aca="false">MAX(AC312:AN312,BC312:BN312,CC312:CN312,DC312:DN312,EC312:EN312,FC312:FN312,GC312:GN312,HC312:HN312,IC312:IN312,JC312:JN312,KC312:KN312,LC312:LN312,MC312:MN312,NC312:NN312,OC312:ON312,PC312:PN312,QC312:QN312,RC312:RN312,SC312:SN312,TC312:TN312,UC312:UN312,VC312:VN312,WC312:WN312,YC312:YN312,ZC312:ZN312,AAC312:AAN312,ABC312:ABN312,ACC312:ACN312,ADC312:ADN312,AEC312:AEN312,AFC312:AFN312,AGC312:AGN312,AHC312:AHN312,AIC312:AIN312,AJC312:AJN312,AKC312:AKN312)</f>
        <v>28.4</v>
      </c>
      <c r="H312" s="105" t="n">
        <f aca="false">MEDIAN(AC312:AN312,BC312:BN312,CC312:CN312,DC312:DN312,EC312:EN312,FC312:FN312,GC312:GN312,HC312:HN312,IC312:IN312,JC312:JN312,KC312:KN312,LC312:LN312,MC312:MN312,NC312:NN312,OC312:ON312,PC312:PN312,QC312:QN312,RC312:RN312,SC312:SN312,TC312:TN312,UC312:UN312,VC312:VN312,WC312:WN312,YC312:YN312,ZC312:ZN312,AAC312:AAN312,ABC312:ABN312,ACC312:ACN312,ADC312:ADN312,AEC312:AEN312,AFC312:AFN312,AGC312:AGN312,AHC312:AHN312,AIC312:AIN312,AJC312:AJN312,AKC312:AKN312)</f>
        <v>13.5</v>
      </c>
      <c r="I312" s="5" t="n">
        <f aca="false">MIN(AC312:AN312,BC312:BN312,CC312:CN312,DC312:DN312,EC312:EN312,FC312:FN312,GC312:GN312,HC312:HN312,IC312:IN312,JC312:JN312,KC312:KN312,LC312:LN312,MC312:MN312,NC312:NN312,OC312:ON312,PC312:PN312,QC312:QN312,RC312:RN312,SC312:SN312,TC312:TN312,UC312:UN312,VC312:VN312,WC312:WN312,YC312:YN312,ZC312:ZN312,AAC312:AAN312,ABC312:ABN312,ACC312:ACN312,ADC312:ADN312,AEC312:AEN312,AFC312:AFN312,AGC312:AGN312,AHC312:AHN312,AIC312:AIN312,AJC312:AJN312,AKC312:AKN312)</f>
        <v>1.7</v>
      </c>
      <c r="J312" s="106" t="n">
        <f aca="false">(G312+I312)/2</f>
        <v>15.05</v>
      </c>
      <c r="AB312" s="107" t="n">
        <v>1962</v>
      </c>
      <c r="AC312" s="108" t="n">
        <v>17.1</v>
      </c>
      <c r="AD312" s="108" t="n">
        <v>15.9</v>
      </c>
      <c r="AE312" s="108" t="n">
        <v>14.8</v>
      </c>
      <c r="AF312" s="108" t="n">
        <v>14.2</v>
      </c>
      <c r="AG312" s="108" t="n">
        <v>12.1</v>
      </c>
      <c r="AH312" s="108" t="n">
        <v>10.8</v>
      </c>
      <c r="AI312" s="108" t="n">
        <v>8</v>
      </c>
      <c r="AJ312" s="108" t="n">
        <v>9.8</v>
      </c>
      <c r="AK312" s="108" t="n">
        <v>9.3</v>
      </c>
      <c r="AL312" s="108" t="n">
        <v>9.8</v>
      </c>
      <c r="AM312" s="108" t="n">
        <v>12.9</v>
      </c>
      <c r="AN312" s="108" t="n">
        <v>15.3</v>
      </c>
      <c r="AO312" s="109" t="n">
        <f aca="false">AVERAGE(AC312:AN312)</f>
        <v>12.5</v>
      </c>
      <c r="BA312" s="1" t="n">
        <v>1962</v>
      </c>
      <c r="BB312" s="107" t="n">
        <v>1962</v>
      </c>
      <c r="BC312" s="108" t="n">
        <v>15.9</v>
      </c>
      <c r="BD312" s="108" t="n">
        <v>14.4</v>
      </c>
      <c r="BE312" s="108" t="n">
        <v>13.1</v>
      </c>
      <c r="BF312" s="108" t="n">
        <v>12.3</v>
      </c>
      <c r="BG312" s="108" t="n">
        <v>9.3</v>
      </c>
      <c r="BH312" s="108" t="n">
        <v>4.8</v>
      </c>
      <c r="BI312" s="108" t="n">
        <v>5.9</v>
      </c>
      <c r="BJ312" s="108" t="n">
        <v>5.4</v>
      </c>
      <c r="BK312" s="108" t="n">
        <v>6.6</v>
      </c>
      <c r="BL312" s="108" t="n">
        <v>9.4</v>
      </c>
      <c r="BM312" s="108" t="n">
        <v>12.2</v>
      </c>
      <c r="BN312" s="108" t="n">
        <v>14</v>
      </c>
      <c r="BO312" s="109" t="n">
        <f aca="false">AVERAGE(BC312:BN312)</f>
        <v>10.275</v>
      </c>
      <c r="CA312" s="1" t="n">
        <v>1962</v>
      </c>
      <c r="CB312" s="110" t="s">
        <v>165</v>
      </c>
      <c r="CC312" s="108" t="n">
        <v>14.9</v>
      </c>
      <c r="CD312" s="108" t="n">
        <v>12.5</v>
      </c>
      <c r="CE312" s="108" t="n">
        <v>7.8</v>
      </c>
      <c r="CF312" s="108" t="n">
        <v>8.7</v>
      </c>
      <c r="CG312" s="108" t="n">
        <v>8.5</v>
      </c>
      <c r="CH312" s="108" t="n">
        <v>6.8</v>
      </c>
      <c r="CI312" s="108" t="n">
        <v>3.3</v>
      </c>
      <c r="CJ312" s="108" t="n">
        <v>5.7</v>
      </c>
      <c r="CK312" s="108" t="n">
        <v>5</v>
      </c>
      <c r="CL312" s="108" t="n">
        <v>5.3</v>
      </c>
      <c r="CM312" s="108" t="n">
        <v>9.1</v>
      </c>
      <c r="CN312" s="108" t="n">
        <v>11.8</v>
      </c>
      <c r="CO312" s="109" t="n">
        <f aca="false">AVERAGE(CC312:CN312)</f>
        <v>8.28333333333333</v>
      </c>
      <c r="DA312" s="1" t="n">
        <v>1962</v>
      </c>
      <c r="DB312" s="110" t="s">
        <v>165</v>
      </c>
      <c r="DC312" s="108" t="n">
        <v>24.9</v>
      </c>
      <c r="DD312" s="108" t="n">
        <v>24.9</v>
      </c>
      <c r="DE312" s="108" t="n">
        <v>25.5</v>
      </c>
      <c r="DF312" s="108" t="n">
        <v>21.8</v>
      </c>
      <c r="DG312" s="108" t="n">
        <v>17</v>
      </c>
      <c r="DH312" s="108" t="n">
        <v>18.1</v>
      </c>
      <c r="DI312" s="108" t="n">
        <v>14.6</v>
      </c>
      <c r="DJ312" s="108" t="n">
        <v>13.3</v>
      </c>
      <c r="DK312" s="108" t="n">
        <v>17.8</v>
      </c>
      <c r="DL312" s="108" t="n">
        <v>21.9</v>
      </c>
      <c r="DM312" s="108" t="n">
        <v>24.6</v>
      </c>
      <c r="DN312" s="108" t="n">
        <v>27</v>
      </c>
      <c r="DO312" s="109" t="n">
        <f aca="false">AVERAGE(DC312:DN312)</f>
        <v>20.95</v>
      </c>
      <c r="EA312" s="1" t="n">
        <v>1962</v>
      </c>
      <c r="EB312" s="107" t="n">
        <v>1962</v>
      </c>
      <c r="EC312" s="108" t="n">
        <v>16.9</v>
      </c>
      <c r="ED312" s="108" t="n">
        <v>16.1</v>
      </c>
      <c r="EE312" s="108" t="n">
        <v>14.9</v>
      </c>
      <c r="EF312" s="108" t="n">
        <v>13.3</v>
      </c>
      <c r="EG312" s="108" t="n">
        <v>10.8</v>
      </c>
      <c r="EH312" s="108" t="n">
        <v>9.1</v>
      </c>
      <c r="EI312" s="108" t="n">
        <v>8.8</v>
      </c>
      <c r="EJ312" s="108" t="n">
        <v>7.2</v>
      </c>
      <c r="EK312" s="108" t="n">
        <v>9.9</v>
      </c>
      <c r="EL312" s="108" t="n">
        <v>9.6</v>
      </c>
      <c r="EM312" s="108" t="n">
        <v>13.4</v>
      </c>
      <c r="EN312" s="108" t="n">
        <v>14.3</v>
      </c>
      <c r="EO312" s="109" t="n">
        <f aca="false">AVERAGE(EC312:EN312)</f>
        <v>12.025</v>
      </c>
      <c r="FA312" s="1" t="n">
        <v>1962</v>
      </c>
      <c r="FB312" s="110" t="s">
        <v>165</v>
      </c>
      <c r="FC312" s="108" t="n">
        <v>16.5</v>
      </c>
      <c r="FD312" s="108" t="n">
        <v>15.3</v>
      </c>
      <c r="FE312" s="108" t="n">
        <v>11.5</v>
      </c>
      <c r="FF312" s="108" t="n">
        <v>12.5</v>
      </c>
      <c r="FG312" s="108" t="n">
        <v>11.7</v>
      </c>
      <c r="FH312" s="108" t="n">
        <v>10.4</v>
      </c>
      <c r="FI312" s="108" t="n">
        <v>7.5</v>
      </c>
      <c r="FJ312" s="108" t="n">
        <v>9.6</v>
      </c>
      <c r="FK312" s="108" t="n">
        <v>9.2</v>
      </c>
      <c r="FL312" s="108" t="n">
        <v>8.6</v>
      </c>
      <c r="FM312" s="108" t="n">
        <v>12.1</v>
      </c>
      <c r="FN312" s="108" t="n">
        <v>15</v>
      </c>
      <c r="FO312" s="109" t="n">
        <f aca="false">AVERAGE(FC312:FN312)</f>
        <v>11.6583333333333</v>
      </c>
      <c r="GA312" s="1" t="n">
        <v>1962</v>
      </c>
      <c r="GB312" s="110" t="s">
        <v>165</v>
      </c>
      <c r="GC312" s="108" t="n">
        <v>18</v>
      </c>
      <c r="GD312" s="108" t="n">
        <v>17.5</v>
      </c>
      <c r="GE312" s="108" t="n">
        <v>16.5</v>
      </c>
      <c r="GF312" s="108" t="n">
        <v>16.7</v>
      </c>
      <c r="GG312" s="108" t="n">
        <v>14.7</v>
      </c>
      <c r="GH312" s="108" t="n">
        <v>14.1</v>
      </c>
      <c r="GI312" s="108" t="n">
        <v>11.2</v>
      </c>
      <c r="GJ312" s="108" t="n">
        <v>11.9</v>
      </c>
      <c r="GK312" s="108" t="n">
        <v>11.7</v>
      </c>
      <c r="GL312" s="108" t="n">
        <v>11.5</v>
      </c>
      <c r="GM312" s="108" t="n">
        <v>13.8</v>
      </c>
      <c r="GN312" s="108" t="n">
        <v>16.2</v>
      </c>
      <c r="GO312" s="109" t="n">
        <f aca="false">AVERAGE(GC312:GN312)</f>
        <v>14.4833333333333</v>
      </c>
      <c r="HA312" s="1" t="n">
        <v>1962</v>
      </c>
      <c r="HB312" s="110" t="s">
        <v>165</v>
      </c>
      <c r="HC312" s="108" t="n">
        <v>17</v>
      </c>
      <c r="HD312" s="108" t="n">
        <v>16.2</v>
      </c>
      <c r="HE312" s="108" t="n">
        <v>13.8</v>
      </c>
      <c r="HF312" s="108" t="n">
        <v>14.9</v>
      </c>
      <c r="HG312" s="108" t="n">
        <v>13.9</v>
      </c>
      <c r="HH312" s="108" t="n">
        <v>12.2</v>
      </c>
      <c r="HI312" s="108" t="n">
        <v>10.3</v>
      </c>
      <c r="HJ312" s="108" t="n">
        <v>10.7</v>
      </c>
      <c r="HK312" s="108" t="n">
        <v>10.3</v>
      </c>
      <c r="HL312" s="108" t="n">
        <v>9.5</v>
      </c>
      <c r="HM312" s="108" t="n">
        <v>12.9</v>
      </c>
      <c r="HN312" s="108" t="n">
        <v>14.2</v>
      </c>
      <c r="HO312" s="109" t="n">
        <f aca="false">AVERAGE(HC312:HN312)</f>
        <v>12.9916666666667</v>
      </c>
      <c r="IA312" s="1" t="n">
        <v>1962</v>
      </c>
      <c r="IB312" s="110" t="s">
        <v>165</v>
      </c>
      <c r="IC312" s="108" t="n">
        <v>24.3</v>
      </c>
      <c r="ID312" s="108" t="n">
        <v>23.8</v>
      </c>
      <c r="IE312" s="108" t="n">
        <v>21.2</v>
      </c>
      <c r="IF312" s="108" t="n">
        <v>19.5</v>
      </c>
      <c r="IG312" s="108" t="n">
        <v>15.9</v>
      </c>
      <c r="IH312" s="108" t="n">
        <v>13.5</v>
      </c>
      <c r="II312" s="108" t="n">
        <v>10.5</v>
      </c>
      <c r="IJ312" s="108" t="n">
        <v>10.4</v>
      </c>
      <c r="IK312" s="108" t="n">
        <v>13.1</v>
      </c>
      <c r="IL312" s="108" t="n">
        <v>15.4</v>
      </c>
      <c r="IM312" s="108" t="n">
        <v>18.3</v>
      </c>
      <c r="IN312" s="108" t="n">
        <v>21.4</v>
      </c>
      <c r="IO312" s="109" t="n">
        <f aca="false">AVERAGE(IC312:IN312)</f>
        <v>17.275</v>
      </c>
      <c r="JA312" s="1" t="n">
        <v>1962</v>
      </c>
      <c r="JB312" s="110" t="s">
        <v>165</v>
      </c>
      <c r="JC312" s="108" t="n">
        <v>16.1</v>
      </c>
      <c r="JD312" s="108" t="n">
        <v>14.4</v>
      </c>
      <c r="JE312" s="108" t="n">
        <v>11</v>
      </c>
      <c r="JF312" s="108" t="n">
        <v>10.9</v>
      </c>
      <c r="JG312" s="108" t="n">
        <v>9.5</v>
      </c>
      <c r="JH312" s="108" t="n">
        <v>8.3</v>
      </c>
      <c r="JI312" s="108" t="n">
        <v>3.8</v>
      </c>
      <c r="JJ312" s="108" t="n">
        <v>6.2</v>
      </c>
      <c r="JK312" s="108" t="n">
        <v>6</v>
      </c>
      <c r="JL312" s="108" t="n">
        <v>6.9</v>
      </c>
      <c r="JM312" s="108" t="n">
        <v>10.8</v>
      </c>
      <c r="JN312" s="108" t="n">
        <v>14.1</v>
      </c>
      <c r="JO312" s="109" t="n">
        <f aca="false">AVERAGE(JC312:JN312)</f>
        <v>9.83333333333333</v>
      </c>
      <c r="KA312" s="1" t="n">
        <v>1962</v>
      </c>
      <c r="KB312" s="107" t="n">
        <v>1962</v>
      </c>
      <c r="KC312" s="108" t="n">
        <v>24.1</v>
      </c>
      <c r="KD312" s="108" t="n">
        <v>24.6</v>
      </c>
      <c r="KE312" s="108" t="n">
        <v>24.9</v>
      </c>
      <c r="KF312" s="108" t="n">
        <v>21.7</v>
      </c>
      <c r="KG312" s="108" t="n">
        <v>17.2</v>
      </c>
      <c r="KH312" s="108" t="n">
        <v>18.2</v>
      </c>
      <c r="KI312" s="108" t="n">
        <v>15.3</v>
      </c>
      <c r="KJ312" s="108" t="n">
        <v>14.7</v>
      </c>
      <c r="KK312" s="108" t="n">
        <v>18.3</v>
      </c>
      <c r="KL312" s="108" t="n">
        <v>22.8</v>
      </c>
      <c r="KM312" s="108" t="n">
        <v>25.2</v>
      </c>
      <c r="KN312" s="108" t="n">
        <v>28.4</v>
      </c>
      <c r="KO312" s="109" t="n">
        <f aca="false">AVERAGE(KC312:KN312)</f>
        <v>21.2833333333333</v>
      </c>
      <c r="LA312" s="1" t="n">
        <v>1962</v>
      </c>
      <c r="LB312" s="110" t="s">
        <v>165</v>
      </c>
      <c r="LC312" s="108" t="n">
        <v>16.5</v>
      </c>
      <c r="LD312" s="108" t="n">
        <v>14.8</v>
      </c>
      <c r="LE312" s="108" t="n">
        <v>11</v>
      </c>
      <c r="LF312" s="108" t="n">
        <v>12</v>
      </c>
      <c r="LG312" s="108" t="n">
        <v>10.2</v>
      </c>
      <c r="LH312" s="108" t="n">
        <v>8.9</v>
      </c>
      <c r="LI312" s="108" t="n">
        <v>4.9</v>
      </c>
      <c r="LJ312" s="108" t="n">
        <v>7.4</v>
      </c>
      <c r="LK312" s="108" t="n">
        <v>6.9</v>
      </c>
      <c r="LL312" s="108" t="n">
        <v>7</v>
      </c>
      <c r="LM312" s="108" t="n">
        <v>10.7</v>
      </c>
      <c r="LN312" s="108" t="n">
        <v>14.3</v>
      </c>
      <c r="LO312" s="109" t="n">
        <f aca="false">AVERAGE(LC312:LN312)</f>
        <v>10.3833333333333</v>
      </c>
      <c r="MA312" s="1" t="n">
        <v>1962</v>
      </c>
      <c r="MB312" s="110" t="s">
        <v>165</v>
      </c>
      <c r="MC312" s="108" t="n">
        <v>16.3</v>
      </c>
      <c r="MD312" s="108" t="n">
        <v>15.7</v>
      </c>
      <c r="ME312" s="108" t="n">
        <v>14.5</v>
      </c>
      <c r="MF312" s="108" t="n">
        <v>13.5</v>
      </c>
      <c r="MG312" s="108" t="n">
        <v>10.8</v>
      </c>
      <c r="MH312" s="108" t="n">
        <v>9.4</v>
      </c>
      <c r="MI312" s="108" t="n">
        <v>7</v>
      </c>
      <c r="MJ312" s="108" t="n">
        <v>8.7</v>
      </c>
      <c r="MK312" s="108" t="n">
        <v>8.8</v>
      </c>
      <c r="ML312" s="108" t="n">
        <v>9.7</v>
      </c>
      <c r="MM312" s="108" t="n">
        <v>12.4</v>
      </c>
      <c r="MN312" s="108" t="n">
        <v>14.9</v>
      </c>
      <c r="MO312" s="109" t="n">
        <f aca="false">AVERAGE(MC312:MN312)</f>
        <v>11.8083333333333</v>
      </c>
      <c r="NA312" s="1" t="n">
        <v>1962</v>
      </c>
      <c r="NB312" s="110" t="s">
        <v>165</v>
      </c>
      <c r="NC312" s="108" t="n">
        <v>22.3</v>
      </c>
      <c r="ND312" s="108" t="n">
        <v>20.2</v>
      </c>
      <c r="NE312" s="108" t="n">
        <v>15.6</v>
      </c>
      <c r="NF312" s="108" t="n">
        <v>16</v>
      </c>
      <c r="NG312" s="108" t="n">
        <v>14.3</v>
      </c>
      <c r="NH312" s="108" t="n">
        <v>12</v>
      </c>
      <c r="NI312" s="108" t="n">
        <v>8.8</v>
      </c>
      <c r="NJ312" s="108" t="n">
        <v>8</v>
      </c>
      <c r="NK312" s="108" t="n">
        <v>8</v>
      </c>
      <c r="NL312" s="108" t="n">
        <v>9.7</v>
      </c>
      <c r="NM312" s="108" t="n">
        <v>13.2</v>
      </c>
      <c r="NN312" s="108" t="n">
        <v>17.7</v>
      </c>
      <c r="NO312" s="109" t="n">
        <f aca="false">AVERAGE(NC312:NN312)</f>
        <v>13.8166666666667</v>
      </c>
      <c r="OA312" s="1" t="n">
        <v>1962</v>
      </c>
      <c r="OB312" s="135" t="s">
        <v>165</v>
      </c>
      <c r="OC312" s="116" t="n">
        <v>21.3</v>
      </c>
      <c r="OD312" s="116" t="n">
        <v>19.3</v>
      </c>
      <c r="OE312" s="116" t="n">
        <v>15.5</v>
      </c>
      <c r="OF312" s="116" t="n">
        <v>16.9</v>
      </c>
      <c r="OG312" s="116" t="n">
        <v>15.1</v>
      </c>
      <c r="OH312" s="116" t="n">
        <v>13</v>
      </c>
      <c r="OI312" s="116" t="n">
        <v>9.5</v>
      </c>
      <c r="OJ312" s="116" t="n">
        <v>11.3</v>
      </c>
      <c r="OK312" s="116" t="n">
        <v>10.7</v>
      </c>
      <c r="OL312" s="116" t="n">
        <v>11.2</v>
      </c>
      <c r="OM312" s="116" t="n">
        <v>15</v>
      </c>
      <c r="ON312" s="116" t="n">
        <v>18</v>
      </c>
      <c r="OO312" s="109" t="n">
        <f aca="false">AVERAGE(OC312:ON312)</f>
        <v>14.7333333333333</v>
      </c>
      <c r="PA312" s="16" t="n">
        <v>1962</v>
      </c>
      <c r="PB312" s="134" t="s">
        <v>165</v>
      </c>
      <c r="PC312" s="108" t="n">
        <v>17.8</v>
      </c>
      <c r="PD312" s="108" t="n">
        <v>17.5</v>
      </c>
      <c r="PE312" s="108" t="n">
        <v>15.2</v>
      </c>
      <c r="PF312" s="108" t="n">
        <v>12.8</v>
      </c>
      <c r="PG312" s="108" t="n">
        <v>8.7</v>
      </c>
      <c r="PH312" s="108" t="n">
        <v>7.6</v>
      </c>
      <c r="PI312" s="108" t="n">
        <v>4.2</v>
      </c>
      <c r="PJ312" s="108" t="n">
        <v>5.3</v>
      </c>
      <c r="PK312" s="108" t="n">
        <v>6.7</v>
      </c>
      <c r="PL312" s="108" t="n">
        <v>10.2</v>
      </c>
      <c r="PM312" s="108" t="n">
        <v>14.6</v>
      </c>
      <c r="PN312" s="108" t="n">
        <v>17.4</v>
      </c>
      <c r="PO312" s="109" t="n">
        <f aca="false">AVERAGE(PC312:PN312)</f>
        <v>11.5</v>
      </c>
      <c r="QA312" s="1" t="n">
        <v>1962</v>
      </c>
      <c r="QB312" s="110" t="s">
        <v>165</v>
      </c>
      <c r="QC312" s="108" t="n">
        <v>15.1</v>
      </c>
      <c r="QD312" s="108" t="n">
        <v>13.8</v>
      </c>
      <c r="QE312" s="108" t="n">
        <v>12</v>
      </c>
      <c r="QF312" s="108" t="n">
        <v>11.3</v>
      </c>
      <c r="QG312" s="108" t="n">
        <v>9.4</v>
      </c>
      <c r="QH312" s="108" t="n">
        <v>8.1</v>
      </c>
      <c r="QI312" s="108" t="n">
        <v>4.3</v>
      </c>
      <c r="QJ312" s="108" t="n">
        <v>6.1</v>
      </c>
      <c r="QK312" s="108" t="n">
        <v>5.2</v>
      </c>
      <c r="QL312" s="108" t="n">
        <v>6.4</v>
      </c>
      <c r="QM312" s="108" t="n">
        <v>10</v>
      </c>
      <c r="QN312" s="108" t="n">
        <v>13</v>
      </c>
      <c r="QO312" s="109" t="n">
        <f aca="false">AVERAGE(QC312:QN312)</f>
        <v>9.55833333333333</v>
      </c>
      <c r="RA312" s="1" t="n">
        <v>1962</v>
      </c>
      <c r="RB312" s="110" t="s">
        <v>165</v>
      </c>
      <c r="RC312" s="108" t="n">
        <v>19.4</v>
      </c>
      <c r="RD312" s="108" t="n">
        <v>18.2</v>
      </c>
      <c r="RE312" s="108" t="n">
        <v>14.8</v>
      </c>
      <c r="RF312" s="108" t="n">
        <v>13.8</v>
      </c>
      <c r="RG312" s="108" t="n">
        <v>10.8</v>
      </c>
      <c r="RH312" s="108" t="n">
        <v>9.4</v>
      </c>
      <c r="RI312" s="108" t="n">
        <v>4.6</v>
      </c>
      <c r="RJ312" s="108" t="n">
        <v>6.3</v>
      </c>
      <c r="RK312" s="108" t="n">
        <v>6.3</v>
      </c>
      <c r="RL312" s="108" t="n">
        <v>8.1</v>
      </c>
      <c r="RM312" s="108" t="n">
        <v>12.6</v>
      </c>
      <c r="RN312" s="108" t="n">
        <v>16.9</v>
      </c>
      <c r="RO312" s="109" t="n">
        <f aca="false">AVERAGE(RC312:RN312)</f>
        <v>11.7666666666667</v>
      </c>
      <c r="SA312" s="1" t="n">
        <v>1962</v>
      </c>
      <c r="SB312" s="107" t="n">
        <v>1962</v>
      </c>
      <c r="SC312" s="108" t="n">
        <v>21</v>
      </c>
      <c r="SD312" s="108" t="n">
        <v>19.6</v>
      </c>
      <c r="SE312" s="108" t="n">
        <v>17.5</v>
      </c>
      <c r="SF312" s="108" t="n">
        <v>15.3</v>
      </c>
      <c r="SG312" s="108" t="n">
        <v>9.6</v>
      </c>
      <c r="SH312" s="108" t="n">
        <v>8.5</v>
      </c>
      <c r="SI312" s="108" t="n">
        <v>4.7</v>
      </c>
      <c r="SJ312" s="108" t="n">
        <v>6.8</v>
      </c>
      <c r="SK312" s="108" t="n">
        <v>9.5</v>
      </c>
      <c r="SL312" s="112" t="n">
        <f aca="false">SUM(SL311+SL313)/2</f>
        <v>15</v>
      </c>
      <c r="SM312" s="108" t="n">
        <v>17.9</v>
      </c>
      <c r="SN312" s="108" t="n">
        <v>20.2</v>
      </c>
      <c r="SO312" s="109" t="n">
        <f aca="false">AVERAGE(SC312:SN312)</f>
        <v>13.8</v>
      </c>
      <c r="TA312" s="1" t="n">
        <v>1962</v>
      </c>
      <c r="TB312" s="110" t="s">
        <v>165</v>
      </c>
      <c r="TC312" s="108" t="n">
        <v>25.1</v>
      </c>
      <c r="TD312" s="108" t="n">
        <v>25</v>
      </c>
      <c r="TE312" s="108" t="n">
        <v>24.2</v>
      </c>
      <c r="TF312" s="108" t="n">
        <v>19.9</v>
      </c>
      <c r="TG312" s="108" t="n">
        <v>14.9</v>
      </c>
      <c r="TH312" s="108" t="n">
        <v>15</v>
      </c>
      <c r="TI312" s="108" t="n">
        <v>11.5</v>
      </c>
      <c r="TJ312" s="108" t="n">
        <v>11</v>
      </c>
      <c r="TK312" s="108" t="n">
        <v>15.7</v>
      </c>
      <c r="TL312" s="108" t="n">
        <v>19.4</v>
      </c>
      <c r="TM312" s="108" t="n">
        <v>22.4</v>
      </c>
      <c r="TN312" s="108" t="n">
        <v>26.6</v>
      </c>
      <c r="TO312" s="109" t="n">
        <f aca="false">AVERAGE(TC312:TN312)</f>
        <v>19.225</v>
      </c>
      <c r="UA312" s="1" t="n">
        <v>1962</v>
      </c>
      <c r="UB312" s="110" t="s">
        <v>165</v>
      </c>
      <c r="UC312" s="108" t="n">
        <v>19.1</v>
      </c>
      <c r="UD312" s="108" t="n">
        <v>17.9</v>
      </c>
      <c r="UE312" s="108" t="n">
        <v>14.5</v>
      </c>
      <c r="UF312" s="108" t="n">
        <v>13.4</v>
      </c>
      <c r="UG312" s="108" t="n">
        <v>10</v>
      </c>
      <c r="UH312" s="108" t="n">
        <v>8</v>
      </c>
      <c r="UI312" s="108" t="n">
        <v>3.8</v>
      </c>
      <c r="UJ312" s="108" t="n">
        <v>4.4</v>
      </c>
      <c r="UK312" s="108" t="n">
        <v>5.2</v>
      </c>
      <c r="UL312" s="108" t="n">
        <v>7.6</v>
      </c>
      <c r="UM312" s="108" t="n">
        <v>11.9</v>
      </c>
      <c r="UN312" s="108" t="n">
        <v>17.7</v>
      </c>
      <c r="UO312" s="109" t="n">
        <f aca="false">AVERAGE(UC312:UN312)</f>
        <v>11.125</v>
      </c>
      <c r="VA312" s="1" t="n">
        <v>1962</v>
      </c>
      <c r="VB312" s="110" t="s">
        <v>165</v>
      </c>
      <c r="VC312" s="108" t="n">
        <v>14.6</v>
      </c>
      <c r="VD312" s="108" t="n">
        <v>13.5</v>
      </c>
      <c r="VE312" s="108" t="n">
        <v>11.5</v>
      </c>
      <c r="VF312" s="108" t="n">
        <v>11.8</v>
      </c>
      <c r="VG312" s="108" t="n">
        <v>10</v>
      </c>
      <c r="VH312" s="108" t="n">
        <v>8.6</v>
      </c>
      <c r="VI312" s="108" t="n">
        <v>6</v>
      </c>
      <c r="VJ312" s="108" t="n">
        <v>7.3</v>
      </c>
      <c r="VK312" s="108" t="n">
        <v>7</v>
      </c>
      <c r="VL312" s="108" t="n">
        <v>7.6</v>
      </c>
      <c r="VM312" s="108" t="n">
        <v>11.1</v>
      </c>
      <c r="VN312" s="108" t="n">
        <v>12.8</v>
      </c>
      <c r="VO312" s="109" t="n">
        <f aca="false">AVERAGE(VC312:VN312)</f>
        <v>10.15</v>
      </c>
      <c r="WA312" s="1" t="n">
        <v>1962</v>
      </c>
      <c r="WB312" s="110" t="s">
        <v>165</v>
      </c>
      <c r="WC312" s="108" t="n">
        <v>26</v>
      </c>
      <c r="WD312" s="108" t="n">
        <v>23.8</v>
      </c>
      <c r="WE312" s="108" t="n">
        <v>19.9</v>
      </c>
      <c r="WF312" s="108" t="n">
        <v>18</v>
      </c>
      <c r="WG312" s="108" t="n">
        <v>13.2</v>
      </c>
      <c r="WH312" s="108" t="n">
        <v>10.8</v>
      </c>
      <c r="WI312" s="108" t="n">
        <v>7</v>
      </c>
      <c r="WJ312" s="108" t="n">
        <v>6.3</v>
      </c>
      <c r="WK312" s="108" t="n">
        <v>9.6</v>
      </c>
      <c r="WL312" s="108" t="n">
        <v>11.9</v>
      </c>
      <c r="WM312" s="108" t="n">
        <v>15.8</v>
      </c>
      <c r="WN312" s="108" t="n">
        <v>21.4</v>
      </c>
      <c r="WO312" s="109" t="n">
        <f aca="false">AVERAGE(WC312:WN312)</f>
        <v>15.3083333333333</v>
      </c>
      <c r="YA312" s="1" t="n">
        <v>1962</v>
      </c>
      <c r="YB312" s="110" t="s">
        <v>165</v>
      </c>
      <c r="YC312" s="108" t="n">
        <v>15.2</v>
      </c>
      <c r="YD312" s="108" t="n">
        <v>14.3</v>
      </c>
      <c r="YE312" s="108" t="n">
        <v>10.9</v>
      </c>
      <c r="YF312" s="108" t="n">
        <v>11.1</v>
      </c>
      <c r="YG312" s="108" t="n">
        <v>11.1</v>
      </c>
      <c r="YH312" s="108" t="n">
        <v>7.9</v>
      </c>
      <c r="YI312" s="108" t="n">
        <v>2.9</v>
      </c>
      <c r="YJ312" s="108" t="n">
        <v>4.2</v>
      </c>
      <c r="YK312" s="108" t="n">
        <v>4</v>
      </c>
      <c r="YL312" s="108" t="n">
        <v>5.3</v>
      </c>
      <c r="YM312" s="108" t="n">
        <v>8.2</v>
      </c>
      <c r="YN312" s="112" t="n">
        <f aca="false">SUM(YN311+YN313)/2</f>
        <v>13.5</v>
      </c>
      <c r="YO312" s="109" t="n">
        <f aca="false">AVERAGE(YC312:YN312)</f>
        <v>9.05</v>
      </c>
      <c r="ZA312" s="1" t="n">
        <v>1962</v>
      </c>
      <c r="ZB312" s="110" t="s">
        <v>165</v>
      </c>
      <c r="ZC312" s="108" t="n">
        <v>19.2</v>
      </c>
      <c r="ZD312" s="108" t="n">
        <v>18</v>
      </c>
      <c r="ZE312" s="108" t="n">
        <v>14.4</v>
      </c>
      <c r="ZF312" s="108" t="n">
        <v>13.8</v>
      </c>
      <c r="ZG312" s="108" t="n">
        <v>11.9</v>
      </c>
      <c r="ZH312" s="108" t="n">
        <v>9.4</v>
      </c>
      <c r="ZI312" s="108" t="n">
        <v>4.3</v>
      </c>
      <c r="ZJ312" s="108" t="n">
        <v>5.7</v>
      </c>
      <c r="ZK312" s="108" t="n">
        <v>5.8</v>
      </c>
      <c r="ZL312" s="108" t="n">
        <v>7.5</v>
      </c>
      <c r="ZM312" s="108" t="n">
        <v>12.3</v>
      </c>
      <c r="ZN312" s="108" t="n">
        <v>16.2</v>
      </c>
      <c r="ZO312" s="109" t="n">
        <f aca="false">AVERAGE(ZC312:ZN312)</f>
        <v>11.5416666666667</v>
      </c>
      <c r="AAA312" s="1" t="n">
        <v>1962</v>
      </c>
      <c r="AAB312" s="110" t="s">
        <v>165</v>
      </c>
      <c r="AAC312" s="108" t="n">
        <v>23.8</v>
      </c>
      <c r="AAD312" s="108" t="n">
        <v>23</v>
      </c>
      <c r="AAE312" s="108" t="n">
        <v>20.9</v>
      </c>
      <c r="AAF312" s="108" t="n">
        <v>18.8</v>
      </c>
      <c r="AAG312" s="108" t="n">
        <v>15.4</v>
      </c>
      <c r="AAH312" s="108" t="n">
        <v>15.8</v>
      </c>
      <c r="AAI312" s="108" t="n">
        <v>13.8</v>
      </c>
      <c r="AAJ312" s="108" t="n">
        <v>12.9</v>
      </c>
      <c r="AAK312" s="108" t="n">
        <v>17.5</v>
      </c>
      <c r="AAL312" s="108" t="n">
        <v>23.1</v>
      </c>
      <c r="AAM312" s="108" t="n">
        <v>24.8</v>
      </c>
      <c r="AAN312" s="108" t="n">
        <v>25.6</v>
      </c>
      <c r="AAO312" s="109" t="n">
        <f aca="false">AVERAGE(AAC312:AAN312)</f>
        <v>19.6166666666667</v>
      </c>
      <c r="ABA312" s="1" t="n">
        <v>1962</v>
      </c>
      <c r="ABB312" s="110" t="s">
        <v>165</v>
      </c>
      <c r="ABC312" s="108" t="n">
        <v>24.9</v>
      </c>
      <c r="ABD312" s="108" t="n">
        <v>25.1</v>
      </c>
      <c r="ABE312" s="108" t="n">
        <v>22.9</v>
      </c>
      <c r="ABF312" s="108" t="n">
        <v>21.5</v>
      </c>
      <c r="ABG312" s="108" t="n">
        <v>17.2</v>
      </c>
      <c r="ABH312" s="108" t="n">
        <v>15.4</v>
      </c>
      <c r="ABI312" s="108" t="n">
        <v>10.8</v>
      </c>
      <c r="ABJ312" s="108" t="n">
        <v>11.3</v>
      </c>
      <c r="ABK312" s="108" t="n">
        <v>14.1</v>
      </c>
      <c r="ABL312" s="108" t="n">
        <v>15.9</v>
      </c>
      <c r="ABM312" s="108" t="n">
        <v>18</v>
      </c>
      <c r="ABN312" s="108" t="n">
        <v>23.1</v>
      </c>
      <c r="ABO312" s="109" t="n">
        <f aca="false">AVERAGE(ABC312:ABN312)</f>
        <v>18.35</v>
      </c>
      <c r="ACA312" s="111" t="n">
        <v>1962</v>
      </c>
      <c r="ACB312" s="110" t="s">
        <v>165</v>
      </c>
      <c r="ACC312" s="108" t="n">
        <v>20.7</v>
      </c>
      <c r="ACD312" s="108" t="n">
        <v>18.4</v>
      </c>
      <c r="ACE312" s="108" t="n">
        <v>15.4</v>
      </c>
      <c r="ACF312" s="108" t="n">
        <v>15.8</v>
      </c>
      <c r="ACG312" s="108" t="n">
        <v>13.3</v>
      </c>
      <c r="ACH312" s="108" t="n">
        <v>11.3</v>
      </c>
      <c r="ACI312" s="108" t="n">
        <v>7.9</v>
      </c>
      <c r="ACJ312" s="108" t="n">
        <v>9.6</v>
      </c>
      <c r="ACK312" s="108" t="n">
        <v>9.2</v>
      </c>
      <c r="ACL312" s="108" t="n">
        <v>9.9</v>
      </c>
      <c r="ACM312" s="108" t="n">
        <v>13.7</v>
      </c>
      <c r="ACN312" s="108" t="n">
        <v>17.4</v>
      </c>
      <c r="ACO312" s="109" t="n">
        <f aca="false">AVERAGE(ACC312:ACN312)</f>
        <v>13.55</v>
      </c>
      <c r="ADA312" s="1" t="n">
        <v>1962</v>
      </c>
      <c r="ADB312" s="110" t="s">
        <v>165</v>
      </c>
      <c r="ADC312" s="108" t="n">
        <v>25.9</v>
      </c>
      <c r="ADD312" s="108" t="n">
        <v>25</v>
      </c>
      <c r="ADE312" s="108" t="n">
        <v>23.8</v>
      </c>
      <c r="ADF312" s="108" t="n">
        <v>20.2</v>
      </c>
      <c r="ADG312" s="108" t="n">
        <v>15.4</v>
      </c>
      <c r="ADH312" s="108" t="n">
        <v>16.6</v>
      </c>
      <c r="ADI312" s="108" t="n">
        <v>11.8</v>
      </c>
      <c r="ADJ312" s="108" t="n">
        <v>11.4</v>
      </c>
      <c r="ADK312" s="108" t="n">
        <v>14.2</v>
      </c>
      <c r="ADL312" s="108" t="n">
        <v>17.9</v>
      </c>
      <c r="ADM312" s="108" t="n">
        <v>20.7</v>
      </c>
      <c r="ADN312" s="108" t="n">
        <v>26.1</v>
      </c>
      <c r="ADO312" s="109" t="n">
        <f aca="false">AVERAGE(ADC312:ADN312)</f>
        <v>19.0833333333333</v>
      </c>
      <c r="AEA312" s="1" t="n">
        <v>1962</v>
      </c>
      <c r="AEB312" s="110" t="s">
        <v>165</v>
      </c>
      <c r="AEC312" s="108" t="n">
        <v>26.4</v>
      </c>
      <c r="AED312" s="108" t="n">
        <v>26</v>
      </c>
      <c r="AEE312" s="108" t="n">
        <v>25.5</v>
      </c>
      <c r="AEF312" s="108" t="n">
        <v>21.8</v>
      </c>
      <c r="AEG312" s="108" t="n">
        <v>17.6</v>
      </c>
      <c r="AEH312" s="108" t="n">
        <v>17.1</v>
      </c>
      <c r="AEI312" s="108" t="n">
        <v>13.5</v>
      </c>
      <c r="AEJ312" s="108" t="n">
        <v>13</v>
      </c>
      <c r="AEK312" s="108" t="n">
        <v>16.2</v>
      </c>
      <c r="AEL312" s="108" t="n">
        <v>18.8</v>
      </c>
      <c r="AEM312" s="108" t="n">
        <v>21.7</v>
      </c>
      <c r="AEN312" s="108" t="n">
        <v>26.9</v>
      </c>
      <c r="AEO312" s="109" t="n">
        <f aca="false">AVERAGE(AEC312:AEN312)</f>
        <v>20.375</v>
      </c>
      <c r="AFA312" s="1" t="n">
        <v>1962</v>
      </c>
      <c r="AFB312" s="107" t="n">
        <v>1962</v>
      </c>
      <c r="AFC312" s="108" t="n">
        <v>19.2</v>
      </c>
      <c r="AFD312" s="108" t="n">
        <v>18.7</v>
      </c>
      <c r="AFE312" s="108" t="n">
        <v>18.2</v>
      </c>
      <c r="AFF312" s="108" t="n">
        <v>15.8</v>
      </c>
      <c r="AFG312" s="108" t="n">
        <v>14.6</v>
      </c>
      <c r="AFH312" s="108" t="n">
        <v>12</v>
      </c>
      <c r="AFI312" s="108" t="n">
        <v>11.5</v>
      </c>
      <c r="AFJ312" s="108" t="n">
        <v>11.3</v>
      </c>
      <c r="AFK312" s="108" t="n">
        <v>11.9</v>
      </c>
      <c r="AFL312" s="108" t="n">
        <v>12.6</v>
      </c>
      <c r="AFM312" s="108" t="n">
        <v>15.6</v>
      </c>
      <c r="AFN312" s="108" t="n">
        <v>17</v>
      </c>
      <c r="AFO312" s="109" t="n">
        <f aca="false">AVERAGE(AFC312:AFN312)</f>
        <v>14.8666666666667</v>
      </c>
      <c r="AGA312" s="1" t="n">
        <v>1962</v>
      </c>
      <c r="AGB312" s="110" t="s">
        <v>165</v>
      </c>
      <c r="AGC312" s="108" t="n">
        <v>19.2</v>
      </c>
      <c r="AGD312" s="108" t="n">
        <v>17.6</v>
      </c>
      <c r="AGE312" s="108" t="n">
        <v>14.1</v>
      </c>
      <c r="AGF312" s="108" t="n">
        <v>12.4</v>
      </c>
      <c r="AGG312" s="108" t="n">
        <v>8.7</v>
      </c>
      <c r="AGH312" s="108" t="n">
        <v>8</v>
      </c>
      <c r="AGI312" s="108" t="n">
        <v>3.6</v>
      </c>
      <c r="AGJ312" s="108" t="n">
        <v>4.1</v>
      </c>
      <c r="AGK312" s="108" t="n">
        <v>5.7</v>
      </c>
      <c r="AGL312" s="108" t="n">
        <v>7.7</v>
      </c>
      <c r="AGM312" s="108" t="n">
        <v>12.7</v>
      </c>
      <c r="AGN312" s="108" t="n">
        <v>16.6</v>
      </c>
      <c r="AGO312" s="109" t="n">
        <f aca="false">AVERAGE(AGC312:AGN312)</f>
        <v>10.8666666666667</v>
      </c>
      <c r="AHA312" s="1" t="n">
        <v>1962</v>
      </c>
      <c r="AHB312" s="110" t="s">
        <v>165</v>
      </c>
      <c r="AHC312" s="108" t="n">
        <v>15.8</v>
      </c>
      <c r="AHD312" s="108" t="n">
        <v>14.1</v>
      </c>
      <c r="AHE312" s="108" t="n">
        <v>10.2</v>
      </c>
      <c r="AHF312" s="108" t="n">
        <v>10.5</v>
      </c>
      <c r="AHG312" s="108" t="n">
        <v>8.5</v>
      </c>
      <c r="AHH312" s="108" t="n">
        <v>7.3</v>
      </c>
      <c r="AHI312" s="108" t="n">
        <v>1.7</v>
      </c>
      <c r="AHJ312" s="108" t="n">
        <v>4.4</v>
      </c>
      <c r="AHK312" s="108" t="n">
        <v>3.8</v>
      </c>
      <c r="AHL312" s="108" t="n">
        <v>4.1</v>
      </c>
      <c r="AHM312" s="108" t="n">
        <v>8.9</v>
      </c>
      <c r="AHN312" s="108" t="n">
        <v>13.5</v>
      </c>
      <c r="AHO312" s="109" t="n">
        <f aca="false">AVERAGE(AHC312:AHN312)</f>
        <v>8.56666666666667</v>
      </c>
      <c r="AIA312" s="1" t="n">
        <v>1962</v>
      </c>
      <c r="AIB312" s="110" t="s">
        <v>165</v>
      </c>
      <c r="AIC312" s="108" t="n">
        <v>23.6</v>
      </c>
      <c r="AID312" s="108" t="n">
        <v>21.4</v>
      </c>
      <c r="AIE312" s="108" t="n">
        <v>18.7</v>
      </c>
      <c r="AIF312" s="108" t="n">
        <v>16.1</v>
      </c>
      <c r="AIG312" s="108" t="n">
        <v>10.1</v>
      </c>
      <c r="AIH312" s="108" t="n">
        <v>8</v>
      </c>
      <c r="AII312" s="108" t="n">
        <v>4.4</v>
      </c>
      <c r="AIJ312" s="108" t="n">
        <v>4.6</v>
      </c>
      <c r="AIK312" s="108" t="n">
        <v>8.8</v>
      </c>
      <c r="AIL312" s="108" t="n">
        <v>13.3</v>
      </c>
      <c r="AIM312" s="108" t="n">
        <v>16.5</v>
      </c>
      <c r="AIN312" s="108" t="n">
        <v>22.4</v>
      </c>
      <c r="AIO312" s="109" t="n">
        <f aca="false">AVERAGE(AIC312:AIN312)</f>
        <v>13.9916666666667</v>
      </c>
      <c r="AJA312" s="1" t="n">
        <v>1962</v>
      </c>
      <c r="AJB312" s="110" t="s">
        <v>165</v>
      </c>
      <c r="AJC312" s="108" t="n">
        <v>25.6</v>
      </c>
      <c r="AJD312" s="108" t="n">
        <v>25.4</v>
      </c>
      <c r="AJE312" s="108" t="n">
        <v>26.7</v>
      </c>
      <c r="AJF312" s="108" t="n">
        <v>24.8</v>
      </c>
      <c r="AJG312" s="108" t="n">
        <v>21.5</v>
      </c>
      <c r="AJH312" s="108" t="n">
        <v>22</v>
      </c>
      <c r="AJI312" s="108" t="n">
        <v>20.2</v>
      </c>
      <c r="AJJ312" s="108" t="n">
        <v>20.4</v>
      </c>
      <c r="AJK312" s="108" t="n">
        <v>24</v>
      </c>
      <c r="AJL312" s="108" t="n">
        <v>26.7</v>
      </c>
      <c r="AJM312" s="108" t="n">
        <v>27.8</v>
      </c>
      <c r="AJN312" s="108" t="n">
        <v>27.4</v>
      </c>
      <c r="AJO312" s="109" t="n">
        <f aca="false">AVERAGE(AJC312:AJN312)</f>
        <v>24.375</v>
      </c>
      <c r="AKA312" s="1" t="n">
        <v>1962</v>
      </c>
      <c r="AKB312" s="110" t="s">
        <v>165</v>
      </c>
      <c r="AKC312" s="108" t="n">
        <v>18.7</v>
      </c>
      <c r="AKD312" s="108" t="n">
        <v>17</v>
      </c>
      <c r="AKE312" s="108" t="n">
        <v>13.7</v>
      </c>
      <c r="AKF312" s="108" t="n">
        <v>13</v>
      </c>
      <c r="AKG312" s="108" t="n">
        <v>10</v>
      </c>
      <c r="AKH312" s="108" t="n">
        <v>8.8</v>
      </c>
      <c r="AKI312" s="108" t="n">
        <v>3.9</v>
      </c>
      <c r="AKJ312" s="108" t="n">
        <v>5.5</v>
      </c>
      <c r="AKK312" s="108" t="n">
        <v>5.2</v>
      </c>
      <c r="AKL312" s="108" t="n">
        <v>6.4</v>
      </c>
      <c r="AKM312" s="108" t="n">
        <v>11.7</v>
      </c>
      <c r="AKN312" s="108" t="n">
        <v>15.8</v>
      </c>
      <c r="AKO312" s="109" t="n">
        <f aca="false">AVERAGE(AKC312:AKN312)</f>
        <v>10.8083333333333</v>
      </c>
      <c r="ALA312" s="35" t="n">
        <f aca="false">(ACO312+AO312+EO312+NO312+AKO312+AFO312+AEO312+IO312+MO312)/9</f>
        <v>14.1138888888889</v>
      </c>
      <c r="ALB312" s="77" t="n">
        <f aca="false">(ABO312+KO312+DO312+AGO312)/4</f>
        <v>17.8625</v>
      </c>
      <c r="ALC312" s="19" t="n">
        <f aca="false">(QO312+PO312+AAO312+AJO312+FO312+SO312+BO312+CO312+JO312+OO312+TO312+HO312)/12</f>
        <v>13.8208333333333</v>
      </c>
      <c r="AMA312" s="28" t="n">
        <f aca="false">MAX(ACC312:ACN312,AC312:AN312,EC312:EN312,NC312:NN312,AKC312:AKN312,AFC312:AFN312,AEC312:AEN312,IC312:IN312,MC312:MN312)</f>
        <v>26.9</v>
      </c>
      <c r="AMB312" s="28" t="n">
        <f aca="false">MIN(ACC312:ACN312,AC312:AN312,EC312:EN312,NC312:NN312,AKC312:AKN312,AFC312:AFN312,AEC312:AEN312,IC312:IN312,MC312:MN312)</f>
        <v>3.9</v>
      </c>
      <c r="AMC312" s="81" t="n">
        <f aca="false">MAX(ABC312:ABN312,KC312:KN312,DC312:DN312,AGC312:AGN312)</f>
        <v>28.4</v>
      </c>
      <c r="AMD312" s="81" t="n">
        <f aca="false">MIN(ABC312:ABN312,KC312:KN312,DC312:DN312,AGC312:AGN312)</f>
        <v>3.6</v>
      </c>
      <c r="AME312" s="60" t="n">
        <f aca="false">MAX(QC312:QN312,PC312:PN312,AJC312:AJN312,AAC312:AAN312,FC312:FN312,SC312:SN312)</f>
        <v>27.8</v>
      </c>
      <c r="AMF312" s="60" t="n">
        <f aca="false">MIN(QC312:QN312,PC312:PN312,AJC312:AJN312,AAC312:AAN312,FC312:FN312,SC312:SN312)</f>
        <v>4.2</v>
      </c>
    </row>
    <row r="313" customFormat="false" ht="12.8" hidden="false" customHeight="false" outlineLevel="0" collapsed="false">
      <c r="A313" s="104"/>
      <c r="B313" s="29" t="n">
        <f aca="false">AVERAGE(AO313,BO313,CO313,DO313,EO313,FO313,GO313,HO323,IO313,JO313,KO313,LO313,MO313,NO313,OO313,PO313,QO313,RO313,SO313,TO313,UO313,VO313,WO313,YO313,ZO313,AAO313,ABO313,ACO313,ADO313,AEO313,AFO313,AGO313,AHO313,AIO313,AJO313,AKO313)</f>
        <v>14.221412037037</v>
      </c>
      <c r="C313" s="30" t="n">
        <f aca="false">AVERAGE(B309:B313)</f>
        <v>13.8215509259259</v>
      </c>
      <c r="D313" s="31" t="n">
        <f aca="false">AVERAGE(B304:B313)</f>
        <v>13.6550578703704</v>
      </c>
      <c r="E313" s="29" t="n">
        <f aca="false">AVERAGE(B294:B313)</f>
        <v>13.4766493055556</v>
      </c>
      <c r="F313" s="32" t="n">
        <f aca="false">AVERAGE(B264:B313)</f>
        <v>13.4628922558923</v>
      </c>
      <c r="G313" s="3" t="n">
        <f aca="false">MAX(AC313:AN313,BC313:BN313,CC313:CN313,DC313:DN313,EC313:EN313,FC313:FN313,GC313:GN313,HC313:HN313,IC313:IN313,JC313:JN313,KC313:KN313,LC313:LN313,MC313:MN313,NC313:NN313,OC313:ON313,PC313:PN313,QC313:QN313,RC313:RN313,SC313:SN313,TC313:TN313,UC313:UN313,VC313:VN313,WC313:WN313,YC313:YN313,ZC313:ZN313,AAC313:AAN313,ABC313:ABN313,ACC313:ACN313,ADC313:ADN313,AEC313:AEN313,AFC313:AFN313,AGC313:AGN313,AHC313:AHN313,AIC313:AIN313,AJC313:AJN313,AKC313:AKN313)</f>
        <v>27.8</v>
      </c>
      <c r="H313" s="105" t="n">
        <f aca="false">MEDIAN(AC313:AN313,BC313:BN313,CC313:CN313,DC313:DN313,EC313:EN313,FC313:FN313,GC313:GN313,HC313:HN313,IC313:IN313,JC313:JN313,KC313:KN313,LC313:LN313,MC313:MN313,NC313:NN313,OC313:ON313,PC313:PN313,QC313:QN313,RC313:RN313,SC313:SN313,TC313:TN313,UC313:UN313,VC313:VN313,WC313:WN313,YC313:YN313,ZC313:ZN313,AAC313:AAN313,ABC313:ABN313,ACC313:ACN313,ADC313:ADN313,AEC313:AEN313,AFC313:AFN313,AGC313:AGN313,AHC313:AHN313,AIC313:AIN313,AJC313:AJN313,AKC313:AKN313)</f>
        <v>13.7</v>
      </c>
      <c r="I313" s="5" t="n">
        <f aca="false">MIN(AC313:AN313,BC313:BN313,CC313:CN313,DC313:DN313,EC313:EN313,FC313:FN313,GC313:GN313,HC313:HN313,IC313:IN313,JC313:JN313,KC313:KN313,LC313:LN313,MC313:MN313,NC313:NN313,OC313:ON313,PC313:PN313,QC313:QN313,RC313:RN313,SC313:SN313,TC313:TN313,UC313:UN313,VC313:VN313,WC313:WN313,YC313:YN313,ZC313:ZN313,AAC313:AAN313,ABC313:ABN313,ACC313:ACN313,ADC313:ADN313,AEC313:AEN313,AFC313:AFN313,AGC313:AGN313,AHC313:AHN313,AIC313:AIN313,AJC313:AJN313,AKC313:AKN313)</f>
        <v>4.8</v>
      </c>
      <c r="J313" s="106" t="n">
        <f aca="false">(G313+I313)/2</f>
        <v>16.3</v>
      </c>
      <c r="AB313" s="107" t="n">
        <v>1963</v>
      </c>
      <c r="AC313" s="108" t="n">
        <v>16</v>
      </c>
      <c r="AD313" s="108" t="n">
        <v>16.3</v>
      </c>
      <c r="AE313" s="108" t="n">
        <v>16.9</v>
      </c>
      <c r="AF313" s="108" t="n">
        <v>13.1</v>
      </c>
      <c r="AG313" s="108" t="n">
        <v>12.1</v>
      </c>
      <c r="AH313" s="108" t="n">
        <v>9.1</v>
      </c>
      <c r="AI313" s="108" t="n">
        <v>8.4</v>
      </c>
      <c r="AJ313" s="108" t="n">
        <v>8.9</v>
      </c>
      <c r="AK313" s="108" t="n">
        <v>10.1</v>
      </c>
      <c r="AL313" s="108" t="n">
        <v>12.1</v>
      </c>
      <c r="AM313" s="108" t="n">
        <v>13.6</v>
      </c>
      <c r="AN313" s="108" t="n">
        <v>15.8</v>
      </c>
      <c r="AO313" s="109" t="n">
        <f aca="false">AVERAGE(AC313:AN313)</f>
        <v>12.7</v>
      </c>
      <c r="BA313" s="1" t="n">
        <v>1963</v>
      </c>
      <c r="BB313" s="107" t="n">
        <v>1963</v>
      </c>
      <c r="BC313" s="108" t="n">
        <v>14.9</v>
      </c>
      <c r="BD313" s="108" t="n">
        <v>13</v>
      </c>
      <c r="BE313" s="108" t="n">
        <v>15.3</v>
      </c>
      <c r="BF313" s="108" t="n">
        <v>11.6</v>
      </c>
      <c r="BG313" s="108" t="n">
        <v>8.5</v>
      </c>
      <c r="BH313" s="108" t="n">
        <v>5.3</v>
      </c>
      <c r="BI313" s="108" t="n">
        <v>5.7</v>
      </c>
      <c r="BJ313" s="108" t="n">
        <v>6.2</v>
      </c>
      <c r="BK313" s="108" t="n">
        <v>7.5</v>
      </c>
      <c r="BL313" s="108" t="n">
        <v>8.3</v>
      </c>
      <c r="BM313" s="108" t="n">
        <v>10</v>
      </c>
      <c r="BN313" s="108" t="n">
        <v>13.4</v>
      </c>
      <c r="BO313" s="109" t="n">
        <f aca="false">AVERAGE(BC313:BN313)</f>
        <v>9.975</v>
      </c>
      <c r="CA313" s="1" t="n">
        <v>1963</v>
      </c>
      <c r="CB313" s="110" t="s">
        <v>166</v>
      </c>
      <c r="CC313" s="108" t="n">
        <v>13.4</v>
      </c>
      <c r="CD313" s="108" t="n">
        <v>13.4</v>
      </c>
      <c r="CE313" s="108" t="n">
        <v>13.7</v>
      </c>
      <c r="CF313" s="108" t="n">
        <v>8</v>
      </c>
      <c r="CG313" s="108" t="n">
        <v>9.4</v>
      </c>
      <c r="CH313" s="108" t="n">
        <v>6</v>
      </c>
      <c r="CI313" s="108" t="n">
        <v>4.9</v>
      </c>
      <c r="CJ313" s="108" t="n">
        <v>5.1</v>
      </c>
      <c r="CK313" s="108" t="n">
        <v>7.3</v>
      </c>
      <c r="CL313" s="108" t="n">
        <v>7.9</v>
      </c>
      <c r="CM313" s="108" t="n">
        <v>9.8</v>
      </c>
      <c r="CN313" s="108" t="n">
        <v>12.7</v>
      </c>
      <c r="CO313" s="109" t="n">
        <f aca="false">AVERAGE(CC313:CN313)</f>
        <v>9.3</v>
      </c>
      <c r="DA313" s="1" t="n">
        <v>1963</v>
      </c>
      <c r="DB313" s="110" t="s">
        <v>166</v>
      </c>
      <c r="DC313" s="108" t="n">
        <v>25.1</v>
      </c>
      <c r="DD313" s="108" t="n">
        <v>25</v>
      </c>
      <c r="DE313" s="108" t="n">
        <v>25.7</v>
      </c>
      <c r="DF313" s="108" t="n">
        <v>22.4</v>
      </c>
      <c r="DG313" s="108" t="n">
        <v>18.9</v>
      </c>
      <c r="DH313" s="108" t="n">
        <v>15.4</v>
      </c>
      <c r="DI313" s="108" t="n">
        <v>12.8</v>
      </c>
      <c r="DJ313" s="108" t="n">
        <v>13</v>
      </c>
      <c r="DK313" s="108" t="n">
        <v>17.5</v>
      </c>
      <c r="DL313" s="108" t="n">
        <v>20.9</v>
      </c>
      <c r="DM313" s="108" t="n">
        <v>24.1</v>
      </c>
      <c r="DN313" s="108" t="n">
        <v>26.2</v>
      </c>
      <c r="DO313" s="109" t="n">
        <f aca="false">AVERAGE(DC313:DN313)</f>
        <v>20.5833333333333</v>
      </c>
      <c r="EA313" s="1" t="n">
        <v>1963</v>
      </c>
      <c r="EB313" s="107" t="n">
        <v>1963</v>
      </c>
      <c r="EC313" s="108" t="n">
        <v>15.7</v>
      </c>
      <c r="ED313" s="108" t="n">
        <v>17.6</v>
      </c>
      <c r="EE313" s="108" t="n">
        <v>14.4</v>
      </c>
      <c r="EF313" s="108" t="n">
        <v>14.1</v>
      </c>
      <c r="EG313" s="108" t="n">
        <v>11.4</v>
      </c>
      <c r="EH313" s="108" t="n">
        <v>11.3</v>
      </c>
      <c r="EI313" s="108" t="n">
        <v>8.3</v>
      </c>
      <c r="EJ313" s="108" t="n">
        <v>8</v>
      </c>
      <c r="EK313" s="108" t="n">
        <v>10.1</v>
      </c>
      <c r="EL313" s="108" t="n">
        <v>12.6</v>
      </c>
      <c r="EM313" s="108" t="n">
        <v>13.2</v>
      </c>
      <c r="EN313" s="108" t="n">
        <v>15.3</v>
      </c>
      <c r="EO313" s="109" t="n">
        <f aca="false">AVERAGE(EC313:EN313)</f>
        <v>12.6666666666667</v>
      </c>
      <c r="FA313" s="1" t="n">
        <v>1963</v>
      </c>
      <c r="FB313" s="110" t="s">
        <v>166</v>
      </c>
      <c r="FC313" s="108" t="n">
        <v>15.3</v>
      </c>
      <c r="FD313" s="108" t="n">
        <v>15.9</v>
      </c>
      <c r="FE313" s="108" t="n">
        <v>15.6</v>
      </c>
      <c r="FF313" s="108" t="n">
        <v>11.2</v>
      </c>
      <c r="FG313" s="108" t="n">
        <v>12.4</v>
      </c>
      <c r="FH313" s="108" t="n">
        <v>10.4</v>
      </c>
      <c r="FI313" s="108" t="n">
        <v>8.8</v>
      </c>
      <c r="FJ313" s="108" t="n">
        <v>9.6</v>
      </c>
      <c r="FK313" s="108" t="n">
        <v>11.3</v>
      </c>
      <c r="FL313" s="108" t="n">
        <v>12.1</v>
      </c>
      <c r="FM313" s="108" t="n">
        <v>12.7</v>
      </c>
      <c r="FN313" s="108" t="n">
        <v>15.2</v>
      </c>
      <c r="FO313" s="109" t="n">
        <f aca="false">AVERAGE(FC313:FN313)</f>
        <v>12.5416666666667</v>
      </c>
      <c r="GA313" s="1" t="n">
        <v>1963</v>
      </c>
      <c r="GB313" s="110" t="s">
        <v>166</v>
      </c>
      <c r="GC313" s="108" t="n">
        <v>17.1</v>
      </c>
      <c r="GD313" s="108" t="n">
        <v>17.6</v>
      </c>
      <c r="GE313" s="108" t="n">
        <v>17.8</v>
      </c>
      <c r="GF313" s="108" t="n">
        <v>15.2</v>
      </c>
      <c r="GG313" s="108" t="n">
        <v>14.1</v>
      </c>
      <c r="GH313" s="108" t="n">
        <v>12.2</v>
      </c>
      <c r="GI313" s="108" t="n">
        <v>10.4</v>
      </c>
      <c r="GJ313" s="108" t="n">
        <v>11.1</v>
      </c>
      <c r="GK313" s="108" t="n">
        <v>12.4</v>
      </c>
      <c r="GL313" s="108" t="n">
        <v>13.4</v>
      </c>
      <c r="GM313" s="108" t="n">
        <v>14.7</v>
      </c>
      <c r="GN313" s="108" t="n">
        <v>16.9</v>
      </c>
      <c r="GO313" s="109" t="n">
        <f aca="false">AVERAGE(GC313:GN313)</f>
        <v>14.4083333333333</v>
      </c>
      <c r="HA313" s="1" t="n">
        <v>1963</v>
      </c>
      <c r="HB313" s="110" t="s">
        <v>166</v>
      </c>
      <c r="HC313" s="108" t="n">
        <v>15</v>
      </c>
      <c r="HD313" s="108" t="n">
        <v>15.6</v>
      </c>
      <c r="HE313" s="108" t="n">
        <v>16</v>
      </c>
      <c r="HF313" s="108" t="n">
        <v>13.3</v>
      </c>
      <c r="HG313" s="108" t="n">
        <v>12.7</v>
      </c>
      <c r="HH313" s="108" t="n">
        <v>10.1</v>
      </c>
      <c r="HI313" s="108" t="n">
        <v>9.8</v>
      </c>
      <c r="HJ313" s="108" t="n">
        <v>10.4</v>
      </c>
      <c r="HK313" s="108" t="n">
        <v>10.9</v>
      </c>
      <c r="HL313" s="108" t="n">
        <v>12</v>
      </c>
      <c r="HM313" s="108" t="n">
        <v>12.2</v>
      </c>
      <c r="HN313" s="108" t="n">
        <v>15</v>
      </c>
      <c r="HO313" s="109" t="n">
        <f aca="false">AVERAGE(HC313:HN313)</f>
        <v>12.75</v>
      </c>
      <c r="IA313" s="1" t="n">
        <v>1963</v>
      </c>
      <c r="IB313" s="110" t="s">
        <v>166</v>
      </c>
      <c r="IC313" s="108" t="n">
        <v>23.6</v>
      </c>
      <c r="ID313" s="108" t="n">
        <v>24.2</v>
      </c>
      <c r="IE313" s="108" t="n">
        <v>24</v>
      </c>
      <c r="IF313" s="108" t="n">
        <v>18.6</v>
      </c>
      <c r="IG313" s="108" t="n">
        <v>16.8</v>
      </c>
      <c r="IH313" s="108" t="n">
        <v>13.1</v>
      </c>
      <c r="II313" s="108" t="n">
        <v>12.4</v>
      </c>
      <c r="IJ313" s="108" t="n">
        <v>12.6</v>
      </c>
      <c r="IK313" s="108" t="n">
        <v>14</v>
      </c>
      <c r="IL313" s="108" t="n">
        <v>17.1</v>
      </c>
      <c r="IM313" s="108" t="n">
        <v>18.8</v>
      </c>
      <c r="IN313" s="108" t="n">
        <v>20.8</v>
      </c>
      <c r="IO313" s="109" t="n">
        <f aca="false">AVERAGE(IC313:IN313)</f>
        <v>18</v>
      </c>
      <c r="JA313" s="1" t="n">
        <v>1963</v>
      </c>
      <c r="JB313" s="110" t="s">
        <v>166</v>
      </c>
      <c r="JC313" s="108" t="n">
        <v>15</v>
      </c>
      <c r="JD313" s="108" t="n">
        <v>15.5</v>
      </c>
      <c r="JE313" s="108" t="n">
        <v>14.8</v>
      </c>
      <c r="JF313" s="108" t="n">
        <v>9.7</v>
      </c>
      <c r="JG313" s="108" t="n">
        <v>10.2</v>
      </c>
      <c r="JH313" s="108" t="n">
        <v>6.5</v>
      </c>
      <c r="JI313" s="108" t="n">
        <v>6</v>
      </c>
      <c r="JJ313" s="108" t="n">
        <v>6.2</v>
      </c>
      <c r="JK313" s="108" t="n">
        <v>7.8</v>
      </c>
      <c r="JL313" s="108" t="n">
        <v>9.5</v>
      </c>
      <c r="JM313" s="108" t="n">
        <v>11.2</v>
      </c>
      <c r="JN313" s="108" t="n">
        <v>13.7</v>
      </c>
      <c r="JO313" s="109" t="n">
        <f aca="false">AVERAGE(JC313:JN313)</f>
        <v>10.5083333333333</v>
      </c>
      <c r="KA313" s="1" t="n">
        <v>1963</v>
      </c>
      <c r="KB313" s="107" t="n">
        <v>1963</v>
      </c>
      <c r="KC313" s="108" t="n">
        <v>25.5</v>
      </c>
      <c r="KD313" s="108" t="n">
        <v>24.5</v>
      </c>
      <c r="KE313" s="108" t="n">
        <v>25.7</v>
      </c>
      <c r="KF313" s="108" t="n">
        <v>22.1</v>
      </c>
      <c r="KG313" s="108" t="n">
        <v>18.9</v>
      </c>
      <c r="KH313" s="108" t="n">
        <v>15.6</v>
      </c>
      <c r="KI313" s="108" t="n">
        <v>12.2</v>
      </c>
      <c r="KJ313" s="108" t="n">
        <v>13.7</v>
      </c>
      <c r="KK313" s="108" t="n">
        <v>17.8</v>
      </c>
      <c r="KL313" s="108" t="n">
        <v>22.6</v>
      </c>
      <c r="KM313" s="108" t="n">
        <v>25</v>
      </c>
      <c r="KN313" s="108" t="n">
        <v>26.4</v>
      </c>
      <c r="KO313" s="109" t="n">
        <f aca="false">AVERAGE(KC313:KN313)</f>
        <v>20.8333333333333</v>
      </c>
      <c r="LA313" s="1" t="n">
        <v>1963</v>
      </c>
      <c r="LB313" s="110" t="s">
        <v>166</v>
      </c>
      <c r="LC313" s="108" t="n">
        <v>14.9</v>
      </c>
      <c r="LD313" s="108" t="n">
        <v>15.4</v>
      </c>
      <c r="LE313" s="108" t="n">
        <v>15.1</v>
      </c>
      <c r="LF313" s="108" t="n">
        <v>10.6</v>
      </c>
      <c r="LG313" s="108" t="n">
        <v>11</v>
      </c>
      <c r="LH313" s="108" t="n">
        <v>7.8</v>
      </c>
      <c r="LI313" s="108" t="n">
        <v>6.5</v>
      </c>
      <c r="LJ313" s="108" t="n">
        <v>7.2</v>
      </c>
      <c r="LK313" s="108" t="n">
        <v>8.6</v>
      </c>
      <c r="LL313" s="108" t="n">
        <v>10.3</v>
      </c>
      <c r="LM313" s="108" t="n">
        <v>11.2</v>
      </c>
      <c r="LN313" s="108" t="n">
        <v>14.1</v>
      </c>
      <c r="LO313" s="109" t="n">
        <f aca="false">AVERAGE(LC313:LN313)</f>
        <v>11.0583333333333</v>
      </c>
      <c r="MA313" s="1" t="n">
        <v>1963</v>
      </c>
      <c r="MB313" s="110" t="s">
        <v>166</v>
      </c>
      <c r="MC313" s="108" t="n">
        <v>16.1</v>
      </c>
      <c r="MD313" s="108" t="n">
        <v>16.3</v>
      </c>
      <c r="ME313" s="108" t="n">
        <v>16</v>
      </c>
      <c r="MF313" s="108" t="n">
        <v>12.6</v>
      </c>
      <c r="MG313" s="108" t="n">
        <v>11.6</v>
      </c>
      <c r="MH313" s="108" t="n">
        <v>7.9</v>
      </c>
      <c r="MI313" s="108" t="n">
        <v>8.1</v>
      </c>
      <c r="MJ313" s="108" t="n">
        <v>8.1</v>
      </c>
      <c r="MK313" s="108" t="n">
        <v>9.4</v>
      </c>
      <c r="ML313" s="108" t="n">
        <v>12</v>
      </c>
      <c r="MM313" s="108" t="n">
        <v>13.6</v>
      </c>
      <c r="MN313" s="108" t="n">
        <v>15</v>
      </c>
      <c r="MO313" s="109" t="n">
        <f aca="false">AVERAGE(MC313:MN313)</f>
        <v>12.225</v>
      </c>
      <c r="NA313" s="1" t="n">
        <v>1963</v>
      </c>
      <c r="NB313" s="110" t="s">
        <v>166</v>
      </c>
      <c r="NC313" s="108" t="n">
        <v>20.5</v>
      </c>
      <c r="ND313" s="108" t="n">
        <v>21.3</v>
      </c>
      <c r="NE313" s="108" t="n">
        <v>20.1</v>
      </c>
      <c r="NF313" s="108" t="n">
        <v>16.1</v>
      </c>
      <c r="NG313" s="108" t="n">
        <v>15.1</v>
      </c>
      <c r="NH313" s="108" t="n">
        <v>10.9</v>
      </c>
      <c r="NI313" s="108" t="n">
        <v>10.8</v>
      </c>
      <c r="NJ313" s="108" t="n">
        <v>10.5</v>
      </c>
      <c r="NK313" s="108" t="n">
        <v>11.3</v>
      </c>
      <c r="NL313" s="108" t="n">
        <v>12.5</v>
      </c>
      <c r="NM313" s="108" t="n">
        <v>15.3</v>
      </c>
      <c r="NN313" s="108" t="n">
        <v>17.8</v>
      </c>
      <c r="NO313" s="109" t="n">
        <f aca="false">AVERAGE(NC313:NN313)</f>
        <v>15.1833333333333</v>
      </c>
      <c r="OA313" s="1" t="n">
        <v>1963</v>
      </c>
      <c r="OB313" s="135" t="s">
        <v>166</v>
      </c>
      <c r="OC313" s="116" t="n">
        <v>19.3</v>
      </c>
      <c r="OD313" s="116" t="n">
        <v>19.5</v>
      </c>
      <c r="OE313" s="116" t="n">
        <v>17.7</v>
      </c>
      <c r="OF313" s="116" t="n">
        <v>15.2</v>
      </c>
      <c r="OG313" s="116" t="n">
        <v>14.2</v>
      </c>
      <c r="OH313" s="116" t="n">
        <v>11.7</v>
      </c>
      <c r="OI313" s="116" t="n">
        <v>11.3</v>
      </c>
      <c r="OJ313" s="116" t="n">
        <v>11.8</v>
      </c>
      <c r="OK313" s="116" t="n">
        <v>12.6</v>
      </c>
      <c r="OL313" s="116" t="n">
        <v>13.8</v>
      </c>
      <c r="OM313" s="116" t="n">
        <v>15.3</v>
      </c>
      <c r="ON313" s="116" t="n">
        <v>17.1</v>
      </c>
      <c r="OO313" s="109" t="n">
        <f aca="false">AVERAGE(OC313:ON313)</f>
        <v>14.9583333333333</v>
      </c>
      <c r="PA313" s="16" t="n">
        <v>1963</v>
      </c>
      <c r="PB313" s="134" t="s">
        <v>166</v>
      </c>
      <c r="PC313" s="108" t="n">
        <v>17.6</v>
      </c>
      <c r="PD313" s="108" t="n">
        <v>18</v>
      </c>
      <c r="PE313" s="108" t="n">
        <v>15.9</v>
      </c>
      <c r="PF313" s="108" t="n">
        <v>12.1</v>
      </c>
      <c r="PG313" s="108" t="n">
        <v>10.4</v>
      </c>
      <c r="PH313" s="108" t="n">
        <v>5.6</v>
      </c>
      <c r="PI313" s="108" t="n">
        <v>6.5</v>
      </c>
      <c r="PJ313" s="108" t="n">
        <v>4.8</v>
      </c>
      <c r="PK313" s="108" t="n">
        <v>7.4</v>
      </c>
      <c r="PL313" s="108" t="n">
        <v>12.1</v>
      </c>
      <c r="PM313" s="108" t="n">
        <v>13.7</v>
      </c>
      <c r="PN313" s="108" t="n">
        <v>16.3</v>
      </c>
      <c r="PO313" s="109" t="n">
        <f aca="false">AVERAGE(PC313:PN313)</f>
        <v>11.7</v>
      </c>
      <c r="QA313" s="1" t="n">
        <v>1963</v>
      </c>
      <c r="QB313" s="110" t="s">
        <v>166</v>
      </c>
      <c r="QC313" s="108" t="n">
        <v>14.3</v>
      </c>
      <c r="QD313" s="108" t="n">
        <v>14.7</v>
      </c>
      <c r="QE313" s="108" t="n">
        <v>14.4</v>
      </c>
      <c r="QF313" s="108" t="n">
        <v>10.6</v>
      </c>
      <c r="QG313" s="108" t="n">
        <v>10</v>
      </c>
      <c r="QH313" s="108" t="n">
        <v>6.8</v>
      </c>
      <c r="QI313" s="108" t="n">
        <v>6.3</v>
      </c>
      <c r="QJ313" s="108" t="n">
        <v>6.3</v>
      </c>
      <c r="QK313" s="108" t="n">
        <v>7.7</v>
      </c>
      <c r="QL313" s="108" t="n">
        <v>8.8</v>
      </c>
      <c r="QM313" s="108" t="n">
        <v>11.1</v>
      </c>
      <c r="QN313" s="108" t="n">
        <v>13.8</v>
      </c>
      <c r="QO313" s="109" t="n">
        <f aca="false">AVERAGE(QC313:QN313)</f>
        <v>10.4</v>
      </c>
      <c r="RA313" s="1" t="n">
        <v>1963</v>
      </c>
      <c r="RB313" s="110" t="s">
        <v>166</v>
      </c>
      <c r="RC313" s="108" t="n">
        <v>18.1</v>
      </c>
      <c r="RD313" s="108" t="n">
        <v>18</v>
      </c>
      <c r="RE313" s="108" t="n">
        <v>17.3</v>
      </c>
      <c r="RF313" s="108" t="n">
        <v>12.4</v>
      </c>
      <c r="RG313" s="108" t="n">
        <v>11</v>
      </c>
      <c r="RH313" s="108" t="n">
        <v>8</v>
      </c>
      <c r="RI313" s="108" t="n">
        <v>7.7</v>
      </c>
      <c r="RJ313" s="108" t="n">
        <v>7.4</v>
      </c>
      <c r="RK313" s="108" t="n">
        <v>8.7</v>
      </c>
      <c r="RL313" s="108" t="n">
        <v>10.6</v>
      </c>
      <c r="RM313" s="108" t="n">
        <v>14</v>
      </c>
      <c r="RN313" s="108" t="n">
        <v>17.1</v>
      </c>
      <c r="RO313" s="109" t="n">
        <f aca="false">AVERAGE(RC313:RN313)</f>
        <v>12.525</v>
      </c>
      <c r="SA313" s="1" t="n">
        <v>1963</v>
      </c>
      <c r="SB313" s="107" t="n">
        <v>1963</v>
      </c>
      <c r="SC313" s="108" t="n">
        <v>21</v>
      </c>
      <c r="SD313" s="108" t="n">
        <v>20.1</v>
      </c>
      <c r="SE313" s="108" t="n">
        <v>17.7</v>
      </c>
      <c r="SF313" s="108" t="n">
        <v>13.8</v>
      </c>
      <c r="SG313" s="108" t="n">
        <v>11.4</v>
      </c>
      <c r="SH313" s="108" t="n">
        <v>7</v>
      </c>
      <c r="SI313" s="108" t="n">
        <v>6.8</v>
      </c>
      <c r="SJ313" s="108" t="n">
        <v>5.7</v>
      </c>
      <c r="SK313" s="108" t="n">
        <v>9.4</v>
      </c>
      <c r="SL313" s="108" t="n">
        <v>15.3</v>
      </c>
      <c r="SM313" s="108" t="n">
        <v>16.9</v>
      </c>
      <c r="SN313" s="108" t="n">
        <v>19.1</v>
      </c>
      <c r="SO313" s="109" t="n">
        <f aca="false">AVERAGE(SC313:SN313)</f>
        <v>13.6833333333333</v>
      </c>
      <c r="TA313" s="1" t="n">
        <v>1963</v>
      </c>
      <c r="TB313" s="110" t="s">
        <v>166</v>
      </c>
      <c r="TC313" s="108" t="n">
        <v>25.6</v>
      </c>
      <c r="TD313" s="108" t="n">
        <v>24.3</v>
      </c>
      <c r="TE313" s="108" t="n">
        <v>25.8</v>
      </c>
      <c r="TF313" s="108" t="n">
        <v>20.8</v>
      </c>
      <c r="TG313" s="108" t="n">
        <v>16.1</v>
      </c>
      <c r="TH313" s="108" t="n">
        <v>12</v>
      </c>
      <c r="TI313" s="108" t="n">
        <v>11</v>
      </c>
      <c r="TJ313" s="108" t="n">
        <v>11.7</v>
      </c>
      <c r="TK313" s="108" t="n">
        <v>16</v>
      </c>
      <c r="TL313" s="108" t="n">
        <v>20.9</v>
      </c>
      <c r="TM313" s="108" t="n">
        <v>23.5</v>
      </c>
      <c r="TN313" s="108" t="n">
        <v>24.8</v>
      </c>
      <c r="TO313" s="109" t="n">
        <f aca="false">AVERAGE(TC313:TN313)</f>
        <v>19.375</v>
      </c>
      <c r="UA313" s="1" t="n">
        <v>1963</v>
      </c>
      <c r="UB313" s="110" t="s">
        <v>166</v>
      </c>
      <c r="UC313" s="108" t="n">
        <v>17.9</v>
      </c>
      <c r="UD313" s="108" t="n">
        <v>17.8</v>
      </c>
      <c r="UE313" s="108" t="n">
        <v>16.8</v>
      </c>
      <c r="UF313" s="108" t="n">
        <v>12.8</v>
      </c>
      <c r="UG313" s="108" t="n">
        <v>10.8</v>
      </c>
      <c r="UH313" s="108" t="n">
        <v>7.3</v>
      </c>
      <c r="UI313" s="108" t="n">
        <v>6.5</v>
      </c>
      <c r="UJ313" s="108" t="n">
        <v>6.1</v>
      </c>
      <c r="UK313" s="108" t="n">
        <v>7.5</v>
      </c>
      <c r="UL313" s="108" t="n">
        <v>10.4</v>
      </c>
      <c r="UM313" s="108" t="n">
        <v>14</v>
      </c>
      <c r="UN313" s="108" t="n">
        <v>16.7</v>
      </c>
      <c r="UO313" s="109" t="n">
        <f aca="false">AVERAGE(UC313:UN313)</f>
        <v>12.05</v>
      </c>
      <c r="VA313" s="1" t="n">
        <v>1963</v>
      </c>
      <c r="VB313" s="110" t="s">
        <v>166</v>
      </c>
      <c r="VC313" s="108" t="n">
        <v>13.3</v>
      </c>
      <c r="VD313" s="108" t="n">
        <v>13.8</v>
      </c>
      <c r="VE313" s="108" t="n">
        <v>14.1</v>
      </c>
      <c r="VF313" s="108" t="n">
        <v>11.3</v>
      </c>
      <c r="VG313" s="108" t="n">
        <v>10.1</v>
      </c>
      <c r="VH313" s="108" t="n">
        <v>7.5</v>
      </c>
      <c r="VI313" s="108" t="n">
        <v>6.2</v>
      </c>
      <c r="VJ313" s="108" t="n">
        <v>6.4</v>
      </c>
      <c r="VK313" s="108" t="n">
        <v>7.9</v>
      </c>
      <c r="VL313" s="108" t="n">
        <v>9.2</v>
      </c>
      <c r="VM313" s="108" t="n">
        <v>10.8</v>
      </c>
      <c r="VN313" s="108" t="n">
        <v>13</v>
      </c>
      <c r="VO313" s="109" t="n">
        <f aca="false">AVERAGE(VC313:VN313)</f>
        <v>10.3</v>
      </c>
      <c r="WA313" s="1" t="n">
        <v>1963</v>
      </c>
      <c r="WB313" s="110" t="s">
        <v>166</v>
      </c>
      <c r="WC313" s="108" t="n">
        <v>22.3</v>
      </c>
      <c r="WD313" s="108" t="n">
        <v>22.4</v>
      </c>
      <c r="WE313" s="108" t="n">
        <v>21.3</v>
      </c>
      <c r="WF313" s="108" t="n">
        <v>15.6</v>
      </c>
      <c r="WG313" s="108" t="n">
        <v>13.1</v>
      </c>
      <c r="WH313" s="108" t="n">
        <v>8.6</v>
      </c>
      <c r="WI313" s="108" t="n">
        <v>7.9</v>
      </c>
      <c r="WJ313" s="108" t="n">
        <v>7.2</v>
      </c>
      <c r="WK313" s="108" t="n">
        <v>9.3</v>
      </c>
      <c r="WL313" s="108" t="n">
        <v>13.6</v>
      </c>
      <c r="WM313" s="108" t="n">
        <v>16.9</v>
      </c>
      <c r="WN313" s="108" t="n">
        <v>20</v>
      </c>
      <c r="WO313" s="109" t="n">
        <f aca="false">AVERAGE(WC313:WN313)</f>
        <v>14.85</v>
      </c>
      <c r="YA313" s="1" t="n">
        <v>1963</v>
      </c>
      <c r="YB313" s="110" t="s">
        <v>166</v>
      </c>
      <c r="YC313" s="112" t="n">
        <f aca="false">SUM(YC312+YC314)/2</f>
        <v>14.45</v>
      </c>
      <c r="YD313" s="112" t="n">
        <f aca="false">SUM(YD312+YD314)/2</f>
        <v>14.15</v>
      </c>
      <c r="YE313" s="112" t="n">
        <f aca="false">SUM(YE312+YE314)/2</f>
        <v>12.25</v>
      </c>
      <c r="YF313" s="112" t="n">
        <f aca="false">SUM(YF312+YF314)/2</f>
        <v>10.65</v>
      </c>
      <c r="YG313" s="112" t="n">
        <f aca="false">SUM(YG312+YG314)/2</f>
        <v>8.45</v>
      </c>
      <c r="YH313" s="112" t="n">
        <f aca="false">SUM(YH312+YH314)/2</f>
        <v>8.6</v>
      </c>
      <c r="YI313" s="112" t="n">
        <f aca="false">SUM(YI312+YI314)/2</f>
        <v>4.9</v>
      </c>
      <c r="YJ313" s="108" t="n">
        <v>4.9</v>
      </c>
      <c r="YK313" s="108" t="n">
        <v>7.6</v>
      </c>
      <c r="YL313" s="108" t="n">
        <v>8.6</v>
      </c>
      <c r="YM313" s="108" t="n">
        <v>11.2</v>
      </c>
      <c r="YN313" s="108" t="n">
        <v>14.4</v>
      </c>
      <c r="YO313" s="109" t="n">
        <f aca="false">AVERAGE(YC313:YN313)</f>
        <v>10.0125</v>
      </c>
      <c r="ZA313" s="1" t="n">
        <v>1963</v>
      </c>
      <c r="ZB313" s="110" t="s">
        <v>166</v>
      </c>
      <c r="ZC313" s="108" t="n">
        <v>18.1</v>
      </c>
      <c r="ZD313" s="108" t="n">
        <v>18.1</v>
      </c>
      <c r="ZE313" s="108" t="n">
        <v>17.4</v>
      </c>
      <c r="ZF313" s="108" t="n">
        <v>12.4</v>
      </c>
      <c r="ZG313" s="108" t="n">
        <v>11.4</v>
      </c>
      <c r="ZH313" s="108" t="n">
        <v>7.5</v>
      </c>
      <c r="ZI313" s="108" t="n">
        <v>7.9</v>
      </c>
      <c r="ZJ313" s="108" t="n">
        <v>7.3</v>
      </c>
      <c r="ZK313" s="108" t="n">
        <v>9</v>
      </c>
      <c r="ZL313" s="108" t="n">
        <v>9.7</v>
      </c>
      <c r="ZM313" s="108" t="n">
        <v>13.7</v>
      </c>
      <c r="ZN313" s="108" t="n">
        <v>16.3</v>
      </c>
      <c r="ZO313" s="109" t="n">
        <f aca="false">AVERAGE(ZC313:ZN313)</f>
        <v>12.4</v>
      </c>
      <c r="AAA313" s="1" t="n">
        <v>1963</v>
      </c>
      <c r="AAB313" s="110" t="s">
        <v>166</v>
      </c>
      <c r="AAC313" s="108" t="n">
        <v>22.6</v>
      </c>
      <c r="AAD313" s="108" t="n">
        <v>23</v>
      </c>
      <c r="AAE313" s="108" t="n">
        <v>22.5</v>
      </c>
      <c r="AAF313" s="108" t="n">
        <v>20.4</v>
      </c>
      <c r="AAG313" s="108" t="n">
        <v>16.6</v>
      </c>
      <c r="AAH313" s="108" t="n">
        <v>13.6</v>
      </c>
      <c r="AAI313" s="108" t="n">
        <v>10</v>
      </c>
      <c r="AAJ313" s="108" t="n">
        <v>12.3</v>
      </c>
      <c r="AAK313" s="108" t="n">
        <v>16.7</v>
      </c>
      <c r="AAL313" s="108" t="n">
        <v>20.6</v>
      </c>
      <c r="AAM313" s="108" t="n">
        <v>23.8</v>
      </c>
      <c r="AAN313" s="108" t="n">
        <v>24.5</v>
      </c>
      <c r="AAO313" s="109" t="n">
        <f aca="false">AVERAGE(AAC313:AAN313)</f>
        <v>18.8833333333333</v>
      </c>
      <c r="ABA313" s="1" t="n">
        <v>1963</v>
      </c>
      <c r="ABB313" s="110" t="s">
        <v>166</v>
      </c>
      <c r="ABC313" s="108" t="n">
        <v>25.2</v>
      </c>
      <c r="ABD313" s="108" t="n">
        <v>23.9</v>
      </c>
      <c r="ABE313" s="112" t="n">
        <f aca="false">SUM(ABE312+ABE314)/2</f>
        <v>23</v>
      </c>
      <c r="ABF313" s="112" t="n">
        <f aca="false">SUM(ABF312+ABF314)/2</f>
        <v>20.9</v>
      </c>
      <c r="ABG313" s="112" t="n">
        <f aca="false">SUM(ABG312+ABG314)/2</f>
        <v>16.25</v>
      </c>
      <c r="ABH313" s="112" t="n">
        <f aca="false">SUM(ABH312+ABH314)/2</f>
        <v>15.55</v>
      </c>
      <c r="ABI313" s="108" t="n">
        <v>12.6</v>
      </c>
      <c r="ABJ313" s="108" t="n">
        <v>13.6</v>
      </c>
      <c r="ABK313" s="108" t="n">
        <v>15.3</v>
      </c>
      <c r="ABL313" s="108" t="n">
        <v>17.8</v>
      </c>
      <c r="ABM313" s="108" t="n">
        <v>18.7</v>
      </c>
      <c r="ABN313" s="108" t="n">
        <v>22.2</v>
      </c>
      <c r="ABO313" s="109" t="n">
        <f aca="false">AVERAGE(ABC313:ABN313)</f>
        <v>18.75</v>
      </c>
      <c r="ACA313" s="111" t="n">
        <v>1963</v>
      </c>
      <c r="ACB313" s="110" t="s">
        <v>166</v>
      </c>
      <c r="ACC313" s="108" t="n">
        <v>18.8</v>
      </c>
      <c r="ACD313" s="108" t="n">
        <v>18.8</v>
      </c>
      <c r="ACE313" s="108" t="n">
        <v>18.4</v>
      </c>
      <c r="ACF313" s="108" t="n">
        <v>14.5</v>
      </c>
      <c r="ACG313" s="108" t="n">
        <v>12.9</v>
      </c>
      <c r="ACH313" s="108" t="n">
        <v>10</v>
      </c>
      <c r="ACI313" s="108" t="n">
        <v>9.9</v>
      </c>
      <c r="ACJ313" s="108" t="n">
        <v>9.9</v>
      </c>
      <c r="ACK313" s="108" t="n">
        <v>11.5</v>
      </c>
      <c r="ACL313" s="108" t="n">
        <v>12.9</v>
      </c>
      <c r="ACM313" s="108" t="n">
        <v>14.8</v>
      </c>
      <c r="ACN313" s="108" t="n">
        <v>17.2</v>
      </c>
      <c r="ACO313" s="109" t="n">
        <f aca="false">AVERAGE(ACC313:ACN313)</f>
        <v>14.1333333333333</v>
      </c>
      <c r="ADA313" s="1" t="n">
        <v>1963</v>
      </c>
      <c r="ADB313" s="110" t="s">
        <v>166</v>
      </c>
      <c r="ADC313" s="108" t="n">
        <v>25.6</v>
      </c>
      <c r="ADD313" s="108" t="n">
        <v>24.9</v>
      </c>
      <c r="ADE313" s="108" t="n">
        <v>24.4</v>
      </c>
      <c r="ADF313" s="108" t="n">
        <v>20</v>
      </c>
      <c r="ADG313" s="108" t="n">
        <v>16.3</v>
      </c>
      <c r="ADH313" s="108" t="n">
        <v>13</v>
      </c>
      <c r="ADI313" s="108" t="n">
        <v>11.3</v>
      </c>
      <c r="ADJ313" s="108" t="n">
        <v>11.4</v>
      </c>
      <c r="ADK313" s="108" t="n">
        <v>15.1</v>
      </c>
      <c r="ADL313" s="108" t="n">
        <v>17.9</v>
      </c>
      <c r="ADM313" s="108" t="n">
        <v>20.2</v>
      </c>
      <c r="ADN313" s="108" t="n">
        <v>23.8</v>
      </c>
      <c r="ADO313" s="109" t="n">
        <f aca="false">AVERAGE(ADC313:ADN313)</f>
        <v>18.6583333333333</v>
      </c>
      <c r="AEA313" s="1" t="n">
        <v>1963</v>
      </c>
      <c r="AEB313" s="110" t="s">
        <v>166</v>
      </c>
      <c r="AEC313" s="108" t="n">
        <v>25.8</v>
      </c>
      <c r="AED313" s="108" t="n">
        <v>24.9</v>
      </c>
      <c r="AEE313" s="108" t="n">
        <v>25.2</v>
      </c>
      <c r="AEF313" s="108" t="n">
        <v>21.7</v>
      </c>
      <c r="AEG313" s="108" t="n">
        <v>17.2</v>
      </c>
      <c r="AEH313" s="108" t="n">
        <v>14.3</v>
      </c>
      <c r="AEI313" s="108" t="n">
        <v>12.8</v>
      </c>
      <c r="AEJ313" s="108" t="n">
        <v>13.2</v>
      </c>
      <c r="AEK313" s="108" t="n">
        <v>15.9</v>
      </c>
      <c r="AEL313" s="108" t="n">
        <v>20.3</v>
      </c>
      <c r="AEM313" s="108" t="n">
        <v>21.2</v>
      </c>
      <c r="AEN313" s="108" t="n">
        <v>25</v>
      </c>
      <c r="AEO313" s="109" t="n">
        <f aca="false">AVERAGE(AEC313:AEN313)</f>
        <v>19.7916666666667</v>
      </c>
      <c r="AFA313" s="1" t="n">
        <v>1963</v>
      </c>
      <c r="AFB313" s="107" t="n">
        <v>1963</v>
      </c>
      <c r="AFC313" s="108" t="n">
        <v>18.8</v>
      </c>
      <c r="AFD313" s="108" t="n">
        <v>19.6</v>
      </c>
      <c r="AFE313" s="108" t="n">
        <v>18.1</v>
      </c>
      <c r="AFF313" s="108" t="n">
        <v>17.3</v>
      </c>
      <c r="AFG313" s="108" t="n">
        <v>15</v>
      </c>
      <c r="AFH313" s="108" t="n">
        <v>14</v>
      </c>
      <c r="AFI313" s="108" t="n">
        <v>11.3</v>
      </c>
      <c r="AFJ313" s="108" t="n">
        <v>11.2</v>
      </c>
      <c r="AFK313" s="108" t="n">
        <v>13.1</v>
      </c>
      <c r="AFL313" s="108" t="n">
        <v>14.4</v>
      </c>
      <c r="AFM313" s="108" t="n">
        <v>15.6</v>
      </c>
      <c r="AFN313" s="108" t="n">
        <v>17.6</v>
      </c>
      <c r="AFO313" s="109" t="n">
        <f aca="false">AVERAGE(AFC313:AFN313)</f>
        <v>15.5</v>
      </c>
      <c r="AGA313" s="1" t="n">
        <v>1963</v>
      </c>
      <c r="AGB313" s="110" t="s">
        <v>166</v>
      </c>
      <c r="AGC313" s="108" t="n">
        <v>17</v>
      </c>
      <c r="AGD313" s="108" t="n">
        <v>17.8</v>
      </c>
      <c r="AGE313" s="108" t="n">
        <v>16.1</v>
      </c>
      <c r="AGF313" s="108" t="n">
        <v>11.5</v>
      </c>
      <c r="AGG313" s="108" t="n">
        <v>9.9</v>
      </c>
      <c r="AGH313" s="108" t="n">
        <v>5.6</v>
      </c>
      <c r="AGI313" s="108" t="n">
        <v>6.6</v>
      </c>
      <c r="AGJ313" s="108" t="n">
        <v>5.1</v>
      </c>
      <c r="AGK313" s="108" t="n">
        <v>7</v>
      </c>
      <c r="AGL313" s="108" t="n">
        <v>10.5</v>
      </c>
      <c r="AGM313" s="108" t="n">
        <v>13.3</v>
      </c>
      <c r="AGN313" s="108" t="n">
        <v>15.9</v>
      </c>
      <c r="AGO313" s="109" t="n">
        <f aca="false">AVERAGE(AGC313:AGN313)</f>
        <v>11.3583333333333</v>
      </c>
      <c r="AHA313" s="1" t="n">
        <v>1963</v>
      </c>
      <c r="AHB313" s="110" t="s">
        <v>166</v>
      </c>
      <c r="AHC313" s="108" t="n">
        <v>14.9</v>
      </c>
      <c r="AHD313" s="108" t="n">
        <v>15.1</v>
      </c>
      <c r="AHE313" s="108" t="n">
        <v>14.8</v>
      </c>
      <c r="AHF313" s="108" t="n">
        <v>9.2</v>
      </c>
      <c r="AHG313" s="108" t="n">
        <v>9.8</v>
      </c>
      <c r="AHH313" s="108" t="n">
        <v>6</v>
      </c>
      <c r="AHI313" s="108" t="n">
        <v>5.7</v>
      </c>
      <c r="AHJ313" s="108" t="n">
        <v>5.3</v>
      </c>
      <c r="AHK313" s="108" t="n">
        <v>7.1</v>
      </c>
      <c r="AHL313" s="108" t="n">
        <v>7.1</v>
      </c>
      <c r="AHM313" s="108" t="n">
        <v>10.7</v>
      </c>
      <c r="AHN313" s="108" t="n">
        <v>13.5</v>
      </c>
      <c r="AHO313" s="109" t="n">
        <f aca="false">AVERAGE(AHC313:AHN313)</f>
        <v>9.93333333333333</v>
      </c>
      <c r="AIA313" s="1" t="n">
        <v>1963</v>
      </c>
      <c r="AIB313" s="110" t="s">
        <v>166</v>
      </c>
      <c r="AIC313" s="108" t="n">
        <v>22.2</v>
      </c>
      <c r="AID313" s="108" t="n">
        <v>21.8</v>
      </c>
      <c r="AIE313" s="108" t="n">
        <v>20</v>
      </c>
      <c r="AIF313" s="108" t="n">
        <v>14.1</v>
      </c>
      <c r="AIG313" s="108" t="n">
        <v>12.4</v>
      </c>
      <c r="AIH313" s="108" t="n">
        <v>7.3</v>
      </c>
      <c r="AII313" s="108" t="n">
        <v>7.1</v>
      </c>
      <c r="AIJ313" s="108" t="n">
        <v>7.4</v>
      </c>
      <c r="AIK313" s="108" t="n">
        <v>10.5</v>
      </c>
      <c r="AIL313" s="108" t="n">
        <v>15.7</v>
      </c>
      <c r="AIM313" s="108" t="n">
        <v>18.2</v>
      </c>
      <c r="AIN313" s="108" t="n">
        <v>21.4</v>
      </c>
      <c r="AIO313" s="109" t="n">
        <f aca="false">AVERAGE(AIC313:AIN313)</f>
        <v>14.8416666666667</v>
      </c>
      <c r="AJA313" s="1" t="n">
        <v>1963</v>
      </c>
      <c r="AJB313" s="110" t="s">
        <v>166</v>
      </c>
      <c r="AJC313" s="108" t="n">
        <v>25.2</v>
      </c>
      <c r="AJD313" s="108" t="n">
        <v>24.4</v>
      </c>
      <c r="AJE313" s="108" t="n">
        <v>26.5</v>
      </c>
      <c r="AJF313" s="108" t="n">
        <v>24.5</v>
      </c>
      <c r="AJG313" s="108" t="n">
        <v>21.8</v>
      </c>
      <c r="AJH313" s="108" t="n">
        <v>19.5</v>
      </c>
      <c r="AJI313" s="108" t="n">
        <v>17.4</v>
      </c>
      <c r="AJJ313" s="108" t="n">
        <v>19.7</v>
      </c>
      <c r="AJK313" s="108" t="n">
        <v>22.8</v>
      </c>
      <c r="AJL313" s="108" t="n">
        <v>26.3</v>
      </c>
      <c r="AJM313" s="108" t="n">
        <v>27.8</v>
      </c>
      <c r="AJN313" s="108" t="n">
        <v>27.8</v>
      </c>
      <c r="AJO313" s="109" t="n">
        <f aca="false">AVERAGE(AJC313:AJN313)</f>
        <v>23.6416666666667</v>
      </c>
      <c r="AKA313" s="1" t="n">
        <v>1963</v>
      </c>
      <c r="AKB313" s="110" t="s">
        <v>166</v>
      </c>
      <c r="AKC313" s="108" t="n">
        <v>17.5</v>
      </c>
      <c r="AKD313" s="108" t="n">
        <v>17.3</v>
      </c>
      <c r="AKE313" s="108" t="n">
        <v>16.8</v>
      </c>
      <c r="AKF313" s="108" t="n">
        <v>11.8</v>
      </c>
      <c r="AKG313" s="108" t="n">
        <v>10.6</v>
      </c>
      <c r="AKH313" s="108" t="n">
        <v>7</v>
      </c>
      <c r="AKI313" s="108" t="n">
        <v>7.4</v>
      </c>
      <c r="AKJ313" s="108" t="n">
        <v>6.7</v>
      </c>
      <c r="AKK313" s="108" t="n">
        <v>8.6</v>
      </c>
      <c r="AKL313" s="108" t="n">
        <v>8.8</v>
      </c>
      <c r="AKM313" s="108" t="n">
        <v>12.9</v>
      </c>
      <c r="AKN313" s="108" t="n">
        <v>16.1</v>
      </c>
      <c r="AKO313" s="109" t="n">
        <f aca="false">AVERAGE(AKC313:AKN313)</f>
        <v>11.7916666666667</v>
      </c>
      <c r="ALA313" s="35" t="n">
        <f aca="false">(ACO313+AO313+EO313+NO313+AKO313+AFO313+AEO313+IO313+MO313)/9</f>
        <v>14.6657407407407</v>
      </c>
      <c r="ALB313" s="77" t="n">
        <f aca="false">(ABO313+KO313+DO313+AGO313)/4</f>
        <v>17.88125</v>
      </c>
      <c r="ALC313" s="19" t="n">
        <f aca="false">(QO313+PO313+AAO313+AJO313+FO313+SO313+BO313+CO313+JO313+OO313+TO313+HO313)/12</f>
        <v>13.9763888888889</v>
      </c>
      <c r="AMA313" s="28" t="n">
        <f aca="false">MAX(ACC313:ACN313,AC313:AN313,EC313:EN313,NC313:NN313,AKC313:AKN313,AFC313:AFN313,AEC313:AEN313,IC313:IN313,MC313:MN313)</f>
        <v>25.8</v>
      </c>
      <c r="AMB313" s="28" t="n">
        <f aca="false">MIN(ACC313:ACN313,AC313:AN313,EC313:EN313,NC313:NN313,AKC313:AKN313,AFC313:AFN313,AEC313:AEN313,IC313:IN313,MC313:MN313)</f>
        <v>6.7</v>
      </c>
      <c r="AMC313" s="81" t="n">
        <f aca="false">MAX(ABC313:ABN313,KC313:KN313,DC313:DN313,AGC313:AGN313)</f>
        <v>26.4</v>
      </c>
      <c r="AMD313" s="81" t="n">
        <f aca="false">MIN(ABC313:ABN313,KC313:KN313,DC313:DN313,AGC313:AGN313)</f>
        <v>5.1</v>
      </c>
      <c r="AME313" s="60" t="n">
        <f aca="false">MAX(QC313:QN313,PC313:PN313,AJC313:AJN313,AAC313:AAN313,FC313:FN313,SC313:SN313)</f>
        <v>27.8</v>
      </c>
      <c r="AMF313" s="60" t="n">
        <f aca="false">MIN(QC313:QN313,PC313:PN313,AJC313:AJN313,AAC313:AAN313,FC313:FN313,SC313:SN313)</f>
        <v>4.8</v>
      </c>
    </row>
    <row r="314" customFormat="false" ht="12.8" hidden="false" customHeight="false" outlineLevel="0" collapsed="false">
      <c r="A314" s="104"/>
      <c r="B314" s="29" t="n">
        <f aca="false">AVERAGE(AO314,BO314,CO314,DO314,EO314,FO314,GO314,HO324,IO314,JO314,KO314,LO314,MO314,NO314,OO314,PO314,QO314,RO314,SO314,TO314,UO314,VO314,WO314,YO314,ZO314,AAO314,ABO314,ACO314,ADO314,AEO314,AFO314,AGO314,AHO314,AIO314,AJO314,AKO314)</f>
        <v>13.4303240740741</v>
      </c>
      <c r="C314" s="30" t="n">
        <f aca="false">AVERAGE(B310:B314)</f>
        <v>13.6850694444444</v>
      </c>
      <c r="D314" s="31" t="n">
        <f aca="false">AVERAGE(B305:B314)</f>
        <v>13.6716435185185</v>
      </c>
      <c r="E314" s="29" t="n">
        <f aca="false">AVERAGE(B295:B314)</f>
        <v>13.4845543981481</v>
      </c>
      <c r="F314" s="32" t="n">
        <f aca="false">AVERAGE(B265:B314)</f>
        <v>13.4594154040404</v>
      </c>
      <c r="G314" s="3" t="n">
        <f aca="false">MAX(AC314:AN314,BC314:BN314,CC314:CN314,DC314:DN314,EC314:EN314,FC314:FN314,GC314:GN314,HC314:HN314,IC314:IN314,JC314:JN314,KC314:KN314,LC314:LN314,MC314:MN314,NC314:NN314,OC314:ON314,PC314:PN314,QC314:QN314,RC314:RN314,SC314:SN314,TC314:TN314,UC314:UN314,VC314:VN314,WC314:WN314,YC314:YN314,ZC314:ZN314,AAC314:AAN314,ABC314:ABN314,ACC314:ACN314,ADC314:ADN314,AEC314:AEN314,AFC314:AFN314,AGC314:AGN314,AHC314:AHN314,AIC314:AIN314,AJC314:AJN314,AKC314:AKN314)</f>
        <v>27.9</v>
      </c>
      <c r="H314" s="105" t="n">
        <f aca="false">MEDIAN(AC314:AN314,BC314:BN314,CC314:CN314,DC314:DN314,EC314:EN314,FC314:FN314,GC314:GN314,HC314:HN314,IC314:IN314,JC314:JN314,KC314:KN314,LC314:LN314,MC314:MN314,NC314:NN314,OC314:ON314,PC314:PN314,QC314:QN314,RC314:RN314,SC314:SN314,TC314:TN314,UC314:UN314,VC314:VN314,WC314:WN314,YC314:YN314,ZC314:ZN314,AAC314:AAN314,ABC314:ABN314,ACC314:ACN314,ADC314:ADN314,AEC314:AEN314,AFC314:AFN314,AGC314:AGN314,AHC314:AHN314,AIC314:AIN314,AJC314:AJN314,AKC314:AKN314)</f>
        <v>12.6</v>
      </c>
      <c r="I314" s="5" t="n">
        <f aca="false">MIN(AC314:AN314,BC314:BN314,CC314:CN314,DC314:DN314,EC314:EN314,FC314:FN314,GC314:GN314,HC314:HN314,IC314:IN314,JC314:JN314,KC314:KN314,LC314:LN314,MC314:MN314,NC314:NN314,OC314:ON314,PC314:PN314,QC314:QN314,RC314:RN314,SC314:SN314,TC314:TN314,UC314:UN314,VC314:VN314,WC314:WN314,YC314:YN314,ZC314:ZN314,AAC314:AAN314,ABC314:ABN314,ACC314:ACN314,ADC314:ADN314,AEC314:AEN314,AFC314:AFN314,AGC314:AGN314,AHC314:AHN314,AIC314:AIN314,AJC314:AJN314,AKC314:AKN314)</f>
        <v>3.4</v>
      </c>
      <c r="J314" s="106" t="n">
        <f aca="false">(G314+I314)/2</f>
        <v>15.65</v>
      </c>
      <c r="AB314" s="107" t="n">
        <v>1964</v>
      </c>
      <c r="AC314" s="108" t="n">
        <v>15.8</v>
      </c>
      <c r="AD314" s="108" t="n">
        <v>16.3</v>
      </c>
      <c r="AE314" s="108" t="n">
        <v>14.8</v>
      </c>
      <c r="AF314" s="108" t="n">
        <v>13</v>
      </c>
      <c r="AG314" s="108" t="n">
        <v>10.7</v>
      </c>
      <c r="AH314" s="108" t="n">
        <v>10.6</v>
      </c>
      <c r="AI314" s="108" t="n">
        <v>9</v>
      </c>
      <c r="AJ314" s="108" t="n">
        <v>8.3</v>
      </c>
      <c r="AK314" s="108" t="n">
        <v>9.1</v>
      </c>
      <c r="AL314" s="108" t="n">
        <v>9.1</v>
      </c>
      <c r="AM314" s="108" t="n">
        <v>11.5</v>
      </c>
      <c r="AN314" s="108" t="n">
        <v>13.9</v>
      </c>
      <c r="AO314" s="109" t="n">
        <f aca="false">AVERAGE(AC314:AN314)</f>
        <v>11.8416666666667</v>
      </c>
      <c r="BA314" s="1" t="n">
        <v>1964</v>
      </c>
      <c r="BB314" s="107" t="n">
        <v>1964</v>
      </c>
      <c r="BC314" s="108" t="n">
        <v>13.2</v>
      </c>
      <c r="BD314" s="108" t="n">
        <v>16.8</v>
      </c>
      <c r="BE314" s="108" t="n">
        <v>11.5</v>
      </c>
      <c r="BF314" s="108" t="n">
        <v>11</v>
      </c>
      <c r="BG314" s="108" t="n">
        <v>7.6</v>
      </c>
      <c r="BH314" s="108" t="n">
        <v>4.2</v>
      </c>
      <c r="BI314" s="108" t="n">
        <v>4.2</v>
      </c>
      <c r="BJ314" s="108" t="n">
        <v>4.6</v>
      </c>
      <c r="BK314" s="108" t="n">
        <v>6.4</v>
      </c>
      <c r="BL314" s="108" t="n">
        <v>8.4</v>
      </c>
      <c r="BM314" s="108" t="n">
        <v>11.6</v>
      </c>
      <c r="BN314" s="108" t="n">
        <v>12.4</v>
      </c>
      <c r="BO314" s="109" t="n">
        <f aca="false">AVERAGE(BC314:BN314)</f>
        <v>9.325</v>
      </c>
      <c r="CA314" s="1" t="n">
        <v>1964</v>
      </c>
      <c r="CB314" s="110" t="s">
        <v>167</v>
      </c>
      <c r="CC314" s="108" t="n">
        <v>10.3</v>
      </c>
      <c r="CD314" s="108" t="n">
        <v>12.2</v>
      </c>
      <c r="CE314" s="108" t="n">
        <v>9</v>
      </c>
      <c r="CF314" s="108" t="n">
        <v>8</v>
      </c>
      <c r="CG314" s="108" t="n">
        <v>4.7</v>
      </c>
      <c r="CH314" s="108" t="n">
        <v>7.6</v>
      </c>
      <c r="CI314" s="108" t="n">
        <v>6.2</v>
      </c>
      <c r="CJ314" s="108" t="n">
        <v>3.6</v>
      </c>
      <c r="CK314" s="108" t="n">
        <v>5.1</v>
      </c>
      <c r="CL314" s="108" t="n">
        <v>4.8</v>
      </c>
      <c r="CM314" s="108" t="n">
        <v>6.9</v>
      </c>
      <c r="CN314" s="108" t="n">
        <v>10.7</v>
      </c>
      <c r="CO314" s="109" t="n">
        <f aca="false">AVERAGE(CC314:CN314)</f>
        <v>7.425</v>
      </c>
      <c r="DA314" s="1" t="n">
        <v>1964</v>
      </c>
      <c r="DB314" s="110" t="s">
        <v>167</v>
      </c>
      <c r="DC314" s="108" t="n">
        <v>25.5</v>
      </c>
      <c r="DD314" s="108" t="n">
        <v>26.3</v>
      </c>
      <c r="DE314" s="108" t="n">
        <v>26.2</v>
      </c>
      <c r="DF314" s="108" t="n">
        <v>23.2</v>
      </c>
      <c r="DG314" s="108" t="n">
        <v>18.2</v>
      </c>
      <c r="DH314" s="108" t="n">
        <v>15.1</v>
      </c>
      <c r="DI314" s="108" t="n">
        <v>12.6</v>
      </c>
      <c r="DJ314" s="108" t="n">
        <v>14.7</v>
      </c>
      <c r="DK314" s="108" t="n">
        <v>20.2</v>
      </c>
      <c r="DL314" s="108" t="n">
        <v>22.6</v>
      </c>
      <c r="DM314" s="108" t="n">
        <v>24.9</v>
      </c>
      <c r="DN314" s="108" t="n">
        <v>26.2</v>
      </c>
      <c r="DO314" s="109" t="n">
        <f aca="false">AVERAGE(DC314:DN314)</f>
        <v>21.3083333333333</v>
      </c>
      <c r="EA314" s="1" t="n">
        <v>1964</v>
      </c>
      <c r="EB314" s="107" t="n">
        <v>1964</v>
      </c>
      <c r="EC314" s="108" t="n">
        <v>16.9</v>
      </c>
      <c r="ED314" s="108" t="n">
        <v>16.1</v>
      </c>
      <c r="EE314" s="108" t="n">
        <v>13.2</v>
      </c>
      <c r="EF314" s="108" t="n">
        <v>12.2</v>
      </c>
      <c r="EG314" s="108" t="n">
        <v>8.2</v>
      </c>
      <c r="EH314" s="108" t="n">
        <v>10.7</v>
      </c>
      <c r="EI314" s="108" t="n">
        <v>8.8</v>
      </c>
      <c r="EJ314" s="108" t="n">
        <v>7.8</v>
      </c>
      <c r="EK314" s="108" t="n">
        <v>8.7</v>
      </c>
      <c r="EL314" s="108" t="n">
        <v>10.5</v>
      </c>
      <c r="EM314" s="108" t="n">
        <v>11.6</v>
      </c>
      <c r="EN314" s="108" t="n">
        <v>14</v>
      </c>
      <c r="EO314" s="109" t="n">
        <f aca="false">AVERAGE(EC314:EN314)</f>
        <v>11.5583333333333</v>
      </c>
      <c r="FA314" s="1" t="n">
        <v>1964</v>
      </c>
      <c r="FB314" s="110" t="s">
        <v>167</v>
      </c>
      <c r="FC314" s="108" t="n">
        <v>13.9</v>
      </c>
      <c r="FD314" s="108" t="n">
        <v>14.9</v>
      </c>
      <c r="FE314" s="108" t="n">
        <v>13</v>
      </c>
      <c r="FF314" s="108" t="n">
        <v>10.6</v>
      </c>
      <c r="FG314" s="108" t="n">
        <v>8.3</v>
      </c>
      <c r="FH314" s="108" t="n">
        <v>11.7</v>
      </c>
      <c r="FI314" s="108" t="n">
        <v>9.8</v>
      </c>
      <c r="FJ314" s="108" t="n">
        <v>7.5</v>
      </c>
      <c r="FK314" s="108" t="n">
        <v>8.8</v>
      </c>
      <c r="FL314" s="108" t="n">
        <v>8.3</v>
      </c>
      <c r="FM314" s="108" t="n">
        <v>10</v>
      </c>
      <c r="FN314" s="108" t="n">
        <v>12.6</v>
      </c>
      <c r="FO314" s="109" t="n">
        <f aca="false">AVERAGE(FC314:FN314)</f>
        <v>10.7833333333333</v>
      </c>
      <c r="GA314" s="1" t="n">
        <v>1964</v>
      </c>
      <c r="GB314" s="110" t="s">
        <v>167</v>
      </c>
      <c r="GC314" s="108" t="n">
        <v>16.9</v>
      </c>
      <c r="GD314" s="108" t="n">
        <v>17</v>
      </c>
      <c r="GE314" s="108" t="n">
        <v>16</v>
      </c>
      <c r="GF314" s="108" t="n">
        <v>14.4</v>
      </c>
      <c r="GG314" s="108" t="n">
        <v>13.7</v>
      </c>
      <c r="GH314" s="108" t="n">
        <v>12.3</v>
      </c>
      <c r="GI314" s="108" t="n">
        <v>10.3</v>
      </c>
      <c r="GJ314" s="108" t="n">
        <v>10.4</v>
      </c>
      <c r="GK314" s="108" t="n">
        <v>11.1</v>
      </c>
      <c r="GL314" s="108" t="n">
        <v>10.9</v>
      </c>
      <c r="GM314" s="108" t="n">
        <v>13.2</v>
      </c>
      <c r="GN314" s="108" t="n">
        <v>14.8</v>
      </c>
      <c r="GO314" s="109" t="n">
        <f aca="false">AVERAGE(GC314:GN314)</f>
        <v>13.4166666666667</v>
      </c>
      <c r="HA314" s="1" t="n">
        <v>1964</v>
      </c>
      <c r="HB314" s="110" t="s">
        <v>167</v>
      </c>
      <c r="HC314" s="108" t="n">
        <v>14.9</v>
      </c>
      <c r="HD314" s="108" t="n">
        <v>15.1</v>
      </c>
      <c r="HE314" s="108" t="n">
        <v>14.7</v>
      </c>
      <c r="HF314" s="108" t="n">
        <v>12.5</v>
      </c>
      <c r="HG314" s="108" t="n">
        <v>12.5</v>
      </c>
      <c r="HH314" s="108" t="n">
        <v>11.8</v>
      </c>
      <c r="HI314" s="108" t="n">
        <v>10.2</v>
      </c>
      <c r="HJ314" s="108" t="n">
        <v>9.6</v>
      </c>
      <c r="HK314" s="108" t="n">
        <v>9.9</v>
      </c>
      <c r="HL314" s="108" t="n">
        <v>9.3</v>
      </c>
      <c r="HM314" s="108" t="n">
        <v>11.3</v>
      </c>
      <c r="HN314" s="108" t="n">
        <v>13.4</v>
      </c>
      <c r="HO314" s="109" t="n">
        <f aca="false">AVERAGE(HC314:HN314)</f>
        <v>12.1</v>
      </c>
      <c r="IA314" s="1" t="n">
        <v>1964</v>
      </c>
      <c r="IB314" s="110" t="s">
        <v>167</v>
      </c>
      <c r="IC314" s="108" t="n">
        <v>22.1</v>
      </c>
      <c r="ID314" s="108" t="n">
        <v>21.5</v>
      </c>
      <c r="IE314" s="108" t="n">
        <v>20.9</v>
      </c>
      <c r="IF314" s="108" t="n">
        <v>18.2</v>
      </c>
      <c r="IG314" s="108" t="n">
        <v>14.3</v>
      </c>
      <c r="IH314" s="108" t="n">
        <v>14</v>
      </c>
      <c r="II314" s="108" t="n">
        <v>11.9</v>
      </c>
      <c r="IJ314" s="108" t="n">
        <v>11.6</v>
      </c>
      <c r="IK314" s="108" t="n">
        <v>13.5</v>
      </c>
      <c r="IL314" s="108" t="n">
        <v>14.4</v>
      </c>
      <c r="IM314" s="108" t="n">
        <v>18</v>
      </c>
      <c r="IN314" s="108" t="n">
        <v>19.5</v>
      </c>
      <c r="IO314" s="109" t="n">
        <f aca="false">AVERAGE(IC314:IN314)</f>
        <v>16.6583333333333</v>
      </c>
      <c r="JA314" s="1" t="n">
        <v>1964</v>
      </c>
      <c r="JB314" s="110" t="s">
        <v>167</v>
      </c>
      <c r="JC314" s="108" t="n">
        <v>13.4</v>
      </c>
      <c r="JD314" s="108" t="n">
        <v>13.9</v>
      </c>
      <c r="JE314" s="108" t="n">
        <v>12.3</v>
      </c>
      <c r="JF314" s="108" t="n">
        <v>9.5</v>
      </c>
      <c r="JG314" s="108" t="n">
        <v>4.5</v>
      </c>
      <c r="JH314" s="108" t="n">
        <v>8.7</v>
      </c>
      <c r="JI314" s="108" t="n">
        <v>7.2</v>
      </c>
      <c r="JJ314" s="108" t="n">
        <v>4.9</v>
      </c>
      <c r="JK314" s="108" t="n">
        <v>6.4</v>
      </c>
      <c r="JL314" s="108" t="n">
        <v>6.1</v>
      </c>
      <c r="JM314" s="108" t="n">
        <v>9.3</v>
      </c>
      <c r="JN314" s="108" t="n">
        <v>11.9</v>
      </c>
      <c r="JO314" s="109" t="n">
        <f aca="false">AVERAGE(JC314:JN314)</f>
        <v>9.00833333333334</v>
      </c>
      <c r="KA314" s="1" t="n">
        <v>1964</v>
      </c>
      <c r="KB314" s="110" t="s">
        <v>167</v>
      </c>
      <c r="KC314" s="108" t="n">
        <v>24.6</v>
      </c>
      <c r="KD314" s="108" t="n">
        <v>26.1</v>
      </c>
      <c r="KE314" s="108" t="n">
        <v>25.9</v>
      </c>
      <c r="KF314" s="108" t="n">
        <v>22.8</v>
      </c>
      <c r="KG314" s="108" t="n">
        <v>20.3</v>
      </c>
      <c r="KH314" s="108" t="n">
        <v>15.4</v>
      </c>
      <c r="KI314" s="108" t="n">
        <v>12.1</v>
      </c>
      <c r="KJ314" s="108" t="n">
        <v>15.2</v>
      </c>
      <c r="KK314" s="108" t="n">
        <v>21.6</v>
      </c>
      <c r="KL314" s="108" t="n">
        <v>22.9</v>
      </c>
      <c r="KM314" s="108" t="n">
        <v>25.4</v>
      </c>
      <c r="KN314" s="108" t="n">
        <v>25.9</v>
      </c>
      <c r="KO314" s="109" t="n">
        <f aca="false">AVERAGE(KC314:KN314)</f>
        <v>21.5166666666667</v>
      </c>
      <c r="LA314" s="1" t="n">
        <v>1964</v>
      </c>
      <c r="LB314" s="110" t="s">
        <v>167</v>
      </c>
      <c r="LC314" s="108" t="n">
        <v>13.3</v>
      </c>
      <c r="LD314" s="108" t="n">
        <v>14.4</v>
      </c>
      <c r="LE314" s="108" t="n">
        <v>12.9</v>
      </c>
      <c r="LF314" s="108" t="n">
        <v>10</v>
      </c>
      <c r="LG314" s="108" t="n">
        <v>6.1</v>
      </c>
      <c r="LH314" s="108" t="n">
        <v>9.6</v>
      </c>
      <c r="LI314" s="108" t="n">
        <v>7.7</v>
      </c>
      <c r="LJ314" s="108" t="n">
        <v>5.9</v>
      </c>
      <c r="LK314" s="108" t="n">
        <v>6.6</v>
      </c>
      <c r="LL314" s="108" t="n">
        <v>6.2</v>
      </c>
      <c r="LM314" s="108" t="n">
        <v>8.7</v>
      </c>
      <c r="LN314" s="108" t="n">
        <v>12.2</v>
      </c>
      <c r="LO314" s="109" t="n">
        <f aca="false">AVERAGE(LC314:LN314)</f>
        <v>9.46666666666667</v>
      </c>
      <c r="MA314" s="1" t="n">
        <v>1964</v>
      </c>
      <c r="MB314" s="110" t="s">
        <v>167</v>
      </c>
      <c r="MC314" s="108" t="n">
        <v>16.2</v>
      </c>
      <c r="MD314" s="108" t="n">
        <v>16.3</v>
      </c>
      <c r="ME314" s="108" t="n">
        <v>14.8</v>
      </c>
      <c r="MF314" s="108" t="n">
        <v>12.5</v>
      </c>
      <c r="MG314" s="108" t="n">
        <v>9.6</v>
      </c>
      <c r="MH314" s="108" t="n">
        <v>10.9</v>
      </c>
      <c r="MI314" s="108" t="n">
        <v>8.6</v>
      </c>
      <c r="MJ314" s="108" t="n">
        <v>7.5</v>
      </c>
      <c r="MK314" s="108" t="n">
        <v>8.4</v>
      </c>
      <c r="ML314" s="108" t="n">
        <v>8.7</v>
      </c>
      <c r="MM314" s="108" t="n">
        <v>11.9</v>
      </c>
      <c r="MN314" s="108" t="n">
        <v>14</v>
      </c>
      <c r="MO314" s="109" t="n">
        <f aca="false">AVERAGE(MC314:MN314)</f>
        <v>11.6166666666667</v>
      </c>
      <c r="NA314" s="1" t="n">
        <v>1964</v>
      </c>
      <c r="NB314" s="110" t="s">
        <v>167</v>
      </c>
      <c r="NC314" s="108" t="n">
        <v>18.1</v>
      </c>
      <c r="ND314" s="108" t="n">
        <v>18.3</v>
      </c>
      <c r="NE314" s="108" t="n">
        <v>17.5</v>
      </c>
      <c r="NF314" s="108" t="n">
        <v>14.4</v>
      </c>
      <c r="NG314" s="108" t="n">
        <v>11.8</v>
      </c>
      <c r="NH314" s="108" t="n">
        <v>13.6</v>
      </c>
      <c r="NI314" s="108" t="n">
        <v>11.9</v>
      </c>
      <c r="NJ314" s="108" t="n">
        <v>9.7</v>
      </c>
      <c r="NK314" s="108" t="n">
        <v>8.9</v>
      </c>
      <c r="NL314" s="108" t="n">
        <v>10.2</v>
      </c>
      <c r="NM314" s="108" t="n">
        <v>12.9</v>
      </c>
      <c r="NN314" s="108" t="n">
        <v>16</v>
      </c>
      <c r="NO314" s="109" t="n">
        <f aca="false">AVERAGE(NC314:NN314)</f>
        <v>13.6083333333333</v>
      </c>
      <c r="OA314" s="1" t="n">
        <v>1964</v>
      </c>
      <c r="OB314" s="135" t="s">
        <v>167</v>
      </c>
      <c r="OC314" s="116" t="n">
        <v>17.1</v>
      </c>
      <c r="OD314" s="116" t="n">
        <v>17.9</v>
      </c>
      <c r="OE314" s="116" t="n">
        <v>17.1</v>
      </c>
      <c r="OF314" s="116" t="n">
        <v>15.1</v>
      </c>
      <c r="OG314" s="116" t="n">
        <v>11.8</v>
      </c>
      <c r="OH314" s="116" t="n">
        <v>13.8</v>
      </c>
      <c r="OI314" s="116" t="n">
        <v>12.4</v>
      </c>
      <c r="OJ314" s="116" t="n">
        <v>11.7</v>
      </c>
      <c r="OK314" s="116" t="n">
        <v>10.3</v>
      </c>
      <c r="OL314" s="116" t="n">
        <v>10.3</v>
      </c>
      <c r="OM314" s="116" t="n">
        <v>13.2</v>
      </c>
      <c r="ON314" s="116" t="n">
        <v>15.8</v>
      </c>
      <c r="OO314" s="109" t="n">
        <f aca="false">AVERAGE(OC314:ON314)</f>
        <v>13.875</v>
      </c>
      <c r="PA314" s="16" t="n">
        <v>1964</v>
      </c>
      <c r="PB314" s="134" t="s">
        <v>167</v>
      </c>
      <c r="PC314" s="108" t="n">
        <v>18.1</v>
      </c>
      <c r="PD314" s="108" t="n">
        <v>16.8</v>
      </c>
      <c r="PE314" s="108" t="n">
        <v>15.4</v>
      </c>
      <c r="PF314" s="108" t="n">
        <v>11.3</v>
      </c>
      <c r="PG314" s="108" t="n">
        <v>6.8</v>
      </c>
      <c r="PH314" s="108" t="n">
        <v>9.1</v>
      </c>
      <c r="PI314" s="108" t="n">
        <v>6.4</v>
      </c>
      <c r="PJ314" s="108" t="n">
        <v>5.1</v>
      </c>
      <c r="PK314" s="108" t="n">
        <v>6.6</v>
      </c>
      <c r="PL314" s="108" t="n">
        <v>8.1</v>
      </c>
      <c r="PM314" s="108" t="n">
        <v>14</v>
      </c>
      <c r="PN314" s="108" t="n">
        <v>14.6</v>
      </c>
      <c r="PO314" s="109" t="n">
        <f aca="false">AVERAGE(PC314:PN314)</f>
        <v>11.025</v>
      </c>
      <c r="QA314" s="1" t="n">
        <v>1964</v>
      </c>
      <c r="QB314" s="110" t="s">
        <v>167</v>
      </c>
      <c r="QC314" s="108" t="n">
        <v>13.2</v>
      </c>
      <c r="QD314" s="108" t="n">
        <v>13.7</v>
      </c>
      <c r="QE314" s="108" t="n">
        <v>12.2</v>
      </c>
      <c r="QF314" s="108" t="n">
        <v>9.6</v>
      </c>
      <c r="QG314" s="108" t="n">
        <v>5.3</v>
      </c>
      <c r="QH314" s="108" t="n">
        <v>8.3</v>
      </c>
      <c r="QI314" s="108" t="n">
        <v>6.9</v>
      </c>
      <c r="QJ314" s="108" t="n">
        <v>5.5</v>
      </c>
      <c r="QK314" s="108" t="n">
        <v>5.6</v>
      </c>
      <c r="QL314" s="108" t="n">
        <v>5.5</v>
      </c>
      <c r="QM314" s="108" t="n">
        <v>8.7</v>
      </c>
      <c r="QN314" s="108" t="n">
        <v>11.2</v>
      </c>
      <c r="QO314" s="109" t="n">
        <f aca="false">AVERAGE(QC314:QN314)</f>
        <v>8.80833333333333</v>
      </c>
      <c r="RA314" s="1" t="n">
        <v>1964</v>
      </c>
      <c r="RB314" s="110" t="s">
        <v>167</v>
      </c>
      <c r="RC314" s="108" t="n">
        <v>17.3</v>
      </c>
      <c r="RD314" s="108" t="n">
        <v>16.8</v>
      </c>
      <c r="RE314" s="108" t="n">
        <v>16.1</v>
      </c>
      <c r="RF314" s="108" t="n">
        <v>12</v>
      </c>
      <c r="RG314" s="108" t="n">
        <v>6.6</v>
      </c>
      <c r="RH314" s="108" t="n">
        <v>10.2</v>
      </c>
      <c r="RI314" s="108" t="n">
        <v>8.1</v>
      </c>
      <c r="RJ314" s="108" t="n">
        <v>6.4</v>
      </c>
      <c r="RK314" s="108" t="n">
        <v>6.8</v>
      </c>
      <c r="RL314" s="108" t="n">
        <v>6.5</v>
      </c>
      <c r="RM314" s="108" t="n">
        <v>11.1</v>
      </c>
      <c r="RN314" s="108" t="n">
        <v>14.4</v>
      </c>
      <c r="RO314" s="109" t="n">
        <f aca="false">AVERAGE(RC314:RN314)</f>
        <v>11.025</v>
      </c>
      <c r="SA314" s="1" t="n">
        <v>1964</v>
      </c>
      <c r="SB314" s="107" t="n">
        <v>1964</v>
      </c>
      <c r="SC314" s="108" t="n">
        <v>20.1</v>
      </c>
      <c r="SD314" s="108" t="n">
        <v>18.6</v>
      </c>
      <c r="SE314" s="108" t="n">
        <v>18.3</v>
      </c>
      <c r="SF314" s="108" t="n">
        <v>13.3</v>
      </c>
      <c r="SG314" s="108" t="n">
        <v>8.4</v>
      </c>
      <c r="SH314" s="108" t="n">
        <v>8.4</v>
      </c>
      <c r="SI314" s="108" t="n">
        <v>6.7</v>
      </c>
      <c r="SJ314" s="108" t="n">
        <v>7.2</v>
      </c>
      <c r="SK314" s="108" t="n">
        <v>8.2</v>
      </c>
      <c r="SL314" s="108" t="n">
        <v>10.6</v>
      </c>
      <c r="SM314" s="108" t="n">
        <v>16.3</v>
      </c>
      <c r="SN314" s="108" t="n">
        <v>18.1</v>
      </c>
      <c r="SO314" s="109" t="n">
        <f aca="false">AVERAGE(SC314:SN314)</f>
        <v>12.85</v>
      </c>
      <c r="TA314" s="1" t="n">
        <v>1964</v>
      </c>
      <c r="TB314" s="110" t="s">
        <v>167</v>
      </c>
      <c r="TC314" s="108" t="n">
        <v>26.1</v>
      </c>
      <c r="TD314" s="108" t="n">
        <v>25.5</v>
      </c>
      <c r="TE314" s="108" t="n">
        <v>24.5</v>
      </c>
      <c r="TF314" s="108" t="n">
        <v>22.1</v>
      </c>
      <c r="TG314" s="108" t="n">
        <v>16.2</v>
      </c>
      <c r="TH314" s="108" t="n">
        <v>13.3</v>
      </c>
      <c r="TI314" s="108" t="n">
        <v>10.1</v>
      </c>
      <c r="TJ314" s="108" t="n">
        <v>13.6</v>
      </c>
      <c r="TK314" s="108" t="n">
        <v>17.9</v>
      </c>
      <c r="TL314" s="108" t="n">
        <v>18.3</v>
      </c>
      <c r="TM314" s="108" t="n">
        <v>22.3</v>
      </c>
      <c r="TN314" s="108" t="n">
        <v>24.2</v>
      </c>
      <c r="TO314" s="109" t="n">
        <f aca="false">AVERAGE(TC314:TN314)</f>
        <v>19.5083333333333</v>
      </c>
      <c r="UA314" s="1" t="n">
        <v>1964</v>
      </c>
      <c r="UB314" s="110" t="s">
        <v>167</v>
      </c>
      <c r="UC314" s="108" t="n">
        <v>16.9</v>
      </c>
      <c r="UD314" s="108" t="n">
        <v>16.8</v>
      </c>
      <c r="UE314" s="108" t="n">
        <v>15.9</v>
      </c>
      <c r="UF314" s="108" t="n">
        <v>11.6</v>
      </c>
      <c r="UG314" s="108" t="n">
        <v>6.4</v>
      </c>
      <c r="UH314" s="108" t="n">
        <v>9.5</v>
      </c>
      <c r="UI314" s="108" t="n">
        <v>6.6</v>
      </c>
      <c r="UJ314" s="108" t="n">
        <v>5.7</v>
      </c>
      <c r="UK314" s="108" t="n">
        <v>4.6</v>
      </c>
      <c r="UL314" s="108" t="n">
        <v>5.7</v>
      </c>
      <c r="UM314" s="108" t="n">
        <v>11.4</v>
      </c>
      <c r="UN314" s="108" t="n">
        <v>13.3</v>
      </c>
      <c r="UO314" s="109" t="n">
        <f aca="false">AVERAGE(UC314:UN314)</f>
        <v>10.3666666666667</v>
      </c>
      <c r="VA314" s="1" t="n">
        <v>1964</v>
      </c>
      <c r="VB314" s="110" t="s">
        <v>167</v>
      </c>
      <c r="VC314" s="108" t="n">
        <v>12.7</v>
      </c>
      <c r="VD314" s="108" t="n">
        <v>13.4</v>
      </c>
      <c r="VE314" s="108" t="n">
        <v>12.4</v>
      </c>
      <c r="VF314" s="108" t="n">
        <v>10.4</v>
      </c>
      <c r="VG314" s="108" t="n">
        <v>8.2</v>
      </c>
      <c r="VH314" s="108" t="n">
        <v>9</v>
      </c>
      <c r="VI314" s="108" t="n">
        <v>7</v>
      </c>
      <c r="VJ314" s="108" t="n">
        <v>5.7</v>
      </c>
      <c r="VK314" s="108" t="n">
        <v>6.5</v>
      </c>
      <c r="VL314" s="108" t="n">
        <v>6.1</v>
      </c>
      <c r="VM314" s="108" t="n">
        <v>8.3</v>
      </c>
      <c r="VN314" s="108" t="n">
        <v>10.8</v>
      </c>
      <c r="VO314" s="109" t="n">
        <f aca="false">AVERAGE(VC314:VN314)</f>
        <v>9.20833333333333</v>
      </c>
      <c r="WA314" s="1" t="n">
        <v>1964</v>
      </c>
      <c r="WB314" s="110" t="s">
        <v>167</v>
      </c>
      <c r="WC314" s="108" t="n">
        <v>22.8</v>
      </c>
      <c r="WD314" s="108" t="n">
        <v>21.4</v>
      </c>
      <c r="WE314" s="108" t="n">
        <v>20.6</v>
      </c>
      <c r="WF314" s="108" t="n">
        <v>15</v>
      </c>
      <c r="WG314" s="108" t="n">
        <v>11.1</v>
      </c>
      <c r="WH314" s="108" t="n">
        <v>10.2</v>
      </c>
      <c r="WI314" s="108" t="n">
        <v>7.9</v>
      </c>
      <c r="WJ314" s="108" t="n">
        <v>7.4</v>
      </c>
      <c r="WK314" s="108" t="n">
        <v>9.2</v>
      </c>
      <c r="WL314" s="108" t="n">
        <v>9.9</v>
      </c>
      <c r="WM314" s="108" t="n">
        <v>16.7</v>
      </c>
      <c r="WN314" s="108" t="n">
        <v>17.9</v>
      </c>
      <c r="WO314" s="109" t="n">
        <f aca="false">AVERAGE(WC314:WN314)</f>
        <v>14.175</v>
      </c>
      <c r="YA314" s="1" t="n">
        <v>1964</v>
      </c>
      <c r="YB314" s="110" t="s">
        <v>167</v>
      </c>
      <c r="YC314" s="108" t="n">
        <v>13.7</v>
      </c>
      <c r="YD314" s="108" t="n">
        <v>14</v>
      </c>
      <c r="YE314" s="108" t="n">
        <v>13.6</v>
      </c>
      <c r="YF314" s="108" t="n">
        <v>10.2</v>
      </c>
      <c r="YG314" s="108" t="n">
        <v>5.8</v>
      </c>
      <c r="YH314" s="108" t="n">
        <v>9.3</v>
      </c>
      <c r="YI314" s="108" t="n">
        <v>6.9</v>
      </c>
      <c r="YJ314" s="108" t="n">
        <v>5</v>
      </c>
      <c r="YK314" s="108" t="n">
        <v>5.3</v>
      </c>
      <c r="YL314" s="108" t="n">
        <v>5.2</v>
      </c>
      <c r="YM314" s="108" t="n">
        <v>9</v>
      </c>
      <c r="YN314" s="108" t="n">
        <v>11.5</v>
      </c>
      <c r="YO314" s="109" t="n">
        <f aca="false">AVERAGE(YC314:YN314)</f>
        <v>9.125</v>
      </c>
      <c r="ZA314" s="1" t="n">
        <v>1964</v>
      </c>
      <c r="ZB314" s="110" t="s">
        <v>167</v>
      </c>
      <c r="ZC314" s="108" t="n">
        <v>17.2</v>
      </c>
      <c r="ZD314" s="108" t="n">
        <v>17.1</v>
      </c>
      <c r="ZE314" s="108" t="n">
        <v>15.7</v>
      </c>
      <c r="ZF314" s="108" t="n">
        <v>11.7</v>
      </c>
      <c r="ZG314" s="108" t="n">
        <v>6.3</v>
      </c>
      <c r="ZH314" s="108" t="n">
        <v>10.4</v>
      </c>
      <c r="ZI314" s="108" t="n">
        <v>8</v>
      </c>
      <c r="ZJ314" s="108" t="n">
        <v>6.1</v>
      </c>
      <c r="ZK314" s="108" t="n">
        <v>6.7</v>
      </c>
      <c r="ZL314" s="108" t="n">
        <v>6.8</v>
      </c>
      <c r="ZM314" s="108" t="n">
        <v>10.9</v>
      </c>
      <c r="ZN314" s="108" t="n">
        <v>14.2</v>
      </c>
      <c r="ZO314" s="109" t="n">
        <f aca="false">AVERAGE(ZC314:ZN314)</f>
        <v>10.925</v>
      </c>
      <c r="AAA314" s="1" t="n">
        <v>1964</v>
      </c>
      <c r="AAB314" s="110" t="s">
        <v>167</v>
      </c>
      <c r="AAC314" s="108" t="n">
        <v>23.3</v>
      </c>
      <c r="AAD314" s="108" t="n">
        <v>23.7</v>
      </c>
      <c r="AAE314" s="108" t="n">
        <v>24.1</v>
      </c>
      <c r="AAF314" s="108" t="n">
        <v>21.9</v>
      </c>
      <c r="AAG314" s="108" t="n">
        <v>19.1</v>
      </c>
      <c r="AAH314" s="108" t="n">
        <v>12.9</v>
      </c>
      <c r="AAI314" s="108" t="n">
        <v>10.7</v>
      </c>
      <c r="AAJ314" s="108" t="n">
        <v>14.4</v>
      </c>
      <c r="AAK314" s="108" t="n">
        <v>20.5</v>
      </c>
      <c r="AAL314" s="108" t="n">
        <v>22.6</v>
      </c>
      <c r="AAM314" s="108" t="n">
        <v>25.2</v>
      </c>
      <c r="AAN314" s="108" t="n">
        <v>24</v>
      </c>
      <c r="AAO314" s="109" t="n">
        <f aca="false">AVERAGE(AAC314:AAN314)</f>
        <v>20.2</v>
      </c>
      <c r="ABA314" s="1" t="n">
        <v>1964</v>
      </c>
      <c r="ABB314" s="110" t="s">
        <v>167</v>
      </c>
      <c r="ABC314" s="108" t="n">
        <v>23.8</v>
      </c>
      <c r="ABD314" s="108" t="n">
        <v>23.2</v>
      </c>
      <c r="ABE314" s="108" t="n">
        <v>23.1</v>
      </c>
      <c r="ABF314" s="108" t="n">
        <v>20.3</v>
      </c>
      <c r="ABG314" s="108" t="n">
        <v>15.3</v>
      </c>
      <c r="ABH314" s="108" t="n">
        <v>15.7</v>
      </c>
      <c r="ABI314" s="108" t="n">
        <v>12.7</v>
      </c>
      <c r="ABJ314" s="108" t="n">
        <v>12.7</v>
      </c>
      <c r="ABK314" s="108" t="n">
        <v>14.9</v>
      </c>
      <c r="ABL314" s="108" t="n">
        <v>14.3</v>
      </c>
      <c r="ABM314" s="108" t="n">
        <v>19.9</v>
      </c>
      <c r="ABN314" s="108" t="n">
        <v>20</v>
      </c>
      <c r="ABO314" s="109" t="n">
        <f aca="false">AVERAGE(ABC314:ABN314)</f>
        <v>17.9916666666667</v>
      </c>
      <c r="ACA314" s="111" t="n">
        <v>1964</v>
      </c>
      <c r="ACB314" s="110" t="s">
        <v>167</v>
      </c>
      <c r="ACC314" s="108" t="n">
        <v>17.5</v>
      </c>
      <c r="ACD314" s="108" t="n">
        <v>18</v>
      </c>
      <c r="ACE314" s="108" t="n">
        <v>16.8</v>
      </c>
      <c r="ACF314" s="108" t="n">
        <v>14.2</v>
      </c>
      <c r="ACG314" s="108" t="n">
        <v>10.8</v>
      </c>
      <c r="ACH314" s="108" t="n">
        <v>12.8</v>
      </c>
      <c r="ACI314" s="108" t="n">
        <v>11</v>
      </c>
      <c r="ACJ314" s="108" t="n">
        <v>9.4</v>
      </c>
      <c r="ACK314" s="108" t="n">
        <v>9.8</v>
      </c>
      <c r="ACL314" s="108" t="n">
        <v>10.2</v>
      </c>
      <c r="ACM314" s="108" t="n">
        <v>12.7</v>
      </c>
      <c r="ACN314" s="108" t="n">
        <v>15.5</v>
      </c>
      <c r="ACO314" s="109" t="n">
        <f aca="false">AVERAGE(ACC314:ACN314)</f>
        <v>13.225</v>
      </c>
      <c r="ADA314" s="1" t="n">
        <v>1964</v>
      </c>
      <c r="ADB314" s="110" t="s">
        <v>167</v>
      </c>
      <c r="ADC314" s="108" t="n">
        <v>25.1</v>
      </c>
      <c r="ADD314" s="108" t="n">
        <v>24.7</v>
      </c>
      <c r="ADE314" s="108" t="n">
        <v>24.1</v>
      </c>
      <c r="ADF314" s="108" t="n">
        <v>21.7</v>
      </c>
      <c r="ADG314" s="108" t="n">
        <v>16.8</v>
      </c>
      <c r="ADH314" s="108" t="n">
        <v>14.9</v>
      </c>
      <c r="ADI314" s="108" t="n">
        <v>11.4</v>
      </c>
      <c r="ADJ314" s="108" t="n">
        <v>13.3</v>
      </c>
      <c r="ADK314" s="108" t="n">
        <v>16.4</v>
      </c>
      <c r="ADL314" s="108" t="n">
        <v>15.8</v>
      </c>
      <c r="ADM314" s="108" t="n">
        <v>21.7</v>
      </c>
      <c r="ADN314" s="108" t="n">
        <v>22.4</v>
      </c>
      <c r="ADO314" s="109" t="n">
        <f aca="false">AVERAGE(ADC314:ADN314)</f>
        <v>19.025</v>
      </c>
      <c r="AEA314" s="1" t="n">
        <v>1964</v>
      </c>
      <c r="AEB314" s="110" t="s">
        <v>167</v>
      </c>
      <c r="AEC314" s="108" t="n">
        <v>26.1</v>
      </c>
      <c r="AED314" s="108" t="n">
        <v>26.3</v>
      </c>
      <c r="AEE314" s="108" t="n">
        <v>25</v>
      </c>
      <c r="AEF314" s="108" t="n">
        <v>22.4</v>
      </c>
      <c r="AEG314" s="108" t="n">
        <v>17.4</v>
      </c>
      <c r="AEH314" s="108" t="n">
        <v>16.7</v>
      </c>
      <c r="AEI314" s="108" t="n">
        <v>13.2</v>
      </c>
      <c r="AEJ314" s="108" t="n">
        <v>15</v>
      </c>
      <c r="AEK314" s="108" t="n">
        <v>17.8</v>
      </c>
      <c r="AEL314" s="108" t="n">
        <v>17.7</v>
      </c>
      <c r="AEM314" s="108" t="n">
        <v>22.7</v>
      </c>
      <c r="AEN314" s="108" t="n">
        <v>23.9</v>
      </c>
      <c r="AEO314" s="109" t="n">
        <f aca="false">AVERAGE(AEC314:AEN314)</f>
        <v>20.35</v>
      </c>
      <c r="AFA314" s="1" t="n">
        <v>1964</v>
      </c>
      <c r="AFB314" s="107" t="n">
        <v>1964</v>
      </c>
      <c r="AFC314" s="108" t="n">
        <v>18.8</v>
      </c>
      <c r="AFD314" s="108" t="n">
        <v>18.6</v>
      </c>
      <c r="AFE314" s="108" t="n">
        <v>15.9</v>
      </c>
      <c r="AFF314" s="108" t="n">
        <v>14.9</v>
      </c>
      <c r="AFG314" s="108" t="n">
        <v>12.5</v>
      </c>
      <c r="AFH314" s="108" t="n">
        <v>12.5</v>
      </c>
      <c r="AFI314" s="108" t="n">
        <v>11.8</v>
      </c>
      <c r="AFJ314" s="108" t="n">
        <v>10.6</v>
      </c>
      <c r="AFK314" s="108" t="n">
        <v>11.1</v>
      </c>
      <c r="AFL314" s="108" t="n">
        <v>12.9</v>
      </c>
      <c r="AFM314" s="108" t="n">
        <v>14.6</v>
      </c>
      <c r="AFN314" s="108" t="n">
        <v>16.6</v>
      </c>
      <c r="AFO314" s="109" t="n">
        <f aca="false">AVERAGE(AFC314:AFN314)</f>
        <v>14.2333333333333</v>
      </c>
      <c r="AGA314" s="1" t="n">
        <v>1964</v>
      </c>
      <c r="AGB314" s="110" t="s">
        <v>167</v>
      </c>
      <c r="AGC314" s="108" t="n">
        <v>17</v>
      </c>
      <c r="AGD314" s="108" t="n">
        <v>16.2</v>
      </c>
      <c r="AGE314" s="108" t="n">
        <v>15.3</v>
      </c>
      <c r="AGF314" s="108" t="n">
        <v>10.5</v>
      </c>
      <c r="AGG314" s="108" t="n">
        <v>5.3</v>
      </c>
      <c r="AGH314" s="108" t="n">
        <v>9.2</v>
      </c>
      <c r="AGI314" s="108" t="n">
        <v>6.2</v>
      </c>
      <c r="AGJ314" s="108" t="n">
        <v>5.2</v>
      </c>
      <c r="AGK314" s="108" t="n">
        <v>5.3</v>
      </c>
      <c r="AGL314" s="108" t="n">
        <v>6.2</v>
      </c>
      <c r="AGM314" s="108" t="n">
        <v>11.7</v>
      </c>
      <c r="AGN314" s="108" t="n">
        <v>13.5</v>
      </c>
      <c r="AGO314" s="109" t="n">
        <f aca="false">AVERAGE(AGC314:AGN314)</f>
        <v>10.1333333333333</v>
      </c>
      <c r="AHA314" s="1" t="n">
        <v>1964</v>
      </c>
      <c r="AHB314" s="110" t="s">
        <v>167</v>
      </c>
      <c r="AHC314" s="108" t="n">
        <v>13.3</v>
      </c>
      <c r="AHD314" s="108" t="n">
        <v>14.1</v>
      </c>
      <c r="AHE314" s="108" t="n">
        <v>11.7</v>
      </c>
      <c r="AHF314" s="108" t="n">
        <v>9.8</v>
      </c>
      <c r="AHG314" s="108" t="n">
        <v>3.4</v>
      </c>
      <c r="AHH314" s="108" t="n">
        <v>8.5</v>
      </c>
      <c r="AHI314" s="108" t="n">
        <v>7</v>
      </c>
      <c r="AHJ314" s="108" t="n">
        <v>3.9</v>
      </c>
      <c r="AHK314" s="108" t="n">
        <v>4.7</v>
      </c>
      <c r="AHL314" s="108" t="n">
        <v>4.4</v>
      </c>
      <c r="AHM314" s="108" t="n">
        <v>7.9</v>
      </c>
      <c r="AHN314" s="108" t="n">
        <v>11.4</v>
      </c>
      <c r="AHO314" s="109" t="n">
        <f aca="false">AVERAGE(AHC314:AHN314)</f>
        <v>8.34166666666667</v>
      </c>
      <c r="AIA314" s="1" t="n">
        <v>1964</v>
      </c>
      <c r="AIB314" s="110" t="s">
        <v>167</v>
      </c>
      <c r="AIC314" s="108" t="n">
        <v>22.2</v>
      </c>
      <c r="AID314" s="108" t="n">
        <v>20.9</v>
      </c>
      <c r="AIE314" s="108" t="n">
        <v>20.3</v>
      </c>
      <c r="AIF314" s="108" t="n">
        <v>14.9</v>
      </c>
      <c r="AIG314" s="108" t="n">
        <v>8.9</v>
      </c>
      <c r="AIH314" s="108" t="n">
        <v>9</v>
      </c>
      <c r="AII314" s="108" t="n">
        <v>7.5</v>
      </c>
      <c r="AIJ314" s="108" t="n">
        <v>7.1</v>
      </c>
      <c r="AIK314" s="108" t="n">
        <v>9.5</v>
      </c>
      <c r="AIL314" s="108" t="n">
        <v>10.4</v>
      </c>
      <c r="AIM314" s="108" t="n">
        <v>17.4</v>
      </c>
      <c r="AIN314" s="108" t="n">
        <v>19.5</v>
      </c>
      <c r="AIO314" s="109" t="n">
        <f aca="false">AVERAGE(AIC314:AIN314)</f>
        <v>13.9666666666667</v>
      </c>
      <c r="AJA314" s="1" t="n">
        <v>1964</v>
      </c>
      <c r="AJB314" s="110" t="s">
        <v>167</v>
      </c>
      <c r="AJC314" s="108" t="n">
        <v>25.8</v>
      </c>
      <c r="AJD314" s="108" t="n">
        <v>27.4</v>
      </c>
      <c r="AJE314" s="108" t="n">
        <v>25.7</v>
      </c>
      <c r="AJF314" s="108" t="n">
        <v>26.6</v>
      </c>
      <c r="AJG314" s="108" t="n">
        <v>23.2</v>
      </c>
      <c r="AJH314" s="108" t="n">
        <v>19.1</v>
      </c>
      <c r="AJI314" s="108" t="n">
        <v>19.1</v>
      </c>
      <c r="AJJ314" s="108" t="n">
        <v>21.1</v>
      </c>
      <c r="AJK314" s="108" t="n">
        <v>25.1</v>
      </c>
      <c r="AJL314" s="108" t="n">
        <v>27</v>
      </c>
      <c r="AJM314" s="108" t="n">
        <v>27.1</v>
      </c>
      <c r="AJN314" s="108" t="n">
        <v>27.9</v>
      </c>
      <c r="AJO314" s="109" t="n">
        <f aca="false">AVERAGE(AJC314:AJN314)</f>
        <v>24.5916666666667</v>
      </c>
      <c r="AKA314" s="1" t="n">
        <v>1964</v>
      </c>
      <c r="AKB314" s="110" t="s">
        <v>167</v>
      </c>
      <c r="AKC314" s="108" t="n">
        <v>16.3</v>
      </c>
      <c r="AKD314" s="108" t="n">
        <v>16.4</v>
      </c>
      <c r="AKE314" s="108" t="n">
        <v>14.7</v>
      </c>
      <c r="AKF314" s="108" t="n">
        <v>11.2</v>
      </c>
      <c r="AKG314" s="108" t="n">
        <v>5.1</v>
      </c>
      <c r="AKH314" s="108" t="n">
        <v>9.9</v>
      </c>
      <c r="AKI314" s="108" t="n">
        <v>8.1</v>
      </c>
      <c r="AKJ314" s="108" t="n">
        <v>6</v>
      </c>
      <c r="AKK314" s="108" t="n">
        <v>6.3</v>
      </c>
      <c r="AKL314" s="108" t="n">
        <v>5.8</v>
      </c>
      <c r="AKM314" s="108" t="n">
        <v>10.3</v>
      </c>
      <c r="AKN314" s="108" t="n">
        <v>13.5</v>
      </c>
      <c r="AKO314" s="109" t="n">
        <f aca="false">AVERAGE(AKC314:AKN314)</f>
        <v>10.3</v>
      </c>
      <c r="ALA314" s="35" t="n">
        <f aca="false">(ACO314+AO314+EO314+NO314+AKO314+AFO314+AEO314+IO314+MO314)/9</f>
        <v>13.7101851851852</v>
      </c>
      <c r="ALB314" s="77" t="n">
        <f aca="false">(ABO314+KO314+DO314+AGO314)/4</f>
        <v>17.7375</v>
      </c>
      <c r="ALC314" s="19" t="n">
        <f aca="false">(QO314+PO314+AAO314+AJO314+FO314+SO314+BO314+CO314+JO314+OO314+TO314+HO314)/12</f>
        <v>13.2916666666667</v>
      </c>
      <c r="AMA314" s="28" t="n">
        <f aca="false">MAX(ACC314:ACN314,AC314:AN314,EC314:EN314,NC314:NN314,AKC314:AKN314,AFC314:AFN314,AEC314:AEN314,IC314:IN314,MC314:MN314)</f>
        <v>26.3</v>
      </c>
      <c r="AMB314" s="28" t="n">
        <f aca="false">MIN(ACC314:ACN314,AC314:AN314,EC314:EN314,NC314:NN314,AKC314:AKN314,AFC314:AFN314,AEC314:AEN314,IC314:IN314,MC314:MN314)</f>
        <v>5.1</v>
      </c>
      <c r="AMC314" s="81" t="n">
        <f aca="false">MAX(ABC314:ABN314,KC314:KN314,DC314:DN314,AGC314:AGN314)</f>
        <v>26.3</v>
      </c>
      <c r="AMD314" s="81" t="n">
        <f aca="false">MIN(ABC314:ABN314,KC314:KN314,DC314:DN314,AGC314:AGN314)</f>
        <v>5.2</v>
      </c>
      <c r="AME314" s="60" t="n">
        <f aca="false">MAX(QC314:QN314,PC314:PN314,AJC314:AJN314,AAC314:AAN314,FC314:FN314,SC314:SN314)</f>
        <v>27.9</v>
      </c>
      <c r="AMF314" s="60" t="n">
        <f aca="false">MIN(QC314:QN314,PC314:PN314,AJC314:AJN314,AAC314:AAN314,FC314:FN314,SC314:SN314)</f>
        <v>5.1</v>
      </c>
    </row>
    <row r="315" customFormat="false" ht="12.8" hidden="false" customHeight="false" outlineLevel="0" collapsed="false">
      <c r="A315" s="104" t="n">
        <f aca="false">A310+5</f>
        <v>1965</v>
      </c>
      <c r="B315" s="29" t="n">
        <f aca="false">AVERAGE(AO315,BO315,CO315,DO315,EO315,FO315,GO315,HO325,IO315,JO315,KO315,LO315,MO315,NO315,OO315,PO315,QO315,RO315,SO315,TO315,UO315,VO315,WO315,YO315,ZO315,AAO315,ABO315,ACO315,ADO315,AEO315,AFO315,AGO315,AHO315,AIO315,AJO315,AKO315)</f>
        <v>14.0165509259259</v>
      </c>
      <c r="C315" s="30" t="n">
        <f aca="false">AVERAGE(B311:B315)</f>
        <v>13.8811574074074</v>
      </c>
      <c r="D315" s="31" t="n">
        <f aca="false">AVERAGE(B306:B315)</f>
        <v>13.7158564814815</v>
      </c>
      <c r="E315" s="29" t="n">
        <f aca="false">AVERAGE(B296:B315)</f>
        <v>13.4965509259259</v>
      </c>
      <c r="F315" s="32" t="n">
        <f aca="false">AVERAGE(B266:B315)</f>
        <v>13.4566908670034</v>
      </c>
      <c r="G315" s="3" t="n">
        <f aca="false">MAX(AC315:AN315,BC315:BN315,CC315:CN315,DC315:DN315,EC315:EN315,FC315:FN315,GC315:GN315,HC315:HN315,IC315:IN315,JC315:JN315,KC315:KN315,LC315:LN315,MC315:MN315,NC315:NN315,OC315:ON315,PC315:PN315,QC315:QN315,RC315:RN315,SC315:SN315,TC315:TN315,UC315:UN315,VC315:VN315,WC315:WN315,YC315:YN315,ZC315:ZN315,AAC315:AAN315,ABC315:ABN315,ACC315:ACN315,ADC315:ADN315,AEC315:AEN315,AFC315:AFN315,AGC315:AGN315,AHC315:AHN315,AIC315:AIN315,AJC315:AJN315,AKC315:AKN315)</f>
        <v>28.3</v>
      </c>
      <c r="H315" s="105" t="n">
        <f aca="false">MEDIAN(AC315:AN315,BC315:BN315,CC315:CN315,DC315:DN315,EC315:EN315,FC315:FN315,GC315:GN315,HC315:HN315,IC315:IN315,JC315:JN315,KC315:KN315,LC315:LN315,MC315:MN315,NC315:NN315,OC315:ON315,PC315:PN315,QC315:QN315,RC315:RN315,SC315:SN315,TC315:TN315,UC315:UN315,VC315:VN315,WC315:WN315,YC315:YN315,ZC315:ZN315,AAC315:AAN315,ABC315:ABN315,ACC315:ACN315,ADC315:ADN315,AEC315:AEN315,AFC315:AFN315,AGC315:AGN315,AHC315:AHN315,AIC315:AIN315,AJC315:AJN315,AKC315:AKN315)</f>
        <v>13.5</v>
      </c>
      <c r="I315" s="5" t="n">
        <f aca="false">MIN(AC315:AN315,BC315:BN315,CC315:CN315,DC315:DN315,EC315:EN315,FC315:FN315,GC315:GN315,HC315:HN315,IC315:IN315,JC315:JN315,KC315:KN315,LC315:LN315,MC315:MN315,NC315:NN315,OC315:ON315,PC315:PN315,QC315:QN315,RC315:RN315,SC315:SN315,TC315:TN315,UC315:UN315,VC315:VN315,WC315:WN315,YC315:YN315,ZC315:ZN315,AAC315:AAN315,ABC315:ABN315,ACC315:ACN315,ADC315:ADN315,AEC315:AEN315,AFC315:AFN315,AGC315:AGN315,AHC315:AHN315,AIC315:AIN315,AJC315:AJN315,AKC315:AKN315)</f>
        <v>3.5</v>
      </c>
      <c r="J315" s="106" t="n">
        <f aca="false">(G315+I315)/2</f>
        <v>15.9</v>
      </c>
      <c r="AB315" s="107" t="n">
        <v>1965</v>
      </c>
      <c r="AC315" s="108" t="n">
        <v>16.6</v>
      </c>
      <c r="AD315" s="108" t="n">
        <v>15.7</v>
      </c>
      <c r="AE315" s="108" t="n">
        <v>15.7</v>
      </c>
      <c r="AF315" s="108" t="n">
        <v>12.8</v>
      </c>
      <c r="AG315" s="108" t="n">
        <v>8.8</v>
      </c>
      <c r="AH315" s="108" t="n">
        <v>7.2</v>
      </c>
      <c r="AI315" s="108" t="n">
        <v>6.5</v>
      </c>
      <c r="AJ315" s="108" t="n">
        <v>6.6</v>
      </c>
      <c r="AK315" s="108" t="n">
        <v>8.3</v>
      </c>
      <c r="AL315" s="108" t="n">
        <v>9.7</v>
      </c>
      <c r="AM315" s="108" t="n">
        <v>10.4</v>
      </c>
      <c r="AN315" s="108" t="n">
        <v>12.8</v>
      </c>
      <c r="AO315" s="109" t="n">
        <f aca="false">AVERAGE(AC315:AN315)</f>
        <v>10.925</v>
      </c>
      <c r="BA315" s="1" t="n">
        <v>1965</v>
      </c>
      <c r="BB315" s="110" t="s">
        <v>168</v>
      </c>
      <c r="BC315" s="112" t="n">
        <f aca="false">SUM(BC314+BC316)/2</f>
        <v>14</v>
      </c>
      <c r="BD315" s="112" t="n">
        <f aca="false">SUM(BD314+BD316)/2</f>
        <v>16.2</v>
      </c>
      <c r="BE315" s="112" t="n">
        <f aca="false">SUM(BE314+BE316)/2</f>
        <v>12.55</v>
      </c>
      <c r="BF315" s="112" t="n">
        <f aca="false">SUM(BF314+BF316)/2</f>
        <v>11.55</v>
      </c>
      <c r="BG315" s="108" t="n">
        <v>7.3</v>
      </c>
      <c r="BH315" s="108" t="n">
        <v>7.3</v>
      </c>
      <c r="BI315" s="108" t="n">
        <v>6.1</v>
      </c>
      <c r="BJ315" s="108" t="n">
        <v>5.4</v>
      </c>
      <c r="BK315" s="108" t="n">
        <v>6.5</v>
      </c>
      <c r="BL315" s="108" t="n">
        <v>10.2</v>
      </c>
      <c r="BM315" s="108" t="n">
        <v>12.2</v>
      </c>
      <c r="BN315" s="108" t="n">
        <v>14.9</v>
      </c>
      <c r="BO315" s="109" t="n">
        <f aca="false">AVERAGE(BC315:BN315)</f>
        <v>10.35</v>
      </c>
      <c r="CA315" s="1" t="n">
        <v>1965</v>
      </c>
      <c r="CB315" s="110" t="s">
        <v>168</v>
      </c>
      <c r="CC315" s="108" t="n">
        <v>11.8</v>
      </c>
      <c r="CD315" s="108" t="n">
        <v>10.5</v>
      </c>
      <c r="CE315" s="108" t="n">
        <v>10</v>
      </c>
      <c r="CF315" s="108" t="n">
        <v>9.4</v>
      </c>
      <c r="CG315" s="108" t="n">
        <v>5.7</v>
      </c>
      <c r="CH315" s="108" t="n">
        <v>5.4</v>
      </c>
      <c r="CI315" s="108" t="n">
        <v>3.5</v>
      </c>
      <c r="CJ315" s="108" t="n">
        <v>4.6</v>
      </c>
      <c r="CK315" s="108" t="n">
        <v>6.7</v>
      </c>
      <c r="CL315" s="108" t="n">
        <v>8.6</v>
      </c>
      <c r="CM315" s="108" t="n">
        <v>10.1</v>
      </c>
      <c r="CN315" s="108" t="n">
        <v>12.8</v>
      </c>
      <c r="CO315" s="109" t="n">
        <f aca="false">AVERAGE(CC315:CN315)</f>
        <v>8.25833333333333</v>
      </c>
      <c r="DA315" s="1" t="n">
        <v>1965</v>
      </c>
      <c r="DB315" s="110" t="s">
        <v>168</v>
      </c>
      <c r="DC315" s="108" t="n">
        <v>27</v>
      </c>
      <c r="DD315" s="108" t="n">
        <v>27</v>
      </c>
      <c r="DE315" s="108" t="n">
        <v>24.8</v>
      </c>
      <c r="DF315" s="108" t="n">
        <v>20.4</v>
      </c>
      <c r="DG315" s="108" t="n">
        <v>18.9</v>
      </c>
      <c r="DH315" s="108" t="n">
        <v>16.9</v>
      </c>
      <c r="DI315" s="108" t="n">
        <v>11.1</v>
      </c>
      <c r="DJ315" s="108" t="n">
        <v>14.6</v>
      </c>
      <c r="DK315" s="108" t="n">
        <v>18.9</v>
      </c>
      <c r="DL315" s="108" t="n">
        <v>21.5</v>
      </c>
      <c r="DM315" s="108" t="n">
        <v>24.9</v>
      </c>
      <c r="DN315" s="108" t="n">
        <v>27</v>
      </c>
      <c r="DO315" s="109" t="n">
        <f aca="false">AVERAGE(DC315:DN315)</f>
        <v>21.0833333333333</v>
      </c>
      <c r="EA315" s="1" t="n">
        <v>1965</v>
      </c>
      <c r="EB315" s="107" t="n">
        <v>1965</v>
      </c>
      <c r="EC315" s="108" t="n">
        <v>16.6</v>
      </c>
      <c r="ED315" s="108" t="n">
        <v>15.4</v>
      </c>
      <c r="EE315" s="108" t="n">
        <v>14.8</v>
      </c>
      <c r="EF315" s="108" t="n">
        <v>14.3</v>
      </c>
      <c r="EG315" s="108" t="n">
        <v>11.2</v>
      </c>
      <c r="EH315" s="108" t="n">
        <v>10.1</v>
      </c>
      <c r="EI315" s="108" t="n">
        <v>8.3</v>
      </c>
      <c r="EJ315" s="108" t="n">
        <v>9.1</v>
      </c>
      <c r="EK315" s="108" t="n">
        <v>10.5</v>
      </c>
      <c r="EL315" s="108" t="n">
        <v>12.1</v>
      </c>
      <c r="EM315" s="108" t="n">
        <v>13.5</v>
      </c>
      <c r="EN315" s="108" t="n">
        <v>16.8</v>
      </c>
      <c r="EO315" s="109" t="n">
        <f aca="false">AVERAGE(EC315:EN315)</f>
        <v>12.725</v>
      </c>
      <c r="FA315" s="1" t="n">
        <v>1965</v>
      </c>
      <c r="FB315" s="110" t="s">
        <v>168</v>
      </c>
      <c r="FC315" s="108" t="n">
        <v>15.1</v>
      </c>
      <c r="FD315" s="108" t="n">
        <v>13.8</v>
      </c>
      <c r="FE315" s="108" t="n">
        <v>13.3</v>
      </c>
      <c r="FF315" s="108" t="n">
        <v>12.7</v>
      </c>
      <c r="FG315" s="108" t="n">
        <v>9.3</v>
      </c>
      <c r="FH315" s="108" t="n">
        <v>9.2</v>
      </c>
      <c r="FI315" s="108" t="n">
        <v>7.1</v>
      </c>
      <c r="FJ315" s="108" t="n">
        <v>7.3</v>
      </c>
      <c r="FK315" s="108" t="n">
        <v>9.8</v>
      </c>
      <c r="FL315" s="108" t="n">
        <v>11</v>
      </c>
      <c r="FM315" s="108" t="n">
        <v>12.9</v>
      </c>
      <c r="FN315" s="108" t="n">
        <v>14.8</v>
      </c>
      <c r="FO315" s="109" t="n">
        <f aca="false">AVERAGE(FC315:FN315)</f>
        <v>11.3583333333333</v>
      </c>
      <c r="GA315" s="1" t="n">
        <v>1965</v>
      </c>
      <c r="GB315" s="110" t="s">
        <v>168</v>
      </c>
      <c r="GC315" s="108" t="n">
        <v>17.2</v>
      </c>
      <c r="GD315" s="108" t="n">
        <v>17</v>
      </c>
      <c r="GE315" s="108" t="n">
        <v>16.3</v>
      </c>
      <c r="GF315" s="108" t="n">
        <v>15.6</v>
      </c>
      <c r="GG315" s="108" t="n">
        <v>13.2</v>
      </c>
      <c r="GH315" s="108" t="n">
        <v>11.5</v>
      </c>
      <c r="GI315" s="108" t="n">
        <v>11.3</v>
      </c>
      <c r="GJ315" s="108" t="n">
        <v>11</v>
      </c>
      <c r="GK315" s="108" t="n">
        <v>11.7</v>
      </c>
      <c r="GL315" s="108" t="n">
        <v>13.1</v>
      </c>
      <c r="GM315" s="108" t="n">
        <v>13.7</v>
      </c>
      <c r="GN315" s="108" t="n">
        <v>16.8</v>
      </c>
      <c r="GO315" s="109" t="n">
        <f aca="false">AVERAGE(GC315:GN315)</f>
        <v>14.0333333333333</v>
      </c>
      <c r="HA315" s="1" t="n">
        <v>1965</v>
      </c>
      <c r="HB315" s="110" t="s">
        <v>168</v>
      </c>
      <c r="HC315" s="108" t="n">
        <v>16.2</v>
      </c>
      <c r="HD315" s="108" t="n">
        <v>15.3</v>
      </c>
      <c r="HE315" s="108" t="n">
        <v>15</v>
      </c>
      <c r="HF315" s="108" t="n">
        <v>15.1</v>
      </c>
      <c r="HG315" s="108" t="n">
        <v>12.1</v>
      </c>
      <c r="HH315" s="108" t="n">
        <v>10.9</v>
      </c>
      <c r="HI315" s="108" t="n">
        <v>9.7</v>
      </c>
      <c r="HJ315" s="108" t="n">
        <v>9.5</v>
      </c>
      <c r="HK315" s="108" t="n">
        <v>10.9</v>
      </c>
      <c r="HL315" s="108" t="n">
        <v>11.5</v>
      </c>
      <c r="HM315" s="108" t="n">
        <v>12.5</v>
      </c>
      <c r="HN315" s="108" t="n">
        <v>15.8</v>
      </c>
      <c r="HO315" s="109" t="n">
        <f aca="false">AVERAGE(HC315:HN315)</f>
        <v>12.875</v>
      </c>
      <c r="IA315" s="1" t="n">
        <v>1965</v>
      </c>
      <c r="IB315" s="110" t="s">
        <v>168</v>
      </c>
      <c r="IC315" s="108" t="n">
        <v>21.9</v>
      </c>
      <c r="ID315" s="108" t="n">
        <v>22.1</v>
      </c>
      <c r="IE315" s="108" t="n">
        <v>22.6</v>
      </c>
      <c r="IF315" s="108" t="n">
        <v>19.4</v>
      </c>
      <c r="IG315" s="108" t="n">
        <v>14.7</v>
      </c>
      <c r="IH315" s="108" t="n">
        <v>14.2</v>
      </c>
      <c r="II315" s="108" t="n">
        <v>11.5</v>
      </c>
      <c r="IJ315" s="108" t="n">
        <v>12.2</v>
      </c>
      <c r="IK315" s="108" t="n">
        <v>13.5</v>
      </c>
      <c r="IL315" s="108" t="n">
        <v>16.2</v>
      </c>
      <c r="IM315" s="108" t="n">
        <v>17.5</v>
      </c>
      <c r="IN315" s="108" t="n">
        <v>21.1</v>
      </c>
      <c r="IO315" s="109" t="n">
        <f aca="false">AVERAGE(IC315:IN315)</f>
        <v>17.2416666666667</v>
      </c>
      <c r="JA315" s="1" t="n">
        <v>1965</v>
      </c>
      <c r="JB315" s="110" t="s">
        <v>168</v>
      </c>
      <c r="JC315" s="108" t="n">
        <v>14.3</v>
      </c>
      <c r="JD315" s="108" t="n">
        <v>13.6</v>
      </c>
      <c r="JE315" s="108" t="n">
        <v>11.9</v>
      </c>
      <c r="JF315" s="108" t="n">
        <v>11.6</v>
      </c>
      <c r="JG315" s="108" t="n">
        <v>6.4</v>
      </c>
      <c r="JH315" s="108" t="n">
        <v>6.1</v>
      </c>
      <c r="JI315" s="108" t="n">
        <v>3.7</v>
      </c>
      <c r="JJ315" s="108" t="n">
        <v>4.3</v>
      </c>
      <c r="JK315" s="108" t="n">
        <v>7.7</v>
      </c>
      <c r="JL315" s="108" t="n">
        <v>9.6</v>
      </c>
      <c r="JM315" s="108" t="n">
        <v>11</v>
      </c>
      <c r="JN315" s="108" t="n">
        <v>13.9</v>
      </c>
      <c r="JO315" s="109" t="n">
        <f aca="false">AVERAGE(JC315:JN315)</f>
        <v>9.50833333333333</v>
      </c>
      <c r="KA315" s="1" t="n">
        <v>1965</v>
      </c>
      <c r="KB315" s="110" t="s">
        <v>168</v>
      </c>
      <c r="KC315" s="108" t="n">
        <v>26.1</v>
      </c>
      <c r="KD315" s="108" t="n">
        <v>25.3</v>
      </c>
      <c r="KE315" s="108" t="n">
        <v>24</v>
      </c>
      <c r="KF315" s="108" t="n">
        <v>20.4</v>
      </c>
      <c r="KG315" s="108" t="n">
        <v>18.7</v>
      </c>
      <c r="KH315" s="108" t="n">
        <v>17.5</v>
      </c>
      <c r="KI315" s="108" t="n">
        <v>13.1</v>
      </c>
      <c r="KJ315" s="108" t="n">
        <v>15.4</v>
      </c>
      <c r="KK315" s="108" t="n">
        <v>19.9</v>
      </c>
      <c r="KL315" s="108" t="n">
        <v>22.8</v>
      </c>
      <c r="KM315" s="108" t="n">
        <v>25.1</v>
      </c>
      <c r="KN315" s="108" t="n">
        <v>26.8</v>
      </c>
      <c r="KO315" s="109" t="n">
        <f aca="false">AVERAGE(KC315:KN315)</f>
        <v>21.2583333333333</v>
      </c>
      <c r="LA315" s="1" t="n">
        <v>1965</v>
      </c>
      <c r="LB315" s="110" t="s">
        <v>168</v>
      </c>
      <c r="LC315" s="108" t="n">
        <v>14.5</v>
      </c>
      <c r="LD315" s="108" t="n">
        <v>13.5</v>
      </c>
      <c r="LE315" s="108" t="n">
        <v>12.9</v>
      </c>
      <c r="LF315" s="108" t="n">
        <v>12.5</v>
      </c>
      <c r="LG315" s="108" t="n">
        <v>7.8</v>
      </c>
      <c r="LH315" s="108" t="n">
        <v>7.5</v>
      </c>
      <c r="LI315" s="108" t="n">
        <v>5.1</v>
      </c>
      <c r="LJ315" s="108" t="n">
        <v>5.7</v>
      </c>
      <c r="LK315" s="108" t="n">
        <v>8.1</v>
      </c>
      <c r="LL315" s="108" t="n">
        <v>10.2</v>
      </c>
      <c r="LM315" s="108" t="n">
        <v>11.5</v>
      </c>
      <c r="LN315" s="108" t="n">
        <v>14.2</v>
      </c>
      <c r="LO315" s="109" t="n">
        <f aca="false">AVERAGE(LC315:LN315)</f>
        <v>10.2916666666667</v>
      </c>
      <c r="MA315" s="1" t="n">
        <v>1965</v>
      </c>
      <c r="MB315" s="110" t="s">
        <v>168</v>
      </c>
      <c r="MC315" s="108" t="n">
        <v>16.3</v>
      </c>
      <c r="MD315" s="108" t="n">
        <v>16.7</v>
      </c>
      <c r="ME315" s="108" t="n">
        <v>16</v>
      </c>
      <c r="MF315" s="108" t="n">
        <v>13.8</v>
      </c>
      <c r="MG315" s="108" t="n">
        <v>10.2</v>
      </c>
      <c r="MH315" s="108" t="n">
        <v>8.9</v>
      </c>
      <c r="MI315" s="108" t="n">
        <v>8</v>
      </c>
      <c r="MJ315" s="108" t="n">
        <v>7.9</v>
      </c>
      <c r="MK315" s="108" t="n">
        <v>8.9</v>
      </c>
      <c r="ML315" s="108" t="n">
        <v>11.9</v>
      </c>
      <c r="MM315" s="108" t="n">
        <v>13.3</v>
      </c>
      <c r="MN315" s="108" t="n">
        <v>15.5</v>
      </c>
      <c r="MO315" s="109" t="n">
        <f aca="false">AVERAGE(MC315:MN315)</f>
        <v>12.2833333333333</v>
      </c>
      <c r="NA315" s="1" t="n">
        <v>1965</v>
      </c>
      <c r="NB315" s="110" t="s">
        <v>168</v>
      </c>
      <c r="NC315" s="108" t="n">
        <v>19.3</v>
      </c>
      <c r="ND315" s="108" t="n">
        <v>17.9</v>
      </c>
      <c r="NE315" s="108" t="n">
        <v>19</v>
      </c>
      <c r="NF315" s="108" t="n">
        <v>16.4</v>
      </c>
      <c r="NG315" s="108" t="n">
        <v>12.9</v>
      </c>
      <c r="NH315" s="108" t="n">
        <v>11.9</v>
      </c>
      <c r="NI315" s="108" t="n">
        <v>9.4</v>
      </c>
      <c r="NJ315" s="108" t="n">
        <v>9.9</v>
      </c>
      <c r="NK315" s="108" t="n">
        <v>8.9</v>
      </c>
      <c r="NL315" s="108" t="n">
        <v>12.6</v>
      </c>
      <c r="NM315" s="108" t="n">
        <v>14.6</v>
      </c>
      <c r="NN315" s="108" t="n">
        <v>17.5</v>
      </c>
      <c r="NO315" s="109" t="n">
        <f aca="false">AVERAGE(NC315:NN315)</f>
        <v>14.1916666666667</v>
      </c>
      <c r="OA315" s="1" t="n">
        <v>1965</v>
      </c>
      <c r="OB315" s="110" t="s">
        <v>168</v>
      </c>
      <c r="OC315" s="108" t="n">
        <v>18.2</v>
      </c>
      <c r="OD315" s="108" t="n">
        <v>17.3</v>
      </c>
      <c r="OE315" s="108" t="n">
        <v>16.3</v>
      </c>
      <c r="OF315" s="108" t="n">
        <v>15.6</v>
      </c>
      <c r="OG315" s="108" t="n">
        <v>11.5</v>
      </c>
      <c r="OH315" s="108" t="n">
        <v>10.9</v>
      </c>
      <c r="OI315" s="108" t="n">
        <v>9</v>
      </c>
      <c r="OJ315" s="108" t="n">
        <v>9.6</v>
      </c>
      <c r="OK315" s="108" t="n">
        <v>11.1</v>
      </c>
      <c r="OL315" s="108" t="n">
        <v>13.2</v>
      </c>
      <c r="OM315" s="108" t="n">
        <v>14.5</v>
      </c>
      <c r="ON315" s="108" t="n">
        <v>17.8</v>
      </c>
      <c r="OO315" s="109" t="n">
        <f aca="false">AVERAGE(OC315:ON315)</f>
        <v>13.75</v>
      </c>
      <c r="PA315" s="16" t="n">
        <v>1965</v>
      </c>
      <c r="PB315" s="134" t="s">
        <v>168</v>
      </c>
      <c r="PC315" s="108" t="n">
        <v>18.2</v>
      </c>
      <c r="PD315" s="108" t="n">
        <v>18.9</v>
      </c>
      <c r="PE315" s="108" t="n">
        <v>16.3</v>
      </c>
      <c r="PF315" s="108" t="n">
        <v>13.4</v>
      </c>
      <c r="PG315" s="108" t="n">
        <v>8.1</v>
      </c>
      <c r="PH315" s="108" t="n">
        <v>7.4</v>
      </c>
      <c r="PI315" s="108" t="n">
        <v>5.3</v>
      </c>
      <c r="PJ315" s="108" t="n">
        <v>5.1</v>
      </c>
      <c r="PK315" s="108" t="n">
        <v>6.9</v>
      </c>
      <c r="PL315" s="108" t="n">
        <v>12.4</v>
      </c>
      <c r="PM315" s="108" t="n">
        <v>13.9</v>
      </c>
      <c r="PN315" s="108" t="n">
        <v>17.8</v>
      </c>
      <c r="PO315" s="109" t="n">
        <f aca="false">AVERAGE(PC315:PN315)</f>
        <v>11.975</v>
      </c>
      <c r="QA315" s="1" t="n">
        <v>1965</v>
      </c>
      <c r="QB315" s="110" t="s">
        <v>168</v>
      </c>
      <c r="QC315" s="108" t="n">
        <v>14.4</v>
      </c>
      <c r="QD315" s="108" t="n">
        <v>14.1</v>
      </c>
      <c r="QE315" s="108" t="n">
        <v>12.6</v>
      </c>
      <c r="QF315" s="108" t="n">
        <v>12</v>
      </c>
      <c r="QG315" s="108" t="n">
        <v>7.5</v>
      </c>
      <c r="QH315" s="108" t="n">
        <v>6.8</v>
      </c>
      <c r="QI315" s="108" t="n">
        <v>4.7</v>
      </c>
      <c r="QJ315" s="108" t="n">
        <v>5.1</v>
      </c>
      <c r="QK315" s="108" t="n">
        <v>6.8</v>
      </c>
      <c r="QL315" s="108" t="n">
        <v>9.6</v>
      </c>
      <c r="QM315" s="108" t="n">
        <v>10.3</v>
      </c>
      <c r="QN315" s="108" t="n">
        <v>13.3</v>
      </c>
      <c r="QO315" s="109" t="n">
        <f aca="false">AVERAGE(QC315:QN315)</f>
        <v>9.76666666666667</v>
      </c>
      <c r="RA315" s="1" t="n">
        <v>1965</v>
      </c>
      <c r="RB315" s="110" t="s">
        <v>168</v>
      </c>
      <c r="RC315" s="108" t="n">
        <v>17.8</v>
      </c>
      <c r="RD315" s="108" t="n">
        <v>17.5</v>
      </c>
      <c r="RE315" s="108" t="n">
        <v>15.8</v>
      </c>
      <c r="RF315" s="108" t="n">
        <v>14.3</v>
      </c>
      <c r="RG315" s="108" t="n">
        <v>8.8</v>
      </c>
      <c r="RH315" s="108" t="n">
        <v>8.5</v>
      </c>
      <c r="RI315" s="108" t="n">
        <v>6.6</v>
      </c>
      <c r="RJ315" s="108" t="n">
        <v>5.8</v>
      </c>
      <c r="RK315" s="108" t="n">
        <v>6.8</v>
      </c>
      <c r="RL315" s="108" t="n">
        <v>10.5</v>
      </c>
      <c r="RM315" s="108" t="n">
        <v>12.3</v>
      </c>
      <c r="RN315" s="108" t="n">
        <v>16.4</v>
      </c>
      <c r="RO315" s="109" t="n">
        <f aca="false">AVERAGE(RC315:RN315)</f>
        <v>11.7583333333333</v>
      </c>
      <c r="SA315" s="1" t="n">
        <v>1965</v>
      </c>
      <c r="SB315" s="107" t="n">
        <v>1965</v>
      </c>
      <c r="SC315" s="108" t="n">
        <v>21.6</v>
      </c>
      <c r="SD315" s="108" t="n">
        <v>23</v>
      </c>
      <c r="SE315" s="108" t="n">
        <v>18.7</v>
      </c>
      <c r="SF315" s="108" t="n">
        <v>14.6</v>
      </c>
      <c r="SG315" s="108" t="n">
        <v>9.2</v>
      </c>
      <c r="SH315" s="108" t="n">
        <v>8.7</v>
      </c>
      <c r="SI315" s="108" t="n">
        <v>6.4</v>
      </c>
      <c r="SJ315" s="108" t="n">
        <v>7.1</v>
      </c>
      <c r="SK315" s="108" t="n">
        <v>10</v>
      </c>
      <c r="SL315" s="108" t="n">
        <v>14.8</v>
      </c>
      <c r="SM315" s="108" t="n">
        <v>16.2</v>
      </c>
      <c r="SN315" s="108" t="n">
        <v>20.2</v>
      </c>
      <c r="SO315" s="109" t="n">
        <f aca="false">AVERAGE(SC315:SN315)</f>
        <v>14.2083333333333</v>
      </c>
      <c r="TA315" s="1" t="n">
        <v>1965</v>
      </c>
      <c r="TB315" s="110" t="s">
        <v>168</v>
      </c>
      <c r="TC315" s="108" t="n">
        <v>25.9</v>
      </c>
      <c r="TD315" s="108" t="n">
        <v>26.8</v>
      </c>
      <c r="TE315" s="108" t="n">
        <v>24.7</v>
      </c>
      <c r="TF315" s="108" t="n">
        <v>20.3</v>
      </c>
      <c r="TG315" s="108" t="n">
        <v>17.5</v>
      </c>
      <c r="TH315" s="108" t="n">
        <v>15.1</v>
      </c>
      <c r="TI315" s="108" t="n">
        <v>11.1</v>
      </c>
      <c r="TJ315" s="108" t="n">
        <v>14.2</v>
      </c>
      <c r="TK315" s="108" t="n">
        <v>17.3</v>
      </c>
      <c r="TL315" s="108" t="n">
        <v>21.1</v>
      </c>
      <c r="TM315" s="108" t="n">
        <v>24.3</v>
      </c>
      <c r="TN315" s="108" t="n">
        <v>26.8</v>
      </c>
      <c r="TO315" s="109" t="n">
        <f aca="false">AVERAGE(TC315:TN315)</f>
        <v>20.425</v>
      </c>
      <c r="UA315" s="1" t="n">
        <v>1965</v>
      </c>
      <c r="UB315" s="110" t="s">
        <v>168</v>
      </c>
      <c r="UC315" s="108" t="n">
        <v>18.2</v>
      </c>
      <c r="UD315" s="108" t="n">
        <v>17.3</v>
      </c>
      <c r="UE315" s="108" t="n">
        <v>16.2</v>
      </c>
      <c r="UF315" s="108" t="n">
        <v>14.2</v>
      </c>
      <c r="UG315" s="108" t="n">
        <v>8.5</v>
      </c>
      <c r="UH315" s="108" t="n">
        <v>8.4</v>
      </c>
      <c r="UI315" s="108" t="n">
        <v>6.8</v>
      </c>
      <c r="UJ315" s="108" t="n">
        <v>5</v>
      </c>
      <c r="UK315" s="108" t="n">
        <v>5.9</v>
      </c>
      <c r="UL315" s="108" t="n">
        <v>11</v>
      </c>
      <c r="UM315" s="108" t="n">
        <v>12.2</v>
      </c>
      <c r="UN315" s="108" t="n">
        <v>17</v>
      </c>
      <c r="UO315" s="109" t="n">
        <f aca="false">AVERAGE(UC315:UN315)</f>
        <v>11.725</v>
      </c>
      <c r="VA315" s="1" t="n">
        <v>1965</v>
      </c>
      <c r="VB315" s="110" t="s">
        <v>168</v>
      </c>
      <c r="VC315" s="108" t="n">
        <v>14.2</v>
      </c>
      <c r="VD315" s="108" t="n">
        <v>13</v>
      </c>
      <c r="VE315" s="108" t="n">
        <v>12.6</v>
      </c>
      <c r="VF315" s="108" t="n">
        <v>11.7</v>
      </c>
      <c r="VG315" s="108" t="n">
        <v>8.1</v>
      </c>
      <c r="VH315" s="108" t="n">
        <v>7.2</v>
      </c>
      <c r="VI315" s="108" t="n">
        <v>5.8</v>
      </c>
      <c r="VJ315" s="108" t="n">
        <v>6.1</v>
      </c>
      <c r="VK315" s="108" t="n">
        <v>7.6</v>
      </c>
      <c r="VL315" s="108" t="n">
        <v>9.8</v>
      </c>
      <c r="VM315" s="108" t="n">
        <v>10</v>
      </c>
      <c r="VN315" s="108" t="n">
        <v>12.7</v>
      </c>
      <c r="VO315" s="109" t="n">
        <f aca="false">AVERAGE(VC315:VN315)</f>
        <v>9.9</v>
      </c>
      <c r="WA315" s="1" t="n">
        <v>1965</v>
      </c>
      <c r="WB315" s="110" t="s">
        <v>168</v>
      </c>
      <c r="WC315" s="108" t="n">
        <v>23</v>
      </c>
      <c r="WD315" s="108" t="n">
        <v>22</v>
      </c>
      <c r="WE315" s="108" t="n">
        <v>21.7</v>
      </c>
      <c r="WF315" s="108" t="n">
        <v>18</v>
      </c>
      <c r="WG315" s="108" t="n">
        <v>11.3</v>
      </c>
      <c r="WH315" s="108" t="n">
        <v>10.8</v>
      </c>
      <c r="WI315" s="108" t="n">
        <v>8.8</v>
      </c>
      <c r="WJ315" s="108" t="n">
        <v>8.5</v>
      </c>
      <c r="WK315" s="108" t="n">
        <v>9.5</v>
      </c>
      <c r="WL315" s="108" t="n">
        <v>11</v>
      </c>
      <c r="WM315" s="108" t="n">
        <v>16.4</v>
      </c>
      <c r="WN315" s="108" t="n">
        <v>20.1</v>
      </c>
      <c r="WO315" s="109" t="n">
        <f aca="false">AVERAGE(WC315:WN315)</f>
        <v>15.0916666666667</v>
      </c>
      <c r="YA315" s="1" t="n">
        <v>1965</v>
      </c>
      <c r="YB315" s="110" t="s">
        <v>168</v>
      </c>
      <c r="YC315" s="108" t="n">
        <v>14.7</v>
      </c>
      <c r="YD315" s="108" t="n">
        <v>13.8</v>
      </c>
      <c r="YE315" s="108" t="n">
        <v>12.3</v>
      </c>
      <c r="YF315" s="108" t="n">
        <v>11.5</v>
      </c>
      <c r="YG315" s="108" t="n">
        <v>7.2</v>
      </c>
      <c r="YH315" s="108" t="n">
        <v>7.5</v>
      </c>
      <c r="YI315" s="108" t="n">
        <v>4.6</v>
      </c>
      <c r="YJ315" s="108" t="n">
        <v>5.1</v>
      </c>
      <c r="YK315" s="108" t="n">
        <v>6.2</v>
      </c>
      <c r="YL315" s="108" t="n">
        <v>9.6</v>
      </c>
      <c r="YM315" s="108" t="n">
        <v>10.6</v>
      </c>
      <c r="YN315" s="108" t="n">
        <v>13.8</v>
      </c>
      <c r="YO315" s="109" t="n">
        <f aca="false">AVERAGE(YC315:YN315)</f>
        <v>9.74166666666667</v>
      </c>
      <c r="ZA315" s="1" t="n">
        <v>1965</v>
      </c>
      <c r="ZB315" s="110" t="s">
        <v>168</v>
      </c>
      <c r="ZC315" s="108" t="n">
        <v>17.3</v>
      </c>
      <c r="ZD315" s="108" t="n">
        <v>17.2</v>
      </c>
      <c r="ZE315" s="108" t="n">
        <v>16.1</v>
      </c>
      <c r="ZF315" s="108" t="n">
        <v>14.1</v>
      </c>
      <c r="ZG315" s="108" t="n">
        <v>8.2</v>
      </c>
      <c r="ZH315" s="108" t="n">
        <v>7.8</v>
      </c>
      <c r="ZI315" s="108" t="n">
        <v>5.9</v>
      </c>
      <c r="ZJ315" s="108" t="n">
        <v>5.9</v>
      </c>
      <c r="ZK315" s="108" t="n">
        <v>7.1</v>
      </c>
      <c r="ZL315" s="108" t="n">
        <v>10</v>
      </c>
      <c r="ZM315" s="108" t="n">
        <v>12.6</v>
      </c>
      <c r="ZN315" s="108" t="n">
        <v>16.3</v>
      </c>
      <c r="ZO315" s="109" t="n">
        <f aca="false">AVERAGE(ZC315:ZN315)</f>
        <v>11.5416666666667</v>
      </c>
      <c r="AAA315" s="1" t="n">
        <v>1965</v>
      </c>
      <c r="AAB315" s="110" t="s">
        <v>168</v>
      </c>
      <c r="AAC315" s="108" t="n">
        <v>24.4</v>
      </c>
      <c r="AAD315" s="108" t="n">
        <v>25</v>
      </c>
      <c r="AAE315" s="108" t="n">
        <v>23.1</v>
      </c>
      <c r="AAF315" s="108" t="n">
        <v>17.4</v>
      </c>
      <c r="AAG315" s="108" t="n">
        <v>16.6</v>
      </c>
      <c r="AAH315" s="108" t="n">
        <v>14.6</v>
      </c>
      <c r="AAI315" s="108" t="n">
        <v>10.5</v>
      </c>
      <c r="AAJ315" s="108" t="n">
        <v>15.6</v>
      </c>
      <c r="AAK315" s="108" t="n">
        <v>19.4</v>
      </c>
      <c r="AAL315" s="108" t="n">
        <v>23.1</v>
      </c>
      <c r="AAM315" s="108" t="n">
        <v>25.6</v>
      </c>
      <c r="AAN315" s="108" t="n">
        <v>25.4</v>
      </c>
      <c r="AAO315" s="109" t="n">
        <f aca="false">AVERAGE(AAC315:AAN315)</f>
        <v>20.0583333333333</v>
      </c>
      <c r="ABA315" s="1" t="n">
        <v>1965</v>
      </c>
      <c r="ABB315" s="110" t="s">
        <v>168</v>
      </c>
      <c r="ABC315" s="108" t="n">
        <v>24.1</v>
      </c>
      <c r="ABD315" s="108" t="n">
        <v>25.2</v>
      </c>
      <c r="ABE315" s="108" t="n">
        <v>24</v>
      </c>
      <c r="ABF315" s="108" t="n">
        <v>20.1</v>
      </c>
      <c r="ABG315" s="108" t="n">
        <v>16.6</v>
      </c>
      <c r="ABH315" s="108" t="n">
        <v>16.2</v>
      </c>
      <c r="ABI315" s="108" t="n">
        <v>13</v>
      </c>
      <c r="ABJ315" s="112" t="n">
        <f aca="false">SUM(ABJ314+ABJ316)/2</f>
        <v>12.55</v>
      </c>
      <c r="ABK315" s="112" t="n">
        <f aca="false">SUM(ABK314+ABK316)/2</f>
        <v>14</v>
      </c>
      <c r="ABL315" s="112" t="n">
        <f aca="false">SUM(ABL314+ABL316)/2</f>
        <v>15.9</v>
      </c>
      <c r="ABM315" s="108" t="n">
        <v>18.9</v>
      </c>
      <c r="ABN315" s="108" t="n">
        <v>21.2</v>
      </c>
      <c r="ABO315" s="109" t="n">
        <f aca="false">AVERAGE(ABC315:ABN315)</f>
        <v>18.4791666666667</v>
      </c>
      <c r="ACA315" s="111" t="n">
        <v>1965</v>
      </c>
      <c r="ACB315" s="110" t="s">
        <v>168</v>
      </c>
      <c r="ACC315" s="108" t="n">
        <v>19.5</v>
      </c>
      <c r="ACD315" s="108" t="n">
        <v>17.7</v>
      </c>
      <c r="ACE315" s="108" t="n">
        <v>16.9</v>
      </c>
      <c r="ACF315" s="108" t="n">
        <v>15.8</v>
      </c>
      <c r="ACG315" s="108" t="n">
        <v>11.7</v>
      </c>
      <c r="ACH315" s="108" t="n">
        <v>11.2</v>
      </c>
      <c r="ACI315" s="108" t="n">
        <v>9</v>
      </c>
      <c r="ACJ315" s="108" t="n">
        <v>9.4</v>
      </c>
      <c r="ACK315" s="108" t="n">
        <v>10.4</v>
      </c>
      <c r="ACL315" s="108" t="n">
        <v>13</v>
      </c>
      <c r="ACM315" s="108" t="n">
        <v>14.4</v>
      </c>
      <c r="ACN315" s="108" t="n">
        <v>18.3</v>
      </c>
      <c r="ACO315" s="109" t="n">
        <f aca="false">AVERAGE(ACC315:ACN315)</f>
        <v>13.9416666666667</v>
      </c>
      <c r="ADA315" s="1" t="n">
        <v>1965</v>
      </c>
      <c r="ADB315" s="110" t="s">
        <v>168</v>
      </c>
      <c r="ADC315" s="108" t="n">
        <v>26</v>
      </c>
      <c r="ADD315" s="108" t="n">
        <v>27.1</v>
      </c>
      <c r="ADE315" s="108" t="n">
        <v>24.9</v>
      </c>
      <c r="ADF315" s="108" t="n">
        <v>19.9</v>
      </c>
      <c r="ADG315" s="108" t="n">
        <v>17.4</v>
      </c>
      <c r="ADH315" s="108" t="n">
        <v>16.4</v>
      </c>
      <c r="ADI315" s="108" t="n">
        <v>12</v>
      </c>
      <c r="ADJ315" s="108" t="n">
        <v>14</v>
      </c>
      <c r="ADK315" s="108" t="n">
        <v>15.2</v>
      </c>
      <c r="ADL315" s="108" t="n">
        <v>18.1</v>
      </c>
      <c r="ADM315" s="108" t="n">
        <v>21.2</v>
      </c>
      <c r="ADN315" s="108" t="n">
        <v>24</v>
      </c>
      <c r="ADO315" s="109" t="n">
        <f aca="false">AVERAGE(ADC315:ADN315)</f>
        <v>19.6833333333333</v>
      </c>
      <c r="AEA315" s="1" t="n">
        <v>1965</v>
      </c>
      <c r="AEB315" s="110" t="s">
        <v>168</v>
      </c>
      <c r="AEC315" s="108" t="n">
        <v>27</v>
      </c>
      <c r="AED315" s="108" t="n">
        <v>27.6</v>
      </c>
      <c r="AEE315" s="108" t="n">
        <v>25.1</v>
      </c>
      <c r="AEF315" s="108" t="n">
        <v>21</v>
      </c>
      <c r="AEG315" s="108" t="n">
        <v>18.4</v>
      </c>
      <c r="AEH315" s="108" t="n">
        <v>17.6</v>
      </c>
      <c r="AEI315" s="108" t="n">
        <v>13.1</v>
      </c>
      <c r="AEJ315" s="108" t="n">
        <v>15.6</v>
      </c>
      <c r="AEK315" s="108" t="n">
        <v>16.7</v>
      </c>
      <c r="AEL315" s="108" t="n">
        <v>19.7</v>
      </c>
      <c r="AEM315" s="108" t="n">
        <v>22.5</v>
      </c>
      <c r="AEN315" s="108" t="n">
        <v>24.6</v>
      </c>
      <c r="AEO315" s="109" t="n">
        <f aca="false">AVERAGE(AEC315:AEN315)</f>
        <v>20.7416666666667</v>
      </c>
      <c r="AFA315" s="1" t="n">
        <v>1965</v>
      </c>
      <c r="AFB315" s="110" t="s">
        <v>168</v>
      </c>
      <c r="AFC315" s="108" t="n">
        <v>19.7</v>
      </c>
      <c r="AFD315" s="108" t="n">
        <v>18.9</v>
      </c>
      <c r="AFE315" s="108" t="n">
        <v>17.8</v>
      </c>
      <c r="AFF315" s="108" t="n">
        <v>17.2</v>
      </c>
      <c r="AFG315" s="108" t="n">
        <v>14.5</v>
      </c>
      <c r="AFH315" s="108" t="n">
        <v>12.9</v>
      </c>
      <c r="AFI315" s="108" t="n">
        <v>11.4</v>
      </c>
      <c r="AFJ315" s="108" t="n">
        <v>11.4</v>
      </c>
      <c r="AFK315" s="108" t="n">
        <v>12.4</v>
      </c>
      <c r="AFL315" s="108" t="n">
        <v>13.7</v>
      </c>
      <c r="AFM315" s="108" t="n">
        <v>14.8</v>
      </c>
      <c r="AFN315" s="108" t="n">
        <v>18.5</v>
      </c>
      <c r="AFO315" s="109" t="n">
        <f aca="false">AVERAGE(AFC315:AFN315)</f>
        <v>15.2666666666667</v>
      </c>
      <c r="AGA315" s="1" t="n">
        <v>1965</v>
      </c>
      <c r="AGB315" s="110" t="s">
        <v>168</v>
      </c>
      <c r="AGC315" s="108" t="n">
        <v>17.5</v>
      </c>
      <c r="AGD315" s="108" t="n">
        <v>17.9</v>
      </c>
      <c r="AGE315" s="108" t="n">
        <v>15.6</v>
      </c>
      <c r="AGF315" s="108" t="n">
        <v>12.9</v>
      </c>
      <c r="AGG315" s="108" t="n">
        <v>7.2</v>
      </c>
      <c r="AGH315" s="108" t="n">
        <v>7.2</v>
      </c>
      <c r="AGI315" s="108" t="n">
        <v>5.5</v>
      </c>
      <c r="AGJ315" s="108" t="n">
        <v>4</v>
      </c>
      <c r="AGK315" s="108" t="n">
        <v>5.9</v>
      </c>
      <c r="AGL315" s="108" t="n">
        <v>11.1</v>
      </c>
      <c r="AGM315" s="108" t="n">
        <v>12.2</v>
      </c>
      <c r="AGN315" s="108" t="n">
        <v>16.5</v>
      </c>
      <c r="AGO315" s="109" t="n">
        <f aca="false">AVERAGE(AGC315:AGN315)</f>
        <v>11.125</v>
      </c>
      <c r="AHA315" s="1" t="n">
        <v>1965</v>
      </c>
      <c r="AHB315" s="110" t="s">
        <v>168</v>
      </c>
      <c r="AHC315" s="108" t="n">
        <v>13.9</v>
      </c>
      <c r="AHD315" s="108" t="n">
        <v>13.9</v>
      </c>
      <c r="AHE315" s="108" t="n">
        <v>11.9</v>
      </c>
      <c r="AHF315" s="108" t="n">
        <v>10.9</v>
      </c>
      <c r="AHG315" s="108" t="n">
        <v>5.6</v>
      </c>
      <c r="AHH315" s="108" t="n">
        <v>6.4</v>
      </c>
      <c r="AHI315" s="108" t="n">
        <v>3.7</v>
      </c>
      <c r="AHJ315" s="108" t="n">
        <v>4.5</v>
      </c>
      <c r="AHK315" s="108" t="n">
        <v>5.4</v>
      </c>
      <c r="AHL315" s="108" t="n">
        <v>8.3</v>
      </c>
      <c r="AHM315" s="108" t="n">
        <v>10.3</v>
      </c>
      <c r="AHN315" s="108" t="n">
        <v>12.9</v>
      </c>
      <c r="AHO315" s="109" t="n">
        <f aca="false">AVERAGE(AHC315:AHN315)</f>
        <v>8.975</v>
      </c>
      <c r="AIA315" s="1" t="n">
        <v>1965</v>
      </c>
      <c r="AIB315" s="110" t="s">
        <v>168</v>
      </c>
      <c r="AIC315" s="108" t="n">
        <v>23.3</v>
      </c>
      <c r="AID315" s="108" t="n">
        <v>24.3</v>
      </c>
      <c r="AIE315" s="108" t="n">
        <v>20.4</v>
      </c>
      <c r="AIF315" s="108" t="n">
        <v>15.8</v>
      </c>
      <c r="AIG315" s="108" t="n">
        <v>10.1</v>
      </c>
      <c r="AIH315" s="108" t="n">
        <v>9.5</v>
      </c>
      <c r="AII315" s="108" t="n">
        <v>6.5</v>
      </c>
      <c r="AIJ315" s="108" t="n">
        <v>7.5</v>
      </c>
      <c r="AIK315" s="108" t="n">
        <v>9.6</v>
      </c>
      <c r="AIL315" s="108" t="n">
        <v>14.1</v>
      </c>
      <c r="AIM315" s="108" t="n">
        <v>16.8</v>
      </c>
      <c r="AIN315" s="108" t="n">
        <v>20.2</v>
      </c>
      <c r="AIO315" s="109" t="n">
        <f aca="false">AVERAGE(AIC315:AIN315)</f>
        <v>14.8416666666667</v>
      </c>
      <c r="AJA315" s="1" t="n">
        <v>1965</v>
      </c>
      <c r="AJB315" s="110" t="s">
        <v>168</v>
      </c>
      <c r="AJC315" s="108" t="n">
        <v>25.9</v>
      </c>
      <c r="AJD315" s="108" t="n">
        <v>27</v>
      </c>
      <c r="AJE315" s="108" t="n">
        <v>25.8</v>
      </c>
      <c r="AJF315" s="108" t="n">
        <v>23.5</v>
      </c>
      <c r="AJG315" s="108" t="n">
        <v>23.1</v>
      </c>
      <c r="AJH315" s="108" t="n">
        <v>20.6</v>
      </c>
      <c r="AJI315" s="108" t="n">
        <v>16.9</v>
      </c>
      <c r="AJJ315" s="108" t="n">
        <v>20.6</v>
      </c>
      <c r="AJK315" s="108" t="n">
        <v>24.1</v>
      </c>
      <c r="AJL315" s="108" t="n">
        <v>26.9</v>
      </c>
      <c r="AJM315" s="108" t="n">
        <v>28.3</v>
      </c>
      <c r="AJN315" s="108" t="n">
        <v>27.4</v>
      </c>
      <c r="AJO315" s="109" t="n">
        <f aca="false">AVERAGE(AJC315:AJN315)</f>
        <v>24.175</v>
      </c>
      <c r="AKA315" s="1" t="n">
        <v>1965</v>
      </c>
      <c r="AKB315" s="110" t="s">
        <v>168</v>
      </c>
      <c r="AKC315" s="108" t="n">
        <v>16.7</v>
      </c>
      <c r="AKD315" s="108" t="n">
        <v>16.6</v>
      </c>
      <c r="AKE315" s="108" t="n">
        <v>15</v>
      </c>
      <c r="AKF315" s="108" t="n">
        <v>13.5</v>
      </c>
      <c r="AKG315" s="108" t="n">
        <v>7.6</v>
      </c>
      <c r="AKH315" s="108" t="n">
        <v>7.8</v>
      </c>
      <c r="AKI315" s="108" t="n">
        <v>5.7</v>
      </c>
      <c r="AKJ315" s="108" t="n">
        <v>5.9</v>
      </c>
      <c r="AKK315" s="108" t="n">
        <v>6.9</v>
      </c>
      <c r="AKL315" s="108" t="n">
        <v>9.8</v>
      </c>
      <c r="AKM315" s="108" t="n">
        <v>12.5</v>
      </c>
      <c r="AKN315" s="108" t="n">
        <v>14.8</v>
      </c>
      <c r="AKO315" s="109" t="n">
        <f aca="false">AVERAGE(AKC315:AKN315)</f>
        <v>11.0666666666667</v>
      </c>
      <c r="ALA315" s="35" t="n">
        <f aca="false">(ACO315+AO315+EO315+NO315+AKO315+AFO315+AEO315+IO315+MO315)/9</f>
        <v>14.2648148148148</v>
      </c>
      <c r="ALB315" s="77" t="n">
        <f aca="false">(ABO315+KO315+DO315+AGO315)/4</f>
        <v>17.9864583333333</v>
      </c>
      <c r="ALC315" s="19" t="n">
        <f aca="false">(QO315+PO315+AAO315+AJO315+FO315+SO315+BO315+CO315+JO315+OO315+TO315+HO315)/12</f>
        <v>13.8923611111111</v>
      </c>
      <c r="AMA315" s="28" t="n">
        <f aca="false">MAX(ACC315:ACN315,AC315:AN315,EC315:EN315,NC315:NN315,AKC315:AKN315,AFC315:AFN315,AEC315:AEN315,IC315:IN315,MC315:MN315)</f>
        <v>27.6</v>
      </c>
      <c r="AMB315" s="28" t="n">
        <f aca="false">MIN(ACC315:ACN315,AC315:AN315,EC315:EN315,NC315:NN315,AKC315:AKN315,AFC315:AFN315,AEC315:AEN315,IC315:IN315,MC315:MN315)</f>
        <v>5.7</v>
      </c>
      <c r="AMC315" s="81" t="n">
        <f aca="false">MAX(ABC315:ABN315,KC315:KN315,DC315:DN315,AGC315:AGN315)</f>
        <v>27</v>
      </c>
      <c r="AMD315" s="81" t="n">
        <f aca="false">MIN(ABC315:ABN315,KC315:KN315,DC315:DN315,AGC315:AGN315)</f>
        <v>4</v>
      </c>
      <c r="AME315" s="60" t="n">
        <f aca="false">MAX(QC315:QN315,PC315:PN315,AJC315:AJN315,AAC315:AAN315,FC315:FN315,SC315:SN315)</f>
        <v>28.3</v>
      </c>
      <c r="AMF315" s="60" t="n">
        <f aca="false">MIN(QC315:QN315,PC315:PN315,AJC315:AJN315,AAC315:AAN315,FC315:FN315,SC315:SN315)</f>
        <v>4.7</v>
      </c>
    </row>
    <row r="316" customFormat="false" ht="12.8" hidden="false" customHeight="false" outlineLevel="0" collapsed="false">
      <c r="A316" s="104"/>
      <c r="B316" s="29" t="n">
        <f aca="false">AVERAGE(AO316,BO316,CO316,DO316,EO316,FO316,GO316,HO326,IO316,JO316,KO316,LO316,MO316,NO316,OO316,PO316,QO316,RO316,SO316,TO316,UO316,VO316,WO316,YO316,ZO316,AAO316,ABO316,ACO316,ADO316,AEO316,AFO316,AGO316,AHO316,AIO316,AJO316,AKO316)</f>
        <v>13.2821759259259</v>
      </c>
      <c r="C316" s="30" t="n">
        <f aca="false">AVERAGE(B312:B316)</f>
        <v>13.7674074074074</v>
      </c>
      <c r="D316" s="31" t="n">
        <f aca="false">AVERAGE(B307:B316)</f>
        <v>13.7374305555556</v>
      </c>
      <c r="E316" s="29" t="n">
        <f aca="false">AVERAGE(B297:B316)</f>
        <v>13.5093344907407</v>
      </c>
      <c r="F316" s="32" t="n">
        <f aca="false">AVERAGE(B267:B316)</f>
        <v>13.4581630892256</v>
      </c>
      <c r="G316" s="3" t="n">
        <f aca="false">MAX(AC316:AN316,BC316:BN316,CC316:CN316,DC316:DN316,EC316:EN316,FC316:FN316,GC316:GN316,HC316:HN316,IC316:IN316,JC316:JN316,KC316:KN316,LC316:LN316,MC316:MN316,NC316:NN316,OC316:ON316,PC316:PN316,QC316:QN316,RC316:RN316,SC316:SN316,TC316:TN316,UC316:UN316,VC316:VN316,WC316:WN316,YC316:YN316,ZC316:ZN316,AAC316:AAN316,ABC316:ABN316,ACC316:ACN316,ADC316:ADN316,AEC316:AEN316,AFC316:AFN316,AGC316:AGN316,AHC316:AHN316,AIC316:AIN316,AJC316:AJN316,AKC316:AKN316)</f>
        <v>27.5</v>
      </c>
      <c r="H316" s="105" t="n">
        <f aca="false">MEDIAN(AC316:AN316,BC316:BN316,CC316:CN316,DC316:DN316,EC316:EN316,FC316:FN316,GC316:GN316,HC316:HN316,IC316:IN316,JC316:JN316,KC316:KN316,LC316:LN316,MC316:MN316,NC316:NN316,OC316:ON316,PC316:PN316,QC316:QN316,RC316:RN316,SC316:SN316,TC316:TN316,UC316:UN316,VC316:VN316,WC316:WN316,YC316:YN316,ZC316:ZN316,AAC316:AAN316,ABC316:ABN316,ACC316:ACN316,ADC316:ADN316,AEC316:AEN316,AFC316:AFN316,AGC316:AGN316,AHC316:AHN316,AIC316:AIN316,AJC316:AJN316,AKC316:AKN316)</f>
        <v>12.9</v>
      </c>
      <c r="I316" s="5" t="n">
        <f aca="false">MIN(AC316:AN316,BC316:BN316,CC316:CN316,DC316:DN316,EC316:EN316,FC316:FN316,GC316:GN316,HC316:HN316,IC316:IN316,JC316:JN316,KC316:KN316,LC316:LN316,MC316:MN316,NC316:NN316,OC316:ON316,PC316:PN316,QC316:QN316,RC316:RN316,SC316:SN316,TC316:TN316,UC316:UN316,VC316:VN316,WC316:WN316,YC316:YN316,ZC316:ZN316,AAC316:AAN316,ABC316:ABN316,ACC316:ACN316,ADC316:ADN316,AEC316:AEN316,AFC316:AFN316,AGC316:AGN316,AHC316:AHN316,AIC316:AIN316,AJC316:AJN316,AKC316:AKN316)</f>
        <v>1.7</v>
      </c>
      <c r="J316" s="106" t="n">
        <f aca="false">(G316+I316)/2</f>
        <v>14.6</v>
      </c>
      <c r="AB316" s="107" t="n">
        <v>1966</v>
      </c>
      <c r="AC316" s="108" t="n">
        <v>14</v>
      </c>
      <c r="AD316" s="108" t="n">
        <v>13.2</v>
      </c>
      <c r="AE316" s="108" t="n">
        <v>12.6</v>
      </c>
      <c r="AF316" s="108" t="n">
        <v>11.1</v>
      </c>
      <c r="AG316" s="108" t="n">
        <v>8.8</v>
      </c>
      <c r="AH316" s="108" t="n">
        <v>7.7</v>
      </c>
      <c r="AI316" s="108" t="n">
        <v>7</v>
      </c>
      <c r="AJ316" s="108" t="n">
        <v>6.2</v>
      </c>
      <c r="AK316" s="108" t="n">
        <v>7.3</v>
      </c>
      <c r="AL316" s="108" t="n">
        <v>8.6</v>
      </c>
      <c r="AM316" s="108" t="n">
        <v>10.6</v>
      </c>
      <c r="AN316" s="108" t="n">
        <v>11.9</v>
      </c>
      <c r="AO316" s="109" t="n">
        <f aca="false">AVERAGE(AC316:AN316)</f>
        <v>9.91666666666667</v>
      </c>
      <c r="BA316" s="1" t="n">
        <v>1966</v>
      </c>
      <c r="BB316" s="110" t="s">
        <v>169</v>
      </c>
      <c r="BC316" s="108" t="n">
        <v>14.8</v>
      </c>
      <c r="BD316" s="108" t="n">
        <v>15.6</v>
      </c>
      <c r="BE316" s="108" t="n">
        <v>13.6</v>
      </c>
      <c r="BF316" s="108" t="n">
        <v>12.1</v>
      </c>
      <c r="BG316" s="108" t="n">
        <v>6.9</v>
      </c>
      <c r="BH316" s="108" t="n">
        <v>4.8</v>
      </c>
      <c r="BI316" s="108" t="n">
        <v>5.9</v>
      </c>
      <c r="BJ316" s="108" t="n">
        <v>5.3</v>
      </c>
      <c r="BK316" s="108" t="n">
        <v>6.7</v>
      </c>
      <c r="BL316" s="108" t="n">
        <v>9.1</v>
      </c>
      <c r="BM316" s="108" t="n">
        <v>12.4</v>
      </c>
      <c r="BN316" s="108" t="n">
        <v>12.7</v>
      </c>
      <c r="BO316" s="109" t="n">
        <f aca="false">AVERAGE(BC316:BN316)</f>
        <v>9.99166666666667</v>
      </c>
      <c r="CA316" s="1" t="n">
        <v>1966</v>
      </c>
      <c r="CB316" s="110" t="s">
        <v>169</v>
      </c>
      <c r="CC316" s="108" t="n">
        <v>13.2</v>
      </c>
      <c r="CD316" s="108" t="n">
        <v>11.8</v>
      </c>
      <c r="CE316" s="108" t="n">
        <v>10.6</v>
      </c>
      <c r="CF316" s="108" t="n">
        <v>9.3</v>
      </c>
      <c r="CG316" s="108" t="n">
        <v>5.2</v>
      </c>
      <c r="CH316" s="108" t="n">
        <v>4.9</v>
      </c>
      <c r="CI316" s="108" t="n">
        <v>4.6</v>
      </c>
      <c r="CJ316" s="108" t="n">
        <v>2.5</v>
      </c>
      <c r="CK316" s="108" t="n">
        <v>5.7</v>
      </c>
      <c r="CL316" s="108" t="n">
        <v>6.3</v>
      </c>
      <c r="CM316" s="108" t="n">
        <v>9.1</v>
      </c>
      <c r="CN316" s="108" t="n">
        <v>10.3</v>
      </c>
      <c r="CO316" s="109" t="n">
        <f aca="false">AVERAGE(CC316:CN316)</f>
        <v>7.79166666666667</v>
      </c>
      <c r="DA316" s="1" t="n">
        <v>1966</v>
      </c>
      <c r="DB316" s="110" t="s">
        <v>169</v>
      </c>
      <c r="DC316" s="108" t="n">
        <v>26.7</v>
      </c>
      <c r="DD316" s="108" t="n">
        <v>25.2</v>
      </c>
      <c r="DE316" s="108" t="n">
        <v>24.1</v>
      </c>
      <c r="DF316" s="108" t="n">
        <v>23.2</v>
      </c>
      <c r="DG316" s="108" t="n">
        <v>17.3</v>
      </c>
      <c r="DH316" s="108" t="n">
        <v>16.9</v>
      </c>
      <c r="DI316" s="108" t="n">
        <v>15.1</v>
      </c>
      <c r="DJ316" s="108" t="n">
        <v>13.8</v>
      </c>
      <c r="DK316" s="108" t="n">
        <v>17.8</v>
      </c>
      <c r="DL316" s="108" t="n">
        <v>21.7</v>
      </c>
      <c r="DM316" s="108" t="n">
        <v>24.2</v>
      </c>
      <c r="DN316" s="108" t="n">
        <v>25.3</v>
      </c>
      <c r="DO316" s="109" t="n">
        <f aca="false">AVERAGE(DC316:DN316)</f>
        <v>20.9416666666667</v>
      </c>
      <c r="EA316" s="1" t="n">
        <v>1966</v>
      </c>
      <c r="EB316" s="107" t="n">
        <v>1966</v>
      </c>
      <c r="EC316" s="108" t="n">
        <v>16.9</v>
      </c>
      <c r="ED316" s="108" t="n">
        <v>16.1</v>
      </c>
      <c r="EE316" s="108" t="n">
        <v>14.9</v>
      </c>
      <c r="EF316" s="108" t="n">
        <v>13.3</v>
      </c>
      <c r="EG316" s="108" t="n">
        <v>10.8</v>
      </c>
      <c r="EH316" s="108" t="n">
        <v>9.1</v>
      </c>
      <c r="EI316" s="108" t="n">
        <v>8.8</v>
      </c>
      <c r="EJ316" s="108" t="n">
        <v>7.2</v>
      </c>
      <c r="EK316" s="108" t="n">
        <v>9.9</v>
      </c>
      <c r="EL316" s="108" t="n">
        <v>9.6</v>
      </c>
      <c r="EM316" s="108" t="n">
        <v>13.4</v>
      </c>
      <c r="EN316" s="108" t="n">
        <v>14.3</v>
      </c>
      <c r="EO316" s="109" t="n">
        <f aca="false">AVERAGE(EC316:EN316)</f>
        <v>12.025</v>
      </c>
      <c r="FA316" s="1" t="n">
        <v>1966</v>
      </c>
      <c r="FB316" s="110" t="s">
        <v>169</v>
      </c>
      <c r="FC316" s="108" t="n">
        <v>15.3</v>
      </c>
      <c r="FD316" s="108" t="n">
        <v>14.3</v>
      </c>
      <c r="FE316" s="108" t="n">
        <v>12.9</v>
      </c>
      <c r="FF316" s="108" t="n">
        <v>11.8</v>
      </c>
      <c r="FG316" s="108" t="n">
        <v>8.8</v>
      </c>
      <c r="FH316" s="108" t="n">
        <v>8.2</v>
      </c>
      <c r="FI316" s="108" t="n">
        <v>8.4</v>
      </c>
      <c r="FJ316" s="108" t="n">
        <v>6.3</v>
      </c>
      <c r="FK316" s="108" t="n">
        <v>8.4</v>
      </c>
      <c r="FL316" s="108" t="n">
        <v>9.3</v>
      </c>
      <c r="FM316" s="108" t="n">
        <v>11.8</v>
      </c>
      <c r="FN316" s="108" t="n">
        <v>12.9</v>
      </c>
      <c r="FO316" s="109" t="n">
        <f aca="false">AVERAGE(FC316:FN316)</f>
        <v>10.7</v>
      </c>
      <c r="GA316" s="1" t="n">
        <v>1966</v>
      </c>
      <c r="GB316" s="110" t="s">
        <v>169</v>
      </c>
      <c r="GC316" s="108" t="n">
        <v>17.8</v>
      </c>
      <c r="GD316" s="108" t="n">
        <v>16.8</v>
      </c>
      <c r="GE316" s="108" t="n">
        <v>16.4</v>
      </c>
      <c r="GF316" s="108" t="n">
        <v>15.2</v>
      </c>
      <c r="GG316" s="108" t="n">
        <v>13.6</v>
      </c>
      <c r="GH316" s="108" t="n">
        <v>10.4</v>
      </c>
      <c r="GI316" s="108" t="n">
        <v>10.3</v>
      </c>
      <c r="GJ316" s="108" t="n">
        <v>10.7</v>
      </c>
      <c r="GK316" s="108" t="n">
        <v>11</v>
      </c>
      <c r="GL316" s="108" t="n">
        <v>11.8</v>
      </c>
      <c r="GM316" s="108" t="n">
        <v>14.5</v>
      </c>
      <c r="GN316" s="108" t="n">
        <v>15.7</v>
      </c>
      <c r="GO316" s="109" t="n">
        <f aca="false">AVERAGE(GC316:GN316)</f>
        <v>13.6833333333333</v>
      </c>
      <c r="HA316" s="1" t="n">
        <v>1966</v>
      </c>
      <c r="HB316" s="110" t="s">
        <v>169</v>
      </c>
      <c r="HC316" s="108" t="n">
        <v>16.4</v>
      </c>
      <c r="HD316" s="108" t="n">
        <v>15.3</v>
      </c>
      <c r="HE316" s="108" t="n">
        <v>15.2</v>
      </c>
      <c r="HF316" s="108" t="n">
        <v>12.8</v>
      </c>
      <c r="HG316" s="108" t="n">
        <v>12.5</v>
      </c>
      <c r="HH316" s="108" t="n">
        <v>10.3</v>
      </c>
      <c r="HI316" s="108" t="n">
        <v>10.1</v>
      </c>
      <c r="HJ316" s="108" t="n">
        <v>9.1</v>
      </c>
      <c r="HK316" s="108" t="n">
        <v>9.8</v>
      </c>
      <c r="HL316" s="108" t="n">
        <v>10.4</v>
      </c>
      <c r="HM316" s="108" t="n">
        <v>13</v>
      </c>
      <c r="HN316" s="108" t="n">
        <v>14.3</v>
      </c>
      <c r="HO316" s="109" t="n">
        <f aca="false">AVERAGE(HC316:HN316)</f>
        <v>12.4333333333333</v>
      </c>
      <c r="IA316" s="1" t="n">
        <v>1966</v>
      </c>
      <c r="IB316" s="110" t="s">
        <v>169</v>
      </c>
      <c r="IC316" s="108" t="n">
        <v>22.6</v>
      </c>
      <c r="ID316" s="108" t="n">
        <v>22</v>
      </c>
      <c r="IE316" s="108" t="n">
        <v>20.5</v>
      </c>
      <c r="IF316" s="108" t="n">
        <v>19.2</v>
      </c>
      <c r="IG316" s="108" t="n">
        <v>13.3</v>
      </c>
      <c r="IH316" s="108" t="n">
        <v>11</v>
      </c>
      <c r="II316" s="108" t="n">
        <v>10.2</v>
      </c>
      <c r="IJ316" s="108" t="n">
        <v>9.9</v>
      </c>
      <c r="IK316" s="108" t="n">
        <v>12.5</v>
      </c>
      <c r="IL316" s="108" t="n">
        <v>15.4</v>
      </c>
      <c r="IM316" s="108" t="n">
        <v>19.2</v>
      </c>
      <c r="IN316" s="108" t="n">
        <v>19.7</v>
      </c>
      <c r="IO316" s="109" t="n">
        <f aca="false">AVERAGE(IC316:IN316)</f>
        <v>16.2916666666667</v>
      </c>
      <c r="JA316" s="1" t="n">
        <v>1966</v>
      </c>
      <c r="JB316" s="110" t="s">
        <v>169</v>
      </c>
      <c r="JC316" s="108" t="n">
        <v>15</v>
      </c>
      <c r="JD316" s="108" t="n">
        <v>14</v>
      </c>
      <c r="JE316" s="108" t="n">
        <v>12.1</v>
      </c>
      <c r="JF316" s="108" t="n">
        <v>10.2</v>
      </c>
      <c r="JG316" s="108" t="n">
        <v>6.4</v>
      </c>
      <c r="JH316" s="108" t="n">
        <v>5.5</v>
      </c>
      <c r="JI316" s="108" t="n">
        <v>5.2</v>
      </c>
      <c r="JJ316" s="108" t="n">
        <v>3.2</v>
      </c>
      <c r="JK316" s="108" t="n">
        <v>6.4</v>
      </c>
      <c r="JL316" s="108" t="n">
        <v>7.5</v>
      </c>
      <c r="JM316" s="108" t="n">
        <v>11.4</v>
      </c>
      <c r="JN316" s="108" t="n">
        <v>11.9</v>
      </c>
      <c r="JO316" s="109" t="n">
        <f aca="false">AVERAGE(JC316:JN316)</f>
        <v>9.06666666666667</v>
      </c>
      <c r="KA316" s="1" t="n">
        <v>1966</v>
      </c>
      <c r="KB316" s="110" t="s">
        <v>169</v>
      </c>
      <c r="KC316" s="108" t="n">
        <v>25.4</v>
      </c>
      <c r="KD316" s="108" t="n">
        <v>25.4</v>
      </c>
      <c r="KE316" s="108" t="n">
        <v>24.4</v>
      </c>
      <c r="KF316" s="108" t="n">
        <v>23.6</v>
      </c>
      <c r="KG316" s="108" t="n">
        <v>18.3</v>
      </c>
      <c r="KH316" s="108" t="n">
        <v>17.6</v>
      </c>
      <c r="KI316" s="108" t="n">
        <v>16.1</v>
      </c>
      <c r="KJ316" s="108" t="n">
        <v>15.3</v>
      </c>
      <c r="KK316" s="108" t="n">
        <v>18.3</v>
      </c>
      <c r="KL316" s="108" t="n">
        <v>22.6</v>
      </c>
      <c r="KM316" s="108" t="n">
        <v>24.5</v>
      </c>
      <c r="KN316" s="108" t="n">
        <v>26.3</v>
      </c>
      <c r="KO316" s="109" t="n">
        <f aca="false">AVERAGE(KC316:KN316)</f>
        <v>21.4833333333333</v>
      </c>
      <c r="LA316" s="1" t="n">
        <v>1966</v>
      </c>
      <c r="LB316" s="110" t="s">
        <v>169</v>
      </c>
      <c r="LC316" s="108" t="n">
        <v>15.1</v>
      </c>
      <c r="LD316" s="108" t="n">
        <v>14.2</v>
      </c>
      <c r="LE316" s="108" t="n">
        <v>13.1</v>
      </c>
      <c r="LF316" s="108" t="n">
        <v>11.4</v>
      </c>
      <c r="LG316" s="108" t="n">
        <v>7.3</v>
      </c>
      <c r="LH316" s="108" t="n">
        <v>6.4</v>
      </c>
      <c r="LI316" s="108" t="n">
        <v>6.2</v>
      </c>
      <c r="LJ316" s="108" t="n">
        <v>4.3</v>
      </c>
      <c r="LK316" s="108" t="n">
        <v>6.9</v>
      </c>
      <c r="LL316" s="108" t="n">
        <v>8.1</v>
      </c>
      <c r="LM316" s="108" t="n">
        <v>10.6</v>
      </c>
      <c r="LN316" s="108" t="n">
        <v>12.6</v>
      </c>
      <c r="LO316" s="109" t="n">
        <f aca="false">AVERAGE(LC316:LN316)</f>
        <v>9.68333333333333</v>
      </c>
      <c r="MA316" s="1" t="n">
        <v>1966</v>
      </c>
      <c r="MB316" s="110" t="s">
        <v>169</v>
      </c>
      <c r="MC316" s="108" t="n">
        <v>16.2</v>
      </c>
      <c r="MD316" s="108" t="n">
        <v>16.5</v>
      </c>
      <c r="ME316" s="108" t="n">
        <v>14.4</v>
      </c>
      <c r="MF316" s="108" t="n">
        <v>12.8</v>
      </c>
      <c r="MG316" s="108" t="n">
        <v>10.1</v>
      </c>
      <c r="MH316" s="108" t="n">
        <v>7.7</v>
      </c>
      <c r="MI316" s="108" t="n">
        <v>8.5</v>
      </c>
      <c r="MJ316" s="108" t="n">
        <v>6.3</v>
      </c>
      <c r="MK316" s="108" t="n">
        <v>8.2</v>
      </c>
      <c r="ML316" s="108" t="n">
        <v>10.1</v>
      </c>
      <c r="MM316" s="108" t="n">
        <v>13.2</v>
      </c>
      <c r="MN316" s="108" t="n">
        <v>13.2</v>
      </c>
      <c r="MO316" s="109" t="n">
        <f aca="false">AVERAGE(MC316:MN316)</f>
        <v>11.4333333333333</v>
      </c>
      <c r="NA316" s="1" t="n">
        <v>1966</v>
      </c>
      <c r="NB316" s="110" t="s">
        <v>169</v>
      </c>
      <c r="NC316" s="108" t="n">
        <v>19.3</v>
      </c>
      <c r="ND316" s="108" t="n">
        <v>19</v>
      </c>
      <c r="NE316" s="108" t="n">
        <v>16.2</v>
      </c>
      <c r="NF316" s="108" t="n">
        <v>15.9</v>
      </c>
      <c r="NG316" s="108" t="n">
        <v>11.1</v>
      </c>
      <c r="NH316" s="108" t="n">
        <v>9.8</v>
      </c>
      <c r="NI316" s="108" t="n">
        <v>8.9</v>
      </c>
      <c r="NJ316" s="108" t="n">
        <v>7</v>
      </c>
      <c r="NK316" s="108" t="n">
        <v>7.9</v>
      </c>
      <c r="NL316" s="108" t="n">
        <v>10.3</v>
      </c>
      <c r="NM316" s="108" t="n">
        <v>13.7</v>
      </c>
      <c r="NN316" s="108" t="n">
        <v>15.1</v>
      </c>
      <c r="NO316" s="109" t="n">
        <f aca="false">AVERAGE(NC316:NN316)</f>
        <v>12.85</v>
      </c>
      <c r="OA316" s="1" t="n">
        <v>1966</v>
      </c>
      <c r="OB316" s="110" t="s">
        <v>169</v>
      </c>
      <c r="OC316" s="108" t="n">
        <v>18.2</v>
      </c>
      <c r="OD316" s="108" t="n">
        <v>17.8</v>
      </c>
      <c r="OE316" s="108" t="n">
        <v>16.4</v>
      </c>
      <c r="OF316" s="108" t="n">
        <v>14.2</v>
      </c>
      <c r="OG316" s="108" t="n">
        <v>10.8</v>
      </c>
      <c r="OH316" s="108" t="n">
        <v>9.9</v>
      </c>
      <c r="OI316" s="108" t="n">
        <v>9.1</v>
      </c>
      <c r="OJ316" s="108" t="n">
        <v>7.7</v>
      </c>
      <c r="OK316" s="108" t="n">
        <v>10.2</v>
      </c>
      <c r="OL316" s="108" t="n">
        <v>11</v>
      </c>
      <c r="OM316" s="108" t="n">
        <v>14.2</v>
      </c>
      <c r="ON316" s="108" t="n">
        <v>15.5</v>
      </c>
      <c r="OO316" s="109" t="n">
        <f aca="false">AVERAGE(OC316:ON316)</f>
        <v>12.9166666666667</v>
      </c>
      <c r="PA316" s="16" t="n">
        <v>1966</v>
      </c>
      <c r="PB316" s="134" t="s">
        <v>169</v>
      </c>
      <c r="PC316" s="108" t="n">
        <v>18</v>
      </c>
      <c r="PD316" s="108" t="n">
        <v>17.6</v>
      </c>
      <c r="PE316" s="108" t="n">
        <v>15.4</v>
      </c>
      <c r="PF316" s="108" t="n">
        <v>12.9</v>
      </c>
      <c r="PG316" s="108" t="n">
        <v>6.9</v>
      </c>
      <c r="PH316" s="108" t="n">
        <v>4.8</v>
      </c>
      <c r="PI316" s="108" t="n">
        <v>4.4</v>
      </c>
      <c r="PJ316" s="108" t="n">
        <v>4.3</v>
      </c>
      <c r="PK316" s="108" t="n">
        <v>6.6</v>
      </c>
      <c r="PL316" s="108" t="n">
        <v>9.8</v>
      </c>
      <c r="PM316" s="108" t="n">
        <v>14.6</v>
      </c>
      <c r="PN316" s="108" t="n">
        <v>14.7</v>
      </c>
      <c r="PO316" s="109" t="n">
        <f aca="false">AVERAGE(PC316:PN316)</f>
        <v>10.8333333333333</v>
      </c>
      <c r="QA316" s="1" t="n">
        <v>1966</v>
      </c>
      <c r="QB316" s="110" t="s">
        <v>169</v>
      </c>
      <c r="QC316" s="108" t="n">
        <v>14.4</v>
      </c>
      <c r="QD316" s="108" t="n">
        <v>13.6</v>
      </c>
      <c r="QE316" s="108" t="n">
        <v>12.8</v>
      </c>
      <c r="QF316" s="108" t="n">
        <v>10.1</v>
      </c>
      <c r="QG316" s="108" t="n">
        <v>6.7</v>
      </c>
      <c r="QH316" s="108" t="n">
        <v>6.2</v>
      </c>
      <c r="QI316" s="108" t="n">
        <v>5.2</v>
      </c>
      <c r="QJ316" s="108" t="n">
        <v>4.3</v>
      </c>
      <c r="QK316" s="108" t="n">
        <v>6.2</v>
      </c>
      <c r="QL316" s="108" t="n">
        <v>7.1</v>
      </c>
      <c r="QM316" s="108" t="n">
        <v>11.2</v>
      </c>
      <c r="QN316" s="108" t="n">
        <v>11.6</v>
      </c>
      <c r="QO316" s="109" t="n">
        <f aca="false">AVERAGE(QC316:QN316)</f>
        <v>9.11666666666667</v>
      </c>
      <c r="RA316" s="1" t="n">
        <v>1966</v>
      </c>
      <c r="RB316" s="110" t="s">
        <v>169</v>
      </c>
      <c r="RC316" s="108" t="n">
        <v>17.9</v>
      </c>
      <c r="RD316" s="108" t="n">
        <v>16.6</v>
      </c>
      <c r="RE316" s="108" t="n">
        <v>15.1</v>
      </c>
      <c r="RF316" s="108" t="n">
        <v>12.8</v>
      </c>
      <c r="RG316" s="108" t="n">
        <v>7.5</v>
      </c>
      <c r="RH316" s="108" t="n">
        <v>6.3</v>
      </c>
      <c r="RI316" s="108" t="n">
        <v>5.8</v>
      </c>
      <c r="RJ316" s="108" t="n">
        <v>4.5</v>
      </c>
      <c r="RK316" s="108" t="n">
        <v>5.8</v>
      </c>
      <c r="RL316" s="108" t="n">
        <v>8.6</v>
      </c>
      <c r="RM316" s="108" t="n">
        <v>13.3</v>
      </c>
      <c r="RN316" s="108" t="n">
        <v>15</v>
      </c>
      <c r="RO316" s="109" t="n">
        <f aca="false">AVERAGE(RC316:RN316)</f>
        <v>10.7666666666667</v>
      </c>
      <c r="SA316" s="1" t="n">
        <v>1966</v>
      </c>
      <c r="SB316" s="107" t="n">
        <v>1966</v>
      </c>
      <c r="SC316" s="108" t="n">
        <v>20.3</v>
      </c>
      <c r="SD316" s="108" t="n">
        <v>20.8</v>
      </c>
      <c r="SE316" s="108" t="n">
        <v>18</v>
      </c>
      <c r="SF316" s="108" t="n">
        <v>15</v>
      </c>
      <c r="SG316" s="108" t="n">
        <v>8.4</v>
      </c>
      <c r="SH316" s="108" t="n">
        <v>5</v>
      </c>
      <c r="SI316" s="114"/>
      <c r="SJ316" s="108" t="n">
        <v>5.8</v>
      </c>
      <c r="SK316" s="108" t="n">
        <v>8.9</v>
      </c>
      <c r="SL316" s="108" t="n">
        <v>12.2</v>
      </c>
      <c r="SM316" s="108" t="n">
        <v>17.3</v>
      </c>
      <c r="SN316" s="108" t="n">
        <v>17.9</v>
      </c>
      <c r="SO316" s="109" t="n">
        <f aca="false">AVERAGE(SC316:SN316)</f>
        <v>13.6</v>
      </c>
      <c r="TA316" s="1" t="n">
        <v>1966</v>
      </c>
      <c r="TB316" s="110" t="s">
        <v>169</v>
      </c>
      <c r="TC316" s="108" t="n">
        <v>26.2</v>
      </c>
      <c r="TD316" s="108" t="n">
        <v>25.1</v>
      </c>
      <c r="TE316" s="108" t="n">
        <v>23.8</v>
      </c>
      <c r="TF316" s="108" t="n">
        <v>21.6</v>
      </c>
      <c r="TG316" s="108" t="n">
        <v>14.1</v>
      </c>
      <c r="TH316" s="108" t="n">
        <v>12.3</v>
      </c>
      <c r="TI316" s="108" t="n">
        <v>10.7</v>
      </c>
      <c r="TJ316" s="108" t="n">
        <v>11.8</v>
      </c>
      <c r="TK316" s="108" t="n">
        <v>13.2</v>
      </c>
      <c r="TL316" s="108" t="n">
        <v>19</v>
      </c>
      <c r="TM316" s="108" t="n">
        <v>20.9</v>
      </c>
      <c r="TN316" s="108" t="n">
        <v>22.9</v>
      </c>
      <c r="TO316" s="109" t="n">
        <f aca="false">AVERAGE(TC316:TN316)</f>
        <v>18.4666666666667</v>
      </c>
      <c r="UA316" s="1" t="n">
        <v>1966</v>
      </c>
      <c r="UB316" s="110" t="s">
        <v>169</v>
      </c>
      <c r="UC316" s="108" t="n">
        <v>18.1</v>
      </c>
      <c r="UD316" s="108" t="n">
        <v>16.6</v>
      </c>
      <c r="UE316" s="108" t="n">
        <v>15.5</v>
      </c>
      <c r="UF316" s="108" t="n">
        <v>12.5</v>
      </c>
      <c r="UG316" s="108" t="n">
        <v>6.7</v>
      </c>
      <c r="UH316" s="108" t="n">
        <v>5.9</v>
      </c>
      <c r="UI316" s="108" t="n">
        <v>5.5</v>
      </c>
      <c r="UJ316" s="108" t="n">
        <v>4.6</v>
      </c>
      <c r="UK316" s="108" t="n">
        <v>5.4</v>
      </c>
      <c r="UL316" s="108" t="n">
        <v>8.8</v>
      </c>
      <c r="UM316" s="108" t="n">
        <v>14.2</v>
      </c>
      <c r="UN316" s="108" t="n">
        <v>14.9</v>
      </c>
      <c r="UO316" s="109" t="n">
        <f aca="false">AVERAGE(UC316:UN316)</f>
        <v>10.725</v>
      </c>
      <c r="VA316" s="1" t="n">
        <v>1966</v>
      </c>
      <c r="VB316" s="110" t="s">
        <v>169</v>
      </c>
      <c r="VC316" s="108" t="n">
        <v>14</v>
      </c>
      <c r="VD316" s="108" t="n">
        <v>13.2</v>
      </c>
      <c r="VE316" s="108" t="n">
        <v>13</v>
      </c>
      <c r="VF316" s="108" t="n">
        <v>10.9</v>
      </c>
      <c r="VG316" s="108" t="n">
        <v>8</v>
      </c>
      <c r="VH316" s="108" t="n">
        <v>7</v>
      </c>
      <c r="VI316" s="108" t="n">
        <v>6.7</v>
      </c>
      <c r="VJ316" s="108" t="n">
        <v>5.8</v>
      </c>
      <c r="VK316" s="108" t="n">
        <v>6.6</v>
      </c>
      <c r="VL316" s="108" t="n">
        <v>8.3</v>
      </c>
      <c r="VM316" s="108" t="n">
        <v>10.9</v>
      </c>
      <c r="VN316" s="108" t="n">
        <v>11.9</v>
      </c>
      <c r="VO316" s="109" t="n">
        <f aca="false">AVERAGE(VC316:VN316)</f>
        <v>9.69166666666667</v>
      </c>
      <c r="WA316" s="1" t="n">
        <v>1966</v>
      </c>
      <c r="WB316" s="110" t="s">
        <v>169</v>
      </c>
      <c r="WC316" s="108" t="n">
        <v>22.3</v>
      </c>
      <c r="WD316" s="108" t="n">
        <v>22</v>
      </c>
      <c r="WE316" s="108" t="n">
        <v>20.4</v>
      </c>
      <c r="WF316" s="108" t="n">
        <v>16.6</v>
      </c>
      <c r="WG316" s="108" t="n">
        <v>9.4</v>
      </c>
      <c r="WH316" s="108" t="n">
        <v>6.7</v>
      </c>
      <c r="WI316" s="108" t="n">
        <v>6.2</v>
      </c>
      <c r="WJ316" s="108" t="n">
        <v>6.2</v>
      </c>
      <c r="WK316" s="108" t="n">
        <v>8.2</v>
      </c>
      <c r="WL316" s="108" t="n">
        <v>13.8</v>
      </c>
      <c r="WM316" s="108" t="n">
        <v>17.6</v>
      </c>
      <c r="WN316" s="108" t="n">
        <v>19</v>
      </c>
      <c r="WO316" s="109" t="n">
        <f aca="false">AVERAGE(WC316:WN316)</f>
        <v>14.0333333333333</v>
      </c>
      <c r="YA316" s="1" t="n">
        <v>1966</v>
      </c>
      <c r="YB316" s="110" t="s">
        <v>169</v>
      </c>
      <c r="YC316" s="108" t="n">
        <v>15.3</v>
      </c>
      <c r="YD316" s="108" t="n">
        <v>13.5</v>
      </c>
      <c r="YE316" s="108" t="n">
        <v>13.4</v>
      </c>
      <c r="YF316" s="108" t="n">
        <v>10.4</v>
      </c>
      <c r="YG316" s="108" t="n">
        <v>7.1</v>
      </c>
      <c r="YH316" s="108" t="n">
        <v>6</v>
      </c>
      <c r="YI316" s="108" t="n">
        <v>5</v>
      </c>
      <c r="YJ316" s="108" t="n">
        <v>4.2</v>
      </c>
      <c r="YK316" s="108" t="n">
        <v>6.2</v>
      </c>
      <c r="YL316" s="108" t="n">
        <v>7.4</v>
      </c>
      <c r="YM316" s="108" t="n">
        <v>11.4</v>
      </c>
      <c r="YN316" s="108" t="n">
        <v>12.3</v>
      </c>
      <c r="YO316" s="109" t="n">
        <f aca="false">AVERAGE(YC316:YN316)</f>
        <v>9.35</v>
      </c>
      <c r="ZA316" s="1" t="n">
        <v>1966</v>
      </c>
      <c r="ZB316" s="110" t="s">
        <v>169</v>
      </c>
      <c r="ZC316" s="108" t="n">
        <v>17.4</v>
      </c>
      <c r="ZD316" s="108" t="n">
        <v>16.8</v>
      </c>
      <c r="ZE316" s="108" t="n">
        <v>14.9</v>
      </c>
      <c r="ZF316" s="108" t="n">
        <v>12.6</v>
      </c>
      <c r="ZG316" s="108" t="n">
        <v>6.8</v>
      </c>
      <c r="ZH316" s="108" t="n">
        <v>5.7</v>
      </c>
      <c r="ZI316" s="108" t="n">
        <v>5.5</v>
      </c>
      <c r="ZJ316" s="108" t="n">
        <v>3.9</v>
      </c>
      <c r="ZK316" s="108" t="n">
        <v>6.3</v>
      </c>
      <c r="ZL316" s="108" t="n">
        <v>8.4</v>
      </c>
      <c r="ZM316" s="108" t="n">
        <v>13</v>
      </c>
      <c r="ZN316" s="108" t="n">
        <v>14.7</v>
      </c>
      <c r="ZO316" s="109" t="n">
        <f aca="false">AVERAGE(ZC316:ZN316)</f>
        <v>10.5</v>
      </c>
      <c r="AAA316" s="1" t="n">
        <v>1966</v>
      </c>
      <c r="AAB316" s="110" t="s">
        <v>169</v>
      </c>
      <c r="AAC316" s="108" t="n">
        <v>24.5</v>
      </c>
      <c r="AAD316" s="108" t="n">
        <v>23.7</v>
      </c>
      <c r="AAE316" s="108" t="n">
        <v>22.5</v>
      </c>
      <c r="AAF316" s="108" t="n">
        <v>21.3</v>
      </c>
      <c r="AAG316" s="108" t="n">
        <v>15.7</v>
      </c>
      <c r="AAH316" s="108" t="n">
        <v>15</v>
      </c>
      <c r="AAI316" s="108" t="n">
        <v>13.2</v>
      </c>
      <c r="AAJ316" s="108" t="n">
        <v>13.5</v>
      </c>
      <c r="AAK316" s="108" t="n">
        <v>19.3</v>
      </c>
      <c r="AAL316" s="108" t="n">
        <v>20.4</v>
      </c>
      <c r="AAM316" s="108" t="n">
        <v>23.1</v>
      </c>
      <c r="AAN316" s="108" t="n">
        <v>23</v>
      </c>
      <c r="AAO316" s="109" t="n">
        <f aca="false">AVERAGE(AAC316:AAN316)</f>
        <v>19.6</v>
      </c>
      <c r="ABA316" s="1" t="n">
        <v>1966</v>
      </c>
      <c r="ABB316" s="110" t="s">
        <v>169</v>
      </c>
      <c r="ABC316" s="108" t="n">
        <v>22.9</v>
      </c>
      <c r="ABD316" s="108" t="n">
        <v>24.2</v>
      </c>
      <c r="ABE316" s="108" t="n">
        <v>23.2</v>
      </c>
      <c r="ABF316" s="108" t="n">
        <v>21.6</v>
      </c>
      <c r="ABG316" s="108" t="n">
        <v>15.3</v>
      </c>
      <c r="ABH316" s="108" t="n">
        <v>12.3</v>
      </c>
      <c r="ABI316" s="108" t="n">
        <v>10.9</v>
      </c>
      <c r="ABJ316" s="108" t="n">
        <v>12.4</v>
      </c>
      <c r="ABK316" s="108" t="n">
        <v>13.1</v>
      </c>
      <c r="ABL316" s="108" t="n">
        <v>17.5</v>
      </c>
      <c r="ABM316" s="108" t="n">
        <v>19</v>
      </c>
      <c r="ABN316" s="108" t="n">
        <v>21.6</v>
      </c>
      <c r="ABO316" s="109" t="n">
        <f aca="false">AVERAGE(ABC316:ABN316)</f>
        <v>17.8333333333333</v>
      </c>
      <c r="ACA316" s="111" t="n">
        <v>1966</v>
      </c>
      <c r="ACB316" s="110" t="s">
        <v>169</v>
      </c>
      <c r="ACC316" s="108" t="n">
        <v>18.4</v>
      </c>
      <c r="ACD316" s="108" t="n">
        <v>17.8</v>
      </c>
      <c r="ACE316" s="108" t="n">
        <v>17.2</v>
      </c>
      <c r="ACF316" s="108" t="n">
        <v>14.4</v>
      </c>
      <c r="ACG316" s="108" t="n">
        <v>11.6</v>
      </c>
      <c r="ACH316" s="108" t="n">
        <v>9.6</v>
      </c>
      <c r="ACI316" s="108" t="n">
        <v>9.6</v>
      </c>
      <c r="ACJ316" s="108" t="n">
        <v>8.4</v>
      </c>
      <c r="ACK316" s="108" t="n">
        <v>10.1</v>
      </c>
      <c r="ACL316" s="108" t="n">
        <v>11.4</v>
      </c>
      <c r="ACM316" s="108" t="n">
        <v>14.8</v>
      </c>
      <c r="ACN316" s="108" t="n">
        <v>16.2</v>
      </c>
      <c r="ACO316" s="109" t="n">
        <f aca="false">AVERAGE(ACC316:ACN316)</f>
        <v>13.2916666666667</v>
      </c>
      <c r="ADA316" s="1" t="n">
        <v>1966</v>
      </c>
      <c r="ADB316" s="110" t="s">
        <v>169</v>
      </c>
      <c r="ADC316" s="108" t="n">
        <v>25.7</v>
      </c>
      <c r="ADD316" s="108" t="n">
        <v>25.5</v>
      </c>
      <c r="ADE316" s="108" t="n">
        <v>24</v>
      </c>
      <c r="ADF316" s="108" t="n">
        <v>22.1</v>
      </c>
      <c r="ADG316" s="108" t="n">
        <v>15.7</v>
      </c>
      <c r="ADH316" s="108" t="n">
        <v>14</v>
      </c>
      <c r="ADI316" s="108" t="n">
        <v>10.6</v>
      </c>
      <c r="ADJ316" s="108" t="n">
        <v>12.3</v>
      </c>
      <c r="ADK316" s="108" t="n">
        <v>13</v>
      </c>
      <c r="ADL316" s="108" t="n">
        <v>17.8</v>
      </c>
      <c r="ADM316" s="108" t="n">
        <v>19.6</v>
      </c>
      <c r="ADN316" s="108" t="n">
        <v>22</v>
      </c>
      <c r="ADO316" s="109" t="n">
        <f aca="false">AVERAGE(ADC316:ADN316)</f>
        <v>18.525</v>
      </c>
      <c r="AEA316" s="1" t="n">
        <v>1966</v>
      </c>
      <c r="AEB316" s="110" t="s">
        <v>169</v>
      </c>
      <c r="AEC316" s="108" t="n">
        <v>26.3</v>
      </c>
      <c r="AED316" s="108" t="n">
        <v>25.2</v>
      </c>
      <c r="AEE316" s="108" t="n">
        <v>24.2</v>
      </c>
      <c r="AEF316" s="108" t="n">
        <v>22.5</v>
      </c>
      <c r="AEG316" s="108" t="n">
        <v>17.5</v>
      </c>
      <c r="AEH316" s="108" t="n">
        <v>13.8</v>
      </c>
      <c r="AEI316" s="108" t="n">
        <v>12</v>
      </c>
      <c r="AEJ316" s="108" t="n">
        <v>13.5</v>
      </c>
      <c r="AEK316" s="108" t="n">
        <v>14.9</v>
      </c>
      <c r="AEL316" s="108" t="n">
        <v>18</v>
      </c>
      <c r="AEM316" s="108" t="n">
        <v>20.7</v>
      </c>
      <c r="AEN316" s="108" t="n">
        <v>23.5</v>
      </c>
      <c r="AEO316" s="109" t="n">
        <f aca="false">AVERAGE(AEC316:AEN316)</f>
        <v>19.3416666666667</v>
      </c>
      <c r="AFA316" s="1" t="n">
        <v>1966</v>
      </c>
      <c r="AFB316" s="110" t="s">
        <v>169</v>
      </c>
      <c r="AFC316" s="108" t="n">
        <v>19.2</v>
      </c>
      <c r="AFD316" s="108" t="n">
        <v>18.7</v>
      </c>
      <c r="AFE316" s="108" t="n">
        <v>18.2</v>
      </c>
      <c r="AFF316" s="108" t="n">
        <v>15.8</v>
      </c>
      <c r="AFG316" s="108" t="n">
        <v>14.6</v>
      </c>
      <c r="AFH316" s="108" t="n">
        <v>12</v>
      </c>
      <c r="AFI316" s="108" t="n">
        <v>11.5</v>
      </c>
      <c r="AFJ316" s="108" t="n">
        <v>11.3</v>
      </c>
      <c r="AFK316" s="108" t="n">
        <v>11.9</v>
      </c>
      <c r="AFL316" s="108" t="n">
        <v>12.6</v>
      </c>
      <c r="AFM316" s="108" t="n">
        <v>15.6</v>
      </c>
      <c r="AFN316" s="108" t="n">
        <v>17</v>
      </c>
      <c r="AFO316" s="109" t="n">
        <f aca="false">AVERAGE(AFC316:AFN316)</f>
        <v>14.8666666666667</v>
      </c>
      <c r="AGA316" s="1" t="n">
        <v>1966</v>
      </c>
      <c r="AGB316" s="110" t="s">
        <v>169</v>
      </c>
      <c r="AGC316" s="108" t="n">
        <v>17.8</v>
      </c>
      <c r="AGD316" s="108" t="n">
        <v>16.8</v>
      </c>
      <c r="AGE316" s="108" t="n">
        <v>14.2</v>
      </c>
      <c r="AGF316" s="108" t="n">
        <v>11.2</v>
      </c>
      <c r="AGG316" s="108" t="n">
        <v>6</v>
      </c>
      <c r="AGH316" s="108" t="n">
        <v>5</v>
      </c>
      <c r="AGI316" s="108" t="n">
        <v>4.4</v>
      </c>
      <c r="AGJ316" s="108" t="n">
        <v>3.5</v>
      </c>
      <c r="AGK316" s="108" t="n">
        <v>5.4</v>
      </c>
      <c r="AGL316" s="108" t="n">
        <v>8.4</v>
      </c>
      <c r="AGM316" s="108" t="n">
        <v>13.6</v>
      </c>
      <c r="AGN316" s="108" t="n">
        <v>14.4</v>
      </c>
      <c r="AGO316" s="109" t="n">
        <f aca="false">AVERAGE(AGC316:AGN316)</f>
        <v>10.0583333333333</v>
      </c>
      <c r="AHA316" s="1" t="n">
        <v>1966</v>
      </c>
      <c r="AHB316" s="110" t="s">
        <v>169</v>
      </c>
      <c r="AHC316" s="108" t="n">
        <v>15.3</v>
      </c>
      <c r="AHD316" s="108" t="n">
        <v>13.3</v>
      </c>
      <c r="AHE316" s="108" t="n">
        <v>12.3</v>
      </c>
      <c r="AHF316" s="108" t="n">
        <v>10.1</v>
      </c>
      <c r="AHG316" s="108" t="n">
        <v>5.1</v>
      </c>
      <c r="AHH316" s="108" t="n">
        <v>4.7</v>
      </c>
      <c r="AHI316" s="108" t="n">
        <v>4.3</v>
      </c>
      <c r="AHJ316" s="108" t="n">
        <v>1.7</v>
      </c>
      <c r="AHK316" s="108" t="n">
        <v>4.8</v>
      </c>
      <c r="AHL316" s="108" t="n">
        <v>6</v>
      </c>
      <c r="AHM316" s="108" t="n">
        <v>9.4</v>
      </c>
      <c r="AHN316" s="108" t="n">
        <v>11.1</v>
      </c>
      <c r="AHO316" s="109" t="n">
        <f aca="false">AVERAGE(AHC316:AHN316)</f>
        <v>8.175</v>
      </c>
      <c r="AIA316" s="1" t="n">
        <v>1966</v>
      </c>
      <c r="AIB316" s="110" t="s">
        <v>169</v>
      </c>
      <c r="AIC316" s="108" t="n">
        <v>23.3</v>
      </c>
      <c r="AID316" s="108" t="n">
        <v>22.1</v>
      </c>
      <c r="AIE316" s="108" t="n">
        <v>19.2</v>
      </c>
      <c r="AIF316" s="108" t="n">
        <v>16.1</v>
      </c>
      <c r="AIG316" s="108" t="n">
        <v>8.1</v>
      </c>
      <c r="AIH316" s="108" t="n">
        <v>5.6</v>
      </c>
      <c r="AII316" s="108" t="n">
        <v>3.9</v>
      </c>
      <c r="AIJ316" s="108" t="n">
        <v>4.8</v>
      </c>
      <c r="AIK316" s="108" t="n">
        <v>8.3</v>
      </c>
      <c r="AIL316" s="108" t="n">
        <v>12.3</v>
      </c>
      <c r="AIM316" s="108" t="n">
        <v>18.4</v>
      </c>
      <c r="AIN316" s="108" t="n">
        <v>18.6</v>
      </c>
      <c r="AIO316" s="109" t="n">
        <f aca="false">AVERAGE(AIC316:AIN316)</f>
        <v>13.3916666666667</v>
      </c>
      <c r="AJA316" s="1" t="n">
        <v>1966</v>
      </c>
      <c r="AJB316" s="110" t="s">
        <v>169</v>
      </c>
      <c r="AJC316" s="108" t="n">
        <v>26.1</v>
      </c>
      <c r="AJD316" s="108" t="n">
        <v>25.6</v>
      </c>
      <c r="AJE316" s="108" t="n">
        <v>26.1</v>
      </c>
      <c r="AJF316" s="108" t="n">
        <v>26.3</v>
      </c>
      <c r="AJG316" s="108" t="n">
        <v>21.7</v>
      </c>
      <c r="AJH316" s="108" t="n">
        <v>21.3</v>
      </c>
      <c r="AJI316" s="108" t="n">
        <v>19.5</v>
      </c>
      <c r="AJJ316" s="108" t="n">
        <v>20.2</v>
      </c>
      <c r="AJK316" s="108" t="n">
        <v>24.3</v>
      </c>
      <c r="AJL316" s="108" t="n">
        <v>24.4</v>
      </c>
      <c r="AJM316" s="108" t="n">
        <v>27.1</v>
      </c>
      <c r="AJN316" s="108" t="n">
        <v>27.5</v>
      </c>
      <c r="AJO316" s="109" t="n">
        <f aca="false">AVERAGE(AJC316:AJN316)</f>
        <v>24.175</v>
      </c>
      <c r="AKA316" s="1" t="n">
        <v>1966</v>
      </c>
      <c r="AKB316" s="110" t="s">
        <v>169</v>
      </c>
      <c r="AKC316" s="108" t="n">
        <v>17.5</v>
      </c>
      <c r="AKD316" s="108" t="n">
        <v>15.3</v>
      </c>
      <c r="AKE316" s="108" t="n">
        <v>13.6</v>
      </c>
      <c r="AKF316" s="108" t="n">
        <v>12.2</v>
      </c>
      <c r="AKG316" s="108" t="n">
        <v>5.5</v>
      </c>
      <c r="AKH316" s="108" t="n">
        <v>5.8</v>
      </c>
      <c r="AKI316" s="108" t="n">
        <v>5.2</v>
      </c>
      <c r="AKJ316" s="108" t="n">
        <v>3.5</v>
      </c>
      <c r="AKK316" s="108" t="n">
        <v>5.7</v>
      </c>
      <c r="AKL316" s="108" t="n">
        <v>7.6</v>
      </c>
      <c r="AKM316" s="108" t="n">
        <v>12.4</v>
      </c>
      <c r="AKN316" s="108" t="n">
        <v>14.2</v>
      </c>
      <c r="AKO316" s="109" t="n">
        <f aca="false">AVERAGE(AKC316:AKN316)</f>
        <v>9.875</v>
      </c>
      <c r="ALA316" s="35" t="n">
        <f aca="false">(ACO316+AO316+EO316+NO316+AKO316+AFO316+AEO316+IO316+MO316)/9</f>
        <v>13.3212962962963</v>
      </c>
      <c r="ALB316" s="77" t="n">
        <f aca="false">(ABO316+KO316+DO316+AGO316)/4</f>
        <v>17.5791666666667</v>
      </c>
      <c r="ALC316" s="19" t="n">
        <f aca="false">(QO316+PO316+AAO316+AJO316+FO316+SO316+BO316+CO316+JO316+OO316+TO316+HO316)/12</f>
        <v>13.2243055555556</v>
      </c>
      <c r="AMA316" s="28" t="n">
        <f aca="false">MAX(ACC316:ACN316,AC316:AN316,EC316:EN316,NC316:NN316,AKC316:AKN316,AFC316:AFN316,AEC316:AEN316,IC316:IN316,MC316:MN316)</f>
        <v>26.3</v>
      </c>
      <c r="AMB316" s="28" t="n">
        <f aca="false">MIN(ACC316:ACN316,AC316:AN316,EC316:EN316,NC316:NN316,AKC316:AKN316,AFC316:AFN316,AEC316:AEN316,IC316:IN316,MC316:MN316)</f>
        <v>3.5</v>
      </c>
      <c r="AMC316" s="81" t="n">
        <f aca="false">MAX(ABC316:ABN316,KC316:KN316,DC316:DN316,AGC316:AGN316)</f>
        <v>26.7</v>
      </c>
      <c r="AMD316" s="81" t="n">
        <f aca="false">MIN(ABC316:ABN316,KC316:KN316,DC316:DN316,AGC316:AGN316)</f>
        <v>3.5</v>
      </c>
      <c r="AME316" s="60" t="n">
        <f aca="false">MAX(QC316:QN316,PC316:PN316,AJC316:AJN316,AAC316:AAN316,FC316:FN316,SC316:SN316)</f>
        <v>27.5</v>
      </c>
      <c r="AMF316" s="60" t="n">
        <f aca="false">MIN(QC316:QN316,PC316:PN316,AJC316:AJN316,AAC316:AAN316,FC316:FN316,SC316:SN316)</f>
        <v>4.3</v>
      </c>
    </row>
    <row r="317" customFormat="false" ht="12.8" hidden="false" customHeight="false" outlineLevel="0" collapsed="false">
      <c r="A317" s="104"/>
      <c r="B317" s="29" t="n">
        <f aca="false">AVERAGE(AO317,BO317,CO317,DO317,EO317,FO317,GO317,HO327,IO317,JO317,KO317,LO317,MO317,NO317,OO317,PO317,QO317,RO317,SO317,TO317,UO317,VO317,WO317,YO317,ZO317,AAO317,ABO317,ACO317,ADO317,AEO317,AFO317,AGO317,AHO317,AIO317,AJO317,AKO317)</f>
        <v>13.7108796296296</v>
      </c>
      <c r="C317" s="30" t="n">
        <f aca="false">AVERAGE(B313:B317)</f>
        <v>13.7322685185185</v>
      </c>
      <c r="D317" s="31" t="n">
        <f aca="false">AVERAGE(B308:B317)</f>
        <v>13.7383564814815</v>
      </c>
      <c r="E317" s="29" t="n">
        <f aca="false">AVERAGE(B298:B317)</f>
        <v>13.5220486111111</v>
      </c>
      <c r="F317" s="32" t="n">
        <f aca="false">AVERAGE(B268:B317)</f>
        <v>13.4734806397306</v>
      </c>
      <c r="G317" s="3" t="n">
        <f aca="false">MAX(AC317:AN317,BC317:BN317,CC317:CN317,DC317:DN317,EC317:EN317,FC317:FN317,GC317:GN317,HC317:HN317,IC317:IN317,JC317:JN317,KC317:KN317,LC317:LN317,MC317:MN317,NC317:NN317,OC317:ON317,PC317:PN317,QC317:QN317,RC317:RN317,SC317:SN317,TC317:TN317,UC317:UN317,VC317:VN317,WC317:WN317,YC317:YN317,ZC317:ZN317,AAC317:AAN317,ABC317:ABN317,ACC317:ACN317,ADC317:ADN317,AEC317:AEN317,AFC317:AFN317,AGC317:AGN317,AHC317:AHN317,AIC317:AIN317,AJC317:AJN317,AKC317:AKN317)</f>
        <v>27.6</v>
      </c>
      <c r="H317" s="105" t="n">
        <f aca="false">MEDIAN(AC317:AN317,BC317:BN317,CC317:CN317,DC317:DN317,EC317:EN317,FC317:FN317,GC317:GN317,HC317:HN317,IC317:IN317,JC317:JN317,KC317:KN317,LC317:LN317,MC317:MN317,NC317:NN317,OC317:ON317,PC317:PN317,QC317:QN317,RC317:RN317,SC317:SN317,TC317:TN317,UC317:UN317,VC317:VN317,WC317:WN317,YC317:YN317,ZC317:ZN317,AAC317:AAN317,ABC317:ABN317,ACC317:ACN317,ADC317:ADN317,AEC317:AEN317,AFC317:AFN317,AGC317:AGN317,AHC317:AHN317,AIC317:AIN317,AJC317:AJN317,AKC317:AKN317)</f>
        <v>13.2</v>
      </c>
      <c r="I317" s="5" t="n">
        <f aca="false">MIN(AC317:AN317,BC317:BN317,CC317:CN317,DC317:DN317,EC317:EN317,FC317:FN317,GC317:GN317,HC317:HN317,IC317:IN317,JC317:JN317,KC317:KN317,LC317:LN317,MC317:MN317,NC317:NN317,OC317:ON317,PC317:PN317,QC317:QN317,RC317:RN317,SC317:SN317,TC317:TN317,UC317:UN317,VC317:VN317,WC317:WN317,YC317:YN317,ZC317:ZN317,AAC317:AAN317,ABC317:ABN317,ACC317:ACN317,ADC317:ADN317,AEC317:AEN317,AFC317:AFN317,AGC317:AGN317,AHC317:AHN317,AIC317:AIN317,AJC317:AJN317,AKC317:AKN317)</f>
        <v>3.2</v>
      </c>
      <c r="J317" s="106" t="n">
        <f aca="false">(G317+I317)/2</f>
        <v>15.4</v>
      </c>
      <c r="AB317" s="107" t="n">
        <v>1967</v>
      </c>
      <c r="AC317" s="108" t="n">
        <v>12.4</v>
      </c>
      <c r="AD317" s="108" t="n">
        <v>14.7</v>
      </c>
      <c r="AE317" s="108" t="n">
        <v>13</v>
      </c>
      <c r="AF317" s="108" t="n">
        <v>12.1</v>
      </c>
      <c r="AG317" s="108" t="n">
        <v>9.5</v>
      </c>
      <c r="AH317" s="108" t="n">
        <v>9.4</v>
      </c>
      <c r="AI317" s="108" t="n">
        <v>6.8</v>
      </c>
      <c r="AJ317" s="108" t="n">
        <v>6.8</v>
      </c>
      <c r="AK317" s="108" t="n">
        <v>8.3</v>
      </c>
      <c r="AL317" s="108" t="n">
        <v>10.1</v>
      </c>
      <c r="AM317" s="108" t="n">
        <v>10.8</v>
      </c>
      <c r="AN317" s="108" t="n">
        <v>12.8</v>
      </c>
      <c r="AO317" s="109" t="n">
        <f aca="false">AVERAGE(AC317:AN317)</f>
        <v>10.5583333333333</v>
      </c>
      <c r="BA317" s="1" t="n">
        <v>1967</v>
      </c>
      <c r="BB317" s="110" t="s">
        <v>170</v>
      </c>
      <c r="BC317" s="108" t="n">
        <v>14.2</v>
      </c>
      <c r="BD317" s="108" t="n">
        <v>15.7</v>
      </c>
      <c r="BE317" s="108" t="n">
        <v>11.6</v>
      </c>
      <c r="BF317" s="108" t="n">
        <v>13.5</v>
      </c>
      <c r="BG317" s="108" t="n">
        <v>9</v>
      </c>
      <c r="BH317" s="108" t="n">
        <v>6.5</v>
      </c>
      <c r="BI317" s="108" t="n">
        <v>5.1</v>
      </c>
      <c r="BJ317" s="108" t="n">
        <v>5.3</v>
      </c>
      <c r="BK317" s="108" t="n">
        <v>7</v>
      </c>
      <c r="BL317" s="108" t="n">
        <v>10.1</v>
      </c>
      <c r="BM317" s="108" t="n">
        <v>11.8</v>
      </c>
      <c r="BN317" s="108" t="n">
        <v>12.9</v>
      </c>
      <c r="BO317" s="109" t="n">
        <f aca="false">AVERAGE(BC317:BN317)</f>
        <v>10.225</v>
      </c>
      <c r="CA317" s="1" t="n">
        <v>1967</v>
      </c>
      <c r="CB317" s="110" t="s">
        <v>170</v>
      </c>
      <c r="CC317" s="108" t="n">
        <v>10.9</v>
      </c>
      <c r="CD317" s="108" t="n">
        <v>14.2</v>
      </c>
      <c r="CE317" s="108" t="n">
        <v>10.2</v>
      </c>
      <c r="CF317" s="108" t="n">
        <v>9.8</v>
      </c>
      <c r="CG317" s="108" t="n">
        <v>6.5</v>
      </c>
      <c r="CH317" s="108" t="n">
        <v>7.6</v>
      </c>
      <c r="CI317" s="108" t="n">
        <v>4.4</v>
      </c>
      <c r="CJ317" s="108" t="n">
        <v>3.6</v>
      </c>
      <c r="CK317" s="108" t="n">
        <v>5.8</v>
      </c>
      <c r="CL317" s="108" t="n">
        <v>8.7</v>
      </c>
      <c r="CM317" s="108" t="n">
        <v>9.3</v>
      </c>
      <c r="CN317" s="108" t="n">
        <v>12</v>
      </c>
      <c r="CO317" s="109" t="n">
        <f aca="false">AVERAGE(CC317:CN317)</f>
        <v>8.58333333333333</v>
      </c>
      <c r="DA317" s="1" t="n">
        <v>1967</v>
      </c>
      <c r="DB317" s="110" t="s">
        <v>170</v>
      </c>
      <c r="DC317" s="108" t="n">
        <v>26.2</v>
      </c>
      <c r="DD317" s="108" t="n">
        <v>25.2</v>
      </c>
      <c r="DE317" s="108" t="n">
        <v>23.9</v>
      </c>
      <c r="DF317" s="108" t="n">
        <v>21.1</v>
      </c>
      <c r="DG317" s="108" t="n">
        <v>18.5</v>
      </c>
      <c r="DH317" s="108" t="n">
        <v>11</v>
      </c>
      <c r="DI317" s="108" t="n">
        <v>10.1</v>
      </c>
      <c r="DJ317" s="108" t="n">
        <v>13.6</v>
      </c>
      <c r="DK317" s="108" t="n">
        <v>16.5</v>
      </c>
      <c r="DL317" s="108" t="n">
        <v>21.8</v>
      </c>
      <c r="DM317" s="108" t="n">
        <v>24.9</v>
      </c>
      <c r="DN317" s="108" t="n">
        <v>26.8</v>
      </c>
      <c r="DO317" s="109" t="n">
        <f aca="false">AVERAGE(DC317:DN317)</f>
        <v>19.9666666666667</v>
      </c>
      <c r="EA317" s="1" t="n">
        <v>1967</v>
      </c>
      <c r="EB317" s="107" t="n">
        <v>1967</v>
      </c>
      <c r="EC317" s="108" t="n">
        <v>15.7</v>
      </c>
      <c r="ED317" s="108" t="n">
        <v>17.6</v>
      </c>
      <c r="EE317" s="108" t="n">
        <v>14.4</v>
      </c>
      <c r="EF317" s="108" t="n">
        <v>14.1</v>
      </c>
      <c r="EG317" s="108" t="n">
        <v>11.4</v>
      </c>
      <c r="EH317" s="108" t="n">
        <v>11.3</v>
      </c>
      <c r="EI317" s="108" t="n">
        <v>8.3</v>
      </c>
      <c r="EJ317" s="108" t="n">
        <v>8</v>
      </c>
      <c r="EK317" s="108" t="n">
        <v>10.1</v>
      </c>
      <c r="EL317" s="108" t="n">
        <v>12.6</v>
      </c>
      <c r="EM317" s="108" t="n">
        <v>13.2</v>
      </c>
      <c r="EN317" s="108" t="n">
        <v>15.3</v>
      </c>
      <c r="EO317" s="109" t="n">
        <f aca="false">AVERAGE(EC317:EN317)</f>
        <v>12.6666666666667</v>
      </c>
      <c r="FA317" s="1" t="n">
        <v>1967</v>
      </c>
      <c r="FB317" s="110" t="s">
        <v>170</v>
      </c>
      <c r="FC317" s="108" t="n">
        <v>14</v>
      </c>
      <c r="FD317" s="108" t="n">
        <v>16.3</v>
      </c>
      <c r="FE317" s="108" t="n">
        <v>13.2</v>
      </c>
      <c r="FF317" s="108" t="n">
        <v>12.8</v>
      </c>
      <c r="FG317" s="108" t="n">
        <v>10.1</v>
      </c>
      <c r="FH317" s="108" t="n">
        <v>11.1</v>
      </c>
      <c r="FI317" s="108" t="n">
        <v>7.8</v>
      </c>
      <c r="FJ317" s="108" t="n">
        <v>7.4</v>
      </c>
      <c r="FK317" s="108" t="n">
        <v>8.6</v>
      </c>
      <c r="FL317" s="108" t="n">
        <v>11.5</v>
      </c>
      <c r="FM317" s="108" t="n">
        <v>12.2</v>
      </c>
      <c r="FN317" s="108" t="n">
        <v>14.7</v>
      </c>
      <c r="FO317" s="109" t="n">
        <f aca="false">AVERAGE(FC317:FN317)</f>
        <v>11.6416666666667</v>
      </c>
      <c r="GA317" s="1" t="n">
        <v>1967</v>
      </c>
      <c r="GB317" s="110" t="s">
        <v>170</v>
      </c>
      <c r="GC317" s="108" t="n">
        <v>16.9</v>
      </c>
      <c r="GD317" s="108" t="n">
        <v>17.4</v>
      </c>
      <c r="GE317" s="108" t="n">
        <v>16.4</v>
      </c>
      <c r="GF317" s="108" t="n">
        <v>15.2</v>
      </c>
      <c r="GG317" s="108" t="n">
        <v>13.5</v>
      </c>
      <c r="GH317" s="108" t="n">
        <v>12.9</v>
      </c>
      <c r="GI317" s="108" t="n">
        <v>11</v>
      </c>
      <c r="GJ317" s="108" t="n">
        <v>9.9</v>
      </c>
      <c r="GK317" s="108" t="n">
        <v>12</v>
      </c>
      <c r="GL317" s="108" t="n">
        <v>13.5</v>
      </c>
      <c r="GM317" s="108" t="n">
        <v>13.7</v>
      </c>
      <c r="GN317" s="108" t="n">
        <v>15.6</v>
      </c>
      <c r="GO317" s="109" t="n">
        <f aca="false">AVERAGE(GC317:GN317)</f>
        <v>14</v>
      </c>
      <c r="HA317" s="1" t="n">
        <v>1967</v>
      </c>
      <c r="HB317" s="110" t="s">
        <v>170</v>
      </c>
      <c r="HC317" s="108" t="n">
        <v>15.2</v>
      </c>
      <c r="HD317" s="108" t="n">
        <v>16.6</v>
      </c>
      <c r="HE317" s="108" t="n">
        <v>14.9</v>
      </c>
      <c r="HF317" s="108" t="n">
        <v>14.5</v>
      </c>
      <c r="HG317" s="108" t="n">
        <v>13</v>
      </c>
      <c r="HH317" s="108" t="n">
        <v>12.6</v>
      </c>
      <c r="HI317" s="108" t="n">
        <v>10.5</v>
      </c>
      <c r="HJ317" s="108" t="n">
        <v>9.7</v>
      </c>
      <c r="HK317" s="108" t="n">
        <v>11.3</v>
      </c>
      <c r="HL317" s="108" t="n">
        <v>12.5</v>
      </c>
      <c r="HM317" s="108" t="n">
        <v>12.6</v>
      </c>
      <c r="HN317" s="108" t="n">
        <v>14.6</v>
      </c>
      <c r="HO317" s="109" t="n">
        <f aca="false">AVERAGE(HC317:HN317)</f>
        <v>13.1666666666667</v>
      </c>
      <c r="IA317" s="1" t="n">
        <v>1967</v>
      </c>
      <c r="IB317" s="110" t="s">
        <v>170</v>
      </c>
      <c r="IC317" s="108" t="n">
        <v>23.3</v>
      </c>
      <c r="ID317" s="108" t="n">
        <v>24</v>
      </c>
      <c r="IE317" s="108" t="n">
        <v>20.7</v>
      </c>
      <c r="IF317" s="108" t="n">
        <v>19.6</v>
      </c>
      <c r="IG317" s="108" t="n">
        <v>15.2</v>
      </c>
      <c r="IH317" s="108" t="n">
        <v>13.1</v>
      </c>
      <c r="II317" s="108" t="n">
        <v>9.7</v>
      </c>
      <c r="IJ317" s="108" t="n">
        <v>10.1</v>
      </c>
      <c r="IK317" s="108" t="n">
        <v>13.4</v>
      </c>
      <c r="IL317" s="108" t="n">
        <v>17.3</v>
      </c>
      <c r="IM317" s="108" t="n">
        <v>18.6</v>
      </c>
      <c r="IN317" s="108" t="n">
        <v>20.8</v>
      </c>
      <c r="IO317" s="109" t="n">
        <f aca="false">AVERAGE(IC317:IN317)</f>
        <v>17.15</v>
      </c>
      <c r="JA317" s="1" t="n">
        <v>1967</v>
      </c>
      <c r="JB317" s="110" t="s">
        <v>170</v>
      </c>
      <c r="JC317" s="108" t="n">
        <v>13.4</v>
      </c>
      <c r="JD317" s="108" t="n">
        <v>15.7</v>
      </c>
      <c r="JE317" s="108" t="n">
        <v>11.8</v>
      </c>
      <c r="JF317" s="108" t="n">
        <v>11</v>
      </c>
      <c r="JG317" s="108" t="n">
        <v>7.1</v>
      </c>
      <c r="JH317" s="108" t="n">
        <v>7.4</v>
      </c>
      <c r="JI317" s="108" t="n">
        <v>4</v>
      </c>
      <c r="JJ317" s="108" t="n">
        <v>3.8</v>
      </c>
      <c r="JK317" s="108" t="n">
        <v>6.5</v>
      </c>
      <c r="JL317" s="108" t="n">
        <v>10.1</v>
      </c>
      <c r="JM317" s="108" t="n">
        <v>10.9</v>
      </c>
      <c r="JN317" s="108" t="n">
        <v>13.3</v>
      </c>
      <c r="JO317" s="109" t="n">
        <f aca="false">AVERAGE(JC317:JN317)</f>
        <v>9.58333333333333</v>
      </c>
      <c r="KA317" s="1" t="n">
        <v>1967</v>
      </c>
      <c r="KB317" s="110" t="s">
        <v>170</v>
      </c>
      <c r="KC317" s="108" t="n">
        <v>25.7</v>
      </c>
      <c r="KD317" s="108" t="n">
        <v>24.9</v>
      </c>
      <c r="KE317" s="108" t="n">
        <v>23.6</v>
      </c>
      <c r="KF317" s="108" t="n">
        <v>22</v>
      </c>
      <c r="KG317" s="108" t="n">
        <v>19.9</v>
      </c>
      <c r="KH317" s="108" t="n">
        <v>13.5</v>
      </c>
      <c r="KI317" s="108" t="n">
        <v>11.1</v>
      </c>
      <c r="KJ317" s="108" t="n">
        <v>14.7</v>
      </c>
      <c r="KK317" s="108" t="n">
        <v>18.6</v>
      </c>
      <c r="KL317" s="108" t="n">
        <v>23.4</v>
      </c>
      <c r="KM317" s="108" t="n">
        <v>25.8</v>
      </c>
      <c r="KN317" s="108" t="n">
        <v>26.6</v>
      </c>
      <c r="KO317" s="109" t="n">
        <f aca="false">AVERAGE(KC317:KN317)</f>
        <v>20.8166666666667</v>
      </c>
      <c r="LA317" s="1" t="n">
        <v>1967</v>
      </c>
      <c r="LB317" s="110" t="s">
        <v>170</v>
      </c>
      <c r="LC317" s="108" t="n">
        <v>13.9</v>
      </c>
      <c r="LD317" s="108" t="n">
        <v>16.5</v>
      </c>
      <c r="LE317" s="108" t="n">
        <v>12.3</v>
      </c>
      <c r="LF317" s="108" t="n">
        <v>11.7</v>
      </c>
      <c r="LG317" s="108" t="n">
        <v>8.6</v>
      </c>
      <c r="LH317" s="108" t="n">
        <v>8.9</v>
      </c>
      <c r="LI317" s="108" t="n">
        <v>5.8</v>
      </c>
      <c r="LJ317" s="108" t="n">
        <v>5.3</v>
      </c>
      <c r="LK317" s="108" t="n">
        <v>7.4</v>
      </c>
      <c r="LL317" s="108" t="n">
        <v>10.1</v>
      </c>
      <c r="LM317" s="108" t="n">
        <v>11.2</v>
      </c>
      <c r="LN317" s="108" t="n">
        <v>13.7</v>
      </c>
      <c r="LO317" s="109" t="n">
        <f aca="false">AVERAGE(LC317:LN317)</f>
        <v>10.45</v>
      </c>
      <c r="MA317" s="1" t="n">
        <v>1967</v>
      </c>
      <c r="MB317" s="110" t="s">
        <v>170</v>
      </c>
      <c r="MC317" s="108" t="n">
        <v>14.4</v>
      </c>
      <c r="MD317" s="108" t="n">
        <v>16.4</v>
      </c>
      <c r="ME317" s="108" t="n">
        <v>14.4</v>
      </c>
      <c r="MF317" s="108" t="n">
        <v>14.5</v>
      </c>
      <c r="MG317" s="108" t="n">
        <v>10.6</v>
      </c>
      <c r="MH317" s="108" t="n">
        <v>9.1</v>
      </c>
      <c r="MI317" s="108" t="n">
        <v>7.5</v>
      </c>
      <c r="MJ317" s="108" t="n">
        <v>7.8</v>
      </c>
      <c r="MK317" s="108" t="n">
        <v>9.4</v>
      </c>
      <c r="ML317" s="108" t="n">
        <v>12</v>
      </c>
      <c r="MM317" s="108" t="n">
        <v>13.2</v>
      </c>
      <c r="MN317" s="108" t="n">
        <v>14.3</v>
      </c>
      <c r="MO317" s="109" t="n">
        <f aca="false">AVERAGE(MC317:MN317)</f>
        <v>11.9666666666667</v>
      </c>
      <c r="NA317" s="1" t="n">
        <v>1967</v>
      </c>
      <c r="NB317" s="110" t="s">
        <v>170</v>
      </c>
      <c r="NC317" s="108" t="n">
        <v>18.4</v>
      </c>
      <c r="ND317" s="108" t="n">
        <v>20.9</v>
      </c>
      <c r="NE317" s="108" t="n">
        <v>16.1</v>
      </c>
      <c r="NF317" s="108" t="n">
        <v>16.3</v>
      </c>
      <c r="NG317" s="108" t="n">
        <v>13.7</v>
      </c>
      <c r="NH317" s="108" t="n">
        <v>12.9</v>
      </c>
      <c r="NI317" s="108" t="n">
        <v>8.7</v>
      </c>
      <c r="NJ317" s="108" t="n">
        <v>8.3</v>
      </c>
      <c r="NK317" s="108" t="n">
        <v>7.3</v>
      </c>
      <c r="NL317" s="108" t="n">
        <v>11.5</v>
      </c>
      <c r="NM317" s="108" t="n">
        <v>13.9</v>
      </c>
      <c r="NN317" s="108" t="n">
        <v>16</v>
      </c>
      <c r="NO317" s="109" t="n">
        <f aca="false">AVERAGE(NC317:NN317)</f>
        <v>13.6666666666667</v>
      </c>
      <c r="OA317" s="1" t="n">
        <v>1967</v>
      </c>
      <c r="OB317" s="110" t="s">
        <v>170</v>
      </c>
      <c r="OC317" s="108" t="n">
        <v>17.2</v>
      </c>
      <c r="OD317" s="108" t="n">
        <v>19</v>
      </c>
      <c r="OE317" s="108" t="n">
        <v>15.7</v>
      </c>
      <c r="OF317" s="108" t="n">
        <v>15.2</v>
      </c>
      <c r="OG317" s="108" t="n">
        <v>12.3</v>
      </c>
      <c r="OH317" s="108" t="n">
        <v>12</v>
      </c>
      <c r="OI317" s="108" t="n">
        <v>8.5</v>
      </c>
      <c r="OJ317" s="108" t="n">
        <v>8.6</v>
      </c>
      <c r="OK317" s="108" t="n">
        <v>10.3</v>
      </c>
      <c r="OL317" s="108" t="n">
        <v>13.2</v>
      </c>
      <c r="OM317" s="108" t="n">
        <v>14.3</v>
      </c>
      <c r="ON317" s="108" t="n">
        <v>16.6</v>
      </c>
      <c r="OO317" s="109" t="n">
        <f aca="false">AVERAGE(OC317:ON317)</f>
        <v>13.575</v>
      </c>
      <c r="PA317" s="16" t="n">
        <v>1967</v>
      </c>
      <c r="PB317" s="134" t="s">
        <v>170</v>
      </c>
      <c r="PC317" s="108" t="n">
        <v>17.3</v>
      </c>
      <c r="PD317" s="108" t="n">
        <v>16.5</v>
      </c>
      <c r="PE317" s="108" t="n">
        <v>14</v>
      </c>
      <c r="PF317" s="108" t="n">
        <v>14.6</v>
      </c>
      <c r="PG317" s="108" t="n">
        <v>8.8</v>
      </c>
      <c r="PH317" s="108" t="n">
        <v>6.6</v>
      </c>
      <c r="PI317" s="108" t="n">
        <v>4.5</v>
      </c>
      <c r="PJ317" s="108" t="n">
        <v>4.2</v>
      </c>
      <c r="PK317" s="108" t="n">
        <v>8.4</v>
      </c>
      <c r="PL317" s="108" t="n">
        <v>12.9</v>
      </c>
      <c r="PM317" s="108" t="n">
        <v>14.3</v>
      </c>
      <c r="PN317" s="108" t="n">
        <v>16.8</v>
      </c>
      <c r="PO317" s="109" t="n">
        <f aca="false">AVERAGE(PC317:PN317)</f>
        <v>11.575</v>
      </c>
      <c r="QA317" s="1" t="n">
        <v>1967</v>
      </c>
      <c r="QB317" s="110" t="s">
        <v>170</v>
      </c>
      <c r="QC317" s="108" t="n">
        <v>12.9</v>
      </c>
      <c r="QD317" s="108" t="n">
        <v>14.2</v>
      </c>
      <c r="QE317" s="108" t="n">
        <v>12.1</v>
      </c>
      <c r="QF317" s="108" t="n">
        <v>11.6</v>
      </c>
      <c r="QG317" s="108" t="n">
        <v>7.9</v>
      </c>
      <c r="QH317" s="108" t="n">
        <v>7.4</v>
      </c>
      <c r="QI317" s="108" t="n">
        <v>4.7</v>
      </c>
      <c r="QJ317" s="108" t="n">
        <v>5.1</v>
      </c>
      <c r="QK317" s="108" t="n">
        <v>6.5</v>
      </c>
      <c r="QL317" s="108" t="n">
        <v>9.9</v>
      </c>
      <c r="QM317" s="108" t="n">
        <v>10.4</v>
      </c>
      <c r="QN317" s="108" t="n">
        <v>12.6</v>
      </c>
      <c r="QO317" s="109" t="n">
        <f aca="false">AVERAGE(QC317:QN317)</f>
        <v>9.60833333333333</v>
      </c>
      <c r="RA317" s="1" t="n">
        <v>1967</v>
      </c>
      <c r="RB317" s="110" t="s">
        <v>170</v>
      </c>
      <c r="RC317" s="108" t="n">
        <v>17</v>
      </c>
      <c r="RD317" s="108" t="n">
        <v>18.3</v>
      </c>
      <c r="RE317" s="108" t="n">
        <v>14.6</v>
      </c>
      <c r="RF317" s="108" t="n">
        <v>14.2</v>
      </c>
      <c r="RG317" s="108" t="n">
        <v>10.1</v>
      </c>
      <c r="RH317" s="108" t="n">
        <v>8.3</v>
      </c>
      <c r="RI317" s="108" t="n">
        <v>5.3</v>
      </c>
      <c r="RJ317" s="108" t="n">
        <v>4.9</v>
      </c>
      <c r="RK317" s="108" t="n">
        <v>5.5</v>
      </c>
      <c r="RL317" s="108" t="n">
        <v>11.3</v>
      </c>
      <c r="RM317" s="108" t="n">
        <v>13</v>
      </c>
      <c r="RN317" s="108" t="n">
        <v>15.8</v>
      </c>
      <c r="RO317" s="109" t="n">
        <f aca="false">AVERAGE(RC317:RN317)</f>
        <v>11.525</v>
      </c>
      <c r="SA317" s="1" t="n">
        <v>1967</v>
      </c>
      <c r="SB317" s="107" t="n">
        <v>1967</v>
      </c>
      <c r="SC317" s="108" t="n">
        <v>20.3</v>
      </c>
      <c r="SD317" s="108" t="n">
        <v>17.8</v>
      </c>
      <c r="SE317" s="108" t="n">
        <v>15.6</v>
      </c>
      <c r="SF317" s="108" t="n">
        <v>16.5</v>
      </c>
      <c r="SG317" s="108" t="n">
        <v>11.4</v>
      </c>
      <c r="SH317" s="108" t="n">
        <v>7.1</v>
      </c>
      <c r="SI317" s="108" t="n">
        <v>5.3</v>
      </c>
      <c r="SJ317" s="108" t="n">
        <v>5.3</v>
      </c>
      <c r="SK317" s="108" t="n">
        <v>10.4</v>
      </c>
      <c r="SL317" s="108" t="n">
        <v>16.8</v>
      </c>
      <c r="SM317" s="108" t="n">
        <v>17.6</v>
      </c>
      <c r="SN317" s="108" t="n">
        <v>19.3</v>
      </c>
      <c r="SO317" s="109" t="n">
        <f aca="false">AVERAGE(SC317:SN317)</f>
        <v>13.6166666666667</v>
      </c>
      <c r="TA317" s="1" t="n">
        <v>1967</v>
      </c>
      <c r="TB317" s="110" t="s">
        <v>170</v>
      </c>
      <c r="TC317" s="108" t="n">
        <v>24.2</v>
      </c>
      <c r="TD317" s="108" t="n">
        <v>23.8</v>
      </c>
      <c r="TE317" s="108" t="n">
        <v>22.7</v>
      </c>
      <c r="TF317" s="108" t="n">
        <v>19.9</v>
      </c>
      <c r="TG317" s="108" t="n">
        <v>16.9</v>
      </c>
      <c r="TH317" s="108" t="n">
        <v>10.9</v>
      </c>
      <c r="TI317" s="108" t="n">
        <v>9.1</v>
      </c>
      <c r="TJ317" s="108" t="n">
        <v>11.6</v>
      </c>
      <c r="TK317" s="108" t="n">
        <v>15.6</v>
      </c>
      <c r="TL317" s="108" t="n">
        <v>21.7</v>
      </c>
      <c r="TM317" s="108" t="n">
        <v>24.9</v>
      </c>
      <c r="TN317" s="108" t="n">
        <v>24.6</v>
      </c>
      <c r="TO317" s="109" t="n">
        <f aca="false">AVERAGE(TC317:TN317)</f>
        <v>18.825</v>
      </c>
      <c r="UA317" s="1" t="n">
        <v>1967</v>
      </c>
      <c r="UB317" s="110" t="s">
        <v>170</v>
      </c>
      <c r="UC317" s="108" t="n">
        <v>17.1</v>
      </c>
      <c r="UD317" s="108" t="n">
        <v>18.2</v>
      </c>
      <c r="UE317" s="108" t="n">
        <v>14.5</v>
      </c>
      <c r="UF317" s="108" t="n">
        <v>14</v>
      </c>
      <c r="UG317" s="108" t="n">
        <v>9.8</v>
      </c>
      <c r="UH317" s="108" t="n">
        <v>8</v>
      </c>
      <c r="UI317" s="108" t="n">
        <v>4.8</v>
      </c>
      <c r="UJ317" s="108" t="n">
        <v>4.4</v>
      </c>
      <c r="UK317" s="108" t="n">
        <v>5.1</v>
      </c>
      <c r="UL317" s="108" t="n">
        <v>12.1</v>
      </c>
      <c r="UM317" s="108" t="n">
        <v>13.1</v>
      </c>
      <c r="UN317" s="108" t="n">
        <v>16.1</v>
      </c>
      <c r="UO317" s="109" t="n">
        <f aca="false">AVERAGE(UC317:UN317)</f>
        <v>11.4333333333333</v>
      </c>
      <c r="VA317" s="1" t="n">
        <v>1967</v>
      </c>
      <c r="VB317" s="110" t="s">
        <v>170</v>
      </c>
      <c r="VC317" s="108" t="n">
        <v>12.8</v>
      </c>
      <c r="VD317" s="108" t="n">
        <v>14.4</v>
      </c>
      <c r="VE317" s="108" t="n">
        <v>12.6</v>
      </c>
      <c r="VF317" s="108" t="n">
        <v>11.6</v>
      </c>
      <c r="VG317" s="108" t="n">
        <v>9</v>
      </c>
      <c r="VH317" s="108" t="n">
        <v>8.5</v>
      </c>
      <c r="VI317" s="108" t="n">
        <v>6</v>
      </c>
      <c r="VJ317" s="108" t="n">
        <v>5.7</v>
      </c>
      <c r="VK317" s="108" t="n">
        <v>7.6</v>
      </c>
      <c r="VL317" s="108" t="n">
        <v>9.9</v>
      </c>
      <c r="VM317" s="108" t="n">
        <v>9.8</v>
      </c>
      <c r="VN317" s="108" t="n">
        <v>12.5</v>
      </c>
      <c r="VO317" s="109" t="n">
        <f aca="false">AVERAGE(VC317:VN317)</f>
        <v>10.0333333333333</v>
      </c>
      <c r="WA317" s="1" t="n">
        <v>1967</v>
      </c>
      <c r="WB317" s="110" t="s">
        <v>170</v>
      </c>
      <c r="WC317" s="108" t="n">
        <v>23.2</v>
      </c>
      <c r="WD317" s="108" t="n">
        <v>23.2</v>
      </c>
      <c r="WE317" s="108" t="n">
        <v>18.9</v>
      </c>
      <c r="WF317" s="108" t="n">
        <v>18</v>
      </c>
      <c r="WG317" s="108" t="n">
        <v>12.2</v>
      </c>
      <c r="WH317" s="108" t="n">
        <v>9.5</v>
      </c>
      <c r="WI317" s="108" t="n">
        <v>6.7</v>
      </c>
      <c r="WJ317" s="108" t="n">
        <v>7</v>
      </c>
      <c r="WK317" s="108" t="n">
        <v>11</v>
      </c>
      <c r="WL317" s="108" t="n">
        <v>14.4</v>
      </c>
      <c r="WM317" s="108" t="n">
        <v>17.8</v>
      </c>
      <c r="WN317" s="108" t="n">
        <v>19.7</v>
      </c>
      <c r="WO317" s="109" t="n">
        <f aca="false">AVERAGE(WC317:WN317)</f>
        <v>15.1333333333333</v>
      </c>
      <c r="YA317" s="1" t="n">
        <v>1967</v>
      </c>
      <c r="YB317" s="110" t="s">
        <v>170</v>
      </c>
      <c r="YC317" s="108" t="n">
        <v>14.3</v>
      </c>
      <c r="YD317" s="108" t="n">
        <v>15.3</v>
      </c>
      <c r="YE317" s="108" t="n">
        <v>12.7</v>
      </c>
      <c r="YF317" s="108" t="n">
        <v>12.2</v>
      </c>
      <c r="YG317" s="108" t="n">
        <v>8.8</v>
      </c>
      <c r="YH317" s="108" t="n">
        <v>8.2</v>
      </c>
      <c r="YI317" s="108" t="n">
        <v>5.3</v>
      </c>
      <c r="YJ317" s="108" t="n">
        <v>5.3</v>
      </c>
      <c r="YK317" s="108" t="n">
        <v>6</v>
      </c>
      <c r="YL317" s="108" t="n">
        <v>10.1</v>
      </c>
      <c r="YM317" s="108" t="n">
        <v>10.5</v>
      </c>
      <c r="YN317" s="108" t="n">
        <v>13.3</v>
      </c>
      <c r="YO317" s="109" t="n">
        <f aca="false">AVERAGE(YC317:YN317)</f>
        <v>10.1666666666667</v>
      </c>
      <c r="ZA317" s="1" t="n">
        <v>1967</v>
      </c>
      <c r="ZB317" s="110" t="s">
        <v>170</v>
      </c>
      <c r="ZC317" s="108" t="n">
        <v>17.3</v>
      </c>
      <c r="ZD317" s="108" t="n">
        <v>18.6</v>
      </c>
      <c r="ZE317" s="108" t="n">
        <v>14.7</v>
      </c>
      <c r="ZF317" s="108" t="n">
        <v>13.7</v>
      </c>
      <c r="ZG317" s="108" t="n">
        <v>9.8</v>
      </c>
      <c r="ZH317" s="108" t="n">
        <v>8.1</v>
      </c>
      <c r="ZI317" s="108" t="n">
        <v>4.7</v>
      </c>
      <c r="ZJ317" s="108" t="n">
        <v>4.9</v>
      </c>
      <c r="ZK317" s="108" t="n">
        <v>5.9</v>
      </c>
      <c r="ZL317" s="108" t="n">
        <v>11.2</v>
      </c>
      <c r="ZM317" s="108" t="n">
        <v>13</v>
      </c>
      <c r="ZN317" s="108" t="n">
        <v>15.8</v>
      </c>
      <c r="ZO317" s="109" t="n">
        <f aca="false">AVERAGE(ZC317:ZN317)</f>
        <v>11.475</v>
      </c>
      <c r="AAA317" s="1" t="n">
        <v>1967</v>
      </c>
      <c r="AAB317" s="110" t="s">
        <v>170</v>
      </c>
      <c r="AAC317" s="108" t="n">
        <v>24</v>
      </c>
      <c r="AAD317" s="108" t="n">
        <v>22.8</v>
      </c>
      <c r="AAE317" s="108" t="n">
        <v>20.9</v>
      </c>
      <c r="AAF317" s="108" t="n">
        <v>18.1</v>
      </c>
      <c r="AAG317" s="108" t="n">
        <v>15.6</v>
      </c>
      <c r="AAH317" s="108" t="n">
        <v>9.3</v>
      </c>
      <c r="AAI317" s="108" t="n">
        <v>10</v>
      </c>
      <c r="AAJ317" s="108" t="n">
        <v>13.5</v>
      </c>
      <c r="AAK317" s="108" t="n">
        <v>16.8</v>
      </c>
      <c r="AAL317" s="108" t="n">
        <v>22.7</v>
      </c>
      <c r="AAM317" s="108" t="n">
        <v>25.2</v>
      </c>
      <c r="AAN317" s="108" t="n">
        <v>25.2</v>
      </c>
      <c r="AAO317" s="109" t="n">
        <f aca="false">AVERAGE(AAC317:AAN317)</f>
        <v>18.675</v>
      </c>
      <c r="ABA317" s="1" t="n">
        <v>1967</v>
      </c>
      <c r="ABB317" s="110" t="s">
        <v>170</v>
      </c>
      <c r="ABC317" s="108" t="n">
        <v>24</v>
      </c>
      <c r="ABD317" s="108" t="n">
        <v>25.2</v>
      </c>
      <c r="ABE317" s="108" t="n">
        <v>22.8</v>
      </c>
      <c r="ABF317" s="108" t="n">
        <v>21.1</v>
      </c>
      <c r="ABG317" s="108" t="n">
        <v>17.6</v>
      </c>
      <c r="ABH317" s="108" t="n">
        <v>13.2</v>
      </c>
      <c r="ABI317" s="108" t="n">
        <v>10.5</v>
      </c>
      <c r="ABJ317" s="108" t="n">
        <v>11.3</v>
      </c>
      <c r="ABK317" s="108" t="n">
        <v>14.1</v>
      </c>
      <c r="ABL317" s="108" t="n">
        <v>17.8</v>
      </c>
      <c r="ABM317" s="108" t="n">
        <v>19.5</v>
      </c>
      <c r="ABN317" s="108" t="n">
        <v>20.8</v>
      </c>
      <c r="ABO317" s="109" t="n">
        <f aca="false">AVERAGE(ABC317:ABN317)</f>
        <v>18.1583333333333</v>
      </c>
      <c r="ACA317" s="111" t="n">
        <v>1967</v>
      </c>
      <c r="ACB317" s="110" t="s">
        <v>170</v>
      </c>
      <c r="ACC317" s="108" t="n">
        <v>18.2</v>
      </c>
      <c r="ACD317" s="108" t="n">
        <v>19.9</v>
      </c>
      <c r="ACE317" s="108" t="n">
        <v>16.6</v>
      </c>
      <c r="ACF317" s="108" t="n">
        <v>15.7</v>
      </c>
      <c r="ACG317" s="108" t="n">
        <v>12.8</v>
      </c>
      <c r="ACH317" s="108" t="n">
        <v>12.2</v>
      </c>
      <c r="ACI317" s="108" t="n">
        <v>8.4</v>
      </c>
      <c r="ACJ317" s="108" t="n">
        <v>8.9</v>
      </c>
      <c r="ACK317" s="108" t="n">
        <v>10.6</v>
      </c>
      <c r="ACL317" s="108" t="n">
        <v>14.1</v>
      </c>
      <c r="ACM317" s="108" t="n">
        <v>15.4</v>
      </c>
      <c r="ACN317" s="108" t="n">
        <v>17.5</v>
      </c>
      <c r="ACO317" s="109" t="n">
        <f aca="false">AVERAGE(ACC317:ACN317)</f>
        <v>14.1916666666667</v>
      </c>
      <c r="ADA317" s="1" t="n">
        <v>1967</v>
      </c>
      <c r="ADB317" s="110" t="s">
        <v>170</v>
      </c>
      <c r="ADC317" s="108" t="n">
        <v>25</v>
      </c>
      <c r="ADD317" s="108" t="n">
        <v>24.5</v>
      </c>
      <c r="ADE317" s="108" t="n">
        <v>23.3</v>
      </c>
      <c r="ADF317" s="108" t="n">
        <v>20.4</v>
      </c>
      <c r="ADG317" s="108" t="n">
        <v>18.2</v>
      </c>
      <c r="ADH317" s="108" t="n">
        <v>10.9</v>
      </c>
      <c r="ADI317" s="108" t="n">
        <v>9.5</v>
      </c>
      <c r="ADJ317" s="108" t="n">
        <v>12.3</v>
      </c>
      <c r="ADK317" s="108" t="n">
        <v>13.7</v>
      </c>
      <c r="ADL317" s="108" t="n">
        <v>18.4</v>
      </c>
      <c r="ADM317" s="108" t="n">
        <v>22.3</v>
      </c>
      <c r="ADN317" s="108" t="n">
        <v>23</v>
      </c>
      <c r="ADO317" s="109" t="n">
        <f aca="false">AVERAGE(ADC317:ADN317)</f>
        <v>18.4583333333333</v>
      </c>
      <c r="AEA317" s="1" t="n">
        <v>1967</v>
      </c>
      <c r="AEB317" s="110" t="s">
        <v>170</v>
      </c>
      <c r="AEC317" s="108" t="n">
        <v>25.2</v>
      </c>
      <c r="AED317" s="108" t="n">
        <v>25</v>
      </c>
      <c r="AEE317" s="108" t="n">
        <v>24</v>
      </c>
      <c r="AEF317" s="108" t="n">
        <v>21.7</v>
      </c>
      <c r="AEG317" s="108" t="n">
        <v>19.3</v>
      </c>
      <c r="AEH317" s="108" t="n">
        <v>12.4</v>
      </c>
      <c r="AEI317" s="108" t="n">
        <v>10.6</v>
      </c>
      <c r="AEJ317" s="108" t="n">
        <v>13.1</v>
      </c>
      <c r="AEK317" s="108" t="n">
        <v>15.6</v>
      </c>
      <c r="AEL317" s="108" t="n">
        <v>19.8</v>
      </c>
      <c r="AEM317" s="108" t="n">
        <v>23.5</v>
      </c>
      <c r="AEN317" s="108" t="n">
        <v>23.2</v>
      </c>
      <c r="AEO317" s="109" t="n">
        <f aca="false">AVERAGE(AEC317:AEN317)</f>
        <v>19.45</v>
      </c>
      <c r="AFA317" s="1" t="n">
        <v>1967</v>
      </c>
      <c r="AFB317" s="110" t="s">
        <v>170</v>
      </c>
      <c r="AFC317" s="108" t="n">
        <v>18.8</v>
      </c>
      <c r="AFD317" s="108" t="n">
        <v>19.6</v>
      </c>
      <c r="AFE317" s="108" t="n">
        <v>18.1</v>
      </c>
      <c r="AFF317" s="108" t="n">
        <v>17.3</v>
      </c>
      <c r="AFG317" s="108" t="n">
        <v>15</v>
      </c>
      <c r="AFH317" s="108" t="n">
        <v>14</v>
      </c>
      <c r="AFI317" s="108" t="n">
        <v>11.3</v>
      </c>
      <c r="AFJ317" s="108" t="n">
        <v>11.2</v>
      </c>
      <c r="AFK317" s="108" t="n">
        <v>13.1</v>
      </c>
      <c r="AFL317" s="108" t="n">
        <v>14.4</v>
      </c>
      <c r="AFM317" s="108" t="n">
        <v>15.6</v>
      </c>
      <c r="AFN317" s="108" t="n">
        <v>17.6</v>
      </c>
      <c r="AFO317" s="109" t="n">
        <f aca="false">AVERAGE(AFC317:AFN317)</f>
        <v>15.5</v>
      </c>
      <c r="AGA317" s="1" t="n">
        <v>1967</v>
      </c>
      <c r="AGB317" s="110" t="s">
        <v>170</v>
      </c>
      <c r="AGC317" s="108" t="n">
        <v>16.8</v>
      </c>
      <c r="AGD317" s="108" t="n">
        <v>17.4</v>
      </c>
      <c r="AGE317" s="108" t="n">
        <v>13.7</v>
      </c>
      <c r="AGF317" s="108" t="n">
        <v>13.6</v>
      </c>
      <c r="AGG317" s="108" t="n">
        <v>8.7</v>
      </c>
      <c r="AGH317" s="108" t="n">
        <v>6.4</v>
      </c>
      <c r="AGI317" s="108" t="n">
        <v>4.1</v>
      </c>
      <c r="AGJ317" s="108" t="n">
        <v>3.6</v>
      </c>
      <c r="AGK317" s="108" t="n">
        <v>5.8</v>
      </c>
      <c r="AGL317" s="108" t="n">
        <v>12</v>
      </c>
      <c r="AGM317" s="108" t="n">
        <v>13.4</v>
      </c>
      <c r="AGN317" s="108" t="n">
        <v>15.9</v>
      </c>
      <c r="AGO317" s="109" t="n">
        <f aca="false">AVERAGE(AGC317:AGN317)</f>
        <v>10.95</v>
      </c>
      <c r="AHA317" s="1" t="n">
        <v>1967</v>
      </c>
      <c r="AHB317" s="110" t="s">
        <v>170</v>
      </c>
      <c r="AHC317" s="108" t="n">
        <v>13.1</v>
      </c>
      <c r="AHD317" s="108" t="n">
        <v>15.2</v>
      </c>
      <c r="AHE317" s="108" t="n">
        <v>10.9</v>
      </c>
      <c r="AHF317" s="108" t="n">
        <v>10.7</v>
      </c>
      <c r="AHG317" s="108" t="n">
        <v>7.5</v>
      </c>
      <c r="AHH317" s="108" t="n">
        <v>7.3</v>
      </c>
      <c r="AHI317" s="108" t="n">
        <v>3.5</v>
      </c>
      <c r="AHJ317" s="108" t="n">
        <v>3.2</v>
      </c>
      <c r="AHK317" s="108" t="n">
        <v>3.4</v>
      </c>
      <c r="AHL317" s="108" t="n">
        <v>8.4</v>
      </c>
      <c r="AHM317" s="108" t="n">
        <v>9.3</v>
      </c>
      <c r="AHN317" s="108" t="n">
        <v>11.7</v>
      </c>
      <c r="AHO317" s="109" t="n">
        <f aca="false">AVERAGE(AHC317:AHN317)</f>
        <v>8.68333333333333</v>
      </c>
      <c r="AIA317" s="1" t="n">
        <v>1967</v>
      </c>
      <c r="AIB317" s="110" t="s">
        <v>170</v>
      </c>
      <c r="AIC317" s="108" t="n">
        <v>22.9</v>
      </c>
      <c r="AID317" s="108" t="n">
        <v>19.8</v>
      </c>
      <c r="AIE317" s="108" t="n">
        <v>16.3</v>
      </c>
      <c r="AIF317" s="108" t="n">
        <v>15.2</v>
      </c>
      <c r="AIG317" s="108" t="n">
        <v>10.9</v>
      </c>
      <c r="AIH317" s="108" t="n">
        <v>6.6</v>
      </c>
      <c r="AII317" s="108" t="n">
        <v>5.5</v>
      </c>
      <c r="AIJ317" s="108" t="n">
        <v>5.2</v>
      </c>
      <c r="AIK317" s="108" t="n">
        <v>10</v>
      </c>
      <c r="AIL317" s="108" t="n">
        <v>16.9</v>
      </c>
      <c r="AIM317" s="108" t="n">
        <v>18.7</v>
      </c>
      <c r="AIN317" s="108" t="n">
        <v>19.7</v>
      </c>
      <c r="AIO317" s="109" t="n">
        <f aca="false">AVERAGE(AIC317:AIN317)</f>
        <v>13.975</v>
      </c>
      <c r="AJA317" s="1" t="n">
        <v>1967</v>
      </c>
      <c r="AJB317" s="110" t="s">
        <v>170</v>
      </c>
      <c r="AJC317" s="108" t="n">
        <v>26.2</v>
      </c>
      <c r="AJD317" s="108" t="n">
        <v>25.5</v>
      </c>
      <c r="AJE317" s="108" t="n">
        <v>25.7</v>
      </c>
      <c r="AJF317" s="108" t="n">
        <v>25.6</v>
      </c>
      <c r="AJG317" s="108" t="n">
        <v>22.3</v>
      </c>
      <c r="AJH317" s="108" t="n">
        <v>17.6</v>
      </c>
      <c r="AJI317" s="108" t="n">
        <v>17.8</v>
      </c>
      <c r="AJJ317" s="108" t="n">
        <v>19.9</v>
      </c>
      <c r="AJK317" s="108" t="n">
        <v>22.3</v>
      </c>
      <c r="AJL317" s="108" t="n">
        <v>26.3</v>
      </c>
      <c r="AJM317" s="113" t="n">
        <f aca="false">SUM(AJM314:AJM316)/3</f>
        <v>27.5</v>
      </c>
      <c r="AJN317" s="113" t="n">
        <f aca="false">SUM(AJN314:AJN316)/3</f>
        <v>27.6</v>
      </c>
      <c r="AJO317" s="109" t="n">
        <f aca="false">AVERAGE(AJC317:AJN317)</f>
        <v>23.6916666666667</v>
      </c>
      <c r="AKA317" s="1" t="n">
        <v>1967</v>
      </c>
      <c r="AKB317" s="110" t="s">
        <v>170</v>
      </c>
      <c r="AKC317" s="108" t="n">
        <v>16.4</v>
      </c>
      <c r="AKD317" s="108" t="n">
        <v>17.9</v>
      </c>
      <c r="AKE317" s="108" t="n">
        <v>13.7</v>
      </c>
      <c r="AKF317" s="108" t="n">
        <v>13</v>
      </c>
      <c r="AKG317" s="108" t="n">
        <v>9.2</v>
      </c>
      <c r="AKH317" s="108" t="n">
        <v>7.9</v>
      </c>
      <c r="AKI317" s="108" t="n">
        <v>4.7</v>
      </c>
      <c r="AKJ317" s="108" t="n">
        <v>4.5</v>
      </c>
      <c r="AKK317" s="108" t="n">
        <v>5.1</v>
      </c>
      <c r="AKL317" s="108" t="n">
        <v>10.5</v>
      </c>
      <c r="AKM317" s="108" t="n">
        <v>11.9</v>
      </c>
      <c r="AKN317" s="108" t="n">
        <v>15.1</v>
      </c>
      <c r="AKO317" s="109" t="n">
        <f aca="false">AVERAGE(AKC317:AKN317)</f>
        <v>10.825</v>
      </c>
      <c r="ALA317" s="35" t="n">
        <f aca="false">(ACO317+AO317+EO317+NO317+AKO317+AFO317+AEO317+IO317+MO317)/9</f>
        <v>13.9972222222222</v>
      </c>
      <c r="ALB317" s="77" t="n">
        <f aca="false">(ABO317+KO317+DO317+AGO317)/4</f>
        <v>17.4729166666667</v>
      </c>
      <c r="ALC317" s="19" t="n">
        <f aca="false">(QO317+PO317+AAO317+AJO317+FO317+SO317+BO317+CO317+JO317+OO317+TO317+HO317)/12</f>
        <v>13.5638888888889</v>
      </c>
      <c r="AMA317" s="28" t="n">
        <f aca="false">MAX(ACC317:ACN317,AC317:AN317,EC317:EN317,NC317:NN317,AKC317:AKN317,AFC317:AFN317,AEC317:AEN317,IC317:IN317,MC317:MN317)</f>
        <v>25.2</v>
      </c>
      <c r="AMB317" s="28" t="n">
        <f aca="false">MIN(ACC317:ACN317,AC317:AN317,EC317:EN317,NC317:NN317,AKC317:AKN317,AFC317:AFN317,AEC317:AEN317,IC317:IN317,MC317:MN317)</f>
        <v>4.5</v>
      </c>
      <c r="AMC317" s="81" t="n">
        <f aca="false">MAX(ABC317:ABN317,KC317:KN317,DC317:DN317,AGC317:AGN317)</f>
        <v>26.8</v>
      </c>
      <c r="AMD317" s="81" t="n">
        <f aca="false">MIN(ABC317:ABN317,KC317:KN317,DC317:DN317,AGC317:AGN317)</f>
        <v>3.6</v>
      </c>
      <c r="AME317" s="60" t="n">
        <f aca="false">MAX(QC317:QN317,PC317:PN317,AJC317:AJN317,AAC317:AAN317,FC317:FN317,SC317:SN317)</f>
        <v>27.6</v>
      </c>
      <c r="AMF317" s="60" t="n">
        <f aca="false">MIN(QC317:QN317,PC317:PN317,AJC317:AJN317,AAC317:AAN317,FC317:FN317,SC317:SN317)</f>
        <v>4.2</v>
      </c>
    </row>
    <row r="318" customFormat="false" ht="12.8" hidden="false" customHeight="false" outlineLevel="0" collapsed="false">
      <c r="A318" s="104"/>
      <c r="B318" s="29" t="n">
        <f aca="false">AVERAGE(AO318,BO318,CO318,DO318,EO318,FO318,GO318,HO328,IO318,JO318,KO318,LO318,MO318,NO318,OO318,PO318,QO318,RO318,SO318,TO318,UO318,VO318,WO318,YO318,ZO318,AAO318,ABO318,ACO318,ADO318,AEO318,AFO318,AGO318,AHO318,AIO318,AJO318,AKO318)</f>
        <v>13.0603149551066</v>
      </c>
      <c r="C318" s="30" t="n">
        <f aca="false">AVERAGE(B314:B318)</f>
        <v>13.5000491021324</v>
      </c>
      <c r="D318" s="31" t="n">
        <f aca="false">AVERAGE(B309:B318)</f>
        <v>13.6608000140292</v>
      </c>
      <c r="E318" s="29" t="n">
        <f aca="false">AVERAGE(B299:B318)</f>
        <v>13.5074775533109</v>
      </c>
      <c r="F318" s="32" t="n">
        <f aca="false">AVERAGE(B269:B318)</f>
        <v>13.4588929573513</v>
      </c>
      <c r="G318" s="3" t="n">
        <f aca="false">MAX(AC318:AN318,BC318:BN318,CC318:CN318,DC318:DN318,EC318:EN318,FC318:FN318,GC318:GN318,HC318:HN318,IC318:IN318,JC318:JN318,KC318:KN318,LC318:LN318,MC318:MN318,NC318:NN318,OC318:ON318,PC318:PN318,QC318:QN318,RC318:RN318,SC318:SN318,TC318:TN318,UC318:UN318,VC318:VN318,WC318:WN318,YC318:YN318,ZC318:ZN318,AAC318:AAN318,ABC318:ABN318,ACC318:ACN318,ADC318:ADN318,AEC318:AEN318,AFC318:AFN318,AGC318:AGN318,AHC318:AHN318,AIC318:AIN318,AJC318:AJN318,AKC318:AKN318)</f>
        <v>27</v>
      </c>
      <c r="H318" s="105" t="n">
        <f aca="false">MEDIAN(AC318:AN318,BC318:BN318,CC318:CN318,DC318:DN318,EC318:EN318,FC318:FN318,GC318:GN318,HC318:HN318,IC318:IN318,JC318:JN318,KC318:KN318,LC318:LN318,MC318:MN318,NC318:NN318,OC318:ON318,PC318:PN318,QC318:QN318,RC318:RN318,SC318:SN318,TC318:TN318,UC318:UN318,VC318:VN318,WC318:WN318,YC318:YN318,ZC318:ZN318,AAC318:AAN318,ABC318:ABN318,ACC318:ACN318,ADC318:ADN318,AEC318:AEN318,AFC318:AFN318,AGC318:AGN318,AHC318:AHN318,AIC318:AIN318,AJC318:AJN318,AKC318:AKN318)</f>
        <v>12.2</v>
      </c>
      <c r="I318" s="5" t="n">
        <f aca="false">MIN(AC318:AN318,BC318:BN318,CC318:CN318,DC318:DN318,EC318:EN318,FC318:FN318,GC318:GN318,HC318:HN318,IC318:IN318,JC318:JN318,KC318:KN318,LC318:LN318,MC318:MN318,NC318:NN318,OC318:ON318,PC318:PN318,QC318:QN318,RC318:RN318,SC318:SN318,TC318:TN318,UC318:UN318,VC318:VN318,WC318:WN318,YC318:YN318,ZC318:ZN318,AAC318:AAN318,ABC318:ABN318,ACC318:ACN318,ADC318:ADN318,AEC318:AEN318,AFC318:AFN318,AGC318:AGN318,AHC318:AHN318,AIC318:AIN318,AJC318:AJN318,AKC318:AKN318)</f>
        <v>2.2</v>
      </c>
      <c r="J318" s="106" t="n">
        <f aca="false">(G318+I318)/2</f>
        <v>14.6</v>
      </c>
      <c r="AB318" s="107" t="n">
        <v>1968</v>
      </c>
      <c r="AC318" s="108" t="n">
        <v>13.4</v>
      </c>
      <c r="AD318" s="108" t="n">
        <v>13.7</v>
      </c>
      <c r="AE318" s="108" t="n">
        <v>11.1</v>
      </c>
      <c r="AF318" s="108" t="n">
        <v>10.9</v>
      </c>
      <c r="AG318" s="108" t="n">
        <v>8.1</v>
      </c>
      <c r="AH318" s="108" t="n">
        <v>8.2</v>
      </c>
      <c r="AI318" s="108" t="n">
        <v>6.8</v>
      </c>
      <c r="AJ318" s="108" t="n">
        <v>6.6</v>
      </c>
      <c r="AK318" s="108" t="n">
        <v>6.6</v>
      </c>
      <c r="AL318" s="108" t="n">
        <v>8.4</v>
      </c>
      <c r="AM318" s="108" t="n">
        <v>10.2</v>
      </c>
      <c r="AN318" s="108" t="n">
        <v>11.6</v>
      </c>
      <c r="AO318" s="109" t="n">
        <f aca="false">AVERAGE(AC318:AN318)</f>
        <v>9.63333333333333</v>
      </c>
      <c r="BA318" s="1" t="n">
        <v>1968</v>
      </c>
      <c r="BB318" s="110" t="s">
        <v>171</v>
      </c>
      <c r="BC318" s="108" t="n">
        <v>15.4</v>
      </c>
      <c r="BD318" s="108" t="n">
        <v>15.1</v>
      </c>
      <c r="BE318" s="108" t="n">
        <v>14</v>
      </c>
      <c r="BF318" s="108" t="n">
        <v>11.8</v>
      </c>
      <c r="BG318" s="108" t="n">
        <v>7</v>
      </c>
      <c r="BH318" s="108" t="n">
        <v>8</v>
      </c>
      <c r="BI318" s="108" t="n">
        <v>5.1</v>
      </c>
      <c r="BJ318" s="108" t="n">
        <v>3.8</v>
      </c>
      <c r="BK318" s="108" t="n">
        <v>5.4</v>
      </c>
      <c r="BL318" s="108" t="n">
        <v>8.3</v>
      </c>
      <c r="BM318" s="108" t="n">
        <v>9.5</v>
      </c>
      <c r="BN318" s="108" t="n">
        <v>13</v>
      </c>
      <c r="BO318" s="109" t="n">
        <f aca="false">AVERAGE(BC318:BN318)</f>
        <v>9.7</v>
      </c>
      <c r="CA318" s="1" t="n">
        <v>1968</v>
      </c>
      <c r="CB318" s="110" t="s">
        <v>171</v>
      </c>
      <c r="CC318" s="108" t="n">
        <v>12.8</v>
      </c>
      <c r="CD318" s="108" t="n">
        <v>12.5</v>
      </c>
      <c r="CE318" s="108" t="n">
        <v>8.8</v>
      </c>
      <c r="CF318" s="108" t="n">
        <v>8.7</v>
      </c>
      <c r="CG318" s="108" t="n">
        <v>4.6</v>
      </c>
      <c r="CH318" s="108" t="n">
        <v>6.3</v>
      </c>
      <c r="CI318" s="108" t="n">
        <v>4.4</v>
      </c>
      <c r="CJ318" s="108" t="n">
        <v>4.6</v>
      </c>
      <c r="CK318" s="108" t="n">
        <v>5</v>
      </c>
      <c r="CL318" s="108" t="n">
        <v>7.1</v>
      </c>
      <c r="CM318" s="108" t="n">
        <v>8.7</v>
      </c>
      <c r="CN318" s="108" t="n">
        <v>9.7</v>
      </c>
      <c r="CO318" s="109" t="n">
        <f aca="false">AVERAGE(CC318:CN318)</f>
        <v>7.76666666666667</v>
      </c>
      <c r="DA318" s="1" t="n">
        <v>1968</v>
      </c>
      <c r="DB318" s="110" t="s">
        <v>171</v>
      </c>
      <c r="DC318" s="108" t="n">
        <v>27</v>
      </c>
      <c r="DD318" s="108" t="n">
        <v>24.8</v>
      </c>
      <c r="DE318" s="108" t="n">
        <v>25.6</v>
      </c>
      <c r="DF318" s="108" t="n">
        <v>23.2</v>
      </c>
      <c r="DG318" s="108" t="n">
        <v>18.7</v>
      </c>
      <c r="DH318" s="108" t="n">
        <v>18</v>
      </c>
      <c r="DI318" s="108" t="n">
        <v>14.6</v>
      </c>
      <c r="DJ318" s="108" t="n">
        <v>15.2</v>
      </c>
      <c r="DK318" s="108" t="n">
        <v>18.2</v>
      </c>
      <c r="DL318" s="108" t="n">
        <v>21.9</v>
      </c>
      <c r="DM318" s="108" t="n">
        <v>25.1</v>
      </c>
      <c r="DN318" s="108" t="n">
        <v>25.2</v>
      </c>
      <c r="DO318" s="109" t="n">
        <f aca="false">AVERAGE(DC318:DN318)</f>
        <v>21.4583333333333</v>
      </c>
      <c r="EA318" s="1" t="n">
        <v>1968</v>
      </c>
      <c r="EB318" s="107" t="n">
        <v>1968</v>
      </c>
      <c r="EC318" s="108" t="n">
        <v>16.9</v>
      </c>
      <c r="ED318" s="108" t="n">
        <v>16.1</v>
      </c>
      <c r="EE318" s="108" t="n">
        <v>13.2</v>
      </c>
      <c r="EF318" s="108" t="n">
        <v>12.2</v>
      </c>
      <c r="EG318" s="108" t="n">
        <v>8.2</v>
      </c>
      <c r="EH318" s="108" t="n">
        <v>10.7</v>
      </c>
      <c r="EI318" s="108" t="n">
        <v>8.8</v>
      </c>
      <c r="EJ318" s="108" t="n">
        <v>7.8</v>
      </c>
      <c r="EK318" s="108" t="n">
        <v>8.7</v>
      </c>
      <c r="EL318" s="108" t="n">
        <v>10.5</v>
      </c>
      <c r="EM318" s="108" t="n">
        <v>11.6</v>
      </c>
      <c r="EN318" s="108" t="n">
        <v>14</v>
      </c>
      <c r="EO318" s="109" t="n">
        <f aca="false">AVERAGE(EC318:EN318)</f>
        <v>11.5583333333333</v>
      </c>
      <c r="FA318" s="1" t="n">
        <v>1968</v>
      </c>
      <c r="FB318" s="110" t="s">
        <v>171</v>
      </c>
      <c r="FC318" s="108" t="n">
        <v>14.7</v>
      </c>
      <c r="FD318" s="108" t="n">
        <v>14.5</v>
      </c>
      <c r="FE318" s="108" t="n">
        <v>12.3</v>
      </c>
      <c r="FF318" s="108" t="n">
        <v>11</v>
      </c>
      <c r="FG318" s="108" t="n">
        <v>7.7</v>
      </c>
      <c r="FH318" s="108" t="n">
        <v>9.6</v>
      </c>
      <c r="FI318" s="108" t="n">
        <v>8</v>
      </c>
      <c r="FJ318" s="108" t="n">
        <v>7.7</v>
      </c>
      <c r="FK318" s="108" t="n">
        <v>7.9</v>
      </c>
      <c r="FL318" s="108" t="n">
        <v>9.4</v>
      </c>
      <c r="FM318" s="108" t="n">
        <v>10.7</v>
      </c>
      <c r="FN318" s="108" t="n">
        <v>12.6</v>
      </c>
      <c r="FO318" s="109" t="n">
        <f aca="false">AVERAGE(FC318:FN318)</f>
        <v>10.5083333333333</v>
      </c>
      <c r="GA318" s="1" t="n">
        <v>1968</v>
      </c>
      <c r="GB318" s="110" t="s">
        <v>171</v>
      </c>
      <c r="GC318" s="108" t="n">
        <v>16.7</v>
      </c>
      <c r="GD318" s="108" t="n">
        <v>16.7</v>
      </c>
      <c r="GE318" s="108" t="n">
        <v>14.8</v>
      </c>
      <c r="GF318" s="108" t="n">
        <v>14.2</v>
      </c>
      <c r="GG318" s="108" t="n">
        <v>11.5</v>
      </c>
      <c r="GH318" s="108" t="n">
        <v>10.7</v>
      </c>
      <c r="GI318" s="108" t="n">
        <v>10.4</v>
      </c>
      <c r="GJ318" s="108" t="n">
        <v>9.5</v>
      </c>
      <c r="GK318" s="108" t="n">
        <v>10.2</v>
      </c>
      <c r="GL318" s="108" t="n">
        <v>11.3</v>
      </c>
      <c r="GM318" s="108" t="n">
        <v>13.3</v>
      </c>
      <c r="GN318" s="108" t="n">
        <v>15.1</v>
      </c>
      <c r="GO318" s="109" t="n">
        <f aca="false">AVERAGE(GC318:GN318)</f>
        <v>12.8666666666667</v>
      </c>
      <c r="HA318" s="1" t="n">
        <v>1968</v>
      </c>
      <c r="HB318" s="110" t="s">
        <v>171</v>
      </c>
      <c r="HC318" s="108" t="n">
        <v>15</v>
      </c>
      <c r="HD318" s="108" t="n">
        <v>15.2</v>
      </c>
      <c r="HE318" s="108" t="n">
        <v>13.1</v>
      </c>
      <c r="HF318" s="108" t="n">
        <v>12.9</v>
      </c>
      <c r="HG318" s="108" t="n">
        <v>10.5</v>
      </c>
      <c r="HH318" s="108" t="n">
        <v>10.9</v>
      </c>
      <c r="HI318" s="108" t="n">
        <v>10.1</v>
      </c>
      <c r="HJ318" s="108" t="n">
        <v>9.2</v>
      </c>
      <c r="HK318" s="108" t="n">
        <v>9.3</v>
      </c>
      <c r="HL318" s="108" t="n">
        <v>10.7</v>
      </c>
      <c r="HM318" s="108" t="n">
        <v>11.9</v>
      </c>
      <c r="HN318" s="108" t="n">
        <v>13.3</v>
      </c>
      <c r="HO318" s="109" t="n">
        <f aca="false">AVERAGE(HC318:HN318)</f>
        <v>11.8416666666667</v>
      </c>
      <c r="IA318" s="1" t="n">
        <v>1968</v>
      </c>
      <c r="IB318" s="110" t="s">
        <v>171</v>
      </c>
      <c r="IC318" s="108" t="n">
        <v>21.9</v>
      </c>
      <c r="ID318" s="108" t="n">
        <v>23.7</v>
      </c>
      <c r="IE318" s="108" t="n">
        <v>20.1</v>
      </c>
      <c r="IF318" s="108" t="n">
        <v>17.1</v>
      </c>
      <c r="IG318" s="108" t="n">
        <v>12.6</v>
      </c>
      <c r="IH318" s="108" t="n">
        <v>13.5</v>
      </c>
      <c r="II318" s="108" t="n">
        <v>10.4</v>
      </c>
      <c r="IJ318" s="108" t="n">
        <v>9.1</v>
      </c>
      <c r="IK318" s="108" t="n">
        <v>13</v>
      </c>
      <c r="IL318" s="108" t="n">
        <v>15.3</v>
      </c>
      <c r="IM318" s="108" t="n">
        <v>18</v>
      </c>
      <c r="IN318" s="108" t="n">
        <v>19.9</v>
      </c>
      <c r="IO318" s="109" t="n">
        <f aca="false">AVERAGE(IC318:IN318)</f>
        <v>16.2166666666667</v>
      </c>
      <c r="JA318" s="1" t="n">
        <v>1968</v>
      </c>
      <c r="JB318" s="110" t="s">
        <v>171</v>
      </c>
      <c r="JC318" s="108" t="n">
        <v>15</v>
      </c>
      <c r="JD318" s="108" t="n">
        <v>14.7</v>
      </c>
      <c r="JE318" s="108" t="n">
        <v>10.6</v>
      </c>
      <c r="JF318" s="108" t="n">
        <v>9.2</v>
      </c>
      <c r="JG318" s="108" t="n">
        <v>4.1</v>
      </c>
      <c r="JH318" s="108" t="n">
        <v>6.5</v>
      </c>
      <c r="JI318" s="108" t="n">
        <v>4</v>
      </c>
      <c r="JJ318" s="108" t="n">
        <v>4.1</v>
      </c>
      <c r="JK318" s="108" t="n">
        <v>5</v>
      </c>
      <c r="JL318" s="108" t="n">
        <v>7.2</v>
      </c>
      <c r="JM318" s="108" t="n">
        <v>8.9</v>
      </c>
      <c r="JN318" s="108" t="n">
        <v>11</v>
      </c>
      <c r="JO318" s="109" t="n">
        <f aca="false">AVERAGE(JC318:JN318)</f>
        <v>8.35833333333333</v>
      </c>
      <c r="KA318" s="1" t="n">
        <v>1968</v>
      </c>
      <c r="KB318" s="110" t="s">
        <v>171</v>
      </c>
      <c r="KC318" s="108" t="n">
        <v>26.5</v>
      </c>
      <c r="KD318" s="108" t="n">
        <v>24.5</v>
      </c>
      <c r="KE318" s="108" t="n">
        <v>25.7</v>
      </c>
      <c r="KF318" s="108" t="n">
        <v>23.3</v>
      </c>
      <c r="KG318" s="108" t="n">
        <v>20</v>
      </c>
      <c r="KH318" s="108" t="n">
        <v>18.5</v>
      </c>
      <c r="KI318" s="108" t="n">
        <v>15.7</v>
      </c>
      <c r="KJ318" s="108" t="n">
        <v>16.7</v>
      </c>
      <c r="KK318" s="108" t="n">
        <v>20.4</v>
      </c>
      <c r="KL318" s="108" t="n">
        <v>23.4</v>
      </c>
      <c r="KM318" s="108" t="n">
        <v>26</v>
      </c>
      <c r="KN318" s="108" t="n">
        <v>26.3</v>
      </c>
      <c r="KO318" s="109" t="n">
        <f aca="false">AVERAGE(KC318:KN318)</f>
        <v>22.25</v>
      </c>
      <c r="LA318" s="1" t="n">
        <v>1968</v>
      </c>
      <c r="LB318" s="110" t="s">
        <v>171</v>
      </c>
      <c r="LC318" s="108" t="n">
        <v>15.6</v>
      </c>
      <c r="LD318" s="108" t="n">
        <v>14.3</v>
      </c>
      <c r="LE318" s="108" t="n">
        <v>11.6</v>
      </c>
      <c r="LF318" s="108" t="n">
        <v>9.6</v>
      </c>
      <c r="LG318" s="108" t="n">
        <v>6.2</v>
      </c>
      <c r="LH318" s="108" t="n">
        <v>7.5</v>
      </c>
      <c r="LI318" s="108" t="n">
        <v>5.9</v>
      </c>
      <c r="LJ318" s="108" t="n">
        <v>5.4</v>
      </c>
      <c r="LK318" s="108" t="n">
        <v>6</v>
      </c>
      <c r="LL318" s="108" t="n">
        <v>7.6</v>
      </c>
      <c r="LM318" s="108" t="n">
        <v>9.2</v>
      </c>
      <c r="LN318" s="108" t="n">
        <v>11.5</v>
      </c>
      <c r="LO318" s="109" t="n">
        <f aca="false">AVERAGE(LC318:LN318)</f>
        <v>9.2</v>
      </c>
      <c r="MA318" s="1" t="n">
        <v>1968</v>
      </c>
      <c r="MB318" s="110" t="s">
        <v>171</v>
      </c>
      <c r="MC318" s="108" t="n">
        <v>16.2</v>
      </c>
      <c r="MD318" s="108" t="n">
        <v>16.7</v>
      </c>
      <c r="ME318" s="108" t="n">
        <v>14.2</v>
      </c>
      <c r="MF318" s="108" t="n">
        <v>12.1</v>
      </c>
      <c r="MG318" s="108" t="n">
        <v>8.4</v>
      </c>
      <c r="MH318" s="108" t="n">
        <v>9.3</v>
      </c>
      <c r="MI318" s="108" t="n">
        <v>7.1</v>
      </c>
      <c r="MJ318" s="108" t="n">
        <v>6.4</v>
      </c>
      <c r="MK318" s="108" t="n">
        <v>8.1</v>
      </c>
      <c r="ML318" s="108" t="n">
        <v>10.1</v>
      </c>
      <c r="MM318" s="108" t="n">
        <v>11.5</v>
      </c>
      <c r="MN318" s="108" t="n">
        <v>14.5</v>
      </c>
      <c r="MO318" s="109" t="n">
        <f aca="false">AVERAGE(MC318:MN318)</f>
        <v>11.2166666666667</v>
      </c>
      <c r="NA318" s="1" t="n">
        <v>1968</v>
      </c>
      <c r="NB318" s="110" t="s">
        <v>171</v>
      </c>
      <c r="NC318" s="108" t="n">
        <v>18.5</v>
      </c>
      <c r="ND318" s="108" t="n">
        <v>19</v>
      </c>
      <c r="NE318" s="108" t="n">
        <v>16</v>
      </c>
      <c r="NF318" s="108" t="n">
        <v>13.1</v>
      </c>
      <c r="NG318" s="108" t="n">
        <v>9.3</v>
      </c>
      <c r="NH318" s="108" t="n">
        <v>10.7</v>
      </c>
      <c r="NI318" s="108" t="n">
        <v>8.7</v>
      </c>
      <c r="NJ318" s="108" t="n">
        <v>7.4</v>
      </c>
      <c r="NK318" s="108" t="n">
        <v>8.3</v>
      </c>
      <c r="NL318" s="108" t="n">
        <v>9.4</v>
      </c>
      <c r="NM318" s="108" t="n">
        <v>11.2</v>
      </c>
      <c r="NN318" s="108" t="n">
        <v>14.8</v>
      </c>
      <c r="NO318" s="109" t="n">
        <f aca="false">AVERAGE(NC318:NN318)</f>
        <v>12.2</v>
      </c>
      <c r="OA318" s="1" t="n">
        <v>1968</v>
      </c>
      <c r="OB318" s="110" t="s">
        <v>171</v>
      </c>
      <c r="OC318" s="108" t="n">
        <v>18</v>
      </c>
      <c r="OD318" s="108" t="n">
        <v>17.3</v>
      </c>
      <c r="OE318" s="108" t="n">
        <v>14.2</v>
      </c>
      <c r="OF318" s="108" t="n">
        <v>12.7</v>
      </c>
      <c r="OG318" s="108" t="n">
        <v>8.8</v>
      </c>
      <c r="OH318" s="108" t="n">
        <v>11.2</v>
      </c>
      <c r="OI318" s="108" t="n">
        <v>9.8</v>
      </c>
      <c r="OJ318" s="108" t="n">
        <v>7.9</v>
      </c>
      <c r="OK318" s="108" t="n">
        <v>8.8</v>
      </c>
      <c r="OL318" s="108" t="n">
        <v>11.1</v>
      </c>
      <c r="OM318" s="108" t="n">
        <v>12.3</v>
      </c>
      <c r="ON318" s="108" t="n">
        <v>14.9</v>
      </c>
      <c r="OO318" s="109" t="n">
        <f aca="false">AVERAGE(OC318:ON318)</f>
        <v>12.25</v>
      </c>
      <c r="PA318" s="16" t="n">
        <v>1968</v>
      </c>
      <c r="PB318" s="134" t="s">
        <v>171</v>
      </c>
      <c r="PC318" s="108" t="n">
        <v>18.7</v>
      </c>
      <c r="PD318" s="108" t="n">
        <v>18.2</v>
      </c>
      <c r="PE318" s="108" t="n">
        <v>15.2</v>
      </c>
      <c r="PF318" s="108" t="n">
        <v>11.6</v>
      </c>
      <c r="PG318" s="108" t="n">
        <v>6.5</v>
      </c>
      <c r="PH318" s="108" t="n">
        <v>8</v>
      </c>
      <c r="PI318" s="108" t="n">
        <v>4.5</v>
      </c>
      <c r="PJ318" s="108" t="n">
        <v>2.7</v>
      </c>
      <c r="PK318" s="108" t="n">
        <v>6</v>
      </c>
      <c r="PL318" s="108" t="n">
        <v>10.3</v>
      </c>
      <c r="PM318" s="108" t="n">
        <v>13.1</v>
      </c>
      <c r="PN318" s="108" t="n">
        <v>15.5</v>
      </c>
      <c r="PO318" s="109" t="n">
        <f aca="false">AVERAGE(PC318:PN318)</f>
        <v>10.8583333333333</v>
      </c>
      <c r="QA318" s="1" t="n">
        <v>1968</v>
      </c>
      <c r="QB318" s="110" t="s">
        <v>171</v>
      </c>
      <c r="QC318" s="108" t="n">
        <v>14.2</v>
      </c>
      <c r="QD318" s="108" t="n">
        <v>13.8</v>
      </c>
      <c r="QE318" s="108" t="n">
        <v>11</v>
      </c>
      <c r="QF318" s="108" t="n">
        <v>9.6</v>
      </c>
      <c r="QG318" s="108" t="n">
        <v>5.8</v>
      </c>
      <c r="QH318" s="108" t="n">
        <v>7.3</v>
      </c>
      <c r="QI318" s="108" t="n">
        <v>4.7</v>
      </c>
      <c r="QJ318" s="108" t="n">
        <v>4.2</v>
      </c>
      <c r="QK318" s="108" t="n">
        <v>5.5</v>
      </c>
      <c r="QL318" s="108" t="n">
        <v>7.4</v>
      </c>
      <c r="QM318" s="108" t="n">
        <v>9.2</v>
      </c>
      <c r="QN318" s="108" t="n">
        <v>12.2</v>
      </c>
      <c r="QO318" s="109" t="n">
        <f aca="false">AVERAGE(QC318:QN318)</f>
        <v>8.74166666666667</v>
      </c>
      <c r="RA318" s="1" t="n">
        <v>1968</v>
      </c>
      <c r="RB318" s="110" t="s">
        <v>171</v>
      </c>
      <c r="RC318" s="108" t="n">
        <v>17.6</v>
      </c>
      <c r="RD318" s="108" t="n">
        <v>16.7</v>
      </c>
      <c r="RE318" s="108" t="n">
        <v>13.3</v>
      </c>
      <c r="RF318" s="108" t="n">
        <v>11.1</v>
      </c>
      <c r="RG318" s="108" t="n">
        <v>4.4</v>
      </c>
      <c r="RH318" s="108" t="n">
        <v>8.3</v>
      </c>
      <c r="RI318" s="108" t="n">
        <v>6.4</v>
      </c>
      <c r="RJ318" s="108" t="n">
        <v>4.3</v>
      </c>
      <c r="RK318" s="108" t="n">
        <v>5.8</v>
      </c>
      <c r="RL318" s="108" t="n">
        <v>7.9</v>
      </c>
      <c r="RM318" s="108" t="n">
        <v>10.9</v>
      </c>
      <c r="RN318" s="108" t="n">
        <v>14.7</v>
      </c>
      <c r="RO318" s="109" t="n">
        <f aca="false">AVERAGE(RC318:RN318)</f>
        <v>10.1166666666667</v>
      </c>
      <c r="SA318" s="1" t="n">
        <v>1968</v>
      </c>
      <c r="SB318" s="107" t="n">
        <v>1968</v>
      </c>
      <c r="SC318" s="108" t="n">
        <v>22.4</v>
      </c>
      <c r="SD318" s="108" t="n">
        <v>21</v>
      </c>
      <c r="SE318" s="108" t="n">
        <v>17.4</v>
      </c>
      <c r="SF318" s="108" t="n">
        <v>14.2</v>
      </c>
      <c r="SG318" s="108" t="n">
        <v>8</v>
      </c>
      <c r="SH318" s="108" t="n">
        <v>9</v>
      </c>
      <c r="SI318" s="108" t="n">
        <v>5.1</v>
      </c>
      <c r="SJ318" s="108" t="n">
        <v>3.4</v>
      </c>
      <c r="SK318" s="108" t="n">
        <v>8</v>
      </c>
      <c r="SL318" s="108" t="n">
        <v>13.2</v>
      </c>
      <c r="SM318" s="108" t="n">
        <v>16.7</v>
      </c>
      <c r="SN318" s="108" t="n">
        <v>19</v>
      </c>
      <c r="SO318" s="109" t="n">
        <f aca="false">AVERAGE(SC318:SN318)</f>
        <v>13.1166666666667</v>
      </c>
      <c r="TA318" s="1" t="n">
        <v>1968</v>
      </c>
      <c r="TB318" s="110" t="s">
        <v>171</v>
      </c>
      <c r="TC318" s="108" t="n">
        <v>25.8</v>
      </c>
      <c r="TD318" s="108" t="n">
        <v>25.3</v>
      </c>
      <c r="TE318" s="108" t="n">
        <v>24.1</v>
      </c>
      <c r="TF318" s="108" t="n">
        <v>21.4</v>
      </c>
      <c r="TG318" s="108" t="n">
        <v>15.4</v>
      </c>
      <c r="TH318" s="108" t="n">
        <v>15.7</v>
      </c>
      <c r="TI318" s="108" t="n">
        <v>9.9</v>
      </c>
      <c r="TJ318" s="108" t="n">
        <v>11.5</v>
      </c>
      <c r="TK318" s="108" t="n">
        <v>16.1</v>
      </c>
      <c r="TL318" s="108" t="n">
        <v>20.5</v>
      </c>
      <c r="TM318" s="108" t="n">
        <v>22.9</v>
      </c>
      <c r="TN318" s="108" t="n">
        <v>24.5</v>
      </c>
      <c r="TO318" s="109" t="n">
        <f aca="false">AVERAGE(TC318:TN318)</f>
        <v>19.425</v>
      </c>
      <c r="UA318" s="1" t="n">
        <v>1968</v>
      </c>
      <c r="UB318" s="110" t="s">
        <v>171</v>
      </c>
      <c r="UC318" s="108" t="n">
        <v>18.1</v>
      </c>
      <c r="UD318" s="108" t="n">
        <v>16.7</v>
      </c>
      <c r="UE318" s="108" t="n">
        <v>13.2</v>
      </c>
      <c r="UF318" s="108" t="n">
        <v>10.3</v>
      </c>
      <c r="UG318" s="108" t="n">
        <v>5.8</v>
      </c>
      <c r="UH318" s="108" t="n">
        <v>8.1</v>
      </c>
      <c r="UI318" s="108" t="n">
        <v>5.1</v>
      </c>
      <c r="UJ318" s="108" t="n">
        <v>2.7</v>
      </c>
      <c r="UK318" s="108" t="n">
        <v>5.2</v>
      </c>
      <c r="UL318" s="108" t="n">
        <v>7.9</v>
      </c>
      <c r="UM318" s="108" t="n">
        <v>11</v>
      </c>
      <c r="UN318" s="108" t="n">
        <v>14.4</v>
      </c>
      <c r="UO318" s="109" t="n">
        <f aca="false">AVERAGE(UC318:UN318)</f>
        <v>9.875</v>
      </c>
      <c r="VA318" s="1" t="n">
        <v>1968</v>
      </c>
      <c r="VB318" s="110" t="s">
        <v>171</v>
      </c>
      <c r="VC318" s="108" t="n">
        <v>12.8</v>
      </c>
      <c r="VD318" s="108" t="n">
        <v>12.2</v>
      </c>
      <c r="VE318" s="108" t="n">
        <v>10.2</v>
      </c>
      <c r="VF318" s="108" t="n">
        <v>9.7</v>
      </c>
      <c r="VG318" s="108" t="n">
        <v>7.4</v>
      </c>
      <c r="VH318" s="108" t="n">
        <v>7.7</v>
      </c>
      <c r="VI318" s="108" t="n">
        <v>5.7</v>
      </c>
      <c r="VJ318" s="108" t="n">
        <v>5.1</v>
      </c>
      <c r="VK318" s="108" t="n">
        <v>5.7</v>
      </c>
      <c r="VL318" s="108" t="n">
        <v>7.2</v>
      </c>
      <c r="VM318" s="108" t="n">
        <v>10.2</v>
      </c>
      <c r="VN318" s="108" t="n">
        <v>11.4</v>
      </c>
      <c r="VO318" s="109" t="n">
        <f aca="false">AVERAGE(VC318:VN318)</f>
        <v>8.775</v>
      </c>
      <c r="WA318" s="1" t="n">
        <v>1968</v>
      </c>
      <c r="WB318" s="110" t="s">
        <v>171</v>
      </c>
      <c r="WC318" s="108" t="n">
        <v>23</v>
      </c>
      <c r="WD318" s="108" t="n">
        <v>23.5</v>
      </c>
      <c r="WE318" s="108" t="n">
        <v>19</v>
      </c>
      <c r="WF318" s="108" t="n">
        <v>14.6</v>
      </c>
      <c r="WG318" s="108" t="n">
        <v>9.1</v>
      </c>
      <c r="WH318" s="108" t="n">
        <v>9.4</v>
      </c>
      <c r="WI318" s="108" t="n">
        <v>6.9</v>
      </c>
      <c r="WJ318" s="108" t="n">
        <v>4.2</v>
      </c>
      <c r="WK318" s="108" t="n">
        <v>8.5</v>
      </c>
      <c r="WL318" s="108" t="n">
        <v>12.2</v>
      </c>
      <c r="WM318" s="108" t="n">
        <v>18.4</v>
      </c>
      <c r="WN318" s="108" t="n">
        <v>19.7</v>
      </c>
      <c r="WO318" s="109" t="n">
        <f aca="false">AVERAGE(WC318:WN318)</f>
        <v>14.0416666666667</v>
      </c>
      <c r="YA318" s="1" t="n">
        <v>1968</v>
      </c>
      <c r="YB318" s="110" t="s">
        <v>171</v>
      </c>
      <c r="YC318" s="108" t="n">
        <v>15.4</v>
      </c>
      <c r="YD318" s="108" t="n">
        <v>13.9</v>
      </c>
      <c r="YE318" s="108" t="n">
        <v>10.8</v>
      </c>
      <c r="YF318" s="108" t="n">
        <v>9.2</v>
      </c>
      <c r="YG318" s="108" t="n">
        <v>4</v>
      </c>
      <c r="YH318" s="108" t="n">
        <v>8.2</v>
      </c>
      <c r="YI318" s="108" t="n">
        <v>4.9</v>
      </c>
      <c r="YJ318" s="108" t="n">
        <v>3.7</v>
      </c>
      <c r="YK318" s="108" t="n">
        <v>5</v>
      </c>
      <c r="YL318" s="108" t="n">
        <v>6.1</v>
      </c>
      <c r="YM318" s="112" t="n">
        <f aca="false">SUM(YM317+YM319)/2</f>
        <v>10.85</v>
      </c>
      <c r="YN318" s="108" t="n">
        <v>11.6</v>
      </c>
      <c r="YO318" s="109" t="n">
        <f aca="false">AVERAGE(YC318:YN318)</f>
        <v>8.6375</v>
      </c>
      <c r="ZA318" s="1" t="n">
        <v>1968</v>
      </c>
      <c r="ZB318" s="110" t="s">
        <v>171</v>
      </c>
      <c r="ZC318" s="108" t="n">
        <v>18.4</v>
      </c>
      <c r="ZD318" s="108" t="n">
        <v>16.8</v>
      </c>
      <c r="ZE318" s="108" t="n">
        <v>13.6</v>
      </c>
      <c r="ZF318" s="108" t="n">
        <v>11.2</v>
      </c>
      <c r="ZG318" s="108" t="n">
        <v>4.8</v>
      </c>
      <c r="ZH318" s="108" t="n">
        <v>8.3</v>
      </c>
      <c r="ZI318" s="108" t="n">
        <v>5.9</v>
      </c>
      <c r="ZJ318" s="114"/>
      <c r="ZK318" s="108" t="n">
        <v>6.1</v>
      </c>
      <c r="ZL318" s="108" t="n">
        <v>8.2</v>
      </c>
      <c r="ZM318" s="108" t="n">
        <v>10.9</v>
      </c>
      <c r="ZN318" s="108" t="n">
        <v>14.3</v>
      </c>
      <c r="ZO318" s="109" t="n">
        <f aca="false">AVERAGE(ZC318:ZN318)</f>
        <v>10.7727272727273</v>
      </c>
      <c r="AAA318" s="1" t="n">
        <v>1968</v>
      </c>
      <c r="AAB318" s="110" t="s">
        <v>171</v>
      </c>
      <c r="AAC318" s="108" t="n">
        <v>24.3</v>
      </c>
      <c r="AAD318" s="108" t="n">
        <v>22.5</v>
      </c>
      <c r="AAE318" s="108" t="n">
        <v>22.8</v>
      </c>
      <c r="AAF318" s="108" t="n">
        <v>20</v>
      </c>
      <c r="AAG318" s="108" t="n">
        <v>16.8</v>
      </c>
      <c r="AAH318" s="108" t="n">
        <v>13.8</v>
      </c>
      <c r="AAI318" s="108" t="n">
        <v>12</v>
      </c>
      <c r="AAJ318" s="108" t="n">
        <v>14.7</v>
      </c>
      <c r="AAK318" s="108" t="n">
        <v>19</v>
      </c>
      <c r="AAL318" s="108" t="n">
        <v>21.5</v>
      </c>
      <c r="AAM318" s="108" t="n">
        <v>23.9</v>
      </c>
      <c r="AAN318" s="108" t="n">
        <v>23.2</v>
      </c>
      <c r="AAO318" s="109" t="n">
        <f aca="false">AVERAGE(AAC318:AAN318)</f>
        <v>19.5416666666667</v>
      </c>
      <c r="ABA318" s="1" t="n">
        <v>1968</v>
      </c>
      <c r="ABB318" s="110" t="s">
        <v>171</v>
      </c>
      <c r="ABC318" s="108" t="n">
        <v>23.8</v>
      </c>
      <c r="ABD318" s="108" t="n">
        <v>25.6</v>
      </c>
      <c r="ABE318" s="108" t="n">
        <v>22.7</v>
      </c>
      <c r="ABF318" s="108" t="n">
        <v>19.5</v>
      </c>
      <c r="ABG318" s="108" t="n">
        <v>15.3</v>
      </c>
      <c r="ABH318" s="108" t="n">
        <v>15.7</v>
      </c>
      <c r="ABI318" s="108" t="n">
        <v>11.3</v>
      </c>
      <c r="ABJ318" s="108" t="n">
        <v>10.2</v>
      </c>
      <c r="ABK318" s="108" t="n">
        <v>14.1</v>
      </c>
      <c r="ABL318" s="108" t="n">
        <v>16.9</v>
      </c>
      <c r="ABM318" s="108" t="n">
        <v>20.5</v>
      </c>
      <c r="ABN318" s="108" t="n">
        <v>21.6</v>
      </c>
      <c r="ABO318" s="109" t="n">
        <f aca="false">AVERAGE(ABC318:ABN318)</f>
        <v>18.1</v>
      </c>
      <c r="ACA318" s="111" t="n">
        <v>1968</v>
      </c>
      <c r="ACB318" s="110" t="s">
        <v>171</v>
      </c>
      <c r="ACC318" s="108" t="n">
        <v>19</v>
      </c>
      <c r="ACD318" s="108" t="n">
        <v>18.2</v>
      </c>
      <c r="ACE318" s="108" t="n">
        <v>15.1</v>
      </c>
      <c r="ACF318" s="108" t="n">
        <v>12.9</v>
      </c>
      <c r="ACG318" s="108" t="n">
        <v>9</v>
      </c>
      <c r="ACH318" s="108" t="n">
        <v>10.6</v>
      </c>
      <c r="ACI318" s="108" t="n">
        <v>9.3</v>
      </c>
      <c r="ACJ318" s="108" t="n">
        <v>7.6</v>
      </c>
      <c r="ACK318" s="108" t="n">
        <v>9.3</v>
      </c>
      <c r="ACL318" s="108" t="n">
        <v>11.4</v>
      </c>
      <c r="ACM318" s="108" t="n">
        <v>13.1</v>
      </c>
      <c r="ACN318" s="108" t="n">
        <v>15.8</v>
      </c>
      <c r="ACO318" s="109" t="n">
        <f aca="false">AVERAGE(ACC318:ACN318)</f>
        <v>12.6083333333333</v>
      </c>
      <c r="ADA318" s="1" t="n">
        <v>1968</v>
      </c>
      <c r="ADB318" s="110" t="s">
        <v>171</v>
      </c>
      <c r="ADC318" s="108" t="n">
        <v>25</v>
      </c>
      <c r="ADD318" s="108" t="n">
        <v>25.8</v>
      </c>
      <c r="ADE318" s="108" t="n">
        <v>24.7</v>
      </c>
      <c r="ADF318" s="108" t="n">
        <v>21.5</v>
      </c>
      <c r="ADG318" s="108" t="n">
        <v>16.8</v>
      </c>
      <c r="ADH318" s="108" t="n">
        <v>17.1</v>
      </c>
      <c r="ADI318" s="108" t="n">
        <v>12.1</v>
      </c>
      <c r="ADJ318" s="108" t="n">
        <v>11.8</v>
      </c>
      <c r="ADK318" s="108" t="n">
        <v>15.3</v>
      </c>
      <c r="ADL318" s="108" t="n">
        <v>18.4</v>
      </c>
      <c r="ADM318" s="108" t="n">
        <v>21</v>
      </c>
      <c r="ADN318" s="108" t="n">
        <v>22.1</v>
      </c>
      <c r="ADO318" s="109" t="n">
        <f aca="false">AVERAGE(ADC318:ADN318)</f>
        <v>19.3</v>
      </c>
      <c r="AEA318" s="1" t="n">
        <v>1968</v>
      </c>
      <c r="AEB318" s="110" t="s">
        <v>171</v>
      </c>
      <c r="AEC318" s="108" t="n">
        <v>25.3</v>
      </c>
      <c r="AED318" s="108" t="n">
        <v>26</v>
      </c>
      <c r="AEE318" s="108" t="n">
        <v>24.9</v>
      </c>
      <c r="AEF318" s="108" t="n">
        <v>21.9</v>
      </c>
      <c r="AEG318" s="108" t="n">
        <v>17.6</v>
      </c>
      <c r="AEH318" s="108" t="n">
        <v>16.8</v>
      </c>
      <c r="AEI318" s="108" t="n">
        <v>13.2</v>
      </c>
      <c r="AEJ318" s="108" t="n">
        <v>13.2</v>
      </c>
      <c r="AEK318" s="108" t="n">
        <v>16.7</v>
      </c>
      <c r="AEL318" s="108" t="n">
        <v>19.8</v>
      </c>
      <c r="AEM318" s="108" t="n">
        <v>22.9</v>
      </c>
      <c r="AEN318" s="108" t="n">
        <v>23.5</v>
      </c>
      <c r="AEO318" s="109" t="n">
        <f aca="false">AVERAGE(AEC318:AEN318)</f>
        <v>20.15</v>
      </c>
      <c r="AFA318" s="1" t="n">
        <v>1968</v>
      </c>
      <c r="AFB318" s="110" t="s">
        <v>171</v>
      </c>
      <c r="AFC318" s="108" t="n">
        <v>18.8</v>
      </c>
      <c r="AFD318" s="108" t="n">
        <v>18.6</v>
      </c>
      <c r="AFE318" s="108" t="n">
        <v>15.9</v>
      </c>
      <c r="AFF318" s="108" t="n">
        <v>14.9</v>
      </c>
      <c r="AFG318" s="108" t="n">
        <v>12.5</v>
      </c>
      <c r="AFH318" s="108" t="n">
        <v>12.5</v>
      </c>
      <c r="AFI318" s="108" t="n">
        <v>11.8</v>
      </c>
      <c r="AFJ318" s="108" t="n">
        <v>10.6</v>
      </c>
      <c r="AFK318" s="108" t="n">
        <v>11.1</v>
      </c>
      <c r="AFL318" s="108" t="n">
        <v>12.9</v>
      </c>
      <c r="AFM318" s="108" t="n">
        <v>14.6</v>
      </c>
      <c r="AFN318" s="108" t="n">
        <v>16.6</v>
      </c>
      <c r="AFO318" s="109" t="n">
        <f aca="false">AVERAGE(AFC318:AFN318)</f>
        <v>14.2333333333333</v>
      </c>
      <c r="AGA318" s="1" t="n">
        <v>1968</v>
      </c>
      <c r="AGB318" s="110" t="s">
        <v>171</v>
      </c>
      <c r="AGC318" s="108" t="n">
        <v>18.2</v>
      </c>
      <c r="AGD318" s="108" t="n">
        <v>17</v>
      </c>
      <c r="AGE318" s="108" t="n">
        <v>13.6</v>
      </c>
      <c r="AGF318" s="108" t="n">
        <v>10.7</v>
      </c>
      <c r="AGG318" s="108" t="n">
        <v>4.9</v>
      </c>
      <c r="AGH318" s="108" t="n">
        <v>7.7</v>
      </c>
      <c r="AGI318" s="108" t="n">
        <v>4.6</v>
      </c>
      <c r="AGJ318" s="108" t="n">
        <v>2.9</v>
      </c>
      <c r="AGK318" s="108" t="n">
        <v>4.8</v>
      </c>
      <c r="AGL318" s="108" t="n">
        <v>8.7</v>
      </c>
      <c r="AGM318" s="108" t="n">
        <v>11.2</v>
      </c>
      <c r="AGN318" s="108" t="n">
        <v>14.6</v>
      </c>
      <c r="AGO318" s="109" t="n">
        <f aca="false">AVERAGE(AGC318:AGN318)</f>
        <v>9.90833333333333</v>
      </c>
      <c r="AHA318" s="1" t="n">
        <v>1968</v>
      </c>
      <c r="AHB318" s="110" t="s">
        <v>171</v>
      </c>
      <c r="AHC318" s="108" t="n">
        <v>13.8</v>
      </c>
      <c r="AHD318" s="108" t="n">
        <v>13.9</v>
      </c>
      <c r="AHE318" s="108" t="n">
        <v>10</v>
      </c>
      <c r="AHF318" s="108" t="n">
        <v>8.1</v>
      </c>
      <c r="AHG318" s="108" t="n">
        <v>2.4</v>
      </c>
      <c r="AHH318" s="108" t="n">
        <v>6.1</v>
      </c>
      <c r="AHI318" s="108" t="n">
        <v>3.8</v>
      </c>
      <c r="AHJ318" s="108" t="n">
        <v>2.2</v>
      </c>
      <c r="AHK318" s="108" t="n">
        <v>3.1</v>
      </c>
      <c r="AHL318" s="108" t="n">
        <v>5.2</v>
      </c>
      <c r="AHM318" s="108" t="n">
        <v>7.5</v>
      </c>
      <c r="AHN318" s="108" t="n">
        <v>10.4</v>
      </c>
      <c r="AHO318" s="109" t="n">
        <f aca="false">AVERAGE(AHC318:AHN318)</f>
        <v>7.20833333333333</v>
      </c>
      <c r="AIA318" s="1" t="n">
        <v>1968</v>
      </c>
      <c r="AIB318" s="110" t="s">
        <v>171</v>
      </c>
      <c r="AIC318" s="108" t="n">
        <v>23.2</v>
      </c>
      <c r="AID318" s="108" t="n">
        <v>22.2</v>
      </c>
      <c r="AIE318" s="108" t="n">
        <v>19.1</v>
      </c>
      <c r="AIF318" s="108" t="n">
        <v>14.9</v>
      </c>
      <c r="AIG318" s="108" t="n">
        <v>8</v>
      </c>
      <c r="AIH318" s="108" t="n">
        <v>9.2</v>
      </c>
      <c r="AII318" s="108" t="n">
        <v>4.9</v>
      </c>
      <c r="AIJ318" s="108" t="n">
        <v>3.7</v>
      </c>
      <c r="AIK318" s="108" t="n">
        <v>8.2</v>
      </c>
      <c r="AIL318" s="108" t="n">
        <v>12.6</v>
      </c>
      <c r="AIM318" s="108" t="n">
        <v>11.9</v>
      </c>
      <c r="AIN318" s="112" t="n">
        <f aca="false">SUM(AIN317+AIN319)/2</f>
        <v>20.65</v>
      </c>
      <c r="AIO318" s="109" t="n">
        <f aca="false">AVERAGE(AIC318:AIN318)</f>
        <v>13.2125</v>
      </c>
      <c r="AJA318" s="1" t="n">
        <v>1968</v>
      </c>
      <c r="AJB318" s="119" t="s">
        <v>171</v>
      </c>
      <c r="AJC318" s="112" t="n">
        <f aca="false">SUM(AJC317+AJC319)/2</f>
        <v>26.25</v>
      </c>
      <c r="AJD318" s="112" t="n">
        <f aca="false">SUM(AJD317+AJD319)/2</f>
        <v>25.4</v>
      </c>
      <c r="AJE318" s="112" t="n">
        <f aca="false">SUM(AJE317+AJE319)/2</f>
        <v>25.4</v>
      </c>
      <c r="AJF318" s="112" t="n">
        <f aca="false">SUM(AJF317+AJF319)/2</f>
        <v>23.25</v>
      </c>
      <c r="AJG318" s="112" t="n">
        <f aca="false">SUM(AJG317+AJG319)/2</f>
        <v>21.3</v>
      </c>
      <c r="AJH318" s="112" t="n">
        <f aca="false">SUM(AJH317+AJH319)/2</f>
        <v>16.95</v>
      </c>
      <c r="AJI318" s="112" t="n">
        <f aca="false">SUM(AJI317+AJI319)/2</f>
        <v>17.9</v>
      </c>
      <c r="AJJ318" s="112" t="n">
        <f aca="false">SUM(AJJ317+AJJ319)/2</f>
        <v>19.25</v>
      </c>
      <c r="AJK318" s="112" t="n">
        <f aca="false">SUM(AJK317+AJK319)/2</f>
        <v>21.4</v>
      </c>
      <c r="AJL318" s="112" t="n">
        <f aca="false">SUM(AJL317+AJL319)/2</f>
        <v>25.2</v>
      </c>
      <c r="AJM318" s="113" t="n">
        <f aca="false">SUM(AJM319:AJM321)/3</f>
        <v>26.8</v>
      </c>
      <c r="AJN318" s="113" t="n">
        <f aca="false">SUM(AJN319:AJN321)/3</f>
        <v>26.6333333333333</v>
      </c>
      <c r="AJO318" s="109" t="n">
        <f aca="false">AVERAGE(AJC318:AJN318)</f>
        <v>22.9777777777778</v>
      </c>
      <c r="AKA318" s="1" t="n">
        <v>1968</v>
      </c>
      <c r="AKB318" s="110" t="s">
        <v>171</v>
      </c>
      <c r="AKC318" s="108" t="n">
        <v>16.9</v>
      </c>
      <c r="AKD318" s="108" t="n">
        <v>16.4</v>
      </c>
      <c r="AKE318" s="108" t="n">
        <v>12.7</v>
      </c>
      <c r="AKF318" s="108" t="n">
        <v>10.2</v>
      </c>
      <c r="AKG318" s="108" t="n">
        <v>3.9</v>
      </c>
      <c r="AKH318" s="108" t="n">
        <v>7.9</v>
      </c>
      <c r="AKI318" s="108" t="n">
        <v>5.2</v>
      </c>
      <c r="AKJ318" s="108" t="n">
        <v>3.3</v>
      </c>
      <c r="AKK318" s="108" t="n">
        <v>5.3</v>
      </c>
      <c r="AKL318" s="112" t="n">
        <f aca="false">SUM(AKL317+AKL319)/2</f>
        <v>10.35</v>
      </c>
      <c r="AKM318" s="112" t="n">
        <f aca="false">SUM(AKM317+AKM319)/2</f>
        <v>12.3</v>
      </c>
      <c r="AKN318" s="108" t="n">
        <v>13.3</v>
      </c>
      <c r="AKO318" s="109" t="n">
        <f aca="false">AVERAGE(AKC318:AKN318)</f>
        <v>9.8125</v>
      </c>
      <c r="ALA318" s="35" t="n">
        <f aca="false">(ACO318+AO318+EO318+NO318+AKO318+AFO318+AEO318+IO318+MO318)/9</f>
        <v>13.0699074074074</v>
      </c>
      <c r="ALB318" s="77" t="n">
        <f aca="false">(ABO318+KO318+DO318+AGO318)/4</f>
        <v>17.9291666666667</v>
      </c>
      <c r="ALC318" s="19" t="n">
        <f aca="false">(QO318+PO318+AAO318+AJO318+FO318+SO318+BO318+CO318+JO318+OO318+TO318+HO318)/12</f>
        <v>12.9238425925926</v>
      </c>
      <c r="AMA318" s="28" t="n">
        <f aca="false">MAX(ACC318:ACN318,AC318:AN318,EC318:EN318,NC318:NN318,AKC318:AKN318,AFC318:AFN318,AEC318:AEN318,IC318:IN318,MC318:MN318)</f>
        <v>26</v>
      </c>
      <c r="AMB318" s="28" t="n">
        <f aca="false">MIN(ACC318:ACN318,AC318:AN318,EC318:EN318,NC318:NN318,AKC318:AKN318,AFC318:AFN318,AEC318:AEN318,IC318:IN318,MC318:MN318)</f>
        <v>3.3</v>
      </c>
      <c r="AMC318" s="81" t="n">
        <f aca="false">MAX(ABC318:ABN318,KC318:KN318,DC318:DN318,AGC318:AGN318)</f>
        <v>27</v>
      </c>
      <c r="AMD318" s="81" t="n">
        <f aca="false">MIN(ABC318:ABN318,KC318:KN318,DC318:DN318,AGC318:AGN318)</f>
        <v>2.9</v>
      </c>
      <c r="AME318" s="60" t="n">
        <f aca="false">MAX(QC318:QN318,PC318:PN318,AJC318:AJN318,AAC318:AAN318,FC318:FN318,SC318:SN318)</f>
        <v>26.8</v>
      </c>
      <c r="AMF318" s="60" t="n">
        <f aca="false">MIN(QC318:QN318,PC318:PN318,AJC318:AJN318,AAC318:AAN318,FC318:FN318,SC318:SN318)</f>
        <v>2.7</v>
      </c>
    </row>
    <row r="319" customFormat="false" ht="12.8" hidden="false" customHeight="false" outlineLevel="0" collapsed="false">
      <c r="A319" s="104"/>
      <c r="B319" s="29" t="n">
        <f aca="false">AVERAGE(AO319,BO319,CO319,DO319,EO319,FO319,GO319,HO329,IO319,JO319,KO319,LO319,MO319,NO319,OO319,PO319,QO319,RO319,SO319,TO319,UO319,VO319,WO319,YO319,ZO319,AAO319,ABO319,ACO319,ADO319,AEO319,AFO319,AGO319,AHO319,AIO319,AJO319,AKO319)</f>
        <v>13.2875771604938</v>
      </c>
      <c r="C319" s="30" t="n">
        <f aca="false">AVERAGE(B315:B319)</f>
        <v>13.4714997194164</v>
      </c>
      <c r="D319" s="31" t="n">
        <f aca="false">AVERAGE(B310:B319)</f>
        <v>13.5782845819304</v>
      </c>
      <c r="E319" s="29" t="n">
        <f aca="false">AVERAGE(B300:B319)</f>
        <v>13.5051839576319</v>
      </c>
      <c r="F319" s="32" t="n">
        <f aca="false">AVERAGE(B270:B319)</f>
        <v>13.4560519079686</v>
      </c>
      <c r="G319" s="3" t="n">
        <f aca="false">MAX(AC319:AN319,BC319:BN319,CC319:CN319,DC319:DN319,EC319:EN319,FC319:FN319,GC319:GN319,HC319:HN319,IC319:IN319,JC319:JN319,KC319:KN319,LC319:LN319,MC319:MN319,NC319:NN319,OC319:ON319,PC319:PN319,QC319:QN319,RC319:RN319,SC319:SN319,TC319:TN319,UC319:UN319,VC319:VN319,WC319:WN319,YC319:YN319,ZC319:ZN319,AAC319:AAN319,ABC319:ABN319,ACC319:ACN319,ADC319:ADN319,AEC319:AEN319,AFC319:AFN319,AGC319:AGN319,AHC319:AHN319,AIC319:AIN319,AJC319:AJN319,AKC319:AKN319)</f>
        <v>27</v>
      </c>
      <c r="H319" s="105" t="n">
        <f aca="false">MEDIAN(AC319:AN319,BC319:BN319,CC319:CN319,DC319:DN319,EC319:EN319,FC319:FN319,GC319:GN319,HC319:HN319,IC319:IN319,JC319:JN319,KC319:KN319,LC319:LN319,MC319:MN319,NC319:NN319,OC319:ON319,PC319:PN319,QC319:QN319,RC319:RN319,SC319:SN319,TC319:TN319,UC319:UN319,VC319:VN319,WC319:WN319,YC319:YN319,ZC319:ZN319,AAC319:AAN319,ABC319:ABN319,ACC319:ACN319,ADC319:ADN319,AEC319:AEN319,AFC319:AFN319,AGC319:AGN319,AHC319:AHN319,AIC319:AIN319,AJC319:AJN319,AKC319:AKN319)</f>
        <v>12.8</v>
      </c>
      <c r="I319" s="5" t="n">
        <f aca="false">MIN(AC319:AN319,BC319:BN319,CC319:CN319,DC319:DN319,EC319:EN319,FC319:FN319,GC319:GN319,HC319:HN319,IC319:IN319,JC319:JN319,KC319:KN319,LC319:LN319,MC319:MN319,NC319:NN319,OC319:ON319,PC319:PN319,QC319:QN319,RC319:RN319,SC319:SN319,TC319:TN319,UC319:UN319,VC319:VN319,WC319:WN319,YC319:YN319,ZC319:ZN319,AAC319:AAN319,ABC319:ABN319,ACC319:ACN319,ADC319:ADN319,AEC319:AEN319,AFC319:AFN319,AGC319:AGN319,AHC319:AHN319,AIC319:AIN319,AJC319:AJN319,AKC319:AKN319)</f>
        <v>2</v>
      </c>
      <c r="J319" s="106" t="n">
        <f aca="false">(G319+I319)/2</f>
        <v>14.5</v>
      </c>
      <c r="AB319" s="107" t="n">
        <v>1969</v>
      </c>
      <c r="AC319" s="108" t="n">
        <v>12.7</v>
      </c>
      <c r="AD319" s="108" t="n">
        <v>13.1</v>
      </c>
      <c r="AE319" s="108" t="n">
        <v>13.1</v>
      </c>
      <c r="AF319" s="108" t="n">
        <v>11.5</v>
      </c>
      <c r="AG319" s="108" t="n">
        <v>9.3</v>
      </c>
      <c r="AH319" s="108" t="n">
        <v>8.2</v>
      </c>
      <c r="AI319" s="108" t="n">
        <v>7.8</v>
      </c>
      <c r="AJ319" s="108" t="n">
        <v>6.8</v>
      </c>
      <c r="AK319" s="108" t="n">
        <v>6.7</v>
      </c>
      <c r="AL319" s="108" t="n">
        <v>9.2</v>
      </c>
      <c r="AM319" s="108" t="n">
        <v>10.2</v>
      </c>
      <c r="AN319" s="108" t="n">
        <v>12.3</v>
      </c>
      <c r="AO319" s="109" t="n">
        <f aca="false">AVERAGE(AC319:AN319)</f>
        <v>10.075</v>
      </c>
      <c r="BA319" s="1" t="n">
        <v>1969</v>
      </c>
      <c r="BB319" s="110" t="s">
        <v>172</v>
      </c>
      <c r="BC319" s="108" t="n">
        <v>14.8</v>
      </c>
      <c r="BD319" s="108" t="n">
        <v>14.6</v>
      </c>
      <c r="BE319" s="108" t="n">
        <v>12.6</v>
      </c>
      <c r="BF319" s="108" t="n">
        <v>11.8</v>
      </c>
      <c r="BG319" s="108" t="n">
        <v>8.9</v>
      </c>
      <c r="BH319" s="108" t="n">
        <v>5.3</v>
      </c>
      <c r="BI319" s="108" t="n">
        <v>3.1</v>
      </c>
      <c r="BJ319" s="108" t="n">
        <v>5.1</v>
      </c>
      <c r="BK319" s="108" t="n">
        <v>5.5</v>
      </c>
      <c r="BL319" s="108" t="n">
        <v>8.6</v>
      </c>
      <c r="BM319" s="108" t="n">
        <v>10.2</v>
      </c>
      <c r="BN319" s="108" t="n">
        <v>13.1</v>
      </c>
      <c r="BO319" s="109" t="n">
        <f aca="false">AVERAGE(BC319:BN319)</f>
        <v>9.46666666666667</v>
      </c>
      <c r="CA319" s="1" t="n">
        <v>1969</v>
      </c>
      <c r="CB319" s="110" t="s">
        <v>172</v>
      </c>
      <c r="CC319" s="108" t="n">
        <v>11.8</v>
      </c>
      <c r="CD319" s="108" t="n">
        <v>11.4</v>
      </c>
      <c r="CE319" s="108" t="n">
        <v>11</v>
      </c>
      <c r="CF319" s="108" t="n">
        <v>8.8</v>
      </c>
      <c r="CG319" s="108" t="n">
        <v>5.9</v>
      </c>
      <c r="CH319" s="108" t="n">
        <v>5.3</v>
      </c>
      <c r="CI319" s="108" t="n">
        <v>4.4</v>
      </c>
      <c r="CJ319" s="108" t="n">
        <v>3.8</v>
      </c>
      <c r="CK319" s="108" t="n">
        <v>2.4</v>
      </c>
      <c r="CL319" s="108" t="n">
        <v>7.7</v>
      </c>
      <c r="CM319" s="108" t="n">
        <v>9.2</v>
      </c>
      <c r="CN319" s="108" t="n">
        <v>11.8</v>
      </c>
      <c r="CO319" s="109" t="n">
        <f aca="false">AVERAGE(CC319:CN319)</f>
        <v>7.79166666666667</v>
      </c>
      <c r="DA319" s="1" t="n">
        <v>1969</v>
      </c>
      <c r="DB319" s="110" t="s">
        <v>172</v>
      </c>
      <c r="DC319" s="108" t="n">
        <v>26.2</v>
      </c>
      <c r="DD319" s="108" t="n">
        <v>25.6</v>
      </c>
      <c r="DE319" s="108" t="n">
        <v>24.1</v>
      </c>
      <c r="DF319" s="108" t="n">
        <v>18</v>
      </c>
      <c r="DG319" s="108" t="n">
        <v>18.1</v>
      </c>
      <c r="DH319" s="108" t="n">
        <v>13.2</v>
      </c>
      <c r="DI319" s="108" t="n">
        <v>12.7</v>
      </c>
      <c r="DJ319" s="108" t="n">
        <v>12.7</v>
      </c>
      <c r="DK319" s="108" t="n">
        <v>16.3</v>
      </c>
      <c r="DL319" s="108" t="n">
        <v>21.6</v>
      </c>
      <c r="DM319" s="108" t="n">
        <v>24.5</v>
      </c>
      <c r="DN319" s="108" t="n">
        <v>26.5</v>
      </c>
      <c r="DO319" s="109" t="n">
        <f aca="false">AVERAGE(DC319:DN319)</f>
        <v>19.9583333333333</v>
      </c>
      <c r="EA319" s="1" t="n">
        <v>1969</v>
      </c>
      <c r="EB319" s="107" t="n">
        <v>1969</v>
      </c>
      <c r="EC319" s="108" t="n">
        <v>15.5</v>
      </c>
      <c r="ED319" s="108" t="n">
        <v>15.3</v>
      </c>
      <c r="EE319" s="108" t="n">
        <v>15.5</v>
      </c>
      <c r="EF319" s="108" t="n">
        <v>12.9</v>
      </c>
      <c r="EG319" s="108" t="n">
        <v>10.8</v>
      </c>
      <c r="EH319" s="108" t="n">
        <v>9.9</v>
      </c>
      <c r="EI319" s="108" t="n">
        <v>8.5</v>
      </c>
      <c r="EJ319" s="108" t="n">
        <v>8.1</v>
      </c>
      <c r="EK319" s="108" t="n">
        <v>7.5</v>
      </c>
      <c r="EL319" s="108" t="n">
        <v>12.3</v>
      </c>
      <c r="EM319" s="108" t="n">
        <v>13.1</v>
      </c>
      <c r="EN319" s="108" t="n">
        <v>14.7</v>
      </c>
      <c r="EO319" s="109" t="n">
        <f aca="false">AVERAGE(EC319:EN319)</f>
        <v>12.0083333333333</v>
      </c>
      <c r="FA319" s="1" t="n">
        <v>1969</v>
      </c>
      <c r="FB319" s="110" t="s">
        <v>172</v>
      </c>
      <c r="FC319" s="108" t="n">
        <v>13.5</v>
      </c>
      <c r="FD319" s="108" t="n">
        <v>13.6</v>
      </c>
      <c r="FE319" s="108" t="n">
        <v>13.7</v>
      </c>
      <c r="FF319" s="108" t="n">
        <v>11.5</v>
      </c>
      <c r="FG319" s="108" t="n">
        <v>9.7</v>
      </c>
      <c r="FH319" s="108" t="n">
        <v>9.3</v>
      </c>
      <c r="FI319" s="108" t="n">
        <v>8.3</v>
      </c>
      <c r="FJ319" s="108" t="n">
        <v>6.7</v>
      </c>
      <c r="FK319" s="108" t="n">
        <v>5.6</v>
      </c>
      <c r="FL319" s="108" t="n">
        <v>10.7</v>
      </c>
      <c r="FM319" s="108" t="n">
        <v>11.4</v>
      </c>
      <c r="FN319" s="108" t="n">
        <v>13.5</v>
      </c>
      <c r="FO319" s="109" t="n">
        <f aca="false">AVERAGE(FC319:FN319)</f>
        <v>10.625</v>
      </c>
      <c r="GA319" s="1" t="n">
        <v>1969</v>
      </c>
      <c r="GB319" s="110" t="s">
        <v>172</v>
      </c>
      <c r="GC319" s="108" t="n">
        <v>16.1</v>
      </c>
      <c r="GD319" s="108" t="n">
        <v>15.4</v>
      </c>
      <c r="GE319" s="108" t="n">
        <v>15.7</v>
      </c>
      <c r="GF319" s="108" t="n">
        <v>14.4</v>
      </c>
      <c r="GG319" s="108" t="n">
        <v>12.8</v>
      </c>
      <c r="GH319" s="108" t="n">
        <v>11.4</v>
      </c>
      <c r="GI319" s="108" t="n">
        <v>10.9</v>
      </c>
      <c r="GJ319" s="108" t="n">
        <v>10.3</v>
      </c>
      <c r="GK319" s="108" t="n">
        <v>10.3</v>
      </c>
      <c r="GL319" s="108" t="n">
        <v>13.4</v>
      </c>
      <c r="GM319" s="108" t="n">
        <v>14.2</v>
      </c>
      <c r="GN319" s="108" t="n">
        <v>15.7</v>
      </c>
      <c r="GO319" s="109" t="n">
        <f aca="false">AVERAGE(GC319:GN319)</f>
        <v>13.3833333333333</v>
      </c>
      <c r="HA319" s="1" t="n">
        <v>1969</v>
      </c>
      <c r="HB319" s="110" t="s">
        <v>172</v>
      </c>
      <c r="HC319" s="108" t="n">
        <v>14.8</v>
      </c>
      <c r="HD319" s="108" t="n">
        <v>14.2</v>
      </c>
      <c r="HE319" s="108" t="n">
        <v>15.4</v>
      </c>
      <c r="HF319" s="108" t="n">
        <v>13.2</v>
      </c>
      <c r="HG319" s="108" t="n">
        <v>11.8</v>
      </c>
      <c r="HH319" s="108" t="n">
        <v>12</v>
      </c>
      <c r="HI319" s="108" t="n">
        <v>10.9</v>
      </c>
      <c r="HJ319" s="108" t="n">
        <v>9.9</v>
      </c>
      <c r="HK319" s="108" t="n">
        <v>7.8</v>
      </c>
      <c r="HL319" s="108" t="n">
        <v>12</v>
      </c>
      <c r="HM319" s="108" t="n">
        <v>12.3</v>
      </c>
      <c r="HN319" s="108" t="n">
        <v>13.8</v>
      </c>
      <c r="HO319" s="109" t="n">
        <f aca="false">AVERAGE(HC319:HN319)</f>
        <v>12.3416666666667</v>
      </c>
      <c r="IA319" s="1" t="n">
        <v>1969</v>
      </c>
      <c r="IB319" s="110" t="s">
        <v>172</v>
      </c>
      <c r="IC319" s="108" t="n">
        <v>21.3</v>
      </c>
      <c r="ID319" s="108" t="n">
        <v>22.4</v>
      </c>
      <c r="IE319" s="108" t="n">
        <v>21.3</v>
      </c>
      <c r="IF319" s="108" t="n">
        <v>18.8</v>
      </c>
      <c r="IG319" s="108" t="n">
        <v>15.4</v>
      </c>
      <c r="IH319" s="108" t="n">
        <v>11.8</v>
      </c>
      <c r="II319" s="108" t="n">
        <v>9.8</v>
      </c>
      <c r="IJ319" s="108" t="n">
        <v>11</v>
      </c>
      <c r="IK319" s="108" t="n">
        <v>14.1</v>
      </c>
      <c r="IL319" s="108" t="n">
        <v>17.8</v>
      </c>
      <c r="IM319" s="108" t="n">
        <v>19.1</v>
      </c>
      <c r="IN319" s="108" t="n">
        <v>21.1</v>
      </c>
      <c r="IO319" s="109" t="n">
        <f aca="false">AVERAGE(IC319:IN319)</f>
        <v>16.9916666666667</v>
      </c>
      <c r="JA319" s="1" t="n">
        <v>1969</v>
      </c>
      <c r="JB319" s="110" t="s">
        <v>172</v>
      </c>
      <c r="JC319" s="108" t="n">
        <v>12.4</v>
      </c>
      <c r="JD319" s="108" t="n">
        <v>12.3</v>
      </c>
      <c r="JE319" s="108" t="n">
        <v>11.4</v>
      </c>
      <c r="JF319" s="108" t="n">
        <v>8.7</v>
      </c>
      <c r="JG319" s="108" t="n">
        <v>6</v>
      </c>
      <c r="JH319" s="108" t="n">
        <v>5</v>
      </c>
      <c r="JI319" s="108" t="n">
        <v>3.8</v>
      </c>
      <c r="JJ319" s="108" t="n">
        <v>3.8</v>
      </c>
      <c r="JK319" s="108" t="n">
        <v>3.1</v>
      </c>
      <c r="JL319" s="108" t="n">
        <v>8.4</v>
      </c>
      <c r="JM319" s="108" t="n">
        <v>9.9</v>
      </c>
      <c r="JN319" s="108" t="n">
        <v>11.8</v>
      </c>
      <c r="JO319" s="109" t="n">
        <f aca="false">AVERAGE(JC319:JN319)</f>
        <v>8.05</v>
      </c>
      <c r="KA319" s="1" t="n">
        <v>1969</v>
      </c>
      <c r="KB319" s="110" t="s">
        <v>172</v>
      </c>
      <c r="KC319" s="108" t="n">
        <v>26.3</v>
      </c>
      <c r="KD319" s="108" t="n">
        <v>25.2</v>
      </c>
      <c r="KE319" s="108" t="n">
        <v>25.1</v>
      </c>
      <c r="KF319" s="108" t="n">
        <v>19.9</v>
      </c>
      <c r="KG319" s="108" t="n">
        <v>18.9</v>
      </c>
      <c r="KH319" s="108" t="n">
        <v>14.7</v>
      </c>
      <c r="KI319" s="108" t="n">
        <v>15.3</v>
      </c>
      <c r="KJ319" s="108" t="n">
        <v>15.4</v>
      </c>
      <c r="KK319" s="108" t="n">
        <v>18.6</v>
      </c>
      <c r="KL319" s="108" t="n">
        <v>22.8</v>
      </c>
      <c r="KM319" s="108" t="n">
        <v>25.4</v>
      </c>
      <c r="KN319" s="112" t="n">
        <f aca="false">SUM(KN318+KN320)/2</f>
        <v>26.3</v>
      </c>
      <c r="KO319" s="109" t="n">
        <f aca="false">AVERAGE(KC319:KN319)</f>
        <v>21.1583333333333</v>
      </c>
      <c r="LA319" s="1" t="n">
        <v>1969</v>
      </c>
      <c r="LB319" s="110" t="s">
        <v>172</v>
      </c>
      <c r="LC319" s="108" t="n">
        <v>12.8</v>
      </c>
      <c r="LD319" s="108" t="n">
        <v>13.9</v>
      </c>
      <c r="LE319" s="108" t="n">
        <v>12.9</v>
      </c>
      <c r="LF319" s="108" t="n">
        <v>10.8</v>
      </c>
      <c r="LG319" s="108" t="n">
        <v>8.1</v>
      </c>
      <c r="LH319" s="108" t="n">
        <v>7.4</v>
      </c>
      <c r="LI319" s="108" t="n">
        <v>5.6</v>
      </c>
      <c r="LJ319" s="108" t="n">
        <v>5</v>
      </c>
      <c r="LK319" s="108" t="n">
        <v>4.6</v>
      </c>
      <c r="LL319" s="108" t="n">
        <v>9.9</v>
      </c>
      <c r="LM319" s="108" t="n">
        <v>11</v>
      </c>
      <c r="LN319" s="108" t="n">
        <v>12.8</v>
      </c>
      <c r="LO319" s="109" t="n">
        <f aca="false">AVERAGE(LC319:LN319)</f>
        <v>9.56666666666667</v>
      </c>
      <c r="MA319" s="1" t="n">
        <v>1969</v>
      </c>
      <c r="MB319" s="110" t="s">
        <v>172</v>
      </c>
      <c r="MC319" s="108" t="n">
        <v>16.2</v>
      </c>
      <c r="MD319" s="108" t="n">
        <v>15.8</v>
      </c>
      <c r="ME319" s="108" t="n">
        <v>15.2</v>
      </c>
      <c r="MF319" s="108" t="n">
        <v>13.1</v>
      </c>
      <c r="MG319" s="108" t="n">
        <v>11.5</v>
      </c>
      <c r="MH319" s="108" t="n">
        <v>10.5</v>
      </c>
      <c r="MI319" s="108" t="n">
        <v>6.9</v>
      </c>
      <c r="MJ319" s="108" t="n">
        <v>8.4</v>
      </c>
      <c r="MK319" s="108" t="n">
        <v>8.5</v>
      </c>
      <c r="ML319" s="108" t="n">
        <v>10.4</v>
      </c>
      <c r="MM319" s="108" t="n">
        <v>12.2</v>
      </c>
      <c r="MN319" s="108" t="n">
        <v>13.8</v>
      </c>
      <c r="MO319" s="109" t="n">
        <f aca="false">AVERAGE(MC319:MN319)</f>
        <v>11.875</v>
      </c>
      <c r="NA319" s="1" t="n">
        <v>1969</v>
      </c>
      <c r="NB319" s="110" t="s">
        <v>172</v>
      </c>
      <c r="NC319" s="108" t="n">
        <v>16.4</v>
      </c>
      <c r="ND319" s="108" t="n">
        <v>17.1</v>
      </c>
      <c r="NE319" s="108" t="n">
        <v>16.6</v>
      </c>
      <c r="NF319" s="108" t="n">
        <v>15.3</v>
      </c>
      <c r="NG319" s="108" t="n">
        <v>12.9</v>
      </c>
      <c r="NH319" s="108" t="n">
        <v>10.3</v>
      </c>
      <c r="NI319" s="108" t="n">
        <v>7.6</v>
      </c>
      <c r="NJ319" s="108" t="n">
        <v>7.9</v>
      </c>
      <c r="NK319" s="108" t="n">
        <v>7.3</v>
      </c>
      <c r="NL319" s="108" t="n">
        <v>12.6</v>
      </c>
      <c r="NM319" s="108" t="n">
        <v>14.4</v>
      </c>
      <c r="NN319" s="108" t="n">
        <v>16.6</v>
      </c>
      <c r="NO319" s="109" t="n">
        <f aca="false">AVERAGE(NC319:NN319)</f>
        <v>12.9166666666667</v>
      </c>
      <c r="OA319" s="1" t="n">
        <v>1969</v>
      </c>
      <c r="OB319" s="110" t="s">
        <v>172</v>
      </c>
      <c r="OC319" s="108" t="n">
        <v>16.7</v>
      </c>
      <c r="OD319" s="108" t="n">
        <v>16.7</v>
      </c>
      <c r="OE319" s="108" t="n">
        <v>16.3</v>
      </c>
      <c r="OF319" s="108" t="n">
        <v>13.2</v>
      </c>
      <c r="OG319" s="108" t="n">
        <v>11.5</v>
      </c>
      <c r="OH319" s="108" t="n">
        <v>10.8</v>
      </c>
      <c r="OI319" s="108" t="n">
        <v>8.2</v>
      </c>
      <c r="OJ319" s="108" t="n">
        <v>8.4</v>
      </c>
      <c r="OK319" s="108" t="n">
        <v>8</v>
      </c>
      <c r="OL319" s="108" t="n">
        <v>12.7</v>
      </c>
      <c r="OM319" s="108" t="n">
        <v>13.9</v>
      </c>
      <c r="ON319" s="108" t="n">
        <v>15.6</v>
      </c>
      <c r="OO319" s="109" t="n">
        <f aca="false">AVERAGE(OC319:ON319)</f>
        <v>12.6666666666667</v>
      </c>
      <c r="PA319" s="16" t="n">
        <v>1969</v>
      </c>
      <c r="PB319" s="134" t="s">
        <v>172</v>
      </c>
      <c r="PC319" s="108" t="n">
        <v>19.1</v>
      </c>
      <c r="PD319" s="108" t="n">
        <v>17.8</v>
      </c>
      <c r="PE319" s="108" t="n">
        <v>14.7</v>
      </c>
      <c r="PF319" s="108" t="n">
        <v>12.5</v>
      </c>
      <c r="PG319" s="108" t="n">
        <v>8.7</v>
      </c>
      <c r="PH319" s="108" t="n">
        <v>5</v>
      </c>
      <c r="PI319" s="108" t="n">
        <v>3.5</v>
      </c>
      <c r="PJ319" s="108" t="n">
        <v>5.6</v>
      </c>
      <c r="PK319" s="108" t="n">
        <v>7.1</v>
      </c>
      <c r="PL319" s="108" t="n">
        <v>12.8</v>
      </c>
      <c r="PM319" s="108" t="n">
        <v>15.3</v>
      </c>
      <c r="PN319" s="108" t="n">
        <v>15.8</v>
      </c>
      <c r="PO319" s="109" t="n">
        <f aca="false">AVERAGE(PC319:PN319)</f>
        <v>11.4916666666667</v>
      </c>
      <c r="QA319" s="1" t="n">
        <v>1969</v>
      </c>
      <c r="QB319" s="110" t="s">
        <v>172</v>
      </c>
      <c r="QC319" s="108" t="n">
        <v>13.5</v>
      </c>
      <c r="QD319" s="108" t="n">
        <v>13.3</v>
      </c>
      <c r="QE319" s="108" t="n">
        <v>12.7</v>
      </c>
      <c r="QF319" s="108" t="n">
        <v>10.3</v>
      </c>
      <c r="QG319" s="108" t="n">
        <v>7.8</v>
      </c>
      <c r="QH319" s="108" t="n">
        <v>5.9</v>
      </c>
      <c r="QI319" s="108" t="n">
        <v>5.3</v>
      </c>
      <c r="QJ319" s="108" t="n">
        <v>5.7</v>
      </c>
      <c r="QK319" s="108" t="n">
        <v>4.4</v>
      </c>
      <c r="QL319" s="108" t="n">
        <v>9.4</v>
      </c>
      <c r="QM319" s="108" t="n">
        <v>11.1</v>
      </c>
      <c r="QN319" s="108" t="n">
        <v>13.2</v>
      </c>
      <c r="QO319" s="109" t="n">
        <f aca="false">AVERAGE(QC319:QN319)</f>
        <v>9.38333333333333</v>
      </c>
      <c r="RA319" s="1" t="n">
        <v>1969</v>
      </c>
      <c r="RB319" s="110" t="s">
        <v>172</v>
      </c>
      <c r="RC319" s="108" t="n">
        <v>16.4</v>
      </c>
      <c r="RD319" s="108" t="n">
        <v>16.6</v>
      </c>
      <c r="RE319" s="108" t="n">
        <v>14.3</v>
      </c>
      <c r="RF319" s="108" t="n">
        <v>12.3</v>
      </c>
      <c r="RG319" s="108" t="n">
        <v>8.5</v>
      </c>
      <c r="RH319" s="108" t="n">
        <v>6.9</v>
      </c>
      <c r="RI319" s="108" t="n">
        <v>4</v>
      </c>
      <c r="RJ319" s="108" t="n">
        <v>4.9</v>
      </c>
      <c r="RK319" s="108" t="n">
        <v>5.7</v>
      </c>
      <c r="RL319" s="108" t="n">
        <v>11.3</v>
      </c>
      <c r="RM319" s="108" t="n">
        <v>13.8</v>
      </c>
      <c r="RN319" s="108" t="n">
        <v>15</v>
      </c>
      <c r="RO319" s="109" t="n">
        <f aca="false">AVERAGE(RC319:RN319)</f>
        <v>10.8083333333333</v>
      </c>
      <c r="SA319" s="1" t="n">
        <v>1969</v>
      </c>
      <c r="SB319" s="107" t="n">
        <v>1969</v>
      </c>
      <c r="SC319" s="108" t="n">
        <v>22</v>
      </c>
      <c r="SD319" s="108" t="n">
        <v>20.2</v>
      </c>
      <c r="SE319" s="108" t="n">
        <v>17.8</v>
      </c>
      <c r="SF319" s="108" t="n">
        <v>14.8</v>
      </c>
      <c r="SG319" s="108" t="n">
        <v>10.3</v>
      </c>
      <c r="SH319" s="108" t="n">
        <v>6.6</v>
      </c>
      <c r="SI319" s="108" t="n">
        <v>4.2</v>
      </c>
      <c r="SJ319" s="108" t="n">
        <v>7.7</v>
      </c>
      <c r="SK319" s="108" t="n">
        <v>9.2</v>
      </c>
      <c r="SL319" s="108" t="n">
        <v>15.1</v>
      </c>
      <c r="SM319" s="113" t="n">
        <f aca="false">SUM(SM316:SM318)/3</f>
        <v>17.2</v>
      </c>
      <c r="SN319" s="113" t="n">
        <f aca="false">SUM(SN316:SN318)/3</f>
        <v>18.7333333333333</v>
      </c>
      <c r="SO319" s="109" t="n">
        <f aca="false">AVERAGE(SC319:SN319)</f>
        <v>13.6527777777778</v>
      </c>
      <c r="TA319" s="1" t="n">
        <v>1969</v>
      </c>
      <c r="TB319" s="110" t="s">
        <v>172</v>
      </c>
      <c r="TC319" s="108" t="n">
        <v>26</v>
      </c>
      <c r="TD319" s="108" t="n">
        <v>24.5</v>
      </c>
      <c r="TE319" s="108" t="n">
        <v>23.8</v>
      </c>
      <c r="TF319" s="108" t="n">
        <v>19.4</v>
      </c>
      <c r="TG319" s="108" t="n">
        <v>17.2</v>
      </c>
      <c r="TH319" s="108" t="n">
        <v>11.5</v>
      </c>
      <c r="TI319" s="108" t="n">
        <v>12.1</v>
      </c>
      <c r="TJ319" s="108" t="n">
        <v>12.5</v>
      </c>
      <c r="TK319" s="108" t="n">
        <v>15.4</v>
      </c>
      <c r="TL319" s="108" t="n">
        <v>21.3</v>
      </c>
      <c r="TM319" s="108" t="n">
        <v>24.2</v>
      </c>
      <c r="TN319" s="108" t="n">
        <v>25.9</v>
      </c>
      <c r="TO319" s="109" t="n">
        <f aca="false">AVERAGE(TC319:TN319)</f>
        <v>19.4833333333333</v>
      </c>
      <c r="UA319" s="1" t="n">
        <v>1969</v>
      </c>
      <c r="UB319" s="110" t="s">
        <v>172</v>
      </c>
      <c r="UC319" s="108" t="n">
        <v>16.8</v>
      </c>
      <c r="UD319" s="108" t="n">
        <v>16.6</v>
      </c>
      <c r="UE319" s="108" t="n">
        <v>14.8</v>
      </c>
      <c r="UF319" s="108" t="n">
        <v>11.7</v>
      </c>
      <c r="UG319" s="108" t="n">
        <v>8.8</v>
      </c>
      <c r="UH319" s="108" t="n">
        <v>6.9</v>
      </c>
      <c r="UI319" s="108" t="n">
        <v>4</v>
      </c>
      <c r="UJ319" s="108" t="n">
        <v>4.9</v>
      </c>
      <c r="UK319" s="108" t="n">
        <v>6.3</v>
      </c>
      <c r="UL319" s="108" t="n">
        <v>11.9</v>
      </c>
      <c r="UM319" s="108" t="n">
        <v>14.2</v>
      </c>
      <c r="UN319" s="108" t="n">
        <v>14.5</v>
      </c>
      <c r="UO319" s="109" t="n">
        <f aca="false">AVERAGE(UC319:UN319)</f>
        <v>10.95</v>
      </c>
      <c r="VA319" s="1" t="n">
        <v>1969</v>
      </c>
      <c r="VB319" s="110" t="s">
        <v>172</v>
      </c>
      <c r="VC319" s="108" t="n">
        <v>12.6</v>
      </c>
      <c r="VD319" s="108" t="n">
        <v>12.9</v>
      </c>
      <c r="VE319" s="108" t="n">
        <v>13.1</v>
      </c>
      <c r="VF319" s="108" t="n">
        <v>10.8</v>
      </c>
      <c r="VG319" s="108" t="n">
        <v>9</v>
      </c>
      <c r="VH319" s="108" t="n">
        <v>7.1</v>
      </c>
      <c r="VI319" s="108" t="n">
        <v>6.6</v>
      </c>
      <c r="VJ319" s="108" t="n">
        <v>6</v>
      </c>
      <c r="VK319" s="108" t="n">
        <v>6.2</v>
      </c>
      <c r="VL319" s="108" t="n">
        <v>9.5</v>
      </c>
      <c r="VM319" s="108" t="n">
        <v>10.2</v>
      </c>
      <c r="VN319" s="108" t="n">
        <v>12.3</v>
      </c>
      <c r="VO319" s="109" t="n">
        <f aca="false">AVERAGE(VC319:VN319)</f>
        <v>9.69166666666667</v>
      </c>
      <c r="WA319" s="1" t="n">
        <v>1969</v>
      </c>
      <c r="WB319" s="110" t="s">
        <v>172</v>
      </c>
      <c r="WC319" s="108" t="n">
        <v>21.1</v>
      </c>
      <c r="WD319" s="108" t="n">
        <v>23.2</v>
      </c>
      <c r="WE319" s="108" t="n">
        <v>19.7</v>
      </c>
      <c r="WF319" s="108" t="n">
        <v>15.9</v>
      </c>
      <c r="WG319" s="108" t="n">
        <v>12.2</v>
      </c>
      <c r="WH319" s="108" t="n">
        <v>7.6</v>
      </c>
      <c r="WI319" s="108" t="n">
        <v>5.6</v>
      </c>
      <c r="WJ319" s="108" t="n">
        <v>7.3</v>
      </c>
      <c r="WK319" s="108" t="n">
        <v>10.7</v>
      </c>
      <c r="WL319" s="108" t="n">
        <v>16.9</v>
      </c>
      <c r="WM319" s="108" t="n">
        <v>18.7</v>
      </c>
      <c r="WN319" s="108" t="n">
        <v>21.3</v>
      </c>
      <c r="WO319" s="109" t="n">
        <f aca="false">AVERAGE(WC319:WN319)</f>
        <v>15.0166666666667</v>
      </c>
      <c r="YA319" s="1" t="n">
        <v>1969</v>
      </c>
      <c r="YB319" s="110" t="s">
        <v>172</v>
      </c>
      <c r="YC319" s="108" t="n">
        <v>13.8</v>
      </c>
      <c r="YD319" s="108" t="n">
        <v>13.6</v>
      </c>
      <c r="YE319" s="108" t="n">
        <v>13.1</v>
      </c>
      <c r="YF319" s="108" t="n">
        <v>10.6</v>
      </c>
      <c r="YG319" s="108" t="n">
        <v>7.6</v>
      </c>
      <c r="YH319" s="108" t="n">
        <v>6.4</v>
      </c>
      <c r="YI319" s="108" t="n">
        <v>3.7</v>
      </c>
      <c r="YJ319" s="108" t="n">
        <v>4.4</v>
      </c>
      <c r="YK319" s="108" t="n">
        <v>3.9</v>
      </c>
      <c r="YL319" s="108" t="n">
        <v>8.6</v>
      </c>
      <c r="YM319" s="108" t="n">
        <v>11.2</v>
      </c>
      <c r="YN319" s="112" t="n">
        <f aca="false">SUM(YN318+YN320)/2</f>
        <v>12.35</v>
      </c>
      <c r="YO319" s="109" t="n">
        <f aca="false">AVERAGE(YC319:YN319)</f>
        <v>9.10416666666667</v>
      </c>
      <c r="ZA319" s="1" t="n">
        <v>1969</v>
      </c>
      <c r="ZB319" s="110" t="s">
        <v>172</v>
      </c>
      <c r="ZC319" s="108" t="n">
        <v>15.7</v>
      </c>
      <c r="ZD319" s="108" t="n">
        <v>17.7</v>
      </c>
      <c r="ZE319" s="108" t="n">
        <v>14.3</v>
      </c>
      <c r="ZF319" s="108" t="n">
        <v>12.1</v>
      </c>
      <c r="ZG319" s="108" t="n">
        <v>8.9</v>
      </c>
      <c r="ZH319" s="108" t="n">
        <v>6.6</v>
      </c>
      <c r="ZI319" s="108" t="n">
        <v>3.7</v>
      </c>
      <c r="ZJ319" s="108" t="n">
        <v>4.6</v>
      </c>
      <c r="ZK319" s="108" t="n">
        <v>5.6</v>
      </c>
      <c r="ZL319" s="108" t="n">
        <v>11.6</v>
      </c>
      <c r="ZM319" s="108" t="n">
        <v>13.8</v>
      </c>
      <c r="ZN319" s="108" t="n">
        <v>14.9</v>
      </c>
      <c r="ZO319" s="109" t="n">
        <f aca="false">AVERAGE(ZC319:ZN319)</f>
        <v>10.7916666666667</v>
      </c>
      <c r="AAA319" s="1" t="n">
        <v>1969</v>
      </c>
      <c r="AAB319" s="110" t="s">
        <v>172</v>
      </c>
      <c r="AAC319" s="108" t="n">
        <v>24.1</v>
      </c>
      <c r="AAD319" s="108" t="n">
        <v>22.3</v>
      </c>
      <c r="AAE319" s="108" t="n">
        <v>21.4</v>
      </c>
      <c r="AAF319" s="108" t="n">
        <v>17.7</v>
      </c>
      <c r="AAG319" s="108" t="n">
        <v>16.9</v>
      </c>
      <c r="AAH319" s="108" t="n">
        <v>12</v>
      </c>
      <c r="AAI319" s="108" t="n">
        <v>13.6</v>
      </c>
      <c r="AAJ319" s="108" t="n">
        <v>14.3</v>
      </c>
      <c r="AAK319" s="108" t="n">
        <v>17.5</v>
      </c>
      <c r="AAL319" s="108" t="n">
        <v>21.4</v>
      </c>
      <c r="AAM319" s="108" t="n">
        <v>24</v>
      </c>
      <c r="AAN319" s="108" t="n">
        <v>24.1</v>
      </c>
      <c r="AAO319" s="109" t="n">
        <f aca="false">AVERAGE(AAC319:AAN319)</f>
        <v>19.1083333333333</v>
      </c>
      <c r="ABA319" s="1" t="n">
        <v>1969</v>
      </c>
      <c r="ABB319" s="110" t="s">
        <v>172</v>
      </c>
      <c r="ABC319" s="108" t="n">
        <v>23.1</v>
      </c>
      <c r="ABD319" s="108" t="n">
        <v>24.7</v>
      </c>
      <c r="ABE319" s="108" t="n">
        <v>23</v>
      </c>
      <c r="ABF319" s="108" t="n">
        <v>19.9</v>
      </c>
      <c r="ABG319" s="108" t="n">
        <v>18.5</v>
      </c>
      <c r="ABH319" s="108" t="n">
        <v>12.6</v>
      </c>
      <c r="ABI319" s="108" t="n">
        <v>11.6</v>
      </c>
      <c r="ABJ319" s="108" t="n">
        <v>11.8</v>
      </c>
      <c r="ABK319" s="108" t="n">
        <v>13.4</v>
      </c>
      <c r="ABL319" s="108" t="n">
        <v>18.3</v>
      </c>
      <c r="ABM319" s="108" t="n">
        <v>20.7</v>
      </c>
      <c r="ABN319" s="108" t="n">
        <v>21.2</v>
      </c>
      <c r="ABO319" s="109" t="n">
        <f aca="false">AVERAGE(ABC319:ABN319)</f>
        <v>18.2333333333333</v>
      </c>
      <c r="ACA319" s="111" t="n">
        <v>1969</v>
      </c>
      <c r="ACB319" s="110" t="s">
        <v>172</v>
      </c>
      <c r="ACC319" s="108" t="n">
        <v>17.2</v>
      </c>
      <c r="ACD319" s="108" t="n">
        <v>17.7</v>
      </c>
      <c r="ACE319" s="108" t="n">
        <v>16.7</v>
      </c>
      <c r="ACF319" s="108" t="n">
        <v>14.4</v>
      </c>
      <c r="ACG319" s="108" t="n">
        <v>11.9</v>
      </c>
      <c r="ACH319" s="108" t="n">
        <v>10.7</v>
      </c>
      <c r="ACI319" s="108" t="n">
        <v>8</v>
      </c>
      <c r="ACJ319" s="108" t="n">
        <v>8.8</v>
      </c>
      <c r="ACK319" s="108" t="n">
        <v>9.2</v>
      </c>
      <c r="ACL319" s="108" t="n">
        <v>14.2</v>
      </c>
      <c r="ACM319" s="108" t="n">
        <v>15.1</v>
      </c>
      <c r="ACN319" s="108" t="n">
        <v>16.9</v>
      </c>
      <c r="ACO319" s="109" t="n">
        <f aca="false">AVERAGE(ACC319:ACN319)</f>
        <v>13.4</v>
      </c>
      <c r="ADA319" s="1" t="n">
        <v>1969</v>
      </c>
      <c r="ADB319" s="110" t="s">
        <v>172</v>
      </c>
      <c r="ADC319" s="108" t="n">
        <v>25.5</v>
      </c>
      <c r="ADD319" s="108" t="n">
        <v>25</v>
      </c>
      <c r="ADE319" s="108" t="n">
        <v>23.4</v>
      </c>
      <c r="ADF319" s="108" t="n">
        <v>19.1</v>
      </c>
      <c r="ADG319" s="108" t="n">
        <v>17.7</v>
      </c>
      <c r="ADH319" s="108" t="n">
        <v>11.7</v>
      </c>
      <c r="ADI319" s="108" t="n">
        <v>11.5</v>
      </c>
      <c r="ADJ319" s="108" t="n">
        <v>11.4</v>
      </c>
      <c r="ADK319" s="108" t="n">
        <v>13.6</v>
      </c>
      <c r="ADL319" s="108" t="n">
        <v>18.1</v>
      </c>
      <c r="ADM319" s="108" t="n">
        <v>20.2</v>
      </c>
      <c r="ADN319" s="108" t="n">
        <v>22.2</v>
      </c>
      <c r="ADO319" s="109" t="n">
        <f aca="false">AVERAGE(ADC319:ADN319)</f>
        <v>18.2833333333333</v>
      </c>
      <c r="AEA319" s="1" t="n">
        <v>1969</v>
      </c>
      <c r="AEB319" s="110" t="s">
        <v>172</v>
      </c>
      <c r="AEC319" s="108" t="n">
        <v>26.4</v>
      </c>
      <c r="AED319" s="108" t="n">
        <v>25.5</v>
      </c>
      <c r="AEE319" s="108" t="n">
        <v>25.1</v>
      </c>
      <c r="AEF319" s="108" t="n">
        <v>20.6</v>
      </c>
      <c r="AEG319" s="108" t="n">
        <v>19.8</v>
      </c>
      <c r="AEH319" s="108" t="n">
        <v>13.9</v>
      </c>
      <c r="AEI319" s="108" t="n">
        <v>13.1</v>
      </c>
      <c r="AEJ319" s="108" t="n">
        <v>13.4</v>
      </c>
      <c r="AEK319" s="108" t="n">
        <v>15.3</v>
      </c>
      <c r="AEL319" s="108" t="n">
        <v>20.7</v>
      </c>
      <c r="AEM319" s="108" t="n">
        <v>22.3</v>
      </c>
      <c r="AEN319" s="108" t="n">
        <v>24</v>
      </c>
      <c r="AEO319" s="109" t="n">
        <f aca="false">AVERAGE(AEC319:AEN319)</f>
        <v>20.0083333333333</v>
      </c>
      <c r="AFA319" s="1" t="n">
        <v>1969</v>
      </c>
      <c r="AFB319" s="110" t="s">
        <v>172</v>
      </c>
      <c r="AFC319" s="108" t="n">
        <v>18.2</v>
      </c>
      <c r="AFD319" s="108" t="n">
        <v>18.3</v>
      </c>
      <c r="AFE319" s="108" t="n">
        <v>17.9</v>
      </c>
      <c r="AFF319" s="108" t="n">
        <v>15.5</v>
      </c>
      <c r="AFG319" s="108" t="n">
        <v>13.7</v>
      </c>
      <c r="AFH319" s="108" t="n">
        <v>12.4</v>
      </c>
      <c r="AFI319" s="108" t="n">
        <v>11.9</v>
      </c>
      <c r="AFJ319" s="108" t="n">
        <v>12</v>
      </c>
      <c r="AFK319" s="108" t="n">
        <v>11.2</v>
      </c>
      <c r="AFL319" s="108" t="n">
        <v>15.1</v>
      </c>
      <c r="AFM319" s="108" t="n">
        <v>15.8</v>
      </c>
      <c r="AFN319" s="108" t="n">
        <v>17.2</v>
      </c>
      <c r="AFO319" s="109" t="n">
        <f aca="false">AVERAGE(AFC319:AFN319)</f>
        <v>14.9333333333333</v>
      </c>
      <c r="AGA319" s="1" t="n">
        <v>1969</v>
      </c>
      <c r="AGB319" s="110" t="s">
        <v>172</v>
      </c>
      <c r="AGC319" s="108" t="n">
        <v>16.9</v>
      </c>
      <c r="AGD319" s="108" t="n">
        <v>16.7</v>
      </c>
      <c r="AGE319" s="108" t="n">
        <v>13.8</v>
      </c>
      <c r="AGF319" s="108" t="n">
        <v>11.5</v>
      </c>
      <c r="AGG319" s="108" t="n">
        <v>8</v>
      </c>
      <c r="AGH319" s="108" t="n">
        <v>5.2</v>
      </c>
      <c r="AGI319" s="108" t="n">
        <v>2.4</v>
      </c>
      <c r="AGJ319" s="108" t="n">
        <v>4.2</v>
      </c>
      <c r="AGK319" s="108" t="n">
        <v>5.9</v>
      </c>
      <c r="AGL319" s="108" t="n">
        <v>11.8</v>
      </c>
      <c r="AGM319" s="108" t="n">
        <v>14.3</v>
      </c>
      <c r="AGN319" s="108" t="n">
        <v>14.6</v>
      </c>
      <c r="AGO319" s="109" t="n">
        <f aca="false">AVERAGE(AGC319:AGN319)</f>
        <v>10.4416666666667</v>
      </c>
      <c r="AHA319" s="1" t="n">
        <v>1969</v>
      </c>
      <c r="AHB319" s="110" t="s">
        <v>172</v>
      </c>
      <c r="AHC319" s="108" t="n">
        <v>12.1</v>
      </c>
      <c r="AHD319" s="108" t="n">
        <v>12.4</v>
      </c>
      <c r="AHE319" s="108" t="n">
        <v>10.6</v>
      </c>
      <c r="AHF319" s="108" t="n">
        <v>8.2</v>
      </c>
      <c r="AHG319" s="108" t="n">
        <v>5.2</v>
      </c>
      <c r="AHH319" s="108" t="n">
        <v>4.3</v>
      </c>
      <c r="AHI319" s="108" t="n">
        <v>2.4</v>
      </c>
      <c r="AHJ319" s="108" t="n">
        <v>2.8</v>
      </c>
      <c r="AHK319" s="108" t="n">
        <v>2</v>
      </c>
      <c r="AHL319" s="108" t="n">
        <v>7.1</v>
      </c>
      <c r="AHM319" s="108" t="n">
        <v>9.8</v>
      </c>
      <c r="AHN319" s="108" t="n">
        <v>12.4</v>
      </c>
      <c r="AHO319" s="109" t="n">
        <f aca="false">AVERAGE(AHC319:AHN319)</f>
        <v>7.44166666666667</v>
      </c>
      <c r="AIA319" s="1" t="n">
        <v>1969</v>
      </c>
      <c r="AIB319" s="110" t="s">
        <v>172</v>
      </c>
      <c r="AIC319" s="108" t="n">
        <v>23.2</v>
      </c>
      <c r="AID319" s="108" t="n">
        <v>21.3</v>
      </c>
      <c r="AIE319" s="108" t="n">
        <v>17.7</v>
      </c>
      <c r="AIF319" s="113" t="n">
        <f aca="false">SUM(AIF316:AIF318)/3</f>
        <v>15.4</v>
      </c>
      <c r="AIG319" s="108" t="n">
        <v>10.4</v>
      </c>
      <c r="AIH319" s="108" t="n">
        <v>5.9</v>
      </c>
      <c r="AII319" s="108" t="n">
        <v>3.9</v>
      </c>
      <c r="AIJ319" s="108" t="n">
        <v>7.2</v>
      </c>
      <c r="AIK319" s="112" t="n">
        <f aca="false">SUM(AIK318+AIK320)/2</f>
        <v>8.65</v>
      </c>
      <c r="AIL319" s="108" t="n">
        <v>16.6</v>
      </c>
      <c r="AIM319" s="108" t="n">
        <v>19.2</v>
      </c>
      <c r="AIN319" s="108" t="n">
        <v>21.6</v>
      </c>
      <c r="AIO319" s="109" t="n">
        <f aca="false">AVERAGE(AIC319:AIN319)</f>
        <v>14.2541666666667</v>
      </c>
      <c r="AJA319" s="1" t="n">
        <v>1969</v>
      </c>
      <c r="AJB319" s="110" t="s">
        <v>172</v>
      </c>
      <c r="AJC319" s="108" t="n">
        <v>26.3</v>
      </c>
      <c r="AJD319" s="108" t="n">
        <v>25.3</v>
      </c>
      <c r="AJE319" s="108" t="n">
        <v>25.1</v>
      </c>
      <c r="AJF319" s="108" t="n">
        <v>20.9</v>
      </c>
      <c r="AJG319" s="108" t="n">
        <v>20.3</v>
      </c>
      <c r="AJH319" s="108" t="n">
        <v>16.3</v>
      </c>
      <c r="AJI319" s="108" t="n">
        <v>18</v>
      </c>
      <c r="AJJ319" s="108" t="n">
        <v>18.6</v>
      </c>
      <c r="AJK319" s="108" t="n">
        <v>20.5</v>
      </c>
      <c r="AJL319" s="108" t="n">
        <v>24.1</v>
      </c>
      <c r="AJM319" s="108" t="n">
        <v>26.4</v>
      </c>
      <c r="AJN319" s="108" t="n">
        <v>27</v>
      </c>
      <c r="AJO319" s="109" t="n">
        <f aca="false">AVERAGE(AJC319:AJN319)</f>
        <v>22.4</v>
      </c>
      <c r="AKA319" s="1" t="n">
        <v>1969</v>
      </c>
      <c r="AKB319" s="110" t="s">
        <v>172</v>
      </c>
      <c r="AKC319" s="108" t="n">
        <v>15.2</v>
      </c>
      <c r="AKD319" s="108" t="n">
        <v>14.9</v>
      </c>
      <c r="AKE319" s="108" t="n">
        <v>13.1</v>
      </c>
      <c r="AKF319" s="108" t="n">
        <v>11</v>
      </c>
      <c r="AKG319" s="108" t="n">
        <v>7.6</v>
      </c>
      <c r="AKH319" s="108" t="n">
        <v>6.2</v>
      </c>
      <c r="AKI319" s="108" t="n">
        <v>3.3</v>
      </c>
      <c r="AKJ319" s="108" t="n">
        <v>3.8</v>
      </c>
      <c r="AKK319" s="108" t="n">
        <v>4.3</v>
      </c>
      <c r="AKL319" s="108" t="n">
        <v>10.2</v>
      </c>
      <c r="AKM319" s="108" t="n">
        <v>12.7</v>
      </c>
      <c r="AKN319" s="108" t="n">
        <v>14.7</v>
      </c>
      <c r="AKO319" s="109" t="n">
        <f aca="false">AVERAGE(AKC319:AKN319)</f>
        <v>9.75</v>
      </c>
      <c r="ALA319" s="35" t="n">
        <f aca="false">(ACO319+AO319+EO319+NO319+AKO319+AFO319+AEO319+IO319+MO319)/9</f>
        <v>13.5509259259259</v>
      </c>
      <c r="ALB319" s="77" t="n">
        <f aca="false">(ABO319+KO319+DO319+AGO319)/4</f>
        <v>17.4479166666667</v>
      </c>
      <c r="ALC319" s="19" t="n">
        <f aca="false">(QO319+PO319+AAO319+AJO319+FO319+SO319+BO319+CO319+JO319+OO319+TO319+HO319)/12</f>
        <v>13.0384259259259</v>
      </c>
      <c r="AMA319" s="28" t="n">
        <f aca="false">MAX(ACC319:ACN319,AC319:AN319,EC319:EN319,NC319:NN319,AKC319:AKN319,AFC319:AFN319,AEC319:AEN319,IC319:IN319,MC319:MN319)</f>
        <v>26.4</v>
      </c>
      <c r="AMB319" s="28" t="n">
        <f aca="false">MIN(ACC319:ACN319,AC319:AN319,EC319:EN319,NC319:NN319,AKC319:AKN319,AFC319:AFN319,AEC319:AEN319,IC319:IN319,MC319:MN319)</f>
        <v>3.3</v>
      </c>
      <c r="AMC319" s="81" t="n">
        <f aca="false">MAX(ABC319:ABN319,KC319:KN319,DC319:DN319,AGC319:AGN319)</f>
        <v>26.5</v>
      </c>
      <c r="AMD319" s="81" t="n">
        <f aca="false">MIN(ABC319:ABN319,KC319:KN319,DC319:DN319,AGC319:AGN319)</f>
        <v>2.4</v>
      </c>
      <c r="AME319" s="60" t="n">
        <f aca="false">MAX(QC319:QN319,PC319:PN319,AJC319:AJN319,AAC319:AAN319,FC319:FN319,SC319:SN319)</f>
        <v>27</v>
      </c>
      <c r="AMF319" s="60" t="n">
        <f aca="false">MIN(QC319:QN319,PC319:PN319,AJC319:AJN319,AAC319:AAN319,FC319:FN319,SC319:SN319)</f>
        <v>3.5</v>
      </c>
    </row>
    <row r="320" customFormat="false" ht="12.8" hidden="false" customHeight="false" outlineLevel="0" collapsed="false">
      <c r="A320" s="104" t="n">
        <f aca="false">A315+5</f>
        <v>1970</v>
      </c>
      <c r="B320" s="29" t="n">
        <f aca="false">AVERAGE(AO320,BO320,CO320,DO320,EO320,FO320,GO320,HO330,IO320,JO320,KO320,LO320,MO320,NO320,OO320,PO320,QO320,RO320,SO320,TO320,UO320,VO320,WO320,YO320,ZO320,AAO320,ABO320,ACO320,ADO320,AEO320,AFO320,AGO320,AHO320,AIO320,AJO320,AKO320)</f>
        <v>13.6874614197531</v>
      </c>
      <c r="C320" s="30" t="n">
        <f aca="false">AVERAGE(B316:B320)</f>
        <v>13.4056818181818</v>
      </c>
      <c r="D320" s="31" t="n">
        <f aca="false">AVERAGE(B311:B320)</f>
        <v>13.6434196127946</v>
      </c>
      <c r="E320" s="29" t="n">
        <f aca="false">AVERAGE(B301:B320)</f>
        <v>13.5288857323232</v>
      </c>
      <c r="F320" s="32" t="n">
        <f aca="false">AVERAGE(B271:B320)</f>
        <v>13.4593011363636</v>
      </c>
      <c r="G320" s="3" t="n">
        <f aca="false">MAX(AC320:AN320,BC320:BN320,CC320:CN320,DC320:DN320,EC320:EN320,FC320:FN320,GC320:GN320,HC320:HN320,IC320:IN320,JC320:JN320,KC320:KN320,LC320:LN320,MC320:MN320,NC320:NN320,OC320:ON320,PC320:PN320,QC320:QN320,RC320:RN320,SC320:SN320,TC320:TN320,UC320:UN320,VC320:VN320,WC320:WN320,YC320:YN320,ZC320:ZN320,AAC320:AAN320,ABC320:ABN320,ACC320:ACN320,ADC320:ADN320,AEC320:AEN320,AFC320:AFN320,AGC320:AGN320,AHC320:AHN320,AIC320:AIN320,AJC320:AJN320,AKC320:AKN320)</f>
        <v>27.8</v>
      </c>
      <c r="H320" s="105" t="n">
        <f aca="false">MEDIAN(AC320:AN320,BC320:BN320,CC320:CN320,DC320:DN320,EC320:EN320,FC320:FN320,GC320:GN320,HC320:HN320,IC320:IN320,JC320:JN320,KC320:KN320,LC320:LN320,MC320:MN320,NC320:NN320,OC320:ON320,PC320:PN320,QC320:QN320,RC320:RN320,SC320:SN320,TC320:TN320,UC320:UN320,VC320:VN320,WC320:WN320,YC320:YN320,ZC320:ZN320,AAC320:AAN320,ABC320:ABN320,ACC320:ACN320,ADC320:ADN320,AEC320:AEN320,AFC320:AFN320,AGC320:AGN320,AHC320:AHN320,AIC320:AIN320,AJC320:AJN320,AKC320:AKN320)</f>
        <v>13.1</v>
      </c>
      <c r="I320" s="5" t="n">
        <f aca="false">MIN(AC320:AN320,BC320:BN320,CC320:CN320,DC320:DN320,EC320:EN320,FC320:FN320,GC320:GN320,HC320:HN320,IC320:IN320,JC320:JN320,KC320:KN320,LC320:LN320,MC320:MN320,NC320:NN320,OC320:ON320,PC320:PN320,QC320:QN320,RC320:RN320,SC320:SN320,TC320:TN320,UC320:UN320,VC320:VN320,WC320:WN320,YC320:YN320,ZC320:ZN320,AAC320:AAN320,ABC320:ABN320,ACC320:ACN320,ADC320:ADN320,AEC320:AEN320,AFC320:AFN320,AGC320:AGN320,AHC320:AHN320,AIC320:AIN320,AJC320:AJN320,AKC320:AKN320)</f>
        <v>3.1</v>
      </c>
      <c r="J320" s="106" t="n">
        <f aca="false">(G320+I320)/2</f>
        <v>15.45</v>
      </c>
      <c r="AB320" s="107" t="n">
        <v>1970</v>
      </c>
      <c r="AC320" s="108" t="n">
        <v>12.9</v>
      </c>
      <c r="AD320" s="108" t="n">
        <v>15.1</v>
      </c>
      <c r="AE320" s="108" t="n">
        <v>13.3</v>
      </c>
      <c r="AF320" s="108" t="n">
        <v>11.3</v>
      </c>
      <c r="AG320" s="108" t="n">
        <v>9.7</v>
      </c>
      <c r="AH320" s="108" t="n">
        <v>8.5</v>
      </c>
      <c r="AI320" s="108" t="n">
        <v>8.4</v>
      </c>
      <c r="AJ320" s="108" t="n">
        <v>6.6</v>
      </c>
      <c r="AK320" s="108" t="n">
        <v>7.9</v>
      </c>
      <c r="AL320" s="108" t="n">
        <v>8.1</v>
      </c>
      <c r="AM320" s="108" t="n">
        <v>9.7</v>
      </c>
      <c r="AN320" s="108" t="n">
        <v>12.4</v>
      </c>
      <c r="AO320" s="109" t="n">
        <f aca="false">AVERAGE(AC320:AN320)</f>
        <v>10.325</v>
      </c>
      <c r="BA320" s="1" t="n">
        <v>1970</v>
      </c>
      <c r="BB320" s="110" t="s">
        <v>173</v>
      </c>
      <c r="BC320" s="108" t="n">
        <v>14.5</v>
      </c>
      <c r="BD320" s="108" t="n">
        <v>16.3</v>
      </c>
      <c r="BE320" s="108" t="n">
        <v>13.7</v>
      </c>
      <c r="BF320" s="108" t="n">
        <v>8.5</v>
      </c>
      <c r="BG320" s="108" t="n">
        <v>7.3</v>
      </c>
      <c r="BH320" s="108" t="n">
        <v>6.2</v>
      </c>
      <c r="BI320" s="108" t="n">
        <v>3.2</v>
      </c>
      <c r="BJ320" s="108" t="n">
        <v>3.9</v>
      </c>
      <c r="BK320" s="108" t="n">
        <v>6.5</v>
      </c>
      <c r="BL320" s="108" t="n">
        <v>8.5</v>
      </c>
      <c r="BM320" s="108" t="n">
        <v>10.5</v>
      </c>
      <c r="BN320" s="108" t="n">
        <v>13.9</v>
      </c>
      <c r="BO320" s="109" t="n">
        <f aca="false">AVERAGE(BC320:BN320)</f>
        <v>9.41666666666667</v>
      </c>
      <c r="CA320" s="1" t="n">
        <v>1970</v>
      </c>
      <c r="CB320" s="110" t="s">
        <v>173</v>
      </c>
      <c r="CC320" s="108" t="n">
        <v>12.2</v>
      </c>
      <c r="CD320" s="108" t="n">
        <v>14.8</v>
      </c>
      <c r="CE320" s="108" t="n">
        <v>11.8</v>
      </c>
      <c r="CF320" s="108" t="n">
        <v>8.5</v>
      </c>
      <c r="CG320" s="108" t="n">
        <v>6.3</v>
      </c>
      <c r="CH320" s="108" t="n">
        <v>6.5</v>
      </c>
      <c r="CI320" s="108" t="n">
        <v>5.3</v>
      </c>
      <c r="CJ320" s="108" t="n">
        <v>3.2</v>
      </c>
      <c r="CK320" s="108" t="n">
        <v>6.1</v>
      </c>
      <c r="CL320" s="108" t="n">
        <v>6</v>
      </c>
      <c r="CM320" s="108" t="n">
        <v>8.3</v>
      </c>
      <c r="CN320" s="108" t="n">
        <v>11.1</v>
      </c>
      <c r="CO320" s="109" t="n">
        <f aca="false">AVERAGE(CC320:CN320)</f>
        <v>8.34166666666667</v>
      </c>
      <c r="DA320" s="1" t="n">
        <v>1970</v>
      </c>
      <c r="DB320" s="110" t="s">
        <v>173</v>
      </c>
      <c r="DC320" s="108" t="n">
        <v>27.1</v>
      </c>
      <c r="DD320" s="108" t="n">
        <v>26.6</v>
      </c>
      <c r="DE320" s="108" t="n">
        <v>25.3</v>
      </c>
      <c r="DF320" s="108" t="n">
        <v>23.6</v>
      </c>
      <c r="DG320" s="108" t="n">
        <v>19.9</v>
      </c>
      <c r="DH320" s="108" t="n">
        <v>14.7</v>
      </c>
      <c r="DI320" s="108" t="n">
        <v>12.1</v>
      </c>
      <c r="DJ320" s="108" t="n">
        <v>13.8</v>
      </c>
      <c r="DK320" s="108" t="n">
        <v>18.2</v>
      </c>
      <c r="DL320" s="108" t="n">
        <v>22.5</v>
      </c>
      <c r="DM320" s="108" t="n">
        <v>25.2</v>
      </c>
      <c r="DN320" s="108" t="n">
        <v>26.5</v>
      </c>
      <c r="DO320" s="109" t="n">
        <f aca="false">AVERAGE(DC320:DN320)</f>
        <v>21.2916666666667</v>
      </c>
      <c r="EA320" s="1" t="n">
        <v>1970</v>
      </c>
      <c r="EB320" s="107" t="n">
        <v>1970</v>
      </c>
      <c r="EC320" s="108" t="n">
        <v>16.2</v>
      </c>
      <c r="ED320" s="108" t="n">
        <v>17.6</v>
      </c>
      <c r="EE320" s="108" t="n">
        <v>16.2</v>
      </c>
      <c r="EF320" s="108" t="n">
        <v>11.8</v>
      </c>
      <c r="EG320" s="108" t="n">
        <v>10.7</v>
      </c>
      <c r="EH320" s="108" t="n">
        <v>11</v>
      </c>
      <c r="EI320" s="108" t="n">
        <v>10.2</v>
      </c>
      <c r="EJ320" s="108" t="n">
        <v>8.2</v>
      </c>
      <c r="EK320" s="108" t="n">
        <v>9.9</v>
      </c>
      <c r="EL320" s="108" t="n">
        <v>9.9</v>
      </c>
      <c r="EM320" s="108" t="n">
        <v>11.9</v>
      </c>
      <c r="EN320" s="108" t="n">
        <v>14.6</v>
      </c>
      <c r="EO320" s="109" t="n">
        <f aca="false">AVERAGE(EC320:EN320)</f>
        <v>12.35</v>
      </c>
      <c r="FA320" s="1" t="n">
        <v>1970</v>
      </c>
      <c r="FB320" s="110" t="s">
        <v>173</v>
      </c>
      <c r="FC320" s="108" t="n">
        <v>14.3</v>
      </c>
      <c r="FD320" s="108" t="n">
        <v>17</v>
      </c>
      <c r="FE320" s="108" t="n">
        <v>14.4</v>
      </c>
      <c r="FF320" s="108" t="n">
        <v>10.9</v>
      </c>
      <c r="FG320" s="108" t="n">
        <v>9.2</v>
      </c>
      <c r="FH320" s="108" t="n">
        <v>10.5</v>
      </c>
      <c r="FI320" s="108" t="n">
        <v>9</v>
      </c>
      <c r="FJ320" s="108" t="n">
        <v>7.5</v>
      </c>
      <c r="FK320" s="108" t="n">
        <v>8.9</v>
      </c>
      <c r="FL320" s="108" t="n">
        <v>9</v>
      </c>
      <c r="FM320" s="108" t="n">
        <v>10.7</v>
      </c>
      <c r="FN320" s="108" t="n">
        <v>13.4</v>
      </c>
      <c r="FO320" s="109" t="n">
        <f aca="false">AVERAGE(FC320:FN320)</f>
        <v>11.2333333333333</v>
      </c>
      <c r="GA320" s="1" t="n">
        <v>1970</v>
      </c>
      <c r="GB320" s="110" t="s">
        <v>173</v>
      </c>
      <c r="GC320" s="108" t="n">
        <v>16.6</v>
      </c>
      <c r="GD320" s="108" t="n">
        <v>17.4</v>
      </c>
      <c r="GE320" s="108" t="n">
        <v>17.2</v>
      </c>
      <c r="GF320" s="108" t="n">
        <v>14.6</v>
      </c>
      <c r="GG320" s="108" t="n">
        <v>12.6</v>
      </c>
      <c r="GH320" s="108" t="n">
        <v>10.9</v>
      </c>
      <c r="GI320" s="108" t="n">
        <v>11.6</v>
      </c>
      <c r="GJ320" s="108" t="n">
        <v>10</v>
      </c>
      <c r="GK320" s="108" t="n">
        <v>11.6</v>
      </c>
      <c r="GL320" s="108" t="n">
        <v>12.1</v>
      </c>
      <c r="GM320" s="108" t="n">
        <v>13.2</v>
      </c>
      <c r="GN320" s="108" t="n">
        <v>15.1</v>
      </c>
      <c r="GO320" s="109" t="n">
        <f aca="false">AVERAGE(GC320:GN320)</f>
        <v>13.575</v>
      </c>
      <c r="HA320" s="1" t="n">
        <v>1970</v>
      </c>
      <c r="HB320" s="110" t="s">
        <v>173</v>
      </c>
      <c r="HC320" s="108" t="n">
        <v>14.9</v>
      </c>
      <c r="HD320" s="108" t="n">
        <v>17</v>
      </c>
      <c r="HE320" s="108" t="n">
        <v>15.7</v>
      </c>
      <c r="HF320" s="108" t="n">
        <v>13.1</v>
      </c>
      <c r="HG320" s="108" t="n">
        <v>12.6</v>
      </c>
      <c r="HH320" s="108" t="n">
        <v>11.2</v>
      </c>
      <c r="HI320" s="108" t="n">
        <v>11.3</v>
      </c>
      <c r="HJ320" s="108" t="n">
        <v>9.7</v>
      </c>
      <c r="HK320" s="108" t="n">
        <v>10.1</v>
      </c>
      <c r="HL320" s="108" t="n">
        <v>10.2</v>
      </c>
      <c r="HM320" s="108" t="n">
        <v>11.3</v>
      </c>
      <c r="HN320" s="108" t="n">
        <v>13.6</v>
      </c>
      <c r="HO320" s="109" t="n">
        <f aca="false">AVERAGE(HC320:HN320)</f>
        <v>12.5583333333333</v>
      </c>
      <c r="IA320" s="1" t="n">
        <v>1970</v>
      </c>
      <c r="IB320" s="110" t="s">
        <v>173</v>
      </c>
      <c r="IC320" s="108" t="n">
        <v>21.6</v>
      </c>
      <c r="ID320" s="108" t="n">
        <v>23.5</v>
      </c>
      <c r="IE320" s="108" t="n">
        <v>22.5</v>
      </c>
      <c r="IF320" s="108" t="n">
        <v>18.6</v>
      </c>
      <c r="IG320" s="108" t="n">
        <v>13.9</v>
      </c>
      <c r="IH320" s="108" t="n">
        <v>12.9</v>
      </c>
      <c r="II320" s="108" t="n">
        <v>10.5</v>
      </c>
      <c r="IJ320" s="108" t="n">
        <v>12.7</v>
      </c>
      <c r="IK320" s="108" t="n">
        <v>13.7</v>
      </c>
      <c r="IL320" s="108" t="n">
        <v>17.8</v>
      </c>
      <c r="IM320" s="108" t="n">
        <v>18.5</v>
      </c>
      <c r="IN320" s="108" t="n">
        <v>20.6</v>
      </c>
      <c r="IO320" s="109" t="n">
        <f aca="false">AVERAGE(IC320:IN320)</f>
        <v>17.2333333333333</v>
      </c>
      <c r="JA320" s="1" t="n">
        <v>1970</v>
      </c>
      <c r="JB320" s="110" t="s">
        <v>173</v>
      </c>
      <c r="JC320" s="108" t="n">
        <v>13.2</v>
      </c>
      <c r="JD320" s="108" t="n">
        <v>14.9</v>
      </c>
      <c r="JE320" s="108" t="n">
        <v>13.1</v>
      </c>
      <c r="JF320" s="108" t="n">
        <v>7.3</v>
      </c>
      <c r="JG320" s="108" t="n">
        <v>6.4</v>
      </c>
      <c r="JH320" s="108" t="n">
        <v>6.7</v>
      </c>
      <c r="JI320" s="108" t="n">
        <v>5.3</v>
      </c>
      <c r="JJ320" s="108" t="n">
        <v>3.4</v>
      </c>
      <c r="JK320" s="108" t="n">
        <v>6.3</v>
      </c>
      <c r="JL320" s="108" t="n">
        <v>6.6</v>
      </c>
      <c r="JM320" s="108" t="n">
        <v>9.1</v>
      </c>
      <c r="JN320" s="108" t="n">
        <v>12.2</v>
      </c>
      <c r="JO320" s="109" t="n">
        <f aca="false">AVERAGE(JC320:JN320)</f>
        <v>8.70833333333333</v>
      </c>
      <c r="KA320" s="1" t="n">
        <v>1970</v>
      </c>
      <c r="KB320" s="110" t="s">
        <v>173</v>
      </c>
      <c r="KC320" s="108" t="n">
        <v>24.5</v>
      </c>
      <c r="KD320" s="108" t="n">
        <v>25.6</v>
      </c>
      <c r="KE320" s="108" t="n">
        <v>25.6</v>
      </c>
      <c r="KF320" s="108" t="n">
        <v>24.2</v>
      </c>
      <c r="KG320" s="108" t="n">
        <v>20.6</v>
      </c>
      <c r="KH320" s="108" t="n">
        <v>16.2</v>
      </c>
      <c r="KI320" s="108" t="n">
        <v>14.2</v>
      </c>
      <c r="KJ320" s="108" t="n">
        <v>15.5</v>
      </c>
      <c r="KK320" s="108" t="n">
        <v>19.5</v>
      </c>
      <c r="KL320" s="108" t="n">
        <v>23.6</v>
      </c>
      <c r="KM320" s="108" t="n">
        <v>24.5</v>
      </c>
      <c r="KN320" s="108" t="n">
        <v>26.3</v>
      </c>
      <c r="KO320" s="109" t="n">
        <f aca="false">AVERAGE(KC320:KN320)</f>
        <v>21.6916666666667</v>
      </c>
      <c r="LA320" s="1" t="n">
        <v>1970</v>
      </c>
      <c r="LB320" s="110" t="s">
        <v>173</v>
      </c>
      <c r="LC320" s="108" t="n">
        <v>14.3</v>
      </c>
      <c r="LD320" s="108" t="n">
        <v>16.8</v>
      </c>
      <c r="LE320" s="108" t="n">
        <v>13.9</v>
      </c>
      <c r="LF320" s="108" t="n">
        <v>9.6</v>
      </c>
      <c r="LG320" s="108" t="n">
        <v>7.8</v>
      </c>
      <c r="LH320" s="108" t="n">
        <v>7.8</v>
      </c>
      <c r="LI320" s="108" t="n">
        <v>7.3</v>
      </c>
      <c r="LJ320" s="108" t="n">
        <v>5.6</v>
      </c>
      <c r="LK320" s="108" t="n">
        <v>7.5</v>
      </c>
      <c r="LL320" s="108" t="n">
        <v>7.7</v>
      </c>
      <c r="LM320" s="108" t="n">
        <v>9.9</v>
      </c>
      <c r="LN320" s="108" t="n">
        <v>13.3</v>
      </c>
      <c r="LO320" s="109" t="n">
        <f aca="false">AVERAGE(LC320:LN320)</f>
        <v>10.125</v>
      </c>
      <c r="MA320" s="1" t="n">
        <v>1970</v>
      </c>
      <c r="MB320" s="110" t="s">
        <v>173</v>
      </c>
      <c r="MC320" s="108" t="n">
        <v>14.1</v>
      </c>
      <c r="MD320" s="108" t="n">
        <v>16</v>
      </c>
      <c r="ME320" s="108" t="n">
        <v>14.4</v>
      </c>
      <c r="MF320" s="108" t="n">
        <v>12</v>
      </c>
      <c r="MG320" s="108" t="n">
        <v>9.7</v>
      </c>
      <c r="MH320" s="108" t="n">
        <v>8.6</v>
      </c>
      <c r="MI320" s="108" t="n">
        <v>7.4</v>
      </c>
      <c r="MJ320" s="108" t="n">
        <v>7.5</v>
      </c>
      <c r="MK320" s="108" t="n">
        <v>9.3</v>
      </c>
      <c r="ML320" s="108" t="n">
        <v>9.8</v>
      </c>
      <c r="MM320" s="108" t="n">
        <v>11.9</v>
      </c>
      <c r="MN320" s="108" t="n">
        <v>14</v>
      </c>
      <c r="MO320" s="109" t="n">
        <f aca="false">AVERAGE(MC320:MN320)</f>
        <v>11.225</v>
      </c>
      <c r="NA320" s="1" t="n">
        <v>1970</v>
      </c>
      <c r="NB320" s="110" t="s">
        <v>173</v>
      </c>
      <c r="NC320" s="108" t="n">
        <v>17.4</v>
      </c>
      <c r="ND320" s="108" t="n">
        <v>20.6</v>
      </c>
      <c r="NE320" s="108" t="n">
        <v>18.6</v>
      </c>
      <c r="NF320" s="108" t="n">
        <v>14.4</v>
      </c>
      <c r="NG320" s="108" t="n">
        <v>12</v>
      </c>
      <c r="NH320" s="108" t="n">
        <v>12.5</v>
      </c>
      <c r="NI320" s="108" t="n">
        <v>8.6</v>
      </c>
      <c r="NJ320" s="108" t="n">
        <v>9.3</v>
      </c>
      <c r="NK320" s="108" t="n">
        <v>9.3</v>
      </c>
      <c r="NL320" s="108" t="n">
        <v>11.2</v>
      </c>
      <c r="NM320" s="108" t="n">
        <v>12.7</v>
      </c>
      <c r="NN320" s="108" t="n">
        <v>16.3</v>
      </c>
      <c r="NO320" s="109" t="n">
        <f aca="false">AVERAGE(NC320:NN320)</f>
        <v>13.575</v>
      </c>
      <c r="OA320" s="1" t="n">
        <v>1970</v>
      </c>
      <c r="OB320" s="110" t="s">
        <v>173</v>
      </c>
      <c r="OC320" s="108" t="n">
        <v>17.3</v>
      </c>
      <c r="OD320" s="112" t="n">
        <f aca="false">SUM(OD319+OD321)/2</f>
        <v>17.3</v>
      </c>
      <c r="OE320" s="108" t="n">
        <v>17.7</v>
      </c>
      <c r="OF320" s="108" t="n">
        <v>12.3</v>
      </c>
      <c r="OG320" s="108" t="n">
        <v>11.5</v>
      </c>
      <c r="OH320" s="108" t="n">
        <v>11.7</v>
      </c>
      <c r="OI320" s="108" t="n">
        <v>10.6</v>
      </c>
      <c r="OJ320" s="108" t="n">
        <v>8.8</v>
      </c>
      <c r="OK320" s="108" t="n">
        <v>10.1</v>
      </c>
      <c r="OL320" s="108" t="n">
        <v>11.2</v>
      </c>
      <c r="OM320" s="108" t="n">
        <v>12.5</v>
      </c>
      <c r="ON320" s="108" t="n">
        <v>15.8</v>
      </c>
      <c r="OO320" s="109" t="n">
        <f aca="false">AVERAGE(OC320:ON320)</f>
        <v>13.0666666666667</v>
      </c>
      <c r="PA320" s="16" t="n">
        <v>1970</v>
      </c>
      <c r="PB320" s="134" t="s">
        <v>173</v>
      </c>
      <c r="PC320" s="108" t="n">
        <v>17.8</v>
      </c>
      <c r="PD320" s="108" t="n">
        <v>18.8</v>
      </c>
      <c r="PE320" s="108" t="n">
        <v>16.2</v>
      </c>
      <c r="PF320" s="108" t="n">
        <v>10.6</v>
      </c>
      <c r="PG320" s="108" t="n">
        <v>7.9</v>
      </c>
      <c r="PH320" s="108" t="n">
        <v>7</v>
      </c>
      <c r="PI320" s="108" t="n">
        <v>4.4</v>
      </c>
      <c r="PJ320" s="108" t="n">
        <v>4.8</v>
      </c>
      <c r="PK320" s="108" t="n">
        <v>7.1</v>
      </c>
      <c r="PL320" s="108" t="n">
        <v>10.7</v>
      </c>
      <c r="PM320" s="108" t="n">
        <v>13.8</v>
      </c>
      <c r="PN320" s="108" t="n">
        <v>17.7</v>
      </c>
      <c r="PO320" s="109" t="n">
        <f aca="false">AVERAGE(PC320:PN320)</f>
        <v>11.4</v>
      </c>
      <c r="QA320" s="1" t="n">
        <v>1970</v>
      </c>
      <c r="QB320" s="110" t="s">
        <v>173</v>
      </c>
      <c r="QC320" s="108" t="n">
        <v>13.8</v>
      </c>
      <c r="QD320" s="108" t="n">
        <v>15.2</v>
      </c>
      <c r="QE320" s="108" t="n">
        <v>14.3</v>
      </c>
      <c r="QF320" s="108" t="n">
        <v>9.9</v>
      </c>
      <c r="QG320" s="108" t="n">
        <v>8.1</v>
      </c>
      <c r="QH320" s="108" t="n">
        <v>7.2</v>
      </c>
      <c r="QI320" s="108" t="n">
        <v>7</v>
      </c>
      <c r="QJ320" s="108" t="n">
        <v>4.1</v>
      </c>
      <c r="QK320" s="108" t="n">
        <v>6.6</v>
      </c>
      <c r="QL320" s="108" t="n">
        <v>7</v>
      </c>
      <c r="QM320" s="108" t="n">
        <v>9.5</v>
      </c>
      <c r="QN320" s="108" t="n">
        <v>12.4</v>
      </c>
      <c r="QO320" s="109" t="n">
        <f aca="false">AVERAGE(QC320:QN320)</f>
        <v>9.59166666666667</v>
      </c>
      <c r="RA320" s="1" t="n">
        <v>1970</v>
      </c>
      <c r="RB320" s="110" t="s">
        <v>173</v>
      </c>
      <c r="RC320" s="112" t="n">
        <f aca="false">SUM(RC319+RC321)/2</f>
        <v>17.2</v>
      </c>
      <c r="RD320" s="108" t="n">
        <v>18.1</v>
      </c>
      <c r="RE320" s="108" t="n">
        <v>16.7</v>
      </c>
      <c r="RF320" s="108" t="n">
        <v>10.4</v>
      </c>
      <c r="RG320" s="108" t="n">
        <v>8.1</v>
      </c>
      <c r="RH320" s="108" t="n">
        <v>8.5</v>
      </c>
      <c r="RI320" s="108" t="n">
        <v>6</v>
      </c>
      <c r="RJ320" s="108" t="n">
        <v>5.1</v>
      </c>
      <c r="RK320" s="108" t="n">
        <v>6.5</v>
      </c>
      <c r="RL320" s="108" t="n">
        <v>9.9</v>
      </c>
      <c r="RM320" s="108" t="n">
        <v>11.8</v>
      </c>
      <c r="RN320" s="108" t="n">
        <v>16.1</v>
      </c>
      <c r="RO320" s="109" t="n">
        <f aca="false">AVERAGE(RC320:RN320)</f>
        <v>11.2</v>
      </c>
      <c r="SA320" s="1" t="n">
        <v>1970</v>
      </c>
      <c r="SB320" s="107" t="n">
        <v>1970</v>
      </c>
      <c r="SC320" s="113" t="n">
        <f aca="false">SUM(SC317:SC319)/3</f>
        <v>21.5666666666667</v>
      </c>
      <c r="SD320" s="112" t="n">
        <f aca="false">SUM(SD319+SD321)/2</f>
        <v>20.35</v>
      </c>
      <c r="SE320" s="112" t="n">
        <f aca="false">SUM(SE319+SE321)/2</f>
        <v>18.8</v>
      </c>
      <c r="SF320" s="112" t="n">
        <f aca="false">SUM(SF319+SF321)/2</f>
        <v>13.95</v>
      </c>
      <c r="SG320" s="112" t="n">
        <f aca="false">SUM(SG319+SG321)/2</f>
        <v>8.25</v>
      </c>
      <c r="SH320" s="112" t="n">
        <f aca="false">SUM(SH319+SH321)/2</f>
        <v>6.85</v>
      </c>
      <c r="SI320" s="112" t="n">
        <f aca="false">SUM(SI319+SI321)/2</f>
        <v>5.25</v>
      </c>
      <c r="SJ320" s="112" t="n">
        <f aca="false">SUM(SJ319+SJ321)/2</f>
        <v>6.7</v>
      </c>
      <c r="SK320" s="112" t="n">
        <f aca="false">SUM(SK319+SK321)/2</f>
        <v>8.75</v>
      </c>
      <c r="SL320" s="112" t="n">
        <f aca="false">SUM(SL319+SL321)/2</f>
        <v>13.75</v>
      </c>
      <c r="SM320" s="113" t="n">
        <f aca="false">SUM(SM321:SM323)/3</f>
        <v>16.4</v>
      </c>
      <c r="SN320" s="113" t="n">
        <f aca="false">SUM(SN321:SN323)/3</f>
        <v>19.2333333333333</v>
      </c>
      <c r="SO320" s="109" t="n">
        <f aca="false">AVERAGE(SC320:SN320)</f>
        <v>13.3208333333333</v>
      </c>
      <c r="TA320" s="1" t="n">
        <v>1970</v>
      </c>
      <c r="TB320" s="110" t="s">
        <v>173</v>
      </c>
      <c r="TC320" s="108" t="n">
        <v>27.8</v>
      </c>
      <c r="TD320" s="108" t="n">
        <v>26.2</v>
      </c>
      <c r="TE320" s="108" t="n">
        <v>25.1</v>
      </c>
      <c r="TF320" s="108" t="n">
        <v>22.2</v>
      </c>
      <c r="TG320" s="108" t="n">
        <v>17.1</v>
      </c>
      <c r="TH320" s="108" t="n">
        <v>14.4</v>
      </c>
      <c r="TI320" s="108" t="n">
        <v>12.2</v>
      </c>
      <c r="TJ320" s="108" t="n">
        <v>13.6</v>
      </c>
      <c r="TK320" s="108" t="n">
        <v>15.6</v>
      </c>
      <c r="TL320" s="108" t="n">
        <v>21.6</v>
      </c>
      <c r="TM320" s="108" t="n">
        <v>23</v>
      </c>
      <c r="TN320" s="108" t="n">
        <v>25.9</v>
      </c>
      <c r="TO320" s="109" t="n">
        <f aca="false">AVERAGE(TC320:TN320)</f>
        <v>20.3916666666667</v>
      </c>
      <c r="UA320" s="1" t="n">
        <v>1970</v>
      </c>
      <c r="UB320" s="110" t="s">
        <v>173</v>
      </c>
      <c r="UC320" s="108" t="n">
        <v>16.5</v>
      </c>
      <c r="UD320" s="108" t="n">
        <v>18.7</v>
      </c>
      <c r="UE320" s="108" t="n">
        <v>16.5</v>
      </c>
      <c r="UF320" s="108" t="n">
        <v>10.1</v>
      </c>
      <c r="UG320" s="108" t="n">
        <v>8.2</v>
      </c>
      <c r="UH320" s="108" t="n">
        <v>7.3</v>
      </c>
      <c r="UI320" s="108" t="n">
        <v>5.3</v>
      </c>
      <c r="UJ320" s="108" t="n">
        <v>5</v>
      </c>
      <c r="UK320" s="108" t="n">
        <v>6.4</v>
      </c>
      <c r="UL320" s="108" t="n">
        <v>10.1</v>
      </c>
      <c r="UM320" s="108" t="n">
        <v>12.3</v>
      </c>
      <c r="UN320" s="108" t="n">
        <v>16.7</v>
      </c>
      <c r="UO320" s="109" t="n">
        <f aca="false">AVERAGE(UC320:UN320)</f>
        <v>11.0916666666667</v>
      </c>
      <c r="VA320" s="1" t="n">
        <v>1970</v>
      </c>
      <c r="VB320" s="110" t="s">
        <v>173</v>
      </c>
      <c r="VC320" s="108" t="n">
        <v>12.7</v>
      </c>
      <c r="VD320" s="108" t="n">
        <v>14.7</v>
      </c>
      <c r="VE320" s="108" t="n">
        <v>13.3</v>
      </c>
      <c r="VF320" s="108" t="n">
        <v>10</v>
      </c>
      <c r="VG320" s="108" t="n">
        <v>8.9</v>
      </c>
      <c r="VH320" s="108" t="n">
        <v>7</v>
      </c>
      <c r="VI320" s="108" t="n">
        <v>6.7</v>
      </c>
      <c r="VJ320" s="108" t="n">
        <v>5.7</v>
      </c>
      <c r="VK320" s="108" t="n">
        <v>7</v>
      </c>
      <c r="VL320" s="108" t="n">
        <v>7.6</v>
      </c>
      <c r="VM320" s="108" t="n">
        <v>9.8</v>
      </c>
      <c r="VN320" s="108" t="n">
        <v>12.3</v>
      </c>
      <c r="VO320" s="109" t="n">
        <f aca="false">AVERAGE(VC320:VN320)</f>
        <v>9.64166666666667</v>
      </c>
      <c r="WA320" s="1" t="n">
        <v>1970</v>
      </c>
      <c r="WB320" s="110" t="s">
        <v>173</v>
      </c>
      <c r="WC320" s="108" t="n">
        <v>21.9</v>
      </c>
      <c r="WD320" s="108" t="n">
        <v>24.4</v>
      </c>
      <c r="WE320" s="108" t="n">
        <v>21.9</v>
      </c>
      <c r="WF320" s="108" t="n">
        <v>15.3</v>
      </c>
      <c r="WG320" s="108" t="n">
        <v>10.6</v>
      </c>
      <c r="WH320" s="108" t="n">
        <v>9.1</v>
      </c>
      <c r="WI320" s="108" t="n">
        <v>6.3</v>
      </c>
      <c r="WJ320" s="108" t="n">
        <v>8.9</v>
      </c>
      <c r="WK320" s="108" t="n">
        <v>9.6</v>
      </c>
      <c r="WL320" s="108" t="n">
        <v>15.8</v>
      </c>
      <c r="WM320" s="108" t="n">
        <v>14</v>
      </c>
      <c r="WN320" s="108" t="n">
        <v>22</v>
      </c>
      <c r="WO320" s="109" t="n">
        <f aca="false">AVERAGE(WC320:WN320)</f>
        <v>14.9833333333333</v>
      </c>
      <c r="YA320" s="1" t="n">
        <v>1970</v>
      </c>
      <c r="YB320" s="110" t="s">
        <v>173</v>
      </c>
      <c r="YC320" s="108" t="n">
        <v>14</v>
      </c>
      <c r="YD320" s="108" t="n">
        <v>15.3</v>
      </c>
      <c r="YE320" s="108" t="n">
        <v>13.9</v>
      </c>
      <c r="YF320" s="108" t="n">
        <v>9.2</v>
      </c>
      <c r="YG320" s="108" t="n">
        <v>7.8</v>
      </c>
      <c r="YH320" s="108" t="n">
        <v>6.7</v>
      </c>
      <c r="YI320" s="108" t="n">
        <v>6.6</v>
      </c>
      <c r="YJ320" s="108" t="n">
        <v>5.2</v>
      </c>
      <c r="YK320" s="108" t="n">
        <v>6.6</v>
      </c>
      <c r="YL320" s="108" t="n">
        <v>7.2</v>
      </c>
      <c r="YM320" s="108" t="n">
        <v>9.7</v>
      </c>
      <c r="YN320" s="108" t="n">
        <v>13.1</v>
      </c>
      <c r="YO320" s="109" t="n">
        <f aca="false">AVERAGE(YC320:YN320)</f>
        <v>9.60833333333333</v>
      </c>
      <c r="ZA320" s="1" t="n">
        <v>1970</v>
      </c>
      <c r="ZB320" s="110" t="s">
        <v>173</v>
      </c>
      <c r="ZC320" s="108" t="n">
        <v>16.8</v>
      </c>
      <c r="ZD320" s="108" t="n">
        <v>18.3</v>
      </c>
      <c r="ZE320" s="108" t="n">
        <v>16.8</v>
      </c>
      <c r="ZF320" s="108" t="n">
        <v>11</v>
      </c>
      <c r="ZG320" s="112" t="n">
        <f aca="false">SUM(ZG319+ZG321)/2</f>
        <v>8.1</v>
      </c>
      <c r="ZH320" s="108" t="n">
        <v>8.5</v>
      </c>
      <c r="ZI320" s="108" t="n">
        <v>6.4</v>
      </c>
      <c r="ZJ320" s="108" t="n">
        <v>5.2</v>
      </c>
      <c r="ZK320" s="108" t="n">
        <v>6.8</v>
      </c>
      <c r="ZL320" s="108" t="n">
        <v>9.6</v>
      </c>
      <c r="ZM320" s="108" t="n">
        <v>12.1</v>
      </c>
      <c r="ZN320" s="108" t="n">
        <v>16.1</v>
      </c>
      <c r="ZO320" s="109" t="n">
        <f aca="false">AVERAGE(ZC320:ZN320)</f>
        <v>11.3083333333333</v>
      </c>
      <c r="AAA320" s="1" t="n">
        <v>1970</v>
      </c>
      <c r="AAB320" s="110" t="s">
        <v>173</v>
      </c>
      <c r="AAC320" s="108" t="n">
        <v>25.7</v>
      </c>
      <c r="AAD320" s="108" t="n">
        <v>25</v>
      </c>
      <c r="AAE320" s="108" t="n">
        <v>23</v>
      </c>
      <c r="AAF320" s="108" t="n">
        <v>20.5</v>
      </c>
      <c r="AAG320" s="108" t="n">
        <v>18.2</v>
      </c>
      <c r="AAH320" s="108" t="n">
        <v>15.4</v>
      </c>
      <c r="AAI320" s="108" t="n">
        <v>11.5</v>
      </c>
      <c r="AAJ320" s="108" t="n">
        <v>14.3</v>
      </c>
      <c r="AAK320" s="108" t="n">
        <v>19.4</v>
      </c>
      <c r="AAL320" s="108" t="n">
        <v>23.2</v>
      </c>
      <c r="AAM320" s="108" t="n">
        <v>24.1</v>
      </c>
      <c r="AAN320" s="108" t="n">
        <v>24.3</v>
      </c>
      <c r="AAO320" s="109" t="n">
        <f aca="false">AVERAGE(AAC320:AAN320)</f>
        <v>20.3833333333333</v>
      </c>
      <c r="ABA320" s="1" t="n">
        <v>1970</v>
      </c>
      <c r="ABB320" s="110" t="s">
        <v>173</v>
      </c>
      <c r="ABC320" s="108" t="n">
        <v>23.8</v>
      </c>
      <c r="ABD320" s="108" t="n">
        <v>24.2</v>
      </c>
      <c r="ABE320" s="108" t="n">
        <v>23.5</v>
      </c>
      <c r="ABF320" s="108" t="n">
        <v>21.2</v>
      </c>
      <c r="ABG320" s="108" t="n">
        <v>15.4</v>
      </c>
      <c r="ABH320" s="108" t="n">
        <v>14.5</v>
      </c>
      <c r="ABI320" s="108" t="n">
        <v>12.1</v>
      </c>
      <c r="ABJ320" s="108" t="n">
        <v>13.5</v>
      </c>
      <c r="ABK320" s="108" t="n">
        <v>13.9</v>
      </c>
      <c r="ABL320" s="108" t="n">
        <v>18.1</v>
      </c>
      <c r="ABM320" s="108" t="n">
        <v>20</v>
      </c>
      <c r="ABN320" s="108" t="n">
        <v>23.2</v>
      </c>
      <c r="ABO320" s="109" t="n">
        <f aca="false">AVERAGE(ABC320:ABN320)</f>
        <v>18.6166666666667</v>
      </c>
      <c r="ACA320" s="111" t="n">
        <v>1970</v>
      </c>
      <c r="ACB320" s="110" t="s">
        <v>173</v>
      </c>
      <c r="ACC320" s="108" t="n">
        <v>18</v>
      </c>
      <c r="ACD320" s="108" t="n">
        <v>20.1</v>
      </c>
      <c r="ACE320" s="108" t="n">
        <v>18.4</v>
      </c>
      <c r="ACF320" s="108" t="n">
        <v>13.2</v>
      </c>
      <c r="ACG320" s="108" t="n">
        <v>11.9</v>
      </c>
      <c r="ACH320" s="108" t="n">
        <v>11.6</v>
      </c>
      <c r="ACI320" s="108" t="n">
        <v>10.5</v>
      </c>
      <c r="ACJ320" s="108" t="n">
        <v>9.7</v>
      </c>
      <c r="ACK320" s="108" t="n">
        <v>10.5</v>
      </c>
      <c r="ACL320" s="108" t="n">
        <v>12.5</v>
      </c>
      <c r="ACM320" s="108" t="n">
        <v>13.9</v>
      </c>
      <c r="ACN320" s="108" t="n">
        <v>17.2</v>
      </c>
      <c r="ACO320" s="109" t="n">
        <f aca="false">AVERAGE(ACC320:ACN320)</f>
        <v>13.9583333333333</v>
      </c>
      <c r="ADA320" s="1" t="n">
        <v>1970</v>
      </c>
      <c r="ADB320" s="110" t="s">
        <v>173</v>
      </c>
      <c r="ADC320" s="108" t="n">
        <v>24.6</v>
      </c>
      <c r="ADD320" s="108" t="n">
        <v>24.7</v>
      </c>
      <c r="ADE320" s="108" t="n">
        <v>23.2</v>
      </c>
      <c r="ADF320" s="108" t="n">
        <v>21.3</v>
      </c>
      <c r="ADG320" s="108" t="n">
        <v>17.4</v>
      </c>
      <c r="ADH320" s="108" t="n">
        <v>14.8</v>
      </c>
      <c r="ADI320" s="108" t="n">
        <v>11.4</v>
      </c>
      <c r="ADJ320" s="108" t="n">
        <v>12.7</v>
      </c>
      <c r="ADK320" s="108" t="n">
        <v>15</v>
      </c>
      <c r="ADL320" s="108" t="n">
        <v>18.8</v>
      </c>
      <c r="ADM320" s="108" t="n">
        <v>20.9</v>
      </c>
      <c r="ADN320" s="108" t="n">
        <v>25.2</v>
      </c>
      <c r="ADO320" s="109" t="n">
        <f aca="false">AVERAGE(ADC320:ADN320)</f>
        <v>19.1666666666667</v>
      </c>
      <c r="AEA320" s="1" t="n">
        <v>1970</v>
      </c>
      <c r="AEB320" s="110" t="s">
        <v>173</v>
      </c>
      <c r="AEC320" s="108" t="n">
        <v>26.5</v>
      </c>
      <c r="AED320" s="108" t="n">
        <v>25.5</v>
      </c>
      <c r="AEE320" s="108" t="n">
        <v>24.9</v>
      </c>
      <c r="AEF320" s="108" t="n">
        <v>22.5</v>
      </c>
      <c r="AEG320" s="108" t="n">
        <v>17.3</v>
      </c>
      <c r="AEH320" s="108" t="n">
        <v>15.4</v>
      </c>
      <c r="AEI320" s="108" t="n">
        <v>11.9</v>
      </c>
      <c r="AEJ320" s="108" t="n">
        <v>13.7</v>
      </c>
      <c r="AEK320" s="108" t="n">
        <v>16</v>
      </c>
      <c r="AEL320" s="108" t="n">
        <v>20.4</v>
      </c>
      <c r="AEM320" s="108" t="n">
        <v>21.3</v>
      </c>
      <c r="AEN320" s="108" t="n">
        <v>25.4</v>
      </c>
      <c r="AEO320" s="109" t="n">
        <f aca="false">AVERAGE(AEC320:AEN320)</f>
        <v>20.0666666666667</v>
      </c>
      <c r="AFA320" s="1" t="n">
        <v>1970</v>
      </c>
      <c r="AFB320" s="110" t="s">
        <v>173</v>
      </c>
      <c r="AFC320" s="108" t="n">
        <v>18.2</v>
      </c>
      <c r="AFD320" s="108" t="n">
        <v>20.1</v>
      </c>
      <c r="AFE320" s="108" t="n">
        <v>19</v>
      </c>
      <c r="AFF320" s="108" t="n">
        <v>15.6</v>
      </c>
      <c r="AFG320" s="108" t="n">
        <v>14</v>
      </c>
      <c r="AFH320" s="108" t="n">
        <v>13.4</v>
      </c>
      <c r="AFI320" s="108" t="n">
        <v>13</v>
      </c>
      <c r="AFJ320" s="108" t="n">
        <v>12</v>
      </c>
      <c r="AFK320" s="108" t="n">
        <v>11.7</v>
      </c>
      <c r="AFL320" s="108" t="n">
        <v>13.2</v>
      </c>
      <c r="AFM320" s="108" t="n">
        <v>14.5</v>
      </c>
      <c r="AFN320" s="108" t="n">
        <v>17.4</v>
      </c>
      <c r="AFO320" s="109" t="n">
        <f aca="false">AVERAGE(AFC320:AFN320)</f>
        <v>15.175</v>
      </c>
      <c r="AGA320" s="1" t="n">
        <v>1970</v>
      </c>
      <c r="AGB320" s="110" t="s">
        <v>173</v>
      </c>
      <c r="AGC320" s="108" t="n">
        <v>17.3</v>
      </c>
      <c r="AGD320" s="108" t="n">
        <v>18.1</v>
      </c>
      <c r="AGE320" s="108" t="n">
        <v>15.9</v>
      </c>
      <c r="AGF320" s="108" t="n">
        <v>9.4</v>
      </c>
      <c r="AGG320" s="108" t="n">
        <v>6.9</v>
      </c>
      <c r="AGH320" s="108" t="n">
        <v>6.6</v>
      </c>
      <c r="AGI320" s="108" t="n">
        <v>3.8</v>
      </c>
      <c r="AGJ320" s="108" t="n">
        <v>4.5</v>
      </c>
      <c r="AGK320" s="108" t="n">
        <v>6.4</v>
      </c>
      <c r="AGL320" s="108" t="n">
        <v>9.7</v>
      </c>
      <c r="AGM320" s="108" t="n">
        <v>12</v>
      </c>
      <c r="AGN320" s="108" t="n">
        <v>16.3</v>
      </c>
      <c r="AGO320" s="109" t="n">
        <f aca="false">AVERAGE(AGC320:AGN320)</f>
        <v>10.575</v>
      </c>
      <c r="AHA320" s="1" t="n">
        <v>1970</v>
      </c>
      <c r="AHB320" s="110" t="s">
        <v>173</v>
      </c>
      <c r="AHC320" s="108" t="n">
        <v>13.9</v>
      </c>
      <c r="AHD320" s="108" t="n">
        <v>15.4</v>
      </c>
      <c r="AHE320" s="108" t="n">
        <v>13.4</v>
      </c>
      <c r="AHF320" s="108" t="n">
        <v>7.8</v>
      </c>
      <c r="AHG320" s="108" t="n">
        <v>6.3</v>
      </c>
      <c r="AHH320" s="108" t="n">
        <v>6.4</v>
      </c>
      <c r="AHI320" s="108" t="n">
        <v>4.8</v>
      </c>
      <c r="AHJ320" s="108" t="n">
        <v>3.1</v>
      </c>
      <c r="AHK320" s="108" t="n">
        <v>5.1</v>
      </c>
      <c r="AHL320" s="108" t="n">
        <v>5.7</v>
      </c>
      <c r="AHM320" s="108" t="n">
        <v>8</v>
      </c>
      <c r="AHN320" s="108" t="n">
        <v>11.9</v>
      </c>
      <c r="AHO320" s="109" t="n">
        <f aca="false">AVERAGE(AHC320:AHN320)</f>
        <v>8.48333333333333</v>
      </c>
      <c r="AIA320" s="1" t="n">
        <v>1970</v>
      </c>
      <c r="AIB320" s="110" t="s">
        <v>173</v>
      </c>
      <c r="AIC320" s="112" t="n">
        <f aca="false">SUM(AIC319+AIC321)/2</f>
        <v>23.85</v>
      </c>
      <c r="AID320" s="112" t="n">
        <f aca="false">SUM(AID319+AID321)/2</f>
        <v>21.65</v>
      </c>
      <c r="AIE320" s="112" t="n">
        <f aca="false">SUM(AIE319+AIE321)/2</f>
        <v>19.5</v>
      </c>
      <c r="AIF320" s="113" t="n">
        <f aca="false">SUM(AIF321:AIF323)/3</f>
        <v>14.4333333333333</v>
      </c>
      <c r="AIG320" s="112" t="n">
        <f aca="false">SUM(AIG319+AIG321)/2</f>
        <v>9.95</v>
      </c>
      <c r="AIH320" s="112" t="n">
        <f aca="false">SUM(AIH319+AIH321)/2</f>
        <v>6.75</v>
      </c>
      <c r="AII320" s="108" t="n">
        <v>10.3</v>
      </c>
      <c r="AIJ320" s="108" t="n">
        <v>7.2</v>
      </c>
      <c r="AIK320" s="108" t="n">
        <v>9.1</v>
      </c>
      <c r="AIL320" s="108" t="n">
        <v>15.1</v>
      </c>
      <c r="AIM320" s="108" t="n">
        <v>18.3</v>
      </c>
      <c r="AIN320" s="108" t="n">
        <v>22.2</v>
      </c>
      <c r="AIO320" s="109" t="n">
        <f aca="false">AVERAGE(AIC320:AIN320)</f>
        <v>14.8611111111111</v>
      </c>
      <c r="AJA320" s="1" t="n">
        <v>1970</v>
      </c>
      <c r="AJB320" s="110" t="s">
        <v>173</v>
      </c>
      <c r="AJC320" s="108" t="n">
        <v>26.8</v>
      </c>
      <c r="AJD320" s="108" t="n">
        <v>26.3</v>
      </c>
      <c r="AJE320" s="108" t="n">
        <v>25.3</v>
      </c>
      <c r="AJF320" s="108" t="n">
        <v>23.3</v>
      </c>
      <c r="AJG320" s="108" t="n">
        <v>22.5</v>
      </c>
      <c r="AJH320" s="108" t="n">
        <v>18.6</v>
      </c>
      <c r="AJI320" s="108" t="n">
        <v>15.7</v>
      </c>
      <c r="AJJ320" s="108" t="n">
        <v>18</v>
      </c>
      <c r="AJK320" s="108" t="n">
        <v>23.2</v>
      </c>
      <c r="AJL320" s="108" t="n">
        <v>26.1</v>
      </c>
      <c r="AJM320" s="108" t="n">
        <v>26</v>
      </c>
      <c r="AJN320" s="108" t="n">
        <v>26.8</v>
      </c>
      <c r="AJO320" s="109" t="n">
        <f aca="false">AVERAGE(AJC320:AJN320)</f>
        <v>23.2166666666667</v>
      </c>
      <c r="AKA320" s="1" t="n">
        <v>1970</v>
      </c>
      <c r="AKB320" s="110" t="s">
        <v>173</v>
      </c>
      <c r="AKC320" s="108" t="n">
        <v>16.2</v>
      </c>
      <c r="AKD320" s="108" t="n">
        <v>18.1</v>
      </c>
      <c r="AKE320" s="108" t="n">
        <v>16</v>
      </c>
      <c r="AKF320" s="108" t="n">
        <v>10</v>
      </c>
      <c r="AKG320" s="108" t="n">
        <v>7.1</v>
      </c>
      <c r="AKH320" s="108" t="n">
        <v>8.5</v>
      </c>
      <c r="AKI320" s="108" t="n">
        <v>5.8</v>
      </c>
      <c r="AKJ320" s="108" t="n">
        <v>4.2</v>
      </c>
      <c r="AKK320" s="108" t="n">
        <v>5.8</v>
      </c>
      <c r="AKL320" s="108" t="n">
        <v>8.4</v>
      </c>
      <c r="AKM320" s="108" t="n">
        <v>10.9</v>
      </c>
      <c r="AKN320" s="108" t="n">
        <v>15.1</v>
      </c>
      <c r="AKO320" s="109" t="n">
        <f aca="false">AVERAGE(AKC320:AKN320)</f>
        <v>10.5083333333333</v>
      </c>
      <c r="ALA320" s="35" t="n">
        <f aca="false">(ACO320+AO320+EO320+NO320+AKO320+AFO320+AEO320+IO320+MO320)/9</f>
        <v>13.8240740740741</v>
      </c>
      <c r="ALB320" s="77" t="n">
        <f aca="false">(ABO320+KO320+DO320+AGO320)/4</f>
        <v>18.04375</v>
      </c>
      <c r="ALC320" s="19" t="n">
        <f aca="false">(QO320+PO320+AAO320+AJO320+FO320+SO320+BO320+CO320+JO320+OO320+TO320+HO320)/12</f>
        <v>13.4690972222222</v>
      </c>
      <c r="AMA320" s="28" t="n">
        <f aca="false">MAX(ACC320:ACN320,AC320:AN320,EC320:EN320,NC320:NN320,AKC320:AKN320,AFC320:AFN320,AEC320:AEN320,IC320:IN320,MC320:MN320)</f>
        <v>26.5</v>
      </c>
      <c r="AMB320" s="28" t="n">
        <f aca="false">MIN(ACC320:ACN320,AC320:AN320,EC320:EN320,NC320:NN320,AKC320:AKN320,AFC320:AFN320,AEC320:AEN320,IC320:IN320,MC320:MN320)</f>
        <v>4.2</v>
      </c>
      <c r="AMC320" s="81" t="n">
        <f aca="false">MAX(ABC320:ABN320,KC320:KN320,DC320:DN320,AGC320:AGN320)</f>
        <v>27.1</v>
      </c>
      <c r="AMD320" s="81" t="n">
        <f aca="false">MIN(ABC320:ABN320,KC320:KN320,DC320:DN320,AGC320:AGN320)</f>
        <v>3.8</v>
      </c>
      <c r="AME320" s="60" t="n">
        <f aca="false">MAX(QC320:QN320,PC320:PN320,AJC320:AJN320,AAC320:AAN320,FC320:FN320,SC320:SN320)</f>
        <v>26.8</v>
      </c>
      <c r="AMF320" s="60" t="n">
        <f aca="false">MIN(QC320:QN320,PC320:PN320,AJC320:AJN320,AAC320:AAN320,FC320:FN320,SC320:SN320)</f>
        <v>4.1</v>
      </c>
    </row>
    <row r="321" customFormat="false" ht="12.8" hidden="false" customHeight="false" outlineLevel="0" collapsed="false">
      <c r="A321" s="104"/>
      <c r="B321" s="29" t="n">
        <f aca="false">AVERAGE(AO321,BO321,CO321,DO321,EO321,FO321,GO321,HO331,IO321,JO321,KO321,LO321,MO321,NO321,OO321,PO321,QO321,RO321,SO321,TO321,UO321,VO321,WO321,YO321,ZO321,AAO321,ABO321,ACO321,ADO321,AEO321,AFO321,AGO321,AHO321,AIO321,AJO321,AKO321)</f>
        <v>13.2195987654321</v>
      </c>
      <c r="C321" s="30" t="n">
        <f aca="false">AVERAGE(B317:B321)</f>
        <v>13.3931663860831</v>
      </c>
      <c r="D321" s="31" t="n">
        <f aca="false">AVERAGE(B312:B321)</f>
        <v>13.5802868967452</v>
      </c>
      <c r="E321" s="29" t="n">
        <f aca="false">AVERAGE(B302:B321)</f>
        <v>13.5249814113356</v>
      </c>
      <c r="F321" s="32" t="n">
        <f aca="false">AVERAGE(B272:B321)</f>
        <v>13.4420357042649</v>
      </c>
      <c r="G321" s="3" t="n">
        <f aca="false">MAX(AC321:AN321,BC321:BN321,CC321:CN321,DC321:DN321,EC321:EN321,FC321:FN321,GC321:GN321,HC321:HN321,IC321:IN321,JC321:JN321,KC321:KN321,LC321:LN321,MC321:MN321,NC321:NN321,OC321:ON321,PC321:PN321,QC321:QN321,RC321:RN321,SC321:SN321,TC321:TN321,UC321:UN321,VC321:VN321,WC321:WN321,YC321:YN321,ZC321:ZN321,AAC321:AAN321,ABC321:ABN321,ACC321:ACN321,ADC321:ADN321,AEC321:AEN321,AFC321:AFN321,AGC321:AGN321,AHC321:AHN321,AIC321:AIN321,AJC321:AJN321,AKC321:AKN321)</f>
        <v>28</v>
      </c>
      <c r="H321" s="105" t="n">
        <f aca="false">MEDIAN(AC321:AN321,BC321:BN321,CC321:CN321,DC321:DN321,EC321:EN321,FC321:FN321,GC321:GN321,HC321:HN321,IC321:IN321,JC321:JN321,KC321:KN321,LC321:LN321,MC321:MN321,NC321:NN321,OC321:ON321,PC321:PN321,QC321:QN321,RC321:RN321,SC321:SN321,TC321:TN321,UC321:UN321,VC321:VN321,WC321:WN321,YC321:YN321,ZC321:ZN321,AAC321:AAN321,ABC321:ABN321,ACC321:ACN321,ADC321:ADN321,AEC321:AEN321,AFC321:AFN321,AGC321:AGN321,AHC321:AHN321,AIC321:AIN321,AJC321:AJN321,AKC321:AKN321)</f>
        <v>12.4</v>
      </c>
      <c r="I321" s="5" t="n">
        <f aca="false">MIN(AC321:AN321,BC321:BN321,CC321:CN321,DC321:DN321,EC321:EN321,FC321:FN321,GC321:GN321,HC321:HN321,IC321:IN321,JC321:JN321,KC321:KN321,LC321:LN321,MC321:MN321,NC321:NN321,OC321:ON321,PC321:PN321,QC321:QN321,RC321:RN321,SC321:SN321,TC321:TN321,UC321:UN321,VC321:VN321,WC321:WN321,YC321:YN321,ZC321:ZN321,AAC321:AAN321,ABC321:ABN321,ACC321:ACN321,ADC321:ADN321,AEC321:AEN321,AFC321:AFN321,AGC321:AGN321,AHC321:AHN321,AIC321:AIN321,AJC321:AJN321,AKC321:AKN321)</f>
        <v>3.1</v>
      </c>
      <c r="J321" s="106" t="n">
        <f aca="false">(G321+I321)/2</f>
        <v>15.55</v>
      </c>
      <c r="AB321" s="107" t="n">
        <v>1971</v>
      </c>
      <c r="AC321" s="108" t="n">
        <v>13.7</v>
      </c>
      <c r="AD321" s="108" t="n">
        <v>14</v>
      </c>
      <c r="AE321" s="108" t="n">
        <v>13.5</v>
      </c>
      <c r="AF321" s="108" t="n">
        <v>11.7</v>
      </c>
      <c r="AG321" s="108" t="n">
        <v>9.8</v>
      </c>
      <c r="AH321" s="108" t="n">
        <v>8.1</v>
      </c>
      <c r="AI321" s="108" t="n">
        <v>7.1</v>
      </c>
      <c r="AJ321" s="108" t="n">
        <v>7.1</v>
      </c>
      <c r="AK321" s="108" t="n">
        <v>7.5</v>
      </c>
      <c r="AL321" s="108" t="n">
        <v>8</v>
      </c>
      <c r="AM321" s="108" t="n">
        <v>9.5</v>
      </c>
      <c r="AN321" s="108" t="n">
        <v>11.5</v>
      </c>
      <c r="AO321" s="109" t="n">
        <f aca="false">AVERAGE(AC321:AN321)</f>
        <v>10.125</v>
      </c>
      <c r="BA321" s="1" t="n">
        <v>1971</v>
      </c>
      <c r="BB321" s="110" t="s">
        <v>174</v>
      </c>
      <c r="BC321" s="108" t="n">
        <v>14.8</v>
      </c>
      <c r="BD321" s="108" t="n">
        <v>15.5</v>
      </c>
      <c r="BE321" s="108" t="n">
        <v>14.3</v>
      </c>
      <c r="BF321" s="108" t="n">
        <v>11.4</v>
      </c>
      <c r="BG321" s="108" t="n">
        <v>6.6</v>
      </c>
      <c r="BH321" s="108" t="n">
        <v>5.2</v>
      </c>
      <c r="BI321" s="108" t="n">
        <v>4.2</v>
      </c>
      <c r="BJ321" s="108" t="n">
        <v>5.2</v>
      </c>
      <c r="BK321" s="108" t="n">
        <v>6.6</v>
      </c>
      <c r="BL321" s="108" t="n">
        <v>8.7</v>
      </c>
      <c r="BM321" s="108" t="n">
        <v>9.8</v>
      </c>
      <c r="BN321" s="108" t="n">
        <v>12</v>
      </c>
      <c r="BO321" s="109" t="n">
        <f aca="false">AVERAGE(BC321:BN321)</f>
        <v>9.525</v>
      </c>
      <c r="CA321" s="1" t="n">
        <v>1971</v>
      </c>
      <c r="CB321" s="110" t="s">
        <v>174</v>
      </c>
      <c r="CC321" s="108" t="n">
        <v>12.9</v>
      </c>
      <c r="CD321" s="108" t="n">
        <v>12.8</v>
      </c>
      <c r="CE321" s="108" t="n">
        <v>11.5</v>
      </c>
      <c r="CF321" s="108" t="n">
        <v>8.4</v>
      </c>
      <c r="CG321" s="108" t="n">
        <v>6.5</v>
      </c>
      <c r="CH321" s="108" t="n">
        <v>4.9</v>
      </c>
      <c r="CI321" s="108" t="n">
        <v>4</v>
      </c>
      <c r="CJ321" s="108" t="n">
        <v>4.6</v>
      </c>
      <c r="CK321" s="108" t="n">
        <v>6</v>
      </c>
      <c r="CL321" s="108" t="n">
        <v>6.5</v>
      </c>
      <c r="CM321" s="108" t="n">
        <v>8.7</v>
      </c>
      <c r="CN321" s="108" t="n">
        <v>9.9</v>
      </c>
      <c r="CO321" s="109" t="n">
        <f aca="false">AVERAGE(CC321:CN321)</f>
        <v>8.05833333333333</v>
      </c>
      <c r="DA321" s="1" t="n">
        <v>1971</v>
      </c>
      <c r="DB321" s="110" t="s">
        <v>174</v>
      </c>
      <c r="DC321" s="108" t="n">
        <v>26.3</v>
      </c>
      <c r="DD321" s="108" t="n">
        <v>26</v>
      </c>
      <c r="DE321" s="108" t="n">
        <v>25.8</v>
      </c>
      <c r="DF321" s="108" t="n">
        <v>22.2</v>
      </c>
      <c r="DG321" s="108" t="n">
        <v>17</v>
      </c>
      <c r="DH321" s="108" t="n">
        <v>13.9</v>
      </c>
      <c r="DI321" s="108" t="n">
        <v>10.7</v>
      </c>
      <c r="DJ321" s="108" t="n">
        <v>14.8</v>
      </c>
      <c r="DK321" s="108" t="n">
        <v>19.1</v>
      </c>
      <c r="DL321" s="108" t="n">
        <v>22.4</v>
      </c>
      <c r="DM321" s="108" t="n">
        <v>25.3</v>
      </c>
      <c r="DN321" s="108" t="n">
        <v>25.9</v>
      </c>
      <c r="DO321" s="109" t="n">
        <f aca="false">AVERAGE(DC321:DN321)</f>
        <v>20.7833333333333</v>
      </c>
      <c r="EA321" s="1" t="n">
        <v>1971</v>
      </c>
      <c r="EB321" s="107" t="n">
        <v>1971</v>
      </c>
      <c r="EC321" s="108" t="n">
        <v>16.6</v>
      </c>
      <c r="ED321" s="108" t="n">
        <v>16.9</v>
      </c>
      <c r="EE321" s="108" t="n">
        <v>15.4</v>
      </c>
      <c r="EF321" s="108" t="n">
        <v>12</v>
      </c>
      <c r="EG321" s="108" t="n">
        <v>10.4</v>
      </c>
      <c r="EH321" s="108" t="n">
        <v>9.6</v>
      </c>
      <c r="EI321" s="108" t="n">
        <v>9.1</v>
      </c>
      <c r="EJ321" s="108" t="n">
        <v>8.5</v>
      </c>
      <c r="EK321" s="108" t="n">
        <v>9.4</v>
      </c>
      <c r="EL321" s="108" t="n">
        <v>9.6</v>
      </c>
      <c r="EM321" s="108" t="n">
        <v>11</v>
      </c>
      <c r="EN321" s="108" t="n">
        <v>12.8</v>
      </c>
      <c r="EO321" s="109" t="n">
        <f aca="false">AVERAGE(EC321:EN321)</f>
        <v>11.775</v>
      </c>
      <c r="FA321" s="1" t="n">
        <v>1971</v>
      </c>
      <c r="FB321" s="110" t="s">
        <v>174</v>
      </c>
      <c r="FC321" s="108" t="n">
        <v>15.2</v>
      </c>
      <c r="FD321" s="108" t="n">
        <v>15.7</v>
      </c>
      <c r="FE321" s="108" t="n">
        <v>14.2</v>
      </c>
      <c r="FF321" s="108" t="n">
        <v>10.4</v>
      </c>
      <c r="FG321" s="108" t="n">
        <v>8.9</v>
      </c>
      <c r="FH321" s="108" t="n">
        <v>8</v>
      </c>
      <c r="FI321" s="108" t="n">
        <v>8.1</v>
      </c>
      <c r="FJ321" s="108" t="n">
        <v>7.4</v>
      </c>
      <c r="FK321" s="108" t="n">
        <v>8.5</v>
      </c>
      <c r="FL321" s="108" t="n">
        <v>9.4</v>
      </c>
      <c r="FM321" s="108" t="n">
        <v>10.2</v>
      </c>
      <c r="FN321" s="108" t="n">
        <v>11.7</v>
      </c>
      <c r="FO321" s="109" t="n">
        <f aca="false">AVERAGE(FC321:FN321)</f>
        <v>10.6416666666667</v>
      </c>
      <c r="GA321" s="1" t="n">
        <v>1971</v>
      </c>
      <c r="GB321" s="110" t="s">
        <v>174</v>
      </c>
      <c r="GC321" s="108" t="n">
        <v>16.8</v>
      </c>
      <c r="GD321" s="108" t="n">
        <v>17.3</v>
      </c>
      <c r="GE321" s="108" t="n">
        <v>16.1</v>
      </c>
      <c r="GF321" s="108" t="n">
        <v>14.9</v>
      </c>
      <c r="GG321" s="108" t="n">
        <v>12.9</v>
      </c>
      <c r="GH321" s="108" t="n">
        <v>12.3</v>
      </c>
      <c r="GI321" s="108" t="n">
        <v>11.2</v>
      </c>
      <c r="GJ321" s="108" t="n">
        <v>9.8</v>
      </c>
      <c r="GK321" s="108" t="n">
        <v>9.9</v>
      </c>
      <c r="GL321" s="108" t="n">
        <v>11.2</v>
      </c>
      <c r="GM321" s="108" t="n">
        <v>12.2</v>
      </c>
      <c r="GN321" s="108" t="n">
        <v>14.7</v>
      </c>
      <c r="GO321" s="109" t="n">
        <f aca="false">AVERAGE(GC321:GN321)</f>
        <v>13.275</v>
      </c>
      <c r="HA321" s="1" t="n">
        <v>1971</v>
      </c>
      <c r="HB321" s="110" t="s">
        <v>174</v>
      </c>
      <c r="HC321" s="108" t="n">
        <v>15.8</v>
      </c>
      <c r="HD321" s="108" t="n">
        <v>15.9</v>
      </c>
      <c r="HE321" s="108" t="n">
        <v>14.9</v>
      </c>
      <c r="HF321" s="108" t="n">
        <v>13.4</v>
      </c>
      <c r="HG321" s="108" t="n">
        <v>12.1</v>
      </c>
      <c r="HH321" s="108" t="n">
        <v>11.9</v>
      </c>
      <c r="HI321" s="108" t="n">
        <v>11</v>
      </c>
      <c r="HJ321" s="108" t="n">
        <v>9.5</v>
      </c>
      <c r="HK321" s="108" t="n">
        <v>9.6</v>
      </c>
      <c r="HL321" s="108" t="n">
        <v>10.6</v>
      </c>
      <c r="HM321" s="108" t="n">
        <v>10.8</v>
      </c>
      <c r="HN321" s="108" t="n">
        <v>12.5</v>
      </c>
      <c r="HO321" s="109" t="n">
        <f aca="false">AVERAGE(HC321:HN321)</f>
        <v>12.3333333333333</v>
      </c>
      <c r="IA321" s="1" t="n">
        <v>1971</v>
      </c>
      <c r="IB321" s="110" t="s">
        <v>174</v>
      </c>
      <c r="IC321" s="108" t="n">
        <v>21.8</v>
      </c>
      <c r="ID321" s="108" t="n">
        <v>23.6</v>
      </c>
      <c r="IE321" s="108" t="n">
        <v>22.6</v>
      </c>
      <c r="IF321" s="108" t="n">
        <v>18.5</v>
      </c>
      <c r="IG321" s="108" t="n">
        <v>15</v>
      </c>
      <c r="IH321" s="108" t="n">
        <v>12.2</v>
      </c>
      <c r="II321" s="108" t="n">
        <v>12.5</v>
      </c>
      <c r="IJ321" s="108" t="n">
        <v>12.1</v>
      </c>
      <c r="IK321" s="108" t="n">
        <v>13.8</v>
      </c>
      <c r="IL321" s="108" t="n">
        <v>16</v>
      </c>
      <c r="IM321" s="108" t="n">
        <v>16.9</v>
      </c>
      <c r="IN321" s="108" t="n">
        <v>20.1</v>
      </c>
      <c r="IO321" s="109" t="n">
        <f aca="false">AVERAGE(IC321:IN321)</f>
        <v>17.0916666666667</v>
      </c>
      <c r="JA321" s="1" t="n">
        <v>1971</v>
      </c>
      <c r="JB321" s="110" t="s">
        <v>174</v>
      </c>
      <c r="JC321" s="108" t="n">
        <v>13.6</v>
      </c>
      <c r="JD321" s="108" t="n">
        <v>13.4</v>
      </c>
      <c r="JE321" s="108" t="n">
        <v>12.5</v>
      </c>
      <c r="JF321" s="108" t="n">
        <v>8.7</v>
      </c>
      <c r="JG321" s="108" t="n">
        <v>6.2</v>
      </c>
      <c r="JH321" s="108" t="n">
        <v>4.9</v>
      </c>
      <c r="JI321" s="108" t="n">
        <v>4.5</v>
      </c>
      <c r="JJ321" s="108" t="n">
        <v>5.1</v>
      </c>
      <c r="JK321" s="108" t="n">
        <v>5.9</v>
      </c>
      <c r="JL321" s="108" t="n">
        <v>6.4</v>
      </c>
      <c r="JM321" s="108" t="n">
        <v>8.5</v>
      </c>
      <c r="JN321" s="108" t="n">
        <v>10.4</v>
      </c>
      <c r="JO321" s="109" t="n">
        <f aca="false">AVERAGE(JC321:JN321)</f>
        <v>8.34166666666667</v>
      </c>
      <c r="KA321" s="1" t="n">
        <v>1971</v>
      </c>
      <c r="KB321" s="110" t="s">
        <v>174</v>
      </c>
      <c r="KC321" s="108" t="n">
        <v>25.6</v>
      </c>
      <c r="KD321" s="108" t="n">
        <v>25</v>
      </c>
      <c r="KE321" s="108" t="n">
        <v>24</v>
      </c>
      <c r="KF321" s="108" t="n">
        <v>21.5</v>
      </c>
      <c r="KG321" s="108" t="n">
        <v>18.2</v>
      </c>
      <c r="KH321" s="108" t="n">
        <v>14.5</v>
      </c>
      <c r="KI321" s="108" t="n">
        <v>12.4</v>
      </c>
      <c r="KJ321" s="108" t="n">
        <v>15.4</v>
      </c>
      <c r="KK321" s="108" t="n">
        <v>20.9</v>
      </c>
      <c r="KL321" s="108" t="n">
        <v>23.3</v>
      </c>
      <c r="KM321" s="108" t="n">
        <v>25.3</v>
      </c>
      <c r="KN321" s="108" t="n">
        <v>25.2</v>
      </c>
      <c r="KO321" s="109" t="n">
        <f aca="false">AVERAGE(KC321:KN321)</f>
        <v>20.9416666666667</v>
      </c>
      <c r="LA321" s="1" t="n">
        <v>1971</v>
      </c>
      <c r="LB321" s="110" t="s">
        <v>174</v>
      </c>
      <c r="LC321" s="108" t="n">
        <v>14.5</v>
      </c>
      <c r="LD321" s="108" t="n">
        <v>14.5</v>
      </c>
      <c r="LE321" s="108" t="n">
        <v>13</v>
      </c>
      <c r="LF321" s="108" t="n">
        <v>9.1</v>
      </c>
      <c r="LG321" s="108" t="n">
        <v>8.1</v>
      </c>
      <c r="LH321" s="108" t="n">
        <v>6.4</v>
      </c>
      <c r="LI321" s="108" t="n">
        <v>5.9</v>
      </c>
      <c r="LJ321" s="108" t="n">
        <v>6</v>
      </c>
      <c r="LK321" s="108" t="n">
        <v>7.2</v>
      </c>
      <c r="LL321" s="108" t="n">
        <v>7.5</v>
      </c>
      <c r="LM321" s="108" t="n">
        <v>9.6</v>
      </c>
      <c r="LN321" s="108" t="n">
        <v>11.2</v>
      </c>
      <c r="LO321" s="109" t="n">
        <f aca="false">AVERAGE(LC321:LN321)</f>
        <v>9.41666666666667</v>
      </c>
      <c r="MA321" s="1" t="n">
        <v>1971</v>
      </c>
      <c r="MB321" s="110" t="s">
        <v>174</v>
      </c>
      <c r="MC321" s="108" t="n">
        <v>15.2</v>
      </c>
      <c r="MD321" s="108" t="n">
        <v>15.1</v>
      </c>
      <c r="ME321" s="108" t="n">
        <v>15.2</v>
      </c>
      <c r="MF321" s="108" t="n">
        <v>13.4</v>
      </c>
      <c r="MG321" s="108" t="n">
        <v>10</v>
      </c>
      <c r="MH321" s="108" t="n">
        <v>8.8</v>
      </c>
      <c r="MI321" s="108" t="n">
        <v>7.6</v>
      </c>
      <c r="MJ321" s="108" t="n">
        <v>7.9</v>
      </c>
      <c r="MK321" s="108" t="n">
        <v>8.5</v>
      </c>
      <c r="ML321" s="108" t="n">
        <v>9.5</v>
      </c>
      <c r="MM321" s="108" t="n">
        <v>11.3</v>
      </c>
      <c r="MN321" s="108" t="n">
        <v>12.3</v>
      </c>
      <c r="MO321" s="109" t="n">
        <f aca="false">AVERAGE(MC321:MN321)</f>
        <v>11.2333333333333</v>
      </c>
      <c r="NA321" s="1" t="n">
        <v>1971</v>
      </c>
      <c r="NB321" s="110" t="s">
        <v>174</v>
      </c>
      <c r="NC321" s="108" t="n">
        <v>17.7</v>
      </c>
      <c r="ND321" s="108" t="n">
        <v>18.8</v>
      </c>
      <c r="NE321" s="108" t="n">
        <v>19</v>
      </c>
      <c r="NF321" s="108" t="n">
        <v>14.4</v>
      </c>
      <c r="NG321" s="108" t="n">
        <v>11.6</v>
      </c>
      <c r="NH321" s="108" t="n">
        <v>9.8</v>
      </c>
      <c r="NI321" s="108" t="n">
        <v>9.4</v>
      </c>
      <c r="NJ321" s="108" t="n">
        <v>8.9</v>
      </c>
      <c r="NK321" s="108" t="n">
        <v>9.2</v>
      </c>
      <c r="NL321" s="108" t="n">
        <v>10.1</v>
      </c>
      <c r="NM321" s="108" t="n">
        <v>12.2</v>
      </c>
      <c r="NN321" s="108" t="n">
        <v>16</v>
      </c>
      <c r="NO321" s="109" t="n">
        <f aca="false">AVERAGE(NC321:NN321)</f>
        <v>13.0916666666667</v>
      </c>
      <c r="OA321" s="1" t="n">
        <v>1971</v>
      </c>
      <c r="OB321" s="110" t="s">
        <v>174</v>
      </c>
      <c r="OC321" s="108" t="n">
        <v>17.2</v>
      </c>
      <c r="OD321" s="108" t="n">
        <v>17.9</v>
      </c>
      <c r="OE321" s="108" t="n">
        <v>17</v>
      </c>
      <c r="OF321" s="108" t="n">
        <v>12.9</v>
      </c>
      <c r="OG321" s="108" t="n">
        <v>11</v>
      </c>
      <c r="OH321" s="108" t="n">
        <v>9.7</v>
      </c>
      <c r="OI321" s="108" t="n">
        <v>9.6</v>
      </c>
      <c r="OJ321" s="108" t="n">
        <v>9.1</v>
      </c>
      <c r="OK321" s="108" t="n">
        <v>10.4</v>
      </c>
      <c r="OL321" s="108" t="n">
        <v>10.6</v>
      </c>
      <c r="OM321" s="108" t="n">
        <v>12</v>
      </c>
      <c r="ON321" s="108" t="n">
        <v>14.3</v>
      </c>
      <c r="OO321" s="109" t="n">
        <f aca="false">AVERAGE(OC321:ON321)</f>
        <v>12.6416666666667</v>
      </c>
      <c r="PA321" s="16" t="n">
        <v>1971</v>
      </c>
      <c r="PB321" s="134" t="s">
        <v>174</v>
      </c>
      <c r="PC321" s="108" t="n">
        <v>19.4</v>
      </c>
      <c r="PD321" s="108" t="n">
        <v>18.6</v>
      </c>
      <c r="PE321" s="108" t="n">
        <v>16.8</v>
      </c>
      <c r="PF321" s="108" t="n">
        <v>11.8</v>
      </c>
      <c r="PG321" s="108" t="n">
        <v>6.9</v>
      </c>
      <c r="PH321" s="108" t="n">
        <v>5.7</v>
      </c>
      <c r="PI321" s="108" t="n">
        <v>4.6</v>
      </c>
      <c r="PJ321" s="108" t="n">
        <v>5.3</v>
      </c>
      <c r="PK321" s="108" t="n">
        <v>7.2</v>
      </c>
      <c r="PL321" s="108" t="n">
        <v>10.5</v>
      </c>
      <c r="PM321" s="108" t="n">
        <v>12.4</v>
      </c>
      <c r="PN321" s="108" t="n">
        <v>14.8</v>
      </c>
      <c r="PO321" s="109" t="n">
        <f aca="false">AVERAGE(PC321:PN321)</f>
        <v>11.1666666666667</v>
      </c>
      <c r="QA321" s="1" t="n">
        <v>1971</v>
      </c>
      <c r="QB321" s="110" t="s">
        <v>174</v>
      </c>
      <c r="QC321" s="108" t="n">
        <v>14.4</v>
      </c>
      <c r="QD321" s="108" t="n">
        <v>13.7</v>
      </c>
      <c r="QE321" s="108" t="n">
        <v>13.1</v>
      </c>
      <c r="QF321" s="108" t="n">
        <v>10.2</v>
      </c>
      <c r="QG321" s="108" t="n">
        <v>6.8</v>
      </c>
      <c r="QH321" s="108" t="n">
        <v>6</v>
      </c>
      <c r="QI321" s="108" t="n">
        <v>5.5</v>
      </c>
      <c r="QJ321" s="108" t="n">
        <v>5</v>
      </c>
      <c r="QK321" s="108" t="n">
        <v>5.7</v>
      </c>
      <c r="QL321" s="108" t="n">
        <v>6.6</v>
      </c>
      <c r="QM321" s="108" t="n">
        <v>8.7</v>
      </c>
      <c r="QN321" s="108" t="n">
        <v>11.2</v>
      </c>
      <c r="QO321" s="109" t="n">
        <f aca="false">AVERAGE(QC321:QN321)</f>
        <v>8.90833333333333</v>
      </c>
      <c r="RA321" s="1" t="n">
        <v>1971</v>
      </c>
      <c r="RB321" s="110" t="s">
        <v>174</v>
      </c>
      <c r="RC321" s="108" t="n">
        <v>18</v>
      </c>
      <c r="RD321" s="108" t="n">
        <v>16.6</v>
      </c>
      <c r="RE321" s="108" t="n">
        <v>16</v>
      </c>
      <c r="RF321" s="108" t="n">
        <v>11.4</v>
      </c>
      <c r="RG321" s="108" t="n">
        <v>7.4</v>
      </c>
      <c r="RH321" s="108" t="n">
        <v>5.5</v>
      </c>
      <c r="RI321" s="108" t="n">
        <v>5</v>
      </c>
      <c r="RJ321" s="108" t="n">
        <v>5.8</v>
      </c>
      <c r="RK321" s="108" t="n">
        <v>7.3</v>
      </c>
      <c r="RL321" s="108" t="n">
        <v>8.2</v>
      </c>
      <c r="RM321" s="108" t="n">
        <v>10.9</v>
      </c>
      <c r="RN321" s="108" t="n">
        <v>14.1</v>
      </c>
      <c r="RO321" s="109" t="n">
        <f aca="false">AVERAGE(RC321:RN321)</f>
        <v>10.5166666666667</v>
      </c>
      <c r="SA321" s="1" t="n">
        <v>1971</v>
      </c>
      <c r="SB321" s="107" t="n">
        <v>1971</v>
      </c>
      <c r="SC321" s="113" t="n">
        <f aca="false">SUM(SC322:SC324)/3</f>
        <v>19.6666666666667</v>
      </c>
      <c r="SD321" s="108" t="n">
        <v>20.5</v>
      </c>
      <c r="SE321" s="108" t="n">
        <v>19.8</v>
      </c>
      <c r="SF321" s="108" t="n">
        <v>13.1</v>
      </c>
      <c r="SG321" s="108" t="n">
        <v>6.2</v>
      </c>
      <c r="SH321" s="108" t="n">
        <v>7.1</v>
      </c>
      <c r="SI321" s="108" t="n">
        <v>6.3</v>
      </c>
      <c r="SJ321" s="108" t="n">
        <v>5.7</v>
      </c>
      <c r="SK321" s="108" t="n">
        <v>8.3</v>
      </c>
      <c r="SL321" s="108" t="n">
        <v>12.4</v>
      </c>
      <c r="SM321" s="108" t="n">
        <v>14.8</v>
      </c>
      <c r="SN321" s="108" t="n">
        <v>15.6</v>
      </c>
      <c r="SO321" s="109" t="n">
        <f aca="false">AVERAGE(SC321:SN321)</f>
        <v>12.4555555555556</v>
      </c>
      <c r="TA321" s="1" t="n">
        <v>1971</v>
      </c>
      <c r="TB321" s="110" t="s">
        <v>174</v>
      </c>
      <c r="TC321" s="108" t="n">
        <v>26</v>
      </c>
      <c r="TD321" s="108" t="n">
        <v>25.6</v>
      </c>
      <c r="TE321" s="108" t="n">
        <v>25.5</v>
      </c>
      <c r="TF321" s="108" t="n">
        <v>20.8</v>
      </c>
      <c r="TG321" s="108" t="n">
        <v>16.4</v>
      </c>
      <c r="TH321" s="108" t="n">
        <v>12.8</v>
      </c>
      <c r="TI321" s="108" t="n">
        <v>10.2</v>
      </c>
      <c r="TJ321" s="108" t="n">
        <v>13.1</v>
      </c>
      <c r="TK321" s="108" t="n">
        <v>16.5</v>
      </c>
      <c r="TL321" s="108" t="n">
        <v>19.8</v>
      </c>
      <c r="TM321" s="108" t="n">
        <v>21.3</v>
      </c>
      <c r="TN321" s="108" t="n">
        <v>25.4</v>
      </c>
      <c r="TO321" s="109" t="n">
        <f aca="false">AVERAGE(TC321:TN321)</f>
        <v>19.45</v>
      </c>
      <c r="UA321" s="1" t="n">
        <v>1971</v>
      </c>
      <c r="UB321" s="110" t="s">
        <v>174</v>
      </c>
      <c r="UC321" s="108" t="n">
        <v>18.1</v>
      </c>
      <c r="UD321" s="108" t="n">
        <v>16.9</v>
      </c>
      <c r="UE321" s="108" t="n">
        <v>16.5</v>
      </c>
      <c r="UF321" s="108" t="n">
        <v>12</v>
      </c>
      <c r="UG321" s="108" t="n">
        <v>6.9</v>
      </c>
      <c r="UH321" s="108" t="n">
        <v>5.6</v>
      </c>
      <c r="UI321" s="108" t="n">
        <v>4.5</v>
      </c>
      <c r="UJ321" s="108" t="n">
        <v>5.1</v>
      </c>
      <c r="UK321" s="108" t="n">
        <v>6.4</v>
      </c>
      <c r="UL321" s="108" t="n">
        <v>7.1</v>
      </c>
      <c r="UM321" s="108" t="n">
        <v>10.3</v>
      </c>
      <c r="UN321" s="108" t="n">
        <v>14.7</v>
      </c>
      <c r="UO321" s="109" t="n">
        <f aca="false">AVERAGE(UC321:UN321)</f>
        <v>10.3416666666667</v>
      </c>
      <c r="VA321" s="1" t="n">
        <v>1971</v>
      </c>
      <c r="VB321" s="110" t="s">
        <v>174</v>
      </c>
      <c r="VC321" s="108" t="n">
        <v>13.8</v>
      </c>
      <c r="VD321" s="108" t="n">
        <v>13.9</v>
      </c>
      <c r="VE321" s="108" t="n">
        <v>13.6</v>
      </c>
      <c r="VF321" s="108" t="n">
        <v>11.2</v>
      </c>
      <c r="VG321" s="108" t="n">
        <v>9.2</v>
      </c>
      <c r="VH321" s="108" t="n">
        <v>7.7</v>
      </c>
      <c r="VI321" s="108" t="n">
        <v>6.2</v>
      </c>
      <c r="VJ321" s="108" t="n">
        <v>6.2</v>
      </c>
      <c r="VK321" s="108" t="n">
        <v>6.6</v>
      </c>
      <c r="VL321" s="108" t="n">
        <v>7.6</v>
      </c>
      <c r="VM321" s="108" t="n">
        <v>8.9</v>
      </c>
      <c r="VN321" s="108" t="n">
        <v>10.6</v>
      </c>
      <c r="VO321" s="109" t="n">
        <f aca="false">AVERAGE(VC321:VN321)</f>
        <v>9.625</v>
      </c>
      <c r="WA321" s="1" t="n">
        <v>1971</v>
      </c>
      <c r="WB321" s="110" t="s">
        <v>174</v>
      </c>
      <c r="WC321" s="108" t="n">
        <v>22.5</v>
      </c>
      <c r="WD321" s="108" t="n">
        <v>22.7</v>
      </c>
      <c r="WE321" s="108" t="n">
        <v>21.5</v>
      </c>
      <c r="WF321" s="108" t="n">
        <v>16.8</v>
      </c>
      <c r="WG321" s="108" t="n">
        <v>10.9</v>
      </c>
      <c r="WH321" s="108" t="n">
        <v>9.9</v>
      </c>
      <c r="WI321" s="108" t="n">
        <v>8</v>
      </c>
      <c r="WJ321" s="108" t="n">
        <v>8.2</v>
      </c>
      <c r="WK321" s="108" t="n">
        <v>8.8</v>
      </c>
      <c r="WL321" s="108" t="n">
        <v>12.1</v>
      </c>
      <c r="WM321" s="108" t="n">
        <v>14.1</v>
      </c>
      <c r="WN321" s="108" t="n">
        <v>17.2</v>
      </c>
      <c r="WO321" s="109" t="n">
        <f aca="false">AVERAGE(WC321:WN321)</f>
        <v>14.3916666666667</v>
      </c>
      <c r="YA321" s="1" t="n">
        <v>1971</v>
      </c>
      <c r="YB321" s="110" t="s">
        <v>174</v>
      </c>
      <c r="YC321" s="108" t="n">
        <v>15</v>
      </c>
      <c r="YD321" s="108" t="n">
        <v>14.7</v>
      </c>
      <c r="YE321" s="108" t="n">
        <v>13.3</v>
      </c>
      <c r="YF321" s="108" t="n">
        <v>9.1</v>
      </c>
      <c r="YG321" s="108" t="n">
        <v>6.7</v>
      </c>
      <c r="YH321" s="108" t="n">
        <v>4.9</v>
      </c>
      <c r="YI321" s="108" t="n">
        <v>4.5</v>
      </c>
      <c r="YJ321" s="108" t="n">
        <v>5.1</v>
      </c>
      <c r="YK321" s="108" t="n">
        <v>6.2</v>
      </c>
      <c r="YL321" s="108" t="n">
        <v>6.8</v>
      </c>
      <c r="YM321" s="108" t="n">
        <v>9</v>
      </c>
      <c r="YN321" s="108" t="n">
        <v>11.1</v>
      </c>
      <c r="YO321" s="109" t="n">
        <f aca="false">AVERAGE(YC321:YN321)</f>
        <v>8.86666666666667</v>
      </c>
      <c r="ZA321" s="1" t="n">
        <v>1971</v>
      </c>
      <c r="ZB321" s="110" t="s">
        <v>174</v>
      </c>
      <c r="ZC321" s="108" t="n">
        <v>17.3</v>
      </c>
      <c r="ZD321" s="108" t="n">
        <v>16.9</v>
      </c>
      <c r="ZE321" s="108" t="n">
        <v>16.4</v>
      </c>
      <c r="ZF321" s="108" t="n">
        <v>11.6</v>
      </c>
      <c r="ZG321" s="108" t="n">
        <v>7.3</v>
      </c>
      <c r="ZH321" s="108" t="n">
        <v>5.1</v>
      </c>
      <c r="ZI321" s="108" t="n">
        <v>4.6</v>
      </c>
      <c r="ZJ321" s="108" t="n">
        <v>5.8</v>
      </c>
      <c r="ZK321" s="108" t="n">
        <v>7.6</v>
      </c>
      <c r="ZL321" s="108" t="n">
        <v>8.1</v>
      </c>
      <c r="ZM321" s="108" t="n">
        <v>10.8</v>
      </c>
      <c r="ZN321" s="108" t="n">
        <v>14.1</v>
      </c>
      <c r="ZO321" s="109" t="n">
        <f aca="false">AVERAGE(ZC321:ZN321)</f>
        <v>10.4666666666667</v>
      </c>
      <c r="AAA321" s="1" t="n">
        <v>1971</v>
      </c>
      <c r="AAB321" s="110" t="s">
        <v>174</v>
      </c>
      <c r="AAC321" s="108" t="n">
        <v>24.9</v>
      </c>
      <c r="AAD321" s="108" t="n">
        <v>24.1</v>
      </c>
      <c r="AAE321" s="108" t="n">
        <v>22.9</v>
      </c>
      <c r="AAF321" s="108" t="n">
        <v>20</v>
      </c>
      <c r="AAG321" s="108" t="n">
        <v>17.5</v>
      </c>
      <c r="AAH321" s="108" t="n">
        <v>12.5</v>
      </c>
      <c r="AAI321" s="108" t="n">
        <v>12</v>
      </c>
      <c r="AAJ321" s="108" t="n">
        <v>16.8</v>
      </c>
      <c r="AAK321" s="108" t="n">
        <v>21.2</v>
      </c>
      <c r="AAL321" s="108" t="n">
        <v>24.7</v>
      </c>
      <c r="AAM321" s="108" t="n">
        <v>24</v>
      </c>
      <c r="AAN321" s="108" t="n">
        <v>23.7</v>
      </c>
      <c r="AAO321" s="109" t="n">
        <f aca="false">AVERAGE(AAC321:AAN321)</f>
        <v>20.3583333333333</v>
      </c>
      <c r="ABA321" s="1" t="n">
        <v>1971</v>
      </c>
      <c r="ABB321" s="110" t="s">
        <v>174</v>
      </c>
      <c r="ABC321" s="108" t="n">
        <v>24.4</v>
      </c>
      <c r="ABD321" s="108" t="n">
        <v>24.6</v>
      </c>
      <c r="ABE321" s="108" t="n">
        <v>24.5</v>
      </c>
      <c r="ABF321" s="108" t="n">
        <v>18.9</v>
      </c>
      <c r="ABG321" s="108" t="n">
        <v>16.5</v>
      </c>
      <c r="ABH321" s="108" t="n">
        <v>12.9</v>
      </c>
      <c r="ABI321" s="108" t="n">
        <v>13.2</v>
      </c>
      <c r="ABJ321" s="108" t="n">
        <v>13.3</v>
      </c>
      <c r="ABK321" s="108" t="n">
        <v>13.9</v>
      </c>
      <c r="ABL321" s="108" t="n">
        <v>16.5</v>
      </c>
      <c r="ABM321" s="108" t="n">
        <v>20.7</v>
      </c>
      <c r="ABN321" s="108" t="n">
        <v>21.2</v>
      </c>
      <c r="ABO321" s="109" t="n">
        <f aca="false">AVERAGE(ABC321:ABN321)</f>
        <v>18.3833333333333</v>
      </c>
      <c r="ACA321" s="111" t="n">
        <v>1971</v>
      </c>
      <c r="ACB321" s="110" t="s">
        <v>174</v>
      </c>
      <c r="ACC321" s="108" t="n">
        <v>18.5</v>
      </c>
      <c r="ACD321" s="108" t="n">
        <v>18.7</v>
      </c>
      <c r="ACE321" s="108" t="n">
        <v>18.1</v>
      </c>
      <c r="ACF321" s="108" t="n">
        <v>13.6</v>
      </c>
      <c r="ACG321" s="108" t="n">
        <v>11.5</v>
      </c>
      <c r="ACH321" s="108" t="n">
        <v>9.7</v>
      </c>
      <c r="ACI321" s="108" t="n">
        <v>9.3</v>
      </c>
      <c r="ACJ321" s="108" t="n">
        <v>9.5</v>
      </c>
      <c r="ACK321" s="108" t="n">
        <v>10.9</v>
      </c>
      <c r="ACL321" s="108" t="n">
        <v>11</v>
      </c>
      <c r="ACM321" s="108" t="n">
        <v>12.7</v>
      </c>
      <c r="ACN321" s="108" t="n">
        <v>15.2</v>
      </c>
      <c r="ACO321" s="109" t="n">
        <f aca="false">AVERAGE(ACC321:ACN321)</f>
        <v>13.225</v>
      </c>
      <c r="ADA321" s="1" t="n">
        <v>1971</v>
      </c>
      <c r="ADB321" s="110" t="s">
        <v>174</v>
      </c>
      <c r="ADC321" s="108" t="n">
        <v>25.6</v>
      </c>
      <c r="ADD321" s="108" t="n">
        <v>25.1</v>
      </c>
      <c r="ADE321" s="108" t="n">
        <v>25.1</v>
      </c>
      <c r="ADF321" s="108" t="n">
        <v>19.3</v>
      </c>
      <c r="ADG321" s="108" t="n">
        <v>15.7</v>
      </c>
      <c r="ADH321" s="108" t="n">
        <v>12.2</v>
      </c>
      <c r="ADI321" s="108" t="n">
        <v>9.8</v>
      </c>
      <c r="ADJ321" s="108" t="n">
        <v>12.9</v>
      </c>
      <c r="ADK321" s="108" t="n">
        <v>15.1</v>
      </c>
      <c r="ADL321" s="108" t="n">
        <v>17.4</v>
      </c>
      <c r="ADM321" s="108" t="n">
        <v>20.5</v>
      </c>
      <c r="ADN321" s="108" t="n">
        <v>23.6</v>
      </c>
      <c r="ADO321" s="109" t="n">
        <f aca="false">AVERAGE(ADC321:ADN321)</f>
        <v>18.525</v>
      </c>
      <c r="AEA321" s="1" t="n">
        <v>1971</v>
      </c>
      <c r="AEB321" s="110" t="s">
        <v>174</v>
      </c>
      <c r="AEC321" s="108" t="n">
        <v>26.2</v>
      </c>
      <c r="AED321" s="108" t="n">
        <v>26.2</v>
      </c>
      <c r="AEE321" s="108" t="n">
        <v>26.4</v>
      </c>
      <c r="AEF321" s="108" t="n">
        <v>21.6</v>
      </c>
      <c r="AEG321" s="108" t="n">
        <v>18.1</v>
      </c>
      <c r="AEH321" s="108" t="n">
        <v>14.4</v>
      </c>
      <c r="AEI321" s="108" t="n">
        <v>12.9</v>
      </c>
      <c r="AEJ321" s="108" t="n">
        <v>14.6</v>
      </c>
      <c r="AEK321" s="108" t="n">
        <v>17</v>
      </c>
      <c r="AEL321" s="108" t="n">
        <v>19.5</v>
      </c>
      <c r="AEM321" s="108" t="n">
        <v>20.6</v>
      </c>
      <c r="AEN321" s="108" t="n">
        <v>24.2</v>
      </c>
      <c r="AEO321" s="109" t="n">
        <f aca="false">AVERAGE(AEC321:AEN321)</f>
        <v>20.1416666666667</v>
      </c>
      <c r="AFA321" s="1" t="n">
        <v>1971</v>
      </c>
      <c r="AFB321" s="110" t="s">
        <v>174</v>
      </c>
      <c r="AFC321" s="108" t="n">
        <v>18.7</v>
      </c>
      <c r="AFD321" s="108" t="n">
        <v>18.7</v>
      </c>
      <c r="AFE321" s="108" t="n">
        <v>18.1</v>
      </c>
      <c r="AFF321" s="108" t="n">
        <v>15.7</v>
      </c>
      <c r="AFG321" s="108" t="n">
        <v>14.2</v>
      </c>
      <c r="AFH321" s="108" t="n">
        <v>12.7</v>
      </c>
      <c r="AFI321" s="108" t="n">
        <v>11.9</v>
      </c>
      <c r="AFJ321" s="108" t="n">
        <v>11.3</v>
      </c>
      <c r="AFK321" s="108" t="n">
        <v>11.3</v>
      </c>
      <c r="AFL321" s="108" t="n">
        <v>12.3</v>
      </c>
      <c r="AFM321" s="108" t="n">
        <v>13.2</v>
      </c>
      <c r="AFN321" s="108" t="n">
        <v>15.5</v>
      </c>
      <c r="AFO321" s="109" t="n">
        <f aca="false">AVERAGE(AFC321:AFN321)</f>
        <v>14.4666666666667</v>
      </c>
      <c r="AGA321" s="1" t="n">
        <v>1971</v>
      </c>
      <c r="AGB321" s="110" t="s">
        <v>174</v>
      </c>
      <c r="AGC321" s="108" t="n">
        <v>17.2</v>
      </c>
      <c r="AGD321" s="108" t="n">
        <v>16.7</v>
      </c>
      <c r="AGE321" s="108" t="n">
        <v>16.8</v>
      </c>
      <c r="AGF321" s="108" t="n">
        <v>10.9</v>
      </c>
      <c r="AGG321" s="108" t="n">
        <v>6.2</v>
      </c>
      <c r="AGH321" s="108" t="n">
        <v>5.3</v>
      </c>
      <c r="AGI321" s="108" t="n">
        <v>4.1</v>
      </c>
      <c r="AGJ321" s="108" t="n">
        <v>4.7</v>
      </c>
      <c r="AGK321" s="108" t="n">
        <v>6.2</v>
      </c>
      <c r="AGL321" s="108" t="n">
        <v>7.9</v>
      </c>
      <c r="AGM321" s="108" t="n">
        <v>10.5</v>
      </c>
      <c r="AGN321" s="108" t="n">
        <v>14.1</v>
      </c>
      <c r="AGO321" s="109" t="n">
        <f aca="false">AVERAGE(AGC321:AGN321)</f>
        <v>10.05</v>
      </c>
      <c r="AHA321" s="1" t="n">
        <v>1971</v>
      </c>
      <c r="AHB321" s="110" t="s">
        <v>174</v>
      </c>
      <c r="AHC321" s="108" t="n">
        <v>14.3</v>
      </c>
      <c r="AHD321" s="108" t="n">
        <v>14.7</v>
      </c>
      <c r="AHE321" s="108" t="n">
        <v>13.3</v>
      </c>
      <c r="AHF321" s="108" t="n">
        <v>8.5</v>
      </c>
      <c r="AHG321" s="108" t="n">
        <v>5.5</v>
      </c>
      <c r="AHH321" s="108" t="n">
        <v>3.9</v>
      </c>
      <c r="AHI321" s="108" t="n">
        <v>3.1</v>
      </c>
      <c r="AHJ321" s="108" t="n">
        <v>4.5</v>
      </c>
      <c r="AHK321" s="108" t="n">
        <v>5.1</v>
      </c>
      <c r="AHL321" s="108" t="n">
        <v>5.1</v>
      </c>
      <c r="AHM321" s="108" t="n">
        <v>7.3</v>
      </c>
      <c r="AHN321" s="108" t="n">
        <v>10.7</v>
      </c>
      <c r="AHO321" s="109" t="n">
        <f aca="false">AVERAGE(AHC321:AHN321)</f>
        <v>8</v>
      </c>
      <c r="AIA321" s="1" t="n">
        <v>1971</v>
      </c>
      <c r="AIB321" s="110" t="s">
        <v>174</v>
      </c>
      <c r="AIC321" s="108" t="n">
        <v>24.5</v>
      </c>
      <c r="AID321" s="108" t="n">
        <v>22</v>
      </c>
      <c r="AIE321" s="108" t="n">
        <v>21.3</v>
      </c>
      <c r="AIF321" s="108" t="n">
        <v>13</v>
      </c>
      <c r="AIG321" s="108" t="n">
        <v>9.5</v>
      </c>
      <c r="AIH321" s="108" t="n">
        <v>7.6</v>
      </c>
      <c r="AII321" s="108" t="n">
        <v>6.3</v>
      </c>
      <c r="AIJ321" s="108" t="n">
        <v>6.8</v>
      </c>
      <c r="AIK321" s="108" t="n">
        <v>9</v>
      </c>
      <c r="AIL321" s="108" t="n">
        <v>12.9</v>
      </c>
      <c r="AIM321" s="108" t="n">
        <v>15.8</v>
      </c>
      <c r="AIN321" s="108" t="n">
        <v>21.4</v>
      </c>
      <c r="AIO321" s="109" t="n">
        <f aca="false">AVERAGE(AIC321:AIN321)</f>
        <v>14.175</v>
      </c>
      <c r="AJA321" s="1" t="n">
        <v>1971</v>
      </c>
      <c r="AJB321" s="110" t="s">
        <v>174</v>
      </c>
      <c r="AJC321" s="108" t="n">
        <v>27.1</v>
      </c>
      <c r="AJD321" s="108" t="n">
        <v>25.3</v>
      </c>
      <c r="AJE321" s="108" t="n">
        <v>24.9</v>
      </c>
      <c r="AJF321" s="108" t="n">
        <v>23.6</v>
      </c>
      <c r="AJG321" s="108" t="n">
        <v>20.2</v>
      </c>
      <c r="AJH321" s="108" t="n">
        <v>16.3</v>
      </c>
      <c r="AJI321" s="108" t="n">
        <v>16.5</v>
      </c>
      <c r="AJJ321" s="108" t="n">
        <v>20.8</v>
      </c>
      <c r="AJK321" s="108" t="n">
        <v>24.5</v>
      </c>
      <c r="AJL321" s="108" t="n">
        <v>27.1</v>
      </c>
      <c r="AJM321" s="108" t="n">
        <v>28</v>
      </c>
      <c r="AJN321" s="108" t="n">
        <v>26.1</v>
      </c>
      <c r="AJO321" s="109" t="n">
        <f aca="false">AVERAGE(AJC321:AJN321)</f>
        <v>23.3666666666667</v>
      </c>
      <c r="AKA321" s="1" t="n">
        <v>1971</v>
      </c>
      <c r="AKB321" s="110" t="s">
        <v>174</v>
      </c>
      <c r="AKC321" s="108" t="n">
        <v>16.8</v>
      </c>
      <c r="AKD321" s="108" t="n">
        <v>16.2</v>
      </c>
      <c r="AKE321" s="108" t="n">
        <v>15.3</v>
      </c>
      <c r="AKF321" s="108" t="n">
        <v>10.2</v>
      </c>
      <c r="AKG321" s="108" t="n">
        <v>6</v>
      </c>
      <c r="AKH321" s="108" t="n">
        <v>4.4</v>
      </c>
      <c r="AKI321" s="108" t="n">
        <v>3.7</v>
      </c>
      <c r="AKJ321" s="108" t="n">
        <v>4.6</v>
      </c>
      <c r="AKK321" s="108" t="n">
        <v>6.6</v>
      </c>
      <c r="AKL321" s="108" t="n">
        <v>7.2</v>
      </c>
      <c r="AKM321" s="108" t="n">
        <v>9.8</v>
      </c>
      <c r="AKN321" s="108" t="n">
        <v>13.2</v>
      </c>
      <c r="AKO321" s="109" t="n">
        <f aca="false">AVERAGE(AKC321:AKN321)</f>
        <v>9.5</v>
      </c>
      <c r="ALA321" s="35" t="n">
        <f aca="false">(ACO321+AO321+EO321+NO321+AKO321+AFO321+AEO321+IO321+MO321)/9</f>
        <v>13.4055555555556</v>
      </c>
      <c r="ALB321" s="77" t="n">
        <f aca="false">(ABO321+KO321+DO321+AGO321)/4</f>
        <v>17.5395833333333</v>
      </c>
      <c r="ALC321" s="19" t="n">
        <f aca="false">(QO321+PO321+AAO321+AJO321+FO321+SO321+BO321+CO321+JO321+OO321+TO321+HO321)/12</f>
        <v>13.1039351851852</v>
      </c>
      <c r="AMA321" s="28" t="n">
        <f aca="false">MAX(ACC321:ACN321,AC321:AN321,EC321:EN321,NC321:NN321,AKC321:AKN321,AFC321:AFN321,AEC321:AEN321,IC321:IN321,MC321:MN321)</f>
        <v>26.4</v>
      </c>
      <c r="AMB321" s="28" t="n">
        <f aca="false">MIN(ACC321:ACN321,AC321:AN321,EC321:EN321,NC321:NN321,AKC321:AKN321,AFC321:AFN321,AEC321:AEN321,IC321:IN321,MC321:MN321)</f>
        <v>3.7</v>
      </c>
      <c r="AMC321" s="81" t="n">
        <f aca="false">MAX(ABC321:ABN321,KC321:KN321,DC321:DN321,AGC321:AGN321)</f>
        <v>26.3</v>
      </c>
      <c r="AMD321" s="81" t="n">
        <f aca="false">MIN(ABC321:ABN321,KC321:KN321,DC321:DN321,AGC321:AGN321)</f>
        <v>4.1</v>
      </c>
      <c r="AME321" s="60" t="n">
        <f aca="false">MAX(QC321:QN321,PC321:PN321,AJC321:AJN321,AAC321:AAN321,FC321:FN321,SC321:SN321)</f>
        <v>28</v>
      </c>
      <c r="AMF321" s="60" t="n">
        <f aca="false">MIN(QC321:QN321,PC321:PN321,AJC321:AJN321,AAC321:AAN321,FC321:FN321,SC321:SN321)</f>
        <v>4.6</v>
      </c>
    </row>
    <row r="322" customFormat="false" ht="12.8" hidden="false" customHeight="false" outlineLevel="0" collapsed="false">
      <c r="A322" s="104"/>
      <c r="B322" s="29" t="n">
        <f aca="false">AVERAGE(AO322,BO322,CO322,DO322,EO322,FO322,GO322,HO332,IO322,JO322,KO322,LO322,MO322,NO322,OO322,PO322,QO322,RO322,SO322,TO322,UO322,VO322,WO322,YO322,ZO322,AAO322,ABO322,ACO322,ADO322,AEO322,AFO322,AGO322,AHO322,AIO322,AJO322,AKO322)</f>
        <v>14.045100308642</v>
      </c>
      <c r="C322" s="30" t="n">
        <f aca="false">AVERAGE(B318:B322)</f>
        <v>13.4600105218855</v>
      </c>
      <c r="D322" s="31" t="n">
        <f aca="false">AVERAGE(B313:B322)</f>
        <v>13.596139520202</v>
      </c>
      <c r="E322" s="29" t="n">
        <f aca="false">AVERAGE(B303:B322)</f>
        <v>13.5785558712121</v>
      </c>
      <c r="F322" s="32" t="n">
        <f aca="false">AVERAGE(B273:B322)</f>
        <v>13.4628497474747</v>
      </c>
      <c r="G322" s="3" t="n">
        <f aca="false">MAX(AC322:AN322,BC322:BN322,CC322:CN322,DC322:DN322,EC322:EN322,FC322:FN322,GC322:GN322,HC322:HN322,IC322:IN322,JC322:JN322,KC322:KN322,LC322:LN322,MC322:MN322,NC322:NN322,OC322:ON322,PC322:PN322,QC322:QN322,RC322:RN322,SC322:SN322,TC322:TN322,UC322:UN322,VC322:VN322,WC322:WN322,YC322:YN322,ZC322:ZN322,AAC322:AAN322,ABC322:ABN322,ACC322:ACN322,ADC322:ADN322,AEC322:AEN322,AFC322:AFN322,AGC322:AGN322,AHC322:AHN322,AIC322:AIN322,AJC322:AJN322,AKC322:AKN322)</f>
        <v>28.1</v>
      </c>
      <c r="H322" s="105" t="n">
        <f aca="false">MEDIAN(AC322:AN322,BC322:BN322,CC322:CN322,DC322:DN322,EC322:EN322,FC322:FN322,GC322:GN322,HC322:HN322,IC322:IN322,JC322:JN322,KC322:KN322,LC322:LN322,MC322:MN322,NC322:NN322,OC322:ON322,PC322:PN322,QC322:QN322,RC322:RN322,SC322:SN322,TC322:TN322,UC322:UN322,VC322:VN322,WC322:WN322,YC322:YN322,ZC322:ZN322,AAC322:AAN322,ABC322:ABN322,ACC322:ACN322,ADC322:ADN322,AEC322:AEN322,AFC322:AFN322,AGC322:AGN322,AHC322:AHN322,AIC322:AIN322,AJC322:AJN322,AKC322:AKN322)</f>
        <v>13.65</v>
      </c>
      <c r="I322" s="5" t="n">
        <f aca="false">MIN(AC322:AN322,BC322:BN322,CC322:CN322,DC322:DN322,EC322:EN322,FC322:FN322,GC322:GN322,HC322:HN322,IC322:IN322,JC322:JN322,KC322:KN322,LC322:LN322,MC322:MN322,NC322:NN322,OC322:ON322,PC322:PN322,QC322:QN322,RC322:RN322,SC322:SN322,TC322:TN322,UC322:UN322,VC322:VN322,WC322:WN322,YC322:YN322,ZC322:ZN322,AAC322:AAN322,ABC322:ABN322,ACC322:ACN322,ADC322:ADN322,AEC322:AEN322,AFC322:AFN322,AGC322:AGN322,AHC322:AHN322,AIC322:AIN322,AJC322:AJN322,AKC322:AKN322)</f>
        <v>4.4</v>
      </c>
      <c r="J322" s="106" t="n">
        <f aca="false">(G322+I322)/2</f>
        <v>16.25</v>
      </c>
      <c r="AB322" s="107" t="n">
        <v>1972</v>
      </c>
      <c r="AC322" s="108" t="n">
        <v>13.4</v>
      </c>
      <c r="AD322" s="108" t="n">
        <v>14.3</v>
      </c>
      <c r="AE322" s="108" t="n">
        <v>13.1</v>
      </c>
      <c r="AF322" s="108" t="n">
        <v>11</v>
      </c>
      <c r="AG322" s="108" t="n">
        <v>10.7</v>
      </c>
      <c r="AH322" s="108" t="n">
        <v>8</v>
      </c>
      <c r="AI322" s="108" t="n">
        <v>7.9</v>
      </c>
      <c r="AJ322" s="108" t="n">
        <v>7.2</v>
      </c>
      <c r="AK322" s="108" t="n">
        <v>7.1</v>
      </c>
      <c r="AL322" s="108" t="n">
        <v>9.1</v>
      </c>
      <c r="AM322" s="108" t="n">
        <v>11.9</v>
      </c>
      <c r="AN322" s="108" t="n">
        <v>13.8</v>
      </c>
      <c r="AO322" s="109" t="n">
        <f aca="false">AVERAGE(AC322:AN322)</f>
        <v>10.625</v>
      </c>
      <c r="BA322" s="1" t="n">
        <v>1972</v>
      </c>
      <c r="BB322" s="110" t="s">
        <v>175</v>
      </c>
      <c r="BC322" s="108" t="n">
        <v>13.6</v>
      </c>
      <c r="BD322" s="108" t="n">
        <v>13.8</v>
      </c>
      <c r="BE322" s="108" t="n">
        <v>14.3</v>
      </c>
      <c r="BF322" s="108" t="n">
        <v>9.1</v>
      </c>
      <c r="BG322" s="108" t="n">
        <v>9.2</v>
      </c>
      <c r="BH322" s="108" t="n">
        <v>6.3</v>
      </c>
      <c r="BI322" s="108" t="n">
        <v>5.5</v>
      </c>
      <c r="BJ322" s="108" t="n">
        <v>6.6</v>
      </c>
      <c r="BK322" s="108" t="n">
        <v>6.2</v>
      </c>
      <c r="BL322" s="108" t="n">
        <v>9.3</v>
      </c>
      <c r="BM322" s="108" t="n">
        <v>12.1</v>
      </c>
      <c r="BN322" s="108" t="n">
        <v>15.1</v>
      </c>
      <c r="BO322" s="109" t="n">
        <f aca="false">AVERAGE(BC322:BN322)</f>
        <v>10.0916666666667</v>
      </c>
      <c r="CA322" s="1" t="n">
        <v>1972</v>
      </c>
      <c r="CB322" s="110" t="s">
        <v>175</v>
      </c>
      <c r="CC322" s="108" t="n">
        <v>13.2</v>
      </c>
      <c r="CD322" s="108" t="n">
        <v>13.6</v>
      </c>
      <c r="CE322" s="108" t="n">
        <v>11.6</v>
      </c>
      <c r="CF322" s="108" t="n">
        <v>7.5</v>
      </c>
      <c r="CG322" s="108" t="n">
        <v>7.2</v>
      </c>
      <c r="CH322" s="108" t="n">
        <v>5.3</v>
      </c>
      <c r="CI322" s="108" t="n">
        <v>5.8</v>
      </c>
      <c r="CJ322" s="108" t="n">
        <v>5.3</v>
      </c>
      <c r="CK322" s="108" t="n">
        <v>5.9</v>
      </c>
      <c r="CL322" s="108" t="n">
        <v>6.6</v>
      </c>
      <c r="CM322" s="108" t="n">
        <v>10.2</v>
      </c>
      <c r="CN322" s="108" t="n">
        <v>12.4</v>
      </c>
      <c r="CO322" s="109" t="n">
        <f aca="false">AVERAGE(CC322:CN322)</f>
        <v>8.71666666666667</v>
      </c>
      <c r="DA322" s="1" t="n">
        <v>1972</v>
      </c>
      <c r="DB322" s="110" t="s">
        <v>175</v>
      </c>
      <c r="DC322" s="108" t="n">
        <v>26.5</v>
      </c>
      <c r="DD322" s="108" t="n">
        <v>26.7</v>
      </c>
      <c r="DE322" s="108" t="n">
        <v>24.3</v>
      </c>
      <c r="DF322" s="108" t="n">
        <v>21.2</v>
      </c>
      <c r="DG322" s="108" t="n">
        <v>16.5</v>
      </c>
      <c r="DH322" s="108" t="n">
        <v>14.4</v>
      </c>
      <c r="DI322" s="108" t="n">
        <v>12.6</v>
      </c>
      <c r="DJ322" s="108" t="n">
        <v>16.4</v>
      </c>
      <c r="DK322" s="108" t="n">
        <v>19.2</v>
      </c>
      <c r="DL322" s="108" t="n">
        <v>21.8</v>
      </c>
      <c r="DM322" s="108" t="n">
        <v>25.6</v>
      </c>
      <c r="DN322" s="108" t="n">
        <v>27.2</v>
      </c>
      <c r="DO322" s="109" t="n">
        <f aca="false">AVERAGE(DC322:DN322)</f>
        <v>21.0333333333333</v>
      </c>
      <c r="EA322" s="1" t="n">
        <v>1972</v>
      </c>
      <c r="EB322" s="107" t="n">
        <v>1972</v>
      </c>
      <c r="EC322" s="108" t="n">
        <v>16.6</v>
      </c>
      <c r="ED322" s="108" t="n">
        <v>18</v>
      </c>
      <c r="EE322" s="108" t="n">
        <v>15.1</v>
      </c>
      <c r="EF322" s="108" t="n">
        <v>12.1</v>
      </c>
      <c r="EG322" s="108" t="n">
        <v>12.4</v>
      </c>
      <c r="EH322" s="108" t="n">
        <v>9.1</v>
      </c>
      <c r="EI322" s="108" t="n">
        <v>8.9</v>
      </c>
      <c r="EJ322" s="108" t="n">
        <v>9.2</v>
      </c>
      <c r="EK322" s="108" t="n">
        <v>10.1</v>
      </c>
      <c r="EL322" s="108" t="n">
        <v>10.8</v>
      </c>
      <c r="EM322" s="108" t="n">
        <v>14.1</v>
      </c>
      <c r="EN322" s="108" t="n">
        <v>17.5</v>
      </c>
      <c r="EO322" s="109" t="n">
        <f aca="false">AVERAGE(EC322:EN322)</f>
        <v>12.825</v>
      </c>
      <c r="FA322" s="1" t="n">
        <v>1972</v>
      </c>
      <c r="FB322" s="110" t="s">
        <v>175</v>
      </c>
      <c r="FC322" s="108" t="n">
        <v>15.2</v>
      </c>
      <c r="FD322" s="108" t="n">
        <v>16.5</v>
      </c>
      <c r="FE322" s="108" t="n">
        <v>13.7</v>
      </c>
      <c r="FF322" s="108" t="n">
        <v>10.5</v>
      </c>
      <c r="FG322" s="108" t="n">
        <v>10.7</v>
      </c>
      <c r="FH322" s="108" t="n">
        <v>8.4</v>
      </c>
      <c r="FI322" s="108" t="n">
        <v>8.6</v>
      </c>
      <c r="FJ322" s="108" t="n">
        <v>8.9</v>
      </c>
      <c r="FK322" s="108" t="n">
        <v>10.1</v>
      </c>
      <c r="FL322" s="108" t="n">
        <v>9.4</v>
      </c>
      <c r="FM322" s="108" t="n">
        <v>13</v>
      </c>
      <c r="FN322" s="108" t="n">
        <v>15.6</v>
      </c>
      <c r="FO322" s="109" t="n">
        <f aca="false">AVERAGE(FC322:FN322)</f>
        <v>11.7166666666667</v>
      </c>
      <c r="GA322" s="1" t="n">
        <v>1972</v>
      </c>
      <c r="GB322" s="110" t="s">
        <v>175</v>
      </c>
      <c r="GC322" s="108" t="n">
        <v>17.4</v>
      </c>
      <c r="GD322" s="108" t="n">
        <v>18.1</v>
      </c>
      <c r="GE322" s="108" t="n">
        <v>16.2</v>
      </c>
      <c r="GF322" s="108" t="n">
        <v>13.8</v>
      </c>
      <c r="GG322" s="108" t="n">
        <v>13.2</v>
      </c>
      <c r="GH322" s="108" t="n">
        <v>11.7</v>
      </c>
      <c r="GI322" s="108" t="n">
        <v>10.5</v>
      </c>
      <c r="GJ322" s="108" t="n">
        <v>10.4</v>
      </c>
      <c r="GK322" s="108" t="n">
        <v>12.1</v>
      </c>
      <c r="GL322" s="108" t="n">
        <v>12.3</v>
      </c>
      <c r="GM322" s="108" t="n">
        <v>15</v>
      </c>
      <c r="GN322" s="108" t="n">
        <v>17.8</v>
      </c>
      <c r="GO322" s="109" t="n">
        <f aca="false">AVERAGE(GC322:GN322)</f>
        <v>14.0416666666667</v>
      </c>
      <c r="HA322" s="1" t="n">
        <v>1972</v>
      </c>
      <c r="HB322" s="110" t="s">
        <v>175</v>
      </c>
      <c r="HC322" s="108" t="n">
        <v>15.7</v>
      </c>
      <c r="HD322" s="108" t="n">
        <v>17.3</v>
      </c>
      <c r="HE322" s="108" t="n">
        <v>15.1</v>
      </c>
      <c r="HF322" s="108" t="n">
        <v>13.4</v>
      </c>
      <c r="HG322" s="108" t="n">
        <v>13.9</v>
      </c>
      <c r="HH322" s="108" t="n">
        <v>11.3</v>
      </c>
      <c r="HI322" s="108" t="n">
        <v>10.4</v>
      </c>
      <c r="HJ322" s="108" t="n">
        <v>9.8</v>
      </c>
      <c r="HK322" s="108" t="n">
        <v>10.4</v>
      </c>
      <c r="HL322" s="108" t="n">
        <v>10.5</v>
      </c>
      <c r="HM322" s="108" t="n">
        <v>13.1</v>
      </c>
      <c r="HN322" s="108" t="n">
        <v>16.7</v>
      </c>
      <c r="HO322" s="109" t="n">
        <f aca="false">AVERAGE(HC322:HN322)</f>
        <v>13.1333333333333</v>
      </c>
      <c r="IA322" s="1" t="n">
        <v>1972</v>
      </c>
      <c r="IB322" s="110" t="s">
        <v>175</v>
      </c>
      <c r="IC322" s="108" t="n">
        <v>22.5</v>
      </c>
      <c r="ID322" s="108" t="n">
        <v>24.3</v>
      </c>
      <c r="IE322" s="108" t="n">
        <v>22.8</v>
      </c>
      <c r="IF322" s="108" t="n">
        <v>18.4</v>
      </c>
      <c r="IG322" s="108" t="n">
        <v>14.9</v>
      </c>
      <c r="IH322" s="108" t="n">
        <v>13</v>
      </c>
      <c r="II322" s="108" t="n">
        <v>11.1</v>
      </c>
      <c r="IJ322" s="108" t="n">
        <v>11.6</v>
      </c>
      <c r="IK322" s="108" t="n">
        <v>14.7</v>
      </c>
      <c r="IL322" s="108" t="n">
        <v>16.4</v>
      </c>
      <c r="IM322" s="108" t="n">
        <v>19.6</v>
      </c>
      <c r="IN322" s="108" t="n">
        <v>23</v>
      </c>
      <c r="IO322" s="109" t="n">
        <f aca="false">AVERAGE(IC322:IN322)</f>
        <v>17.6916666666667</v>
      </c>
      <c r="JA322" s="1" t="n">
        <v>1972</v>
      </c>
      <c r="JB322" s="110" t="s">
        <v>175</v>
      </c>
      <c r="JC322" s="108" t="n">
        <v>14</v>
      </c>
      <c r="JD322" s="108" t="n">
        <v>15.3</v>
      </c>
      <c r="JE322" s="108" t="n">
        <v>12.3</v>
      </c>
      <c r="JF322" s="108" t="n">
        <v>8.2</v>
      </c>
      <c r="JG322" s="108" t="n">
        <v>7.5</v>
      </c>
      <c r="JH322" s="108" t="n">
        <v>4.4</v>
      </c>
      <c r="JI322" s="108" t="n">
        <v>4.9</v>
      </c>
      <c r="JJ322" s="108" t="n">
        <v>5.3</v>
      </c>
      <c r="JK322" s="108" t="n">
        <v>5.8</v>
      </c>
      <c r="JL322" s="108" t="n">
        <v>7.7</v>
      </c>
      <c r="JM322" s="108" t="n">
        <v>11.7</v>
      </c>
      <c r="JN322" s="108" t="n">
        <v>14.5</v>
      </c>
      <c r="JO322" s="109" t="n">
        <f aca="false">AVERAGE(JC322:JN322)</f>
        <v>9.3</v>
      </c>
      <c r="KA322" s="1" t="n">
        <v>1972</v>
      </c>
      <c r="KB322" s="110" t="s">
        <v>175</v>
      </c>
      <c r="KC322" s="108" t="n">
        <v>25.7</v>
      </c>
      <c r="KD322" s="108" t="n">
        <v>25.7</v>
      </c>
      <c r="KE322" s="108" t="n">
        <v>24.1</v>
      </c>
      <c r="KF322" s="108" t="n">
        <v>20.8</v>
      </c>
      <c r="KG322" s="108" t="n">
        <v>19.2</v>
      </c>
      <c r="KH322" s="108" t="n">
        <v>16.3</v>
      </c>
      <c r="KI322" s="108" t="n">
        <v>13.1</v>
      </c>
      <c r="KJ322" s="108" t="n">
        <v>17.5</v>
      </c>
      <c r="KK322" s="108" t="n">
        <v>20.1</v>
      </c>
      <c r="KL322" s="108" t="n">
        <v>22.3</v>
      </c>
      <c r="KM322" s="108" t="n">
        <v>25.9</v>
      </c>
      <c r="KN322" s="108" t="n">
        <v>27.2</v>
      </c>
      <c r="KO322" s="109" t="n">
        <f aca="false">AVERAGE(KC322:KN322)</f>
        <v>21.4916666666667</v>
      </c>
      <c r="LA322" s="1" t="n">
        <v>1972</v>
      </c>
      <c r="LB322" s="110" t="s">
        <v>175</v>
      </c>
      <c r="LC322" s="108" t="n">
        <v>14.9</v>
      </c>
      <c r="LD322" s="108" t="n">
        <v>16.3</v>
      </c>
      <c r="LE322" s="108" t="n">
        <v>13.3</v>
      </c>
      <c r="LF322" s="108" t="n">
        <v>9.9</v>
      </c>
      <c r="LG322" s="108" t="n">
        <v>9.9</v>
      </c>
      <c r="LH322" s="108" t="n">
        <v>6.1</v>
      </c>
      <c r="LI322" s="108" t="n">
        <v>5.9</v>
      </c>
      <c r="LJ322" s="108" t="n">
        <v>5.8</v>
      </c>
      <c r="LK322" s="108" t="n">
        <v>7.4</v>
      </c>
      <c r="LL322" s="108" t="n">
        <v>7.9</v>
      </c>
      <c r="LM322" s="108" t="n">
        <v>12.1</v>
      </c>
      <c r="LN322" s="108" t="n">
        <v>15.4</v>
      </c>
      <c r="LO322" s="109" t="n">
        <f aca="false">AVERAGE(LC322:LN322)</f>
        <v>10.4083333333333</v>
      </c>
      <c r="MA322" s="1" t="n">
        <v>1972</v>
      </c>
      <c r="MB322" s="110" t="s">
        <v>175</v>
      </c>
      <c r="MC322" s="108" t="n">
        <v>14.2</v>
      </c>
      <c r="MD322" s="108" t="n">
        <v>15</v>
      </c>
      <c r="ME322" s="108" t="n">
        <v>14.4</v>
      </c>
      <c r="MF322" s="108" t="n">
        <v>12.1</v>
      </c>
      <c r="MG322" s="108" t="n">
        <v>10.7</v>
      </c>
      <c r="MH322" s="108" t="n">
        <v>9.3</v>
      </c>
      <c r="MI322" s="108" t="n">
        <v>8</v>
      </c>
      <c r="MJ322" s="108" t="n">
        <v>7.7</v>
      </c>
      <c r="MK322" s="108" t="n">
        <v>8.8</v>
      </c>
      <c r="ML322" s="108" t="n">
        <v>10.7</v>
      </c>
      <c r="MM322" s="108" t="n">
        <v>12.5</v>
      </c>
      <c r="MN322" s="108" t="n">
        <v>15.6</v>
      </c>
      <c r="MO322" s="109" t="n">
        <f aca="false">AVERAGE(MC322:MN322)</f>
        <v>11.5833333333333</v>
      </c>
      <c r="NA322" s="1" t="n">
        <v>1972</v>
      </c>
      <c r="NB322" s="110" t="s">
        <v>175</v>
      </c>
      <c r="NC322" s="108" t="n">
        <v>17.8</v>
      </c>
      <c r="ND322" s="108" t="n">
        <v>19.5</v>
      </c>
      <c r="NE322" s="108" t="n">
        <v>18</v>
      </c>
      <c r="NF322" s="108" t="n">
        <v>14.3</v>
      </c>
      <c r="NG322" s="108" t="n">
        <v>13.4</v>
      </c>
      <c r="NH322" s="108" t="n">
        <v>11.2</v>
      </c>
      <c r="NI322" s="108" t="n">
        <v>9.8</v>
      </c>
      <c r="NJ322" s="108" t="n">
        <v>9.7</v>
      </c>
      <c r="NK322" s="108" t="n">
        <v>9.2</v>
      </c>
      <c r="NL322" s="108" t="n">
        <v>10</v>
      </c>
      <c r="NM322" s="108" t="n">
        <v>14.9</v>
      </c>
      <c r="NN322" s="108" t="n">
        <v>18</v>
      </c>
      <c r="NO322" s="109" t="n">
        <f aca="false">AVERAGE(NC322:NN322)</f>
        <v>13.8166666666667</v>
      </c>
      <c r="OA322" s="1" t="n">
        <v>1972</v>
      </c>
      <c r="OB322" s="110" t="s">
        <v>175</v>
      </c>
      <c r="OC322" s="108" t="n">
        <v>17.8</v>
      </c>
      <c r="OD322" s="108" t="n">
        <v>19.5</v>
      </c>
      <c r="OE322" s="108" t="n">
        <v>16.8</v>
      </c>
      <c r="OF322" s="108" t="n">
        <v>12.9</v>
      </c>
      <c r="OG322" s="108" t="n">
        <v>13</v>
      </c>
      <c r="OH322" s="108" t="n">
        <v>9.8</v>
      </c>
      <c r="OI322" s="108" t="n">
        <v>9.1</v>
      </c>
      <c r="OJ322" s="108" t="n">
        <v>9.8</v>
      </c>
      <c r="OK322" s="108" t="n">
        <v>9.6</v>
      </c>
      <c r="OL322" s="108" t="n">
        <v>11</v>
      </c>
      <c r="OM322" s="108" t="n">
        <v>15.8</v>
      </c>
      <c r="ON322" s="108" t="n">
        <v>18.2</v>
      </c>
      <c r="OO322" s="109" t="n">
        <f aca="false">AVERAGE(OC322:ON322)</f>
        <v>13.6083333333333</v>
      </c>
      <c r="PA322" s="16" t="n">
        <v>1972</v>
      </c>
      <c r="PB322" s="134" t="s">
        <v>175</v>
      </c>
      <c r="PC322" s="108" t="n">
        <v>17.8</v>
      </c>
      <c r="PD322" s="108" t="n">
        <v>17.8</v>
      </c>
      <c r="PE322" s="108" t="n">
        <v>16.3</v>
      </c>
      <c r="PF322" s="108" t="n">
        <v>12</v>
      </c>
      <c r="PG322" s="108" t="n">
        <v>9.5</v>
      </c>
      <c r="PH322" s="108" t="n">
        <v>7.3</v>
      </c>
      <c r="PI322" s="108" t="n">
        <v>5.1</v>
      </c>
      <c r="PJ322" s="108" t="n">
        <v>5.5</v>
      </c>
      <c r="PK322" s="108" t="n">
        <v>8.7</v>
      </c>
      <c r="PL322" s="108" t="n">
        <v>11.1</v>
      </c>
      <c r="PM322" s="108" t="n">
        <v>15.4</v>
      </c>
      <c r="PN322" s="108" t="n">
        <v>20.5</v>
      </c>
      <c r="PO322" s="109" t="n">
        <f aca="false">AVERAGE(PC322:PN322)</f>
        <v>12.25</v>
      </c>
      <c r="QA322" s="1" t="n">
        <v>1972</v>
      </c>
      <c r="QB322" s="110" t="s">
        <v>175</v>
      </c>
      <c r="QC322" s="108" t="n">
        <v>14.1</v>
      </c>
      <c r="QD322" s="108" t="n">
        <v>15.4</v>
      </c>
      <c r="QE322" s="108" t="n">
        <v>13.1</v>
      </c>
      <c r="QF322" s="108" t="n">
        <v>9.7</v>
      </c>
      <c r="QG322" s="108" t="n">
        <v>9.3</v>
      </c>
      <c r="QH322" s="108" t="n">
        <v>6.3</v>
      </c>
      <c r="QI322" s="108" t="n">
        <v>6.5</v>
      </c>
      <c r="QJ322" s="108" t="n">
        <v>5.7</v>
      </c>
      <c r="QK322" s="108" t="n">
        <v>5.9</v>
      </c>
      <c r="QL322" s="108" t="n">
        <v>8</v>
      </c>
      <c r="QM322" s="108" t="n">
        <v>11.5</v>
      </c>
      <c r="QN322" s="108" t="n">
        <v>14.5</v>
      </c>
      <c r="QO322" s="109" t="n">
        <f aca="false">AVERAGE(QC322:QN322)</f>
        <v>10</v>
      </c>
      <c r="RA322" s="1" t="n">
        <v>1972</v>
      </c>
      <c r="RB322" s="110" t="s">
        <v>175</v>
      </c>
      <c r="RC322" s="108" t="n">
        <v>17</v>
      </c>
      <c r="RD322" s="108" t="n">
        <v>19</v>
      </c>
      <c r="RE322" s="108" t="n">
        <v>16.1</v>
      </c>
      <c r="RF322" s="108" t="n">
        <v>11.6</v>
      </c>
      <c r="RG322" s="108" t="n">
        <v>10.1</v>
      </c>
      <c r="RH322" s="108" t="n">
        <v>7.3</v>
      </c>
      <c r="RI322" s="108" t="n">
        <v>6.1</v>
      </c>
      <c r="RJ322" s="108" t="n">
        <v>6</v>
      </c>
      <c r="RK322" s="108" t="n">
        <v>6.7</v>
      </c>
      <c r="RL322" s="108" t="n">
        <v>9.3</v>
      </c>
      <c r="RM322" s="108" t="n">
        <v>14.4</v>
      </c>
      <c r="RN322" s="108" t="n">
        <v>18.3</v>
      </c>
      <c r="RO322" s="109" t="n">
        <f aca="false">AVERAGE(RC322:RN322)</f>
        <v>11.825</v>
      </c>
      <c r="SA322" s="1" t="n">
        <v>1972</v>
      </c>
      <c r="SB322" s="107" t="n">
        <v>1972</v>
      </c>
      <c r="SC322" s="108" t="n">
        <v>17</v>
      </c>
      <c r="SD322" s="108" t="n">
        <v>20.3</v>
      </c>
      <c r="SE322" s="108" t="n">
        <v>19.1</v>
      </c>
      <c r="SF322" s="108" t="n">
        <v>13.2</v>
      </c>
      <c r="SG322" s="108" t="n">
        <v>10.6</v>
      </c>
      <c r="SH322" s="108" t="n">
        <v>7.4</v>
      </c>
      <c r="SI322" s="108" t="n">
        <v>5.2</v>
      </c>
      <c r="SJ322" s="108" t="n">
        <v>5.4</v>
      </c>
      <c r="SK322" s="108" t="n">
        <v>11.3</v>
      </c>
      <c r="SL322" s="108" t="n">
        <v>14</v>
      </c>
      <c r="SM322" s="108" t="n">
        <v>17.9</v>
      </c>
      <c r="SN322" s="108" t="n">
        <v>23.4</v>
      </c>
      <c r="SO322" s="109" t="n">
        <f aca="false">AVERAGE(SC322:SN322)</f>
        <v>13.7333333333333</v>
      </c>
      <c r="TA322" s="1" t="n">
        <v>1972</v>
      </c>
      <c r="TB322" s="110" t="s">
        <v>175</v>
      </c>
      <c r="TC322" s="108" t="n">
        <v>25</v>
      </c>
      <c r="TD322" s="108" t="n">
        <v>24.7</v>
      </c>
      <c r="TE322" s="108" t="n">
        <v>24</v>
      </c>
      <c r="TF322" s="108" t="n">
        <v>20.9</v>
      </c>
      <c r="TG322" s="108" t="n">
        <v>17.1</v>
      </c>
      <c r="TH322" s="108" t="n">
        <v>14.9</v>
      </c>
      <c r="TI322" s="108" t="n">
        <v>12.7</v>
      </c>
      <c r="TJ322" s="108" t="n">
        <v>14.2</v>
      </c>
      <c r="TK322" s="108" t="n">
        <v>18.4</v>
      </c>
      <c r="TL322" s="108" t="n">
        <v>20.8</v>
      </c>
      <c r="TM322" s="108" t="n">
        <v>26</v>
      </c>
      <c r="TN322" s="108" t="n">
        <v>27.6</v>
      </c>
      <c r="TO322" s="109" t="n">
        <f aca="false">AVERAGE(TC322:TN322)</f>
        <v>20.525</v>
      </c>
      <c r="UA322" s="1" t="n">
        <v>1972</v>
      </c>
      <c r="UB322" s="110" t="s">
        <v>175</v>
      </c>
      <c r="UC322" s="108" t="n">
        <v>18.1</v>
      </c>
      <c r="UD322" s="108" t="n">
        <v>19.8</v>
      </c>
      <c r="UE322" s="108" t="n">
        <v>20.7</v>
      </c>
      <c r="UF322" s="108" t="n">
        <v>10.2</v>
      </c>
      <c r="UG322" s="108" t="n">
        <v>10.9</v>
      </c>
      <c r="UH322" s="108" t="n">
        <v>6.9</v>
      </c>
      <c r="UI322" s="108" t="n">
        <v>5.6</v>
      </c>
      <c r="UJ322" s="108" t="n">
        <v>5.6</v>
      </c>
      <c r="UK322" s="108" t="n">
        <v>6.2</v>
      </c>
      <c r="UL322" s="108" t="n">
        <v>9.9</v>
      </c>
      <c r="UM322" s="108" t="n">
        <v>14.9</v>
      </c>
      <c r="UN322" s="108" t="n">
        <v>18.5</v>
      </c>
      <c r="UO322" s="109" t="n">
        <f aca="false">AVERAGE(UC322:UN322)</f>
        <v>12.275</v>
      </c>
      <c r="VA322" s="1" t="n">
        <v>1972</v>
      </c>
      <c r="VB322" s="110" t="s">
        <v>175</v>
      </c>
      <c r="VC322" s="108" t="n">
        <v>13.7</v>
      </c>
      <c r="VD322" s="108" t="n">
        <v>14.8</v>
      </c>
      <c r="VE322" s="108" t="n">
        <v>12.9</v>
      </c>
      <c r="VF322" s="108" t="n">
        <v>10.5</v>
      </c>
      <c r="VG322" s="108" t="n">
        <v>10.7</v>
      </c>
      <c r="VH322" s="108" t="n">
        <v>7.5</v>
      </c>
      <c r="VI322" s="108" t="n">
        <v>7.2</v>
      </c>
      <c r="VJ322" s="108" t="n">
        <v>6.1</v>
      </c>
      <c r="VK322" s="108" t="n">
        <v>7.3</v>
      </c>
      <c r="VL322" s="108" t="n">
        <v>8.5</v>
      </c>
      <c r="VM322" s="108" t="n">
        <v>11.5</v>
      </c>
      <c r="VN322" s="108" t="n">
        <v>14.2</v>
      </c>
      <c r="VO322" s="109" t="n">
        <f aca="false">AVERAGE(VC322:VN322)</f>
        <v>10.4083333333333</v>
      </c>
      <c r="WA322" s="1" t="n">
        <v>1972</v>
      </c>
      <c r="WB322" s="110" t="s">
        <v>175</v>
      </c>
      <c r="WC322" s="108" t="n">
        <v>23</v>
      </c>
      <c r="WD322" s="108" t="n">
        <v>24.7</v>
      </c>
      <c r="WE322" s="108" t="n">
        <v>23.2</v>
      </c>
      <c r="WF322" s="108" t="n">
        <v>15.9</v>
      </c>
      <c r="WG322" s="108" t="n">
        <v>12.3</v>
      </c>
      <c r="WH322" s="108" t="n">
        <v>10.3</v>
      </c>
      <c r="WI322" s="114" t="n">
        <v>8</v>
      </c>
      <c r="WJ322" s="112" t="n">
        <f aca="false">SUM(WJ321+WJ323)/2</f>
        <v>8.65</v>
      </c>
      <c r="WK322" s="112" t="n">
        <f aca="false">SUM(WK321+WK323)/2</f>
        <v>8.95</v>
      </c>
      <c r="WL322" s="112" t="n">
        <f aca="false">SUM(WL321+WL323)/2</f>
        <v>12.5</v>
      </c>
      <c r="WM322" s="112" t="n">
        <f aca="false">SUM(WM321+WM323)/2</f>
        <v>15.8</v>
      </c>
      <c r="WN322" s="108" t="n">
        <v>21.7</v>
      </c>
      <c r="WO322" s="109" t="n">
        <f aca="false">AVERAGE(WC322:WN322)</f>
        <v>15.4166666666667</v>
      </c>
      <c r="YA322" s="1" t="n">
        <v>1972</v>
      </c>
      <c r="YB322" s="110" t="s">
        <v>175</v>
      </c>
      <c r="YC322" s="108" t="n">
        <v>15</v>
      </c>
      <c r="YD322" s="108" t="n">
        <v>16.1</v>
      </c>
      <c r="YE322" s="108" t="n">
        <v>13.3</v>
      </c>
      <c r="YF322" s="108" t="n">
        <v>10.6</v>
      </c>
      <c r="YG322" s="108" t="n">
        <v>9.7</v>
      </c>
      <c r="YH322" s="108" t="n">
        <v>6.9</v>
      </c>
      <c r="YI322" s="108" t="n">
        <v>6.2</v>
      </c>
      <c r="YJ322" s="108" t="n">
        <v>6.3</v>
      </c>
      <c r="YK322" s="108" t="n">
        <v>6.3</v>
      </c>
      <c r="YL322" s="108" t="n">
        <v>8.4</v>
      </c>
      <c r="YM322" s="108" t="n">
        <v>10.9</v>
      </c>
      <c r="YN322" s="112" t="n">
        <f aca="false">SUM(YN321+YN323)/2</f>
        <v>11.55</v>
      </c>
      <c r="YO322" s="109" t="n">
        <f aca="false">AVERAGE(YC322:YN322)</f>
        <v>10.1041666666667</v>
      </c>
      <c r="ZA322" s="1" t="n">
        <v>1972</v>
      </c>
      <c r="ZB322" s="110" t="s">
        <v>175</v>
      </c>
      <c r="ZC322" s="108" t="n">
        <v>17.8</v>
      </c>
      <c r="ZD322" s="108" t="n">
        <v>19.2</v>
      </c>
      <c r="ZE322" s="108" t="n">
        <v>16.3</v>
      </c>
      <c r="ZF322" s="108" t="n">
        <v>11.1</v>
      </c>
      <c r="ZG322" s="108" t="n">
        <v>9.5</v>
      </c>
      <c r="ZH322" s="108" t="n">
        <v>7</v>
      </c>
      <c r="ZI322" s="108" t="n">
        <v>6.1</v>
      </c>
      <c r="ZJ322" s="108" t="n">
        <v>6.3</v>
      </c>
      <c r="ZK322" s="108" t="n">
        <v>7.1</v>
      </c>
      <c r="ZL322" s="108" t="n">
        <v>9.6</v>
      </c>
      <c r="ZM322" s="108" t="n">
        <v>14.5</v>
      </c>
      <c r="ZN322" s="108" t="n">
        <v>18.2</v>
      </c>
      <c r="ZO322" s="109" t="n">
        <f aca="false">AVERAGE(ZC322:ZN322)</f>
        <v>11.8916666666667</v>
      </c>
      <c r="AAA322" s="1" t="n">
        <v>1972</v>
      </c>
      <c r="AAB322" s="110" t="s">
        <v>175</v>
      </c>
      <c r="AAC322" s="108" t="n">
        <v>24.4</v>
      </c>
      <c r="AAD322" s="108" t="n">
        <v>23.9</v>
      </c>
      <c r="AAE322" s="108" t="n">
        <v>21.6</v>
      </c>
      <c r="AAF322" s="108" t="n">
        <v>19.6</v>
      </c>
      <c r="AAG322" s="108" t="n">
        <v>16</v>
      </c>
      <c r="AAH322" s="108" t="n">
        <v>14.8</v>
      </c>
      <c r="AAI322" s="108" t="n">
        <v>12.2</v>
      </c>
      <c r="AAJ322" s="108" t="n">
        <v>17.3</v>
      </c>
      <c r="AAK322" s="108" t="n">
        <v>19.4</v>
      </c>
      <c r="AAL322" s="108" t="n">
        <v>23.6</v>
      </c>
      <c r="AAM322" s="108" t="n">
        <v>25.1</v>
      </c>
      <c r="AAN322" s="108" t="n">
        <v>25.8</v>
      </c>
      <c r="AAO322" s="109" t="n">
        <f aca="false">AVERAGE(AAC322:AAN322)</f>
        <v>20.3083333333333</v>
      </c>
      <c r="ABA322" s="1" t="n">
        <v>1972</v>
      </c>
      <c r="ABB322" s="119" t="s">
        <v>175</v>
      </c>
      <c r="ABC322" s="108" t="n">
        <v>23.8</v>
      </c>
      <c r="ABD322" s="108" t="n">
        <v>24.2</v>
      </c>
      <c r="ABE322" s="113" t="n">
        <f aca="false">SUM(ABE319:ABE321)/3</f>
        <v>23.6666666666667</v>
      </c>
      <c r="ABF322" s="113" t="n">
        <f aca="false">SUM(ABF319:ABF321)/3</f>
        <v>20</v>
      </c>
      <c r="ABG322" s="113" t="n">
        <f aca="false">SUM(ABG319:ABG321)/3</f>
        <v>16.8</v>
      </c>
      <c r="ABH322" s="113" t="n">
        <f aca="false">SUM(ABH319:ABH321)/3</f>
        <v>13.3333333333333</v>
      </c>
      <c r="ABI322" s="113" t="n">
        <f aca="false">SUM(ABI319:ABI321)/3</f>
        <v>12.3</v>
      </c>
      <c r="ABJ322" s="113" t="n">
        <f aca="false">SUM(ABJ319:ABJ321)/3</f>
        <v>12.8666666666667</v>
      </c>
      <c r="ABK322" s="113" t="n">
        <f aca="false">SUM(ABK319:ABK321)/3</f>
        <v>13.7333333333333</v>
      </c>
      <c r="ABL322" s="113" t="n">
        <f aca="false">SUM(ABL319:ABL321)/3</f>
        <v>17.6333333333333</v>
      </c>
      <c r="ABM322" s="108" t="n">
        <v>20</v>
      </c>
      <c r="ABN322" s="108" t="n">
        <v>23.2</v>
      </c>
      <c r="ABO322" s="109" t="n">
        <f aca="false">AVERAGE(ABC322:ABN322)</f>
        <v>18.4611111111111</v>
      </c>
      <c r="ACA322" s="111" t="n">
        <v>1972</v>
      </c>
      <c r="ACB322" s="110" t="s">
        <v>175</v>
      </c>
      <c r="ACC322" s="108" t="n">
        <v>18.9</v>
      </c>
      <c r="ACD322" s="108" t="n">
        <v>20.4</v>
      </c>
      <c r="ACE322" s="108" t="n">
        <v>18</v>
      </c>
      <c r="ACF322" s="108" t="n">
        <v>14</v>
      </c>
      <c r="ACG322" s="108" t="n">
        <v>13.8</v>
      </c>
      <c r="ACH322" s="108" t="n">
        <v>10.4</v>
      </c>
      <c r="ACI322" s="108" t="n">
        <v>9.4</v>
      </c>
      <c r="ACJ322" s="108" t="n">
        <v>9.9</v>
      </c>
      <c r="ACK322" s="108" t="n">
        <v>11</v>
      </c>
      <c r="ACL322" s="108" t="n">
        <v>12.3</v>
      </c>
      <c r="ACM322" s="108" t="n">
        <v>16.5</v>
      </c>
      <c r="ACN322" s="108" t="n">
        <v>19.5</v>
      </c>
      <c r="ACO322" s="109" t="n">
        <f aca="false">AVERAGE(ACC322:ACN322)</f>
        <v>14.5083333333333</v>
      </c>
      <c r="ADA322" s="1" t="n">
        <v>1972</v>
      </c>
      <c r="ADB322" s="110" t="s">
        <v>175</v>
      </c>
      <c r="ADC322" s="108" t="n">
        <v>23.5</v>
      </c>
      <c r="ADD322" s="108" t="n">
        <v>24.9</v>
      </c>
      <c r="ADE322" s="108" t="n">
        <v>22.9</v>
      </c>
      <c r="ADF322" s="108" t="n">
        <v>19.8</v>
      </c>
      <c r="ADG322" s="108" t="n">
        <v>15.7</v>
      </c>
      <c r="ADH322" s="108" t="n">
        <v>14.4</v>
      </c>
      <c r="ADI322" s="108" t="n">
        <v>13.3</v>
      </c>
      <c r="ADJ322" s="108" t="n">
        <v>14.1</v>
      </c>
      <c r="ADK322" s="108" t="n">
        <v>16.5</v>
      </c>
      <c r="ADL322" s="108" t="n">
        <v>17.7</v>
      </c>
      <c r="ADM322" s="108" t="n">
        <v>22</v>
      </c>
      <c r="ADN322" s="108" t="n">
        <v>25.2</v>
      </c>
      <c r="ADO322" s="109" t="n">
        <f aca="false">AVERAGE(ADC322:ADN322)</f>
        <v>19.1666666666667</v>
      </c>
      <c r="AEA322" s="1" t="n">
        <v>1972</v>
      </c>
      <c r="AEB322" s="110" t="s">
        <v>175</v>
      </c>
      <c r="AEC322" s="108" t="n">
        <v>24.9</v>
      </c>
      <c r="AED322" s="108" t="n">
        <v>26.7</v>
      </c>
      <c r="AEE322" s="108" t="n">
        <v>24.4</v>
      </c>
      <c r="AEF322" s="108" t="n">
        <v>18.7</v>
      </c>
      <c r="AEG322" s="108" t="n">
        <v>16.8</v>
      </c>
      <c r="AEH322" s="108" t="n">
        <v>15.2</v>
      </c>
      <c r="AEI322" s="108" t="n">
        <v>13.9</v>
      </c>
      <c r="AEJ322" s="108" t="n">
        <v>14.8</v>
      </c>
      <c r="AEK322" s="108" t="n">
        <v>18.4</v>
      </c>
      <c r="AEL322" s="108" t="n">
        <v>19.5</v>
      </c>
      <c r="AEM322" s="108" t="n">
        <v>23.8</v>
      </c>
      <c r="AEN322" s="108" t="n">
        <v>26.3</v>
      </c>
      <c r="AEO322" s="109" t="n">
        <f aca="false">AVERAGE(AEC322:AEN322)</f>
        <v>20.2833333333333</v>
      </c>
      <c r="AFA322" s="1" t="n">
        <v>1972</v>
      </c>
      <c r="AFB322" s="110" t="s">
        <v>175</v>
      </c>
      <c r="AFC322" s="108" t="n">
        <v>18.7</v>
      </c>
      <c r="AFD322" s="108" t="n">
        <v>20.1</v>
      </c>
      <c r="AFE322" s="108" t="n">
        <v>18.4</v>
      </c>
      <c r="AFF322" s="108" t="n">
        <v>16</v>
      </c>
      <c r="AFG322" s="108" t="n">
        <v>15.6</v>
      </c>
      <c r="AFH322" s="108" t="n">
        <v>13.4</v>
      </c>
      <c r="AFI322" s="108" t="n">
        <v>11.9</v>
      </c>
      <c r="AFJ322" s="108" t="n">
        <v>11.5</v>
      </c>
      <c r="AFK322" s="108" t="n">
        <v>12.9</v>
      </c>
      <c r="AFL322" s="108" t="n">
        <v>13.2</v>
      </c>
      <c r="AFM322" s="108" t="n">
        <v>16.3</v>
      </c>
      <c r="AFN322" s="108" t="n">
        <v>19.2</v>
      </c>
      <c r="AFO322" s="109" t="n">
        <f aca="false">AVERAGE(AFC322:AFN322)</f>
        <v>15.6</v>
      </c>
      <c r="AGA322" s="1" t="n">
        <v>1972</v>
      </c>
      <c r="AGB322" s="110" t="s">
        <v>175</v>
      </c>
      <c r="AGC322" s="108" t="n">
        <v>17.8</v>
      </c>
      <c r="AGD322" s="108" t="n">
        <v>18.9</v>
      </c>
      <c r="AGE322" s="108" t="n">
        <v>15.7</v>
      </c>
      <c r="AGF322" s="108" t="n">
        <v>10.6</v>
      </c>
      <c r="AGG322" s="108" t="n">
        <v>9</v>
      </c>
      <c r="AGH322" s="108" t="n">
        <v>6.8</v>
      </c>
      <c r="AGI322" s="108" t="n">
        <v>5.1</v>
      </c>
      <c r="AGJ322" s="108" t="n">
        <v>5.1</v>
      </c>
      <c r="AGK322" s="108" t="n">
        <v>4.5</v>
      </c>
      <c r="AGL322" s="108" t="n">
        <v>8.3</v>
      </c>
      <c r="AGM322" s="108" t="n">
        <v>13.3</v>
      </c>
      <c r="AGN322" s="108" t="n">
        <v>17.7</v>
      </c>
      <c r="AGO322" s="109" t="n">
        <f aca="false">AVERAGE(AGC322:AGN322)</f>
        <v>11.0666666666667</v>
      </c>
      <c r="AHA322" s="1" t="n">
        <v>1972</v>
      </c>
      <c r="AHB322" s="110" t="s">
        <v>175</v>
      </c>
      <c r="AHC322" s="108" t="n">
        <v>14.6</v>
      </c>
      <c r="AHD322" s="108" t="n">
        <v>15.6</v>
      </c>
      <c r="AHE322" s="108" t="n">
        <v>12.7</v>
      </c>
      <c r="AHF322" s="108" t="n">
        <v>7.2</v>
      </c>
      <c r="AHG322" s="108" t="n">
        <v>7.3</v>
      </c>
      <c r="AHH322" s="108" t="n">
        <v>4.6</v>
      </c>
      <c r="AHI322" s="108" t="n">
        <v>5.2</v>
      </c>
      <c r="AHJ322" s="108" t="n">
        <v>5</v>
      </c>
      <c r="AHK322" s="108" t="n">
        <v>5.1</v>
      </c>
      <c r="AHL322" s="108" t="n">
        <v>6.4</v>
      </c>
      <c r="AHM322" s="108" t="n">
        <v>11.9</v>
      </c>
      <c r="AHN322" s="108" t="n">
        <v>14.4</v>
      </c>
      <c r="AHO322" s="109" t="n">
        <f aca="false">AVERAGE(AHC322:AHN322)</f>
        <v>9.16666666666667</v>
      </c>
      <c r="AIA322" s="1" t="n">
        <v>1972</v>
      </c>
      <c r="AIB322" s="110" t="s">
        <v>175</v>
      </c>
      <c r="AIC322" s="108" t="n">
        <v>22.2</v>
      </c>
      <c r="AID322" s="108" t="n">
        <v>21.6</v>
      </c>
      <c r="AIE322" s="108" t="n">
        <v>20.2</v>
      </c>
      <c r="AIF322" s="108" t="n">
        <v>14.2</v>
      </c>
      <c r="AIG322" s="108" t="n">
        <v>9.7</v>
      </c>
      <c r="AIH322" s="108" t="n">
        <v>8.2</v>
      </c>
      <c r="AII322" s="108" t="n">
        <v>6</v>
      </c>
      <c r="AIJ322" s="108" t="n">
        <v>6.7</v>
      </c>
      <c r="AIK322" s="108" t="n">
        <v>11.5</v>
      </c>
      <c r="AIL322" s="108" t="n">
        <v>14.4</v>
      </c>
      <c r="AIM322" s="108" t="n">
        <v>19.9</v>
      </c>
      <c r="AIN322" s="108" t="n">
        <v>24.9</v>
      </c>
      <c r="AIO322" s="109" t="n">
        <f aca="false">AVERAGE(AIC322:AIN322)</f>
        <v>14.9583333333333</v>
      </c>
      <c r="AJA322" s="1" t="n">
        <v>1972</v>
      </c>
      <c r="AJB322" s="110" t="s">
        <v>175</v>
      </c>
      <c r="AJC322" s="108" t="n">
        <v>27</v>
      </c>
      <c r="AJD322" s="108" t="n">
        <v>25.8</v>
      </c>
      <c r="AJE322" s="108" t="n">
        <v>24.5</v>
      </c>
      <c r="AJF322" s="108" t="n">
        <v>22.9</v>
      </c>
      <c r="AJG322" s="108" t="n">
        <v>20.2</v>
      </c>
      <c r="AJH322" s="108" t="n">
        <v>18.7</v>
      </c>
      <c r="AJI322" s="108" t="n">
        <v>15.6</v>
      </c>
      <c r="AJJ322" s="108" t="n">
        <v>21.2</v>
      </c>
      <c r="AJK322" s="108" t="n">
        <v>22.5</v>
      </c>
      <c r="AJL322" s="108" t="n">
        <v>24.5</v>
      </c>
      <c r="AJM322" s="108" t="n">
        <v>26.6</v>
      </c>
      <c r="AJN322" s="108" t="n">
        <v>28.1</v>
      </c>
      <c r="AJO322" s="109" t="n">
        <f aca="false">AVERAGE(AJC322:AJN322)</f>
        <v>23.1333333333333</v>
      </c>
      <c r="AKA322" s="1" t="n">
        <v>1972</v>
      </c>
      <c r="AKB322" s="110" t="s">
        <v>175</v>
      </c>
      <c r="AKC322" s="108" t="n">
        <v>16.6</v>
      </c>
      <c r="AKD322" s="108" t="n">
        <v>18.1</v>
      </c>
      <c r="AKE322" s="108" t="n">
        <v>15.1</v>
      </c>
      <c r="AKF322" s="108" t="n">
        <v>9.4</v>
      </c>
      <c r="AKG322" s="108" t="n">
        <v>8.5</v>
      </c>
      <c r="AKH322" s="108" t="n">
        <v>6</v>
      </c>
      <c r="AKI322" s="108" t="n">
        <v>5.2</v>
      </c>
      <c r="AKJ322" s="108" t="n">
        <v>5.6</v>
      </c>
      <c r="AKK322" s="108" t="n">
        <v>5.8</v>
      </c>
      <c r="AKL322" s="108" t="n">
        <v>8.1</v>
      </c>
      <c r="AKM322" s="108" t="n">
        <v>13.8</v>
      </c>
      <c r="AKN322" s="108" t="n">
        <v>17.3</v>
      </c>
      <c r="AKO322" s="109" t="n">
        <f aca="false">AVERAGE(AKC322:AKN322)</f>
        <v>10.7916666666667</v>
      </c>
      <c r="ALA322" s="35" t="n">
        <f aca="false">(ACO322+AO322+EO322+NO322+AKO322+AFO322+AEO322+IO322+MO322)/9</f>
        <v>14.1916666666667</v>
      </c>
      <c r="ALB322" s="77" t="n">
        <f aca="false">(ABO322+KO322+DO322+AGO322)/4</f>
        <v>18.0131944444444</v>
      </c>
      <c r="ALC322" s="19" t="n">
        <f aca="false">(QO322+PO322+AAO322+AJO322+FO322+SO322+BO322+CO322+JO322+OO322+TO322+HO322)/12</f>
        <v>13.8763888888889</v>
      </c>
      <c r="AMA322" s="28" t="n">
        <f aca="false">MAX(ACC322:ACN322,AC322:AN322,EC322:EN322,NC322:NN322,AKC322:AKN322,AFC322:AFN322,AEC322:AEN322,IC322:IN322,MC322:MN322)</f>
        <v>26.7</v>
      </c>
      <c r="AMB322" s="28" t="n">
        <f aca="false">MIN(ACC322:ACN322,AC322:AN322,EC322:EN322,NC322:NN322,AKC322:AKN322,AFC322:AFN322,AEC322:AEN322,IC322:IN322,MC322:MN322)</f>
        <v>5.2</v>
      </c>
      <c r="AMC322" s="81" t="n">
        <f aca="false">MAX(ABC322:ABN322,KC322:KN322,DC322:DN322,AGC322:AGN322)</f>
        <v>27.2</v>
      </c>
      <c r="AMD322" s="81" t="n">
        <f aca="false">MIN(ABC322:ABN322,KC322:KN322,DC322:DN322,AGC322:AGN322)</f>
        <v>4.5</v>
      </c>
      <c r="AME322" s="60" t="n">
        <f aca="false">MAX(QC322:QN322,PC322:PN322,AJC322:AJN322,AAC322:AAN322,FC322:FN322,SC322:SN322)</f>
        <v>28.1</v>
      </c>
      <c r="AMF322" s="60" t="n">
        <f aca="false">MIN(QC322:QN322,PC322:PN322,AJC322:AJN322,AAC322:AAN322,FC322:FN322,SC322:SN322)</f>
        <v>5.1</v>
      </c>
    </row>
    <row r="323" customFormat="false" ht="12.8" hidden="false" customHeight="false" outlineLevel="0" collapsed="false">
      <c r="A323" s="104"/>
      <c r="B323" s="29" t="n">
        <f aca="false">AVERAGE(AO323,BO323,CO323,DO323,EO323,FO323,GO323,HO333,IO323,JO323,KO323,LO323,MO323,NO323,OO323,PO323,QO323,RO323,SO323,TO323,UO323,VO323,WO323,YO323,ZO323,AAO323,ABO323,ACO323,ADO323,AEO323,AFO323,AGO323,AHO323,AIO323,AJO323,AKO323)</f>
        <v>14.0082175925926</v>
      </c>
      <c r="C323" s="30" t="n">
        <f aca="false">AVERAGE(B319:B323)</f>
        <v>13.6495910493827</v>
      </c>
      <c r="D323" s="31" t="n">
        <f aca="false">AVERAGE(B314:B323)</f>
        <v>13.5748200757576</v>
      </c>
      <c r="E323" s="29" t="n">
        <f aca="false">AVERAGE(B304:B323)</f>
        <v>13.614938973064</v>
      </c>
      <c r="F323" s="32" t="n">
        <f aca="false">AVERAGE(B274:B323)</f>
        <v>13.4721483585859</v>
      </c>
      <c r="G323" s="3" t="n">
        <f aca="false">MAX(AC323:AN323,BC323:BN323,CC323:CN323,DC323:DN323,EC323:EN323,FC323:FN323,GC323:GN323,HC323:HN323,IC323:IN323,JC323:JN323,KC323:KN323,LC323:LN323,MC323:MN323,NC323:NN323,OC323:ON323,PC323:PN323,QC323:QN323,RC323:RN323,SC323:SN323,TC323:TN323,UC323:UN323,VC323:VN323,WC323:WN323,YC323:YN323,ZC323:ZN323,AAC323:AAN323,ABC323:ABN323,ACC323:ACN323,ADC323:ADN323,AEC323:AEN323,AFC323:AFN323,AGC323:AGN323,AHC323:AHN323,AIC323:AIN323,AJC323:AJN323,AKC323:AKN323)</f>
        <v>27.4</v>
      </c>
      <c r="H323" s="105" t="n">
        <f aca="false">MEDIAN(AC323:AN323,BC323:BN323,CC323:CN323,DC323:DN323,EC323:EN323,FC323:FN323,GC323:GN323,HC323:HN323,IC323:IN323,JC323:JN323,KC323:KN323,LC323:LN323,MC323:MN323,NC323:NN323,OC323:ON323,PC323:PN323,QC323:QN323,RC323:RN323,SC323:SN323,TC323:TN323,UC323:UN323,VC323:VN323,WC323:WN323,YC323:YN323,ZC323:ZN323,AAC323:AAN323,ABC323:ABN323,ACC323:ACN323,ADC323:ADN323,AEC323:AEN323,AFC323:AFN323,AGC323:AGN323,AHC323:AHN323,AIC323:AIN323,AJC323:AJN323,AKC323:AKN323)</f>
        <v>13.3</v>
      </c>
      <c r="I323" s="5" t="n">
        <f aca="false">MIN(AC323:AN323,BC323:BN323,CC323:CN323,DC323:DN323,EC323:EN323,FC323:FN323,GC323:GN323,HC323:HN323,IC323:IN323,JC323:JN323,KC323:KN323,LC323:LN323,MC323:MN323,NC323:NN323,OC323:ON323,PC323:PN323,QC323:QN323,RC323:RN323,SC323:SN323,TC323:TN323,UC323:UN323,VC323:VN323,WC323:WN323,YC323:YN323,ZC323:ZN323,AAC323:AAN323,ABC323:ABN323,ACC323:ACN323,ADC323:ADN323,AEC323:AEN323,AFC323:AFN323,AGC323:AGN323,AHC323:AHN323,AIC323:AIN323,AJC323:AJN323,AKC323:AKN323)</f>
        <v>3.9</v>
      </c>
      <c r="J323" s="106" t="n">
        <f aca="false">(G323+I323)/2</f>
        <v>15.65</v>
      </c>
      <c r="AB323" s="107" t="n">
        <v>1973</v>
      </c>
      <c r="AC323" s="108" t="n">
        <v>13.6</v>
      </c>
      <c r="AD323" s="108" t="n">
        <v>13.6</v>
      </c>
      <c r="AE323" s="108" t="n">
        <v>13.5</v>
      </c>
      <c r="AF323" s="108" t="n">
        <v>12.3</v>
      </c>
      <c r="AG323" s="108" t="n">
        <v>9.8</v>
      </c>
      <c r="AH323" s="108" t="n">
        <v>6.8</v>
      </c>
      <c r="AI323" s="108" t="n">
        <v>8</v>
      </c>
      <c r="AJ323" s="108" t="n">
        <v>7.5</v>
      </c>
      <c r="AK323" s="108" t="n">
        <v>7.2</v>
      </c>
      <c r="AL323" s="108" t="n">
        <v>9.4</v>
      </c>
      <c r="AM323" s="108" t="n">
        <v>10.6</v>
      </c>
      <c r="AN323" s="108" t="n">
        <v>11.9</v>
      </c>
      <c r="AO323" s="109" t="n">
        <f aca="false">AVERAGE(AC323:AN323)</f>
        <v>10.35</v>
      </c>
      <c r="BA323" s="1" t="n">
        <v>1973</v>
      </c>
      <c r="BB323" s="110" t="s">
        <v>176</v>
      </c>
      <c r="BC323" s="108" t="n">
        <v>15.9</v>
      </c>
      <c r="BD323" s="108" t="n">
        <v>14.4</v>
      </c>
      <c r="BE323" s="108" t="n">
        <v>13.1</v>
      </c>
      <c r="BF323" s="108" t="n">
        <v>12.3</v>
      </c>
      <c r="BG323" s="108" t="n">
        <v>9.3</v>
      </c>
      <c r="BH323" s="108" t="n">
        <v>4.8</v>
      </c>
      <c r="BI323" s="108" t="n">
        <v>5.9</v>
      </c>
      <c r="BJ323" s="108" t="n">
        <v>5.4</v>
      </c>
      <c r="BK323" s="108" t="n">
        <v>6.6</v>
      </c>
      <c r="BL323" s="108" t="n">
        <v>9.4</v>
      </c>
      <c r="BM323" s="108" t="n">
        <v>12.2</v>
      </c>
      <c r="BN323" s="108" t="n">
        <v>14</v>
      </c>
      <c r="BO323" s="109" t="n">
        <f aca="false">AVERAGE(BC323:BN323)</f>
        <v>10.275</v>
      </c>
      <c r="CA323" s="1" t="n">
        <v>1973</v>
      </c>
      <c r="CB323" s="110" t="s">
        <v>176</v>
      </c>
      <c r="CC323" s="108" t="n">
        <v>12.6</v>
      </c>
      <c r="CD323" s="108" t="n">
        <v>12.7</v>
      </c>
      <c r="CE323" s="108" t="n">
        <v>8.3</v>
      </c>
      <c r="CF323" s="108" t="n">
        <v>9.5</v>
      </c>
      <c r="CG323" s="108" t="n">
        <v>6.9</v>
      </c>
      <c r="CH323" s="108" t="n">
        <v>3.9</v>
      </c>
      <c r="CI323" s="108" t="n">
        <v>6</v>
      </c>
      <c r="CJ323" s="108" t="n">
        <v>4.2</v>
      </c>
      <c r="CK323" s="108" t="n">
        <v>5.8</v>
      </c>
      <c r="CL323" s="108" t="n">
        <v>7.2</v>
      </c>
      <c r="CM323" s="108" t="n">
        <v>9.6</v>
      </c>
      <c r="CN323" s="108" t="n">
        <v>10.4</v>
      </c>
      <c r="CO323" s="109" t="n">
        <f aca="false">AVERAGE(CC323:CN323)</f>
        <v>8.09166666666667</v>
      </c>
      <c r="DA323" s="1" t="n">
        <v>1973</v>
      </c>
      <c r="DB323" s="110" t="s">
        <v>176</v>
      </c>
      <c r="DC323" s="108" t="n">
        <v>24.7</v>
      </c>
      <c r="DD323" s="108" t="n">
        <v>26.6</v>
      </c>
      <c r="DE323" s="108" t="n">
        <v>26.1</v>
      </c>
      <c r="DF323" s="108" t="n">
        <v>24.3</v>
      </c>
      <c r="DG323" s="108" t="n">
        <v>19.8</v>
      </c>
      <c r="DH323" s="108" t="n">
        <v>16.7</v>
      </c>
      <c r="DI323" s="108" t="n">
        <v>17.6</v>
      </c>
      <c r="DJ323" s="108" t="n">
        <v>19.6</v>
      </c>
      <c r="DK323" s="108" t="n">
        <v>18.7</v>
      </c>
      <c r="DL323" s="108" t="n">
        <v>21.7</v>
      </c>
      <c r="DM323" s="108" t="n">
        <v>25.6</v>
      </c>
      <c r="DN323" s="108" t="n">
        <v>26.7</v>
      </c>
      <c r="DO323" s="109" t="n">
        <f aca="false">AVERAGE(DC323:DN323)</f>
        <v>22.3416666666667</v>
      </c>
      <c r="EA323" s="1" t="n">
        <v>1973</v>
      </c>
      <c r="EB323" s="107" t="n">
        <v>1973</v>
      </c>
      <c r="EC323" s="108" t="n">
        <v>17.7</v>
      </c>
      <c r="ED323" s="112" t="n">
        <f aca="false">SUM(ED322+ED324)/2</f>
        <v>17.1</v>
      </c>
      <c r="EE323" s="108" t="n">
        <v>13.4</v>
      </c>
      <c r="EF323" s="108" t="n">
        <v>13.3</v>
      </c>
      <c r="EG323" s="108" t="n">
        <v>10.1</v>
      </c>
      <c r="EH323" s="108" t="n">
        <v>7.4</v>
      </c>
      <c r="EI323" s="108" t="n">
        <v>10.7</v>
      </c>
      <c r="EJ323" s="108" t="n">
        <v>8.6</v>
      </c>
      <c r="EK323" s="108" t="n">
        <v>9.6</v>
      </c>
      <c r="EL323" s="108" t="n">
        <v>10.6</v>
      </c>
      <c r="EM323" s="108" t="n">
        <v>13.6</v>
      </c>
      <c r="EN323" s="108" t="n">
        <v>13.7</v>
      </c>
      <c r="EO323" s="109" t="n">
        <f aca="false">AVERAGE(EC323:EN323)</f>
        <v>12.15</v>
      </c>
      <c r="FA323" s="1" t="n">
        <v>1973</v>
      </c>
      <c r="FB323" s="110" t="s">
        <v>176</v>
      </c>
      <c r="FC323" s="112" t="n">
        <f aca="false">SUM(FC322+FC324)/2</f>
        <v>15.2</v>
      </c>
      <c r="FD323" s="112" t="n">
        <f aca="false">SUM(FD322+FD324)/2</f>
        <v>15.2</v>
      </c>
      <c r="FE323" s="112" t="n">
        <f aca="false">SUM(FE322+FE324)/2</f>
        <v>13.3</v>
      </c>
      <c r="FF323" s="108" t="n">
        <v>12</v>
      </c>
      <c r="FG323" s="108" t="n">
        <v>10.8</v>
      </c>
      <c r="FH323" s="108" t="n">
        <v>7</v>
      </c>
      <c r="FI323" s="108" t="n">
        <v>9.5</v>
      </c>
      <c r="FJ323" s="108" t="n">
        <v>7.7</v>
      </c>
      <c r="FK323" s="108" t="n">
        <v>8.9</v>
      </c>
      <c r="FL323" s="108" t="n">
        <v>9.5</v>
      </c>
      <c r="FM323" s="108" t="n">
        <v>12.2</v>
      </c>
      <c r="FN323" s="108" t="n">
        <v>12.5</v>
      </c>
      <c r="FO323" s="109" t="n">
        <f aca="false">AVERAGE(FC323:FN323)</f>
        <v>11.15</v>
      </c>
      <c r="GA323" s="1" t="n">
        <v>1973</v>
      </c>
      <c r="GB323" s="110" t="s">
        <v>176</v>
      </c>
      <c r="GC323" s="108" t="n">
        <v>17.9</v>
      </c>
      <c r="GD323" s="108" t="n">
        <v>17.1</v>
      </c>
      <c r="GE323" s="108" t="n">
        <v>16.3</v>
      </c>
      <c r="GF323" s="108" t="n">
        <v>14.9</v>
      </c>
      <c r="GG323" s="108" t="n">
        <v>13.2</v>
      </c>
      <c r="GH323" s="108" t="n">
        <v>10.3</v>
      </c>
      <c r="GI323" s="108" t="n">
        <v>11.5</v>
      </c>
      <c r="GJ323" s="108" t="n">
        <v>10.8</v>
      </c>
      <c r="GK323" s="108" t="n">
        <v>10.7</v>
      </c>
      <c r="GL323" s="108" t="n">
        <v>12.6</v>
      </c>
      <c r="GM323" s="108" t="n">
        <v>14.3</v>
      </c>
      <c r="GN323" s="108" t="n">
        <v>15.6</v>
      </c>
      <c r="GO323" s="109" t="n">
        <f aca="false">AVERAGE(GC323:GN323)</f>
        <v>13.7666666666667</v>
      </c>
      <c r="HA323" s="1" t="n">
        <v>1973</v>
      </c>
      <c r="HB323" s="110" t="s">
        <v>176</v>
      </c>
      <c r="HC323" s="108" t="n">
        <v>16</v>
      </c>
      <c r="HD323" s="108" t="n">
        <v>15.3</v>
      </c>
      <c r="HE323" s="108" t="n">
        <v>14</v>
      </c>
      <c r="HF323" s="108" t="n">
        <v>13.9</v>
      </c>
      <c r="HG323" s="108" t="n">
        <v>13.1</v>
      </c>
      <c r="HH323" s="108" t="n">
        <v>9.7</v>
      </c>
      <c r="HI323" s="108" t="n">
        <v>10.8</v>
      </c>
      <c r="HJ323" s="108" t="n">
        <v>9.8</v>
      </c>
      <c r="HK323" s="108" t="n">
        <v>9.7</v>
      </c>
      <c r="HL323" s="108" t="n">
        <v>10.8</v>
      </c>
      <c r="HM323" s="108" t="n">
        <v>12.9</v>
      </c>
      <c r="HN323" s="108" t="n">
        <v>13.4</v>
      </c>
      <c r="HO323" s="109" t="n">
        <f aca="false">AVERAGE(HC323:HN323)</f>
        <v>12.45</v>
      </c>
      <c r="IA323" s="1" t="n">
        <v>1973</v>
      </c>
      <c r="IB323" s="110" t="s">
        <v>176</v>
      </c>
      <c r="IC323" s="108" t="n">
        <v>23.3</v>
      </c>
      <c r="ID323" s="108" t="n">
        <v>22.1</v>
      </c>
      <c r="IE323" s="108" t="n">
        <v>22.7</v>
      </c>
      <c r="IF323" s="108" t="n">
        <v>18.5</v>
      </c>
      <c r="IG323" s="108" t="n">
        <v>16.2</v>
      </c>
      <c r="IH323" s="108" t="n">
        <v>12.4</v>
      </c>
      <c r="II323" s="108" t="n">
        <v>11.9</v>
      </c>
      <c r="IJ323" s="108" t="n">
        <v>12.1</v>
      </c>
      <c r="IK323" s="108" t="n">
        <v>13.1</v>
      </c>
      <c r="IL323" s="108" t="n">
        <v>15.8</v>
      </c>
      <c r="IM323" s="108" t="n">
        <v>18.7</v>
      </c>
      <c r="IN323" s="108" t="n">
        <v>20.7</v>
      </c>
      <c r="IO323" s="109" t="n">
        <f aca="false">AVERAGE(IC323:IN323)</f>
        <v>17.2916666666667</v>
      </c>
      <c r="JA323" s="1" t="n">
        <v>1973</v>
      </c>
      <c r="JB323" s="110" t="s">
        <v>176</v>
      </c>
      <c r="JC323" s="108" t="n">
        <v>14.4</v>
      </c>
      <c r="JD323" s="108" t="n">
        <v>13.5</v>
      </c>
      <c r="JE323" s="108" t="n">
        <v>11.2</v>
      </c>
      <c r="JF323" s="108" t="n">
        <v>10.4</v>
      </c>
      <c r="JG323" s="108" t="n">
        <v>8</v>
      </c>
      <c r="JH323" s="108" t="n">
        <v>4.4</v>
      </c>
      <c r="JI323" s="108" t="n">
        <v>6.3</v>
      </c>
      <c r="JJ323" s="108" t="n">
        <v>4.9</v>
      </c>
      <c r="JK323" s="108" t="n">
        <v>5.7</v>
      </c>
      <c r="JL323" s="108" t="n">
        <v>8.2</v>
      </c>
      <c r="JM323" s="108" t="n">
        <v>11</v>
      </c>
      <c r="JN323" s="108" t="n">
        <v>11.3</v>
      </c>
      <c r="JO323" s="109" t="n">
        <f aca="false">AVERAGE(JC323:JN323)</f>
        <v>9.10833333333333</v>
      </c>
      <c r="KA323" s="1" t="n">
        <v>1973</v>
      </c>
      <c r="KB323" s="110" t="s">
        <v>176</v>
      </c>
      <c r="KC323" s="108" t="n">
        <v>25.2</v>
      </c>
      <c r="KD323" s="108" t="n">
        <v>25.9</v>
      </c>
      <c r="KE323" s="108" t="n">
        <v>26.2</v>
      </c>
      <c r="KF323" s="108" t="n">
        <v>24.4</v>
      </c>
      <c r="KG323" s="108" t="n">
        <v>21</v>
      </c>
      <c r="KH323" s="108" t="n">
        <v>17.4</v>
      </c>
      <c r="KI323" s="108" t="n">
        <v>18.4</v>
      </c>
      <c r="KJ323" s="108" t="n">
        <v>20.2</v>
      </c>
      <c r="KK323" s="108" t="n">
        <v>20.1</v>
      </c>
      <c r="KL323" s="108" t="n">
        <v>23.7</v>
      </c>
      <c r="KM323" s="108" t="n">
        <v>25.7</v>
      </c>
      <c r="KN323" s="108" t="n">
        <v>26.8</v>
      </c>
      <c r="KO323" s="109" t="n">
        <f aca="false">AVERAGE(KC323:KN323)</f>
        <v>22.9166666666667</v>
      </c>
      <c r="LA323" s="1" t="n">
        <v>1973</v>
      </c>
      <c r="LB323" s="110" t="s">
        <v>176</v>
      </c>
      <c r="LC323" s="108" t="n">
        <v>14.5</v>
      </c>
      <c r="LD323" s="108" t="n">
        <v>14.2</v>
      </c>
      <c r="LE323" s="108" t="n">
        <v>11.9</v>
      </c>
      <c r="LF323" s="108" t="n">
        <v>11.2</v>
      </c>
      <c r="LG323" s="108" t="n">
        <v>8.9</v>
      </c>
      <c r="LH323" s="108" t="n">
        <v>5.2</v>
      </c>
      <c r="LI323" s="108" t="n">
        <v>7.3</v>
      </c>
      <c r="LJ323" s="108" t="n">
        <v>6</v>
      </c>
      <c r="LK323" s="108" t="n">
        <v>7</v>
      </c>
      <c r="LL323" s="108" t="n">
        <v>8</v>
      </c>
      <c r="LM323" s="108" t="n">
        <v>11.1</v>
      </c>
      <c r="LN323" s="108" t="n">
        <v>11.6</v>
      </c>
      <c r="LO323" s="109" t="n">
        <f aca="false">AVERAGE(LC323:LN323)</f>
        <v>9.74166666666667</v>
      </c>
      <c r="MA323" s="1" t="n">
        <v>1973</v>
      </c>
      <c r="MB323" s="110" t="s">
        <v>176</v>
      </c>
      <c r="MC323" s="108" t="n">
        <v>16.3</v>
      </c>
      <c r="MD323" s="108" t="n">
        <v>15.6</v>
      </c>
      <c r="ME323" s="108" t="n">
        <v>15.3</v>
      </c>
      <c r="MF323" s="108" t="n">
        <v>13.8</v>
      </c>
      <c r="MG323" s="108" t="n">
        <v>10.9</v>
      </c>
      <c r="MH323" s="108" t="n">
        <v>7.8</v>
      </c>
      <c r="MI323" s="108" t="n">
        <v>8.8</v>
      </c>
      <c r="MJ323" s="108" t="n">
        <v>7.4</v>
      </c>
      <c r="MK323" s="108" t="n">
        <v>8.4</v>
      </c>
      <c r="ML323" s="108" t="n">
        <v>10.8</v>
      </c>
      <c r="MM323" s="108" t="n">
        <v>13.1</v>
      </c>
      <c r="MN323" s="108" t="n">
        <v>13.7</v>
      </c>
      <c r="MO323" s="109" t="n">
        <f aca="false">AVERAGE(MC323:MN323)</f>
        <v>11.825</v>
      </c>
      <c r="NA323" s="1" t="n">
        <v>1973</v>
      </c>
      <c r="NB323" s="110" t="s">
        <v>176</v>
      </c>
      <c r="NC323" s="108" t="n">
        <v>18.5</v>
      </c>
      <c r="ND323" s="108" t="n">
        <v>17.3</v>
      </c>
      <c r="NE323" s="108" t="n">
        <v>16.9</v>
      </c>
      <c r="NF323" s="108" t="n">
        <v>14.9</v>
      </c>
      <c r="NG323" s="108" t="n">
        <v>13.5</v>
      </c>
      <c r="NH323" s="108" t="n">
        <v>9.9</v>
      </c>
      <c r="NI323" s="108" t="n">
        <v>10.1</v>
      </c>
      <c r="NJ323" s="108" t="n">
        <v>8.4</v>
      </c>
      <c r="NK323" s="108" t="n">
        <v>8.7</v>
      </c>
      <c r="NL323" s="108" t="n">
        <v>9.9</v>
      </c>
      <c r="NM323" s="108" t="n">
        <v>14.6</v>
      </c>
      <c r="NN323" s="108" t="n">
        <v>14.9</v>
      </c>
      <c r="NO323" s="109" t="n">
        <f aca="false">AVERAGE(NC323:NN323)</f>
        <v>13.1333333333333</v>
      </c>
      <c r="OA323" s="1" t="n">
        <v>1973</v>
      </c>
      <c r="OB323" s="110" t="s">
        <v>176</v>
      </c>
      <c r="OC323" s="108" t="n">
        <v>18</v>
      </c>
      <c r="OD323" s="108" t="n">
        <v>17.3</v>
      </c>
      <c r="OE323" s="108" t="n">
        <v>15.5</v>
      </c>
      <c r="OF323" s="108" t="n">
        <v>14.5</v>
      </c>
      <c r="OG323" s="108" t="n">
        <v>12.6</v>
      </c>
      <c r="OH323" s="108" t="n">
        <v>9.6</v>
      </c>
      <c r="OI323" s="108" t="n">
        <v>11</v>
      </c>
      <c r="OJ323" s="108" t="n">
        <v>8.9</v>
      </c>
      <c r="OK323" s="108" t="n">
        <v>9.9</v>
      </c>
      <c r="OL323" s="108" t="n">
        <v>11.3</v>
      </c>
      <c r="OM323" s="108" t="n">
        <v>14.6</v>
      </c>
      <c r="ON323" s="108" t="n">
        <v>15.4</v>
      </c>
      <c r="OO323" s="109" t="n">
        <f aca="false">AVERAGE(OC323:ON323)</f>
        <v>13.2166666666667</v>
      </c>
      <c r="PA323" s="16" t="n">
        <v>1973</v>
      </c>
      <c r="PB323" s="134" t="s">
        <v>176</v>
      </c>
      <c r="PC323" s="108" t="n">
        <v>18.7</v>
      </c>
      <c r="PD323" s="108" t="n">
        <v>18.4</v>
      </c>
      <c r="PE323" s="108" t="n">
        <v>16.6</v>
      </c>
      <c r="PF323" s="108" t="n">
        <v>13.9</v>
      </c>
      <c r="PG323" s="108" t="n">
        <v>9.9</v>
      </c>
      <c r="PH323" s="108" t="n">
        <v>5.5</v>
      </c>
      <c r="PI323" s="108" t="n">
        <v>6.4</v>
      </c>
      <c r="PJ323" s="108" t="n">
        <v>5.9</v>
      </c>
      <c r="PK323" s="108" t="n">
        <v>7</v>
      </c>
      <c r="PL323" s="108" t="n">
        <v>11</v>
      </c>
      <c r="PM323" s="108" t="n">
        <v>14</v>
      </c>
      <c r="PN323" s="108" t="n">
        <v>16.8</v>
      </c>
      <c r="PO323" s="109" t="n">
        <f aca="false">AVERAGE(PC323:PN323)</f>
        <v>12.0083333333333</v>
      </c>
      <c r="QA323" s="1" t="n">
        <v>1973</v>
      </c>
      <c r="QB323" s="110" t="s">
        <v>176</v>
      </c>
      <c r="QC323" s="108" t="n">
        <v>14.4</v>
      </c>
      <c r="QD323" s="108" t="n">
        <v>13.8</v>
      </c>
      <c r="QE323" s="108" t="n">
        <v>11.5</v>
      </c>
      <c r="QF323" s="108" t="n">
        <v>11</v>
      </c>
      <c r="QG323" s="108" t="n">
        <v>8.1</v>
      </c>
      <c r="QH323" s="108" t="n">
        <v>5.4</v>
      </c>
      <c r="QI323" s="108" t="n">
        <v>6.2</v>
      </c>
      <c r="QJ323" s="108" t="n">
        <v>5.2</v>
      </c>
      <c r="QK323" s="108" t="n">
        <v>5.6</v>
      </c>
      <c r="QL323" s="108" t="n">
        <v>8.1</v>
      </c>
      <c r="QM323" s="108" t="n">
        <v>10.2</v>
      </c>
      <c r="QN323" s="108" t="n">
        <v>11.4</v>
      </c>
      <c r="QO323" s="109" t="n">
        <f aca="false">AVERAGE(QC323:QN323)</f>
        <v>9.24166666666667</v>
      </c>
      <c r="RA323" s="1" t="n">
        <v>1973</v>
      </c>
      <c r="RB323" s="110" t="s">
        <v>176</v>
      </c>
      <c r="RC323" s="108" t="n">
        <v>17.7</v>
      </c>
      <c r="RD323" s="108" t="n">
        <v>16.5</v>
      </c>
      <c r="RE323" s="108" t="n">
        <v>14.9</v>
      </c>
      <c r="RF323" s="108" t="n">
        <v>12.3</v>
      </c>
      <c r="RG323" s="108" t="n">
        <v>10.1</v>
      </c>
      <c r="RH323" s="108" t="n">
        <v>6.6</v>
      </c>
      <c r="RI323" s="108" t="n">
        <v>7.4</v>
      </c>
      <c r="RJ323" s="108" t="n">
        <v>5.3</v>
      </c>
      <c r="RK323" s="108" t="n">
        <v>6.2</v>
      </c>
      <c r="RL323" s="108" t="n">
        <v>8.1</v>
      </c>
      <c r="RM323" s="108" t="n">
        <v>13</v>
      </c>
      <c r="RN323" s="108" t="n">
        <v>14.9</v>
      </c>
      <c r="RO323" s="109" t="n">
        <f aca="false">AVERAGE(RC323:RN323)</f>
        <v>11.0833333333333</v>
      </c>
      <c r="SA323" s="1" t="n">
        <v>1973</v>
      </c>
      <c r="SB323" s="107" t="n">
        <v>1973</v>
      </c>
      <c r="SC323" s="108" t="n">
        <v>21</v>
      </c>
      <c r="SD323" s="108" t="n">
        <v>21.2</v>
      </c>
      <c r="SE323" s="108" t="n">
        <v>18.9</v>
      </c>
      <c r="SF323" s="108" t="n">
        <v>14.8</v>
      </c>
      <c r="SG323" s="108" t="n">
        <v>10.9</v>
      </c>
      <c r="SH323" s="108" t="n">
        <v>6.3</v>
      </c>
      <c r="SI323" s="108" t="n">
        <v>7.2</v>
      </c>
      <c r="SJ323" s="108" t="n">
        <v>6.3</v>
      </c>
      <c r="SK323" s="108" t="n">
        <v>7.9</v>
      </c>
      <c r="SL323" s="108" t="n">
        <v>12.3</v>
      </c>
      <c r="SM323" s="108" t="n">
        <v>16.5</v>
      </c>
      <c r="SN323" s="108" t="n">
        <v>18.7</v>
      </c>
      <c r="SO323" s="109" t="n">
        <f aca="false">AVERAGE(SC323:SN323)</f>
        <v>13.5</v>
      </c>
      <c r="TA323" s="1" t="n">
        <v>1973</v>
      </c>
      <c r="TB323" s="110" t="s">
        <v>176</v>
      </c>
      <c r="TC323" s="108" t="n">
        <v>26.3</v>
      </c>
      <c r="TD323" s="108" t="n">
        <v>26.8</v>
      </c>
      <c r="TE323" s="108" t="n">
        <v>26.1</v>
      </c>
      <c r="TF323" s="108" t="n">
        <v>22.5</v>
      </c>
      <c r="TG323" s="108" t="n">
        <v>18</v>
      </c>
      <c r="TH323" s="108" t="n">
        <v>14.9</v>
      </c>
      <c r="TI323" s="108" t="n">
        <v>16.7</v>
      </c>
      <c r="TJ323" s="108" t="n">
        <v>16.1</v>
      </c>
      <c r="TK323" s="108" t="n">
        <v>16.7</v>
      </c>
      <c r="TL323" s="108" t="n">
        <v>21.2</v>
      </c>
      <c r="TM323" s="108" t="n">
        <v>24.4</v>
      </c>
      <c r="TN323" s="108" t="n">
        <v>26.6</v>
      </c>
      <c r="TO323" s="109" t="n">
        <f aca="false">AVERAGE(TC323:TN323)</f>
        <v>21.3583333333333</v>
      </c>
      <c r="UA323" s="1" t="n">
        <v>1973</v>
      </c>
      <c r="UB323" s="110" t="s">
        <v>176</v>
      </c>
      <c r="UC323" s="108" t="n">
        <v>18</v>
      </c>
      <c r="UD323" s="108" t="n">
        <v>16.7</v>
      </c>
      <c r="UE323" s="108" t="n">
        <v>15.5</v>
      </c>
      <c r="UF323" s="108" t="n">
        <v>12.2</v>
      </c>
      <c r="UG323" s="108" t="n">
        <v>9.3</v>
      </c>
      <c r="UH323" s="108" t="n">
        <v>5.5</v>
      </c>
      <c r="UI323" s="108" t="n">
        <v>6.7</v>
      </c>
      <c r="UJ323" s="108" t="n">
        <v>4.9</v>
      </c>
      <c r="UK323" s="108" t="n">
        <v>4.8</v>
      </c>
      <c r="UL323" s="108" t="n">
        <v>8.5</v>
      </c>
      <c r="UM323" s="108" t="n">
        <v>12.1</v>
      </c>
      <c r="UN323" s="108" t="n">
        <v>14.5</v>
      </c>
      <c r="UO323" s="109" t="n">
        <f aca="false">AVERAGE(UC323:UN323)</f>
        <v>10.725</v>
      </c>
      <c r="VA323" s="1" t="n">
        <v>1973</v>
      </c>
      <c r="VB323" s="110" t="s">
        <v>176</v>
      </c>
      <c r="VC323" s="108" t="n">
        <v>14.1</v>
      </c>
      <c r="VD323" s="108" t="n">
        <v>14.4</v>
      </c>
      <c r="VE323" s="108" t="n">
        <v>12.8</v>
      </c>
      <c r="VF323" s="108" t="n">
        <v>11.6</v>
      </c>
      <c r="VG323" s="108" t="n">
        <v>8.8</v>
      </c>
      <c r="VH323" s="108" t="n">
        <v>6.5</v>
      </c>
      <c r="VI323" s="108" t="n">
        <v>7.2</v>
      </c>
      <c r="VJ323" s="108" t="n">
        <v>6.4</v>
      </c>
      <c r="VK323" s="108" t="n">
        <v>6.3</v>
      </c>
      <c r="VL323" s="108" t="n">
        <v>8.8</v>
      </c>
      <c r="VM323" s="108" t="n">
        <v>10.5</v>
      </c>
      <c r="VN323" s="108" t="n">
        <v>11.8</v>
      </c>
      <c r="VO323" s="109" t="n">
        <f aca="false">AVERAGE(VC323:VN323)</f>
        <v>9.93333333333333</v>
      </c>
      <c r="WA323" s="1" t="n">
        <v>1973</v>
      </c>
      <c r="WB323" s="110" t="s">
        <v>176</v>
      </c>
      <c r="WC323" s="108" t="n">
        <v>23</v>
      </c>
      <c r="WD323" s="108" t="n">
        <v>22.3</v>
      </c>
      <c r="WE323" s="108" t="n">
        <v>21.4</v>
      </c>
      <c r="WF323" s="108" t="n">
        <v>15.7</v>
      </c>
      <c r="WG323" s="108" t="n">
        <v>13</v>
      </c>
      <c r="WH323" s="108" t="n">
        <v>4.9</v>
      </c>
      <c r="WI323" s="112" t="n">
        <f aca="false">SUM(WI322+WI324)/2</f>
        <v>7.6</v>
      </c>
      <c r="WJ323" s="108" t="n">
        <v>9.1</v>
      </c>
      <c r="WK323" s="108" t="n">
        <v>9.1</v>
      </c>
      <c r="WL323" s="108" t="n">
        <v>12.9</v>
      </c>
      <c r="WM323" s="108" t="n">
        <v>17.5</v>
      </c>
      <c r="WN323" s="113" t="n">
        <f aca="false">SUM(WN320:WN322)/3</f>
        <v>20.3</v>
      </c>
      <c r="WO323" s="109" t="n">
        <f aca="false">AVERAGE(WC323:WN323)</f>
        <v>14.7333333333333</v>
      </c>
      <c r="YA323" s="1" t="n">
        <v>1973</v>
      </c>
      <c r="YB323" s="110" t="s">
        <v>176</v>
      </c>
      <c r="YC323" s="112" t="n">
        <f aca="false">SUM(YC322+YC324)/2</f>
        <v>15</v>
      </c>
      <c r="YD323" s="112" t="n">
        <f aca="false">SUM(YD322+YD324)/2</f>
        <v>14.95</v>
      </c>
      <c r="YE323" s="112" t="n">
        <f aca="false">SUM(YE322+YE324)/2</f>
        <v>14.05</v>
      </c>
      <c r="YF323" s="112" t="n">
        <f aca="false">SUM(YF322+YF324)/2</f>
        <v>10.6</v>
      </c>
      <c r="YG323" s="108" t="n">
        <v>9.7</v>
      </c>
      <c r="YH323" s="108" t="n">
        <v>6.1</v>
      </c>
      <c r="YI323" s="108" t="n">
        <v>6.8</v>
      </c>
      <c r="YJ323" s="108" t="n">
        <v>5.5</v>
      </c>
      <c r="YK323" s="108" t="n">
        <v>6.1</v>
      </c>
      <c r="YL323" s="108" t="n">
        <v>7.9</v>
      </c>
      <c r="YM323" s="108" t="n">
        <v>11.1</v>
      </c>
      <c r="YN323" s="108" t="n">
        <v>12</v>
      </c>
      <c r="YO323" s="109" t="n">
        <f aca="false">AVERAGE(YC323:YN323)</f>
        <v>9.98333333333333</v>
      </c>
      <c r="ZA323" s="1" t="n">
        <v>1973</v>
      </c>
      <c r="ZB323" s="110" t="s">
        <v>176</v>
      </c>
      <c r="ZC323" s="108" t="n">
        <v>18</v>
      </c>
      <c r="ZD323" s="108" t="n">
        <v>16.9</v>
      </c>
      <c r="ZE323" s="108" t="n">
        <v>15</v>
      </c>
      <c r="ZF323" s="108" t="n">
        <v>12.8</v>
      </c>
      <c r="ZG323" s="108" t="n">
        <v>10.6</v>
      </c>
      <c r="ZH323" s="108" t="n">
        <v>7.1</v>
      </c>
      <c r="ZI323" s="108" t="n">
        <v>7.4</v>
      </c>
      <c r="ZJ323" s="108" t="n">
        <v>5.9</v>
      </c>
      <c r="ZK323" s="108" t="n">
        <v>6.5</v>
      </c>
      <c r="ZL323" s="108" t="n">
        <v>9.1</v>
      </c>
      <c r="ZM323" s="108" t="n">
        <v>13.1</v>
      </c>
      <c r="ZN323" s="108" t="n">
        <v>14.9</v>
      </c>
      <c r="ZO323" s="109" t="n">
        <f aca="false">AVERAGE(ZC323:ZN323)</f>
        <v>11.4416666666667</v>
      </c>
      <c r="AAA323" s="1" t="n">
        <v>1973</v>
      </c>
      <c r="AAB323" s="110" t="s">
        <v>176</v>
      </c>
      <c r="AAC323" s="108" t="n">
        <v>24.4</v>
      </c>
      <c r="AAD323" s="108" t="n">
        <v>24.1</v>
      </c>
      <c r="AAE323" s="108" t="n">
        <v>24.8</v>
      </c>
      <c r="AAF323" s="108" t="n">
        <v>22.6</v>
      </c>
      <c r="AAG323" s="108" t="n">
        <v>19.6</v>
      </c>
      <c r="AAH323" s="108" t="n">
        <v>16.7</v>
      </c>
      <c r="AAI323" s="108" t="n">
        <v>16.3</v>
      </c>
      <c r="AAJ323" s="108" t="n">
        <v>18.6</v>
      </c>
      <c r="AAK323" s="108" t="n">
        <v>19.3</v>
      </c>
      <c r="AAL323" s="108" t="n">
        <v>23.2</v>
      </c>
      <c r="AAM323" s="108" t="n">
        <v>25.4</v>
      </c>
      <c r="AAN323" s="108" t="n">
        <v>23.8</v>
      </c>
      <c r="AAO323" s="109" t="n">
        <f aca="false">AVERAGE(AAC323:AAN323)</f>
        <v>21.5666666666667</v>
      </c>
      <c r="ABA323" s="1" t="n">
        <v>1973</v>
      </c>
      <c r="ABB323" s="119" t="s">
        <v>176</v>
      </c>
      <c r="ABC323" s="108" t="n">
        <v>24.4</v>
      </c>
      <c r="ABD323" s="108" t="n">
        <v>24.6</v>
      </c>
      <c r="ABE323" s="112" t="n">
        <f aca="false">SUM(ABE322+ABE324)/2</f>
        <v>23.55</v>
      </c>
      <c r="ABF323" s="112" t="n">
        <f aca="false">SUM(ABF322+ABF324)/2</f>
        <v>20.2166666666667</v>
      </c>
      <c r="ABG323" s="112" t="n">
        <f aca="false">SUM(ABG322+ABG324)/2</f>
        <v>16.85</v>
      </c>
      <c r="ABH323" s="112" t="n">
        <f aca="false">SUM(ABH322+ABH324)/2</f>
        <v>13.7833333333333</v>
      </c>
      <c r="ABI323" s="112" t="n">
        <f aca="false">SUM(ABI322+ABI324)/2</f>
        <v>12.7166666666667</v>
      </c>
      <c r="ABJ323" s="112" t="n">
        <f aca="false">SUM(ABJ322+ABJ324)/2</f>
        <v>13.1833333333333</v>
      </c>
      <c r="ABK323" s="112" t="n">
        <f aca="false">SUM(ABK322+ABK324)/2</f>
        <v>14.4166666666667</v>
      </c>
      <c r="ABL323" s="112" t="n">
        <f aca="false">SUM(ABL322+ABL324)/2</f>
        <v>17.1833333333333</v>
      </c>
      <c r="ABM323" s="108" t="n">
        <v>20.5</v>
      </c>
      <c r="ABN323" s="108" t="n">
        <v>24.5</v>
      </c>
      <c r="ABO323" s="109" t="n">
        <f aca="false">AVERAGE(ABC323:ABN323)</f>
        <v>18.825</v>
      </c>
      <c r="ACA323" s="111" t="n">
        <v>1973</v>
      </c>
      <c r="ACB323" s="110" t="s">
        <v>176</v>
      </c>
      <c r="ACC323" s="108" t="n">
        <v>19.6</v>
      </c>
      <c r="ACD323" s="108" t="n">
        <v>18.2</v>
      </c>
      <c r="ACE323" s="108" t="n">
        <v>16.9</v>
      </c>
      <c r="ACF323" s="108" t="n">
        <v>14.8</v>
      </c>
      <c r="ACG323" s="108" t="n">
        <v>13.2</v>
      </c>
      <c r="ACH323" s="108" t="n">
        <v>9.7</v>
      </c>
      <c r="ACI323" s="108" t="n">
        <v>10.8</v>
      </c>
      <c r="ACJ323" s="108" t="n">
        <v>9.5</v>
      </c>
      <c r="ACK323" s="108" t="n">
        <v>10.2</v>
      </c>
      <c r="ACL323" s="108" t="n">
        <v>12.4</v>
      </c>
      <c r="ACM323" s="108" t="n">
        <v>15.7</v>
      </c>
      <c r="ACN323" s="108" t="n">
        <v>16.3</v>
      </c>
      <c r="ACO323" s="109" t="n">
        <f aca="false">AVERAGE(ACC323:ACN323)</f>
        <v>13.9416666666667</v>
      </c>
      <c r="ADA323" s="1" t="n">
        <v>1973</v>
      </c>
      <c r="ADB323" s="110" t="s">
        <v>176</v>
      </c>
      <c r="ADC323" s="108" t="n">
        <v>26.7</v>
      </c>
      <c r="ADD323" s="108" t="n">
        <v>26</v>
      </c>
      <c r="ADE323" s="108" t="n">
        <v>25.9</v>
      </c>
      <c r="ADF323" s="108" t="n">
        <v>21.9</v>
      </c>
      <c r="ADG323" s="108" t="n">
        <v>19.4</v>
      </c>
      <c r="ADH323" s="108" t="n">
        <v>15.4</v>
      </c>
      <c r="ADI323" s="108" t="n">
        <v>17.1</v>
      </c>
      <c r="ADJ323" s="108" t="n">
        <v>16.2</v>
      </c>
      <c r="ADK323" s="108" t="n">
        <v>14.9</v>
      </c>
      <c r="ADL323" s="108" t="n">
        <v>19.2</v>
      </c>
      <c r="ADM323" s="108" t="n">
        <v>22.2</v>
      </c>
      <c r="ADN323" s="108" t="n">
        <v>25.4</v>
      </c>
      <c r="ADO323" s="109" t="n">
        <f aca="false">AVERAGE(ADC323:ADN323)</f>
        <v>20.8583333333333</v>
      </c>
      <c r="AEA323" s="1" t="n">
        <v>1973</v>
      </c>
      <c r="AEB323" s="110" t="s">
        <v>176</v>
      </c>
      <c r="AEC323" s="108" t="n">
        <v>27.4</v>
      </c>
      <c r="AED323" s="108" t="n">
        <v>26.6</v>
      </c>
      <c r="AEE323" s="108" t="n">
        <v>26.5</v>
      </c>
      <c r="AEF323" s="108" t="n">
        <v>22.5</v>
      </c>
      <c r="AEG323" s="108" t="n">
        <v>19.8</v>
      </c>
      <c r="AEH323" s="108" t="n">
        <v>15.9</v>
      </c>
      <c r="AEI323" s="108" t="n">
        <v>17.3</v>
      </c>
      <c r="AEJ323" s="108" t="n">
        <v>16.4</v>
      </c>
      <c r="AEK323" s="108" t="n">
        <v>15.6</v>
      </c>
      <c r="AEL323" s="108" t="n">
        <v>19.9</v>
      </c>
      <c r="AEM323" s="108" t="n">
        <v>22.7</v>
      </c>
      <c r="AEN323" s="108" t="n">
        <v>26.3</v>
      </c>
      <c r="AEO323" s="109" t="n">
        <f aca="false">AVERAGE(AEC323:AEN323)</f>
        <v>21.4083333333333</v>
      </c>
      <c r="AFA323" s="1" t="n">
        <v>1973</v>
      </c>
      <c r="AFB323" s="110" t="s">
        <v>176</v>
      </c>
      <c r="AFC323" s="108" t="n">
        <v>19.7</v>
      </c>
      <c r="AFD323" s="108" t="n">
        <v>18.8</v>
      </c>
      <c r="AFE323" s="108" t="n">
        <v>17.6</v>
      </c>
      <c r="AFF323" s="108" t="n">
        <v>16.4</v>
      </c>
      <c r="AFG323" s="108" t="n">
        <v>14.7</v>
      </c>
      <c r="AFH323" s="108" t="n">
        <v>11.7</v>
      </c>
      <c r="AFI323" s="108" t="n">
        <v>12.5</v>
      </c>
      <c r="AFJ323" s="108" t="n">
        <v>11.3</v>
      </c>
      <c r="AFK323" s="108" t="n">
        <v>11.9</v>
      </c>
      <c r="AFL323" s="108" t="n">
        <v>13.4</v>
      </c>
      <c r="AFM323" s="108" t="n">
        <v>15.2</v>
      </c>
      <c r="AFN323" s="108" t="n">
        <v>17.1</v>
      </c>
      <c r="AFO323" s="109" t="n">
        <f aca="false">AVERAGE(AFC323:AFN323)</f>
        <v>15.025</v>
      </c>
      <c r="AGA323" s="1" t="n">
        <v>1973</v>
      </c>
      <c r="AGB323" s="110" t="s">
        <v>176</v>
      </c>
      <c r="AGC323" s="108" t="n">
        <v>17.7</v>
      </c>
      <c r="AGD323" s="108" t="n">
        <v>16.3</v>
      </c>
      <c r="AGE323" s="108" t="n">
        <v>14.9</v>
      </c>
      <c r="AGF323" s="108" t="n">
        <v>12.2</v>
      </c>
      <c r="AGG323" s="108" t="n">
        <v>8.6</v>
      </c>
      <c r="AGH323" s="108" t="n">
        <v>4.6</v>
      </c>
      <c r="AGI323" s="108" t="n">
        <v>6.5</v>
      </c>
      <c r="AGJ323" s="108" t="n">
        <v>4.9</v>
      </c>
      <c r="AGK323" s="108" t="n">
        <v>5.1</v>
      </c>
      <c r="AGL323" s="108" t="n">
        <v>9.3</v>
      </c>
      <c r="AGM323" s="108" t="n">
        <v>12.8</v>
      </c>
      <c r="AGN323" s="108" t="n">
        <v>15.1</v>
      </c>
      <c r="AGO323" s="109" t="n">
        <f aca="false">AVERAGE(AGC323:AGN323)</f>
        <v>10.6666666666667</v>
      </c>
      <c r="AHA323" s="1" t="n">
        <v>1973</v>
      </c>
      <c r="AHB323" s="110" t="s">
        <v>176</v>
      </c>
      <c r="AHC323" s="108" t="n">
        <v>14.7</v>
      </c>
      <c r="AHD323" s="108" t="n">
        <v>13.9</v>
      </c>
      <c r="AHE323" s="108" t="n">
        <v>11.3</v>
      </c>
      <c r="AHF323" s="108" t="n">
        <v>10.7</v>
      </c>
      <c r="AHG323" s="108" t="n">
        <v>7.9</v>
      </c>
      <c r="AHH323" s="108" t="n">
        <v>5.2</v>
      </c>
      <c r="AHI323" s="108" t="n">
        <v>5.9</v>
      </c>
      <c r="AHJ323" s="108" t="n">
        <v>4.1</v>
      </c>
      <c r="AHK323" s="108" t="n">
        <v>5.2</v>
      </c>
      <c r="AHL323" s="108" t="n">
        <v>6.6</v>
      </c>
      <c r="AHM323" s="108" t="n">
        <v>10.4</v>
      </c>
      <c r="AHN323" s="108" t="n">
        <v>10.9</v>
      </c>
      <c r="AHO323" s="109" t="n">
        <f aca="false">AVERAGE(AHC323:AHN323)</f>
        <v>8.9</v>
      </c>
      <c r="AIA323" s="1" t="n">
        <v>1973</v>
      </c>
      <c r="AIB323" s="110" t="s">
        <v>176</v>
      </c>
      <c r="AIC323" s="108" t="n">
        <v>24</v>
      </c>
      <c r="AID323" s="108" t="n">
        <v>22.7</v>
      </c>
      <c r="AIE323" s="108" t="n">
        <v>21.2</v>
      </c>
      <c r="AIF323" s="108" t="n">
        <v>16.1</v>
      </c>
      <c r="AIG323" s="108" t="n">
        <v>12.5</v>
      </c>
      <c r="AIH323" s="108" t="n">
        <v>7.8</v>
      </c>
      <c r="AII323" s="108" t="n">
        <v>8.4</v>
      </c>
      <c r="AIJ323" s="108" t="n">
        <v>7.6</v>
      </c>
      <c r="AIK323" s="108" t="n">
        <v>8.5</v>
      </c>
      <c r="AIL323" s="108" t="n">
        <v>13.2</v>
      </c>
      <c r="AIM323" s="108" t="n">
        <v>17.9</v>
      </c>
      <c r="AIN323" s="108" t="n">
        <v>21.7</v>
      </c>
      <c r="AIO323" s="109" t="n">
        <f aca="false">AVERAGE(AIC323:AIN323)</f>
        <v>15.1333333333333</v>
      </c>
      <c r="AJA323" s="1" t="n">
        <v>1973</v>
      </c>
      <c r="AJB323" s="110" t="s">
        <v>176</v>
      </c>
      <c r="AJC323" s="108" t="n">
        <v>26.7</v>
      </c>
      <c r="AJD323" s="108" t="n">
        <v>26.9</v>
      </c>
      <c r="AJE323" s="108" t="n">
        <v>26.4</v>
      </c>
      <c r="AJF323" s="108" t="n">
        <v>25.2</v>
      </c>
      <c r="AJG323" s="108" t="n">
        <v>23.3</v>
      </c>
      <c r="AJH323" s="108" t="n">
        <v>20.9</v>
      </c>
      <c r="AJI323" s="108" t="n">
        <v>19.4</v>
      </c>
      <c r="AJJ323" s="108" t="n">
        <v>22</v>
      </c>
      <c r="AJK323" s="108" t="n">
        <v>24.1</v>
      </c>
      <c r="AJL323" s="108" t="n">
        <v>25.4</v>
      </c>
      <c r="AJM323" s="108" t="n">
        <v>26.5</v>
      </c>
      <c r="AJN323" s="108" t="n">
        <v>26.1</v>
      </c>
      <c r="AJO323" s="109" t="n">
        <f aca="false">AVERAGE(AJC323:AJN323)</f>
        <v>24.4083333333333</v>
      </c>
      <c r="AKA323" s="1" t="n">
        <v>1973</v>
      </c>
      <c r="AKB323" s="119" t="s">
        <v>176</v>
      </c>
      <c r="AKC323" s="112" t="n">
        <f aca="false">SUM(AKC322+AKC324)/2</f>
        <v>16.5</v>
      </c>
      <c r="AKD323" s="112" t="n">
        <f aca="false">SUM(AKD322+AKD324)/2</f>
        <v>16.8</v>
      </c>
      <c r="AKE323" s="112" t="n">
        <f aca="false">SUM(AKE322+AKE324)/2</f>
        <v>15.8</v>
      </c>
      <c r="AKF323" s="112" t="n">
        <f aca="false">SUM(AKF322+AKF324)/2</f>
        <v>10.4</v>
      </c>
      <c r="AKG323" s="112" t="n">
        <f aca="false">SUM(AKG322+AKG324)/2</f>
        <v>8.2</v>
      </c>
      <c r="AKH323" s="112" t="n">
        <f aca="false">SUM(AKH322+AKH324)/2</f>
        <v>5.85</v>
      </c>
      <c r="AKI323" s="112" t="n">
        <f aca="false">SUM(AKI322+AKI324)/2</f>
        <v>6</v>
      </c>
      <c r="AKJ323" s="112" t="n">
        <f aca="false">SUM(AKJ322+AKJ324)/2</f>
        <v>5.85</v>
      </c>
      <c r="AKK323" s="112" t="n">
        <f aca="false">SUM(AKK322+AKK324)/2</f>
        <v>6.15</v>
      </c>
      <c r="AKL323" s="112" t="n">
        <f aca="false">SUM(AKL322+AKL324)/2</f>
        <v>7.2</v>
      </c>
      <c r="AKM323" s="112" t="n">
        <f aca="false">SUM(AKM322+AKM324)/2</f>
        <v>11.7</v>
      </c>
      <c r="AKN323" s="112" t="n">
        <f aca="false">SUM(AKN322+AKN324)/2</f>
        <v>16</v>
      </c>
      <c r="AKO323" s="109" t="n">
        <f aca="false">AVERAGE(AKC323:AKN323)</f>
        <v>10.5375</v>
      </c>
      <c r="ALA323" s="35" t="n">
        <f aca="false">(ACO323+AO323+EO323+NO323+AKO323+AFO323+AEO323+IO323+MO323)/9</f>
        <v>13.9625</v>
      </c>
      <c r="ALB323" s="77" t="n">
        <f aca="false">(ABO323+KO323+DO323+AGO323)/4</f>
        <v>18.6875</v>
      </c>
      <c r="ALC323" s="19" t="n">
        <f aca="false">(QO323+PO323+AAO323+AJO323+FO323+SO323+BO323+CO323+JO323+OO323+TO323+HO323)/12</f>
        <v>13.8645833333333</v>
      </c>
      <c r="AMA323" s="28" t="n">
        <f aca="false">MAX(ACC323:ACN323,AC323:AN323,EC323:EN323,NC323:NN323,AKC323:AKN323,AFC323:AFN323,AEC323:AEN323,IC323:IN323,MC323:MN323)</f>
        <v>27.4</v>
      </c>
      <c r="AMB323" s="28" t="n">
        <f aca="false">MIN(ACC323:ACN323,AC323:AN323,EC323:EN323,NC323:NN323,AKC323:AKN323,AFC323:AFN323,AEC323:AEN323,IC323:IN323,MC323:MN323)</f>
        <v>5.85</v>
      </c>
      <c r="AMC323" s="81" t="n">
        <f aca="false">MAX(ABC323:ABN323,KC323:KN323,DC323:DN323,AGC323:AGN323)</f>
        <v>26.8</v>
      </c>
      <c r="AMD323" s="81" t="n">
        <f aca="false">MIN(ABC323:ABN323,KC323:KN323,DC323:DN323,AGC323:AGN323)</f>
        <v>4.6</v>
      </c>
      <c r="AME323" s="60" t="n">
        <f aca="false">MAX(QC323:QN323,PC323:PN323,AJC323:AJN323,AAC323:AAN323,FC323:FN323,SC323:SN323)</f>
        <v>26.9</v>
      </c>
      <c r="AMF323" s="60" t="n">
        <f aca="false">MIN(QC323:QN323,PC323:PN323,AJC323:AJN323,AAC323:AAN323,FC323:FN323,SC323:SN323)</f>
        <v>5.2</v>
      </c>
    </row>
    <row r="324" customFormat="false" ht="12.8" hidden="false" customHeight="false" outlineLevel="0" collapsed="false">
      <c r="A324" s="104"/>
      <c r="B324" s="29" t="n">
        <f aca="false">AVERAGE(AO324,BO324,CO324,DO324,EO324,FO324,GO324,HO334,IO324,JO324,KO324,LO324,MO324,NO324,OO324,PO324,QO324,RO324,SO324,TO324,UO324,VO324,WO324,YO324,ZO324,AAO324,ABO324,ACO324,ADO324,AEO324,AFO324,AGO324,AHO324,AIO324,AJO324,AKO324)</f>
        <v>13.6924768518519</v>
      </c>
      <c r="C324" s="30" t="n">
        <f aca="false">AVERAGE(B320:B324)</f>
        <v>13.7305709876543</v>
      </c>
      <c r="D324" s="31" t="n">
        <f aca="false">AVERAGE(B315:B324)</f>
        <v>13.6010353535354</v>
      </c>
      <c r="E324" s="29" t="n">
        <f aca="false">AVERAGE(B305:B324)</f>
        <v>13.6363394360269</v>
      </c>
      <c r="F324" s="32" t="n">
        <f aca="false">AVERAGE(B275:B324)</f>
        <v>13.4829353956229</v>
      </c>
      <c r="G324" s="3" t="n">
        <f aca="false">MAX(AC324:AN324,BC324:BN324,CC324:CN324,DC324:DN324,EC324:EN324,FC324:FN324,GC324:GN324,HC324:HN324,IC324:IN324,JC324:JN324,KC324:KN324,LC324:LN324,MC324:MN324,NC324:NN324,OC324:ON324,PC324:PN324,QC324:QN324,RC324:RN324,SC324:SN324,TC324:TN324,UC324:UN324,VC324:VN324,WC324:WN324,YC324:YN324,ZC324:ZN324,AAC324:AAN324,ABC324:ABN324,ACC324:ACN324,ADC324:ADN324,AEC324:AEN324,AFC324:AFN324,AGC324:AGN324,AHC324:AHN324,AIC324:AIN324,AJC324:AJN324,AKC324:AKN324)</f>
        <v>27.2</v>
      </c>
      <c r="H324" s="105" t="n">
        <f aca="false">MEDIAN(AC324:AN324,BC324:BN324,CC324:CN324,DC324:DN324,EC324:EN324,FC324:FN324,GC324:GN324,HC324:HN324,IC324:IN324,JC324:JN324,KC324:KN324,LC324:LN324,MC324:MN324,NC324:NN324,OC324:ON324,PC324:PN324,QC324:QN324,RC324:RN324,SC324:SN324,TC324:TN324,UC324:UN324,VC324:VN324,WC324:WN324,YC324:YN324,ZC324:ZN324,AAC324:AAN324,ABC324:ABN324,ACC324:ACN324,ADC324:ADN324,AEC324:AEN324,AFC324:AFN324,AGC324:AGN324,AHC324:AHN324,AIC324:AIN324,AJC324:AJN324,AKC324:AKN324)</f>
        <v>13.1166666666667</v>
      </c>
      <c r="I324" s="5" t="n">
        <f aca="false">MIN(AC324:AN324,BC324:BN324,CC324:CN324,DC324:DN324,EC324:EN324,FC324:FN324,GC324:GN324,HC324:HN324,IC324:IN324,JC324:JN324,KC324:KN324,LC324:LN324,MC324:MN324,NC324:NN324,OC324:ON324,PC324:PN324,QC324:QN324,RC324:RN324,SC324:SN324,TC324:TN324,UC324:UN324,VC324:VN324,WC324:WN324,YC324:YN324,ZC324:ZN324,AAC324:AAN324,ABC324:ABN324,ACC324:ACN324,ADC324:ADN324,AEC324:AEN324,AFC324:AFN324,AGC324:AGN324,AHC324:AHN324,AIC324:AIN324,AJC324:AJN324,AKC324:AKN324)</f>
        <v>3.7</v>
      </c>
      <c r="J324" s="106" t="n">
        <f aca="false">(G324+I324)/2</f>
        <v>15.45</v>
      </c>
      <c r="AB324" s="107" t="n">
        <v>1974</v>
      </c>
      <c r="AC324" s="108" t="n">
        <v>15.1</v>
      </c>
      <c r="AD324" s="108" t="n">
        <v>14.2</v>
      </c>
      <c r="AE324" s="108" t="n">
        <v>14.3</v>
      </c>
      <c r="AF324" s="108" t="n">
        <v>11.7</v>
      </c>
      <c r="AG324" s="108" t="n">
        <v>9.9</v>
      </c>
      <c r="AH324" s="108" t="n">
        <v>7.9</v>
      </c>
      <c r="AI324" s="108" t="n">
        <v>7.4</v>
      </c>
      <c r="AJ324" s="108" t="n">
        <v>7.4</v>
      </c>
      <c r="AK324" s="108" t="n">
        <v>8.2</v>
      </c>
      <c r="AL324" s="108" t="n">
        <v>8.4</v>
      </c>
      <c r="AM324" s="108" t="n">
        <v>9.7</v>
      </c>
      <c r="AN324" s="108" t="n">
        <v>12.2</v>
      </c>
      <c r="AO324" s="109" t="n">
        <f aca="false">AVERAGE(AC324:AN324)</f>
        <v>10.5333333333333</v>
      </c>
      <c r="BA324" s="1" t="n">
        <v>1974</v>
      </c>
      <c r="BB324" s="110" t="s">
        <v>177</v>
      </c>
      <c r="BC324" s="108" t="n">
        <v>14.9</v>
      </c>
      <c r="BD324" s="108" t="n">
        <v>13</v>
      </c>
      <c r="BE324" s="108" t="n">
        <v>15.3</v>
      </c>
      <c r="BF324" s="108" t="n">
        <v>11.6</v>
      </c>
      <c r="BG324" s="108" t="n">
        <v>8.5</v>
      </c>
      <c r="BH324" s="108" t="n">
        <v>5.3</v>
      </c>
      <c r="BI324" s="108" t="n">
        <v>5.7</v>
      </c>
      <c r="BJ324" s="108" t="n">
        <v>6.2</v>
      </c>
      <c r="BK324" s="108" t="n">
        <v>7.5</v>
      </c>
      <c r="BL324" s="108" t="n">
        <v>8.3</v>
      </c>
      <c r="BM324" s="108" t="n">
        <v>10</v>
      </c>
      <c r="BN324" s="108" t="n">
        <v>13.4</v>
      </c>
      <c r="BO324" s="109" t="n">
        <f aca="false">AVERAGE(BC324:BN324)</f>
        <v>9.975</v>
      </c>
      <c r="CA324" s="1" t="n">
        <v>1974</v>
      </c>
      <c r="CB324" s="110" t="s">
        <v>177</v>
      </c>
      <c r="CC324" s="108" t="n">
        <v>13.3</v>
      </c>
      <c r="CD324" s="108" t="n">
        <v>12.3</v>
      </c>
      <c r="CE324" s="108" t="n">
        <v>12.4</v>
      </c>
      <c r="CF324" s="108" t="n">
        <v>9</v>
      </c>
      <c r="CG324" s="108" t="n">
        <v>7.2</v>
      </c>
      <c r="CH324" s="108" t="n">
        <v>4.5</v>
      </c>
      <c r="CI324" s="108" t="n">
        <v>5.1</v>
      </c>
      <c r="CJ324" s="108" t="n">
        <v>4.7</v>
      </c>
      <c r="CK324" s="108" t="n">
        <v>5.2</v>
      </c>
      <c r="CL324" s="108" t="n">
        <v>6.2</v>
      </c>
      <c r="CM324" s="108" t="n">
        <v>7.4</v>
      </c>
      <c r="CN324" s="108" t="n">
        <v>10.2</v>
      </c>
      <c r="CO324" s="109" t="n">
        <f aca="false">AVERAGE(CC324:CN324)</f>
        <v>8.125</v>
      </c>
      <c r="DA324" s="1" t="n">
        <v>1974</v>
      </c>
      <c r="DB324" s="110" t="s">
        <v>177</v>
      </c>
      <c r="DC324" s="108" t="n">
        <v>24.9</v>
      </c>
      <c r="DD324" s="108" t="n">
        <v>26.2</v>
      </c>
      <c r="DE324" s="108" t="n">
        <v>24.9</v>
      </c>
      <c r="DF324" s="108" t="n">
        <v>21.4</v>
      </c>
      <c r="DG324" s="108" t="n">
        <v>18.7</v>
      </c>
      <c r="DH324" s="108" t="n">
        <v>13.8</v>
      </c>
      <c r="DI324" s="108" t="n">
        <v>13.4</v>
      </c>
      <c r="DJ324" s="108" t="n">
        <v>16.7</v>
      </c>
      <c r="DK324" s="108" t="n">
        <v>20.2</v>
      </c>
      <c r="DL324" s="108" t="n">
        <v>23.3</v>
      </c>
      <c r="DM324" s="108" t="n">
        <v>25</v>
      </c>
      <c r="DN324" s="108" t="n">
        <v>26.3</v>
      </c>
      <c r="DO324" s="109" t="n">
        <f aca="false">AVERAGE(DC324:DN324)</f>
        <v>21.2333333333333</v>
      </c>
      <c r="EA324" s="1" t="n">
        <v>1974</v>
      </c>
      <c r="EB324" s="107" t="n">
        <v>1974</v>
      </c>
      <c r="EC324" s="108" t="n">
        <v>16.8</v>
      </c>
      <c r="ED324" s="108" t="n">
        <v>16.2</v>
      </c>
      <c r="EE324" s="108" t="n">
        <v>16.4</v>
      </c>
      <c r="EF324" s="108" t="n">
        <v>13.1</v>
      </c>
      <c r="EG324" s="108" t="n">
        <v>11.2</v>
      </c>
      <c r="EH324" s="108" t="n">
        <v>9.8</v>
      </c>
      <c r="EI324" s="108" t="n">
        <v>9.9</v>
      </c>
      <c r="EJ324" s="108" t="n">
        <v>10</v>
      </c>
      <c r="EK324" s="108" t="n">
        <v>10.1</v>
      </c>
      <c r="EL324" s="108" t="n">
        <v>10.8</v>
      </c>
      <c r="EM324" s="108" t="n">
        <v>11.7</v>
      </c>
      <c r="EN324" s="108" t="n">
        <v>14.2</v>
      </c>
      <c r="EO324" s="109" t="n">
        <f aca="false">AVERAGE(EC324:EN324)</f>
        <v>12.5166666666667</v>
      </c>
      <c r="FA324" s="1" t="n">
        <v>1974</v>
      </c>
      <c r="FB324" s="110" t="s">
        <v>177</v>
      </c>
      <c r="FC324" s="108" t="n">
        <v>15.2</v>
      </c>
      <c r="FD324" s="108" t="n">
        <v>13.9</v>
      </c>
      <c r="FE324" s="112" t="n">
        <f aca="false">SUM(FE326+FE325)/2</f>
        <v>12.9</v>
      </c>
      <c r="FF324" s="108" t="n">
        <v>11.1</v>
      </c>
      <c r="FG324" s="108" t="n">
        <v>9.1</v>
      </c>
      <c r="FH324" s="108" t="n">
        <v>8.5</v>
      </c>
      <c r="FI324" s="108" t="n">
        <v>8.8</v>
      </c>
      <c r="FJ324" s="108" t="n">
        <v>9.1</v>
      </c>
      <c r="FK324" s="108" t="n">
        <v>9</v>
      </c>
      <c r="FL324" s="108" t="n">
        <v>9.5</v>
      </c>
      <c r="FM324" s="108" t="n">
        <v>10.4</v>
      </c>
      <c r="FN324" s="108" t="n">
        <v>13.1</v>
      </c>
      <c r="FO324" s="109" t="n">
        <f aca="false">AVERAGE(FC324:FN324)</f>
        <v>10.8833333333333</v>
      </c>
      <c r="GA324" s="1" t="n">
        <v>1974</v>
      </c>
      <c r="GB324" s="110" t="s">
        <v>177</v>
      </c>
      <c r="GC324" s="108" t="n">
        <v>17.4</v>
      </c>
      <c r="GD324" s="108" t="n">
        <v>17.1</v>
      </c>
      <c r="GE324" s="108" t="n">
        <v>17.3</v>
      </c>
      <c r="GF324" s="108" t="n">
        <v>15</v>
      </c>
      <c r="GG324" s="108" t="n">
        <v>13.2</v>
      </c>
      <c r="GH324" s="108" t="n">
        <v>12</v>
      </c>
      <c r="GI324" s="108" t="n">
        <v>11.3</v>
      </c>
      <c r="GJ324" s="108" t="n">
        <v>11.3</v>
      </c>
      <c r="GK324" s="108" t="n">
        <v>12.6</v>
      </c>
      <c r="GL324" s="108" t="n">
        <v>12.2</v>
      </c>
      <c r="GM324" s="108" t="n">
        <v>14</v>
      </c>
      <c r="GN324" s="108" t="n">
        <v>16</v>
      </c>
      <c r="GO324" s="109" t="n">
        <f aca="false">AVERAGE(GC324:GN324)</f>
        <v>14.1166666666667</v>
      </c>
      <c r="HA324" s="1" t="n">
        <v>1974</v>
      </c>
      <c r="HB324" s="110" t="s">
        <v>177</v>
      </c>
      <c r="HC324" s="108" t="n">
        <v>15.6</v>
      </c>
      <c r="HD324" s="108" t="n">
        <v>15.1</v>
      </c>
      <c r="HE324" s="108" t="n">
        <v>15.3</v>
      </c>
      <c r="HF324" s="108" t="n">
        <v>13.5</v>
      </c>
      <c r="HG324" s="108" t="n">
        <v>12.7</v>
      </c>
      <c r="HH324" s="108" t="n">
        <v>11.6</v>
      </c>
      <c r="HI324" s="108" t="n">
        <v>10.7</v>
      </c>
      <c r="HJ324" s="108" t="n">
        <v>10.3</v>
      </c>
      <c r="HK324" s="108" t="n">
        <v>10.6</v>
      </c>
      <c r="HL324" s="108" t="n">
        <v>11.1</v>
      </c>
      <c r="HM324" s="108" t="n">
        <v>12.2</v>
      </c>
      <c r="HN324" s="108" t="n">
        <v>13.8</v>
      </c>
      <c r="HO324" s="109" t="n">
        <f aca="false">AVERAGE(HC324:HN324)</f>
        <v>12.7083333333333</v>
      </c>
      <c r="IA324" s="1" t="n">
        <v>1974</v>
      </c>
      <c r="IB324" s="110" t="s">
        <v>177</v>
      </c>
      <c r="IC324" s="108" t="n">
        <v>24.3</v>
      </c>
      <c r="ID324" s="108" t="n">
        <v>23.4</v>
      </c>
      <c r="IE324" s="108" t="n">
        <v>24</v>
      </c>
      <c r="IF324" s="108" t="n">
        <v>19.4</v>
      </c>
      <c r="IG324" s="108" t="n">
        <v>16</v>
      </c>
      <c r="IH324" s="108" t="n">
        <v>11.7</v>
      </c>
      <c r="II324" s="108" t="n">
        <v>12.9</v>
      </c>
      <c r="IJ324" s="108" t="n">
        <v>12.6</v>
      </c>
      <c r="IK324" s="108" t="n">
        <v>15.2</v>
      </c>
      <c r="IL324" s="108" t="n">
        <v>15.6</v>
      </c>
      <c r="IM324" s="108" t="n">
        <v>17.4</v>
      </c>
      <c r="IN324" s="108" t="n">
        <v>20.6</v>
      </c>
      <c r="IO324" s="109" t="n">
        <f aca="false">AVERAGE(IC324:IN324)</f>
        <v>17.7583333333333</v>
      </c>
      <c r="JA324" s="1" t="n">
        <v>1974</v>
      </c>
      <c r="JB324" s="110" t="s">
        <v>177</v>
      </c>
      <c r="JC324" s="108" t="n">
        <v>14.5</v>
      </c>
      <c r="JD324" s="108" t="n">
        <v>13.5</v>
      </c>
      <c r="JE324" s="108" t="n">
        <v>13.5</v>
      </c>
      <c r="JF324" s="108" t="n">
        <v>9.8</v>
      </c>
      <c r="JG324" s="108" t="n">
        <v>7.4</v>
      </c>
      <c r="JH324" s="108" t="n">
        <v>4.6</v>
      </c>
      <c r="JI324" s="108" t="n">
        <v>6.2</v>
      </c>
      <c r="JJ324" s="108" t="n">
        <v>5.4</v>
      </c>
      <c r="JK324" s="108" t="n">
        <v>6.4</v>
      </c>
      <c r="JL324" s="108" t="n">
        <v>7.3</v>
      </c>
      <c r="JM324" s="108" t="n">
        <v>8.6</v>
      </c>
      <c r="JN324" s="108" t="n">
        <v>12.3</v>
      </c>
      <c r="JO324" s="109" t="n">
        <f aca="false">AVERAGE(JC324:JN324)</f>
        <v>9.125</v>
      </c>
      <c r="KA324" s="1" t="n">
        <v>1974</v>
      </c>
      <c r="KB324" s="110" t="s">
        <v>177</v>
      </c>
      <c r="KC324" s="108" t="n">
        <v>24.4</v>
      </c>
      <c r="KD324" s="108" t="n">
        <v>25.1</v>
      </c>
      <c r="KE324" s="108" t="n">
        <v>24.5</v>
      </c>
      <c r="KF324" s="108" t="n">
        <v>22.2</v>
      </c>
      <c r="KG324" s="108" t="n">
        <v>19</v>
      </c>
      <c r="KH324" s="108" t="n">
        <v>14.6</v>
      </c>
      <c r="KI324" s="108" t="n">
        <v>14</v>
      </c>
      <c r="KJ324" s="108" t="n">
        <v>17.4</v>
      </c>
      <c r="KK324" s="108" t="n">
        <v>20.8</v>
      </c>
      <c r="KL324" s="108" t="n">
        <v>23.3</v>
      </c>
      <c r="KM324" s="108" t="n">
        <v>25.2</v>
      </c>
      <c r="KN324" s="108" t="n">
        <v>25.4</v>
      </c>
      <c r="KO324" s="109" t="n">
        <f aca="false">AVERAGE(KC324:KN324)</f>
        <v>21.325</v>
      </c>
      <c r="LA324" s="1" t="n">
        <v>1974</v>
      </c>
      <c r="LB324" s="110" t="s">
        <v>177</v>
      </c>
      <c r="LC324" s="108" t="n">
        <v>15</v>
      </c>
      <c r="LD324" s="108" t="n">
        <v>14.6</v>
      </c>
      <c r="LE324" s="108" t="n">
        <v>15.1</v>
      </c>
      <c r="LF324" s="108" t="n">
        <v>10.8</v>
      </c>
      <c r="LG324" s="108" t="n">
        <v>8.6</v>
      </c>
      <c r="LH324" s="108" t="n">
        <v>6.8</v>
      </c>
      <c r="LI324" s="108" t="n">
        <v>7</v>
      </c>
      <c r="LJ324" s="108" t="n">
        <v>6.9</v>
      </c>
      <c r="LK324" s="108" t="n">
        <v>7.5</v>
      </c>
      <c r="LL324" s="108" t="n">
        <v>8.1</v>
      </c>
      <c r="LM324" s="108" t="n">
        <v>9</v>
      </c>
      <c r="LN324" s="108" t="n">
        <v>12.6</v>
      </c>
      <c r="LO324" s="109" t="n">
        <f aca="false">AVERAGE(LC324:LN324)</f>
        <v>10.1666666666667</v>
      </c>
      <c r="MA324" s="1" t="n">
        <v>1974</v>
      </c>
      <c r="MB324" s="110" t="s">
        <v>177</v>
      </c>
      <c r="MC324" s="108" t="n">
        <v>15.8</v>
      </c>
      <c r="MD324" s="108" t="n">
        <v>14.4</v>
      </c>
      <c r="ME324" s="108" t="n">
        <v>16.1</v>
      </c>
      <c r="MF324" s="108" t="n">
        <v>12.6</v>
      </c>
      <c r="MG324" s="108" t="n">
        <v>10.9</v>
      </c>
      <c r="MH324" s="108" t="n">
        <v>8.7</v>
      </c>
      <c r="MI324" s="108" t="n">
        <v>8.3</v>
      </c>
      <c r="MJ324" s="108" t="n">
        <v>8.4</v>
      </c>
      <c r="MK324" s="108" t="n">
        <v>9.2</v>
      </c>
      <c r="ML324" s="108" t="n">
        <v>10.6</v>
      </c>
      <c r="MM324" s="108" t="n">
        <v>12.4</v>
      </c>
      <c r="MN324" s="108" t="n">
        <v>14.5</v>
      </c>
      <c r="MO324" s="109" t="n">
        <f aca="false">AVERAGE(MC324:MN324)</f>
        <v>11.825</v>
      </c>
      <c r="NA324" s="1" t="n">
        <v>1974</v>
      </c>
      <c r="NB324" s="110" t="s">
        <v>177</v>
      </c>
      <c r="NC324" s="108" t="n">
        <v>18.2</v>
      </c>
      <c r="ND324" s="108" t="n">
        <v>18.1</v>
      </c>
      <c r="NE324" s="108" t="n">
        <v>19.1</v>
      </c>
      <c r="NF324" s="108" t="n">
        <v>15.6</v>
      </c>
      <c r="NG324" s="108" t="n">
        <v>13</v>
      </c>
      <c r="NH324" s="108" t="n">
        <v>10.7</v>
      </c>
      <c r="NI324" s="108" t="n">
        <v>9.9</v>
      </c>
      <c r="NJ324" s="108" t="n">
        <v>9.5</v>
      </c>
      <c r="NK324" s="108" t="n">
        <v>9.5</v>
      </c>
      <c r="NL324" s="108" t="n">
        <v>9.3</v>
      </c>
      <c r="NM324" s="108" t="n">
        <v>11.8</v>
      </c>
      <c r="NN324" s="108" t="n">
        <v>15.8</v>
      </c>
      <c r="NO324" s="109" t="n">
        <f aca="false">AVERAGE(NC324:NN324)</f>
        <v>13.375</v>
      </c>
      <c r="OA324" s="1" t="n">
        <v>1974</v>
      </c>
      <c r="OB324" s="110" t="s">
        <v>177</v>
      </c>
      <c r="OC324" s="108" t="n">
        <v>17.8</v>
      </c>
      <c r="OD324" s="108" t="n">
        <v>17.2</v>
      </c>
      <c r="OE324" s="108" t="n">
        <v>17</v>
      </c>
      <c r="OF324" s="108" t="n">
        <v>13.8</v>
      </c>
      <c r="OG324" s="108" t="n">
        <v>11.9</v>
      </c>
      <c r="OH324" s="108" t="n">
        <v>10.1</v>
      </c>
      <c r="OI324" s="108" t="n">
        <v>10.3</v>
      </c>
      <c r="OJ324" s="108" t="n">
        <v>9.9</v>
      </c>
      <c r="OK324" s="108" t="n">
        <v>10.6</v>
      </c>
      <c r="OL324" s="108" t="n">
        <v>11</v>
      </c>
      <c r="OM324" s="108" t="n">
        <v>12.5</v>
      </c>
      <c r="ON324" s="108" t="n">
        <v>16.1</v>
      </c>
      <c r="OO324" s="109" t="n">
        <f aca="false">AVERAGE(OC324:ON324)</f>
        <v>13.1833333333333</v>
      </c>
      <c r="PA324" s="16" t="n">
        <v>1974</v>
      </c>
      <c r="PB324" s="134" t="s">
        <v>177</v>
      </c>
      <c r="PC324" s="108" t="n">
        <v>18.5</v>
      </c>
      <c r="PD324" s="108" t="n">
        <v>16.2</v>
      </c>
      <c r="PE324" s="108" t="n">
        <v>17.2</v>
      </c>
      <c r="PF324" s="108" t="n">
        <v>11.7</v>
      </c>
      <c r="PG324" s="108" t="n">
        <v>9.4</v>
      </c>
      <c r="PH324" s="108" t="n">
        <v>6.5</v>
      </c>
      <c r="PI324" s="108" t="n">
        <v>6.2</v>
      </c>
      <c r="PJ324" s="108" t="n">
        <v>5.6</v>
      </c>
      <c r="PK324" s="108" t="n">
        <v>8.8</v>
      </c>
      <c r="PL324" s="108" t="n">
        <v>10.6</v>
      </c>
      <c r="PM324" s="108" t="n">
        <v>13.5</v>
      </c>
      <c r="PN324" s="108" t="n">
        <v>16.9</v>
      </c>
      <c r="PO324" s="109" t="n">
        <f aca="false">AVERAGE(PC324:PN324)</f>
        <v>11.7583333333333</v>
      </c>
      <c r="QA324" s="1" t="n">
        <v>1974</v>
      </c>
      <c r="QB324" s="110" t="s">
        <v>177</v>
      </c>
      <c r="QC324" s="108" t="n">
        <v>14.3</v>
      </c>
      <c r="QD324" s="108" t="n">
        <v>13.2</v>
      </c>
      <c r="QE324" s="108" t="n">
        <v>13.9</v>
      </c>
      <c r="QF324" s="108" t="n">
        <v>10.2</v>
      </c>
      <c r="QG324" s="108" t="n">
        <v>7.9</v>
      </c>
      <c r="QH324" s="108" t="n">
        <v>6.2</v>
      </c>
      <c r="QI324" s="108" t="n">
        <v>5.6</v>
      </c>
      <c r="QJ324" s="108" t="n">
        <v>5.5</v>
      </c>
      <c r="QK324" s="108" t="n">
        <v>6.7</v>
      </c>
      <c r="QL324" s="108" t="n">
        <v>7.2</v>
      </c>
      <c r="QM324" s="108" t="n">
        <v>8.9</v>
      </c>
      <c r="QN324" s="108" t="n">
        <v>12.8</v>
      </c>
      <c r="QO324" s="109" t="n">
        <f aca="false">AVERAGE(QC324:QN324)</f>
        <v>9.36666666666667</v>
      </c>
      <c r="RA324" s="1" t="n">
        <v>1974</v>
      </c>
      <c r="RB324" s="110" t="s">
        <v>177</v>
      </c>
      <c r="RC324" s="108" t="n">
        <v>17.8</v>
      </c>
      <c r="RD324" s="108" t="n">
        <v>16.3</v>
      </c>
      <c r="RE324" s="108" t="n">
        <v>17.2</v>
      </c>
      <c r="RF324" s="108" t="n">
        <v>11.4</v>
      </c>
      <c r="RG324" s="108" t="n">
        <v>8.5</v>
      </c>
      <c r="RH324" s="108" t="n">
        <v>6.5</v>
      </c>
      <c r="RI324" s="108" t="n">
        <v>7.2</v>
      </c>
      <c r="RJ324" s="108" t="n">
        <v>6.5</v>
      </c>
      <c r="RK324" s="108" t="n">
        <v>7.2</v>
      </c>
      <c r="RL324" s="108" t="n">
        <v>7.6</v>
      </c>
      <c r="RM324" s="108" t="n">
        <v>11.2</v>
      </c>
      <c r="RN324" s="108" t="n">
        <v>15.9</v>
      </c>
      <c r="RO324" s="109" t="n">
        <f aca="false">AVERAGE(RC324:RN324)</f>
        <v>11.1083333333333</v>
      </c>
      <c r="SA324" s="1" t="n">
        <v>1974</v>
      </c>
      <c r="SB324" s="107" t="n">
        <v>1974</v>
      </c>
      <c r="SC324" s="108" t="n">
        <v>21</v>
      </c>
      <c r="SD324" s="108" t="n">
        <v>18.7</v>
      </c>
      <c r="SE324" s="112" t="n">
        <f aca="false">SUM(SE323+SE325)/2</f>
        <v>17.7</v>
      </c>
      <c r="SF324" s="108" t="n">
        <v>12.9</v>
      </c>
      <c r="SG324" s="108" t="n">
        <v>8.7</v>
      </c>
      <c r="SH324" s="108" t="n">
        <v>5.8</v>
      </c>
      <c r="SI324" s="108" t="n">
        <v>6.8</v>
      </c>
      <c r="SJ324" s="108" t="n">
        <v>7.1</v>
      </c>
      <c r="SK324" s="108" t="n">
        <v>10.4</v>
      </c>
      <c r="SL324" s="108" t="n">
        <v>12.9</v>
      </c>
      <c r="SM324" s="108" t="n">
        <v>15.7</v>
      </c>
      <c r="SN324" s="108" t="n">
        <v>19.1</v>
      </c>
      <c r="SO324" s="109" t="n">
        <f aca="false">AVERAGE(SC324:SN324)</f>
        <v>13.0666666666667</v>
      </c>
      <c r="TA324" s="1" t="n">
        <v>1974</v>
      </c>
      <c r="TB324" s="110" t="s">
        <v>177</v>
      </c>
      <c r="TC324" s="108" t="n">
        <v>25.6</v>
      </c>
      <c r="TD324" s="108" t="n">
        <v>25.9</v>
      </c>
      <c r="TE324" s="108" t="n">
        <v>25</v>
      </c>
      <c r="TF324" s="108" t="n">
        <v>20.6</v>
      </c>
      <c r="TG324" s="108" t="n">
        <v>17.2</v>
      </c>
      <c r="TH324" s="108" t="n">
        <v>13.3</v>
      </c>
      <c r="TI324" s="108" t="n">
        <v>12.9</v>
      </c>
      <c r="TJ324" s="108" t="n">
        <v>15.5</v>
      </c>
      <c r="TK324" s="108" t="n">
        <v>18.8</v>
      </c>
      <c r="TL324" s="108" t="n">
        <v>20.6</v>
      </c>
      <c r="TM324" s="108" t="n">
        <v>22.5</v>
      </c>
      <c r="TN324" s="108" t="n">
        <v>25</v>
      </c>
      <c r="TO324" s="109" t="n">
        <f aca="false">AVERAGE(TC324:TN324)</f>
        <v>20.2416666666667</v>
      </c>
      <c r="UA324" s="1" t="n">
        <v>1974</v>
      </c>
      <c r="UB324" s="110" t="s">
        <v>177</v>
      </c>
      <c r="UC324" s="108" t="n">
        <v>17.8</v>
      </c>
      <c r="UD324" s="108" t="n">
        <v>16.4</v>
      </c>
      <c r="UE324" s="108" t="n">
        <v>17.1</v>
      </c>
      <c r="UF324" s="108" t="n">
        <v>11.6</v>
      </c>
      <c r="UG324" s="108" t="n">
        <v>8.4</v>
      </c>
      <c r="UH324" s="108" t="n">
        <v>5.8</v>
      </c>
      <c r="UI324" s="108" t="n">
        <v>6.2</v>
      </c>
      <c r="UJ324" s="108" t="n">
        <v>5.6</v>
      </c>
      <c r="UK324" s="108" t="n">
        <v>7</v>
      </c>
      <c r="UL324" s="108" t="n">
        <v>7.2</v>
      </c>
      <c r="UM324" s="108" t="n">
        <v>11</v>
      </c>
      <c r="UN324" s="108" t="n">
        <v>15.8</v>
      </c>
      <c r="UO324" s="109" t="n">
        <f aca="false">AVERAGE(UC324:UN324)</f>
        <v>10.825</v>
      </c>
      <c r="VA324" s="1" t="n">
        <v>1974</v>
      </c>
      <c r="VB324" s="110" t="s">
        <v>177</v>
      </c>
      <c r="VC324" s="108" t="n">
        <v>14.7</v>
      </c>
      <c r="VD324" s="108" t="n">
        <v>13.8</v>
      </c>
      <c r="VE324" s="108" t="n">
        <v>13.8</v>
      </c>
      <c r="VF324" s="108" t="n">
        <v>11.4</v>
      </c>
      <c r="VG324" s="108" t="n">
        <v>8.8</v>
      </c>
      <c r="VH324" s="108" t="n">
        <v>7.2</v>
      </c>
      <c r="VI324" s="108" t="n">
        <v>6.4</v>
      </c>
      <c r="VJ324" s="108" t="n">
        <v>6.4</v>
      </c>
      <c r="VK324" s="108" t="n">
        <v>7.3</v>
      </c>
      <c r="VL324" s="108" t="n">
        <v>7.7</v>
      </c>
      <c r="VM324" s="108" t="n">
        <v>9</v>
      </c>
      <c r="VN324" s="108" t="n">
        <v>11.4</v>
      </c>
      <c r="VO324" s="109" t="n">
        <f aca="false">AVERAGE(VC324:VN324)</f>
        <v>9.825</v>
      </c>
      <c r="WA324" s="1" t="n">
        <v>1974</v>
      </c>
      <c r="WB324" s="119" t="s">
        <v>177</v>
      </c>
      <c r="WC324" s="113" t="n">
        <f aca="false">SUM(WC321:WC323)/3</f>
        <v>22.8333333333333</v>
      </c>
      <c r="WD324" s="113" t="n">
        <f aca="false">SUM(WD321:WD323)/3</f>
        <v>23.2333333333333</v>
      </c>
      <c r="WE324" s="113" t="n">
        <f aca="false">SUM(WE321:WE323)/3</f>
        <v>22.0333333333333</v>
      </c>
      <c r="WF324" s="113" t="n">
        <f aca="false">SUM(WF321:WF323)/3</f>
        <v>16.1333333333333</v>
      </c>
      <c r="WG324" s="113" t="n">
        <f aca="false">SUM(WG321:WG323)/3</f>
        <v>12.0666666666667</v>
      </c>
      <c r="WH324" s="112" t="n">
        <f aca="false">SUM(WH323+WH325)/2</f>
        <v>5.95</v>
      </c>
      <c r="WI324" s="114" t="n">
        <v>7.2</v>
      </c>
      <c r="WJ324" s="112" t="n">
        <f aca="false">SUM(WJ323+WJ325)/2</f>
        <v>7.95</v>
      </c>
      <c r="WK324" s="112" t="n">
        <f aca="false">SUM(WK323+WK325)/2</f>
        <v>9.25</v>
      </c>
      <c r="WL324" s="112" t="n">
        <f aca="false">SUM(WL323+WL325)/2</f>
        <v>12.15</v>
      </c>
      <c r="WM324" s="112" t="n">
        <f aca="false">SUM(WM323+WM325)/2</f>
        <v>16.75</v>
      </c>
      <c r="WN324" s="113" t="n">
        <f aca="false">SUM(WN325:WN327)/3</f>
        <v>21.7333333333333</v>
      </c>
      <c r="WO324" s="109" t="n">
        <f aca="false">AVERAGE(WC324:WN324)</f>
        <v>14.7736111111111</v>
      </c>
      <c r="YA324" s="1" t="n">
        <v>1974</v>
      </c>
      <c r="YB324" s="110" t="s">
        <v>177</v>
      </c>
      <c r="YC324" s="108" t="n">
        <v>15</v>
      </c>
      <c r="YD324" s="108" t="n">
        <v>13.8</v>
      </c>
      <c r="YE324" s="108" t="n">
        <v>14.8</v>
      </c>
      <c r="YF324" s="108" t="n">
        <v>10.6</v>
      </c>
      <c r="YG324" s="108" t="n">
        <v>8.9</v>
      </c>
      <c r="YH324" s="108" t="n">
        <v>7.1</v>
      </c>
      <c r="YI324" s="108" t="n">
        <v>6.6</v>
      </c>
      <c r="YJ324" s="108" t="n">
        <v>5.9</v>
      </c>
      <c r="YK324" s="108" t="n">
        <v>6.8</v>
      </c>
      <c r="YL324" s="108" t="n">
        <v>7.3</v>
      </c>
      <c r="YM324" s="108" t="n">
        <v>9.1</v>
      </c>
      <c r="YN324" s="108" t="n">
        <v>13.3</v>
      </c>
      <c r="YO324" s="109" t="n">
        <f aca="false">AVERAGE(YC324:YN324)</f>
        <v>9.93333333333333</v>
      </c>
      <c r="ZA324" s="1" t="n">
        <v>1974</v>
      </c>
      <c r="ZB324" s="110" t="s">
        <v>177</v>
      </c>
      <c r="ZC324" s="108" t="n">
        <v>18</v>
      </c>
      <c r="ZD324" s="108" t="n">
        <v>16.5</v>
      </c>
      <c r="ZE324" s="112" t="n">
        <f aca="false">SUM(ZE323+ZE325)/2</f>
        <v>14.9</v>
      </c>
      <c r="ZF324" s="108" t="n">
        <v>12.4</v>
      </c>
      <c r="ZG324" s="108" t="n">
        <v>8.8</v>
      </c>
      <c r="ZH324" s="108" t="n">
        <v>6.4</v>
      </c>
      <c r="ZI324" s="108" t="n">
        <v>6.8</v>
      </c>
      <c r="ZJ324" s="108" t="n">
        <v>6.8</v>
      </c>
      <c r="ZK324" s="108" t="n">
        <v>7.3</v>
      </c>
      <c r="ZL324" s="108" t="n">
        <v>7.5</v>
      </c>
      <c r="ZM324" s="108" t="n">
        <v>10.3</v>
      </c>
      <c r="ZN324" s="108" t="n">
        <v>15.6</v>
      </c>
      <c r="ZO324" s="109" t="n">
        <f aca="false">AVERAGE(ZC324:ZN324)</f>
        <v>10.9416666666667</v>
      </c>
      <c r="AAA324" s="1" t="n">
        <v>1974</v>
      </c>
      <c r="AAB324" s="110" t="s">
        <v>177</v>
      </c>
      <c r="AAC324" s="108" t="n">
        <v>23</v>
      </c>
      <c r="AAD324" s="108" t="n">
        <v>22.9</v>
      </c>
      <c r="AAE324" s="108" t="n">
        <v>21.8</v>
      </c>
      <c r="AAF324" s="108" t="n">
        <v>19.2</v>
      </c>
      <c r="AAG324" s="108" t="n">
        <v>16.2</v>
      </c>
      <c r="AAH324" s="108" t="n">
        <v>10.8</v>
      </c>
      <c r="AAI324" s="108" t="n">
        <v>11.8</v>
      </c>
      <c r="AAJ324" s="108" t="n">
        <v>14.9</v>
      </c>
      <c r="AAK324" s="108" t="n">
        <v>18.3</v>
      </c>
      <c r="AAL324" s="108" t="n">
        <v>22</v>
      </c>
      <c r="AAM324" s="108" t="n">
        <v>22.8</v>
      </c>
      <c r="AAN324" s="108" t="n">
        <v>23.9</v>
      </c>
      <c r="AAO324" s="109" t="n">
        <f aca="false">AVERAGE(AAC324:AAN324)</f>
        <v>18.9666666666667</v>
      </c>
      <c r="ABA324" s="1" t="n">
        <v>1974</v>
      </c>
      <c r="ABB324" s="119" t="s">
        <v>177</v>
      </c>
      <c r="ABC324" s="108" t="n">
        <v>24.7</v>
      </c>
      <c r="ABD324" s="108" t="n">
        <v>24</v>
      </c>
      <c r="ABE324" s="113" t="n">
        <f aca="false">SUM(ABE325:ABE327)/3</f>
        <v>23.4333333333333</v>
      </c>
      <c r="ABF324" s="113" t="n">
        <f aca="false">SUM(ABF325:ABF327)/3</f>
        <v>20.4333333333333</v>
      </c>
      <c r="ABG324" s="113" t="n">
        <f aca="false">SUM(ABG325:ABG327)/3</f>
        <v>16.9</v>
      </c>
      <c r="ABH324" s="113" t="n">
        <f aca="false">SUM(ABH325:ABH327)/3</f>
        <v>14.2333333333333</v>
      </c>
      <c r="ABI324" s="113" t="n">
        <f aca="false">SUM(ABI325:ABI327)/3</f>
        <v>13.1333333333333</v>
      </c>
      <c r="ABJ324" s="113" t="n">
        <f aca="false">SUM(ABJ325:ABJ327)/3</f>
        <v>13.5</v>
      </c>
      <c r="ABK324" s="113" t="n">
        <f aca="false">SUM(ABK325:ABK327)/3</f>
        <v>15.1</v>
      </c>
      <c r="ABL324" s="113" t="n">
        <f aca="false">SUM(ABL325:ABL327)/3</f>
        <v>16.7333333333333</v>
      </c>
      <c r="ABM324" s="108" t="n">
        <v>17</v>
      </c>
      <c r="ABN324" s="108" t="n">
        <v>23</v>
      </c>
      <c r="ABO324" s="109" t="n">
        <f aca="false">AVERAGE(ABC324:ABN324)</f>
        <v>18.5138888888889</v>
      </c>
      <c r="ACA324" s="111" t="n">
        <v>1974</v>
      </c>
      <c r="ACB324" s="110" t="s">
        <v>177</v>
      </c>
      <c r="ACC324" s="108" t="n">
        <v>19.7</v>
      </c>
      <c r="ACD324" s="108" t="n">
        <v>18.4</v>
      </c>
      <c r="ACE324" s="108" t="n">
        <v>18.8</v>
      </c>
      <c r="ACF324" s="108" t="n">
        <v>14.5</v>
      </c>
      <c r="ACG324" s="108" t="n">
        <v>11.9</v>
      </c>
      <c r="ACH324" s="108" t="n">
        <v>10.6</v>
      </c>
      <c r="ACI324" s="108" t="n">
        <v>10.2</v>
      </c>
      <c r="ACJ324" s="108" t="n">
        <v>10.1</v>
      </c>
      <c r="ACK324" s="108" t="n">
        <v>11.3</v>
      </c>
      <c r="ACL324" s="108" t="n">
        <v>11.3</v>
      </c>
      <c r="ACM324" s="108" t="n">
        <v>13.4</v>
      </c>
      <c r="ACN324" s="108" t="n">
        <v>16.9</v>
      </c>
      <c r="ACO324" s="109" t="n">
        <f aca="false">AVERAGE(ACC324:ACN324)</f>
        <v>13.925</v>
      </c>
      <c r="ADA324" s="1" t="n">
        <v>1974</v>
      </c>
      <c r="ADB324" s="110" t="s">
        <v>177</v>
      </c>
      <c r="ADC324" s="108" t="n">
        <v>25.7</v>
      </c>
      <c r="ADD324" s="108" t="n">
        <v>25.4</v>
      </c>
      <c r="ADE324" s="108" t="n">
        <v>24.8</v>
      </c>
      <c r="ADF324" s="108" t="n">
        <v>20.8</v>
      </c>
      <c r="ADG324" s="108" t="n">
        <v>18.1</v>
      </c>
      <c r="ADH324" s="108" t="n">
        <v>14.1</v>
      </c>
      <c r="ADI324" s="108" t="n">
        <v>12.5</v>
      </c>
      <c r="ADJ324" s="108" t="n">
        <v>15.3</v>
      </c>
      <c r="ADK324" s="108" t="n">
        <v>17.4</v>
      </c>
      <c r="ADL324" s="108" t="n">
        <v>19.4</v>
      </c>
      <c r="ADM324" s="108" t="n">
        <v>20.5</v>
      </c>
      <c r="ADN324" s="108" t="n">
        <v>24.6</v>
      </c>
      <c r="ADO324" s="109" t="n">
        <f aca="false">AVERAGE(ADC324:ADN324)</f>
        <v>19.8833333333333</v>
      </c>
      <c r="AEA324" s="1" t="n">
        <v>1974</v>
      </c>
      <c r="AEB324" s="110" t="s">
        <v>177</v>
      </c>
      <c r="AEC324" s="108" t="n">
        <v>25.3</v>
      </c>
      <c r="AED324" s="108" t="n">
        <v>26.3</v>
      </c>
      <c r="AEE324" s="108" t="n">
        <v>25.7</v>
      </c>
      <c r="AEF324" s="108" t="n">
        <v>22</v>
      </c>
      <c r="AEG324" s="108" t="n">
        <v>18.4</v>
      </c>
      <c r="AEH324" s="108" t="n">
        <v>15.8</v>
      </c>
      <c r="AEI324" s="108" t="n">
        <v>14.2</v>
      </c>
      <c r="AEJ324" s="108" t="n">
        <v>16</v>
      </c>
      <c r="AEK324" s="108" t="n">
        <v>18.1</v>
      </c>
      <c r="AEL324" s="108" t="n">
        <v>20</v>
      </c>
      <c r="AEM324" s="108" t="n">
        <v>20.7</v>
      </c>
      <c r="AEN324" s="108" t="n">
        <v>25.3</v>
      </c>
      <c r="AEO324" s="109" t="n">
        <f aca="false">AVERAGE(AEC324:AEN324)</f>
        <v>20.65</v>
      </c>
      <c r="AFA324" s="1" t="n">
        <v>1974</v>
      </c>
      <c r="AFB324" s="110" t="s">
        <v>177</v>
      </c>
      <c r="AFC324" s="108" t="n">
        <v>19.5</v>
      </c>
      <c r="AFD324" s="108" t="n">
        <v>18.6</v>
      </c>
      <c r="AFE324" s="108" t="n">
        <v>19.1</v>
      </c>
      <c r="AFF324" s="108" t="n">
        <v>15.5</v>
      </c>
      <c r="AFG324" s="108" t="n">
        <v>14.2</v>
      </c>
      <c r="AFH324" s="108" t="n">
        <v>12.9</v>
      </c>
      <c r="AFI324" s="108" t="n">
        <v>12.2</v>
      </c>
      <c r="AFJ324" s="108" t="n">
        <v>12.4</v>
      </c>
      <c r="AFK324" s="108" t="n">
        <v>13.2</v>
      </c>
      <c r="AFL324" s="108" t="n">
        <v>12.8</v>
      </c>
      <c r="AFM324" s="108" t="n">
        <v>14.6</v>
      </c>
      <c r="AFN324" s="108" t="n">
        <v>17.4</v>
      </c>
      <c r="AFO324" s="109" t="n">
        <f aca="false">AVERAGE(AFC324:AFN324)</f>
        <v>15.2</v>
      </c>
      <c r="AGA324" s="1" t="n">
        <v>1974</v>
      </c>
      <c r="AGB324" s="110" t="s">
        <v>177</v>
      </c>
      <c r="AGC324" s="108" t="n">
        <v>18.3</v>
      </c>
      <c r="AGD324" s="108" t="n">
        <v>16.8</v>
      </c>
      <c r="AGE324" s="108" t="n">
        <v>16.8</v>
      </c>
      <c r="AGF324" s="108" t="n">
        <v>11.3</v>
      </c>
      <c r="AGG324" s="108" t="n">
        <v>8.2</v>
      </c>
      <c r="AGH324" s="108" t="n">
        <v>5.7</v>
      </c>
      <c r="AGI324" s="108" t="n">
        <v>6</v>
      </c>
      <c r="AGJ324" s="108" t="n">
        <v>5.1</v>
      </c>
      <c r="AGK324" s="108" t="n">
        <v>7.3</v>
      </c>
      <c r="AGL324" s="108" t="n">
        <v>7.9</v>
      </c>
      <c r="AGM324" s="108" t="n">
        <v>11.8</v>
      </c>
      <c r="AGN324" s="108" t="n">
        <v>16</v>
      </c>
      <c r="AGO324" s="109" t="n">
        <f aca="false">AVERAGE(AGC324:AGN324)</f>
        <v>10.9333333333333</v>
      </c>
      <c r="AHA324" s="1" t="n">
        <v>1974</v>
      </c>
      <c r="AHB324" s="110" t="s">
        <v>177</v>
      </c>
      <c r="AHC324" s="108" t="n">
        <v>13.9</v>
      </c>
      <c r="AHD324" s="108" t="n">
        <v>13.3</v>
      </c>
      <c r="AHE324" s="108" t="n">
        <v>14.6</v>
      </c>
      <c r="AHF324" s="108" t="n">
        <v>9.7</v>
      </c>
      <c r="AHG324" s="108" t="n">
        <v>7.6</v>
      </c>
      <c r="AHH324" s="108" t="n">
        <v>4.5</v>
      </c>
      <c r="AHI324" s="108" t="n">
        <v>5.6</v>
      </c>
      <c r="AHJ324" s="108" t="n">
        <v>3.7</v>
      </c>
      <c r="AHK324" s="108" t="n">
        <v>4</v>
      </c>
      <c r="AHL324" s="108" t="n">
        <v>4.6</v>
      </c>
      <c r="AHM324" s="108" t="n">
        <v>6.3</v>
      </c>
      <c r="AHN324" s="108" t="n">
        <v>12.3</v>
      </c>
      <c r="AHO324" s="109" t="n">
        <f aca="false">AVERAGE(AHC324:AHN324)</f>
        <v>8.34166666666667</v>
      </c>
      <c r="AIA324" s="1" t="n">
        <v>1974</v>
      </c>
      <c r="AIB324" s="110" t="s">
        <v>177</v>
      </c>
      <c r="AIC324" s="108" t="n">
        <v>23.4</v>
      </c>
      <c r="AID324" s="108" t="n">
        <v>22.1</v>
      </c>
      <c r="AIE324" s="108" t="n">
        <v>21</v>
      </c>
      <c r="AIF324" s="108" t="n">
        <v>13.7</v>
      </c>
      <c r="AIG324" s="108" t="n">
        <v>9.4</v>
      </c>
      <c r="AIH324" s="108" t="n">
        <v>5.5</v>
      </c>
      <c r="AII324" s="108" t="n">
        <v>7.9</v>
      </c>
      <c r="AIJ324" s="108" t="n">
        <v>7.7</v>
      </c>
      <c r="AIK324" s="108" t="n">
        <v>11.4</v>
      </c>
      <c r="AIL324" s="108" t="n">
        <v>13.5</v>
      </c>
      <c r="AIM324" s="108" t="n">
        <v>17.5</v>
      </c>
      <c r="AIN324" s="108" t="n">
        <v>21.1</v>
      </c>
      <c r="AIO324" s="109" t="n">
        <f aca="false">AVERAGE(AIC324:AIN324)</f>
        <v>14.5166666666667</v>
      </c>
      <c r="AJA324" s="1" t="n">
        <v>1974</v>
      </c>
      <c r="AJB324" s="110" t="s">
        <v>177</v>
      </c>
      <c r="AJC324" s="108" t="n">
        <v>24.9</v>
      </c>
      <c r="AJD324" s="108" t="n">
        <v>25.3</v>
      </c>
      <c r="AJE324" s="108" t="n">
        <v>24.2</v>
      </c>
      <c r="AJF324" s="108" t="n">
        <v>23</v>
      </c>
      <c r="AJG324" s="108" t="n">
        <v>19.8</v>
      </c>
      <c r="AJH324" s="108" t="n">
        <v>15.7</v>
      </c>
      <c r="AJI324" s="108" t="n">
        <v>15.7</v>
      </c>
      <c r="AJJ324" s="108" t="n">
        <v>19.8</v>
      </c>
      <c r="AJK324" s="108" t="n">
        <v>23.6</v>
      </c>
      <c r="AJL324" s="108" t="n">
        <v>27.2</v>
      </c>
      <c r="AJM324" s="108" t="n">
        <v>26.4</v>
      </c>
      <c r="AJN324" s="108" t="n">
        <v>26.3</v>
      </c>
      <c r="AJO324" s="109" t="n">
        <f aca="false">AVERAGE(AJC324:AJN324)</f>
        <v>22.6583333333333</v>
      </c>
      <c r="AKA324" s="1" t="n">
        <v>1974</v>
      </c>
      <c r="AKB324" s="110" t="s">
        <v>177</v>
      </c>
      <c r="AKC324" s="108" t="n">
        <v>16.4</v>
      </c>
      <c r="AKD324" s="108" t="n">
        <v>15.5</v>
      </c>
      <c r="AKE324" s="108" t="n">
        <v>16.5</v>
      </c>
      <c r="AKF324" s="108" t="n">
        <v>11.4</v>
      </c>
      <c r="AKG324" s="108" t="n">
        <v>7.9</v>
      </c>
      <c r="AKH324" s="108" t="n">
        <v>5.7</v>
      </c>
      <c r="AKI324" s="108" t="n">
        <v>6.8</v>
      </c>
      <c r="AKJ324" s="108" t="n">
        <v>6.1</v>
      </c>
      <c r="AKK324" s="108" t="n">
        <v>6.5</v>
      </c>
      <c r="AKL324" s="108" t="n">
        <v>6.3</v>
      </c>
      <c r="AKM324" s="108" t="n">
        <v>9.6</v>
      </c>
      <c r="AKN324" s="108" t="n">
        <v>14.7</v>
      </c>
      <c r="AKO324" s="109" t="n">
        <f aca="false">AVERAGE(AKC324:AKN324)</f>
        <v>10.2833333333333</v>
      </c>
      <c r="ALA324" s="35" t="n">
        <f aca="false">(ACO324+AO324+EO324+NO324+AKO324+AFO324+AEO324+IO324+MO324)/9</f>
        <v>14.0074074074074</v>
      </c>
      <c r="ALB324" s="77" t="n">
        <f aca="false">(ABO324+KO324+DO324+AGO324)/4</f>
        <v>18.0013888888889</v>
      </c>
      <c r="ALC324" s="19" t="n">
        <f aca="false">(QO324+PO324+AAO324+AJO324+FO324+SO324+BO324+CO324+JO324+OO324+TO324+HO324)/12</f>
        <v>13.3381944444444</v>
      </c>
      <c r="AMA324" s="28" t="n">
        <f aca="false">MAX(ACC324:ACN324,AC324:AN324,EC324:EN324,NC324:NN324,AKC324:AKN324,AFC324:AFN324,AEC324:AEN324,IC324:IN324,MC324:MN324)</f>
        <v>26.3</v>
      </c>
      <c r="AMB324" s="28" t="n">
        <f aca="false">MIN(ACC324:ACN324,AC324:AN324,EC324:EN324,NC324:NN324,AKC324:AKN324,AFC324:AFN324,AEC324:AEN324,IC324:IN324,MC324:MN324)</f>
        <v>5.7</v>
      </c>
      <c r="AMC324" s="81" t="n">
        <f aca="false">MAX(ABC324:ABN324,KC324:KN324,DC324:DN324,AGC324:AGN324)</f>
        <v>26.3</v>
      </c>
      <c r="AMD324" s="81" t="n">
        <f aca="false">MIN(ABC324:ABN324,KC324:KN324,DC324:DN324,AGC324:AGN324)</f>
        <v>5.1</v>
      </c>
      <c r="AME324" s="60" t="n">
        <f aca="false">MAX(QC324:QN324,PC324:PN324,AJC324:AJN324,AAC324:AAN324,FC324:FN324,SC324:SN324)</f>
        <v>27.2</v>
      </c>
      <c r="AMF324" s="60" t="n">
        <f aca="false">MIN(QC324:QN324,PC324:PN324,AJC324:AJN324,AAC324:AAN324,FC324:FN324,SC324:SN324)</f>
        <v>5.5</v>
      </c>
    </row>
    <row r="325" customFormat="false" ht="12.8" hidden="false" customHeight="false" outlineLevel="0" collapsed="false">
      <c r="A325" s="104" t="n">
        <f aca="false">A320+5</f>
        <v>1975</v>
      </c>
      <c r="B325" s="29" t="n">
        <f aca="false">AVERAGE(AO325,BO325,CO325,DO325,EO325,FO325,GO325,HO335,IO325,JO325,KO325,LO325,MO325,NO325,OO325,PO325,QO325,RO325,SO325,TO325,UO325,VO325,WO325,YO325,ZO325,AAO325,ABO325,ACO325,ADO325,AEO325,AFO325,AGO325,AHO325,AIO325,AJO325,AKO325)</f>
        <v>13.6359567901235</v>
      </c>
      <c r="C325" s="30" t="n">
        <f aca="false">AVERAGE(B321:B325)</f>
        <v>13.7202700617284</v>
      </c>
      <c r="D325" s="31" t="n">
        <f aca="false">AVERAGE(B316:B325)</f>
        <v>13.5629759399551</v>
      </c>
      <c r="E325" s="29" t="n">
        <f aca="false">AVERAGE(B306:B325)</f>
        <v>13.6394162107183</v>
      </c>
      <c r="F325" s="32" t="n">
        <f aca="false">AVERAGE(B276:B325)</f>
        <v>13.4938906425365</v>
      </c>
      <c r="G325" s="3" t="n">
        <f aca="false">MAX(AC325:AN325,BC325:BN325,CC325:CN325,DC325:DN325,EC325:EN325,FC325:FN325,GC325:GN325,HC325:HN325,IC325:IN325,JC325:JN325,KC325:KN325,LC325:LN325,MC325:MN325,NC325:NN325,OC325:ON325,PC325:PN325,QC325:QN325,RC325:RN325,SC325:SN325,TC325:TN325,UC325:UN325,VC325:VN325,WC325:WN325,YC325:YN325,ZC325:ZN325,AAC325:AAN325,ABC325:ABN325,ACC325:ACN325,ADC325:ADN325,AEC325:AEN325,AFC325:AFN325,AGC325:AGN325,AHC325:AHN325,AIC325:AIN325,AJC325:AJN325,AKC325:AKN325)</f>
        <v>27.1</v>
      </c>
      <c r="H325" s="105" t="n">
        <f aca="false">MEDIAN(AC325:AN325,BC325:BN325,CC325:CN325,DC325:DN325,EC325:EN325,FC325:FN325,GC325:GN325,HC325:HN325,IC325:IN325,JC325:JN325,KC325:KN325,LC325:LN325,MC325:MN325,NC325:NN325,OC325:ON325,PC325:PN325,QC325:QN325,RC325:RN325,SC325:SN325,TC325:TN325,UC325:UN325,VC325:VN325,WC325:WN325,YC325:YN325,ZC325:ZN325,AAC325:AAN325,ABC325:ABN325,ACC325:ACN325,ADC325:ADN325,AEC325:AEN325,AFC325:AFN325,AGC325:AGN325,AHC325:AHN325,AIC325:AIN325,AJC325:AJN325,AKC325:AKN325)</f>
        <v>12.825</v>
      </c>
      <c r="I325" s="5" t="n">
        <f aca="false">MIN(AC325:AN325,BC325:BN325,CC325:CN325,DC325:DN325,EC325:EN325,FC325:FN325,GC325:GN325,HC325:HN325,IC325:IN325,JC325:JN325,KC325:KN325,LC325:LN325,MC325:MN325,NC325:NN325,OC325:ON325,PC325:PN325,QC325:QN325,RC325:RN325,SC325:SN325,TC325:TN325,UC325:UN325,VC325:VN325,WC325:WN325,YC325:YN325,ZC325:ZN325,AAC325:AAN325,ABC325:ABN325,ACC325:ACN325,ADC325:ADN325,AEC325:AEN325,AFC325:AFN325,AGC325:AGN325,AHC325:AHN325,AIC325:AIN325,AJC325:AJN325,AKC325:AKN325)</f>
        <v>2.4</v>
      </c>
      <c r="J325" s="106" t="n">
        <f aca="false">(G325+I325)/2</f>
        <v>14.75</v>
      </c>
      <c r="AB325" s="107" t="n">
        <v>1975</v>
      </c>
      <c r="AC325" s="108" t="n">
        <v>13.4</v>
      </c>
      <c r="AD325" s="108" t="n">
        <v>16.2</v>
      </c>
      <c r="AE325" s="108" t="n">
        <v>12.3</v>
      </c>
      <c r="AF325" s="108" t="n">
        <v>11.3</v>
      </c>
      <c r="AG325" s="108" t="n">
        <v>10.2</v>
      </c>
      <c r="AH325" s="108" t="n">
        <v>7.3</v>
      </c>
      <c r="AI325" s="108" t="n">
        <v>8</v>
      </c>
      <c r="AJ325" s="108" t="n">
        <v>6.7</v>
      </c>
      <c r="AK325" s="108" t="n">
        <v>6.9</v>
      </c>
      <c r="AL325" s="108" t="n">
        <v>9.2</v>
      </c>
      <c r="AM325" s="108" t="n">
        <v>10.9</v>
      </c>
      <c r="AN325" s="108" t="n">
        <v>13.1</v>
      </c>
      <c r="AO325" s="109" t="n">
        <f aca="false">AVERAGE(AC325:AN325)</f>
        <v>10.4583333333333</v>
      </c>
      <c r="BA325" s="1" t="n">
        <v>1975</v>
      </c>
      <c r="BB325" s="110" t="s">
        <v>178</v>
      </c>
      <c r="BC325" s="108" t="n">
        <v>13.2</v>
      </c>
      <c r="BD325" s="108" t="n">
        <v>16.8</v>
      </c>
      <c r="BE325" s="108" t="n">
        <v>11.5</v>
      </c>
      <c r="BF325" s="108" t="n">
        <v>11</v>
      </c>
      <c r="BG325" s="108" t="n">
        <v>7.6</v>
      </c>
      <c r="BH325" s="108" t="n">
        <v>4.2</v>
      </c>
      <c r="BI325" s="108" t="n">
        <v>4.2</v>
      </c>
      <c r="BJ325" s="108" t="n">
        <v>4.6</v>
      </c>
      <c r="BK325" s="108" t="n">
        <v>6.4</v>
      </c>
      <c r="BL325" s="108" t="n">
        <v>8.4</v>
      </c>
      <c r="BM325" s="108" t="n">
        <v>11.6</v>
      </c>
      <c r="BN325" s="108" t="n">
        <v>12.4</v>
      </c>
      <c r="BO325" s="109" t="n">
        <f aca="false">AVERAGE(BC325:BN325)</f>
        <v>9.325</v>
      </c>
      <c r="CA325" s="1" t="n">
        <v>1975</v>
      </c>
      <c r="CB325" s="110" t="s">
        <v>178</v>
      </c>
      <c r="CC325" s="108" t="n">
        <v>12</v>
      </c>
      <c r="CD325" s="108" t="n">
        <v>15.4</v>
      </c>
      <c r="CE325" s="108" t="n">
        <v>10.2</v>
      </c>
      <c r="CF325" s="108" t="n">
        <v>8.7</v>
      </c>
      <c r="CG325" s="108" t="n">
        <v>6.7</v>
      </c>
      <c r="CH325" s="108" t="n">
        <v>4.3</v>
      </c>
      <c r="CI325" s="108" t="n">
        <v>5.9</v>
      </c>
      <c r="CJ325" s="108" t="n">
        <v>3.4</v>
      </c>
      <c r="CK325" s="108" t="n">
        <v>4</v>
      </c>
      <c r="CL325" s="108" t="n">
        <v>7.1</v>
      </c>
      <c r="CM325" s="108" t="n">
        <v>8.1</v>
      </c>
      <c r="CN325" s="108" t="n">
        <v>10.6</v>
      </c>
      <c r="CO325" s="109" t="n">
        <f aca="false">AVERAGE(CC325:CN325)</f>
        <v>8.03333333333333</v>
      </c>
      <c r="DA325" s="1" t="n">
        <v>1975</v>
      </c>
      <c r="DB325" s="110" t="s">
        <v>178</v>
      </c>
      <c r="DC325" s="108" t="n">
        <v>27.1</v>
      </c>
      <c r="DD325" s="108" t="n">
        <v>25.7</v>
      </c>
      <c r="DE325" s="108" t="n">
        <v>25.8</v>
      </c>
      <c r="DF325" s="108" t="n">
        <v>23.7</v>
      </c>
      <c r="DG325" s="108" t="n">
        <v>17.4</v>
      </c>
      <c r="DH325" s="108" t="n">
        <v>14.4</v>
      </c>
      <c r="DI325" s="108" t="n">
        <v>16.7</v>
      </c>
      <c r="DJ325" s="108" t="n">
        <v>15.5</v>
      </c>
      <c r="DK325" s="108" t="n">
        <v>20.4</v>
      </c>
      <c r="DL325" s="108" t="n">
        <v>23</v>
      </c>
      <c r="DM325" s="108" t="n">
        <v>25.8</v>
      </c>
      <c r="DN325" s="108" t="n">
        <v>26</v>
      </c>
      <c r="DO325" s="109" t="n">
        <f aca="false">AVERAGE(DC325:DN325)</f>
        <v>21.7916666666667</v>
      </c>
      <c r="EA325" s="1" t="n">
        <v>1975</v>
      </c>
      <c r="EB325" s="110" t="s">
        <v>178</v>
      </c>
      <c r="EC325" s="108" t="n">
        <v>15.7</v>
      </c>
      <c r="ED325" s="108" t="n">
        <v>19.5</v>
      </c>
      <c r="EE325" s="108" t="n">
        <v>14.7</v>
      </c>
      <c r="EF325" s="108" t="n">
        <v>12.8</v>
      </c>
      <c r="EG325" s="108" t="n">
        <v>10.8</v>
      </c>
      <c r="EH325" s="108" t="n">
        <v>10.1</v>
      </c>
      <c r="EI325" s="108" t="n">
        <v>9.9</v>
      </c>
      <c r="EJ325" s="108" t="n">
        <v>8.1</v>
      </c>
      <c r="EK325" s="108" t="n">
        <v>8.4</v>
      </c>
      <c r="EL325" s="108" t="n">
        <v>10.8</v>
      </c>
      <c r="EM325" s="108" t="n">
        <v>12.3</v>
      </c>
      <c r="EN325" s="108" t="n">
        <v>15</v>
      </c>
      <c r="EO325" s="109" t="n">
        <f aca="false">AVERAGE(EC325:EN325)</f>
        <v>12.3416666666667</v>
      </c>
      <c r="FA325" s="1" t="n">
        <v>1975</v>
      </c>
      <c r="FB325" s="110" t="s">
        <v>178</v>
      </c>
      <c r="FC325" s="108" t="n">
        <v>14.3</v>
      </c>
      <c r="FD325" s="108" t="n">
        <v>17.9</v>
      </c>
      <c r="FE325" s="108" t="n">
        <v>12.8</v>
      </c>
      <c r="FF325" s="108" t="n">
        <v>10.7</v>
      </c>
      <c r="FG325" s="108" t="n">
        <v>8.9</v>
      </c>
      <c r="FH325" s="108" t="n">
        <v>8.7</v>
      </c>
      <c r="FI325" s="108" t="n">
        <v>8.6</v>
      </c>
      <c r="FJ325" s="108" t="n">
        <v>7.3</v>
      </c>
      <c r="FK325" s="108" t="n">
        <v>7.5</v>
      </c>
      <c r="FL325" s="108" t="n">
        <v>10.4</v>
      </c>
      <c r="FM325" s="108" t="n">
        <v>11.6</v>
      </c>
      <c r="FN325" s="112" t="n">
        <f aca="false">SUM(FN324+FN326)/2</f>
        <v>12.85</v>
      </c>
      <c r="FO325" s="109" t="n">
        <f aca="false">AVERAGE(FC325:FN325)</f>
        <v>10.9625</v>
      </c>
      <c r="GA325" s="1" t="n">
        <v>1975</v>
      </c>
      <c r="GB325" s="110" t="s">
        <v>178</v>
      </c>
      <c r="GC325" s="108" t="n">
        <v>16.8</v>
      </c>
      <c r="GD325" s="108" t="n">
        <v>18.7</v>
      </c>
      <c r="GE325" s="108" t="n">
        <v>16.2</v>
      </c>
      <c r="GF325" s="108" t="n">
        <v>14.9</v>
      </c>
      <c r="GG325" s="108" t="n">
        <v>14.7</v>
      </c>
      <c r="GH325" s="108" t="n">
        <v>12.3</v>
      </c>
      <c r="GI325" s="108" t="n">
        <v>11.4</v>
      </c>
      <c r="GJ325" s="108" t="n">
        <v>10.6</v>
      </c>
      <c r="GK325" s="108" t="n">
        <v>10.8</v>
      </c>
      <c r="GL325" s="108" t="n">
        <v>12.8</v>
      </c>
      <c r="GM325" s="108" t="n">
        <v>14.4</v>
      </c>
      <c r="GN325" s="108" t="n">
        <v>16.4</v>
      </c>
      <c r="GO325" s="109" t="n">
        <f aca="false">AVERAGE(GC325:GN325)</f>
        <v>14.1666666666667</v>
      </c>
      <c r="HA325" s="1" t="n">
        <v>1975</v>
      </c>
      <c r="HB325" s="110" t="s">
        <v>178</v>
      </c>
      <c r="HC325" s="108" t="n">
        <v>14.9</v>
      </c>
      <c r="HD325" s="108" t="n">
        <v>18.3</v>
      </c>
      <c r="HE325" s="108" t="n">
        <v>14.1</v>
      </c>
      <c r="HF325" s="108" t="n">
        <v>12.9</v>
      </c>
      <c r="HG325" s="108" t="n">
        <v>13</v>
      </c>
      <c r="HH325" s="108" t="n">
        <v>11.9</v>
      </c>
      <c r="HI325" s="108" t="n">
        <v>11.3</v>
      </c>
      <c r="HJ325" s="108" t="n">
        <v>9.7</v>
      </c>
      <c r="HK325" s="108" t="n">
        <v>9.7</v>
      </c>
      <c r="HL325" s="108" t="n">
        <v>11.5</v>
      </c>
      <c r="HM325" s="108" t="n">
        <v>12.4</v>
      </c>
      <c r="HN325" s="108" t="n">
        <v>14.5</v>
      </c>
      <c r="HO325" s="109" t="n">
        <f aca="false">AVERAGE(HC325:HN325)</f>
        <v>12.85</v>
      </c>
      <c r="IA325" s="1" t="n">
        <v>1975</v>
      </c>
      <c r="IB325" s="110" t="s">
        <v>178</v>
      </c>
      <c r="IC325" s="108" t="n">
        <v>21</v>
      </c>
      <c r="ID325" s="108" t="n">
        <v>24</v>
      </c>
      <c r="IE325" s="108" t="n">
        <v>22.5</v>
      </c>
      <c r="IF325" s="108" t="n">
        <v>18.6</v>
      </c>
      <c r="IG325" s="108" t="n">
        <v>13.8</v>
      </c>
      <c r="IH325" s="108" t="n">
        <v>11.3</v>
      </c>
      <c r="II325" s="108" t="n">
        <v>11.6</v>
      </c>
      <c r="IJ325" s="108" t="n">
        <v>10.9</v>
      </c>
      <c r="IK325" s="108" t="n">
        <v>13.8</v>
      </c>
      <c r="IL325" s="108" t="n">
        <v>15.1</v>
      </c>
      <c r="IM325" s="108" t="n">
        <v>18.4</v>
      </c>
      <c r="IN325" s="108" t="n">
        <v>20.7</v>
      </c>
      <c r="IO325" s="109" t="n">
        <f aca="false">AVERAGE(IC325:IN325)</f>
        <v>16.8083333333333</v>
      </c>
      <c r="JA325" s="1" t="n">
        <v>1975</v>
      </c>
      <c r="JB325" s="110" t="s">
        <v>178</v>
      </c>
      <c r="JC325" s="108" t="n">
        <v>12.9</v>
      </c>
      <c r="JD325" s="108" t="n">
        <v>16.8</v>
      </c>
      <c r="JE325" s="108" t="n">
        <v>11.6</v>
      </c>
      <c r="JF325" s="108" t="n">
        <v>10</v>
      </c>
      <c r="JG325" s="108" t="n">
        <v>6</v>
      </c>
      <c r="JH325" s="108" t="n">
        <v>4.5</v>
      </c>
      <c r="JI325" s="108" t="n">
        <v>5.6</v>
      </c>
      <c r="JJ325" s="108" t="n">
        <v>3.9</v>
      </c>
      <c r="JK325" s="108" t="n">
        <v>4.5</v>
      </c>
      <c r="JL325" s="108" t="n">
        <v>7.9</v>
      </c>
      <c r="JM325" s="108" t="n">
        <v>10</v>
      </c>
      <c r="JN325" s="112" t="n">
        <f aca="false">SUM(JN324+JN326)/2</f>
        <v>13.2</v>
      </c>
      <c r="JO325" s="109" t="n">
        <f aca="false">AVERAGE(JC325:JN325)</f>
        <v>8.90833333333333</v>
      </c>
      <c r="KA325" s="1" t="n">
        <v>1975</v>
      </c>
      <c r="KB325" s="110" t="s">
        <v>178</v>
      </c>
      <c r="KC325" s="108" t="n">
        <v>25.4</v>
      </c>
      <c r="KD325" s="108" t="n">
        <v>24.7</v>
      </c>
      <c r="KE325" s="108" t="n">
        <v>25.4</v>
      </c>
      <c r="KF325" s="108" t="n">
        <v>24.1</v>
      </c>
      <c r="KG325" s="108" t="n">
        <v>18.5</v>
      </c>
      <c r="KH325" s="108" t="n">
        <v>15.9</v>
      </c>
      <c r="KI325" s="108" t="n">
        <v>17.8</v>
      </c>
      <c r="KJ325" s="108" t="n">
        <v>16.8</v>
      </c>
      <c r="KK325" s="108" t="n">
        <v>21.9</v>
      </c>
      <c r="KL325" s="108" t="n">
        <v>23.7</v>
      </c>
      <c r="KM325" s="108" t="n">
        <v>25.7</v>
      </c>
      <c r="KN325" s="108" t="n">
        <v>25.7</v>
      </c>
      <c r="KO325" s="109" t="n">
        <f aca="false">AVERAGE(KC325:KN325)</f>
        <v>22.1333333333333</v>
      </c>
      <c r="LA325" s="1" t="n">
        <v>1975</v>
      </c>
      <c r="LB325" s="110" t="s">
        <v>178</v>
      </c>
      <c r="LC325" s="108" t="n">
        <v>13.8</v>
      </c>
      <c r="LD325" s="108" t="n">
        <v>18.2</v>
      </c>
      <c r="LE325" s="108" t="n">
        <v>12.6</v>
      </c>
      <c r="LF325" s="108" t="n">
        <v>10.7</v>
      </c>
      <c r="LG325" s="108" t="n">
        <v>7.6</v>
      </c>
      <c r="LH325" s="108" t="n">
        <v>7.4</v>
      </c>
      <c r="LI325" s="108" t="n">
        <v>7.2</v>
      </c>
      <c r="LJ325" s="108" t="n">
        <v>5.7</v>
      </c>
      <c r="LK325" s="108" t="n">
        <v>5.7</v>
      </c>
      <c r="LL325" s="108" t="n">
        <v>8.6</v>
      </c>
      <c r="LM325" s="108" t="n">
        <v>9.9</v>
      </c>
      <c r="LN325" s="108" t="n">
        <v>11.9</v>
      </c>
      <c r="LO325" s="109" t="n">
        <f aca="false">AVERAGE(LC325:LN325)</f>
        <v>9.94166666666667</v>
      </c>
      <c r="MA325" s="1" t="n">
        <v>1975</v>
      </c>
      <c r="MB325" s="110" t="s">
        <v>178</v>
      </c>
      <c r="MC325" s="108" t="n">
        <v>14.8</v>
      </c>
      <c r="MD325" s="108" t="n">
        <v>18</v>
      </c>
      <c r="ME325" s="108" t="n">
        <v>13.8</v>
      </c>
      <c r="MF325" s="108" t="n">
        <v>14.2</v>
      </c>
      <c r="MG325" s="108" t="n">
        <v>11.2</v>
      </c>
      <c r="MH325" s="108" t="n">
        <v>8.1</v>
      </c>
      <c r="MI325" s="108" t="n">
        <v>8.6</v>
      </c>
      <c r="MJ325" s="108" t="n">
        <v>8.7</v>
      </c>
      <c r="MK325" s="108" t="n">
        <v>9</v>
      </c>
      <c r="ML325" s="108" t="n">
        <v>10.5</v>
      </c>
      <c r="MM325" s="108" t="n">
        <v>13.5</v>
      </c>
      <c r="MN325" s="108" t="n">
        <v>13.8</v>
      </c>
      <c r="MO325" s="109" t="n">
        <f aca="false">AVERAGE(MC325:MN325)</f>
        <v>12.0166666666667</v>
      </c>
      <c r="NA325" s="1" t="n">
        <v>1975</v>
      </c>
      <c r="NB325" s="110" t="s">
        <v>178</v>
      </c>
      <c r="NC325" s="108" t="n">
        <v>16.6</v>
      </c>
      <c r="ND325" s="108" t="n">
        <v>21.3</v>
      </c>
      <c r="NE325" s="108" t="n">
        <v>17.7</v>
      </c>
      <c r="NF325" s="108" t="n">
        <v>15</v>
      </c>
      <c r="NG325" s="108" t="n">
        <v>11.4</v>
      </c>
      <c r="NH325" s="108" t="n">
        <v>10.9</v>
      </c>
      <c r="NI325" s="108" t="n">
        <v>10.6</v>
      </c>
      <c r="NJ325" s="108" t="n">
        <v>8.7</v>
      </c>
      <c r="NK325" s="108" t="n">
        <v>9.6</v>
      </c>
      <c r="NL325" s="108" t="n">
        <v>10.8</v>
      </c>
      <c r="NM325" s="108" t="n">
        <v>12.5</v>
      </c>
      <c r="NN325" s="108" t="n">
        <v>16.6</v>
      </c>
      <c r="NO325" s="109" t="n">
        <f aca="false">AVERAGE(NC325:NN325)</f>
        <v>13.475</v>
      </c>
      <c r="OA325" s="1" t="n">
        <v>1975</v>
      </c>
      <c r="OB325" s="110" t="s">
        <v>178</v>
      </c>
      <c r="OC325" s="108" t="n">
        <v>17</v>
      </c>
      <c r="OD325" s="108" t="n">
        <v>20.5</v>
      </c>
      <c r="OE325" s="108" t="n">
        <v>15.5</v>
      </c>
      <c r="OF325" s="108" t="n">
        <v>13.9</v>
      </c>
      <c r="OG325" s="108" t="n">
        <v>11.4</v>
      </c>
      <c r="OH325" s="108" t="n">
        <v>10.6</v>
      </c>
      <c r="OI325" s="108" t="n">
        <v>10.9</v>
      </c>
      <c r="OJ325" s="108" t="n">
        <v>8.7</v>
      </c>
      <c r="OK325" s="108" t="n">
        <v>9.2</v>
      </c>
      <c r="OL325" s="108" t="n">
        <v>11.8</v>
      </c>
      <c r="OM325" s="108" t="n">
        <v>13.6</v>
      </c>
      <c r="ON325" s="108" t="n">
        <v>16.2</v>
      </c>
      <c r="OO325" s="109" t="n">
        <f aca="false">AVERAGE(OC325:ON325)</f>
        <v>13.275</v>
      </c>
      <c r="PA325" s="16" t="n">
        <v>1975</v>
      </c>
      <c r="PB325" s="134" t="s">
        <v>178</v>
      </c>
      <c r="PC325" s="108" t="n">
        <v>16.3</v>
      </c>
      <c r="PD325" s="108" t="n">
        <v>19.9</v>
      </c>
      <c r="PE325" s="108" t="n">
        <v>14.5</v>
      </c>
      <c r="PF325" s="108" t="n">
        <v>12.8</v>
      </c>
      <c r="PG325" s="108" t="n">
        <v>7.2</v>
      </c>
      <c r="PH325" s="108" t="n">
        <v>5</v>
      </c>
      <c r="PI325" s="108" t="n">
        <v>5.1</v>
      </c>
      <c r="PJ325" s="108" t="n">
        <v>4.1</v>
      </c>
      <c r="PK325" s="108" t="n">
        <v>7.5</v>
      </c>
      <c r="PL325" s="108" t="n">
        <v>9.7</v>
      </c>
      <c r="PM325" s="108" t="n">
        <v>14.7</v>
      </c>
      <c r="PN325" s="108" t="n">
        <v>16.5</v>
      </c>
      <c r="PO325" s="109" t="n">
        <f aca="false">AVERAGE(PC325:PN325)</f>
        <v>11.1083333333333</v>
      </c>
      <c r="QA325" s="1" t="n">
        <v>1975</v>
      </c>
      <c r="QB325" s="110" t="s">
        <v>178</v>
      </c>
      <c r="QC325" s="108" t="n">
        <v>13</v>
      </c>
      <c r="QD325" s="108" t="n">
        <v>16.6</v>
      </c>
      <c r="QE325" s="108" t="n">
        <v>11.7</v>
      </c>
      <c r="QF325" s="108" t="n">
        <v>10.8</v>
      </c>
      <c r="QG325" s="108" t="n">
        <v>7.6</v>
      </c>
      <c r="QH325" s="108" t="n">
        <v>5.3</v>
      </c>
      <c r="QI325" s="108" t="n">
        <v>6.2</v>
      </c>
      <c r="QJ325" s="108" t="n">
        <v>4.7</v>
      </c>
      <c r="QK325" s="108" t="n">
        <v>4.9</v>
      </c>
      <c r="QL325" s="108" t="n">
        <v>7.7</v>
      </c>
      <c r="QM325" s="108" t="n">
        <v>10.3</v>
      </c>
      <c r="QN325" s="108" t="n">
        <v>12.5</v>
      </c>
      <c r="QO325" s="109" t="n">
        <f aca="false">AVERAGE(QC325:QN325)</f>
        <v>9.275</v>
      </c>
      <c r="RA325" s="1" t="n">
        <v>1975</v>
      </c>
      <c r="RB325" s="110" t="s">
        <v>178</v>
      </c>
      <c r="RC325" s="108" t="n">
        <v>15.8</v>
      </c>
      <c r="RD325" s="108" t="n">
        <v>19.6</v>
      </c>
      <c r="RE325" s="108" t="n">
        <v>15.1</v>
      </c>
      <c r="RF325" s="108" t="n">
        <v>12.7</v>
      </c>
      <c r="RG325" s="108" t="n">
        <v>7.3</v>
      </c>
      <c r="RH325" s="108" t="n">
        <v>6.4</v>
      </c>
      <c r="RI325" s="108" t="n">
        <v>6.2</v>
      </c>
      <c r="RJ325" s="108" t="n">
        <v>4</v>
      </c>
      <c r="RK325" s="108" t="n">
        <v>5.8</v>
      </c>
      <c r="RL325" s="108" t="n">
        <v>9</v>
      </c>
      <c r="RM325" s="108" t="n">
        <v>11.9</v>
      </c>
      <c r="RN325" s="108" t="n">
        <v>15.8</v>
      </c>
      <c r="RO325" s="109" t="n">
        <f aca="false">AVERAGE(RC325:RN325)</f>
        <v>10.8</v>
      </c>
      <c r="SA325" s="1" t="n">
        <v>1975</v>
      </c>
      <c r="SB325" s="107" t="n">
        <v>1975</v>
      </c>
      <c r="SC325" s="108" t="n">
        <v>18.1</v>
      </c>
      <c r="SD325" s="108" t="n">
        <v>18.5</v>
      </c>
      <c r="SE325" s="108" t="n">
        <v>16.5</v>
      </c>
      <c r="SF325" s="108" t="n">
        <v>14.2</v>
      </c>
      <c r="SG325" s="108" t="n">
        <v>8.4</v>
      </c>
      <c r="SH325" s="108" t="n">
        <v>6.2</v>
      </c>
      <c r="SI325" s="108" t="n">
        <v>6.2</v>
      </c>
      <c r="SJ325" s="108" t="n">
        <v>6</v>
      </c>
      <c r="SK325" s="108" t="n">
        <v>9.4</v>
      </c>
      <c r="SL325" s="108" t="n">
        <v>11.3</v>
      </c>
      <c r="SM325" s="108" t="n">
        <v>16.7</v>
      </c>
      <c r="SN325" s="108" t="n">
        <v>19.1</v>
      </c>
      <c r="SO325" s="109" t="n">
        <f aca="false">AVERAGE(SC325:SN325)</f>
        <v>12.55</v>
      </c>
      <c r="TA325" s="1" t="n">
        <v>1975</v>
      </c>
      <c r="TB325" s="110" t="s">
        <v>178</v>
      </c>
      <c r="TC325" s="108" t="n">
        <v>26.2</v>
      </c>
      <c r="TD325" s="108" t="n">
        <v>26.1</v>
      </c>
      <c r="TE325" s="108" t="n">
        <v>25.5</v>
      </c>
      <c r="TF325" s="108" t="n">
        <v>23</v>
      </c>
      <c r="TG325" s="108" t="n">
        <v>17</v>
      </c>
      <c r="TH325" s="108" t="n">
        <v>13.7</v>
      </c>
      <c r="TI325" s="108" t="n">
        <v>14.9</v>
      </c>
      <c r="TJ325" s="108" t="n">
        <v>13.2</v>
      </c>
      <c r="TK325" s="108" t="n">
        <v>18.6</v>
      </c>
      <c r="TL325" s="108" t="n">
        <v>19.1</v>
      </c>
      <c r="TM325" s="108" t="n">
        <v>23.6</v>
      </c>
      <c r="TN325" s="108" t="n">
        <v>25.5</v>
      </c>
      <c r="TO325" s="109" t="n">
        <f aca="false">AVERAGE(TC325:TN325)</f>
        <v>20.5333333333333</v>
      </c>
      <c r="UA325" s="1" t="n">
        <v>1975</v>
      </c>
      <c r="UB325" s="110" t="s">
        <v>178</v>
      </c>
      <c r="UC325" s="108" t="n">
        <v>15.4</v>
      </c>
      <c r="UD325" s="108" t="n">
        <v>19.8</v>
      </c>
      <c r="UE325" s="108" t="n">
        <v>15.1</v>
      </c>
      <c r="UF325" s="108" t="n">
        <v>12.9</v>
      </c>
      <c r="UG325" s="108" t="n">
        <v>7.8</v>
      </c>
      <c r="UH325" s="108" t="n">
        <v>6.7</v>
      </c>
      <c r="UI325" s="108" t="n">
        <v>6</v>
      </c>
      <c r="UJ325" s="108" t="n">
        <v>4.8</v>
      </c>
      <c r="UK325" s="108" t="n">
        <v>6.5</v>
      </c>
      <c r="UL325" s="108" t="n">
        <v>9.5</v>
      </c>
      <c r="UM325" s="108" t="n">
        <v>12.6</v>
      </c>
      <c r="UN325" s="108" t="n">
        <v>16.4</v>
      </c>
      <c r="UO325" s="109" t="n">
        <f aca="false">AVERAGE(UC325:UN325)</f>
        <v>11.125</v>
      </c>
      <c r="VA325" s="1" t="n">
        <v>1975</v>
      </c>
      <c r="VB325" s="110" t="s">
        <v>178</v>
      </c>
      <c r="VC325" s="108" t="n">
        <v>12.6</v>
      </c>
      <c r="VD325" s="108" t="n">
        <v>15.6</v>
      </c>
      <c r="VE325" s="108" t="n">
        <v>11.8</v>
      </c>
      <c r="VF325" s="108" t="n">
        <v>10.9</v>
      </c>
      <c r="VG325" s="108" t="n">
        <v>9</v>
      </c>
      <c r="VH325" s="108" t="n">
        <v>6.9</v>
      </c>
      <c r="VI325" s="108" t="n">
        <v>6.7</v>
      </c>
      <c r="VJ325" s="108" t="n">
        <v>5.5</v>
      </c>
      <c r="VK325" s="108" t="n">
        <v>5.9</v>
      </c>
      <c r="VL325" s="108" t="n">
        <v>8.6</v>
      </c>
      <c r="VM325" s="112" t="n">
        <f aca="false">SUM(VM324+VM326)/2</f>
        <v>9.4</v>
      </c>
      <c r="VN325" s="112" t="n">
        <f aca="false">SUM(VN324+VN326)/2</f>
        <v>11.85</v>
      </c>
      <c r="VO325" s="109" t="n">
        <f aca="false">AVERAGE(VC325:VN325)</f>
        <v>9.5625</v>
      </c>
      <c r="WA325" s="1" t="n">
        <v>1975</v>
      </c>
      <c r="WB325" s="110" t="s">
        <v>178</v>
      </c>
      <c r="WC325" s="113" t="n">
        <f aca="false">SUM(WC326:WC328)/3</f>
        <v>23.8666666666667</v>
      </c>
      <c r="WD325" s="113" t="n">
        <f aca="false">SUM(WD326:WD328)/3</f>
        <v>24.9</v>
      </c>
      <c r="WE325" s="113" t="n">
        <f aca="false">SUM(WE326:WE328)/3</f>
        <v>21.3666666666667</v>
      </c>
      <c r="WF325" s="113" t="n">
        <f aca="false">SUM(WF326:WF328)/3</f>
        <v>18.1666666666667</v>
      </c>
      <c r="WG325" s="113" t="n">
        <f aca="false">SUM(WG326:WG328)/3</f>
        <v>11.8333333333333</v>
      </c>
      <c r="WH325" s="108" t="n">
        <v>7</v>
      </c>
      <c r="WI325" s="108" t="n">
        <v>7.2</v>
      </c>
      <c r="WJ325" s="108" t="n">
        <v>6.8</v>
      </c>
      <c r="WK325" s="108" t="n">
        <v>9.4</v>
      </c>
      <c r="WL325" s="108" t="n">
        <v>11.4</v>
      </c>
      <c r="WM325" s="108" t="n">
        <v>16</v>
      </c>
      <c r="WN325" s="108" t="n">
        <v>20.5</v>
      </c>
      <c r="WO325" s="109" t="n">
        <f aca="false">AVERAGE(WC325:WN325)</f>
        <v>14.8694444444444</v>
      </c>
      <c r="YA325" s="1" t="n">
        <v>1975</v>
      </c>
      <c r="YB325" s="110" t="s">
        <v>178</v>
      </c>
      <c r="YC325" s="108" t="n">
        <v>13.5</v>
      </c>
      <c r="YD325" s="108" t="n">
        <v>17.5</v>
      </c>
      <c r="YE325" s="108" t="n">
        <v>12.6</v>
      </c>
      <c r="YF325" s="108" t="n">
        <v>11.4</v>
      </c>
      <c r="YG325" s="108" t="n">
        <v>7.3</v>
      </c>
      <c r="YH325" s="108" t="n">
        <v>6.4</v>
      </c>
      <c r="YI325" s="108" t="n">
        <v>6.2</v>
      </c>
      <c r="YJ325" s="108" t="n">
        <v>4.9</v>
      </c>
      <c r="YK325" s="108" t="n">
        <v>5.5</v>
      </c>
      <c r="YL325" s="108" t="n">
        <v>7.6</v>
      </c>
      <c r="YM325" s="108" t="n">
        <v>10.5</v>
      </c>
      <c r="YN325" s="108" t="n">
        <v>12.9</v>
      </c>
      <c r="YO325" s="109" t="n">
        <f aca="false">AVERAGE(YC325:YN325)</f>
        <v>9.69166666666667</v>
      </c>
      <c r="ZA325" s="1" t="n">
        <v>1975</v>
      </c>
      <c r="ZB325" s="110" t="s">
        <v>178</v>
      </c>
      <c r="ZC325" s="108" t="n">
        <v>15.9</v>
      </c>
      <c r="ZD325" s="108" t="n">
        <v>19.8</v>
      </c>
      <c r="ZE325" s="108" t="n">
        <v>14.8</v>
      </c>
      <c r="ZF325" s="108" t="n">
        <v>12.7</v>
      </c>
      <c r="ZG325" s="108" t="n">
        <v>7.2</v>
      </c>
      <c r="ZH325" s="108" t="n">
        <v>5.1</v>
      </c>
      <c r="ZI325" s="108" t="n">
        <v>5.9</v>
      </c>
      <c r="ZJ325" s="108" t="n">
        <v>4.1</v>
      </c>
      <c r="ZK325" s="108" t="n">
        <v>5.1</v>
      </c>
      <c r="ZL325" s="108" t="n">
        <v>8.3</v>
      </c>
      <c r="ZM325" s="108" t="n">
        <v>11.6</v>
      </c>
      <c r="ZN325" s="108" t="n">
        <v>14.7</v>
      </c>
      <c r="ZO325" s="109" t="n">
        <f aca="false">AVERAGE(ZC325:ZN325)</f>
        <v>10.4333333333333</v>
      </c>
      <c r="AAA325" s="1" t="n">
        <v>1975</v>
      </c>
      <c r="AAB325" s="110" t="s">
        <v>178</v>
      </c>
      <c r="AAC325" s="108" t="n">
        <v>23.4</v>
      </c>
      <c r="AAD325" s="108" t="n">
        <v>23.1</v>
      </c>
      <c r="AAE325" s="108" t="n">
        <v>21.8</v>
      </c>
      <c r="AAF325" s="108" t="n">
        <v>19.4</v>
      </c>
      <c r="AAG325" s="108" t="n">
        <v>15</v>
      </c>
      <c r="AAH325" s="108" t="n">
        <v>12.7</v>
      </c>
      <c r="AAI325" s="108" t="n">
        <v>15</v>
      </c>
      <c r="AAJ325" s="108" t="n">
        <v>14.4</v>
      </c>
      <c r="AAK325" s="108" t="n">
        <v>19.9</v>
      </c>
      <c r="AAL325" s="108" t="n">
        <v>20.3</v>
      </c>
      <c r="AAM325" s="108" t="n">
        <v>23.5</v>
      </c>
      <c r="AAN325" s="108" t="n">
        <v>23.5</v>
      </c>
      <c r="AAO325" s="109" t="n">
        <f aca="false">AVERAGE(AAC325:AAN325)</f>
        <v>19.3333333333333</v>
      </c>
      <c r="ABA325" s="1" t="n">
        <v>1975</v>
      </c>
      <c r="ABB325" s="110" t="s">
        <v>178</v>
      </c>
      <c r="ABC325" s="108" t="n">
        <v>24</v>
      </c>
      <c r="ABD325" s="108" t="n">
        <v>25.5</v>
      </c>
      <c r="ABE325" s="108" t="n">
        <v>24.2</v>
      </c>
      <c r="ABF325" s="108" t="n">
        <v>21.5</v>
      </c>
      <c r="ABG325" s="108" t="n">
        <v>17.3</v>
      </c>
      <c r="ABH325" s="108" t="n">
        <v>14.4</v>
      </c>
      <c r="ABI325" s="108" t="n">
        <v>14.4</v>
      </c>
      <c r="ABJ325" s="108" t="n">
        <v>12.6</v>
      </c>
      <c r="ABK325" s="108" t="n">
        <v>15.7</v>
      </c>
      <c r="ABL325" s="108" t="n">
        <v>17.3</v>
      </c>
      <c r="ABM325" s="108" t="n">
        <v>20.5</v>
      </c>
      <c r="ABN325" s="108" t="n">
        <v>24.5</v>
      </c>
      <c r="ABO325" s="109" t="n">
        <f aca="false">AVERAGE(ABC325:ABN325)</f>
        <v>19.325</v>
      </c>
      <c r="ACA325" s="111" t="n">
        <v>1975</v>
      </c>
      <c r="ACB325" s="110" t="s">
        <v>178</v>
      </c>
      <c r="ACC325" s="108" t="n">
        <v>17.8</v>
      </c>
      <c r="ACD325" s="108" t="n">
        <v>21.6</v>
      </c>
      <c r="ACE325" s="108" t="n">
        <v>16.8</v>
      </c>
      <c r="ACF325" s="108" t="n">
        <v>14.7</v>
      </c>
      <c r="ACG325" s="108" t="n">
        <v>11.5</v>
      </c>
      <c r="ACH325" s="108" t="n">
        <v>10.8</v>
      </c>
      <c r="ACI325" s="108" t="n">
        <v>10.3</v>
      </c>
      <c r="ACJ325" s="108" t="n">
        <v>8.8</v>
      </c>
      <c r="ACK325" s="108" t="n">
        <v>10.2</v>
      </c>
      <c r="ACL325" s="108" t="n">
        <v>12.3</v>
      </c>
      <c r="ACM325" s="108" t="n">
        <v>14.4</v>
      </c>
      <c r="ACN325" s="108" t="n">
        <v>17.8</v>
      </c>
      <c r="ACO325" s="109" t="n">
        <f aca="false">AVERAGE(ACC325:ACN325)</f>
        <v>13.9166666666667</v>
      </c>
      <c r="ADA325" s="1" t="n">
        <v>1975</v>
      </c>
      <c r="ADB325" s="110" t="s">
        <v>178</v>
      </c>
      <c r="ADC325" s="108" t="n">
        <v>25.9</v>
      </c>
      <c r="ADD325" s="108" t="n">
        <v>25</v>
      </c>
      <c r="ADE325" s="108" t="n">
        <v>25.8</v>
      </c>
      <c r="ADF325" s="108" t="n">
        <v>22.2</v>
      </c>
      <c r="ADG325" s="108" t="n">
        <v>16.1</v>
      </c>
      <c r="ADH325" s="108" t="n">
        <v>13.5</v>
      </c>
      <c r="ADI325" s="108" t="n">
        <v>15.3</v>
      </c>
      <c r="ADJ325" s="108" t="n">
        <v>12.4</v>
      </c>
      <c r="ADK325" s="108" t="n">
        <v>17.4</v>
      </c>
      <c r="ADL325" s="108" t="n">
        <v>18.7</v>
      </c>
      <c r="ADM325" s="108" t="n">
        <v>21.8</v>
      </c>
      <c r="ADN325" s="108" t="n">
        <v>24.7</v>
      </c>
      <c r="ADO325" s="109" t="n">
        <f aca="false">AVERAGE(ADC325:ADN325)</f>
        <v>19.9</v>
      </c>
      <c r="AEA325" s="1" t="n">
        <v>1975</v>
      </c>
      <c r="AEB325" s="110" t="s">
        <v>178</v>
      </c>
      <c r="AEC325" s="108" t="n">
        <v>26.4</v>
      </c>
      <c r="AED325" s="108" t="n">
        <v>26.4</v>
      </c>
      <c r="AEE325" s="108" t="n">
        <v>26.2</v>
      </c>
      <c r="AEF325" s="108" t="n">
        <v>23.1</v>
      </c>
      <c r="AEG325" s="108" t="n">
        <v>18.3</v>
      </c>
      <c r="AEH325" s="108" t="n">
        <v>14.7</v>
      </c>
      <c r="AEI325" s="108" t="n">
        <v>15.8</v>
      </c>
      <c r="AEJ325" s="108" t="n">
        <v>12.8</v>
      </c>
      <c r="AEK325" s="108" t="n">
        <v>17.7</v>
      </c>
      <c r="AEL325" s="108" t="n">
        <v>19.2</v>
      </c>
      <c r="AEM325" s="108" t="n">
        <v>22.9</v>
      </c>
      <c r="AEN325" s="108" t="n">
        <v>25.5</v>
      </c>
      <c r="AEO325" s="109" t="n">
        <f aca="false">AVERAGE(AEC325:AEN325)</f>
        <v>20.75</v>
      </c>
      <c r="AFA325" s="1" t="n">
        <v>1975</v>
      </c>
      <c r="AFB325" s="110" t="s">
        <v>178</v>
      </c>
      <c r="AFC325" s="108" t="n">
        <v>17.9</v>
      </c>
      <c r="AFD325" s="108" t="n">
        <v>20.3</v>
      </c>
      <c r="AFE325" s="108" t="n">
        <v>17.3</v>
      </c>
      <c r="AFF325" s="108" t="n">
        <v>15.2</v>
      </c>
      <c r="AFG325" s="108" t="n">
        <v>15.1</v>
      </c>
      <c r="AFH325" s="108" t="n">
        <v>13</v>
      </c>
      <c r="AFI325" s="108" t="n">
        <v>12.5</v>
      </c>
      <c r="AFJ325" s="108" t="n">
        <v>10.9</v>
      </c>
      <c r="AFK325" s="108" t="n">
        <v>11.6</v>
      </c>
      <c r="AFL325" s="108" t="n">
        <v>13.7</v>
      </c>
      <c r="AFM325" s="108" t="n">
        <v>15.7</v>
      </c>
      <c r="AFN325" s="108" t="n">
        <v>17.9</v>
      </c>
      <c r="AFO325" s="109" t="n">
        <f aca="false">AVERAGE(AFC325:AFN325)</f>
        <v>15.0916666666667</v>
      </c>
      <c r="AGA325" s="1" t="n">
        <v>1975</v>
      </c>
      <c r="AGB325" s="110" t="s">
        <v>178</v>
      </c>
      <c r="AGC325" s="108" t="n">
        <v>15.6</v>
      </c>
      <c r="AGD325" s="108" t="n">
        <v>19.8</v>
      </c>
      <c r="AGE325" s="108" t="n">
        <v>14.8</v>
      </c>
      <c r="AGF325" s="108" t="n">
        <v>12.6</v>
      </c>
      <c r="AGG325" s="108" t="n">
        <v>6.4</v>
      </c>
      <c r="AGH325" s="108" t="n">
        <v>5.5</v>
      </c>
      <c r="AGI325" s="108" t="n">
        <v>5.5</v>
      </c>
      <c r="AGJ325" s="108" t="n">
        <v>3.7</v>
      </c>
      <c r="AGK325" s="108" t="n">
        <v>6.2</v>
      </c>
      <c r="AGL325" s="108" t="n">
        <v>9.2</v>
      </c>
      <c r="AGM325" s="108" t="n">
        <v>12.4</v>
      </c>
      <c r="AGN325" s="108" t="n">
        <v>15.8</v>
      </c>
      <c r="AGO325" s="109" t="n">
        <f aca="false">AVERAGE(AGC325:AGN325)</f>
        <v>10.625</v>
      </c>
      <c r="AHA325" s="1" t="n">
        <v>1975</v>
      </c>
      <c r="AHB325" s="110" t="s">
        <v>178</v>
      </c>
      <c r="AHC325" s="108" t="n">
        <v>13.4</v>
      </c>
      <c r="AHD325" s="108" t="n">
        <v>16.7</v>
      </c>
      <c r="AHE325" s="108" t="n">
        <v>11.4</v>
      </c>
      <c r="AHF325" s="108" t="n">
        <v>10.3</v>
      </c>
      <c r="AHG325" s="108" t="n">
        <v>5.4</v>
      </c>
      <c r="AHH325" s="108" t="n">
        <v>4.6</v>
      </c>
      <c r="AHI325" s="108" t="n">
        <v>4.4</v>
      </c>
      <c r="AHJ325" s="108" t="n">
        <v>2.4</v>
      </c>
      <c r="AHK325" s="108" t="n">
        <v>3</v>
      </c>
      <c r="AHL325" s="108" t="n">
        <v>5.9</v>
      </c>
      <c r="AHM325" s="108" t="n">
        <v>8.7</v>
      </c>
      <c r="AHN325" s="108" t="n">
        <v>11.4</v>
      </c>
      <c r="AHO325" s="109" t="n">
        <f aca="false">AVERAGE(AHC325:AHN325)</f>
        <v>8.13333333333333</v>
      </c>
      <c r="AIA325" s="1" t="n">
        <v>1975</v>
      </c>
      <c r="AIB325" s="110" t="s">
        <v>178</v>
      </c>
      <c r="AIC325" s="108" t="n">
        <v>22.5</v>
      </c>
      <c r="AID325" s="108" t="n">
        <v>23</v>
      </c>
      <c r="AIE325" s="108" t="n">
        <v>20.3</v>
      </c>
      <c r="AIF325" s="108" t="n">
        <v>15</v>
      </c>
      <c r="AIG325" s="108" t="n">
        <v>9.4</v>
      </c>
      <c r="AIH325" s="108" t="n">
        <v>6.3</v>
      </c>
      <c r="AII325" s="108" t="n">
        <v>7.1</v>
      </c>
      <c r="AIJ325" s="108" t="n">
        <v>6.2</v>
      </c>
      <c r="AIK325" s="108" t="n">
        <v>10.3</v>
      </c>
      <c r="AIL325" s="108" t="n">
        <v>12.4</v>
      </c>
      <c r="AIM325" s="108" t="n">
        <v>16.9</v>
      </c>
      <c r="AIN325" s="108" t="n">
        <v>20.5</v>
      </c>
      <c r="AIO325" s="109" t="n">
        <f aca="false">AVERAGE(AIC325:AIN325)</f>
        <v>14.1583333333333</v>
      </c>
      <c r="AJA325" s="1" t="n">
        <v>1975</v>
      </c>
      <c r="AJB325" s="110" t="s">
        <v>178</v>
      </c>
      <c r="AJC325" s="108" t="n">
        <v>25.2</v>
      </c>
      <c r="AJD325" s="108" t="n">
        <v>25.6</v>
      </c>
      <c r="AJE325" s="108" t="n">
        <v>25.1</v>
      </c>
      <c r="AJF325" s="108" t="n">
        <v>23.6</v>
      </c>
      <c r="AJG325" s="108" t="n">
        <v>19.6</v>
      </c>
      <c r="AJH325" s="108" t="n">
        <v>17.7</v>
      </c>
      <c r="AJI325" s="108" t="n">
        <v>19</v>
      </c>
      <c r="AJJ325" s="108" t="n">
        <v>19.2</v>
      </c>
      <c r="AJK325" s="108" t="n">
        <v>24</v>
      </c>
      <c r="AJL325" s="108" t="n">
        <v>25</v>
      </c>
      <c r="AJM325" s="108" t="n">
        <v>26.1</v>
      </c>
      <c r="AJN325" s="108" t="n">
        <v>26.6</v>
      </c>
      <c r="AJO325" s="109" t="n">
        <f aca="false">AVERAGE(AJC325:AJN325)</f>
        <v>23.0583333333333</v>
      </c>
      <c r="AKA325" s="1" t="n">
        <v>1975</v>
      </c>
      <c r="AKB325" s="110" t="s">
        <v>178</v>
      </c>
      <c r="AKC325" s="108" t="n">
        <v>15</v>
      </c>
      <c r="AKD325" s="108" t="n">
        <v>18.9</v>
      </c>
      <c r="AKE325" s="108" t="n">
        <v>13.9</v>
      </c>
      <c r="AKF325" s="108" t="n">
        <v>11.9</v>
      </c>
      <c r="AKG325" s="108" t="n">
        <v>6.6</v>
      </c>
      <c r="AKH325" s="108" t="n">
        <v>5.1</v>
      </c>
      <c r="AKI325" s="108" t="n">
        <v>5.5</v>
      </c>
      <c r="AKJ325" s="108" t="n">
        <v>3.6</v>
      </c>
      <c r="AKK325" s="108" t="n">
        <v>5</v>
      </c>
      <c r="AKL325" s="108" t="n">
        <v>8</v>
      </c>
      <c r="AKM325" s="108" t="n">
        <v>10.9</v>
      </c>
      <c r="AKN325" s="108" t="n">
        <v>14.7</v>
      </c>
      <c r="AKO325" s="109" t="n">
        <f aca="false">AVERAGE(AKC325:AKN325)</f>
        <v>9.925</v>
      </c>
      <c r="ALA325" s="35" t="n">
        <f aca="false">(ACO325+AO325+EO325+NO325+AKO325+AFO325+AEO325+IO325+MO325)/9</f>
        <v>13.8648148148148</v>
      </c>
      <c r="ALB325" s="77" t="n">
        <f aca="false">(ABO325+KO325+DO325+AGO325)/4</f>
        <v>18.46875</v>
      </c>
      <c r="ALC325" s="19" t="n">
        <f aca="false">(QO325+PO325+AAO325+AJO325+FO325+SO325+BO325+CO325+JO325+OO325+TO325+HO325)/12</f>
        <v>13.2677083333333</v>
      </c>
      <c r="AMA325" s="28" t="n">
        <f aca="false">MAX(ACC325:ACN325,AC325:AN325,EC325:EN325,NC325:NN325,AKC325:AKN325,AFC325:AFN325,AEC325:AEN325,IC325:IN325,MC325:MN325)</f>
        <v>26.4</v>
      </c>
      <c r="AMB325" s="28" t="n">
        <f aca="false">MIN(ACC325:ACN325,AC325:AN325,EC325:EN325,NC325:NN325,AKC325:AKN325,AFC325:AFN325,AEC325:AEN325,IC325:IN325,MC325:MN325)</f>
        <v>3.6</v>
      </c>
      <c r="AMC325" s="81" t="n">
        <f aca="false">MAX(ABC325:ABN325,KC325:KN325,DC325:DN325,AGC325:AGN325)</f>
        <v>27.1</v>
      </c>
      <c r="AMD325" s="81" t="n">
        <f aca="false">MIN(ABC325:ABN325,KC325:KN325,DC325:DN325,AGC325:AGN325)</f>
        <v>3.7</v>
      </c>
      <c r="AME325" s="60" t="n">
        <f aca="false">MAX(QC325:QN325,PC325:PN325,AJC325:AJN325,AAC325:AAN325,FC325:FN325,SC325:SN325)</f>
        <v>26.6</v>
      </c>
      <c r="AMF325" s="60" t="n">
        <f aca="false">MIN(QC325:QN325,PC325:PN325,AJC325:AJN325,AAC325:AAN325,FC325:FN325,SC325:SN325)</f>
        <v>4.1</v>
      </c>
    </row>
    <row r="326" customFormat="false" ht="12.8" hidden="false" customHeight="false" outlineLevel="0" collapsed="false">
      <c r="A326" s="104"/>
      <c r="B326" s="29" t="n">
        <f aca="false">AVERAGE(AO326,BO326,CO326,DO326,EO326,FO326,GO326,HO336,IO326,JO326,KO326,LO326,MO326,NO326,OO326,PO326,QO326,RO326,SO326,TO326,UO326,VO326,WO326,YO326,ZO326,AAO326,ABO326,ACO326,ADO326,AEO326,AFO326,AGO326,AHO326,AIO326,AJO326,AKO326)</f>
        <v>13.6515677609428</v>
      </c>
      <c r="C326" s="30" t="n">
        <f aca="false">AVERAGE(B322:B326)</f>
        <v>13.8066638608305</v>
      </c>
      <c r="D326" s="31" t="n">
        <f aca="false">AVERAGE(B317:B326)</f>
        <v>13.5999151234568</v>
      </c>
      <c r="E326" s="29" t="n">
        <f aca="false">AVERAGE(B307:B326)</f>
        <v>13.6686728395062</v>
      </c>
      <c r="F326" s="32" t="n">
        <f aca="false">AVERAGE(B277:B326)</f>
        <v>13.4970192199776</v>
      </c>
      <c r="G326" s="3" t="n">
        <f aca="false">MAX(AC326:AN326,BC326:BN326,CC326:CN326,DC326:DN326,EC326:EN326,FC326:FN326,GC326:GN326,HC326:HN326,IC326:IN326,JC326:JN326,KC326:KN326,LC326:LN326,MC326:MN326,NC326:NN326,OC326:ON326,PC326:PN326,QC326:QN326,RC326:RN326,SC326:SN326,TC326:TN326,UC326:UN326,VC326:VN326,WC326:WN326,YC326:YN326,ZC326:ZN326,AAC326:AAN326,ABC326:ABN326,ACC326:ACN326,ADC326:ADN326,AEC326:AEN326,AFC326:AFN326,AGC326:AGN326,AHC326:AHN326,AIC326:AIN326,AJC326:AJN326,AKC326:AKN326)</f>
        <v>27.3</v>
      </c>
      <c r="H326" s="105" t="n">
        <f aca="false">MEDIAN(AC326:AN326,BC326:BN326,CC326:CN326,DC326:DN326,EC326:EN326,FC326:FN326,GC326:GN326,HC326:HN326,IC326:IN326,JC326:JN326,KC326:KN326,LC326:LN326,MC326:MN326,NC326:NN326,OC326:ON326,PC326:PN326,QC326:QN326,RC326:RN326,SC326:SN326,TC326:TN326,UC326:UN326,VC326:VN326,WC326:WN326,YC326:YN326,ZC326:ZN326,AAC326:AAN326,ABC326:ABN326,ACC326:ACN326,ADC326:ADN326,AEC326:AEN326,AFC326:AFN326,AGC326:AGN326,AHC326:AHN326,AIC326:AIN326,AJC326:AJN326,AKC326:AKN326)</f>
        <v>13.2</v>
      </c>
      <c r="I326" s="5" t="n">
        <f aca="false">MIN(AC326:AN326,BC326:BN326,CC326:CN326,DC326:DN326,EC326:EN326,FC326:FN326,GC326:GN326,HC326:HN326,IC326:IN326,JC326:JN326,KC326:KN326,LC326:LN326,MC326:MN326,NC326:NN326,OC326:ON326,PC326:PN326,QC326:QN326,RC326:RN326,SC326:SN326,TC326:TN326,UC326:UN326,VC326:VN326,WC326:WN326,YC326:YN326,ZC326:ZN326,AAC326:AAN326,ABC326:ABN326,ACC326:ACN326,ADC326:ADN326,AEC326:AEN326,AFC326:AFN326,AGC326:AGN326,AHC326:AHN326,AIC326:AIN326,AJC326:AJN326,AKC326:AKN326)</f>
        <v>3.2</v>
      </c>
      <c r="J326" s="106" t="n">
        <f aca="false">(G326+I326)/2</f>
        <v>15.25</v>
      </c>
      <c r="AB326" s="107" t="n">
        <v>1976</v>
      </c>
      <c r="AC326" s="108" t="n">
        <v>14.3</v>
      </c>
      <c r="AD326" s="108" t="n">
        <v>15.3</v>
      </c>
      <c r="AE326" s="108" t="n">
        <v>13.9</v>
      </c>
      <c r="AF326" s="108" t="n">
        <v>12.5</v>
      </c>
      <c r="AG326" s="108" t="n">
        <v>9.9</v>
      </c>
      <c r="AH326" s="108" t="n">
        <v>7.2</v>
      </c>
      <c r="AI326" s="108" t="n">
        <v>8.7</v>
      </c>
      <c r="AJ326" s="108" t="n">
        <v>7.9</v>
      </c>
      <c r="AK326" s="108" t="n">
        <v>8.5</v>
      </c>
      <c r="AL326" s="108" t="n">
        <v>10.4</v>
      </c>
      <c r="AM326" s="108" t="n">
        <v>9.5</v>
      </c>
      <c r="AN326" s="108" t="n">
        <v>11.9</v>
      </c>
      <c r="AO326" s="109" t="n">
        <f aca="false">AVERAGE(AC326:AN326)</f>
        <v>10.8333333333333</v>
      </c>
      <c r="BA326" s="1" t="n">
        <v>1976</v>
      </c>
      <c r="BB326" s="110" t="s">
        <v>179</v>
      </c>
      <c r="BC326" s="108" t="n">
        <v>14.6</v>
      </c>
      <c r="BD326" s="108" t="n">
        <v>15.8</v>
      </c>
      <c r="BE326" s="108" t="n">
        <v>12.7</v>
      </c>
      <c r="BF326" s="108" t="n">
        <v>9.7</v>
      </c>
      <c r="BG326" s="108" t="n">
        <v>6.6</v>
      </c>
      <c r="BH326" s="108" t="n">
        <v>4.6</v>
      </c>
      <c r="BI326" s="108" t="n">
        <v>3.2</v>
      </c>
      <c r="BJ326" s="108" t="n">
        <v>5.3</v>
      </c>
      <c r="BK326" s="108" t="n">
        <v>6.8</v>
      </c>
      <c r="BL326" s="108" t="n">
        <v>9.8</v>
      </c>
      <c r="BM326" s="108" t="n">
        <v>10.6</v>
      </c>
      <c r="BN326" s="108" t="n">
        <v>13.8</v>
      </c>
      <c r="BO326" s="109" t="n">
        <f aca="false">AVERAGE(BC326:BN326)</f>
        <v>9.45833333333333</v>
      </c>
      <c r="CA326" s="1" t="n">
        <v>1976</v>
      </c>
      <c r="CB326" s="110" t="s">
        <v>179</v>
      </c>
      <c r="CC326" s="108" t="n">
        <v>13.6</v>
      </c>
      <c r="CD326" s="108" t="n">
        <v>14.6</v>
      </c>
      <c r="CE326" s="108" t="n">
        <v>11.2</v>
      </c>
      <c r="CF326" s="108" t="n">
        <v>9.9</v>
      </c>
      <c r="CG326" s="108" t="n">
        <v>6.6</v>
      </c>
      <c r="CH326" s="108" t="n">
        <v>3.3</v>
      </c>
      <c r="CI326" s="108" t="n">
        <v>5.2</v>
      </c>
      <c r="CJ326" s="108" t="n">
        <v>4.7</v>
      </c>
      <c r="CK326" s="108" t="n">
        <v>6</v>
      </c>
      <c r="CL326" s="108" t="n">
        <v>9.7</v>
      </c>
      <c r="CM326" s="108" t="n">
        <v>7.1</v>
      </c>
      <c r="CN326" s="108" t="n">
        <v>11.1</v>
      </c>
      <c r="CO326" s="109" t="n">
        <f aca="false">AVERAGE(CC326:CN326)</f>
        <v>8.58333333333333</v>
      </c>
      <c r="DA326" s="1" t="n">
        <v>1976</v>
      </c>
      <c r="DB326" s="110" t="s">
        <v>179</v>
      </c>
      <c r="DC326" s="108" t="n">
        <v>24.5</v>
      </c>
      <c r="DD326" s="108" t="n">
        <v>25.2</v>
      </c>
      <c r="DE326" s="108" t="n">
        <v>23.9</v>
      </c>
      <c r="DF326" s="108" t="n">
        <v>20.6</v>
      </c>
      <c r="DG326" s="108" t="n">
        <v>13.4</v>
      </c>
      <c r="DH326" s="108" t="n">
        <v>10.8</v>
      </c>
      <c r="DI326" s="108" t="n">
        <v>11.7</v>
      </c>
      <c r="DJ326" s="108" t="n">
        <v>13</v>
      </c>
      <c r="DK326" s="108" t="n">
        <v>16</v>
      </c>
      <c r="DL326" s="108" t="n">
        <v>22.4</v>
      </c>
      <c r="DM326" s="108" t="n">
        <v>23.3</v>
      </c>
      <c r="DN326" s="108" t="n">
        <v>26.7</v>
      </c>
      <c r="DO326" s="109" t="n">
        <f aca="false">AVERAGE(DC326:DN326)</f>
        <v>19.2916666666667</v>
      </c>
      <c r="EA326" s="1" t="n">
        <v>1976</v>
      </c>
      <c r="EB326" s="110" t="s">
        <v>179</v>
      </c>
      <c r="EC326" s="108" t="n">
        <v>16.2</v>
      </c>
      <c r="ED326" s="108" t="n">
        <v>18.8</v>
      </c>
      <c r="EE326" s="108" t="n">
        <v>15.6</v>
      </c>
      <c r="EF326" s="108" t="n">
        <v>14.2</v>
      </c>
      <c r="EG326" s="108" t="n">
        <v>12.1</v>
      </c>
      <c r="EH326" s="108" t="n">
        <v>8.3</v>
      </c>
      <c r="EI326" s="108" t="n">
        <v>9.5</v>
      </c>
      <c r="EJ326" s="108" t="n">
        <v>9.7</v>
      </c>
      <c r="EK326" s="108" t="n">
        <v>10.1</v>
      </c>
      <c r="EL326" s="108" t="n">
        <v>12.3</v>
      </c>
      <c r="EM326" s="108" t="n">
        <v>11</v>
      </c>
      <c r="EN326" s="108" t="n">
        <v>14.3</v>
      </c>
      <c r="EO326" s="109" t="n">
        <f aca="false">AVERAGE(EC326:EN326)</f>
        <v>12.675</v>
      </c>
      <c r="FA326" s="1" t="n">
        <v>1976</v>
      </c>
      <c r="FB326" s="119" t="s">
        <v>179</v>
      </c>
      <c r="FC326" s="108" t="n">
        <v>13.9</v>
      </c>
      <c r="FD326" s="108" t="n">
        <v>14.9</v>
      </c>
      <c r="FE326" s="108" t="n">
        <v>13</v>
      </c>
      <c r="FF326" s="108" t="n">
        <v>10.6</v>
      </c>
      <c r="FG326" s="108" t="n">
        <v>8.3</v>
      </c>
      <c r="FH326" s="108" t="n">
        <v>11.7</v>
      </c>
      <c r="FI326" s="108" t="n">
        <v>9.8</v>
      </c>
      <c r="FJ326" s="108" t="n">
        <v>7.5</v>
      </c>
      <c r="FK326" s="108" t="n">
        <v>8.8</v>
      </c>
      <c r="FL326" s="108" t="n">
        <v>8.3</v>
      </c>
      <c r="FM326" s="108" t="n">
        <v>10</v>
      </c>
      <c r="FN326" s="108" t="n">
        <v>12.6</v>
      </c>
      <c r="FO326" s="109" t="n">
        <f aca="false">AVERAGE(FC326:FN326)</f>
        <v>10.7833333333333</v>
      </c>
      <c r="GA326" s="1" t="n">
        <v>1976</v>
      </c>
      <c r="GB326" s="110" t="s">
        <v>179</v>
      </c>
      <c r="GC326" s="108" t="n">
        <v>17.2</v>
      </c>
      <c r="GD326" s="108" t="n">
        <v>18.3</v>
      </c>
      <c r="GE326" s="108" t="n">
        <v>17.7</v>
      </c>
      <c r="GF326" s="108" t="n">
        <v>15.9</v>
      </c>
      <c r="GG326" s="108" t="n">
        <v>14.3</v>
      </c>
      <c r="GH326" s="108" t="n">
        <v>11.9</v>
      </c>
      <c r="GI326" s="108" t="n">
        <v>11.4</v>
      </c>
      <c r="GJ326" s="108" t="n">
        <v>11.7</v>
      </c>
      <c r="GK326" s="108" t="n">
        <v>12</v>
      </c>
      <c r="GL326" s="108" t="n">
        <v>13.6</v>
      </c>
      <c r="GM326" s="108" t="n">
        <v>13.5</v>
      </c>
      <c r="GN326" s="108" t="n">
        <v>16.1</v>
      </c>
      <c r="GO326" s="109" t="n">
        <f aca="false">AVERAGE(GC326:GN326)</f>
        <v>14.4666666666667</v>
      </c>
      <c r="HA326" s="1" t="n">
        <v>1976</v>
      </c>
      <c r="HB326" s="110" t="s">
        <v>179</v>
      </c>
      <c r="HC326" s="108" t="n">
        <v>15.3</v>
      </c>
      <c r="HD326" s="108" t="n">
        <v>16.9</v>
      </c>
      <c r="HE326" s="108" t="n">
        <v>15.7</v>
      </c>
      <c r="HF326" s="108" t="n">
        <v>14.4</v>
      </c>
      <c r="HG326" s="108" t="n">
        <v>13.6</v>
      </c>
      <c r="HH326" s="108" t="n">
        <v>11.2</v>
      </c>
      <c r="HI326" s="108" t="n">
        <v>11.5</v>
      </c>
      <c r="HJ326" s="108" t="n">
        <v>10.9</v>
      </c>
      <c r="HK326" s="108" t="n">
        <v>10.9</v>
      </c>
      <c r="HL326" s="108" t="n">
        <v>11.8</v>
      </c>
      <c r="HM326" s="108" t="n">
        <v>11.5</v>
      </c>
      <c r="HN326" s="108" t="n">
        <v>14.3</v>
      </c>
      <c r="HO326" s="109" t="n">
        <f aca="false">AVERAGE(HC326:HN326)</f>
        <v>13.1666666666667</v>
      </c>
      <c r="IA326" s="1" t="n">
        <v>1976</v>
      </c>
      <c r="IB326" s="110" t="s">
        <v>179</v>
      </c>
      <c r="IC326" s="108" t="n">
        <v>22.9</v>
      </c>
      <c r="ID326" s="108" t="n">
        <v>23.8</v>
      </c>
      <c r="IE326" s="108" t="n">
        <v>22.7</v>
      </c>
      <c r="IF326" s="108" t="n">
        <v>18.1</v>
      </c>
      <c r="IG326" s="108" t="n">
        <v>14.7</v>
      </c>
      <c r="IH326" s="108" t="n">
        <v>12.3</v>
      </c>
      <c r="II326" s="108" t="n">
        <v>11.2</v>
      </c>
      <c r="IJ326" s="108" t="n">
        <v>12.7</v>
      </c>
      <c r="IK326" s="108" t="n">
        <v>13.1</v>
      </c>
      <c r="IL326" s="108" t="n">
        <v>17.1</v>
      </c>
      <c r="IM326" s="108" t="n">
        <v>17.1</v>
      </c>
      <c r="IN326" s="108" t="n">
        <v>20.4</v>
      </c>
      <c r="IO326" s="109" t="n">
        <f aca="false">AVERAGE(IC326:IN326)</f>
        <v>17.175</v>
      </c>
      <c r="JA326" s="1" t="n">
        <v>1976</v>
      </c>
      <c r="JB326" s="119" t="s">
        <v>179</v>
      </c>
      <c r="JC326" s="108" t="n">
        <v>16.1</v>
      </c>
      <c r="JD326" s="108" t="n">
        <v>14.4</v>
      </c>
      <c r="JE326" s="108" t="n">
        <v>11</v>
      </c>
      <c r="JF326" s="108" t="n">
        <v>10.9</v>
      </c>
      <c r="JG326" s="108" t="n">
        <v>9.5</v>
      </c>
      <c r="JH326" s="108" t="n">
        <v>8.3</v>
      </c>
      <c r="JI326" s="108" t="n">
        <v>3.8</v>
      </c>
      <c r="JJ326" s="108" t="n">
        <v>6.2</v>
      </c>
      <c r="JK326" s="108" t="n">
        <v>6</v>
      </c>
      <c r="JL326" s="108" t="n">
        <v>6.9</v>
      </c>
      <c r="JM326" s="108" t="n">
        <v>10.8</v>
      </c>
      <c r="JN326" s="108" t="n">
        <v>14.1</v>
      </c>
      <c r="JO326" s="109" t="n">
        <f aca="false">AVERAGE(JC326:JN326)</f>
        <v>9.83333333333333</v>
      </c>
      <c r="KA326" s="1" t="n">
        <v>1976</v>
      </c>
      <c r="KB326" s="110" t="s">
        <v>179</v>
      </c>
      <c r="KC326" s="108" t="n">
        <v>24.4</v>
      </c>
      <c r="KD326" s="108" t="n">
        <v>24.1</v>
      </c>
      <c r="KE326" s="108" t="n">
        <v>23.6</v>
      </c>
      <c r="KF326" s="108" t="n">
        <v>20.7</v>
      </c>
      <c r="KG326" s="108" t="n">
        <v>15</v>
      </c>
      <c r="KH326" s="108" t="n">
        <v>12.8</v>
      </c>
      <c r="KI326" s="108" t="n">
        <v>13.1</v>
      </c>
      <c r="KJ326" s="108" t="n">
        <v>14.3</v>
      </c>
      <c r="KK326" s="108" t="n">
        <v>18</v>
      </c>
      <c r="KL326" s="108" t="n">
        <v>23</v>
      </c>
      <c r="KM326" s="108" t="n">
        <v>23</v>
      </c>
      <c r="KN326" s="108" t="n">
        <v>26.5</v>
      </c>
      <c r="KO326" s="109" t="n">
        <f aca="false">AVERAGE(KC326:KN326)</f>
        <v>19.875</v>
      </c>
      <c r="LA326" s="1" t="n">
        <v>1976</v>
      </c>
      <c r="LB326" s="110" t="s">
        <v>179</v>
      </c>
      <c r="LC326" s="108" t="n">
        <v>14.5</v>
      </c>
      <c r="LD326" s="108" t="n">
        <v>16.4</v>
      </c>
      <c r="LE326" s="108" t="n">
        <v>14</v>
      </c>
      <c r="LF326" s="108" t="n">
        <v>12</v>
      </c>
      <c r="LG326" s="108" t="n">
        <v>9.5</v>
      </c>
      <c r="LH326" s="108" t="n">
        <v>6</v>
      </c>
      <c r="LI326" s="108" t="n">
        <v>7.3</v>
      </c>
      <c r="LJ326" s="108" t="n">
        <v>7</v>
      </c>
      <c r="LK326" s="108" t="n">
        <v>7.9</v>
      </c>
      <c r="LL326" s="108" t="n">
        <v>10.8</v>
      </c>
      <c r="LM326" s="108" t="n">
        <v>9</v>
      </c>
      <c r="LN326" s="108" t="n">
        <v>12.3</v>
      </c>
      <c r="LO326" s="109" t="n">
        <f aca="false">AVERAGE(LC326:LN326)</f>
        <v>10.5583333333333</v>
      </c>
      <c r="MA326" s="1" t="n">
        <v>1976</v>
      </c>
      <c r="MB326" s="110" t="s">
        <v>179</v>
      </c>
      <c r="MC326" s="108" t="n">
        <v>15.3</v>
      </c>
      <c r="MD326" s="108" t="n">
        <v>16.3</v>
      </c>
      <c r="ME326" s="108" t="n">
        <v>15</v>
      </c>
      <c r="MF326" s="108" t="n">
        <v>13</v>
      </c>
      <c r="MG326" s="108" t="n">
        <v>10.9</v>
      </c>
      <c r="MH326" s="108" t="n">
        <v>8.1</v>
      </c>
      <c r="MI326" s="108" t="n">
        <v>8.1</v>
      </c>
      <c r="MJ326" s="108" t="n">
        <v>8.7</v>
      </c>
      <c r="MK326" s="108" t="n">
        <v>9.6</v>
      </c>
      <c r="ML326" s="108" t="n">
        <v>11.4</v>
      </c>
      <c r="MM326" s="108" t="n">
        <v>11.7</v>
      </c>
      <c r="MN326" s="108" t="n">
        <v>14.5</v>
      </c>
      <c r="MO326" s="109" t="n">
        <f aca="false">AVERAGE(MC326:MN326)</f>
        <v>11.8833333333333</v>
      </c>
      <c r="NA326" s="1" t="n">
        <v>1976</v>
      </c>
      <c r="NB326" s="110" t="s">
        <v>179</v>
      </c>
      <c r="NC326" s="108" t="n">
        <v>20.3</v>
      </c>
      <c r="ND326" s="108" t="n">
        <v>21</v>
      </c>
      <c r="NE326" s="108" t="n">
        <v>19.3</v>
      </c>
      <c r="NF326" s="108" t="n">
        <v>15.9</v>
      </c>
      <c r="NG326" s="108" t="n">
        <v>13.6</v>
      </c>
      <c r="NH326" s="108" t="n">
        <v>11.2</v>
      </c>
      <c r="NI326" s="108" t="n">
        <v>10.6</v>
      </c>
      <c r="NJ326" s="108" t="n">
        <v>9.8</v>
      </c>
      <c r="NK326" s="108" t="n">
        <v>9.4</v>
      </c>
      <c r="NL326" s="108" t="n">
        <v>13.4</v>
      </c>
      <c r="NM326" s="108" t="n">
        <v>13.3</v>
      </c>
      <c r="NN326" s="108" t="n">
        <v>15.6</v>
      </c>
      <c r="NO326" s="109" t="n">
        <f aca="false">AVERAGE(NC326:NN326)</f>
        <v>14.45</v>
      </c>
      <c r="OA326" s="1" t="n">
        <v>1976</v>
      </c>
      <c r="OB326" s="110" t="s">
        <v>179</v>
      </c>
      <c r="OC326" s="108" t="n">
        <v>17.6</v>
      </c>
      <c r="OD326" s="108" t="n">
        <v>19.4</v>
      </c>
      <c r="OE326" s="108" t="n">
        <v>17</v>
      </c>
      <c r="OF326" s="108" t="n">
        <v>15.1</v>
      </c>
      <c r="OG326" s="108" t="n">
        <v>12.4</v>
      </c>
      <c r="OH326" s="108" t="n">
        <v>9.4</v>
      </c>
      <c r="OI326" s="108" t="n">
        <v>10.6</v>
      </c>
      <c r="OJ326" s="108" t="n">
        <v>10.2</v>
      </c>
      <c r="OK326" s="108" t="n">
        <v>10.4</v>
      </c>
      <c r="OL326" s="108" t="n">
        <v>13.3</v>
      </c>
      <c r="OM326" s="108" t="n">
        <v>12.6</v>
      </c>
      <c r="ON326" s="108" t="n">
        <v>16.4</v>
      </c>
      <c r="OO326" s="109" t="n">
        <f aca="false">AVERAGE(OC326:ON326)</f>
        <v>13.7</v>
      </c>
      <c r="PA326" s="16" t="n">
        <v>1976</v>
      </c>
      <c r="PB326" s="134" t="s">
        <v>179</v>
      </c>
      <c r="PC326" s="108" t="n">
        <v>17.2</v>
      </c>
      <c r="PD326" s="108" t="n">
        <v>18.2</v>
      </c>
      <c r="PE326" s="108" t="n">
        <v>16.1</v>
      </c>
      <c r="PF326" s="108" t="n">
        <v>12.2</v>
      </c>
      <c r="PG326" s="108" t="n">
        <v>8.7</v>
      </c>
      <c r="PH326" s="108" t="n">
        <v>4.1</v>
      </c>
      <c r="PI326" s="108" t="n">
        <v>4.6</v>
      </c>
      <c r="PJ326" s="108" t="n">
        <v>5.7</v>
      </c>
      <c r="PK326" s="108" t="n">
        <v>8</v>
      </c>
      <c r="PL326" s="108" t="n">
        <v>11.5</v>
      </c>
      <c r="PM326" s="108" t="n">
        <v>12.4</v>
      </c>
      <c r="PN326" s="108" t="n">
        <v>18.6</v>
      </c>
      <c r="PO326" s="109" t="n">
        <f aca="false">AVERAGE(PC326:PN326)</f>
        <v>11.4416666666667</v>
      </c>
      <c r="QA326" s="1" t="n">
        <v>1976</v>
      </c>
      <c r="QB326" s="110" t="s">
        <v>179</v>
      </c>
      <c r="QC326" s="108" t="n">
        <v>14</v>
      </c>
      <c r="QD326" s="108" t="n">
        <v>15.1</v>
      </c>
      <c r="QE326" s="108" t="n">
        <v>13.3</v>
      </c>
      <c r="QF326" s="108" t="n">
        <v>11.3</v>
      </c>
      <c r="QG326" s="108" t="n">
        <v>8.2</v>
      </c>
      <c r="QH326" s="108" t="n">
        <v>5.3</v>
      </c>
      <c r="QI326" s="108" t="n">
        <v>6.4</v>
      </c>
      <c r="QJ326" s="108" t="n">
        <v>6.1</v>
      </c>
      <c r="QK326" s="108" t="n">
        <v>6.8</v>
      </c>
      <c r="QL326" s="108" t="n">
        <v>9.8</v>
      </c>
      <c r="QM326" s="108" t="n">
        <v>8.8</v>
      </c>
      <c r="QN326" s="108" t="n">
        <v>12.5</v>
      </c>
      <c r="QO326" s="109" t="n">
        <f aca="false">AVERAGE(QC326:QN326)</f>
        <v>9.8</v>
      </c>
      <c r="RA326" s="1" t="n">
        <v>1976</v>
      </c>
      <c r="RB326" s="110" t="s">
        <v>179</v>
      </c>
      <c r="RC326" s="108" t="n">
        <v>17.2</v>
      </c>
      <c r="RD326" s="108" t="n">
        <v>18.8</v>
      </c>
      <c r="RE326" s="108" t="n">
        <v>16.4</v>
      </c>
      <c r="RF326" s="108" t="n">
        <v>13.3</v>
      </c>
      <c r="RG326" s="108" t="n">
        <v>9.2</v>
      </c>
      <c r="RH326" s="108" t="n">
        <v>5.7</v>
      </c>
      <c r="RI326" s="108" t="n">
        <v>5.9</v>
      </c>
      <c r="RJ326" s="108" t="n">
        <v>5.5</v>
      </c>
      <c r="RK326" s="108" t="n">
        <v>6.8</v>
      </c>
      <c r="RL326" s="108" t="n">
        <v>10.6</v>
      </c>
      <c r="RM326" s="108" t="n">
        <v>10.3</v>
      </c>
      <c r="RN326" s="108" t="n">
        <v>15.2</v>
      </c>
      <c r="RO326" s="109" t="n">
        <f aca="false">AVERAGE(RC326:RN326)</f>
        <v>11.2416666666667</v>
      </c>
      <c r="SA326" s="1" t="n">
        <v>1976</v>
      </c>
      <c r="SB326" s="107" t="n">
        <v>1976</v>
      </c>
      <c r="SC326" s="108" t="n">
        <v>21</v>
      </c>
      <c r="SD326" s="108" t="n">
        <v>20.5</v>
      </c>
      <c r="SE326" s="108" t="n">
        <v>18.8</v>
      </c>
      <c r="SF326" s="108" t="n">
        <v>14.1</v>
      </c>
      <c r="SG326" s="108" t="n">
        <v>9.4</v>
      </c>
      <c r="SH326" s="108" t="n">
        <v>5.7</v>
      </c>
      <c r="SI326" s="108" t="n">
        <v>5.5</v>
      </c>
      <c r="SJ326" s="108" t="n">
        <v>7.1</v>
      </c>
      <c r="SK326" s="108" t="n">
        <v>9.8</v>
      </c>
      <c r="SL326" s="108" t="n">
        <v>13.4</v>
      </c>
      <c r="SM326" s="108" t="n">
        <v>14.7</v>
      </c>
      <c r="SN326" s="108" t="n">
        <v>22.2</v>
      </c>
      <c r="SO326" s="109" t="n">
        <f aca="false">AVERAGE(SC326:SN326)</f>
        <v>13.5166666666667</v>
      </c>
      <c r="TA326" s="1" t="n">
        <v>1976</v>
      </c>
      <c r="TB326" s="110" t="s">
        <v>179</v>
      </c>
      <c r="TC326" s="108" t="n">
        <v>25.5</v>
      </c>
      <c r="TD326" s="108" t="n">
        <v>25</v>
      </c>
      <c r="TE326" s="108" t="n">
        <v>22.2</v>
      </c>
      <c r="TF326" s="108" t="n">
        <v>20</v>
      </c>
      <c r="TG326" s="108" t="n">
        <v>15.3</v>
      </c>
      <c r="TH326" s="108" t="n">
        <v>12.5</v>
      </c>
      <c r="TI326" s="108" t="n">
        <v>11.6</v>
      </c>
      <c r="TJ326" s="108" t="n">
        <v>13</v>
      </c>
      <c r="TK326" s="108" t="n">
        <v>15.7</v>
      </c>
      <c r="TL326" s="108" t="n">
        <v>18.9</v>
      </c>
      <c r="TM326" s="108" t="n">
        <v>20.8</v>
      </c>
      <c r="TN326" s="108" t="n">
        <v>26.4</v>
      </c>
      <c r="TO326" s="109" t="n">
        <f aca="false">AVERAGE(TC326:TN326)</f>
        <v>18.9083333333333</v>
      </c>
      <c r="UA326" s="1" t="n">
        <v>1976</v>
      </c>
      <c r="UB326" s="110" t="s">
        <v>179</v>
      </c>
      <c r="UC326" s="108" t="n">
        <v>17.6</v>
      </c>
      <c r="UD326" s="108" t="n">
        <v>19.6</v>
      </c>
      <c r="UE326" s="108" t="n">
        <v>16.5</v>
      </c>
      <c r="UF326" s="108" t="n">
        <v>13.2</v>
      </c>
      <c r="UG326" s="108" t="n">
        <v>9.8</v>
      </c>
      <c r="UH326" s="108" t="n">
        <v>6.2</v>
      </c>
      <c r="UI326" s="108" t="n">
        <v>5.6</v>
      </c>
      <c r="UJ326" s="108" t="n">
        <v>5.9</v>
      </c>
      <c r="UK326" s="108" t="n">
        <v>7.4</v>
      </c>
      <c r="UL326" s="108" t="n">
        <v>11.4</v>
      </c>
      <c r="UM326" s="108" t="n">
        <v>11.3</v>
      </c>
      <c r="UN326" s="108" t="n">
        <v>16.1</v>
      </c>
      <c r="UO326" s="109" t="n">
        <f aca="false">AVERAGE(UC326:UN326)</f>
        <v>11.7166666666667</v>
      </c>
      <c r="VA326" s="1" t="n">
        <v>1976</v>
      </c>
      <c r="VB326" s="119" t="s">
        <v>179</v>
      </c>
      <c r="VC326" s="108" t="n">
        <v>12.7</v>
      </c>
      <c r="VD326" s="108" t="n">
        <v>14.7</v>
      </c>
      <c r="VE326" s="108" t="n">
        <v>13.3</v>
      </c>
      <c r="VF326" s="108" t="n">
        <v>10</v>
      </c>
      <c r="VG326" s="108" t="n">
        <v>8.9</v>
      </c>
      <c r="VH326" s="108" t="n">
        <v>7</v>
      </c>
      <c r="VI326" s="108" t="n">
        <v>6.7</v>
      </c>
      <c r="VJ326" s="108" t="n">
        <v>5.7</v>
      </c>
      <c r="VK326" s="108" t="n">
        <v>7</v>
      </c>
      <c r="VL326" s="108" t="n">
        <v>7.6</v>
      </c>
      <c r="VM326" s="108" t="n">
        <v>9.8</v>
      </c>
      <c r="VN326" s="108" t="n">
        <v>12.3</v>
      </c>
      <c r="VO326" s="109" t="n">
        <f aca="false">AVERAGE(VC326:VN326)</f>
        <v>9.64166666666667</v>
      </c>
      <c r="WA326" s="1" t="n">
        <v>1976</v>
      </c>
      <c r="WB326" s="110" t="s">
        <v>179</v>
      </c>
      <c r="WC326" s="108" t="n">
        <v>23.4</v>
      </c>
      <c r="WD326" s="108" t="n">
        <v>24.1</v>
      </c>
      <c r="WE326" s="108" t="n">
        <v>21.8</v>
      </c>
      <c r="WF326" s="108" t="n">
        <v>17.1</v>
      </c>
      <c r="WG326" s="108" t="n">
        <v>11.6</v>
      </c>
      <c r="WH326" s="108" t="n">
        <v>9.2</v>
      </c>
      <c r="WI326" s="112" t="n">
        <f aca="false">SUM(WI325+WI327)/2</f>
        <v>7.75</v>
      </c>
      <c r="WJ326" s="108" t="n">
        <v>8.9</v>
      </c>
      <c r="WK326" s="108" t="n">
        <v>9.9</v>
      </c>
      <c r="WL326" s="108" t="n">
        <v>14.9</v>
      </c>
      <c r="WM326" s="108" t="n">
        <v>15.1</v>
      </c>
      <c r="WN326" s="108" t="n">
        <v>21.7</v>
      </c>
      <c r="WO326" s="109" t="n">
        <f aca="false">AVERAGE(WC326:WN326)</f>
        <v>15.4541666666667</v>
      </c>
      <c r="YA326" s="1" t="n">
        <v>1976</v>
      </c>
      <c r="YB326" s="110" t="s">
        <v>179</v>
      </c>
      <c r="YC326" s="108" t="n">
        <v>14.2</v>
      </c>
      <c r="YD326" s="108" t="n">
        <v>16</v>
      </c>
      <c r="YE326" s="108" t="n">
        <v>17.8</v>
      </c>
      <c r="YF326" s="108" t="n">
        <v>13.2</v>
      </c>
      <c r="YG326" s="108" t="n">
        <v>8.7</v>
      </c>
      <c r="YH326" s="108" t="n">
        <v>6.2</v>
      </c>
      <c r="YI326" s="108" t="n">
        <v>5.9</v>
      </c>
      <c r="YJ326" s="108" t="n">
        <v>5.6</v>
      </c>
      <c r="YK326" s="108" t="n">
        <v>7.5</v>
      </c>
      <c r="YL326" s="108" t="n">
        <v>9.9</v>
      </c>
      <c r="YM326" s="108" t="n">
        <v>8.8</v>
      </c>
      <c r="YN326" s="108" t="n">
        <v>12.6</v>
      </c>
      <c r="YO326" s="109" t="n">
        <f aca="false">AVERAGE(YC326:YN326)</f>
        <v>10.5333333333333</v>
      </c>
      <c r="ZA326" s="1" t="n">
        <v>1976</v>
      </c>
      <c r="ZB326" s="110" t="s">
        <v>179</v>
      </c>
      <c r="ZC326" s="108" t="n">
        <v>15.5</v>
      </c>
      <c r="ZD326" s="108" t="n">
        <v>17.4</v>
      </c>
      <c r="ZE326" s="108" t="n">
        <v>14.6</v>
      </c>
      <c r="ZF326" s="108" t="n">
        <v>11.4</v>
      </c>
      <c r="ZG326" s="108" t="n">
        <v>8.3</v>
      </c>
      <c r="ZH326" s="108" t="n">
        <v>4.6</v>
      </c>
      <c r="ZI326" s="108" t="n">
        <v>5.5</v>
      </c>
      <c r="ZJ326" s="108" t="n">
        <v>5.8</v>
      </c>
      <c r="ZK326" s="108" t="n">
        <v>7</v>
      </c>
      <c r="ZL326" s="108" t="n">
        <v>11.3</v>
      </c>
      <c r="ZM326" s="108" t="n">
        <v>11.1</v>
      </c>
      <c r="ZN326" s="108" t="n">
        <v>15.5</v>
      </c>
      <c r="ZO326" s="109" t="n">
        <f aca="false">AVERAGE(ZC326:ZN326)</f>
        <v>10.6666666666667</v>
      </c>
      <c r="AAA326" s="1" t="n">
        <v>1976</v>
      </c>
      <c r="AAB326" s="110" t="s">
        <v>179</v>
      </c>
      <c r="AAC326" s="108" t="n">
        <v>22.8</v>
      </c>
      <c r="AAD326" s="108" t="n">
        <v>22.4</v>
      </c>
      <c r="AAE326" s="108" t="n">
        <v>21.2</v>
      </c>
      <c r="AAF326" s="108" t="n">
        <v>18.3</v>
      </c>
      <c r="AAG326" s="108" t="n">
        <v>13.2</v>
      </c>
      <c r="AAH326" s="108" t="n">
        <v>11.5</v>
      </c>
      <c r="AAI326" s="108" t="n">
        <v>11.8</v>
      </c>
      <c r="AAJ326" s="108" t="n">
        <v>12.9</v>
      </c>
      <c r="AAK326" s="108" t="n">
        <v>17.3</v>
      </c>
      <c r="AAL326" s="108" t="n">
        <v>22.9</v>
      </c>
      <c r="AAM326" s="108" t="n">
        <v>24.9</v>
      </c>
      <c r="AAN326" s="108" t="n">
        <v>24.6</v>
      </c>
      <c r="AAO326" s="109" t="n">
        <f aca="false">AVERAGE(AAC326:AAN326)</f>
        <v>18.65</v>
      </c>
      <c r="ABA326" s="1" t="n">
        <v>1976</v>
      </c>
      <c r="ABB326" s="110" t="s">
        <v>179</v>
      </c>
      <c r="ABC326" s="108" t="n">
        <v>24.7</v>
      </c>
      <c r="ABD326" s="108" t="n">
        <v>24</v>
      </c>
      <c r="ABE326" s="108" t="n">
        <v>23.1</v>
      </c>
      <c r="ABF326" s="108" t="n">
        <v>19.1</v>
      </c>
      <c r="ABG326" s="108" t="n">
        <v>16.9</v>
      </c>
      <c r="ABH326" s="108" t="n">
        <v>13.3</v>
      </c>
      <c r="ABI326" s="108" t="n">
        <v>13</v>
      </c>
      <c r="ABJ326" s="108" t="n">
        <v>14.4</v>
      </c>
      <c r="ABK326" s="108" t="n">
        <v>15.2</v>
      </c>
      <c r="ABL326" s="108" t="n">
        <v>16.7</v>
      </c>
      <c r="ABM326" s="108" t="n">
        <v>17</v>
      </c>
      <c r="ABN326" s="108" t="n">
        <v>23</v>
      </c>
      <c r="ABO326" s="109" t="n">
        <f aca="false">AVERAGE(ABC326:ABN326)</f>
        <v>18.3666666666667</v>
      </c>
      <c r="ACA326" s="111" t="n">
        <v>1976</v>
      </c>
      <c r="ACB326" s="110" t="s">
        <v>179</v>
      </c>
      <c r="ACC326" s="108" t="n">
        <v>18.7</v>
      </c>
      <c r="ACD326" s="108" t="n">
        <v>20.9</v>
      </c>
      <c r="ACE326" s="108" t="n">
        <v>18.4</v>
      </c>
      <c r="ACF326" s="108" t="n">
        <v>15.8</v>
      </c>
      <c r="ACG326" s="108" t="n">
        <v>13.2</v>
      </c>
      <c r="ACH326" s="108" t="n">
        <v>10.1</v>
      </c>
      <c r="ACI326" s="108" t="n">
        <v>10.7</v>
      </c>
      <c r="ACJ326" s="108" t="n">
        <v>10.5</v>
      </c>
      <c r="ACK326" s="108" t="n">
        <v>11.1</v>
      </c>
      <c r="ACL326" s="108" t="n">
        <v>14.1</v>
      </c>
      <c r="ACM326" s="108" t="n">
        <v>13.7</v>
      </c>
      <c r="ACN326" s="108" t="n">
        <v>17.1</v>
      </c>
      <c r="ACO326" s="109" t="n">
        <f aca="false">AVERAGE(ACC326:ACN326)</f>
        <v>14.525</v>
      </c>
      <c r="ADA326" s="1" t="n">
        <v>1976</v>
      </c>
      <c r="ADB326" s="110" t="s">
        <v>179</v>
      </c>
      <c r="ADC326" s="108" t="n">
        <v>25.5</v>
      </c>
      <c r="ADD326" s="108" t="n">
        <v>25.4</v>
      </c>
      <c r="ADE326" s="108" t="n">
        <v>23.2</v>
      </c>
      <c r="ADF326" s="108" t="n">
        <v>20.1</v>
      </c>
      <c r="ADG326" s="108" t="n">
        <v>15.2</v>
      </c>
      <c r="ADH326" s="108" t="n">
        <v>12.2</v>
      </c>
      <c r="ADI326" s="108" t="n">
        <v>11.1</v>
      </c>
      <c r="ADJ326" s="108" t="n">
        <v>12.8</v>
      </c>
      <c r="ADK326" s="108" t="n">
        <v>14.1</v>
      </c>
      <c r="ADL326" s="108" t="n">
        <v>18.1</v>
      </c>
      <c r="ADM326" s="108" t="n">
        <v>19.3</v>
      </c>
      <c r="ADN326" s="108" t="n">
        <v>24.2</v>
      </c>
      <c r="ADO326" s="109" t="n">
        <f aca="false">AVERAGE(ADC326:ADN326)</f>
        <v>18.4333333333333</v>
      </c>
      <c r="AEA326" s="1" t="n">
        <v>1976</v>
      </c>
      <c r="AEB326" s="110" t="s">
        <v>179</v>
      </c>
      <c r="AEC326" s="108" t="n">
        <v>26.6</v>
      </c>
      <c r="AED326" s="108" t="n">
        <v>26.4</v>
      </c>
      <c r="AEE326" s="108" t="n">
        <v>24</v>
      </c>
      <c r="AEF326" s="108" t="n">
        <v>21.4</v>
      </c>
      <c r="AEG326" s="108" t="n">
        <v>17.2</v>
      </c>
      <c r="AEH326" s="108" t="n">
        <v>14.1</v>
      </c>
      <c r="AEI326" s="108" t="n">
        <v>12.5</v>
      </c>
      <c r="AEJ326" s="108" t="n">
        <v>15.3</v>
      </c>
      <c r="AEK326" s="108" t="n">
        <v>16.3</v>
      </c>
      <c r="AEL326" s="108" t="n">
        <v>19.3</v>
      </c>
      <c r="AEM326" s="108" t="n">
        <v>20</v>
      </c>
      <c r="AEN326" s="108" t="n">
        <v>25.5</v>
      </c>
      <c r="AEO326" s="109" t="n">
        <f aca="false">AVERAGE(AEC326:AEN326)</f>
        <v>19.8833333333333</v>
      </c>
      <c r="AFA326" s="1" t="n">
        <v>1976</v>
      </c>
      <c r="AFB326" s="110" t="s">
        <v>179</v>
      </c>
      <c r="AFC326" s="108" t="n">
        <v>18.5</v>
      </c>
      <c r="AFD326" s="108" t="n">
        <v>20.5</v>
      </c>
      <c r="AFE326" s="108" t="n">
        <v>19.1</v>
      </c>
      <c r="AFF326" s="108" t="n">
        <v>17.3</v>
      </c>
      <c r="AFG326" s="108" t="n">
        <v>15.8</v>
      </c>
      <c r="AFH326" s="108" t="n">
        <v>13.3</v>
      </c>
      <c r="AFI326" s="108" t="n">
        <v>13.2</v>
      </c>
      <c r="AFJ326" s="108" t="n">
        <v>10.6</v>
      </c>
      <c r="AFK326" s="108" t="n">
        <v>13.3</v>
      </c>
      <c r="AFL326" s="108" t="n">
        <v>15.2</v>
      </c>
      <c r="AFM326" s="108" t="n">
        <v>14.3</v>
      </c>
      <c r="AFN326" s="108" t="n">
        <v>17.7</v>
      </c>
      <c r="AFO326" s="109" t="n">
        <f aca="false">AVERAGE(AFC326:AFN326)</f>
        <v>15.7333333333333</v>
      </c>
      <c r="AGA326" s="1" t="n">
        <v>1976</v>
      </c>
      <c r="AGB326" s="110" t="s">
        <v>179</v>
      </c>
      <c r="AGC326" s="108" t="n">
        <v>17.5</v>
      </c>
      <c r="AGD326" s="108" t="n">
        <v>19.2</v>
      </c>
      <c r="AGE326" s="108" t="n">
        <v>16.1</v>
      </c>
      <c r="AGF326" s="108" t="n">
        <v>12.1</v>
      </c>
      <c r="AGG326" s="108" t="n">
        <v>8.2</v>
      </c>
      <c r="AGH326" s="108" t="n">
        <v>4.8</v>
      </c>
      <c r="AGI326" s="108" t="n">
        <v>4.7</v>
      </c>
      <c r="AGJ326" s="108" t="n">
        <v>4.8</v>
      </c>
      <c r="AGK326" s="108" t="n">
        <v>7.2</v>
      </c>
      <c r="AGL326" s="108" t="n">
        <v>11.2</v>
      </c>
      <c r="AGM326" s="108" t="n">
        <v>10.9</v>
      </c>
      <c r="AGN326" s="108" t="n">
        <v>16.4</v>
      </c>
      <c r="AGO326" s="109" t="n">
        <f aca="false">AVERAGE(AGC326:AGN326)</f>
        <v>11.0916666666667</v>
      </c>
      <c r="AHA326" s="1" t="n">
        <v>1976</v>
      </c>
      <c r="AHB326" s="110" t="s">
        <v>179</v>
      </c>
      <c r="AHC326" s="108" t="n">
        <v>14.6</v>
      </c>
      <c r="AHD326" s="108" t="n">
        <v>16.5</v>
      </c>
      <c r="AHE326" s="108" t="n">
        <v>13.1</v>
      </c>
      <c r="AHF326" s="108" t="n">
        <v>9.8</v>
      </c>
      <c r="AHG326" s="108" t="n">
        <v>6.6</v>
      </c>
      <c r="AHH326" s="108" t="n">
        <v>3.3</v>
      </c>
      <c r="AHI326" s="108" t="n">
        <v>4.9</v>
      </c>
      <c r="AHJ326" s="108" t="n">
        <v>4.2</v>
      </c>
      <c r="AHK326" s="108" t="n">
        <v>4.7</v>
      </c>
      <c r="AHL326" s="108" t="n">
        <v>9.4</v>
      </c>
      <c r="AHM326" s="108" t="n">
        <v>7.8</v>
      </c>
      <c r="AHN326" s="108" t="n">
        <v>11.9</v>
      </c>
      <c r="AHO326" s="109" t="n">
        <f aca="false">AVERAGE(AHC326:AHN326)</f>
        <v>8.9</v>
      </c>
      <c r="AIA326" s="1" t="n">
        <v>1976</v>
      </c>
      <c r="AIB326" s="110" t="s">
        <v>179</v>
      </c>
      <c r="AIC326" s="108" t="n">
        <v>24.2</v>
      </c>
      <c r="AID326" s="108" t="n">
        <v>22.9</v>
      </c>
      <c r="AIE326" s="108" t="n">
        <v>19.4</v>
      </c>
      <c r="AIF326" s="108" t="n">
        <v>15</v>
      </c>
      <c r="AIG326" s="108" t="n">
        <v>10</v>
      </c>
      <c r="AIH326" s="108" t="n">
        <v>6.3</v>
      </c>
      <c r="AII326" s="108" t="n">
        <v>5.9</v>
      </c>
      <c r="AIJ326" s="108" t="n">
        <v>7.3</v>
      </c>
      <c r="AIK326" s="108" t="n">
        <v>9.5</v>
      </c>
      <c r="AIL326" s="108" t="n">
        <v>14.3</v>
      </c>
      <c r="AIM326" s="108" t="n">
        <v>16</v>
      </c>
      <c r="AIN326" s="108" t="n">
        <v>22.8</v>
      </c>
      <c r="AIO326" s="109" t="n">
        <f aca="false">AVERAGE(AIC326:AIN326)</f>
        <v>14.4666666666667</v>
      </c>
      <c r="AJA326" s="1" t="n">
        <v>1976</v>
      </c>
      <c r="AJB326" s="110" t="s">
        <v>179</v>
      </c>
      <c r="AJC326" s="108" t="n">
        <v>25</v>
      </c>
      <c r="AJD326" s="108" t="n">
        <v>25.5</v>
      </c>
      <c r="AJE326" s="108" t="n">
        <v>24</v>
      </c>
      <c r="AJF326" s="108" t="n">
        <v>21.7</v>
      </c>
      <c r="AJG326" s="108" t="n">
        <v>17.5</v>
      </c>
      <c r="AJH326" s="108" t="n">
        <v>15.9</v>
      </c>
      <c r="AJI326" s="108" t="n">
        <v>16.3</v>
      </c>
      <c r="AJJ326" s="108" t="n">
        <v>16.6</v>
      </c>
      <c r="AJK326" s="108" t="n">
        <v>20.5</v>
      </c>
      <c r="AJL326" s="108" t="n">
        <v>25.7</v>
      </c>
      <c r="AJM326" s="108" t="n">
        <v>27.3</v>
      </c>
      <c r="AJN326" s="108" t="n">
        <v>27.2</v>
      </c>
      <c r="AJO326" s="109" t="n">
        <f aca="false">AVERAGE(AJC326:AJN326)</f>
        <v>21.9333333333333</v>
      </c>
      <c r="AKA326" s="1" t="n">
        <v>1976</v>
      </c>
      <c r="AKB326" s="110" t="s">
        <v>179</v>
      </c>
      <c r="AKC326" s="108" t="n">
        <v>16.3</v>
      </c>
      <c r="AKD326" s="108" t="n">
        <v>18.2</v>
      </c>
      <c r="AKE326" s="108" t="n">
        <v>15.1</v>
      </c>
      <c r="AKF326" s="108" t="n">
        <v>12</v>
      </c>
      <c r="AKG326" s="114"/>
      <c r="AKH326" s="108" t="n">
        <v>4.3</v>
      </c>
      <c r="AKI326" s="108" t="n">
        <v>5.1</v>
      </c>
      <c r="AKJ326" s="108" t="n">
        <v>5.1</v>
      </c>
      <c r="AKK326" s="108" t="n">
        <v>6.2</v>
      </c>
      <c r="AKL326" s="108" t="n">
        <v>10.5</v>
      </c>
      <c r="AKM326" s="108" t="n">
        <v>9.7</v>
      </c>
      <c r="AKN326" s="108" t="n">
        <v>14.4</v>
      </c>
      <c r="AKO326" s="109" t="n">
        <f aca="false">AVERAGE(AKC326:AKN326)</f>
        <v>10.6272727272727</v>
      </c>
      <c r="ALA326" s="35" t="n">
        <f aca="false">(ACO326+AO326+EO326+NO326+AKO326+AFO326+AEO326+IO326+MO326)/9</f>
        <v>14.1984006734007</v>
      </c>
      <c r="ALB326" s="77" t="n">
        <f aca="false">(ABO326+KO326+DO326+AGO326)/4</f>
        <v>17.15625</v>
      </c>
      <c r="ALC326" s="19" t="n">
        <f aca="false">(QO326+PO326+AAO326+AJO326+FO326+SO326+BO326+CO326+JO326+OO326+TO326+HO326)/12</f>
        <v>13.3145833333333</v>
      </c>
      <c r="AMA326" s="28" t="n">
        <f aca="false">MAX(ACC326:ACN326,AC326:AN326,EC326:EN326,NC326:NN326,AKC326:AKN326,AFC326:AFN326,AEC326:AEN326,IC326:IN326,MC326:MN326)</f>
        <v>26.6</v>
      </c>
      <c r="AMB326" s="28" t="n">
        <f aca="false">MIN(ACC326:ACN326,AC326:AN326,EC326:EN326,NC326:NN326,AKC326:AKN326,AFC326:AFN326,AEC326:AEN326,IC326:IN326,MC326:MN326)</f>
        <v>4.3</v>
      </c>
      <c r="AMC326" s="81" t="n">
        <f aca="false">MAX(ABC326:ABN326,KC326:KN326,DC326:DN326,AGC326:AGN326)</f>
        <v>26.7</v>
      </c>
      <c r="AMD326" s="81" t="n">
        <f aca="false">MIN(ABC326:ABN326,KC326:KN326,DC326:DN326,AGC326:AGN326)</f>
        <v>4.7</v>
      </c>
      <c r="AME326" s="60" t="n">
        <f aca="false">MAX(QC326:QN326,PC326:PN326,AJC326:AJN326,AAC326:AAN326,FC326:FN326,SC326:SN326)</f>
        <v>27.3</v>
      </c>
      <c r="AMF326" s="60" t="n">
        <f aca="false">MIN(QC326:QN326,PC326:PN326,AJC326:AJN326,AAC326:AAN326,FC326:FN326,SC326:SN326)</f>
        <v>4.1</v>
      </c>
    </row>
    <row r="327" customFormat="false" ht="12.8" hidden="false" customHeight="false" outlineLevel="0" collapsed="false">
      <c r="A327" s="104"/>
      <c r="B327" s="29" t="n">
        <f aca="false">AVERAGE(AO327,BO327,CO327,DO327,EO327,FO327,GO327,HO337,IO327,JO327,KO327,LO327,MO327,NO327,OO327,PO327,QO327,RO327,SO327,TO327,UO327,VO327,WO327,YO327,ZO327,AAO327,ABO327,ACO327,ADO327,AEO327,AFO327,AGO327,AHO327,AIO327,AJO327,AKO327)</f>
        <v>14.0115740740741</v>
      </c>
      <c r="C327" s="30" t="n">
        <f aca="false">AVERAGE(B323:B327)</f>
        <v>13.7999586139169</v>
      </c>
      <c r="D327" s="31" t="n">
        <f aca="false">AVERAGE(B318:B327)</f>
        <v>13.6299845679012</v>
      </c>
      <c r="E327" s="29" t="n">
        <f aca="false">AVERAGE(B308:B327)</f>
        <v>13.6841705246914</v>
      </c>
      <c r="F327" s="32" t="n">
        <f aca="false">AVERAGE(B278:B327)</f>
        <v>13.5087877384961</v>
      </c>
      <c r="G327" s="3" t="n">
        <f aca="false">MAX(AC327:AN327,BC327:BN327,CC327:CN327,DC327:DN327,EC327:EN327,FC327:FN327,GC327:GN327,HC327:HN327,IC327:IN327,JC327:JN327,KC327:KN327,LC327:LN327,MC327:MN327,NC327:NN327,OC327:ON327,PC327:PN327,QC327:QN327,RC327:RN327,SC327:SN327,TC327:TN327,UC327:UN327,VC327:VN327,WC327:WN327,YC327:YN327,ZC327:ZN327,AAC327:AAN327,ABC327:ABN327,ACC327:ACN327,ADC327:ADN327,AEC327:AEN327,AFC327:AFN327,AGC327:AGN327,AHC327:AHN327,AIC327:AIN327,AJC327:AJN327,AKC327:AKN327)</f>
        <v>27.9</v>
      </c>
      <c r="H327" s="105" t="n">
        <f aca="false">MEDIAN(AC327:AN327,BC327:BN327,CC327:CN327,DC327:DN327,EC327:EN327,FC327:FN327,GC327:GN327,HC327:HN327,IC327:IN327,JC327:JN327,KC327:KN327,LC327:LN327,MC327:MN327,NC327:NN327,OC327:ON327,PC327:PN327,QC327:QN327,RC327:RN327,SC327:SN327,TC327:TN327,UC327:UN327,VC327:VN327,WC327:WN327,YC327:YN327,ZC327:ZN327,AAC327:AAN327,ABC327:ABN327,ACC327:ACN327,ADC327:ADN327,AEC327:AEN327,AFC327:AFN327,AGC327:AGN327,AHC327:AHN327,AIC327:AIN327,AJC327:AJN327,AKC327:AKN327)</f>
        <v>13.4</v>
      </c>
      <c r="I327" s="5" t="n">
        <f aca="false">MIN(AC327:AN327,BC327:BN327,CC327:CN327,DC327:DN327,EC327:EN327,FC327:FN327,GC327:GN327,HC327:HN327,IC327:IN327,JC327:JN327,KC327:KN327,LC327:LN327,MC327:MN327,NC327:NN327,OC327:ON327,PC327:PN327,QC327:QN327,RC327:RN327,SC327:SN327,TC327:TN327,UC327:UN327,VC327:VN327,WC327:WN327,YC327:YN327,ZC327:ZN327,AAC327:AAN327,ABC327:ABN327,ACC327:ACN327,ADC327:ADN327,AEC327:AEN327,AFC327:AFN327,AGC327:AGN327,AHC327:AHN327,AIC327:AIN327,AJC327:AJN327,AKC327:AKN327)</f>
        <v>2.5</v>
      </c>
      <c r="J327" s="106" t="n">
        <f aca="false">(G327+I327)/2</f>
        <v>15.2</v>
      </c>
      <c r="AB327" s="107" t="n">
        <v>1977</v>
      </c>
      <c r="AC327" s="108" t="n">
        <v>13.6</v>
      </c>
      <c r="AD327" s="108" t="n">
        <v>14.5</v>
      </c>
      <c r="AE327" s="108" t="n">
        <v>11.2</v>
      </c>
      <c r="AF327" s="108" t="n">
        <v>10.8</v>
      </c>
      <c r="AG327" s="108" t="n">
        <v>10</v>
      </c>
      <c r="AH327" s="108" t="n">
        <v>7.8</v>
      </c>
      <c r="AI327" s="108" t="n">
        <v>7</v>
      </c>
      <c r="AJ327" s="108" t="n">
        <v>8.6</v>
      </c>
      <c r="AK327" s="108" t="n">
        <v>7.7</v>
      </c>
      <c r="AL327" s="108" t="n">
        <v>9.9</v>
      </c>
      <c r="AM327" s="108" t="n">
        <v>11.5</v>
      </c>
      <c r="AN327" s="108" t="n">
        <v>13.8</v>
      </c>
      <c r="AO327" s="109" t="n">
        <f aca="false">AVERAGE(AC327:AN327)</f>
        <v>10.5333333333333</v>
      </c>
      <c r="BA327" s="1" t="n">
        <v>1977</v>
      </c>
      <c r="BB327" s="110" t="s">
        <v>180</v>
      </c>
      <c r="BC327" s="108" t="n">
        <v>15.1</v>
      </c>
      <c r="BD327" s="108" t="n">
        <v>15.3</v>
      </c>
      <c r="BE327" s="108" t="n">
        <v>11.9</v>
      </c>
      <c r="BF327" s="108" t="n">
        <v>9.4</v>
      </c>
      <c r="BG327" s="108" t="n">
        <v>8.2</v>
      </c>
      <c r="BH327" s="112" t="n">
        <f aca="false">SUM(BH326+BH328)/2</f>
        <v>5.1</v>
      </c>
      <c r="BI327" s="108" t="n">
        <v>2.5</v>
      </c>
      <c r="BJ327" s="108" t="n">
        <v>6.8</v>
      </c>
      <c r="BK327" s="108" t="n">
        <v>6.6</v>
      </c>
      <c r="BL327" s="108" t="n">
        <v>9</v>
      </c>
      <c r="BM327" s="108" t="n">
        <v>12.4</v>
      </c>
      <c r="BN327" s="108" t="n">
        <v>15.3</v>
      </c>
      <c r="BO327" s="109" t="n">
        <f aca="false">AVERAGE(BC327:BN327)</f>
        <v>9.8</v>
      </c>
      <c r="CA327" s="1" t="n">
        <v>1977</v>
      </c>
      <c r="CB327" s="110" t="s">
        <v>180</v>
      </c>
      <c r="CC327" s="108" t="n">
        <v>12.8</v>
      </c>
      <c r="CD327" s="108" t="n">
        <v>13.9</v>
      </c>
      <c r="CE327" s="108" t="n">
        <v>9.1</v>
      </c>
      <c r="CF327" s="108" t="n">
        <v>8.1</v>
      </c>
      <c r="CG327" s="108" t="n">
        <v>7.2</v>
      </c>
      <c r="CH327" s="108" t="n">
        <v>5.1</v>
      </c>
      <c r="CI327" s="108" t="n">
        <v>4</v>
      </c>
      <c r="CJ327" s="108" t="n">
        <v>6.6</v>
      </c>
      <c r="CK327" s="108" t="n">
        <v>5</v>
      </c>
      <c r="CL327" s="108" t="n">
        <v>8.3</v>
      </c>
      <c r="CM327" s="108" t="n">
        <v>9.5</v>
      </c>
      <c r="CN327" s="108" t="n">
        <v>14</v>
      </c>
      <c r="CO327" s="109" t="n">
        <f aca="false">AVERAGE(CC327:CN327)</f>
        <v>8.63333333333333</v>
      </c>
      <c r="DA327" s="1" t="n">
        <v>1977</v>
      </c>
      <c r="DB327" s="110" t="s">
        <v>180</v>
      </c>
      <c r="DC327" s="108" t="n">
        <v>27.3</v>
      </c>
      <c r="DD327" s="108" t="n">
        <v>26.3</v>
      </c>
      <c r="DE327" s="108" t="n">
        <v>26</v>
      </c>
      <c r="DF327" s="108" t="n">
        <v>22.4</v>
      </c>
      <c r="DG327" s="108" t="n">
        <v>18.7</v>
      </c>
      <c r="DH327" s="108" t="n">
        <v>13.4</v>
      </c>
      <c r="DI327" s="108" t="n">
        <v>11.2</v>
      </c>
      <c r="DJ327" s="108" t="n">
        <v>13.3</v>
      </c>
      <c r="DK327" s="108" t="n">
        <v>17.1</v>
      </c>
      <c r="DL327" s="108" t="n">
        <v>22.5</v>
      </c>
      <c r="DM327" s="108" t="n">
        <v>25.7</v>
      </c>
      <c r="DN327" s="108" t="n">
        <v>27.2</v>
      </c>
      <c r="DO327" s="109" t="n">
        <f aca="false">AVERAGE(DC327:DN327)</f>
        <v>20.925</v>
      </c>
      <c r="EA327" s="1" t="n">
        <v>1977</v>
      </c>
      <c r="EB327" s="110" t="s">
        <v>180</v>
      </c>
      <c r="EC327" s="108" t="n">
        <v>16</v>
      </c>
      <c r="ED327" s="108" t="n">
        <v>18</v>
      </c>
      <c r="EE327" s="108" t="n">
        <v>13.8</v>
      </c>
      <c r="EF327" s="108" t="n">
        <v>13.1</v>
      </c>
      <c r="EG327" s="108" t="n">
        <v>10.3</v>
      </c>
      <c r="EH327" s="108" t="n">
        <v>9.6</v>
      </c>
      <c r="EI327" s="108" t="n">
        <v>9.1</v>
      </c>
      <c r="EJ327" s="108" t="n">
        <v>10.4</v>
      </c>
      <c r="EK327" s="108" t="n">
        <v>8.7</v>
      </c>
      <c r="EL327" s="108" t="n">
        <v>10.7</v>
      </c>
      <c r="EM327" s="108" t="n">
        <v>13.5</v>
      </c>
      <c r="EN327" s="108" t="n">
        <v>16.6</v>
      </c>
      <c r="EO327" s="109" t="n">
        <f aca="false">AVERAGE(EC327:EN327)</f>
        <v>12.4833333333333</v>
      </c>
      <c r="FA327" s="1" t="n">
        <v>1977</v>
      </c>
      <c r="FB327" s="119" t="s">
        <v>180</v>
      </c>
      <c r="FC327" s="108" t="n">
        <v>15.1</v>
      </c>
      <c r="FD327" s="108" t="n">
        <v>13.8</v>
      </c>
      <c r="FE327" s="108" t="n">
        <v>13.3</v>
      </c>
      <c r="FF327" s="108" t="n">
        <v>12.7</v>
      </c>
      <c r="FG327" s="108" t="n">
        <v>9.3</v>
      </c>
      <c r="FH327" s="108" t="n">
        <v>9.2</v>
      </c>
      <c r="FI327" s="108" t="n">
        <v>7.1</v>
      </c>
      <c r="FJ327" s="108" t="n">
        <v>7.3</v>
      </c>
      <c r="FK327" s="108" t="n">
        <v>9.8</v>
      </c>
      <c r="FL327" s="108" t="n">
        <v>11</v>
      </c>
      <c r="FM327" s="108" t="n">
        <v>12.9</v>
      </c>
      <c r="FN327" s="108" t="n">
        <v>14.8</v>
      </c>
      <c r="FO327" s="109" t="n">
        <f aca="false">AVERAGE(FC327:FN327)</f>
        <v>11.3583333333333</v>
      </c>
      <c r="GA327" s="1" t="n">
        <v>1977</v>
      </c>
      <c r="GB327" s="110" t="s">
        <v>180</v>
      </c>
      <c r="GC327" s="108" t="n">
        <v>17.2</v>
      </c>
      <c r="GD327" s="108" t="n">
        <v>18</v>
      </c>
      <c r="GE327" s="108" t="n">
        <v>15.8</v>
      </c>
      <c r="GF327" s="108" t="n">
        <v>15.8</v>
      </c>
      <c r="GG327" s="108" t="n">
        <v>13.4</v>
      </c>
      <c r="GH327" s="108" t="n">
        <v>11.7</v>
      </c>
      <c r="GI327" s="108" t="n">
        <v>11.2</v>
      </c>
      <c r="GJ327" s="108" t="n">
        <v>11.2</v>
      </c>
      <c r="GK327" s="108" t="n">
        <v>11.4</v>
      </c>
      <c r="GL327" s="108" t="n">
        <v>12.8</v>
      </c>
      <c r="GM327" s="108" t="n">
        <v>14.9</v>
      </c>
      <c r="GN327" s="108" t="n">
        <v>17.4</v>
      </c>
      <c r="GO327" s="109" t="n">
        <f aca="false">AVERAGE(GC327:GN327)</f>
        <v>14.2333333333333</v>
      </c>
      <c r="HA327" s="1" t="n">
        <v>1977</v>
      </c>
      <c r="HB327" s="110" t="s">
        <v>180</v>
      </c>
      <c r="HC327" s="108" t="n">
        <v>14.3</v>
      </c>
      <c r="HD327" s="108" t="n">
        <v>16.2</v>
      </c>
      <c r="HE327" s="108" t="n">
        <v>13.4</v>
      </c>
      <c r="HF327" s="108" t="n">
        <v>13.2</v>
      </c>
      <c r="HG327" s="108" t="n">
        <v>11.7</v>
      </c>
      <c r="HH327" s="108" t="n">
        <v>11.7</v>
      </c>
      <c r="HI327" s="108" t="n">
        <v>11.5</v>
      </c>
      <c r="HJ327" s="108" t="n">
        <v>11</v>
      </c>
      <c r="HK327" s="108" t="n">
        <v>9.6</v>
      </c>
      <c r="HL327" s="108" t="n">
        <v>11.7</v>
      </c>
      <c r="HM327" s="108" t="n">
        <v>13.2</v>
      </c>
      <c r="HN327" s="108" t="n">
        <v>16</v>
      </c>
      <c r="HO327" s="109" t="n">
        <f aca="false">AVERAGE(HC327:HN327)</f>
        <v>12.7916666666667</v>
      </c>
      <c r="IA327" s="1" t="n">
        <v>1977</v>
      </c>
      <c r="IB327" s="110" t="s">
        <v>180</v>
      </c>
      <c r="IC327" s="108" t="n">
        <v>22</v>
      </c>
      <c r="ID327" s="108" t="n">
        <v>23.3</v>
      </c>
      <c r="IE327" s="108" t="n">
        <v>21.4</v>
      </c>
      <c r="IF327" s="108" t="n">
        <v>18.8</v>
      </c>
      <c r="IG327" s="108" t="n">
        <v>14.7</v>
      </c>
      <c r="IH327" s="108" t="n">
        <v>14.1</v>
      </c>
      <c r="II327" s="108" t="n">
        <v>10.6</v>
      </c>
      <c r="IJ327" s="108" t="n">
        <v>12.5</v>
      </c>
      <c r="IK327" s="108" t="n">
        <v>12.6</v>
      </c>
      <c r="IL327" s="108" t="n">
        <v>15.9</v>
      </c>
      <c r="IM327" s="108" t="n">
        <v>18.9</v>
      </c>
      <c r="IN327" s="108" t="n">
        <v>21.1</v>
      </c>
      <c r="IO327" s="109" t="n">
        <f aca="false">AVERAGE(IC327:IN327)</f>
        <v>17.1583333333333</v>
      </c>
      <c r="JA327" s="1" t="n">
        <v>1977</v>
      </c>
      <c r="JB327" s="119" t="s">
        <v>180</v>
      </c>
      <c r="JC327" s="108" t="n">
        <v>15</v>
      </c>
      <c r="JD327" s="108" t="n">
        <v>15.5</v>
      </c>
      <c r="JE327" s="108" t="n">
        <v>14.8</v>
      </c>
      <c r="JF327" s="108" t="n">
        <v>9.7</v>
      </c>
      <c r="JG327" s="108" t="n">
        <v>10.2</v>
      </c>
      <c r="JH327" s="108" t="n">
        <v>6.5</v>
      </c>
      <c r="JI327" s="108" t="n">
        <v>6</v>
      </c>
      <c r="JJ327" s="108" t="n">
        <v>6.2</v>
      </c>
      <c r="JK327" s="108" t="n">
        <v>7.8</v>
      </c>
      <c r="JL327" s="108" t="n">
        <v>9.5</v>
      </c>
      <c r="JM327" s="108" t="n">
        <v>11.2</v>
      </c>
      <c r="JN327" s="108" t="n">
        <v>13.7</v>
      </c>
      <c r="JO327" s="109" t="n">
        <f aca="false">AVERAGE(JC327:JN327)</f>
        <v>10.5083333333333</v>
      </c>
      <c r="KA327" s="1" t="n">
        <v>1977</v>
      </c>
      <c r="KB327" s="110" t="s">
        <v>180</v>
      </c>
      <c r="KC327" s="108" t="n">
        <v>26.7</v>
      </c>
      <c r="KD327" s="108" t="n">
        <v>25.7</v>
      </c>
      <c r="KE327" s="108" t="n">
        <v>25</v>
      </c>
      <c r="KF327" s="108" t="n">
        <v>23.1</v>
      </c>
      <c r="KG327" s="108" t="n">
        <v>19.5</v>
      </c>
      <c r="KH327" s="108" t="n">
        <v>14.7</v>
      </c>
      <c r="KI327" s="108" t="n">
        <v>13.3</v>
      </c>
      <c r="KJ327" s="108" t="n">
        <v>15</v>
      </c>
      <c r="KK327" s="108" t="n">
        <v>18.8</v>
      </c>
      <c r="KL327" s="108" t="n">
        <v>23.8</v>
      </c>
      <c r="KM327" s="108" t="n">
        <v>25.6</v>
      </c>
      <c r="KN327" s="108" t="n">
        <v>26.8</v>
      </c>
      <c r="KO327" s="109" t="n">
        <f aca="false">AVERAGE(KC327:KN327)</f>
        <v>21.5</v>
      </c>
      <c r="LA327" s="1" t="n">
        <v>1977</v>
      </c>
      <c r="LB327" s="110" t="s">
        <v>180</v>
      </c>
      <c r="LC327" s="108" t="n">
        <v>14.6</v>
      </c>
      <c r="LD327" s="108" t="n">
        <v>16.1</v>
      </c>
      <c r="LE327" s="108" t="n">
        <v>11.7</v>
      </c>
      <c r="LF327" s="108" t="n">
        <v>11.3</v>
      </c>
      <c r="LG327" s="108" t="n">
        <v>8.5</v>
      </c>
      <c r="LH327" s="108" t="n">
        <v>7.1</v>
      </c>
      <c r="LI327" s="108" t="n">
        <v>6.3</v>
      </c>
      <c r="LJ327" s="108" t="n">
        <v>8.4</v>
      </c>
      <c r="LK327" s="108" t="n">
        <v>6.3</v>
      </c>
      <c r="LL327" s="108" t="n">
        <v>9.8</v>
      </c>
      <c r="LM327" s="108" t="n">
        <v>11.2</v>
      </c>
      <c r="LN327" s="108" t="n">
        <v>15.5</v>
      </c>
      <c r="LO327" s="109" t="n">
        <f aca="false">AVERAGE(LC327:LN327)</f>
        <v>10.5666666666667</v>
      </c>
      <c r="MA327" s="1" t="n">
        <v>1977</v>
      </c>
      <c r="MB327" s="110" t="s">
        <v>180</v>
      </c>
      <c r="MC327" s="108" t="n">
        <v>16.1</v>
      </c>
      <c r="MD327" s="108" t="n">
        <v>16.3</v>
      </c>
      <c r="ME327" s="108" t="n">
        <v>14.2</v>
      </c>
      <c r="MF327" s="108" t="n">
        <v>11.7</v>
      </c>
      <c r="MG327" s="108" t="n">
        <v>10.7</v>
      </c>
      <c r="MH327" s="108" t="n">
        <v>9</v>
      </c>
      <c r="MI327" s="108" t="n">
        <v>7.8</v>
      </c>
      <c r="MJ327" s="108" t="n">
        <v>9.4</v>
      </c>
      <c r="MK327" s="108" t="n">
        <v>8.9</v>
      </c>
      <c r="ML327" s="108" t="n">
        <v>11</v>
      </c>
      <c r="MM327" s="108" t="n">
        <v>13.1</v>
      </c>
      <c r="MN327" s="108" t="n">
        <v>16.4</v>
      </c>
      <c r="MO327" s="109" t="n">
        <f aca="false">AVERAGE(MC327:MN327)</f>
        <v>12.05</v>
      </c>
      <c r="NA327" s="1" t="n">
        <v>1977</v>
      </c>
      <c r="NB327" s="110" t="s">
        <v>180</v>
      </c>
      <c r="NC327" s="108" t="n">
        <v>17.4</v>
      </c>
      <c r="ND327" s="108" t="n">
        <v>18.3</v>
      </c>
      <c r="NE327" s="108" t="n">
        <v>16.9</v>
      </c>
      <c r="NF327" s="108" t="n">
        <v>15.6</v>
      </c>
      <c r="NG327" s="108" t="n">
        <v>12.7</v>
      </c>
      <c r="NH327" s="108" t="n">
        <v>12.1</v>
      </c>
      <c r="NI327" s="108" t="n">
        <v>10.1</v>
      </c>
      <c r="NJ327" s="108" t="n">
        <v>10.7</v>
      </c>
      <c r="NK327" s="108" t="n">
        <v>8.7</v>
      </c>
      <c r="NL327" s="108" t="n">
        <v>12.1</v>
      </c>
      <c r="NM327" s="108" t="n">
        <v>14.6</v>
      </c>
      <c r="NN327" s="108" t="n">
        <v>18.7</v>
      </c>
      <c r="NO327" s="109" t="n">
        <f aca="false">AVERAGE(NC327:NN327)</f>
        <v>13.9916666666667</v>
      </c>
      <c r="OA327" s="1" t="n">
        <v>1977</v>
      </c>
      <c r="OB327" s="110" t="s">
        <v>180</v>
      </c>
      <c r="OC327" s="108" t="n">
        <v>17.2</v>
      </c>
      <c r="OD327" s="108" t="n">
        <v>19.1</v>
      </c>
      <c r="OE327" s="108" t="n">
        <v>15.1</v>
      </c>
      <c r="OF327" s="108" t="n">
        <v>14.4</v>
      </c>
      <c r="OG327" s="108" t="n">
        <v>11.5</v>
      </c>
      <c r="OH327" s="108" t="n">
        <v>10.4</v>
      </c>
      <c r="OI327" s="108" t="n">
        <v>9.8</v>
      </c>
      <c r="OJ327" s="108" t="n">
        <v>11.3</v>
      </c>
      <c r="OK327" s="108" t="n">
        <v>9.1</v>
      </c>
      <c r="OL327" s="108" t="n">
        <v>12.6</v>
      </c>
      <c r="OM327" s="108" t="n">
        <v>14.6</v>
      </c>
      <c r="ON327" s="108" t="n">
        <v>18</v>
      </c>
      <c r="OO327" s="109" t="n">
        <f aca="false">AVERAGE(OC327:ON327)</f>
        <v>13.5916666666667</v>
      </c>
      <c r="PA327" s="16" t="n">
        <v>1977</v>
      </c>
      <c r="PB327" s="134" t="s">
        <v>180</v>
      </c>
      <c r="PC327" s="108" t="n">
        <v>18.6</v>
      </c>
      <c r="PD327" s="108" t="n">
        <v>18.9</v>
      </c>
      <c r="PE327" s="108" t="n">
        <v>15</v>
      </c>
      <c r="PF327" s="108" t="n">
        <v>12.7</v>
      </c>
      <c r="PG327" s="108" t="n">
        <v>7.4</v>
      </c>
      <c r="PH327" s="108" t="n">
        <v>7</v>
      </c>
      <c r="PI327" s="108" t="n">
        <v>5.2</v>
      </c>
      <c r="PJ327" s="108" t="n">
        <v>7.3</v>
      </c>
      <c r="PK327" s="108" t="n">
        <v>7.6</v>
      </c>
      <c r="PL327" s="108" t="n">
        <v>12</v>
      </c>
      <c r="PM327" s="108" t="n">
        <v>14.5</v>
      </c>
      <c r="PN327" s="108" t="n">
        <v>19.8</v>
      </c>
      <c r="PO327" s="109" t="n">
        <f aca="false">AVERAGE(PC327:PN327)</f>
        <v>12.1666666666667</v>
      </c>
      <c r="QA327" s="1" t="n">
        <v>1977</v>
      </c>
      <c r="QB327" s="110" t="s">
        <v>180</v>
      </c>
      <c r="QC327" s="108" t="n">
        <v>13.8</v>
      </c>
      <c r="QD327" s="108" t="n">
        <v>14.8</v>
      </c>
      <c r="QE327" s="108" t="n">
        <v>11.5</v>
      </c>
      <c r="QF327" s="108" t="n">
        <v>10.2</v>
      </c>
      <c r="QG327" s="108" t="n">
        <v>8.1</v>
      </c>
      <c r="QH327" s="108" t="n">
        <v>6.7</v>
      </c>
      <c r="QI327" s="108" t="n">
        <v>5.5</v>
      </c>
      <c r="QJ327" s="108" t="n">
        <v>7</v>
      </c>
      <c r="QK327" s="108" t="n">
        <v>6.4</v>
      </c>
      <c r="QL327" s="108" t="n">
        <v>8.7</v>
      </c>
      <c r="QM327" s="108" t="n">
        <v>11</v>
      </c>
      <c r="QN327" s="108" t="n">
        <v>14.7</v>
      </c>
      <c r="QO327" s="109" t="n">
        <f aca="false">AVERAGE(QC327:QN327)</f>
        <v>9.86666666666667</v>
      </c>
      <c r="RA327" s="1" t="n">
        <v>1977</v>
      </c>
      <c r="RB327" s="110" t="s">
        <v>180</v>
      </c>
      <c r="RC327" s="108" t="n">
        <v>17.3</v>
      </c>
      <c r="RD327" s="108" t="n">
        <v>17.6</v>
      </c>
      <c r="RE327" s="108" t="n">
        <v>14</v>
      </c>
      <c r="RF327" s="108" t="n">
        <v>11.7</v>
      </c>
      <c r="RG327" s="108" t="n">
        <v>8</v>
      </c>
      <c r="RH327" s="108" t="n">
        <v>6.6</v>
      </c>
      <c r="RI327" s="108" t="n">
        <v>6.4</v>
      </c>
      <c r="RJ327" s="108" t="n">
        <v>7.3</v>
      </c>
      <c r="RK327" s="108" t="n">
        <v>5.8</v>
      </c>
      <c r="RL327" s="108" t="n">
        <v>10.2</v>
      </c>
      <c r="RM327" s="108" t="n">
        <v>13.3</v>
      </c>
      <c r="RN327" s="108" t="n">
        <v>18.2</v>
      </c>
      <c r="RO327" s="109" t="n">
        <f aca="false">AVERAGE(RC327:RN327)</f>
        <v>11.3666666666667</v>
      </c>
      <c r="SA327" s="1" t="n">
        <v>1977</v>
      </c>
      <c r="SB327" s="107" t="n">
        <v>1977</v>
      </c>
      <c r="SC327" s="108" t="n">
        <v>22.7</v>
      </c>
      <c r="SD327" s="108" t="n">
        <v>22.5</v>
      </c>
      <c r="SE327" s="108" t="n">
        <v>17.3</v>
      </c>
      <c r="SF327" s="108" t="n">
        <v>13.2</v>
      </c>
      <c r="SG327" s="108" t="n">
        <v>8.5</v>
      </c>
      <c r="SH327" s="108" t="n">
        <v>8.5</v>
      </c>
      <c r="SI327" s="108" t="n">
        <v>6.5</v>
      </c>
      <c r="SJ327" s="108" t="n">
        <v>7.8</v>
      </c>
      <c r="SK327" s="108" t="n">
        <v>10.5</v>
      </c>
      <c r="SL327" s="108" t="n">
        <v>15.8</v>
      </c>
      <c r="SM327" s="108" t="n">
        <v>17.3</v>
      </c>
      <c r="SN327" s="108" t="n">
        <v>22</v>
      </c>
      <c r="SO327" s="109" t="n">
        <f aca="false">AVERAGE(SC327:SN327)</f>
        <v>14.3833333333333</v>
      </c>
      <c r="TA327" s="1" t="n">
        <v>1977</v>
      </c>
      <c r="TB327" s="110" t="s">
        <v>180</v>
      </c>
      <c r="TC327" s="108" t="n">
        <v>27.1</v>
      </c>
      <c r="TD327" s="108" t="n">
        <v>27.1</v>
      </c>
      <c r="TE327" s="108" t="n">
        <v>25.8</v>
      </c>
      <c r="TF327" s="108" t="n">
        <v>22.1</v>
      </c>
      <c r="TG327" s="108" t="n">
        <v>16.3</v>
      </c>
      <c r="TH327" s="108" t="n">
        <v>13.2</v>
      </c>
      <c r="TI327" s="108" t="n">
        <v>11.7</v>
      </c>
      <c r="TJ327" s="108" t="n">
        <v>13.5</v>
      </c>
      <c r="TK327" s="108" t="n">
        <v>15.6</v>
      </c>
      <c r="TL327" s="108" t="n">
        <v>22.6</v>
      </c>
      <c r="TM327" s="108" t="n">
        <v>24.2</v>
      </c>
      <c r="TN327" s="108" t="n">
        <v>26.1</v>
      </c>
      <c r="TO327" s="109" t="n">
        <f aca="false">AVERAGE(TC327:TN327)</f>
        <v>20.4416666666667</v>
      </c>
      <c r="UA327" s="1" t="n">
        <v>1977</v>
      </c>
      <c r="UB327" s="110" t="s">
        <v>180</v>
      </c>
      <c r="UC327" s="108" t="n">
        <v>17.6</v>
      </c>
      <c r="UD327" s="108" t="n">
        <v>18.9</v>
      </c>
      <c r="UE327" s="108" t="n">
        <v>15</v>
      </c>
      <c r="UF327" s="108" t="n">
        <v>13.7</v>
      </c>
      <c r="UG327" s="108" t="n">
        <v>7.4</v>
      </c>
      <c r="UH327" s="108" t="n">
        <v>8</v>
      </c>
      <c r="UI327" s="108" t="n">
        <v>6.6</v>
      </c>
      <c r="UJ327" s="108" t="n">
        <v>7.3</v>
      </c>
      <c r="UK327" s="108" t="n">
        <v>7</v>
      </c>
      <c r="UL327" s="108" t="n">
        <v>11</v>
      </c>
      <c r="UM327" s="108" t="n">
        <v>13.8</v>
      </c>
      <c r="UN327" s="108" t="n">
        <v>18.7</v>
      </c>
      <c r="UO327" s="109" t="n">
        <f aca="false">AVERAGE(UC327:UN327)</f>
        <v>12.0833333333333</v>
      </c>
      <c r="VA327" s="1" t="n">
        <v>1977</v>
      </c>
      <c r="VB327" s="119" t="s">
        <v>180</v>
      </c>
      <c r="VC327" s="108" t="n">
        <v>13.8</v>
      </c>
      <c r="VD327" s="108" t="n">
        <v>13.9</v>
      </c>
      <c r="VE327" s="108" t="n">
        <v>13.6</v>
      </c>
      <c r="VF327" s="108" t="n">
        <v>11.2</v>
      </c>
      <c r="VG327" s="108" t="n">
        <v>9.2</v>
      </c>
      <c r="VH327" s="108" t="n">
        <v>7.7</v>
      </c>
      <c r="VI327" s="108" t="n">
        <v>6.2</v>
      </c>
      <c r="VJ327" s="108" t="n">
        <v>6.2</v>
      </c>
      <c r="VK327" s="108" t="n">
        <v>6.6</v>
      </c>
      <c r="VL327" s="108" t="n">
        <v>7.6</v>
      </c>
      <c r="VM327" s="108" t="n">
        <v>8.9</v>
      </c>
      <c r="VN327" s="108" t="n">
        <v>10.6</v>
      </c>
      <c r="VO327" s="109" t="n">
        <f aca="false">AVERAGE(VC327:VN327)</f>
        <v>9.625</v>
      </c>
      <c r="WA327" s="1" t="n">
        <v>1977</v>
      </c>
      <c r="WB327" s="110" t="s">
        <v>180</v>
      </c>
      <c r="WC327" s="108" t="n">
        <v>23.7</v>
      </c>
      <c r="WD327" s="108" t="n">
        <v>25.6</v>
      </c>
      <c r="WE327" s="108" t="n">
        <v>20.7</v>
      </c>
      <c r="WF327" s="108" t="n">
        <v>17.7</v>
      </c>
      <c r="WG327" s="108" t="n">
        <v>12.4</v>
      </c>
      <c r="WH327" s="108" t="n">
        <v>11.5</v>
      </c>
      <c r="WI327" s="108" t="n">
        <v>8.3</v>
      </c>
      <c r="WJ327" s="108" t="n">
        <v>8.1</v>
      </c>
      <c r="WK327" s="108" t="n">
        <v>9.8</v>
      </c>
      <c r="WL327" s="108" t="n">
        <v>13.4</v>
      </c>
      <c r="WM327" s="108" t="n">
        <v>17.6</v>
      </c>
      <c r="WN327" s="108" t="n">
        <v>23</v>
      </c>
      <c r="WO327" s="109" t="n">
        <f aca="false">AVERAGE(WC327:WN327)</f>
        <v>15.9833333333333</v>
      </c>
      <c r="YA327" s="1" t="n">
        <v>1977</v>
      </c>
      <c r="YB327" s="110" t="s">
        <v>180</v>
      </c>
      <c r="YC327" s="108" t="n">
        <v>14.5</v>
      </c>
      <c r="YD327" s="108" t="n">
        <v>15.5</v>
      </c>
      <c r="YE327" s="108" t="n">
        <v>12.1</v>
      </c>
      <c r="YF327" s="108" t="n">
        <v>11</v>
      </c>
      <c r="YG327" s="108" t="n">
        <v>8.4</v>
      </c>
      <c r="YH327" s="108" t="n">
        <v>7.4</v>
      </c>
      <c r="YI327" s="108" t="n">
        <v>6.4</v>
      </c>
      <c r="YJ327" s="108" t="n">
        <v>6.8</v>
      </c>
      <c r="YK327" s="108" t="n">
        <v>5.8</v>
      </c>
      <c r="YL327" s="108" t="n">
        <v>7.8</v>
      </c>
      <c r="YM327" s="108" t="n">
        <v>11.2</v>
      </c>
      <c r="YN327" s="108" t="n">
        <v>15.1</v>
      </c>
      <c r="YO327" s="109" t="n">
        <f aca="false">AVERAGE(YC327:YN327)</f>
        <v>10.1666666666667</v>
      </c>
      <c r="ZA327" s="1" t="n">
        <v>1977</v>
      </c>
      <c r="ZB327" s="110" t="s">
        <v>180</v>
      </c>
      <c r="ZC327" s="108" t="n">
        <v>17</v>
      </c>
      <c r="ZD327" s="108" t="n">
        <v>17.9</v>
      </c>
      <c r="ZE327" s="108" t="n">
        <v>14.5</v>
      </c>
      <c r="ZF327" s="108" t="n">
        <v>12.3</v>
      </c>
      <c r="ZG327" s="108" t="n">
        <v>7.6</v>
      </c>
      <c r="ZH327" s="108" t="n">
        <v>6.6</v>
      </c>
      <c r="ZI327" s="108" t="n">
        <v>4.8</v>
      </c>
      <c r="ZJ327" s="108" t="n">
        <v>7</v>
      </c>
      <c r="ZK327" s="108" t="n">
        <v>5.5</v>
      </c>
      <c r="ZL327" s="108" t="n">
        <v>9.4</v>
      </c>
      <c r="ZM327" s="108" t="n">
        <v>13.1</v>
      </c>
      <c r="ZN327" s="108" t="n">
        <v>17.8</v>
      </c>
      <c r="ZO327" s="109" t="n">
        <f aca="false">AVERAGE(ZC327:ZN327)</f>
        <v>11.125</v>
      </c>
      <c r="AAA327" s="1" t="n">
        <v>1977</v>
      </c>
      <c r="AAB327" s="110" t="s">
        <v>180</v>
      </c>
      <c r="AAC327" s="108" t="n">
        <v>24.2</v>
      </c>
      <c r="AAD327" s="108" t="n">
        <v>24.5</v>
      </c>
      <c r="AAE327" s="108" t="n">
        <v>23.2</v>
      </c>
      <c r="AAF327" s="108" t="n">
        <v>20.1</v>
      </c>
      <c r="AAG327" s="108" t="n">
        <v>16.6</v>
      </c>
      <c r="AAH327" s="108" t="n">
        <v>12</v>
      </c>
      <c r="AAI327" s="108" t="n">
        <v>11.6</v>
      </c>
      <c r="AAJ327" s="108" t="n">
        <v>14.6</v>
      </c>
      <c r="AAK327" s="108" t="n">
        <v>18.3</v>
      </c>
      <c r="AAL327" s="108" t="n">
        <v>23.7</v>
      </c>
      <c r="AAM327" s="108" t="n">
        <v>24.8</v>
      </c>
      <c r="AAN327" s="108" t="n">
        <v>24.4</v>
      </c>
      <c r="AAO327" s="109" t="n">
        <f aca="false">AVERAGE(AAC327:AAN327)</f>
        <v>19.8333333333333</v>
      </c>
      <c r="ABA327" s="1" t="n">
        <v>1977</v>
      </c>
      <c r="ABB327" s="110" t="s">
        <v>180</v>
      </c>
      <c r="ABC327" s="108" t="n">
        <v>24</v>
      </c>
      <c r="ABD327" s="108" t="n">
        <v>25.5</v>
      </c>
      <c r="ABE327" s="108" t="n">
        <v>23</v>
      </c>
      <c r="ABF327" s="108" t="n">
        <v>20.7</v>
      </c>
      <c r="ABG327" s="108" t="n">
        <v>16.5</v>
      </c>
      <c r="ABH327" s="108" t="n">
        <v>15</v>
      </c>
      <c r="ABI327" s="108" t="n">
        <v>12</v>
      </c>
      <c r="ABJ327" s="108" t="n">
        <v>13.5</v>
      </c>
      <c r="ABK327" s="108" t="n">
        <v>14.4</v>
      </c>
      <c r="ABL327" s="108" t="n">
        <v>16.2</v>
      </c>
      <c r="ABM327" s="108" t="n">
        <v>20.8</v>
      </c>
      <c r="ABN327" s="108" t="n">
        <v>22.3</v>
      </c>
      <c r="ABO327" s="109" t="n">
        <f aca="false">AVERAGE(ABC327:ABN327)</f>
        <v>18.6583333333333</v>
      </c>
      <c r="ACA327" s="111" t="n">
        <v>1977</v>
      </c>
      <c r="ACB327" s="110" t="s">
        <v>180</v>
      </c>
      <c r="ACC327" s="108" t="n">
        <v>18.4</v>
      </c>
      <c r="ACD327" s="108" t="n">
        <v>20</v>
      </c>
      <c r="ACE327" s="108" t="n">
        <v>16.5</v>
      </c>
      <c r="ACF327" s="108" t="n">
        <v>15.7</v>
      </c>
      <c r="ACG327" s="108" t="n">
        <v>11.9</v>
      </c>
      <c r="ACH327" s="108" t="n">
        <v>10.9</v>
      </c>
      <c r="ACI327" s="108" t="n">
        <v>10.1</v>
      </c>
      <c r="ACJ327" s="108" t="n">
        <v>11.5</v>
      </c>
      <c r="ACK327" s="108" t="n">
        <v>10.2</v>
      </c>
      <c r="ACL327" s="108" t="n">
        <v>13.4</v>
      </c>
      <c r="ACM327" s="108" t="n">
        <v>15.5</v>
      </c>
      <c r="ACN327" s="108" t="n">
        <v>19.6</v>
      </c>
      <c r="ACO327" s="109" t="n">
        <f aca="false">AVERAGE(ACC327:ACN327)</f>
        <v>14.475</v>
      </c>
      <c r="ADA327" s="1" t="n">
        <v>1977</v>
      </c>
      <c r="ADB327" s="110" t="s">
        <v>180</v>
      </c>
      <c r="ADC327" s="108" t="n">
        <v>25.4</v>
      </c>
      <c r="ADD327" s="108" t="n">
        <v>26.6</v>
      </c>
      <c r="ADE327" s="108" t="n">
        <v>25</v>
      </c>
      <c r="ADF327" s="108" t="n">
        <v>21.5</v>
      </c>
      <c r="ADG327" s="108" t="n">
        <v>17.4</v>
      </c>
      <c r="ADH327" s="108" t="n">
        <v>13.7</v>
      </c>
      <c r="ADI327" s="108" t="n">
        <v>11.6</v>
      </c>
      <c r="ADJ327" s="108" t="n">
        <v>12.8</v>
      </c>
      <c r="ADK327" s="108" t="n">
        <v>14</v>
      </c>
      <c r="ADL327" s="108" t="n">
        <v>18.5</v>
      </c>
      <c r="ADM327" s="108" t="n">
        <v>22.1</v>
      </c>
      <c r="ADN327" s="108" t="n">
        <v>24.7</v>
      </c>
      <c r="ADO327" s="109" t="n">
        <f aca="false">AVERAGE(ADC327:ADN327)</f>
        <v>19.4416666666667</v>
      </c>
      <c r="AEA327" s="1" t="n">
        <v>1977</v>
      </c>
      <c r="AEB327" s="110" t="s">
        <v>180</v>
      </c>
      <c r="AEC327" s="108" t="n">
        <v>26.3</v>
      </c>
      <c r="AED327" s="108" t="n">
        <v>27.9</v>
      </c>
      <c r="AEE327" s="108" t="n">
        <v>25.3</v>
      </c>
      <c r="AEF327" s="108" t="n">
        <v>23.2</v>
      </c>
      <c r="AEG327" s="108" t="n">
        <v>19</v>
      </c>
      <c r="AEH327" s="108" t="n">
        <v>15.3</v>
      </c>
      <c r="AEI327" s="108" t="n">
        <v>13.1</v>
      </c>
      <c r="AEJ327" s="108" t="n">
        <v>14.7</v>
      </c>
      <c r="AEK327" s="108" t="n">
        <v>15.3</v>
      </c>
      <c r="AEL327" s="108" t="n">
        <v>20.1</v>
      </c>
      <c r="AEM327" s="108" t="n">
        <v>24.2</v>
      </c>
      <c r="AEN327" s="108" t="n">
        <v>25.4</v>
      </c>
      <c r="AEO327" s="109" t="n">
        <f aca="false">AVERAGE(AEC327:AEN327)</f>
        <v>20.8166666666667</v>
      </c>
      <c r="AFA327" s="1" t="n">
        <v>1977</v>
      </c>
      <c r="AFB327" s="110" t="s">
        <v>180</v>
      </c>
      <c r="AFC327" s="108" t="n">
        <v>18.6</v>
      </c>
      <c r="AFD327" s="108" t="n">
        <v>19.8</v>
      </c>
      <c r="AFE327" s="108" t="n">
        <v>17.2</v>
      </c>
      <c r="AFF327" s="108" t="n">
        <v>17</v>
      </c>
      <c r="AFG327" s="108" t="n">
        <v>13.9</v>
      </c>
      <c r="AFH327" s="108" t="n">
        <v>11.4</v>
      </c>
      <c r="AFI327" s="108" t="n">
        <v>10.2</v>
      </c>
      <c r="AFJ327" s="108" t="n">
        <v>12.5</v>
      </c>
      <c r="AFK327" s="108" t="n">
        <v>12</v>
      </c>
      <c r="AFL327" s="108" t="n">
        <v>14</v>
      </c>
      <c r="AFM327" s="108" t="n">
        <v>15.9</v>
      </c>
      <c r="AFN327" s="108" t="n">
        <v>19.3</v>
      </c>
      <c r="AFO327" s="109" t="n">
        <f aca="false">AVERAGE(AFC327:AFN327)</f>
        <v>15.15</v>
      </c>
      <c r="AGA327" s="1" t="n">
        <v>1977</v>
      </c>
      <c r="AGB327" s="110" t="s">
        <v>180</v>
      </c>
      <c r="AGC327" s="108" t="n">
        <v>17.4</v>
      </c>
      <c r="AGD327" s="108" t="n">
        <v>18.5</v>
      </c>
      <c r="AGE327" s="108" t="n">
        <v>14.5</v>
      </c>
      <c r="AGF327" s="108" t="n">
        <v>11.7</v>
      </c>
      <c r="AGG327" s="108" t="n">
        <v>7.4</v>
      </c>
      <c r="AGH327" s="108" t="n">
        <v>6.9</v>
      </c>
      <c r="AGI327" s="108" t="n">
        <v>5</v>
      </c>
      <c r="AGJ327" s="108" t="n">
        <v>6.4</v>
      </c>
      <c r="AGK327" s="108" t="n">
        <v>5.6</v>
      </c>
      <c r="AGL327" s="108" t="n">
        <v>10.9</v>
      </c>
      <c r="AGM327" s="108" t="n">
        <v>13.5</v>
      </c>
      <c r="AGN327" s="108" t="n">
        <v>18.7</v>
      </c>
      <c r="AGO327" s="109" t="n">
        <f aca="false">AVERAGE(AGC327:AGN327)</f>
        <v>11.375</v>
      </c>
      <c r="AHA327" s="1" t="n">
        <v>1977</v>
      </c>
      <c r="AHB327" s="110" t="s">
        <v>180</v>
      </c>
      <c r="AHC327" s="108" t="n">
        <v>13.7</v>
      </c>
      <c r="AHD327" s="108" t="n">
        <v>15.5</v>
      </c>
      <c r="AHE327" s="108" t="n">
        <v>11</v>
      </c>
      <c r="AHF327" s="108" t="n">
        <v>9.1</v>
      </c>
      <c r="AHG327" s="108" t="n">
        <v>7.2</v>
      </c>
      <c r="AHH327" s="108" t="n">
        <v>5.1</v>
      </c>
      <c r="AHI327" s="108" t="n">
        <v>3.9</v>
      </c>
      <c r="AHJ327" s="108" t="n">
        <v>6.6</v>
      </c>
      <c r="AHK327" s="108" t="n">
        <v>4</v>
      </c>
      <c r="AHL327" s="108" t="n">
        <v>7</v>
      </c>
      <c r="AHM327" s="108" t="n">
        <v>10.1</v>
      </c>
      <c r="AHN327" s="108" t="n">
        <v>15.5</v>
      </c>
      <c r="AHO327" s="109" t="n">
        <f aca="false">AVERAGE(AHC327:AHN327)</f>
        <v>9.05833333333333</v>
      </c>
      <c r="AIA327" s="1" t="n">
        <v>1977</v>
      </c>
      <c r="AIB327" s="110" t="s">
        <v>180</v>
      </c>
      <c r="AIC327" s="108" t="n">
        <v>24.3</v>
      </c>
      <c r="AID327" s="108" t="n">
        <v>25</v>
      </c>
      <c r="AIE327" s="108" t="n">
        <v>19.7</v>
      </c>
      <c r="AIF327" s="108" t="n">
        <v>14.8</v>
      </c>
      <c r="AIG327" s="108" t="n">
        <v>9.6</v>
      </c>
      <c r="AIH327" s="108" t="n">
        <v>9.5</v>
      </c>
      <c r="AII327" s="108" t="n">
        <v>5.6</v>
      </c>
      <c r="AIJ327" s="108" t="n">
        <v>8.6</v>
      </c>
      <c r="AIK327" s="108" t="n">
        <v>10.2</v>
      </c>
      <c r="AIL327" s="108" t="n">
        <v>15.6</v>
      </c>
      <c r="AIM327" s="108" t="n">
        <v>18.8</v>
      </c>
      <c r="AIN327" s="108" t="n">
        <v>23</v>
      </c>
      <c r="AIO327" s="109" t="n">
        <f aca="false">AVERAGE(AIC327:AIN327)</f>
        <v>15.3916666666667</v>
      </c>
      <c r="AJA327" s="1" t="n">
        <v>1977</v>
      </c>
      <c r="AJB327" s="110" t="s">
        <v>180</v>
      </c>
      <c r="AJC327" s="108" t="n">
        <v>26.8</v>
      </c>
      <c r="AJD327" s="108" t="n">
        <v>26</v>
      </c>
      <c r="AJE327" s="108" t="n">
        <v>25.4</v>
      </c>
      <c r="AJF327" s="108" t="n">
        <v>23.4</v>
      </c>
      <c r="AJG327" s="108" t="n">
        <v>20.7</v>
      </c>
      <c r="AJH327" s="108" t="n">
        <v>15.4</v>
      </c>
      <c r="AJI327" s="108" t="n">
        <v>14.8</v>
      </c>
      <c r="AJJ327" s="108" t="n">
        <v>16.8</v>
      </c>
      <c r="AJK327" s="108" t="n">
        <v>21.4</v>
      </c>
      <c r="AJL327" s="108" t="n">
        <v>25.4</v>
      </c>
      <c r="AJM327" s="108" t="n">
        <v>26.8</v>
      </c>
      <c r="AJN327" s="108" t="n">
        <v>26.1</v>
      </c>
      <c r="AJO327" s="109" t="n">
        <f aca="false">AVERAGE(AJC327:AJN327)</f>
        <v>22.4166666666667</v>
      </c>
      <c r="AKA327" s="1" t="n">
        <v>1977</v>
      </c>
      <c r="AKB327" s="110" t="s">
        <v>180</v>
      </c>
      <c r="AKC327" s="108" t="n">
        <v>15.9</v>
      </c>
      <c r="AKD327" s="108" t="n">
        <v>17.5</v>
      </c>
      <c r="AKE327" s="108" t="n">
        <v>13</v>
      </c>
      <c r="AKF327" s="108" t="n">
        <v>11.1</v>
      </c>
      <c r="AKG327" s="108" t="n">
        <v>7.6</v>
      </c>
      <c r="AKH327" s="108" t="n">
        <v>6.2</v>
      </c>
      <c r="AKI327" s="108" t="n">
        <v>5</v>
      </c>
      <c r="AKJ327" s="108" t="n">
        <v>7.3</v>
      </c>
      <c r="AKK327" s="108" t="n">
        <v>5.2</v>
      </c>
      <c r="AKL327" s="108" t="n">
        <v>9</v>
      </c>
      <c r="AKM327" s="108" t="n">
        <v>12.2</v>
      </c>
      <c r="AKN327" s="108" t="n">
        <v>17.4</v>
      </c>
      <c r="AKO327" s="109" t="n">
        <f aca="false">AVERAGE(AKC327:AKN327)</f>
        <v>10.6166666666667</v>
      </c>
      <c r="ALA327" s="35" t="n">
        <f aca="false">(ACO327+AO327+EO327+NO327+AKO327+AFO327+AEO327+IO327+MO327)/9</f>
        <v>14.1416666666667</v>
      </c>
      <c r="ALB327" s="77" t="n">
        <f aca="false">(ABO327+KO327+DO327+AGO327)/4</f>
        <v>18.1145833333333</v>
      </c>
      <c r="ALC327" s="19" t="n">
        <f aca="false">(QO327+PO327+AAO327+AJO327+FO327+SO327+BO327+CO327+JO327+OO327+TO327+HO327)/12</f>
        <v>13.8159722222222</v>
      </c>
      <c r="AMA327" s="28" t="n">
        <f aca="false">MAX(ACC327:ACN327,AC327:AN327,EC327:EN327,NC327:NN327,AKC327:AKN327,AFC327:AFN327,AEC327:AEN327,IC327:IN327,MC327:MN327)</f>
        <v>27.9</v>
      </c>
      <c r="AMB327" s="28" t="n">
        <f aca="false">MIN(ACC327:ACN327,AC327:AN327,EC327:EN327,NC327:NN327,AKC327:AKN327,AFC327:AFN327,AEC327:AEN327,IC327:IN327,MC327:MN327)</f>
        <v>5</v>
      </c>
      <c r="AMC327" s="81" t="n">
        <f aca="false">MAX(ABC327:ABN327,KC327:KN327,DC327:DN327,AGC327:AGN327)</f>
        <v>27.3</v>
      </c>
      <c r="AMD327" s="81" t="n">
        <f aca="false">MIN(ABC327:ABN327,KC327:KN327,DC327:DN327,AGC327:AGN327)</f>
        <v>5</v>
      </c>
      <c r="AME327" s="60" t="n">
        <f aca="false">MAX(QC327:QN327,PC327:PN327,AJC327:AJN327,AAC327:AAN327,FC327:FN327,SC327:SN327)</f>
        <v>26.8</v>
      </c>
      <c r="AMF327" s="60" t="n">
        <f aca="false">MIN(QC327:QN327,PC327:PN327,AJC327:AJN327,AAC327:AAN327,FC327:FN327,SC327:SN327)</f>
        <v>5.2</v>
      </c>
    </row>
    <row r="328" customFormat="false" ht="12.8" hidden="false" customHeight="false" outlineLevel="0" collapsed="false">
      <c r="A328" s="104"/>
      <c r="B328" s="29" t="n">
        <f aca="false">AVERAGE(AO328,BO328,CO328,DO328,EO328,FO328,GO328,HO338,IO328,JO328,KO328,LO328,MO328,NO328,OO328,PO328,QO328,RO328,SO328,TO328,UO328,VO328,WO328,YO328,ZO328,AAO328,ABO328,ACO328,ADO328,AEO328,AFO328,AGO328,AHO328,AIO328,AJO328,AKO328)</f>
        <v>14.1631944444444</v>
      </c>
      <c r="C328" s="30" t="n">
        <f aca="false">AVERAGE(B324:B328)</f>
        <v>13.8309539842873</v>
      </c>
      <c r="D328" s="31" t="n">
        <f aca="false">AVERAGE(B319:B328)</f>
        <v>13.740272516835</v>
      </c>
      <c r="E328" s="29" t="n">
        <f aca="false">AVERAGE(B309:B328)</f>
        <v>13.7005362654321</v>
      </c>
      <c r="F328" s="32" t="n">
        <f aca="false">AVERAGE(B279:B328)</f>
        <v>13.5234775533109</v>
      </c>
      <c r="G328" s="3" t="n">
        <f aca="false">MAX(AC328:AN328,BC328:BN328,CC328:CN328,DC328:DN328,EC328:EN328,FC328:FN328,GC328:GN328,HC328:HN328,IC328:IN328,JC328:JN328,KC328:KN328,LC328:LN328,MC328:MN328,NC328:NN328,OC328:ON328,PC328:PN328,QC328:QN328,RC328:RN328,SC328:SN328,TC328:TN328,UC328:UN328,VC328:VN328,WC328:WN328,YC328:YN328,ZC328:ZN328,AAC328:AAN328,ABC328:ABN328,ACC328:ACN328,ADC328:ADN328,AEC328:AEN328,AFC328:AFN328,AGC328:AGN328,AHC328:AHN328,AIC328:AIN328,AJC328:AJN328,AKC328:AKN328)</f>
        <v>27.2</v>
      </c>
      <c r="H328" s="105" t="n">
        <f aca="false">MEDIAN(AC328:AN328,BC328:BN328,CC328:CN328,DC328:DN328,EC328:EN328,FC328:FN328,GC328:GN328,HC328:HN328,IC328:IN328,JC328:JN328,KC328:KN328,LC328:LN328,MC328:MN328,NC328:NN328,OC328:ON328,PC328:PN328,QC328:QN328,RC328:RN328,SC328:SN328,TC328:TN328,UC328:UN328,VC328:VN328,WC328:WN328,YC328:YN328,ZC328:ZN328,AAC328:AAN328,ABC328:ABN328,ACC328:ACN328,ADC328:ADN328,AEC328:AEN328,AFC328:AFN328,AGC328:AGN328,AHC328:AHN328,AIC328:AIN328,AJC328:AJN328,AKC328:AKN328)</f>
        <v>13.9</v>
      </c>
      <c r="I328" s="5" t="n">
        <f aca="false">MIN(AC328:AN328,BC328:BN328,CC328:CN328,DC328:DN328,EC328:EN328,FC328:FN328,GC328:GN328,HC328:HN328,IC328:IN328,JC328:JN328,KC328:KN328,LC328:LN328,MC328:MN328,NC328:NN328,OC328:ON328,PC328:PN328,QC328:QN328,RC328:RN328,SC328:SN328,TC328:TN328,UC328:UN328,VC328:VN328,WC328:WN328,YC328:YN328,ZC328:ZN328,AAC328:AAN328,ABC328:ABN328,ACC328:ACN328,ADC328:ADN328,AEC328:AEN328,AFC328:AFN328,AGC328:AGN328,AHC328:AHN328,AIC328:AIN328,AJC328:AJN328,AKC328:AKN328)</f>
        <v>3.3</v>
      </c>
      <c r="J328" s="106" t="n">
        <f aca="false">(G328+I328)/2</f>
        <v>15.25</v>
      </c>
      <c r="AB328" s="107" t="n">
        <v>1978</v>
      </c>
      <c r="AC328" s="108" t="n">
        <v>14.6</v>
      </c>
      <c r="AD328" s="108" t="n">
        <v>15.6</v>
      </c>
      <c r="AE328" s="108" t="n">
        <v>14.7</v>
      </c>
      <c r="AF328" s="108" t="n">
        <v>12.4</v>
      </c>
      <c r="AG328" s="108" t="n">
        <v>10.2</v>
      </c>
      <c r="AH328" s="108" t="n">
        <v>8.6</v>
      </c>
      <c r="AI328" s="108" t="n">
        <v>7.7</v>
      </c>
      <c r="AJ328" s="108" t="n">
        <v>8.4</v>
      </c>
      <c r="AK328" s="108" t="n">
        <v>8</v>
      </c>
      <c r="AL328" s="108" t="n">
        <v>8.7</v>
      </c>
      <c r="AM328" s="108" t="n">
        <v>10.8</v>
      </c>
      <c r="AN328" s="108" t="n">
        <v>13.2</v>
      </c>
      <c r="AO328" s="109" t="n">
        <f aca="false">AVERAGE(AC328:AN328)</f>
        <v>11.075</v>
      </c>
      <c r="BA328" s="1" t="n">
        <v>1978</v>
      </c>
      <c r="BB328" s="110" t="s">
        <v>181</v>
      </c>
      <c r="BC328" s="108" t="n">
        <v>15.3</v>
      </c>
      <c r="BD328" s="108" t="n">
        <v>16.1</v>
      </c>
      <c r="BE328" s="108" t="n">
        <v>13.9</v>
      </c>
      <c r="BF328" s="108" t="n">
        <v>11.4</v>
      </c>
      <c r="BG328" s="108" t="n">
        <v>7</v>
      </c>
      <c r="BH328" s="108" t="n">
        <v>5.6</v>
      </c>
      <c r="BI328" s="108" t="n">
        <v>6.9</v>
      </c>
      <c r="BJ328" s="108" t="n">
        <v>6.3</v>
      </c>
      <c r="BK328" s="108" t="n">
        <v>6.7</v>
      </c>
      <c r="BL328" s="108" t="n">
        <v>8.8</v>
      </c>
      <c r="BM328" s="108" t="n">
        <v>11.2</v>
      </c>
      <c r="BN328" s="108" t="n">
        <v>13.4</v>
      </c>
      <c r="BO328" s="109" t="n">
        <f aca="false">AVERAGE(BC328:BN328)</f>
        <v>10.2166666666667</v>
      </c>
      <c r="CA328" s="1" t="n">
        <v>1978</v>
      </c>
      <c r="CB328" s="110" t="s">
        <v>181</v>
      </c>
      <c r="CC328" s="108" t="n">
        <v>14</v>
      </c>
      <c r="CD328" s="108" t="n">
        <v>15</v>
      </c>
      <c r="CE328" s="108" t="n">
        <v>13.1</v>
      </c>
      <c r="CF328" s="108" t="n">
        <v>9</v>
      </c>
      <c r="CG328" s="108" t="n">
        <v>7.8</v>
      </c>
      <c r="CH328" s="108" t="n">
        <v>5.4</v>
      </c>
      <c r="CI328" s="108" t="n">
        <v>4.3</v>
      </c>
      <c r="CJ328" s="108" t="n">
        <v>3.9</v>
      </c>
      <c r="CK328" s="108" t="n">
        <v>5.2</v>
      </c>
      <c r="CL328" s="108" t="n">
        <v>5.6</v>
      </c>
      <c r="CM328" s="108" t="n">
        <v>9.2</v>
      </c>
      <c r="CN328" s="108" t="n">
        <v>12</v>
      </c>
      <c r="CO328" s="109" t="n">
        <f aca="false">AVERAGE(CC328:CN328)</f>
        <v>8.70833333333333</v>
      </c>
      <c r="DA328" s="1" t="n">
        <v>1978</v>
      </c>
      <c r="DB328" s="110" t="s">
        <v>181</v>
      </c>
      <c r="DC328" s="108" t="n">
        <v>26.3</v>
      </c>
      <c r="DD328" s="108" t="n">
        <v>25.8</v>
      </c>
      <c r="DE328" s="108" t="n">
        <v>25.6</v>
      </c>
      <c r="DF328" s="108" t="n">
        <v>21.8</v>
      </c>
      <c r="DG328" s="108" t="n">
        <v>20.3</v>
      </c>
      <c r="DH328" s="108" t="n">
        <v>16.5</v>
      </c>
      <c r="DI328" s="108" t="n">
        <v>13.9</v>
      </c>
      <c r="DJ328" s="108" t="n">
        <v>16.6</v>
      </c>
      <c r="DK328" s="108" t="n">
        <v>16.7</v>
      </c>
      <c r="DL328" s="108" t="n">
        <v>22.1</v>
      </c>
      <c r="DM328" s="108" t="n">
        <v>25.4</v>
      </c>
      <c r="DN328" s="108" t="n">
        <v>26.7</v>
      </c>
      <c r="DO328" s="109" t="n">
        <f aca="false">AVERAGE(DC328:DN328)</f>
        <v>21.475</v>
      </c>
      <c r="EA328" s="1" t="n">
        <v>1978</v>
      </c>
      <c r="EB328" s="110" t="s">
        <v>181</v>
      </c>
      <c r="EC328" s="108" t="n">
        <v>18</v>
      </c>
      <c r="ED328" s="108" t="n">
        <v>17.6</v>
      </c>
      <c r="EE328" s="108" t="n">
        <v>18</v>
      </c>
      <c r="EF328" s="108" t="n">
        <v>14.2</v>
      </c>
      <c r="EG328" s="108" t="n">
        <v>11.7</v>
      </c>
      <c r="EH328" s="108" t="n">
        <v>9.1</v>
      </c>
      <c r="EI328" s="108" t="n">
        <v>8</v>
      </c>
      <c r="EJ328" s="108" t="n">
        <v>8</v>
      </c>
      <c r="EK328" s="108" t="n">
        <v>7.8</v>
      </c>
      <c r="EL328" s="108" t="n">
        <v>10</v>
      </c>
      <c r="EM328" s="108" t="n">
        <v>14</v>
      </c>
      <c r="EN328" s="108" t="n">
        <v>16.4</v>
      </c>
      <c r="EO328" s="109" t="n">
        <f aca="false">AVERAGE(EC328:EN328)</f>
        <v>12.7333333333333</v>
      </c>
      <c r="FA328" s="1" t="n">
        <v>1978</v>
      </c>
      <c r="FB328" s="119" t="s">
        <v>181</v>
      </c>
      <c r="FC328" s="108" t="n">
        <v>15.3</v>
      </c>
      <c r="FD328" s="108" t="n">
        <v>14.3</v>
      </c>
      <c r="FE328" s="108" t="n">
        <v>12.9</v>
      </c>
      <c r="FF328" s="108" t="n">
        <v>11.8</v>
      </c>
      <c r="FG328" s="108" t="n">
        <v>8.8</v>
      </c>
      <c r="FH328" s="108" t="n">
        <v>8.2</v>
      </c>
      <c r="FI328" s="108" t="n">
        <v>8.4</v>
      </c>
      <c r="FJ328" s="108" t="n">
        <v>6.3</v>
      </c>
      <c r="FK328" s="108" t="n">
        <v>8.4</v>
      </c>
      <c r="FL328" s="108" t="n">
        <v>9.3</v>
      </c>
      <c r="FM328" s="108" t="n">
        <v>11.8</v>
      </c>
      <c r="FN328" s="108" t="n">
        <v>12.9</v>
      </c>
      <c r="FO328" s="109" t="n">
        <f aca="false">AVERAGE(FC328:FN328)</f>
        <v>10.7</v>
      </c>
      <c r="GA328" s="1" t="n">
        <v>1978</v>
      </c>
      <c r="GB328" s="110" t="s">
        <v>181</v>
      </c>
      <c r="GC328" s="108" t="n">
        <v>18.1</v>
      </c>
      <c r="GD328" s="108" t="n">
        <v>18.1</v>
      </c>
      <c r="GE328" s="108" t="n">
        <v>18.4</v>
      </c>
      <c r="GF328" s="108" t="n">
        <v>16.8</v>
      </c>
      <c r="GG328" s="108" t="n">
        <v>12.7</v>
      </c>
      <c r="GH328" s="108" t="n">
        <v>11.3</v>
      </c>
      <c r="GI328" s="108" t="n">
        <v>10.3</v>
      </c>
      <c r="GJ328" s="108" t="n">
        <v>11.5</v>
      </c>
      <c r="GK328" s="108" t="n">
        <v>10.8</v>
      </c>
      <c r="GL328" s="108" t="n">
        <v>12.7</v>
      </c>
      <c r="GM328" s="108" t="n">
        <v>14.8</v>
      </c>
      <c r="GN328" s="108" t="n">
        <v>16.6</v>
      </c>
      <c r="GO328" s="109" t="n">
        <f aca="false">AVERAGE(GC328:GN328)</f>
        <v>14.3416666666667</v>
      </c>
      <c r="HA328" s="1" t="n">
        <v>1978</v>
      </c>
      <c r="HB328" s="110" t="s">
        <v>181</v>
      </c>
      <c r="HC328" s="108" t="n">
        <v>16.8</v>
      </c>
      <c r="HD328" s="108" t="n">
        <v>16.4</v>
      </c>
      <c r="HE328" s="108" t="n">
        <v>18</v>
      </c>
      <c r="HF328" s="108" t="n">
        <v>15.2</v>
      </c>
      <c r="HG328" s="108" t="n">
        <v>13.5</v>
      </c>
      <c r="HH328" s="108" t="n">
        <v>11.2</v>
      </c>
      <c r="HI328" s="108" t="n">
        <v>10.2</v>
      </c>
      <c r="HJ328" s="108" t="n">
        <v>10.5</v>
      </c>
      <c r="HK328" s="108" t="n">
        <v>10.2</v>
      </c>
      <c r="HL328" s="108" t="n">
        <v>11.1</v>
      </c>
      <c r="HM328" s="108" t="n">
        <v>13.9</v>
      </c>
      <c r="HN328" s="108" t="n">
        <v>15.9</v>
      </c>
      <c r="HO328" s="109" t="n">
        <f aca="false">AVERAGE(HC328:HN328)</f>
        <v>13.575</v>
      </c>
      <c r="IA328" s="1" t="n">
        <v>1978</v>
      </c>
      <c r="IB328" s="110" t="s">
        <v>181</v>
      </c>
      <c r="IC328" s="108" t="n">
        <v>22.9</v>
      </c>
      <c r="ID328" s="108" t="n">
        <v>24.5</v>
      </c>
      <c r="IE328" s="108" t="n">
        <v>23.3</v>
      </c>
      <c r="IF328" s="108" t="n">
        <v>21.3</v>
      </c>
      <c r="IG328" s="108" t="n">
        <v>14.2</v>
      </c>
      <c r="IH328" s="108" t="n">
        <v>10.6</v>
      </c>
      <c r="II328" s="108" t="n">
        <v>11</v>
      </c>
      <c r="IJ328" s="108" t="n">
        <v>11.1</v>
      </c>
      <c r="IK328" s="108" t="n">
        <v>12.9</v>
      </c>
      <c r="IL328" s="108" t="n">
        <v>16.2</v>
      </c>
      <c r="IM328" s="108" t="n">
        <v>19.5</v>
      </c>
      <c r="IN328" s="108" t="n">
        <v>19.8</v>
      </c>
      <c r="IO328" s="109" t="n">
        <f aca="false">AVERAGE(IC328:IN328)</f>
        <v>17.275</v>
      </c>
      <c r="JA328" s="1" t="n">
        <v>1978</v>
      </c>
      <c r="JB328" s="119" t="s">
        <v>181</v>
      </c>
      <c r="JC328" s="108" t="n">
        <v>13.4</v>
      </c>
      <c r="JD328" s="108" t="n">
        <v>13.9</v>
      </c>
      <c r="JE328" s="108" t="n">
        <v>12.3</v>
      </c>
      <c r="JF328" s="108" t="n">
        <v>9.5</v>
      </c>
      <c r="JG328" s="108" t="n">
        <v>4.5</v>
      </c>
      <c r="JH328" s="108" t="n">
        <v>8.7</v>
      </c>
      <c r="JI328" s="108" t="n">
        <v>7.2</v>
      </c>
      <c r="JJ328" s="108" t="n">
        <v>4.9</v>
      </c>
      <c r="JK328" s="108" t="n">
        <v>6.4</v>
      </c>
      <c r="JL328" s="108" t="n">
        <v>6.1</v>
      </c>
      <c r="JM328" s="108" t="n">
        <v>9.3</v>
      </c>
      <c r="JN328" s="108" t="n">
        <v>11.9</v>
      </c>
      <c r="JO328" s="109" t="n">
        <f aca="false">AVERAGE(JC328:JN328)</f>
        <v>9.00833333333334</v>
      </c>
      <c r="KA328" s="1" t="n">
        <v>1978</v>
      </c>
      <c r="KB328" s="110" t="s">
        <v>181</v>
      </c>
      <c r="KC328" s="108" t="n">
        <v>25.8</v>
      </c>
      <c r="KD328" s="108" t="n">
        <v>24.8</v>
      </c>
      <c r="KE328" s="108" t="n">
        <v>25.5</v>
      </c>
      <c r="KF328" s="108" t="n">
        <v>21.7</v>
      </c>
      <c r="KG328" s="108" t="n">
        <v>21.9</v>
      </c>
      <c r="KH328" s="108" t="n">
        <v>17</v>
      </c>
      <c r="KI328" s="108" t="n">
        <v>14.9</v>
      </c>
      <c r="KJ328" s="108" t="n">
        <v>17.9</v>
      </c>
      <c r="KK328" s="108" t="n">
        <v>17.7</v>
      </c>
      <c r="KL328" s="108" t="n">
        <v>22.6</v>
      </c>
      <c r="KM328" s="108" t="n">
        <v>25.8</v>
      </c>
      <c r="KN328" s="108" t="n">
        <v>26.3</v>
      </c>
      <c r="KO328" s="109" t="n">
        <f aca="false">AVERAGE(KC328:KN328)</f>
        <v>21.825</v>
      </c>
      <c r="LA328" s="1" t="n">
        <v>1978</v>
      </c>
      <c r="LB328" s="110" t="s">
        <v>181</v>
      </c>
      <c r="LC328" s="108" t="n">
        <v>16.4</v>
      </c>
      <c r="LD328" s="108" t="n">
        <v>16.7</v>
      </c>
      <c r="LE328" s="108" t="n">
        <v>16.3</v>
      </c>
      <c r="LF328" s="108" t="n">
        <v>12.2</v>
      </c>
      <c r="LG328" s="108" t="n">
        <v>9.3</v>
      </c>
      <c r="LH328" s="108" t="n">
        <v>6.8</v>
      </c>
      <c r="LI328" s="108" t="n">
        <v>6</v>
      </c>
      <c r="LJ328" s="108" t="n">
        <v>5.7</v>
      </c>
      <c r="LK328" s="108" t="n">
        <v>6.5</v>
      </c>
      <c r="LL328" s="108" t="n">
        <v>8.1</v>
      </c>
      <c r="LM328" s="108" t="n">
        <v>11.4</v>
      </c>
      <c r="LN328" s="108" t="n">
        <v>14.8</v>
      </c>
      <c r="LO328" s="109" t="n">
        <f aca="false">AVERAGE(LC328:LN328)</f>
        <v>10.85</v>
      </c>
      <c r="MA328" s="1" t="n">
        <v>1978</v>
      </c>
      <c r="MB328" s="110" t="s">
        <v>181</v>
      </c>
      <c r="MC328" s="108" t="n">
        <v>16.3</v>
      </c>
      <c r="MD328" s="108" t="n">
        <v>16.9</v>
      </c>
      <c r="ME328" s="108" t="n">
        <v>15.3</v>
      </c>
      <c r="MF328" s="108" t="n">
        <v>13.7</v>
      </c>
      <c r="MG328" s="108" t="n">
        <v>11</v>
      </c>
      <c r="MH328" s="108" t="n">
        <v>8.9</v>
      </c>
      <c r="MI328" s="108" t="n">
        <v>8.9</v>
      </c>
      <c r="MJ328" s="108" t="n">
        <v>9.1</v>
      </c>
      <c r="MK328" s="108" t="n">
        <v>9.3</v>
      </c>
      <c r="ML328" s="108" t="n">
        <v>10.1</v>
      </c>
      <c r="MM328" s="108" t="n">
        <v>12.5</v>
      </c>
      <c r="MN328" s="108" t="n">
        <v>14.4</v>
      </c>
      <c r="MO328" s="109" t="n">
        <f aca="false">AVERAGE(MC328:MN328)</f>
        <v>12.2</v>
      </c>
      <c r="NA328" s="1" t="n">
        <v>1978</v>
      </c>
      <c r="NB328" s="110" t="s">
        <v>181</v>
      </c>
      <c r="NC328" s="108" t="n">
        <v>19.5</v>
      </c>
      <c r="ND328" s="108" t="n">
        <v>20.8</v>
      </c>
      <c r="NE328" s="108" t="n">
        <v>19.7</v>
      </c>
      <c r="NF328" s="108" t="n">
        <v>19</v>
      </c>
      <c r="NG328" s="108" t="n">
        <v>13.3</v>
      </c>
      <c r="NH328" s="108" t="n">
        <v>10.6</v>
      </c>
      <c r="NI328" s="108" t="n">
        <v>10.3</v>
      </c>
      <c r="NJ328" s="108" t="n">
        <v>8.8</v>
      </c>
      <c r="NK328" s="108" t="n">
        <v>9.6</v>
      </c>
      <c r="NL328" s="108" t="n">
        <v>11</v>
      </c>
      <c r="NM328" s="108" t="n">
        <v>14.8</v>
      </c>
      <c r="NN328" s="108" t="n">
        <v>17.3</v>
      </c>
      <c r="NO328" s="109" t="n">
        <f aca="false">AVERAGE(NC328:NN328)</f>
        <v>14.5583333333333</v>
      </c>
      <c r="OA328" s="1" t="n">
        <v>1978</v>
      </c>
      <c r="OB328" s="110" t="s">
        <v>181</v>
      </c>
      <c r="OC328" s="108" t="n">
        <v>19.1</v>
      </c>
      <c r="OD328" s="108" t="n">
        <v>18.4</v>
      </c>
      <c r="OE328" s="108" t="n">
        <v>18.1</v>
      </c>
      <c r="OF328" s="108" t="n">
        <v>15.4</v>
      </c>
      <c r="OG328" s="108" t="n">
        <v>11.7</v>
      </c>
      <c r="OH328" s="108" t="n">
        <v>9.8</v>
      </c>
      <c r="OI328" s="108" t="n">
        <v>8.6</v>
      </c>
      <c r="OJ328" s="108" t="n">
        <v>8.2</v>
      </c>
      <c r="OK328" s="108" t="n">
        <v>9.6</v>
      </c>
      <c r="OL328" s="108" t="n">
        <v>11.7</v>
      </c>
      <c r="OM328" s="108" t="n">
        <v>14.8</v>
      </c>
      <c r="ON328" s="108" t="n">
        <v>17.4</v>
      </c>
      <c r="OO328" s="109" t="n">
        <f aca="false">AVERAGE(OC328:ON328)</f>
        <v>13.5666666666667</v>
      </c>
      <c r="PA328" s="16" t="n">
        <v>1978</v>
      </c>
      <c r="PB328" s="134" t="s">
        <v>181</v>
      </c>
      <c r="PC328" s="108" t="n">
        <v>19.1</v>
      </c>
      <c r="PD328" s="108" t="n">
        <v>19.3</v>
      </c>
      <c r="PE328" s="108" t="n">
        <v>17.1</v>
      </c>
      <c r="PF328" s="108" t="n">
        <v>15</v>
      </c>
      <c r="PG328" s="108" t="n">
        <v>8.2</v>
      </c>
      <c r="PH328" s="108" t="n">
        <v>5.5</v>
      </c>
      <c r="PI328" s="108" t="n">
        <v>7</v>
      </c>
      <c r="PJ328" s="108" t="n">
        <v>7.3</v>
      </c>
      <c r="PK328" s="108" t="n">
        <v>7.8</v>
      </c>
      <c r="PL328" s="108" t="n">
        <v>11.4</v>
      </c>
      <c r="PM328" s="108" t="n">
        <v>14.7</v>
      </c>
      <c r="PN328" s="108" t="n">
        <v>16.9</v>
      </c>
      <c r="PO328" s="109" t="n">
        <f aca="false">AVERAGE(PC328:PN328)</f>
        <v>12.4416666666667</v>
      </c>
      <c r="QA328" s="1" t="n">
        <v>1978</v>
      </c>
      <c r="QB328" s="110" t="s">
        <v>181</v>
      </c>
      <c r="QC328" s="108" t="n">
        <v>15.6</v>
      </c>
      <c r="QD328" s="108" t="n">
        <v>15.8</v>
      </c>
      <c r="QE328" s="108" t="n">
        <v>15.1</v>
      </c>
      <c r="QF328" s="108" t="n">
        <v>12.3</v>
      </c>
      <c r="QG328" s="108" t="n">
        <v>9</v>
      </c>
      <c r="QH328" s="108" t="n">
        <v>6.9</v>
      </c>
      <c r="QI328" s="108" t="n">
        <v>6.1</v>
      </c>
      <c r="QJ328" s="108" t="n">
        <v>6.2</v>
      </c>
      <c r="QK328" s="108" t="n">
        <v>6.4</v>
      </c>
      <c r="QL328" s="108" t="n">
        <v>7.2</v>
      </c>
      <c r="QM328" s="108" t="n">
        <v>11.5</v>
      </c>
      <c r="QN328" s="108" t="n">
        <v>13.7</v>
      </c>
      <c r="QO328" s="109" t="n">
        <f aca="false">AVERAGE(QC328:QN328)</f>
        <v>10.4833333333333</v>
      </c>
      <c r="RA328" s="1" t="n">
        <v>1978</v>
      </c>
      <c r="RB328" s="110" t="s">
        <v>181</v>
      </c>
      <c r="RC328" s="108" t="n">
        <v>19.1</v>
      </c>
      <c r="RD328" s="108" t="n">
        <v>18.6</v>
      </c>
      <c r="RE328" s="108" t="n">
        <v>16.7</v>
      </c>
      <c r="RF328" s="108" t="n">
        <v>15.1</v>
      </c>
      <c r="RG328" s="108" t="n">
        <v>8.7</v>
      </c>
      <c r="RH328" s="108" t="n">
        <v>6.8</v>
      </c>
      <c r="RI328" s="108" t="n">
        <v>6.9</v>
      </c>
      <c r="RJ328" s="108" t="n">
        <v>4</v>
      </c>
      <c r="RK328" s="108" t="n">
        <v>5.3</v>
      </c>
      <c r="RL328" s="108" t="n">
        <v>8.9</v>
      </c>
      <c r="RM328" s="108" t="n">
        <v>13.5</v>
      </c>
      <c r="RN328" s="108" t="n">
        <v>16.2</v>
      </c>
      <c r="RO328" s="109" t="n">
        <f aca="false">AVERAGE(RC328:RN328)</f>
        <v>11.65</v>
      </c>
      <c r="SA328" s="1" t="n">
        <v>1978</v>
      </c>
      <c r="SB328" s="107" t="n">
        <v>1978</v>
      </c>
      <c r="SC328" s="108" t="n">
        <v>22.3</v>
      </c>
      <c r="SD328" s="108" t="n">
        <v>21.8</v>
      </c>
      <c r="SE328" s="108" t="n">
        <v>19.6</v>
      </c>
      <c r="SF328" s="108" t="n">
        <v>17.8</v>
      </c>
      <c r="SG328" s="108" t="n">
        <v>6.5</v>
      </c>
      <c r="SH328" s="108" t="n">
        <v>6.6</v>
      </c>
      <c r="SI328" s="108" t="n">
        <v>7.8</v>
      </c>
      <c r="SJ328" s="108" t="n">
        <v>7.8</v>
      </c>
      <c r="SK328" s="108" t="n">
        <v>8.5</v>
      </c>
      <c r="SL328" s="108" t="n">
        <v>13.3</v>
      </c>
      <c r="SM328" s="108" t="n">
        <v>17.4</v>
      </c>
      <c r="SN328" s="108" t="n">
        <v>19.7</v>
      </c>
      <c r="SO328" s="109" t="n">
        <f aca="false">AVERAGE(SC328:SN328)</f>
        <v>14.0916666666667</v>
      </c>
      <c r="TA328" s="1" t="n">
        <v>1978</v>
      </c>
      <c r="TB328" s="110" t="s">
        <v>181</v>
      </c>
      <c r="TC328" s="108" t="n">
        <v>27.1</v>
      </c>
      <c r="TD328" s="108" t="n">
        <v>25.5</v>
      </c>
      <c r="TE328" s="108" t="n">
        <v>26.1</v>
      </c>
      <c r="TF328" s="108" t="n">
        <v>21.2</v>
      </c>
      <c r="TG328" s="108" t="n">
        <v>16.3</v>
      </c>
      <c r="TH328" s="108" t="n">
        <v>13</v>
      </c>
      <c r="TI328" s="108" t="n">
        <v>10.7</v>
      </c>
      <c r="TJ328" s="108" t="n">
        <v>15</v>
      </c>
      <c r="TK328" s="108" t="n">
        <v>14.8</v>
      </c>
      <c r="TL328" s="108" t="n">
        <v>20.7</v>
      </c>
      <c r="TM328" s="108" t="n">
        <v>23.5</v>
      </c>
      <c r="TN328" s="108" t="n">
        <v>24</v>
      </c>
      <c r="TO328" s="109" t="n">
        <f aca="false">AVERAGE(TC328:TN328)</f>
        <v>19.825</v>
      </c>
      <c r="UA328" s="1" t="n">
        <v>1978</v>
      </c>
      <c r="UB328" s="110" t="s">
        <v>181</v>
      </c>
      <c r="UC328" s="108" t="n">
        <v>19.2</v>
      </c>
      <c r="UD328" s="108" t="n">
        <v>19.2</v>
      </c>
      <c r="UE328" s="108" t="n">
        <v>18.3</v>
      </c>
      <c r="UF328" s="108" t="n">
        <v>15.4</v>
      </c>
      <c r="UG328" s="108" t="n">
        <v>8.6</v>
      </c>
      <c r="UH328" s="108" t="n">
        <v>6.6</v>
      </c>
      <c r="UI328" s="108" t="n">
        <v>6.6</v>
      </c>
      <c r="UJ328" s="108" t="n">
        <v>5.2</v>
      </c>
      <c r="UK328" s="108" t="n">
        <v>5.5</v>
      </c>
      <c r="UL328" s="108" t="n">
        <v>9.8</v>
      </c>
      <c r="UM328" s="108" t="n">
        <v>14.1</v>
      </c>
      <c r="UN328" s="108" t="n">
        <v>16.4</v>
      </c>
      <c r="UO328" s="109" t="n">
        <f aca="false">AVERAGE(UC328:UN328)</f>
        <v>12.075</v>
      </c>
      <c r="VA328" s="1" t="n">
        <v>1978</v>
      </c>
      <c r="VB328" s="119" t="s">
        <v>181</v>
      </c>
      <c r="VC328" s="108" t="n">
        <v>13.7</v>
      </c>
      <c r="VD328" s="108" t="n">
        <v>14.8</v>
      </c>
      <c r="VE328" s="108" t="n">
        <v>12.9</v>
      </c>
      <c r="VF328" s="108" t="n">
        <v>10.5</v>
      </c>
      <c r="VG328" s="108" t="n">
        <v>10.7</v>
      </c>
      <c r="VH328" s="108" t="n">
        <v>7.5</v>
      </c>
      <c r="VI328" s="108" t="n">
        <v>7.2</v>
      </c>
      <c r="VJ328" s="108" t="n">
        <v>6.1</v>
      </c>
      <c r="VK328" s="108" t="n">
        <v>7.3</v>
      </c>
      <c r="VL328" s="108" t="n">
        <v>8.5</v>
      </c>
      <c r="VM328" s="108" t="n">
        <v>11.5</v>
      </c>
      <c r="VN328" s="108" t="n">
        <v>14.2</v>
      </c>
      <c r="VO328" s="109" t="n">
        <f aca="false">AVERAGE(VC328:VN328)</f>
        <v>10.4083333333333</v>
      </c>
      <c r="WA328" s="1" t="n">
        <v>1978</v>
      </c>
      <c r="WB328" s="110" t="s">
        <v>181</v>
      </c>
      <c r="WC328" s="108" t="n">
        <v>24.5</v>
      </c>
      <c r="WD328" s="108" t="n">
        <v>25</v>
      </c>
      <c r="WE328" s="108" t="n">
        <v>21.6</v>
      </c>
      <c r="WF328" s="108" t="n">
        <v>19.7</v>
      </c>
      <c r="WG328" s="108" t="n">
        <v>11.5</v>
      </c>
      <c r="WH328" s="108" t="n">
        <v>6</v>
      </c>
      <c r="WI328" s="108" t="n">
        <v>7.1</v>
      </c>
      <c r="WJ328" s="108" t="n">
        <v>8.4</v>
      </c>
      <c r="WK328" s="108" t="n">
        <v>8.8</v>
      </c>
      <c r="WL328" s="108" t="n">
        <v>14.2</v>
      </c>
      <c r="WM328" s="108" t="n">
        <v>17.9</v>
      </c>
      <c r="WN328" s="108" t="n">
        <v>20.4</v>
      </c>
      <c r="WO328" s="109" t="n">
        <f aca="false">AVERAGE(WC328:WN328)</f>
        <v>15.425</v>
      </c>
      <c r="YA328" s="1" t="n">
        <v>1978</v>
      </c>
      <c r="YB328" s="110" t="s">
        <v>181</v>
      </c>
      <c r="YC328" s="108" t="n">
        <v>16.1</v>
      </c>
      <c r="YD328" s="108" t="n">
        <v>16</v>
      </c>
      <c r="YE328" s="108" t="n">
        <v>15.8</v>
      </c>
      <c r="YF328" s="108" t="n">
        <v>13.4</v>
      </c>
      <c r="YG328" s="108" t="n">
        <v>9</v>
      </c>
      <c r="YH328" s="108" t="n">
        <v>7.2</v>
      </c>
      <c r="YI328" s="108" t="n">
        <v>6.6</v>
      </c>
      <c r="YJ328" s="108" t="n">
        <v>5.7</v>
      </c>
      <c r="YK328" s="108" t="n">
        <v>5.4</v>
      </c>
      <c r="YL328" s="108" t="n">
        <v>7.4</v>
      </c>
      <c r="YM328" s="108" t="n">
        <v>11.5</v>
      </c>
      <c r="YN328" s="108" t="n">
        <v>14.3</v>
      </c>
      <c r="YO328" s="109" t="n">
        <f aca="false">AVERAGE(YC328:YN328)</f>
        <v>10.7</v>
      </c>
      <c r="ZA328" s="1" t="n">
        <v>1978</v>
      </c>
      <c r="ZB328" s="110" t="s">
        <v>181</v>
      </c>
      <c r="ZC328" s="108" t="n">
        <v>19.1</v>
      </c>
      <c r="ZD328" s="108" t="n">
        <v>18.9</v>
      </c>
      <c r="ZE328" s="108" t="n">
        <v>17.3</v>
      </c>
      <c r="ZF328" s="108" t="n">
        <v>14.8</v>
      </c>
      <c r="ZG328" s="108" t="n">
        <v>9.1</v>
      </c>
      <c r="ZH328" s="108" t="n">
        <v>6</v>
      </c>
      <c r="ZI328" s="108" t="n">
        <v>6.2</v>
      </c>
      <c r="ZJ328" s="108" t="n">
        <v>3.5</v>
      </c>
      <c r="ZK328" s="108" t="n">
        <v>4.4</v>
      </c>
      <c r="ZL328" s="108" t="n">
        <v>7.6</v>
      </c>
      <c r="ZM328" s="108" t="n">
        <v>13.2</v>
      </c>
      <c r="ZN328" s="108" t="n">
        <v>16.3</v>
      </c>
      <c r="ZO328" s="109" t="n">
        <f aca="false">AVERAGE(ZC328:ZN328)</f>
        <v>11.3666666666667</v>
      </c>
      <c r="AAA328" s="1" t="n">
        <v>1978</v>
      </c>
      <c r="AAB328" s="110" t="s">
        <v>181</v>
      </c>
      <c r="AAC328" s="108" t="n">
        <v>24.3</v>
      </c>
      <c r="AAD328" s="108" t="n">
        <v>23.7</v>
      </c>
      <c r="AAE328" s="108" t="n">
        <v>23.5</v>
      </c>
      <c r="AAF328" s="108" t="n">
        <v>19.7</v>
      </c>
      <c r="AAG328" s="108" t="n">
        <v>19.4</v>
      </c>
      <c r="AAH328" s="108" t="n">
        <v>14.3</v>
      </c>
      <c r="AAI328" s="108" t="n">
        <v>12</v>
      </c>
      <c r="AAJ328" s="108" t="n">
        <v>15</v>
      </c>
      <c r="AAK328" s="108" t="n">
        <v>16.1</v>
      </c>
      <c r="AAL328" s="108" t="n">
        <v>21.4</v>
      </c>
      <c r="AAM328" s="108" t="n">
        <v>23.9</v>
      </c>
      <c r="AAN328" s="108" t="n">
        <v>24.7</v>
      </c>
      <c r="AAO328" s="109" t="n">
        <f aca="false">AVERAGE(AAC328:AAN328)</f>
        <v>19.8333333333333</v>
      </c>
      <c r="ABA328" s="1" t="n">
        <v>1978</v>
      </c>
      <c r="ABB328" s="110" t="s">
        <v>181</v>
      </c>
      <c r="ABC328" s="108" t="n">
        <v>25.1</v>
      </c>
      <c r="ABD328" s="108" t="n">
        <v>26.2</v>
      </c>
      <c r="ABE328" s="108" t="n">
        <v>25.7</v>
      </c>
      <c r="ABF328" s="108" t="n">
        <v>22.6</v>
      </c>
      <c r="ABG328" s="108" t="n">
        <v>16.7</v>
      </c>
      <c r="ABH328" s="108" t="n">
        <v>11.9</v>
      </c>
      <c r="ABI328" s="108" t="n">
        <v>11.7</v>
      </c>
      <c r="ABJ328" s="108" t="n">
        <v>14.4</v>
      </c>
      <c r="ABK328" s="108" t="n">
        <v>13.4</v>
      </c>
      <c r="ABL328" s="108" t="n">
        <v>17.7</v>
      </c>
      <c r="ABM328" s="108" t="n">
        <v>20</v>
      </c>
      <c r="ABN328" s="108" t="n">
        <v>21</v>
      </c>
      <c r="ABO328" s="109" t="n">
        <f aca="false">AVERAGE(ABC328:ABN328)</f>
        <v>18.8666666666667</v>
      </c>
      <c r="ACA328" s="111" t="n">
        <v>1978</v>
      </c>
      <c r="ACB328" s="110" t="s">
        <v>181</v>
      </c>
      <c r="ACC328" s="108" t="n">
        <v>20.9</v>
      </c>
      <c r="ACD328" s="108" t="n">
        <v>20.4</v>
      </c>
      <c r="ACE328" s="108" t="n">
        <v>19.8</v>
      </c>
      <c r="ACF328" s="108" t="n">
        <v>17.3</v>
      </c>
      <c r="ACG328" s="108" t="n">
        <v>12.3</v>
      </c>
      <c r="ACH328" s="108" t="n">
        <v>10</v>
      </c>
      <c r="ACI328" s="108" t="n">
        <v>9.2</v>
      </c>
      <c r="ACJ328" s="108" t="n">
        <v>9.4</v>
      </c>
      <c r="ACK328" s="108" t="n">
        <v>9.7</v>
      </c>
      <c r="ACL328" s="108" t="n">
        <v>12.6</v>
      </c>
      <c r="ACM328" s="108" t="n">
        <v>15.9</v>
      </c>
      <c r="ACN328" s="108" t="n">
        <v>18.4</v>
      </c>
      <c r="ACO328" s="109" t="n">
        <f aca="false">AVERAGE(ACC328:ACN328)</f>
        <v>14.6583333333333</v>
      </c>
      <c r="ADA328" s="1" t="n">
        <v>1978</v>
      </c>
      <c r="ADB328" s="110" t="s">
        <v>181</v>
      </c>
      <c r="ADC328" s="108" t="n">
        <v>26.4</v>
      </c>
      <c r="ADD328" s="108" t="n">
        <v>26</v>
      </c>
      <c r="ADE328" s="108" t="n">
        <v>25.5</v>
      </c>
      <c r="ADF328" s="108" t="n">
        <v>21.1</v>
      </c>
      <c r="ADG328" s="108" t="n">
        <v>16.9</v>
      </c>
      <c r="ADH328" s="108" t="n">
        <v>13.3</v>
      </c>
      <c r="ADI328" s="108" t="n">
        <v>10.9</v>
      </c>
      <c r="ADJ328" s="108" t="n">
        <v>14.9</v>
      </c>
      <c r="ADK328" s="108" t="n">
        <v>13.1</v>
      </c>
      <c r="ADL328" s="108" t="n">
        <v>19.3</v>
      </c>
      <c r="ADM328" s="108" t="n">
        <v>20.7</v>
      </c>
      <c r="ADN328" s="108" t="n">
        <v>22.6</v>
      </c>
      <c r="ADO328" s="109" t="n">
        <f aca="false">AVERAGE(ADC328:ADN328)</f>
        <v>19.225</v>
      </c>
      <c r="AEA328" s="1" t="n">
        <v>1978</v>
      </c>
      <c r="AEB328" s="110" t="s">
        <v>181</v>
      </c>
      <c r="AEC328" s="108" t="n">
        <v>27.2</v>
      </c>
      <c r="AED328" s="108" t="n">
        <v>27</v>
      </c>
      <c r="AEE328" s="108" t="n">
        <v>27</v>
      </c>
      <c r="AEF328" s="108" t="n">
        <v>22.9</v>
      </c>
      <c r="AEG328" s="108" t="n">
        <v>18.1</v>
      </c>
      <c r="AEH328" s="108" t="n">
        <v>14.8</v>
      </c>
      <c r="AEI328" s="108" t="n">
        <v>13.5</v>
      </c>
      <c r="AEJ328" s="108" t="n">
        <v>16.4</v>
      </c>
      <c r="AEK328" s="108" t="n">
        <v>15.7</v>
      </c>
      <c r="AEL328" s="108" t="n">
        <v>20.5</v>
      </c>
      <c r="AEM328" s="108" t="n">
        <v>22.9</v>
      </c>
      <c r="AEN328" s="108" t="n">
        <v>24.2</v>
      </c>
      <c r="AEO328" s="109" t="n">
        <f aca="false">AVERAGE(AEC328:AEN328)</f>
        <v>20.85</v>
      </c>
      <c r="AFA328" s="1" t="n">
        <v>1978</v>
      </c>
      <c r="AFB328" s="110" t="s">
        <v>181</v>
      </c>
      <c r="AFC328" s="108" t="n">
        <v>20.4</v>
      </c>
      <c r="AFD328" s="108" t="n">
        <v>19.6</v>
      </c>
      <c r="AFE328" s="108" t="n">
        <v>20.6</v>
      </c>
      <c r="AFF328" s="108" t="n">
        <v>18.3</v>
      </c>
      <c r="AFG328" s="108" t="n">
        <v>13.8</v>
      </c>
      <c r="AFH328" s="108" t="n">
        <v>12.8</v>
      </c>
      <c r="AFI328" s="108" t="n">
        <v>11.3</v>
      </c>
      <c r="AFJ328" s="108" t="n">
        <v>12.2</v>
      </c>
      <c r="AFK328" s="108" t="n">
        <v>11.9</v>
      </c>
      <c r="AFL328" s="108" t="n">
        <v>13.7</v>
      </c>
      <c r="AFM328" s="108" t="n">
        <v>16.5</v>
      </c>
      <c r="AFN328" s="108" t="n">
        <v>18.2</v>
      </c>
      <c r="AFO328" s="109" t="n">
        <f aca="false">AVERAGE(AFC328:AFN328)</f>
        <v>15.775</v>
      </c>
      <c r="AGA328" s="1" t="n">
        <v>1978</v>
      </c>
      <c r="AGB328" s="110" t="s">
        <v>181</v>
      </c>
      <c r="AGC328" s="108" t="n">
        <v>19</v>
      </c>
      <c r="AGD328" s="108" t="n">
        <v>18.6</v>
      </c>
      <c r="AGE328" s="108" t="n">
        <v>16.5</v>
      </c>
      <c r="AGF328" s="108" t="n">
        <v>14.3</v>
      </c>
      <c r="AGG328" s="108" t="n">
        <v>7.4</v>
      </c>
      <c r="AGH328" s="108" t="n">
        <v>5.6</v>
      </c>
      <c r="AGI328" s="108" t="n">
        <v>6.2</v>
      </c>
      <c r="AGJ328" s="108" t="n">
        <v>5.1</v>
      </c>
      <c r="AGK328" s="108" t="n">
        <v>6.2</v>
      </c>
      <c r="AGL328" s="108" t="n">
        <v>9.3</v>
      </c>
      <c r="AGM328" s="108" t="n">
        <v>13.7</v>
      </c>
      <c r="AGN328" s="108" t="n">
        <v>16.4</v>
      </c>
      <c r="AGO328" s="109" t="n">
        <f aca="false">AVERAGE(AGC328:AGN328)</f>
        <v>11.525</v>
      </c>
      <c r="AHA328" s="1" t="n">
        <v>1978</v>
      </c>
      <c r="AHB328" s="110" t="s">
        <v>181</v>
      </c>
      <c r="AHC328" s="108" t="n">
        <v>16.3</v>
      </c>
      <c r="AHD328" s="108" t="n">
        <v>16</v>
      </c>
      <c r="AHE328" s="108" t="n">
        <v>13.9</v>
      </c>
      <c r="AHF328" s="108" t="n">
        <v>11.6</v>
      </c>
      <c r="AHG328" s="108" t="n">
        <v>7.2</v>
      </c>
      <c r="AHH328" s="108" t="n">
        <v>5.6</v>
      </c>
      <c r="AHI328" s="108" t="n">
        <v>5.5</v>
      </c>
      <c r="AHJ328" s="108" t="n">
        <v>3.3</v>
      </c>
      <c r="AHK328" s="108" t="n">
        <v>4.2</v>
      </c>
      <c r="AHL328" s="108" t="n">
        <v>5.4</v>
      </c>
      <c r="AHM328" s="108" t="n">
        <v>10.3</v>
      </c>
      <c r="AHN328" s="108" t="n">
        <v>13.8</v>
      </c>
      <c r="AHO328" s="109" t="n">
        <f aca="false">AVERAGE(AHC328:AHN328)</f>
        <v>9.425</v>
      </c>
      <c r="AIA328" s="1" t="n">
        <v>1978</v>
      </c>
      <c r="AIB328" s="110" t="s">
        <v>181</v>
      </c>
      <c r="AIC328" s="108" t="n">
        <v>24.1</v>
      </c>
      <c r="AID328" s="108" t="n">
        <v>23.2</v>
      </c>
      <c r="AIE328" s="108" t="n">
        <v>20.3</v>
      </c>
      <c r="AIF328" s="108" t="n">
        <v>18</v>
      </c>
      <c r="AIG328" s="108" t="n">
        <v>10.2</v>
      </c>
      <c r="AIH328" s="108" t="n">
        <v>6.4</v>
      </c>
      <c r="AII328" s="108" t="n">
        <v>7.6</v>
      </c>
      <c r="AIJ328" s="108" t="n">
        <v>8</v>
      </c>
      <c r="AIK328" s="108" t="n">
        <v>9</v>
      </c>
      <c r="AIL328" s="108" t="n">
        <v>15.2</v>
      </c>
      <c r="AIM328" s="108" t="n">
        <v>19</v>
      </c>
      <c r="AIN328" s="108" t="n">
        <v>20.5</v>
      </c>
      <c r="AIO328" s="109" t="n">
        <f aca="false">AVERAGE(AIC328:AIN328)</f>
        <v>15.125</v>
      </c>
      <c r="AJA328" s="1" t="n">
        <v>1978</v>
      </c>
      <c r="AJB328" s="110" t="s">
        <v>181</v>
      </c>
      <c r="AJC328" s="108" t="n">
        <v>25.4</v>
      </c>
      <c r="AJD328" s="108" t="n">
        <v>24.8</v>
      </c>
      <c r="AJE328" s="108" t="n">
        <v>25.7</v>
      </c>
      <c r="AJF328" s="108" t="n">
        <v>23</v>
      </c>
      <c r="AJG328" s="108" t="n">
        <v>23.9</v>
      </c>
      <c r="AJH328" s="108" t="n">
        <v>19.1</v>
      </c>
      <c r="AJI328" s="108" t="n">
        <v>17.9</v>
      </c>
      <c r="AJJ328" s="108" t="n">
        <v>20.6</v>
      </c>
      <c r="AJK328" s="108" t="n">
        <v>21.4</v>
      </c>
      <c r="AJL328" s="108" t="n">
        <v>24.8</v>
      </c>
      <c r="AJM328" s="108" t="n">
        <v>26.5</v>
      </c>
      <c r="AJN328" s="108" t="n">
        <v>27</v>
      </c>
      <c r="AJO328" s="109" t="n">
        <f aca="false">AVERAGE(AJC328:AJN328)</f>
        <v>23.3416666666667</v>
      </c>
      <c r="AKA328" s="1" t="n">
        <v>1978</v>
      </c>
      <c r="AKB328" s="110" t="s">
        <v>181</v>
      </c>
      <c r="AKC328" s="108" t="n">
        <v>18.1</v>
      </c>
      <c r="AKD328" s="108" t="n">
        <v>18</v>
      </c>
      <c r="AKE328" s="108" t="n">
        <v>16.1</v>
      </c>
      <c r="AKF328" s="108" t="n">
        <v>13.9</v>
      </c>
      <c r="AKG328" s="108" t="n">
        <v>8.2</v>
      </c>
      <c r="AKH328" s="108" t="n">
        <v>5.4</v>
      </c>
      <c r="AKI328" s="108" t="n">
        <v>6.3</v>
      </c>
      <c r="AKJ328" s="108" t="n">
        <v>3.5</v>
      </c>
      <c r="AKK328" s="108" t="n">
        <v>5</v>
      </c>
      <c r="AKL328" s="108" t="n">
        <v>7.4</v>
      </c>
      <c r="AKM328" s="108" t="n">
        <v>12.4</v>
      </c>
      <c r="AKN328" s="108" t="n">
        <v>15.5</v>
      </c>
      <c r="AKO328" s="109" t="n">
        <f aca="false">AVERAGE(AKC328:AKN328)</f>
        <v>10.8166666666667</v>
      </c>
      <c r="ALA328" s="35" t="n">
        <f aca="false">(ACO328+AO328+EO328+NO328+AKO328+AFO328+AEO328+IO328+MO328)/9</f>
        <v>14.437962962963</v>
      </c>
      <c r="ALB328" s="77" t="n">
        <f aca="false">(ABO328+KO328+DO328+AGO328)/4</f>
        <v>18.4229166666667</v>
      </c>
      <c r="ALC328" s="19" t="n">
        <f aca="false">(QO328+PO328+AAO328+AJO328+FO328+SO328+BO328+CO328+JO328+OO328+TO328+HO328)/12</f>
        <v>13.8159722222222</v>
      </c>
      <c r="AMA328" s="28" t="n">
        <f aca="false">MAX(ACC328:ACN328,AC328:AN328,EC328:EN328,NC328:NN328,AKC328:AKN328,AFC328:AFN328,AEC328:AEN328,IC328:IN328,MC328:MN328)</f>
        <v>27.2</v>
      </c>
      <c r="AMB328" s="28" t="n">
        <f aca="false">MIN(ACC328:ACN328,AC328:AN328,EC328:EN328,NC328:NN328,AKC328:AKN328,AFC328:AFN328,AEC328:AEN328,IC328:IN328,MC328:MN328)</f>
        <v>3.5</v>
      </c>
      <c r="AMC328" s="81" t="n">
        <f aca="false">MAX(ABC328:ABN328,KC328:KN328,DC328:DN328,AGC328:AGN328)</f>
        <v>26.7</v>
      </c>
      <c r="AMD328" s="81" t="n">
        <f aca="false">MIN(ABC328:ABN328,KC328:KN328,DC328:DN328,AGC328:AGN328)</f>
        <v>5.1</v>
      </c>
      <c r="AME328" s="60" t="n">
        <f aca="false">MAX(QC328:QN328,PC328:PN328,AJC328:AJN328,AAC328:AAN328,FC328:FN328,SC328:SN328)</f>
        <v>27</v>
      </c>
      <c r="AMF328" s="60" t="n">
        <f aca="false">MIN(QC328:QN328,PC328:PN328,AJC328:AJN328,AAC328:AAN328,FC328:FN328,SC328:SN328)</f>
        <v>5.5</v>
      </c>
    </row>
    <row r="329" customFormat="false" ht="12.8" hidden="false" customHeight="false" outlineLevel="0" collapsed="false">
      <c r="A329" s="104"/>
      <c r="B329" s="29" t="n">
        <f aca="false">AVERAGE(AO329,BO329,CO329,DO329,EO329,FO329,GO329,HO339,IO329,JO329,KO329,LO329,MO329,NO329,OO329,PO329,QO329,RO329,SO329,TO329,UO329,VO329,WO329,YO329,ZO329,AAO329,ABO329,ACO329,ADO329,AEO329,AFO329,AGO329,AHO329,AIO329,AJO329,AKO329)</f>
        <v>13.9607638888889</v>
      </c>
      <c r="C329" s="30" t="n">
        <f aca="false">AVERAGE(B325:B329)</f>
        <v>13.8846113916947</v>
      </c>
      <c r="D329" s="31" t="n">
        <f aca="false">AVERAGE(B320:B329)</f>
        <v>13.8075911896745</v>
      </c>
      <c r="E329" s="29" t="n">
        <f aca="false">AVERAGE(B310:B329)</f>
        <v>13.6929378858025</v>
      </c>
      <c r="F329" s="32" t="n">
        <f aca="false">AVERAGE(B280:B329)</f>
        <v>13.5465493125701</v>
      </c>
      <c r="G329" s="3" t="n">
        <f aca="false">MAX(AC329:AN329,BC329:BN329,CC329:CN329,DC329:DN329,EC329:EN329,FC329:FN329,GC329:GN329,HC329:HN329,IC329:IN329,JC329:JN329,KC329:KN329,LC329:LN329,MC329:MN329,NC329:NN329,OC329:ON329,PC329:PN329,QC329:QN329,RC329:RN329,SC329:SN329,TC329:TN329,UC329:UN329,VC329:VN329,WC329:WN329,YC329:YN329,ZC329:ZN329,AAC329:AAN329,ABC329:ABN329,ACC329:ACN329,ADC329:ADN329,AEC329:AEN329,AFC329:AFN329,AGC329:AGN329,AHC329:AHN329,AIC329:AIN329,AJC329:AJN329,AKC329:AKN329)</f>
        <v>27.9</v>
      </c>
      <c r="H329" s="105" t="n">
        <f aca="false">MEDIAN(AC329:AN329,BC329:BN329,CC329:CN329,DC329:DN329,EC329:EN329,FC329:FN329,GC329:GN329,HC329:HN329,IC329:IN329,JC329:JN329,KC329:KN329,LC329:LN329,MC329:MN329,NC329:NN329,OC329:ON329,PC329:PN329,QC329:QN329,RC329:RN329,SC329:SN329,TC329:TN329,UC329:UN329,VC329:VN329,WC329:WN329,YC329:YN329,ZC329:ZN329,AAC329:AAN329,ABC329:ABN329,ACC329:ACN329,ADC329:ADN329,AEC329:AEN329,AFC329:AFN329,AGC329:AGN329,AHC329:AHN329,AIC329:AIN329,AJC329:AJN329,AKC329:AKN329)</f>
        <v>13.65</v>
      </c>
      <c r="I329" s="5" t="n">
        <f aca="false">MIN(AC329:AN329,BC329:BN329,CC329:CN329,DC329:DN329,EC329:EN329,FC329:FN329,GC329:GN329,HC329:HN329,IC329:IN329,JC329:JN329,KC329:KN329,LC329:LN329,MC329:MN329,NC329:NN329,OC329:ON329,PC329:PN329,QC329:QN329,RC329:RN329,SC329:SN329,TC329:TN329,UC329:UN329,VC329:VN329,WC329:WN329,YC329:YN329,ZC329:ZN329,AAC329:AAN329,ABC329:ABN329,ACC329:ACN329,ADC329:ADN329,AEC329:AEN329,AFC329:AFN329,AGC329:AGN329,AHC329:AHN329,AIC329:AIN329,AJC329:AJN329,AKC329:AKN329)</f>
        <v>2.9</v>
      </c>
      <c r="J329" s="106" t="n">
        <f aca="false">(G329+I329)/2</f>
        <v>15.4</v>
      </c>
      <c r="AB329" s="107" t="n">
        <v>1979</v>
      </c>
      <c r="AC329" s="108" t="n">
        <v>13.5</v>
      </c>
      <c r="AD329" s="108" t="n">
        <v>15.2</v>
      </c>
      <c r="AE329" s="108" t="n">
        <v>14.1</v>
      </c>
      <c r="AF329" s="108" t="n">
        <v>11.1</v>
      </c>
      <c r="AG329" s="108" t="n">
        <v>8</v>
      </c>
      <c r="AH329" s="108" t="n">
        <v>8.7</v>
      </c>
      <c r="AI329" s="108" t="n">
        <v>8</v>
      </c>
      <c r="AJ329" s="108" t="n">
        <v>6.9</v>
      </c>
      <c r="AK329" s="108" t="n">
        <v>7.8</v>
      </c>
      <c r="AL329" s="108" t="n">
        <v>9.4</v>
      </c>
      <c r="AM329" s="108" t="n">
        <v>11.3</v>
      </c>
      <c r="AN329" s="108" t="n">
        <v>12.7</v>
      </c>
      <c r="AO329" s="109" t="n">
        <f aca="false">AVERAGE(AC329:AN329)</f>
        <v>10.5583333333333</v>
      </c>
      <c r="BA329" s="1" t="n">
        <v>1979</v>
      </c>
      <c r="BB329" s="110" t="s">
        <v>182</v>
      </c>
      <c r="BC329" s="108" t="n">
        <v>15.2</v>
      </c>
      <c r="BD329" s="108" t="n">
        <v>15.7</v>
      </c>
      <c r="BE329" s="108" t="n">
        <v>15.4</v>
      </c>
      <c r="BF329" s="108" t="n">
        <v>10.5</v>
      </c>
      <c r="BG329" s="108" t="n">
        <v>6.9</v>
      </c>
      <c r="BH329" s="108" t="n">
        <v>5.1</v>
      </c>
      <c r="BI329" s="108" t="n">
        <v>4.7</v>
      </c>
      <c r="BJ329" s="108" t="n">
        <v>5</v>
      </c>
      <c r="BK329" s="108" t="n">
        <v>7.2</v>
      </c>
      <c r="BL329" s="108" t="n">
        <v>8.3</v>
      </c>
      <c r="BM329" s="108" t="n">
        <v>13</v>
      </c>
      <c r="BN329" s="108" t="n">
        <v>13.8</v>
      </c>
      <c r="BO329" s="109" t="n">
        <f aca="false">AVERAGE(BC329:BN329)</f>
        <v>10.0666666666667</v>
      </c>
      <c r="CA329" s="1" t="n">
        <v>1979</v>
      </c>
      <c r="CB329" s="110" t="s">
        <v>182</v>
      </c>
      <c r="CC329" s="108" t="n">
        <v>12.1</v>
      </c>
      <c r="CD329" s="108" t="n">
        <v>12.9</v>
      </c>
      <c r="CE329" s="108" t="n">
        <v>12.2</v>
      </c>
      <c r="CF329" s="108" t="n">
        <v>8.2</v>
      </c>
      <c r="CG329" s="108" t="n">
        <v>4.3</v>
      </c>
      <c r="CH329" s="108" t="n">
        <v>7.1</v>
      </c>
      <c r="CI329" s="108" t="n">
        <v>4.4</v>
      </c>
      <c r="CJ329" s="108" t="n">
        <v>3.3</v>
      </c>
      <c r="CK329" s="108" t="n">
        <v>6.2</v>
      </c>
      <c r="CL329" s="108" t="n">
        <v>8.2</v>
      </c>
      <c r="CM329" s="108" t="n">
        <v>10.4</v>
      </c>
      <c r="CN329" s="108" t="n">
        <v>11.8</v>
      </c>
      <c r="CO329" s="109" t="n">
        <f aca="false">AVERAGE(CC329:CN329)</f>
        <v>8.425</v>
      </c>
      <c r="DA329" s="1" t="n">
        <v>1979</v>
      </c>
      <c r="DB329" s="110" t="s">
        <v>182</v>
      </c>
      <c r="DC329" s="108" t="n">
        <v>27.4</v>
      </c>
      <c r="DD329" s="108" t="n">
        <v>26.3</v>
      </c>
      <c r="DE329" s="108" t="n">
        <v>25.7</v>
      </c>
      <c r="DF329" s="108" t="n">
        <v>23.7</v>
      </c>
      <c r="DG329" s="108" t="n">
        <v>20.1</v>
      </c>
      <c r="DH329" s="108" t="n">
        <v>14.3</v>
      </c>
      <c r="DI329" s="108" t="n">
        <v>12.9</v>
      </c>
      <c r="DJ329" s="108" t="n">
        <v>16.9</v>
      </c>
      <c r="DK329" s="108" t="n">
        <v>18.6</v>
      </c>
      <c r="DL329" s="108" t="n">
        <v>21.5</v>
      </c>
      <c r="DM329" s="108" t="n">
        <v>26.1</v>
      </c>
      <c r="DN329" s="108" t="n">
        <v>26.8</v>
      </c>
      <c r="DO329" s="109" t="n">
        <f aca="false">AVERAGE(DC329:DN329)</f>
        <v>21.6916666666667</v>
      </c>
      <c r="EA329" s="1" t="n">
        <v>1979</v>
      </c>
      <c r="EB329" s="110" t="s">
        <v>182</v>
      </c>
      <c r="EC329" s="108" t="n">
        <v>16.1</v>
      </c>
      <c r="ED329" s="108" t="n">
        <v>16.6</v>
      </c>
      <c r="EE329" s="108" t="n">
        <v>16.1</v>
      </c>
      <c r="EF329" s="108" t="n">
        <v>13.1</v>
      </c>
      <c r="EG329" s="108" t="n">
        <v>9</v>
      </c>
      <c r="EH329" s="108" t="n">
        <v>9.9</v>
      </c>
      <c r="EI329" s="108" t="n">
        <v>7.8</v>
      </c>
      <c r="EJ329" s="108" t="n">
        <v>7.4</v>
      </c>
      <c r="EK329" s="108" t="n">
        <v>9.6</v>
      </c>
      <c r="EL329" s="108" t="n">
        <v>11.3</v>
      </c>
      <c r="EM329" s="108" t="n">
        <v>13.6</v>
      </c>
      <c r="EN329" s="108" t="n">
        <v>15.5</v>
      </c>
      <c r="EO329" s="109" t="n">
        <f aca="false">AVERAGE(EC329:EN329)</f>
        <v>12.1666666666667</v>
      </c>
      <c r="FA329" s="1" t="n">
        <v>1979</v>
      </c>
      <c r="FB329" s="119" t="s">
        <v>182</v>
      </c>
      <c r="FC329" s="108" t="n">
        <v>14</v>
      </c>
      <c r="FD329" s="108" t="n">
        <v>16.3</v>
      </c>
      <c r="FE329" s="108" t="n">
        <v>13.2</v>
      </c>
      <c r="FF329" s="108" t="n">
        <v>12.8</v>
      </c>
      <c r="FG329" s="108" t="n">
        <v>10.1</v>
      </c>
      <c r="FH329" s="108" t="n">
        <v>11.1</v>
      </c>
      <c r="FI329" s="108" t="n">
        <v>7.8</v>
      </c>
      <c r="FJ329" s="108" t="n">
        <v>7.4</v>
      </c>
      <c r="FK329" s="108" t="n">
        <v>8.6</v>
      </c>
      <c r="FL329" s="108" t="n">
        <v>11.5</v>
      </c>
      <c r="FM329" s="108" t="n">
        <v>12.2</v>
      </c>
      <c r="FN329" s="108" t="n">
        <v>14.7</v>
      </c>
      <c r="FO329" s="109" t="n">
        <f aca="false">AVERAGE(FC329:FN329)</f>
        <v>11.6416666666667</v>
      </c>
      <c r="GA329" s="1" t="n">
        <v>1979</v>
      </c>
      <c r="GB329" s="110" t="s">
        <v>182</v>
      </c>
      <c r="GC329" s="108" t="n">
        <v>16.7</v>
      </c>
      <c r="GD329" s="108" t="n">
        <v>17</v>
      </c>
      <c r="GE329" s="108" t="n">
        <v>16.6</v>
      </c>
      <c r="GF329" s="108" t="n">
        <v>15.1</v>
      </c>
      <c r="GG329" s="108" t="n">
        <v>12.5</v>
      </c>
      <c r="GH329" s="108" t="n">
        <v>12.7</v>
      </c>
      <c r="GI329" s="108" t="n">
        <v>11.5</v>
      </c>
      <c r="GJ329" s="108" t="n">
        <v>10.6</v>
      </c>
      <c r="GK329" s="108" t="n">
        <v>11</v>
      </c>
      <c r="GL329" s="108" t="n">
        <v>12.8</v>
      </c>
      <c r="GM329" s="108" t="n">
        <v>14.4</v>
      </c>
      <c r="GN329" s="108" t="n">
        <v>16.5</v>
      </c>
      <c r="GO329" s="109" t="n">
        <f aca="false">AVERAGE(GC329:GN329)</f>
        <v>13.95</v>
      </c>
      <c r="HA329" s="1" t="n">
        <v>1979</v>
      </c>
      <c r="HB329" s="110" t="s">
        <v>182</v>
      </c>
      <c r="HC329" s="108" t="n">
        <v>15.8</v>
      </c>
      <c r="HD329" s="108" t="n">
        <v>16.2</v>
      </c>
      <c r="HE329" s="108" t="n">
        <v>15.9</v>
      </c>
      <c r="HF329" s="108" t="n">
        <v>14.1</v>
      </c>
      <c r="HG329" s="108" t="n">
        <v>11.3</v>
      </c>
      <c r="HH329" s="108" t="n">
        <v>12.5</v>
      </c>
      <c r="HI329" s="108" t="n">
        <v>11</v>
      </c>
      <c r="HJ329" s="108" t="n">
        <v>9.6</v>
      </c>
      <c r="HK329" s="108" t="n">
        <v>10.6</v>
      </c>
      <c r="HL329" s="108" t="n">
        <v>12.3</v>
      </c>
      <c r="HM329" s="108" t="n">
        <v>13.5</v>
      </c>
      <c r="HN329" s="108" t="n">
        <v>15.5</v>
      </c>
      <c r="HO329" s="109" t="n">
        <f aca="false">AVERAGE(HC329:HN329)</f>
        <v>13.1916666666667</v>
      </c>
      <c r="IA329" s="1" t="n">
        <v>1979</v>
      </c>
      <c r="IB329" s="110" t="s">
        <v>182</v>
      </c>
      <c r="IC329" s="108" t="n">
        <v>21.1</v>
      </c>
      <c r="ID329" s="108" t="n">
        <v>22.9</v>
      </c>
      <c r="IE329" s="108" t="n">
        <v>22.6</v>
      </c>
      <c r="IF329" s="108" t="n">
        <v>18.7</v>
      </c>
      <c r="IG329" s="108" t="n">
        <v>12.9</v>
      </c>
      <c r="IH329" s="108" t="n">
        <v>11.6</v>
      </c>
      <c r="II329" s="108" t="n">
        <v>9.7</v>
      </c>
      <c r="IJ329" s="108" t="n">
        <v>11.3</v>
      </c>
      <c r="IK329" s="108" t="n">
        <v>13.3</v>
      </c>
      <c r="IL329" s="108" t="n">
        <v>16.7</v>
      </c>
      <c r="IM329" s="108" t="n">
        <v>19.3</v>
      </c>
      <c r="IN329" s="108" t="n">
        <v>21.4</v>
      </c>
      <c r="IO329" s="109" t="n">
        <f aca="false">AVERAGE(IC329:IN329)</f>
        <v>16.7916666666667</v>
      </c>
      <c r="JA329" s="1" t="n">
        <v>1979</v>
      </c>
      <c r="JB329" s="119" t="s">
        <v>182</v>
      </c>
      <c r="JC329" s="108" t="n">
        <v>14.3</v>
      </c>
      <c r="JD329" s="108" t="n">
        <v>13.6</v>
      </c>
      <c r="JE329" s="108" t="n">
        <v>11.9</v>
      </c>
      <c r="JF329" s="108" t="n">
        <v>11.6</v>
      </c>
      <c r="JG329" s="108" t="n">
        <v>6.4</v>
      </c>
      <c r="JH329" s="108" t="n">
        <v>6.1</v>
      </c>
      <c r="JI329" s="108" t="n">
        <v>3.7</v>
      </c>
      <c r="JJ329" s="108" t="n">
        <v>4.3</v>
      </c>
      <c r="JK329" s="108" t="n">
        <v>7.7</v>
      </c>
      <c r="JL329" s="108" t="n">
        <v>9.6</v>
      </c>
      <c r="JM329" s="108" t="n">
        <v>11</v>
      </c>
      <c r="JN329" s="108" t="n">
        <v>13.9</v>
      </c>
      <c r="JO329" s="109" t="n">
        <f aca="false">AVERAGE(JC329:JN329)</f>
        <v>9.50833333333333</v>
      </c>
      <c r="KA329" s="1" t="n">
        <v>1979</v>
      </c>
      <c r="KB329" s="110" t="s">
        <v>182</v>
      </c>
      <c r="KC329" s="108" t="n">
        <v>26.8</v>
      </c>
      <c r="KD329" s="108" t="n">
        <v>25.6</v>
      </c>
      <c r="KE329" s="108" t="n">
        <v>25.1</v>
      </c>
      <c r="KF329" s="108" t="n">
        <v>23.5</v>
      </c>
      <c r="KG329" s="108" t="n">
        <v>20.8</v>
      </c>
      <c r="KH329" s="108" t="n">
        <v>16.1</v>
      </c>
      <c r="KI329" s="108" t="n">
        <v>14.7</v>
      </c>
      <c r="KJ329" s="108" t="n">
        <v>18.6</v>
      </c>
      <c r="KK329" s="108" t="n">
        <v>20.4</v>
      </c>
      <c r="KL329" s="108" t="n">
        <v>22.6</v>
      </c>
      <c r="KM329" s="108" t="n">
        <v>26.7</v>
      </c>
      <c r="KN329" s="108" t="n">
        <v>27</v>
      </c>
      <c r="KO329" s="109" t="n">
        <f aca="false">AVERAGE(KC329:KN329)</f>
        <v>22.325</v>
      </c>
      <c r="LA329" s="1" t="n">
        <v>1979</v>
      </c>
      <c r="LB329" s="110" t="s">
        <v>182</v>
      </c>
      <c r="LC329" s="108" t="n">
        <v>14.1</v>
      </c>
      <c r="LD329" s="108" t="n">
        <v>15.7</v>
      </c>
      <c r="LE329" s="108" t="n">
        <v>14</v>
      </c>
      <c r="LF329" s="108" t="n">
        <v>10.9</v>
      </c>
      <c r="LG329" s="108" t="n">
        <v>6.5</v>
      </c>
      <c r="LH329" s="108" t="n">
        <v>7.7</v>
      </c>
      <c r="LI329" s="108" t="n">
        <v>5.5</v>
      </c>
      <c r="LJ329" s="108" t="n">
        <v>4.4</v>
      </c>
      <c r="LK329" s="108" t="n">
        <v>7.1</v>
      </c>
      <c r="LL329" s="108" t="n">
        <v>9.4</v>
      </c>
      <c r="LM329" s="108" t="n">
        <v>11.7</v>
      </c>
      <c r="LN329" s="112" t="n">
        <f aca="false">SUM(LN328+LN330)/2</f>
        <v>13.55</v>
      </c>
      <c r="LO329" s="109" t="n">
        <f aca="false">AVERAGE(LC329:LN329)</f>
        <v>10.0458333333333</v>
      </c>
      <c r="MA329" s="1" t="n">
        <v>1979</v>
      </c>
      <c r="MB329" s="110" t="s">
        <v>182</v>
      </c>
      <c r="MC329" s="108" t="n">
        <v>16</v>
      </c>
      <c r="MD329" s="108" t="n">
        <v>17.1</v>
      </c>
      <c r="ME329" s="108" t="n">
        <v>15.8</v>
      </c>
      <c r="MF329" s="108" t="n">
        <v>12.8</v>
      </c>
      <c r="MG329" s="108" t="n">
        <v>9.3</v>
      </c>
      <c r="MH329" s="108" t="n">
        <v>9.8</v>
      </c>
      <c r="MI329" s="108" t="n">
        <v>8.9</v>
      </c>
      <c r="MJ329" s="108" t="n">
        <v>8.5</v>
      </c>
      <c r="MK329" s="108" t="n">
        <v>9.7</v>
      </c>
      <c r="ML329" s="108" t="n">
        <v>10.8</v>
      </c>
      <c r="MM329" s="108" t="n">
        <v>13.4</v>
      </c>
      <c r="MN329" s="108" t="n">
        <v>15.1</v>
      </c>
      <c r="MO329" s="109" t="n">
        <f aca="false">AVERAGE(MC329:MN329)</f>
        <v>12.2666666666667</v>
      </c>
      <c r="NA329" s="1" t="n">
        <v>1979</v>
      </c>
      <c r="NB329" s="110" t="s">
        <v>182</v>
      </c>
      <c r="NC329" s="108" t="n">
        <v>17.8</v>
      </c>
      <c r="ND329" s="108" t="n">
        <v>19</v>
      </c>
      <c r="NE329" s="108" t="n">
        <v>18</v>
      </c>
      <c r="NF329" s="108" t="n">
        <v>14.2</v>
      </c>
      <c r="NG329" s="108" t="n">
        <v>10.8</v>
      </c>
      <c r="NH329" s="108" t="n">
        <v>10.5</v>
      </c>
      <c r="NI329" s="108" t="n">
        <v>8.6</v>
      </c>
      <c r="NJ329" s="108" t="n">
        <v>7.2</v>
      </c>
      <c r="NK329" s="108" t="n">
        <v>8.1</v>
      </c>
      <c r="NL329" s="108" t="n">
        <v>12.2</v>
      </c>
      <c r="NM329" s="108" t="n">
        <v>15.2</v>
      </c>
      <c r="NN329" s="108" t="n">
        <v>17</v>
      </c>
      <c r="NO329" s="109" t="n">
        <f aca="false">AVERAGE(NC329:NN329)</f>
        <v>13.2166666666667</v>
      </c>
      <c r="OA329" s="1" t="n">
        <v>1979</v>
      </c>
      <c r="OB329" s="110" t="s">
        <v>182</v>
      </c>
      <c r="OC329" s="108" t="n">
        <v>17.5</v>
      </c>
      <c r="OD329" s="108" t="n">
        <v>18.2</v>
      </c>
      <c r="OE329" s="108" t="n">
        <v>17.6</v>
      </c>
      <c r="OF329" s="108" t="n">
        <v>13.7</v>
      </c>
      <c r="OG329" s="108" t="n">
        <v>10.1</v>
      </c>
      <c r="OH329" s="108" t="n">
        <v>11.1</v>
      </c>
      <c r="OI329" s="108" t="n">
        <v>9.1</v>
      </c>
      <c r="OJ329" s="108" t="n">
        <v>7.8</v>
      </c>
      <c r="OK329" s="108" t="n">
        <v>10</v>
      </c>
      <c r="OL329" s="108" t="n">
        <v>13</v>
      </c>
      <c r="OM329" s="108" t="n">
        <v>14.7</v>
      </c>
      <c r="ON329" s="108" t="n">
        <v>17.3</v>
      </c>
      <c r="OO329" s="109" t="n">
        <f aca="false">AVERAGE(OC329:ON329)</f>
        <v>13.3416666666667</v>
      </c>
      <c r="PA329" s="16" t="n">
        <v>1979</v>
      </c>
      <c r="PB329" s="134" t="s">
        <v>182</v>
      </c>
      <c r="PC329" s="108" t="n">
        <v>18.5</v>
      </c>
      <c r="PD329" s="108" t="n">
        <v>18.9</v>
      </c>
      <c r="PE329" s="108" t="n">
        <v>17.6</v>
      </c>
      <c r="PF329" s="108" t="n">
        <v>13.3</v>
      </c>
      <c r="PG329" s="108" t="n">
        <v>7.9</v>
      </c>
      <c r="PH329" s="108" t="n">
        <v>5.3</v>
      </c>
      <c r="PI329" s="108" t="n">
        <v>5</v>
      </c>
      <c r="PJ329" s="108" t="n">
        <v>6</v>
      </c>
      <c r="PK329" s="108" t="n">
        <v>7.2</v>
      </c>
      <c r="PL329" s="108" t="n">
        <v>11.3</v>
      </c>
      <c r="PM329" s="108" t="n">
        <v>15.5</v>
      </c>
      <c r="PN329" s="108" t="n">
        <v>18.1</v>
      </c>
      <c r="PO329" s="109" t="n">
        <f aca="false">AVERAGE(PC329:PN329)</f>
        <v>12.05</v>
      </c>
      <c r="QA329" s="1" t="n">
        <v>1979</v>
      </c>
      <c r="QB329" s="110" t="s">
        <v>182</v>
      </c>
      <c r="QC329" s="108" t="n">
        <v>14.4</v>
      </c>
      <c r="QD329" s="108" t="n">
        <v>15.1</v>
      </c>
      <c r="QE329" s="108" t="n">
        <v>14.1</v>
      </c>
      <c r="QF329" s="108" t="n">
        <v>10.6</v>
      </c>
      <c r="QG329" s="108" t="n">
        <v>6.7</v>
      </c>
      <c r="QH329" s="108" t="n">
        <v>8.1</v>
      </c>
      <c r="QI329" s="108" t="n">
        <v>6</v>
      </c>
      <c r="QJ329" s="108" t="n">
        <v>4.9</v>
      </c>
      <c r="QK329" s="108" t="n">
        <v>6.2</v>
      </c>
      <c r="QL329" s="108" t="n">
        <v>8.2</v>
      </c>
      <c r="QM329" s="108" t="n">
        <v>11.6</v>
      </c>
      <c r="QN329" s="108" t="n">
        <v>13.4</v>
      </c>
      <c r="QO329" s="109" t="n">
        <f aca="false">AVERAGE(QC329:QN329)</f>
        <v>9.94166666666667</v>
      </c>
      <c r="RA329" s="1" t="n">
        <v>1979</v>
      </c>
      <c r="RB329" s="110" t="s">
        <v>182</v>
      </c>
      <c r="RC329" s="108" t="n">
        <v>17.2</v>
      </c>
      <c r="RD329" s="108" t="n">
        <v>18</v>
      </c>
      <c r="RE329" s="108" t="n">
        <v>16.2</v>
      </c>
      <c r="RF329" s="108" t="n">
        <v>10.9</v>
      </c>
      <c r="RG329" s="108" t="n">
        <v>6.4</v>
      </c>
      <c r="RH329" s="108" t="n">
        <v>7.1</v>
      </c>
      <c r="RI329" s="108" t="n">
        <v>5.5</v>
      </c>
      <c r="RJ329" s="108" t="n">
        <v>4.5</v>
      </c>
      <c r="RK329" s="108" t="n">
        <v>6</v>
      </c>
      <c r="RL329" s="108" t="n">
        <v>14.7</v>
      </c>
      <c r="RM329" s="108" t="n">
        <v>13.1</v>
      </c>
      <c r="RN329" s="108" t="n">
        <v>16.1</v>
      </c>
      <c r="RO329" s="109" t="n">
        <f aca="false">AVERAGE(RC329:RN329)</f>
        <v>11.3083333333333</v>
      </c>
      <c r="SA329" s="1" t="n">
        <v>1979</v>
      </c>
      <c r="SB329" s="107" t="n">
        <v>1979</v>
      </c>
      <c r="SC329" s="108" t="n">
        <v>22.4</v>
      </c>
      <c r="SD329" s="108" t="n">
        <v>21.1</v>
      </c>
      <c r="SE329" s="108" t="n">
        <v>20.5</v>
      </c>
      <c r="SF329" s="108" t="n">
        <v>15.8</v>
      </c>
      <c r="SG329" s="108" t="n">
        <v>8.1</v>
      </c>
      <c r="SH329" s="108" t="n">
        <v>4.7</v>
      </c>
      <c r="SI329" s="108" t="n">
        <v>5.3</v>
      </c>
      <c r="SJ329" s="108" t="n">
        <v>7</v>
      </c>
      <c r="SK329" s="108" t="n">
        <v>8.9</v>
      </c>
      <c r="SL329" s="108" t="n">
        <v>13.4</v>
      </c>
      <c r="SM329" s="108" t="n">
        <v>18.4</v>
      </c>
      <c r="SN329" s="112" t="n">
        <f aca="false">SUM(SN328+SN330)/2</f>
        <v>19.4</v>
      </c>
      <c r="SO329" s="109" t="n">
        <f aca="false">AVERAGE(SC329:SN329)</f>
        <v>13.75</v>
      </c>
      <c r="TA329" s="1" t="n">
        <v>1979</v>
      </c>
      <c r="TB329" s="110" t="s">
        <v>182</v>
      </c>
      <c r="TC329" s="108" t="n">
        <v>26.7</v>
      </c>
      <c r="TD329" s="108" t="n">
        <v>25.7</v>
      </c>
      <c r="TE329" s="108" t="n">
        <v>25.2</v>
      </c>
      <c r="TF329" s="108" t="n">
        <v>22.8</v>
      </c>
      <c r="TG329" s="108" t="n">
        <v>16.6</v>
      </c>
      <c r="TH329" s="108" t="n">
        <v>13.9</v>
      </c>
      <c r="TI329" s="108" t="n">
        <v>10.9</v>
      </c>
      <c r="TJ329" s="108" t="n">
        <v>15.2</v>
      </c>
      <c r="TK329" s="108" t="n">
        <v>16.9</v>
      </c>
      <c r="TL329" s="108" t="n">
        <v>20.1</v>
      </c>
      <c r="TM329" s="108" t="n">
        <v>25.7</v>
      </c>
      <c r="TN329" s="108" t="n">
        <v>26.3</v>
      </c>
      <c r="TO329" s="109" t="n">
        <f aca="false">AVERAGE(TC329:TN329)</f>
        <v>20.5</v>
      </c>
      <c r="UA329" s="1" t="n">
        <v>1979</v>
      </c>
      <c r="UB329" s="110" t="s">
        <v>182</v>
      </c>
      <c r="UC329" s="108" t="n">
        <v>17.8</v>
      </c>
      <c r="UD329" s="108" t="n">
        <v>18.3</v>
      </c>
      <c r="UE329" s="108" t="n">
        <v>16.8</v>
      </c>
      <c r="UF329" s="108" t="n">
        <v>13</v>
      </c>
      <c r="UG329" s="108" t="n">
        <v>8</v>
      </c>
      <c r="UH329" s="108" t="n">
        <v>6.6</v>
      </c>
      <c r="UI329" s="108" t="n">
        <v>5.3</v>
      </c>
      <c r="UJ329" s="108" t="n">
        <v>4.8</v>
      </c>
      <c r="UK329" s="108" t="n">
        <v>6.3</v>
      </c>
      <c r="UL329" s="108" t="n">
        <v>10.2</v>
      </c>
      <c r="UM329" s="108" t="n">
        <v>13.5</v>
      </c>
      <c r="UN329" s="108" t="n">
        <v>17</v>
      </c>
      <c r="UO329" s="109" t="n">
        <f aca="false">AVERAGE(UC329:UN329)</f>
        <v>11.4666666666667</v>
      </c>
      <c r="VA329" s="1" t="n">
        <v>1979</v>
      </c>
      <c r="VB329" s="119" t="s">
        <v>182</v>
      </c>
      <c r="VC329" s="108" t="n">
        <v>14.1</v>
      </c>
      <c r="VD329" s="108" t="n">
        <v>14.4</v>
      </c>
      <c r="VE329" s="108" t="n">
        <v>12.8</v>
      </c>
      <c r="VF329" s="108" t="n">
        <v>11.6</v>
      </c>
      <c r="VG329" s="108" t="n">
        <v>8.8</v>
      </c>
      <c r="VH329" s="108" t="n">
        <v>6.5</v>
      </c>
      <c r="VI329" s="108" t="n">
        <v>7.2</v>
      </c>
      <c r="VJ329" s="108" t="n">
        <v>6.4</v>
      </c>
      <c r="VK329" s="108" t="n">
        <v>6.3</v>
      </c>
      <c r="VL329" s="108" t="n">
        <v>8.8</v>
      </c>
      <c r="VM329" s="108" t="n">
        <v>10.5</v>
      </c>
      <c r="VN329" s="108" t="n">
        <v>11.8</v>
      </c>
      <c r="VO329" s="109" t="n">
        <f aca="false">AVERAGE(VC329:VN329)</f>
        <v>9.93333333333333</v>
      </c>
      <c r="WA329" s="1" t="n">
        <v>1979</v>
      </c>
      <c r="WB329" s="110" t="s">
        <v>182</v>
      </c>
      <c r="WC329" s="108" t="n">
        <v>22.7</v>
      </c>
      <c r="WD329" s="108" t="n">
        <v>24</v>
      </c>
      <c r="WE329" s="108" t="n">
        <v>23.2</v>
      </c>
      <c r="WF329" s="108" t="n">
        <v>16</v>
      </c>
      <c r="WG329" s="108" t="n">
        <v>9.8</v>
      </c>
      <c r="WH329" s="108" t="n">
        <v>8.8</v>
      </c>
      <c r="WI329" s="108" t="n">
        <v>7.4</v>
      </c>
      <c r="WJ329" s="108" t="n">
        <v>8.5</v>
      </c>
      <c r="WK329" s="108" t="n">
        <v>9.7</v>
      </c>
      <c r="WL329" s="108" t="n">
        <v>14.2</v>
      </c>
      <c r="WM329" s="108" t="n">
        <v>18.1</v>
      </c>
      <c r="WN329" s="108" t="n">
        <v>22</v>
      </c>
      <c r="WO329" s="109" t="n">
        <f aca="false">AVERAGE(WC329:WN329)</f>
        <v>15.3666666666667</v>
      </c>
      <c r="YA329" s="1" t="n">
        <v>1979</v>
      </c>
      <c r="YB329" s="110" t="s">
        <v>182</v>
      </c>
      <c r="YC329" s="108" t="n">
        <v>14.2</v>
      </c>
      <c r="YD329" s="108" t="n">
        <v>15.2</v>
      </c>
      <c r="YE329" s="108" t="n">
        <v>14.4</v>
      </c>
      <c r="YF329" s="108" t="n">
        <v>10.3</v>
      </c>
      <c r="YG329" s="108" t="n">
        <v>7.1</v>
      </c>
      <c r="YH329" s="108" t="n">
        <v>8.4</v>
      </c>
      <c r="YI329" s="108" t="n">
        <v>5.6</v>
      </c>
      <c r="YJ329" s="108" t="n">
        <v>5</v>
      </c>
      <c r="YK329" s="108" t="n">
        <v>6</v>
      </c>
      <c r="YL329" s="108" t="n">
        <v>8.8</v>
      </c>
      <c r="YM329" s="108" t="n">
        <v>11.4</v>
      </c>
      <c r="YN329" s="108" t="n">
        <v>14.1</v>
      </c>
      <c r="YO329" s="109" t="n">
        <f aca="false">AVERAGE(YC329:YN329)</f>
        <v>10.0416666666667</v>
      </c>
      <c r="ZA329" s="1" t="n">
        <v>1979</v>
      </c>
      <c r="ZB329" s="110" t="s">
        <v>182</v>
      </c>
      <c r="ZC329" s="108" t="n">
        <v>17.2</v>
      </c>
      <c r="ZD329" s="108" t="n">
        <v>18</v>
      </c>
      <c r="ZE329" s="108" t="n">
        <v>16.2</v>
      </c>
      <c r="ZF329" s="108" t="n">
        <v>12.3</v>
      </c>
      <c r="ZG329" s="112" t="n">
        <f aca="false">SUM(ZG328+ZG330)/2</f>
        <v>9.6</v>
      </c>
      <c r="ZH329" s="112" t="n">
        <f aca="false">SUM(ZH328+ZH330)/2</f>
        <v>6.6</v>
      </c>
      <c r="ZI329" s="112" t="n">
        <f aca="false">SUM(ZI328+ZI330)/2</f>
        <v>5.55</v>
      </c>
      <c r="ZJ329" s="112" t="n">
        <f aca="false">SUM(ZJ328+ZJ330)/2</f>
        <v>4.75</v>
      </c>
      <c r="ZK329" s="112" t="n">
        <f aca="false">SUM(ZK328+ZK330)/2</f>
        <v>6.05</v>
      </c>
      <c r="ZL329" s="112" t="n">
        <f aca="false">SUM(ZL328+ZL330)/2</f>
        <v>7.95</v>
      </c>
      <c r="ZM329" s="108" t="n">
        <v>14.2</v>
      </c>
      <c r="ZN329" s="108" t="n">
        <v>16.6</v>
      </c>
      <c r="ZO329" s="109" t="n">
        <f aca="false">AVERAGE(ZC329:ZN329)</f>
        <v>11.25</v>
      </c>
      <c r="AAA329" s="1" t="n">
        <v>1979</v>
      </c>
      <c r="AAB329" s="110" t="s">
        <v>182</v>
      </c>
      <c r="AAC329" s="108" t="n">
        <v>24.2</v>
      </c>
      <c r="AAD329" s="108" t="n">
        <v>23.9</v>
      </c>
      <c r="AAE329" s="108" t="n">
        <v>23.3</v>
      </c>
      <c r="AAF329" s="108" t="n">
        <v>22.1</v>
      </c>
      <c r="AAG329" s="108" t="n">
        <v>17.7</v>
      </c>
      <c r="AAH329" s="108" t="n">
        <v>13.9</v>
      </c>
      <c r="AAI329" s="108" t="n">
        <v>12.9</v>
      </c>
      <c r="AAJ329" s="108" t="n">
        <v>17.8</v>
      </c>
      <c r="AAK329" s="108" t="n">
        <v>19.2</v>
      </c>
      <c r="AAL329" s="108" t="n">
        <v>22.7</v>
      </c>
      <c r="AAM329" s="108" t="n">
        <v>23.1</v>
      </c>
      <c r="AAN329" s="108" t="n">
        <v>25.3</v>
      </c>
      <c r="AAO329" s="109" t="n">
        <f aca="false">AVERAGE(AAC329:AAN329)</f>
        <v>20.5083333333333</v>
      </c>
      <c r="ABA329" s="1" t="n">
        <v>1979</v>
      </c>
      <c r="ABB329" s="110" t="s">
        <v>182</v>
      </c>
      <c r="ABC329" s="112" t="n">
        <f aca="false">SUM(ABC328+ABC330)/2</f>
        <v>25.3</v>
      </c>
      <c r="ABD329" s="108" t="n">
        <v>21.7</v>
      </c>
      <c r="ABE329" s="108" t="n">
        <v>21.9</v>
      </c>
      <c r="ABF329" s="108" t="n">
        <v>21.4</v>
      </c>
      <c r="ABG329" s="108" t="n">
        <v>16</v>
      </c>
      <c r="ABH329" s="108" t="n">
        <v>13.7</v>
      </c>
      <c r="ABI329" s="108" t="n">
        <v>11.6</v>
      </c>
      <c r="ABJ329" s="108" t="n">
        <v>14.1</v>
      </c>
      <c r="ABK329" s="108" t="n">
        <v>14.9</v>
      </c>
      <c r="ABL329" s="108" t="n">
        <v>17.6</v>
      </c>
      <c r="ABM329" s="108" t="n">
        <v>20.2</v>
      </c>
      <c r="ABN329" s="108" t="n">
        <v>24.9</v>
      </c>
      <c r="ABO329" s="109" t="n">
        <f aca="false">AVERAGE(ABC329:ABN329)</f>
        <v>18.6083333333333</v>
      </c>
      <c r="ACA329" s="111" t="n">
        <v>1979</v>
      </c>
      <c r="ACB329" s="110" t="s">
        <v>182</v>
      </c>
      <c r="ACC329" s="108" t="n">
        <v>18.8</v>
      </c>
      <c r="ACD329" s="108" t="n">
        <v>19.5</v>
      </c>
      <c r="ACE329" s="108" t="n">
        <v>18.6</v>
      </c>
      <c r="ACF329" s="108" t="n">
        <v>14.5</v>
      </c>
      <c r="ACG329" s="108" t="n">
        <v>11.1</v>
      </c>
      <c r="ACH329" s="108" t="n">
        <v>11</v>
      </c>
      <c r="ACI329" s="108" t="n">
        <v>9.3</v>
      </c>
      <c r="ACJ329" s="108" t="n">
        <v>8.3</v>
      </c>
      <c r="ACK329" s="108" t="n">
        <v>9.9</v>
      </c>
      <c r="ACL329" s="108" t="n">
        <v>13.2</v>
      </c>
      <c r="ACM329" s="108" t="n">
        <v>15.5</v>
      </c>
      <c r="ACN329" s="108" t="n">
        <v>18.5</v>
      </c>
      <c r="ACO329" s="109" t="n">
        <f aca="false">AVERAGE(ACC329:ACN329)</f>
        <v>14.0166666666667</v>
      </c>
      <c r="ADA329" s="1" t="n">
        <v>1979</v>
      </c>
      <c r="ADB329" s="110" t="s">
        <v>182</v>
      </c>
      <c r="ADC329" s="108" t="n">
        <v>25.1</v>
      </c>
      <c r="ADD329" s="108" t="n">
        <v>24.5</v>
      </c>
      <c r="ADE329" s="108" t="n">
        <v>25.1</v>
      </c>
      <c r="ADF329" s="108" t="n">
        <v>22.1</v>
      </c>
      <c r="ADG329" s="108" t="n">
        <v>17</v>
      </c>
      <c r="ADH329" s="108" t="n">
        <v>14</v>
      </c>
      <c r="ADI329" s="108" t="n">
        <v>10.9</v>
      </c>
      <c r="ADJ329" s="108" t="n">
        <v>15.4</v>
      </c>
      <c r="ADK329" s="108" t="n">
        <v>15</v>
      </c>
      <c r="ADL329" s="108" t="n">
        <v>16.7</v>
      </c>
      <c r="ADM329" s="108" t="n">
        <v>20.8</v>
      </c>
      <c r="ADN329" s="108" t="n">
        <v>25.6</v>
      </c>
      <c r="ADO329" s="109" t="n">
        <f aca="false">AVERAGE(ADC329:ADN329)</f>
        <v>19.35</v>
      </c>
      <c r="AEA329" s="1" t="n">
        <v>1979</v>
      </c>
      <c r="AEB329" s="110" t="s">
        <v>182</v>
      </c>
      <c r="AEC329" s="108" t="n">
        <v>25.8</v>
      </c>
      <c r="AED329" s="108" t="n">
        <v>26.2</v>
      </c>
      <c r="AEE329" s="108" t="n">
        <v>26</v>
      </c>
      <c r="AEF329" s="108" t="n">
        <v>23.3</v>
      </c>
      <c r="AEG329" s="108" t="n">
        <v>18.2</v>
      </c>
      <c r="AEH329" s="108" t="n">
        <v>15.7</v>
      </c>
      <c r="AEI329" s="108" t="n">
        <v>13.3</v>
      </c>
      <c r="AEJ329" s="108" t="n">
        <v>15.6</v>
      </c>
      <c r="AEK329" s="108" t="n">
        <v>17.9</v>
      </c>
      <c r="AEL329" s="108" t="n">
        <v>19.7</v>
      </c>
      <c r="AEM329" s="108" t="n">
        <v>24.3</v>
      </c>
      <c r="AEN329" s="108" t="n">
        <v>27.1</v>
      </c>
      <c r="AEO329" s="109" t="n">
        <f aca="false">AVERAGE(AEC329:AEN329)</f>
        <v>21.0916666666667</v>
      </c>
      <c r="AFA329" s="1" t="n">
        <v>1979</v>
      </c>
      <c r="AFB329" s="110" t="s">
        <v>182</v>
      </c>
      <c r="AFC329" s="108" t="n">
        <v>18.7</v>
      </c>
      <c r="AFD329" s="108" t="n">
        <v>19.2</v>
      </c>
      <c r="AFE329" s="108" t="n">
        <v>19.1</v>
      </c>
      <c r="AFF329" s="108" t="n">
        <v>16.8</v>
      </c>
      <c r="AFG329" s="108" t="n">
        <v>13.7</v>
      </c>
      <c r="AFH329" s="108" t="n">
        <v>13.5</v>
      </c>
      <c r="AFI329" s="108" t="n">
        <v>12.2</v>
      </c>
      <c r="AFJ329" s="108" t="n">
        <v>11.1</v>
      </c>
      <c r="AFK329" s="108" t="n">
        <v>12.1</v>
      </c>
      <c r="AFL329" s="108" t="n">
        <v>14</v>
      </c>
      <c r="AFM329" s="108" t="n">
        <v>15.9</v>
      </c>
      <c r="AFN329" s="108" t="n">
        <v>18.5</v>
      </c>
      <c r="AFO329" s="109" t="n">
        <f aca="false">AVERAGE(AFC329:AFN329)</f>
        <v>15.4</v>
      </c>
      <c r="AGA329" s="1" t="n">
        <v>1979</v>
      </c>
      <c r="AGB329" s="110" t="s">
        <v>182</v>
      </c>
      <c r="AGC329" s="108" t="n">
        <v>17.8</v>
      </c>
      <c r="AGD329" s="108" t="n">
        <v>18.1</v>
      </c>
      <c r="AGE329" s="108" t="n">
        <v>16.5</v>
      </c>
      <c r="AGF329" s="108" t="n">
        <v>12.3</v>
      </c>
      <c r="AGG329" s="108" t="n">
        <v>6.4</v>
      </c>
      <c r="AGH329" s="108" t="n">
        <v>5.3</v>
      </c>
      <c r="AGI329" s="108" t="n">
        <v>3.9</v>
      </c>
      <c r="AGJ329" s="108" t="n">
        <v>4.2</v>
      </c>
      <c r="AGK329" s="108" t="n">
        <v>6.2</v>
      </c>
      <c r="AGL329" s="108" t="n">
        <v>9.8</v>
      </c>
      <c r="AGM329" s="108" t="n">
        <v>13.8</v>
      </c>
      <c r="AGN329" s="108" t="n">
        <v>16.3</v>
      </c>
      <c r="AGO329" s="109" t="n">
        <f aca="false">AVERAGE(AGC329:AGN329)</f>
        <v>10.8833333333333</v>
      </c>
      <c r="AHA329" s="1" t="n">
        <v>1979</v>
      </c>
      <c r="AHB329" s="110" t="s">
        <v>182</v>
      </c>
      <c r="AHC329" s="108" t="n">
        <v>14.2</v>
      </c>
      <c r="AHD329" s="108" t="n">
        <v>15.1</v>
      </c>
      <c r="AHE329" s="108" t="n">
        <v>13.9</v>
      </c>
      <c r="AHF329" s="108" t="n">
        <v>8.8</v>
      </c>
      <c r="AHG329" s="108" t="n">
        <v>4.7</v>
      </c>
      <c r="AHH329" s="108" t="n">
        <v>6.3</v>
      </c>
      <c r="AHI329" s="108" t="n">
        <v>4.5</v>
      </c>
      <c r="AHJ329" s="108" t="n">
        <v>2.9</v>
      </c>
      <c r="AHK329" s="108" t="n">
        <v>4.6</v>
      </c>
      <c r="AHL329" s="108" t="n">
        <v>7.9</v>
      </c>
      <c r="AHM329" s="108" t="n">
        <v>10.5</v>
      </c>
      <c r="AHN329" s="108" t="n">
        <v>13.2</v>
      </c>
      <c r="AHO329" s="109" t="n">
        <f aca="false">AVERAGE(AHC329:AHN329)</f>
        <v>8.88333333333333</v>
      </c>
      <c r="AIA329" s="1" t="n">
        <v>1979</v>
      </c>
      <c r="AIB329" s="110" t="s">
        <v>182</v>
      </c>
      <c r="AIC329" s="108" t="n">
        <v>25.5</v>
      </c>
      <c r="AID329" s="108" t="n">
        <v>22.6</v>
      </c>
      <c r="AIE329" s="108" t="n">
        <v>21.6</v>
      </c>
      <c r="AIF329" s="108" t="n">
        <v>16.7</v>
      </c>
      <c r="AIG329" s="108" t="n">
        <v>8.3</v>
      </c>
      <c r="AIH329" s="108" t="n">
        <v>6</v>
      </c>
      <c r="AII329" s="108" t="n">
        <v>5.9</v>
      </c>
      <c r="AIJ329" s="108" t="n">
        <v>7.9</v>
      </c>
      <c r="AIK329" s="108" t="n">
        <v>9.7</v>
      </c>
      <c r="AIL329" s="108" t="n">
        <v>14.5</v>
      </c>
      <c r="AIM329" s="108" t="n">
        <v>19.8</v>
      </c>
      <c r="AIN329" s="108" t="n">
        <v>22.3</v>
      </c>
      <c r="AIO329" s="109" t="n">
        <f aca="false">AVERAGE(AIC329:AIN329)</f>
        <v>15.0666666666667</v>
      </c>
      <c r="AJA329" s="1" t="n">
        <v>1979</v>
      </c>
      <c r="AJB329" s="110" t="s">
        <v>182</v>
      </c>
      <c r="AJC329" s="108" t="n">
        <v>26.4</v>
      </c>
      <c r="AJD329" s="108" t="n">
        <v>25.6</v>
      </c>
      <c r="AJE329" s="108" t="n">
        <v>25.4</v>
      </c>
      <c r="AJF329" s="108" t="n">
        <v>25</v>
      </c>
      <c r="AJG329" s="108" t="n">
        <v>21.9</v>
      </c>
      <c r="AJH329" s="108" t="n">
        <v>18.1</v>
      </c>
      <c r="AJI329" s="108" t="n">
        <v>16.7</v>
      </c>
      <c r="AJJ329" s="108" t="n">
        <v>20.7</v>
      </c>
      <c r="AJK329" s="108" t="n">
        <v>24</v>
      </c>
      <c r="AJL329" s="108" t="n">
        <v>25.7</v>
      </c>
      <c r="AJM329" s="108" t="n">
        <v>27.3</v>
      </c>
      <c r="AJN329" s="108" t="n">
        <v>27.9</v>
      </c>
      <c r="AJO329" s="109" t="n">
        <f aca="false">AVERAGE(AJC329:AJN329)</f>
        <v>23.725</v>
      </c>
      <c r="AKA329" s="1" t="n">
        <v>1979</v>
      </c>
      <c r="AKB329" s="110" t="s">
        <v>182</v>
      </c>
      <c r="AKC329" s="108" t="n">
        <v>16.2</v>
      </c>
      <c r="AKD329" s="108" t="n">
        <v>16.9</v>
      </c>
      <c r="AKE329" s="108" t="n">
        <v>15.6</v>
      </c>
      <c r="AKF329" s="108" t="n">
        <v>10.8</v>
      </c>
      <c r="AKG329" s="108" t="n">
        <v>5.8</v>
      </c>
      <c r="AKH329" s="108" t="n">
        <v>6.7</v>
      </c>
      <c r="AKI329" s="108" t="n">
        <v>4.6</v>
      </c>
      <c r="AKJ329" s="108" t="n">
        <v>3.2</v>
      </c>
      <c r="AKK329" s="108" t="n">
        <v>5.2</v>
      </c>
      <c r="AKL329" s="108" t="n">
        <v>9.1</v>
      </c>
      <c r="AKM329" s="108" t="n">
        <v>12.2</v>
      </c>
      <c r="AKN329" s="108" t="n">
        <v>15.5</v>
      </c>
      <c r="AKO329" s="109" t="n">
        <f aca="false">AVERAGE(AKC329:AKN329)</f>
        <v>10.15</v>
      </c>
      <c r="ALA329" s="35" t="n">
        <f aca="false">(ACO329+AO329+EO329+NO329+AKO329+AFO329+AEO329+IO329+MO329)/9</f>
        <v>13.962037037037</v>
      </c>
      <c r="ALB329" s="77" t="n">
        <f aca="false">(ABO329+KO329+DO329+AGO329)/4</f>
        <v>18.3770833333333</v>
      </c>
      <c r="ALC329" s="19" t="n">
        <f aca="false">(QO329+PO329+AAO329+AJO329+FO329+SO329+BO329+CO329+JO329+OO329+TO329+HO329)/12</f>
        <v>13.8875</v>
      </c>
      <c r="AMA329" s="28" t="n">
        <f aca="false">MAX(ACC329:ACN329,AC329:AN329,EC329:EN329,NC329:NN329,AKC329:AKN329,AFC329:AFN329,AEC329:AEN329,IC329:IN329,MC329:MN329)</f>
        <v>27.1</v>
      </c>
      <c r="AMB329" s="28" t="n">
        <f aca="false">MIN(ACC329:ACN329,AC329:AN329,EC329:EN329,NC329:NN329,AKC329:AKN329,AFC329:AFN329,AEC329:AEN329,IC329:IN329,MC329:MN329)</f>
        <v>3.2</v>
      </c>
      <c r="AMC329" s="81" t="n">
        <f aca="false">MAX(ABC329:ABN329,KC329:KN329,DC329:DN329,AGC329:AGN329)</f>
        <v>27.4</v>
      </c>
      <c r="AMD329" s="81" t="n">
        <f aca="false">MIN(ABC329:ABN329,KC329:KN329,DC329:DN329,AGC329:AGN329)</f>
        <v>3.9</v>
      </c>
      <c r="AME329" s="60" t="n">
        <f aca="false">MAX(QC329:QN329,PC329:PN329,AJC329:AJN329,AAC329:AAN329,FC329:FN329,SC329:SN329)</f>
        <v>27.9</v>
      </c>
      <c r="AMF329" s="60" t="n">
        <f aca="false">MIN(QC329:QN329,PC329:PN329,AJC329:AJN329,AAC329:AAN329,FC329:FN329,SC329:SN329)</f>
        <v>4.7</v>
      </c>
    </row>
    <row r="330" customFormat="false" ht="12.8" hidden="false" customHeight="false" outlineLevel="0" collapsed="false">
      <c r="A330" s="104" t="n">
        <f aca="false">A325+5</f>
        <v>1980</v>
      </c>
      <c r="B330" s="29" t="n">
        <f aca="false">AVERAGE(AO330,BO330,CO330,DO330,EO330,FO330,GO330,HO340,IO330,JO330,KO330,LO330,MO330,NO330,OO330,PO330,QO330,RO330,SO330,TO330,UO330,VO330,WO330,YO330,ZO330,AAO330,ABO330,ACO330,ADO330,AEO330,AFO330,AGO330,AHO330,AIO330,AJO330,AKO330)</f>
        <v>14.0131944444444</v>
      </c>
      <c r="C330" s="30" t="n">
        <f aca="false">AVERAGE(B326:B330)</f>
        <v>13.9600589225589</v>
      </c>
      <c r="D330" s="31" t="n">
        <f aca="false">AVERAGE(B321:B330)</f>
        <v>13.8401644921437</v>
      </c>
      <c r="E330" s="29" t="n">
        <f aca="false">AVERAGE(B311:B330)</f>
        <v>13.7417920524691</v>
      </c>
      <c r="F330" s="32" t="n">
        <f aca="false">AVERAGE(B281:B330)</f>
        <v>13.5486372755331</v>
      </c>
      <c r="G330" s="3" t="n">
        <f aca="false">MAX(AC330:AN330,BC330:BN330,CC330:CN330,DC330:DN330,EC330:EN330,FC330:FN330,GC330:GN330,HC330:HN330,IC330:IN330,JC330:JN330,KC330:KN330,LC330:LN330,MC330:MN330,NC330:NN330,OC330:ON330,PC330:PN330,QC330:QN330,RC330:RN330,SC330:SN330,TC330:TN330,UC330:UN330,VC330:VN330,WC330:WN330,YC330:YN330,ZC330:ZN330,AAC330:AAN330,ABC330:ABN330,ACC330:ACN330,ADC330:ADN330,AEC330:AEN330,AFC330:AFN330,AGC330:AGN330,AHC330:AHN330,AIC330:AIN330,AJC330:AJN330,AKC330:AKN330)</f>
        <v>27.7</v>
      </c>
      <c r="H330" s="105" t="n">
        <f aca="false">MEDIAN(AC330:AN330,BC330:BN330,CC330:CN330,DC330:DN330,EC330:EN330,FC330:FN330,GC330:GN330,HC330:HN330,IC330:IN330,JC330:JN330,KC330:KN330,LC330:LN330,MC330:MN330,NC330:NN330,OC330:ON330,PC330:PN330,QC330:QN330,RC330:RN330,SC330:SN330,TC330:TN330,UC330:UN330,VC330:VN330,WC330:WN330,YC330:YN330,ZC330:ZN330,AAC330:AAN330,ABC330:ABN330,ACC330:ACN330,ADC330:ADN330,AEC330:AEN330,AFC330:AFN330,AGC330:AGN330,AHC330:AHN330,AIC330:AIN330,AJC330:AJN330,AKC330:AKN330)</f>
        <v>13.65</v>
      </c>
      <c r="I330" s="5" t="n">
        <f aca="false">MIN(AC330:AN330,BC330:BN330,CC330:CN330,DC330:DN330,EC330:EN330,FC330:FN330,GC330:GN330,HC330:HN330,IC330:IN330,JC330:JN330,KC330:KN330,LC330:LN330,MC330:MN330,NC330:NN330,OC330:ON330,PC330:PN330,QC330:QN330,RC330:RN330,SC330:SN330,TC330:TN330,UC330:UN330,VC330:VN330,WC330:WN330,YC330:YN330,ZC330:ZN330,AAC330:AAN330,ABC330:ABN330,ACC330:ACN330,ADC330:ADN330,AEC330:AEN330,AFC330:AFN330,AGC330:AGN330,AHC330:AHN330,AIC330:AIN330,AJC330:AJN330,AKC330:AKN330)</f>
        <v>3.2</v>
      </c>
      <c r="J330" s="106" t="n">
        <f aca="false">(G330+I330)/2</f>
        <v>15.45</v>
      </c>
      <c r="AB330" s="107" t="n">
        <v>1980</v>
      </c>
      <c r="AC330" s="108" t="n">
        <v>13.8</v>
      </c>
      <c r="AD330" s="108" t="n">
        <v>14.4</v>
      </c>
      <c r="AE330" s="108" t="n">
        <v>12.9</v>
      </c>
      <c r="AF330" s="108" t="n">
        <v>10.5</v>
      </c>
      <c r="AG330" s="108" t="n">
        <v>9.6</v>
      </c>
      <c r="AH330" s="108" t="n">
        <v>8.3</v>
      </c>
      <c r="AI330" s="108" t="n">
        <v>7.6</v>
      </c>
      <c r="AJ330" s="108" t="n">
        <v>8.2</v>
      </c>
      <c r="AK330" s="108" t="n">
        <v>7.4</v>
      </c>
      <c r="AL330" s="108" t="n">
        <v>7.8</v>
      </c>
      <c r="AM330" s="108" t="n">
        <v>11.3</v>
      </c>
      <c r="AN330" s="108" t="n">
        <v>12.1</v>
      </c>
      <c r="AO330" s="109" t="n">
        <f aca="false">AVERAGE(AC330:AN330)</f>
        <v>10.325</v>
      </c>
      <c r="BA330" s="1" t="n">
        <v>1980</v>
      </c>
      <c r="BB330" s="110" t="s">
        <v>183</v>
      </c>
      <c r="BC330" s="108" t="n">
        <v>15.7</v>
      </c>
      <c r="BD330" s="108" t="n">
        <v>14.7</v>
      </c>
      <c r="BE330" s="108" t="n">
        <v>14.8</v>
      </c>
      <c r="BF330" s="108" t="n">
        <v>11.9</v>
      </c>
      <c r="BG330" s="108" t="n">
        <v>8.6</v>
      </c>
      <c r="BH330" s="108" t="n">
        <v>6.5</v>
      </c>
      <c r="BI330" s="108" t="n">
        <v>5.9</v>
      </c>
      <c r="BJ330" s="108" t="n">
        <v>5.4</v>
      </c>
      <c r="BK330" s="108" t="n">
        <v>7.3</v>
      </c>
      <c r="BL330" s="108" t="n">
        <v>7.1</v>
      </c>
      <c r="BM330" s="108" t="n">
        <v>13.6</v>
      </c>
      <c r="BN330" s="108" t="n">
        <v>12.4</v>
      </c>
      <c r="BO330" s="109" t="n">
        <f aca="false">AVERAGE(BC330:BN330)</f>
        <v>10.325</v>
      </c>
      <c r="CA330" s="1" t="n">
        <v>1980</v>
      </c>
      <c r="CB330" s="110" t="s">
        <v>183</v>
      </c>
      <c r="CC330" s="108" t="n">
        <v>13.4</v>
      </c>
      <c r="CD330" s="108" t="n">
        <v>13.3</v>
      </c>
      <c r="CE330" s="108" t="n">
        <v>12</v>
      </c>
      <c r="CF330" s="108" t="n">
        <v>7.7</v>
      </c>
      <c r="CG330" s="108" t="n">
        <v>7.4</v>
      </c>
      <c r="CH330" s="108" t="n">
        <v>5.8</v>
      </c>
      <c r="CI330" s="108" t="n">
        <v>5.1</v>
      </c>
      <c r="CJ330" s="108" t="n">
        <v>5.7</v>
      </c>
      <c r="CK330" s="108" t="n">
        <v>6.4</v>
      </c>
      <c r="CL330" s="108" t="n">
        <v>5.6</v>
      </c>
      <c r="CM330" s="108" t="n">
        <v>10.2</v>
      </c>
      <c r="CN330" s="108" t="n">
        <v>10.9</v>
      </c>
      <c r="CO330" s="109" t="n">
        <f aca="false">AVERAGE(CC330:CN330)</f>
        <v>8.625</v>
      </c>
      <c r="DA330" s="1" t="n">
        <v>1980</v>
      </c>
      <c r="DB330" s="110" t="s">
        <v>183</v>
      </c>
      <c r="DC330" s="108" t="n">
        <v>26.2</v>
      </c>
      <c r="DD330" s="108" t="n">
        <v>25.5</v>
      </c>
      <c r="DE330" s="108" t="n">
        <v>25.4</v>
      </c>
      <c r="DF330" s="108" t="n">
        <v>22.8</v>
      </c>
      <c r="DG330" s="108" t="n">
        <v>18.3</v>
      </c>
      <c r="DH330" s="108" t="n">
        <v>16.4</v>
      </c>
      <c r="DI330" s="108" t="n">
        <v>15.5</v>
      </c>
      <c r="DJ330" s="108" t="n">
        <v>15.1</v>
      </c>
      <c r="DK330" s="108" t="n">
        <v>19.4</v>
      </c>
      <c r="DL330" s="108" t="n">
        <v>22.1</v>
      </c>
      <c r="DM330" s="108" t="n">
        <v>24.7</v>
      </c>
      <c r="DN330" s="108" t="n">
        <v>26.5</v>
      </c>
      <c r="DO330" s="109" t="n">
        <f aca="false">AVERAGE(DC330:DN330)</f>
        <v>21.4916666666667</v>
      </c>
      <c r="EA330" s="1" t="n">
        <v>1980</v>
      </c>
      <c r="EB330" s="110" t="s">
        <v>183</v>
      </c>
      <c r="EC330" s="108" t="n">
        <v>16.8</v>
      </c>
      <c r="ED330" s="108" t="n">
        <v>16.7</v>
      </c>
      <c r="EE330" s="108" t="n">
        <v>16.6</v>
      </c>
      <c r="EF330" s="108" t="n">
        <v>12.4</v>
      </c>
      <c r="EG330" s="108" t="n">
        <v>12.4</v>
      </c>
      <c r="EH330" s="108" t="n">
        <v>10</v>
      </c>
      <c r="EI330" s="108" t="n">
        <v>9.3</v>
      </c>
      <c r="EJ330" s="108" t="n">
        <v>10.5</v>
      </c>
      <c r="EK330" s="108" t="n">
        <v>10.8</v>
      </c>
      <c r="EL330" s="108" t="n">
        <v>9</v>
      </c>
      <c r="EM330" s="108" t="n">
        <v>13.5</v>
      </c>
      <c r="EN330" s="108" t="n">
        <v>14.5</v>
      </c>
      <c r="EO330" s="109" t="n">
        <f aca="false">AVERAGE(EC330:EN330)</f>
        <v>12.7083333333333</v>
      </c>
      <c r="FA330" s="1" t="n">
        <v>1980</v>
      </c>
      <c r="FB330" s="119" t="s">
        <v>183</v>
      </c>
      <c r="FC330" s="108" t="n">
        <v>14.7</v>
      </c>
      <c r="FD330" s="108" t="n">
        <v>14.5</v>
      </c>
      <c r="FE330" s="108" t="n">
        <v>12.3</v>
      </c>
      <c r="FF330" s="108" t="n">
        <v>11</v>
      </c>
      <c r="FG330" s="108" t="n">
        <v>7.7</v>
      </c>
      <c r="FH330" s="108" t="n">
        <v>9.6</v>
      </c>
      <c r="FI330" s="108" t="n">
        <v>8</v>
      </c>
      <c r="FJ330" s="108" t="n">
        <v>7.7</v>
      </c>
      <c r="FK330" s="108" t="n">
        <v>7.9</v>
      </c>
      <c r="FL330" s="108" t="n">
        <v>9.4</v>
      </c>
      <c r="FM330" s="108" t="n">
        <v>10.7</v>
      </c>
      <c r="FN330" s="108" t="n">
        <v>12.6</v>
      </c>
      <c r="FO330" s="109" t="n">
        <f aca="false">AVERAGE(FC330:FN330)</f>
        <v>10.5083333333333</v>
      </c>
      <c r="GA330" s="1" t="n">
        <v>1980</v>
      </c>
      <c r="GB330" s="110" t="s">
        <v>183</v>
      </c>
      <c r="GC330" s="108" t="n">
        <v>17.2</v>
      </c>
      <c r="GD330" s="108" t="n">
        <v>17</v>
      </c>
      <c r="GE330" s="108" t="n">
        <v>17</v>
      </c>
      <c r="GF330" s="108" t="n">
        <v>14.5</v>
      </c>
      <c r="GG330" s="108" t="n">
        <v>14.1</v>
      </c>
      <c r="GH330" s="108" t="n">
        <v>11.3</v>
      </c>
      <c r="GI330" s="108" t="n">
        <v>11.2</v>
      </c>
      <c r="GJ330" s="108" t="n">
        <v>11.3</v>
      </c>
      <c r="GK330" s="108" t="n">
        <v>12</v>
      </c>
      <c r="GL330" s="108" t="n">
        <v>10.8</v>
      </c>
      <c r="GM330" s="108" t="n">
        <v>14.2</v>
      </c>
      <c r="GN330" s="108" t="n">
        <v>15.1</v>
      </c>
      <c r="GO330" s="109" t="n">
        <f aca="false">AVERAGE(GC330:GN330)</f>
        <v>13.8083333333333</v>
      </c>
      <c r="HA330" s="1" t="n">
        <v>1980</v>
      </c>
      <c r="HB330" s="110" t="s">
        <v>183</v>
      </c>
      <c r="HC330" s="108" t="n">
        <v>16.1</v>
      </c>
      <c r="HD330" s="108" t="n">
        <v>15.8</v>
      </c>
      <c r="HE330" s="108" t="n">
        <v>15.8</v>
      </c>
      <c r="HF330" s="108" t="n">
        <v>13.9</v>
      </c>
      <c r="HG330" s="108" t="n">
        <v>13.6</v>
      </c>
      <c r="HH330" s="108" t="n">
        <v>11.7</v>
      </c>
      <c r="HI330" s="108" t="n">
        <v>10.6</v>
      </c>
      <c r="HJ330" s="108" t="n">
        <v>11.4</v>
      </c>
      <c r="HK330" s="108" t="n">
        <v>11.3</v>
      </c>
      <c r="HL330" s="108" t="n">
        <v>9.5</v>
      </c>
      <c r="HM330" s="108" t="n">
        <v>13.1</v>
      </c>
      <c r="HN330" s="108" t="n">
        <v>13.7</v>
      </c>
      <c r="HO330" s="109" t="n">
        <f aca="false">AVERAGE(HC330:HN330)</f>
        <v>13.0416666666667</v>
      </c>
      <c r="IA330" s="1" t="n">
        <v>1980</v>
      </c>
      <c r="IB330" s="110" t="s">
        <v>183</v>
      </c>
      <c r="IC330" s="108" t="n">
        <v>24.1</v>
      </c>
      <c r="ID330" s="108" t="n">
        <v>24.3</v>
      </c>
      <c r="IE330" s="108" t="n">
        <v>23.6</v>
      </c>
      <c r="IF330" s="108" t="n">
        <v>18.4</v>
      </c>
      <c r="IG330" s="108" t="n">
        <v>17</v>
      </c>
      <c r="IH330" s="108" t="n">
        <v>12.8</v>
      </c>
      <c r="II330" s="108" t="n">
        <v>10.7</v>
      </c>
      <c r="IJ330" s="108" t="n">
        <v>12.1</v>
      </c>
      <c r="IK330" s="108" t="n">
        <v>14.5</v>
      </c>
      <c r="IL330" s="108" t="n">
        <v>14.3</v>
      </c>
      <c r="IM330" s="108" t="n">
        <v>18.4</v>
      </c>
      <c r="IN330" s="108" t="n">
        <v>20.6</v>
      </c>
      <c r="IO330" s="109" t="n">
        <f aca="false">AVERAGE(IC330:IN330)</f>
        <v>17.5666666666667</v>
      </c>
      <c r="JA330" s="1" t="n">
        <v>1980</v>
      </c>
      <c r="JB330" s="119" t="s">
        <v>183</v>
      </c>
      <c r="JC330" s="108" t="n">
        <v>15</v>
      </c>
      <c r="JD330" s="108" t="n">
        <v>14</v>
      </c>
      <c r="JE330" s="108" t="n">
        <v>12.1</v>
      </c>
      <c r="JF330" s="108" t="n">
        <v>10.2</v>
      </c>
      <c r="JG330" s="108" t="n">
        <v>6.4</v>
      </c>
      <c r="JH330" s="108" t="n">
        <v>5.5</v>
      </c>
      <c r="JI330" s="108" t="n">
        <v>5.2</v>
      </c>
      <c r="JJ330" s="108" t="n">
        <v>3.2</v>
      </c>
      <c r="JK330" s="108" t="n">
        <v>6.4</v>
      </c>
      <c r="JL330" s="108" t="n">
        <v>7.5</v>
      </c>
      <c r="JM330" s="108" t="n">
        <v>11.4</v>
      </c>
      <c r="JN330" s="108" t="n">
        <v>11.9</v>
      </c>
      <c r="JO330" s="109" t="n">
        <f aca="false">AVERAGE(JC330:JN330)</f>
        <v>9.06666666666667</v>
      </c>
      <c r="KA330" s="1" t="n">
        <v>1980</v>
      </c>
      <c r="KB330" s="110" t="s">
        <v>183</v>
      </c>
      <c r="KC330" s="108" t="n">
        <v>25.2</v>
      </c>
      <c r="KD330" s="108" t="n">
        <v>25.2</v>
      </c>
      <c r="KE330" s="108" t="n">
        <v>25.2</v>
      </c>
      <c r="KF330" s="108" t="n">
        <v>23</v>
      </c>
      <c r="KG330" s="108" t="n">
        <v>19.4</v>
      </c>
      <c r="KH330" s="108" t="n">
        <v>16.7</v>
      </c>
      <c r="KI330" s="108" t="n">
        <v>16.2</v>
      </c>
      <c r="KJ330" s="108" t="n">
        <v>16.5</v>
      </c>
      <c r="KK330" s="108" t="n">
        <v>20.3</v>
      </c>
      <c r="KL330" s="108" t="n">
        <v>23.1</v>
      </c>
      <c r="KM330" s="108" t="n">
        <v>25.7</v>
      </c>
      <c r="KN330" s="108" t="n">
        <v>26.4</v>
      </c>
      <c r="KO330" s="109" t="n">
        <f aca="false">AVERAGE(KC330:KN330)</f>
        <v>21.9083333333333</v>
      </c>
      <c r="LA330" s="1" t="n">
        <v>1980</v>
      </c>
      <c r="LB330" s="110" t="s">
        <v>183</v>
      </c>
      <c r="LC330" s="108" t="n">
        <v>15.5</v>
      </c>
      <c r="LD330" s="108" t="n">
        <v>15.6</v>
      </c>
      <c r="LE330" s="108" t="n">
        <v>14.3</v>
      </c>
      <c r="LF330" s="108" t="n">
        <v>9.3</v>
      </c>
      <c r="LG330" s="108" t="n">
        <v>9.9</v>
      </c>
      <c r="LH330" s="108" t="n">
        <v>6.9</v>
      </c>
      <c r="LI330" s="108" t="n">
        <v>6.2</v>
      </c>
      <c r="LJ330" s="108" t="n">
        <v>7.5</v>
      </c>
      <c r="LK330" s="108" t="n">
        <v>7.6</v>
      </c>
      <c r="LL330" s="108" t="n">
        <v>6.7</v>
      </c>
      <c r="LM330" s="108" t="n">
        <v>11.2</v>
      </c>
      <c r="LN330" s="108" t="n">
        <v>12.3</v>
      </c>
      <c r="LO330" s="109" t="n">
        <f aca="false">AVERAGE(LC330:LN330)</f>
        <v>10.25</v>
      </c>
      <c r="MA330" s="1" t="n">
        <v>1980</v>
      </c>
      <c r="MB330" s="110" t="s">
        <v>183</v>
      </c>
      <c r="MC330" s="108" t="n">
        <v>16.1</v>
      </c>
      <c r="MD330" s="108" t="n">
        <v>15.7</v>
      </c>
      <c r="ME330" s="108" t="n">
        <v>15.4</v>
      </c>
      <c r="MF330" s="108" t="n">
        <v>12.9</v>
      </c>
      <c r="MG330" s="108" t="n">
        <v>11</v>
      </c>
      <c r="MH330" s="108" t="n">
        <v>9.1</v>
      </c>
      <c r="MI330" s="108" t="n">
        <v>8.2</v>
      </c>
      <c r="MJ330" s="108" t="n">
        <v>8.9</v>
      </c>
      <c r="MK330" s="108" t="n">
        <v>9.6</v>
      </c>
      <c r="ML330" s="108" t="n">
        <v>9.3</v>
      </c>
      <c r="MM330" s="108" t="n">
        <v>13.9</v>
      </c>
      <c r="MN330" s="108" t="n">
        <v>14.8</v>
      </c>
      <c r="MO330" s="109" t="n">
        <f aca="false">AVERAGE(MC330:MN330)</f>
        <v>12.075</v>
      </c>
      <c r="NA330" s="1" t="n">
        <v>1980</v>
      </c>
      <c r="NB330" s="110" t="s">
        <v>183</v>
      </c>
      <c r="NC330" s="108" t="n">
        <v>20</v>
      </c>
      <c r="ND330" s="108" t="n">
        <v>19.4</v>
      </c>
      <c r="NE330" s="108" t="n">
        <v>18.1</v>
      </c>
      <c r="NF330" s="108" t="n">
        <v>13.3</v>
      </c>
      <c r="NG330" s="108" t="n">
        <v>13.6</v>
      </c>
      <c r="NH330" s="108" t="n">
        <v>10</v>
      </c>
      <c r="NI330" s="108" t="n">
        <v>9</v>
      </c>
      <c r="NJ330" s="108" t="n">
        <v>8.3</v>
      </c>
      <c r="NK330" s="108" t="n">
        <v>9.8</v>
      </c>
      <c r="NL330" s="108" t="n">
        <v>8.7</v>
      </c>
      <c r="NM330" s="108" t="n">
        <v>14.7</v>
      </c>
      <c r="NN330" s="108" t="n">
        <v>15.5</v>
      </c>
      <c r="NO330" s="109" t="n">
        <f aca="false">AVERAGE(NC330:NN330)</f>
        <v>13.3666666666667</v>
      </c>
      <c r="OA330" s="1" t="n">
        <v>1980</v>
      </c>
      <c r="OB330" s="110" t="s">
        <v>183</v>
      </c>
      <c r="OC330" s="108" t="n">
        <v>18.9</v>
      </c>
      <c r="OD330" s="108" t="n">
        <v>17.5</v>
      </c>
      <c r="OE330" s="108" t="n">
        <v>17.9</v>
      </c>
      <c r="OF330" s="108" t="n">
        <v>13.3</v>
      </c>
      <c r="OG330" s="108" t="n">
        <v>12.8</v>
      </c>
      <c r="OH330" s="108" t="n">
        <v>10.3</v>
      </c>
      <c r="OI330" s="108" t="n">
        <v>10</v>
      </c>
      <c r="OJ330" s="108" t="n">
        <v>11</v>
      </c>
      <c r="OK330" s="108" t="n">
        <v>11.3</v>
      </c>
      <c r="OL330" s="108" t="n">
        <v>10</v>
      </c>
      <c r="OM330" s="108" t="n">
        <v>14.5</v>
      </c>
      <c r="ON330" s="108" t="n">
        <v>15.5</v>
      </c>
      <c r="OO330" s="109" t="n">
        <f aca="false">AVERAGE(OC330:ON330)</f>
        <v>13.5833333333333</v>
      </c>
      <c r="PA330" s="16" t="n">
        <v>1980</v>
      </c>
      <c r="PB330" s="134" t="s">
        <v>183</v>
      </c>
      <c r="PC330" s="108" t="n">
        <v>19.3</v>
      </c>
      <c r="PD330" s="108" t="n">
        <v>18.1</v>
      </c>
      <c r="PE330" s="108" t="n">
        <v>18.3</v>
      </c>
      <c r="PF330" s="108" t="n">
        <v>12.7</v>
      </c>
      <c r="PG330" s="108" t="n">
        <v>10.7</v>
      </c>
      <c r="PH330" s="108" t="n">
        <v>6.8</v>
      </c>
      <c r="PI330" s="108" t="n">
        <v>5.4</v>
      </c>
      <c r="PJ330" s="108" t="n">
        <v>4.8</v>
      </c>
      <c r="PK330" s="108" t="n">
        <v>8.6</v>
      </c>
      <c r="PL330" s="108" t="n">
        <v>8.5</v>
      </c>
      <c r="PM330" s="108" t="n">
        <v>16.7</v>
      </c>
      <c r="PN330" s="108" t="n">
        <v>17.5</v>
      </c>
      <c r="PO330" s="109" t="n">
        <f aca="false">AVERAGE(PC330:PN330)</f>
        <v>12.2833333333333</v>
      </c>
      <c r="QA330" s="1" t="n">
        <v>1980</v>
      </c>
      <c r="QB330" s="110" t="s">
        <v>183</v>
      </c>
      <c r="QC330" s="108" t="n">
        <v>14.4</v>
      </c>
      <c r="QD330" s="108" t="n">
        <v>14.2</v>
      </c>
      <c r="QE330" s="108" t="n">
        <v>13.8</v>
      </c>
      <c r="QF330" s="108" t="n">
        <v>9.6</v>
      </c>
      <c r="QG330" s="108" t="n">
        <v>9</v>
      </c>
      <c r="QH330" s="108" t="n">
        <v>7</v>
      </c>
      <c r="QI330" s="108" t="n">
        <v>5.9</v>
      </c>
      <c r="QJ330" s="108" t="n">
        <v>6.4</v>
      </c>
      <c r="QK330" s="108" t="n">
        <v>6.3</v>
      </c>
      <c r="QL330" s="108" t="n">
        <v>6.2</v>
      </c>
      <c r="QM330" s="108" t="n">
        <v>11.4</v>
      </c>
      <c r="QN330" s="108" t="n">
        <v>12.2</v>
      </c>
      <c r="QO330" s="109" t="n">
        <f aca="false">AVERAGE(QC330:QN330)</f>
        <v>9.7</v>
      </c>
      <c r="RA330" s="1" t="n">
        <v>1980</v>
      </c>
      <c r="RB330" s="110" t="s">
        <v>183</v>
      </c>
      <c r="RC330" s="108" t="n">
        <v>18</v>
      </c>
      <c r="RD330" s="108" t="n">
        <v>17</v>
      </c>
      <c r="RE330" s="108" t="n">
        <v>16.1</v>
      </c>
      <c r="RF330" s="108" t="n">
        <v>10.2</v>
      </c>
      <c r="RG330" s="108" t="n">
        <v>10.1</v>
      </c>
      <c r="RH330" s="108" t="n">
        <v>5.9</v>
      </c>
      <c r="RI330" s="108" t="n">
        <v>6.4</v>
      </c>
      <c r="RJ330" s="108" t="n">
        <v>6.4</v>
      </c>
      <c r="RK330" s="108" t="n">
        <v>7.5</v>
      </c>
      <c r="RL330" s="108" t="n">
        <v>7.6</v>
      </c>
      <c r="RM330" s="108" t="n">
        <v>13.9</v>
      </c>
      <c r="RN330" s="108" t="n">
        <v>14.2</v>
      </c>
      <c r="RO330" s="109" t="n">
        <f aca="false">AVERAGE(RC330:RN330)</f>
        <v>11.1083333333333</v>
      </c>
      <c r="SA330" s="1" t="n">
        <v>1980</v>
      </c>
      <c r="SB330" s="107" t="n">
        <v>1980</v>
      </c>
      <c r="SC330" s="108" t="n">
        <v>21</v>
      </c>
      <c r="SD330" s="108" t="n">
        <v>18.7</v>
      </c>
      <c r="SE330" s="112" t="n">
        <f aca="false">SUM(SE329+SE331)/2</f>
        <v>18.5</v>
      </c>
      <c r="SF330" s="108" t="n">
        <v>12.9</v>
      </c>
      <c r="SG330" s="108" t="n">
        <v>8.7</v>
      </c>
      <c r="SH330" s="108" t="n">
        <v>5.8</v>
      </c>
      <c r="SI330" s="108" t="n">
        <v>6.8</v>
      </c>
      <c r="SJ330" s="108" t="n">
        <v>7.1</v>
      </c>
      <c r="SK330" s="108" t="n">
        <v>10.4</v>
      </c>
      <c r="SL330" s="108" t="n">
        <v>12.9</v>
      </c>
      <c r="SM330" s="108" t="n">
        <v>15.7</v>
      </c>
      <c r="SN330" s="108" t="n">
        <v>19.1</v>
      </c>
      <c r="SO330" s="109" t="n">
        <f aca="false">AVERAGE(SC330:SN330)</f>
        <v>13.1333333333333</v>
      </c>
      <c r="TA330" s="1" t="n">
        <v>1980</v>
      </c>
      <c r="TB330" s="110" t="s">
        <v>183</v>
      </c>
      <c r="TC330" s="108" t="n">
        <v>26.7</v>
      </c>
      <c r="TD330" s="108" t="n">
        <v>24.6</v>
      </c>
      <c r="TE330" s="108" t="n">
        <v>26</v>
      </c>
      <c r="TF330" s="108" t="n">
        <v>21</v>
      </c>
      <c r="TG330" s="108" t="n">
        <v>17.7</v>
      </c>
      <c r="TH330" s="108" t="n">
        <v>15.6</v>
      </c>
      <c r="TI330" s="108" t="n">
        <v>12.6</v>
      </c>
      <c r="TJ330" s="108" t="n">
        <v>14.7</v>
      </c>
      <c r="TK330" s="108" t="n">
        <v>19</v>
      </c>
      <c r="TL330" s="108" t="n">
        <v>19.3</v>
      </c>
      <c r="TM330" s="108" t="n">
        <v>23.3</v>
      </c>
      <c r="TN330" s="108" t="n">
        <v>27.1</v>
      </c>
      <c r="TO330" s="109" t="n">
        <f aca="false">AVERAGE(TC330:TN330)</f>
        <v>20.6333333333333</v>
      </c>
      <c r="UA330" s="1" t="n">
        <v>1980</v>
      </c>
      <c r="UB330" s="110" t="s">
        <v>183</v>
      </c>
      <c r="UC330" s="108" t="n">
        <v>18.9</v>
      </c>
      <c r="UD330" s="108" t="n">
        <v>17.7</v>
      </c>
      <c r="UE330" s="108" t="n">
        <v>17.4</v>
      </c>
      <c r="UF330" s="108" t="n">
        <v>10.4</v>
      </c>
      <c r="UG330" s="108" t="n">
        <v>10.2</v>
      </c>
      <c r="UH330" s="108" t="n">
        <v>7.8</v>
      </c>
      <c r="UI330" s="108" t="n">
        <v>6.3</v>
      </c>
      <c r="UJ330" s="108" t="n">
        <v>5.7</v>
      </c>
      <c r="UK330" s="108" t="n">
        <v>8</v>
      </c>
      <c r="UL330" s="108" t="n">
        <v>8</v>
      </c>
      <c r="UM330" s="108" t="n">
        <v>14.3</v>
      </c>
      <c r="UN330" s="108" t="n">
        <v>15.5</v>
      </c>
      <c r="UO330" s="109" t="n">
        <f aca="false">AVERAGE(UC330:UN330)</f>
        <v>11.6833333333333</v>
      </c>
      <c r="VA330" s="1" t="n">
        <v>1980</v>
      </c>
      <c r="VB330" s="119" t="s">
        <v>183</v>
      </c>
      <c r="VC330" s="108" t="n">
        <v>14.7</v>
      </c>
      <c r="VD330" s="108" t="n">
        <v>13.8</v>
      </c>
      <c r="VE330" s="108" t="n">
        <v>13.8</v>
      </c>
      <c r="VF330" s="108" t="n">
        <v>11.4</v>
      </c>
      <c r="VG330" s="108" t="n">
        <v>8.8</v>
      </c>
      <c r="VH330" s="108" t="n">
        <v>7.2</v>
      </c>
      <c r="VI330" s="108" t="n">
        <v>6.4</v>
      </c>
      <c r="VJ330" s="108" t="n">
        <v>6.4</v>
      </c>
      <c r="VK330" s="108" t="n">
        <v>7.3</v>
      </c>
      <c r="VL330" s="108" t="n">
        <v>7.7</v>
      </c>
      <c r="VM330" s="108" t="n">
        <v>9</v>
      </c>
      <c r="VN330" s="108" t="n">
        <v>11.4</v>
      </c>
      <c r="VO330" s="109" t="n">
        <f aca="false">AVERAGE(VC330:VN330)</f>
        <v>9.825</v>
      </c>
      <c r="WA330" s="1" t="n">
        <v>1980</v>
      </c>
      <c r="WB330" s="110" t="s">
        <v>183</v>
      </c>
      <c r="WC330" s="108" t="n">
        <v>25.6</v>
      </c>
      <c r="WD330" s="108" t="n">
        <v>24.4</v>
      </c>
      <c r="WE330" s="108" t="n">
        <v>23.8</v>
      </c>
      <c r="WF330" s="108" t="n">
        <v>16.1</v>
      </c>
      <c r="WG330" s="108" t="n">
        <v>14.4</v>
      </c>
      <c r="WH330" s="108" t="n">
        <v>9.5</v>
      </c>
      <c r="WI330" s="108" t="n">
        <v>8</v>
      </c>
      <c r="WJ330" s="108" t="n">
        <v>8.1</v>
      </c>
      <c r="WK330" s="108" t="n">
        <v>10.7</v>
      </c>
      <c r="WL330" s="108" t="n">
        <v>10.9</v>
      </c>
      <c r="WM330" s="108" t="n">
        <v>16.1</v>
      </c>
      <c r="WN330" s="108" t="n">
        <v>21</v>
      </c>
      <c r="WO330" s="109" t="n">
        <f aca="false">AVERAGE(WC330:WN330)</f>
        <v>15.7166666666667</v>
      </c>
      <c r="YA330" s="1" t="n">
        <v>1980</v>
      </c>
      <c r="YB330" s="110" t="s">
        <v>183</v>
      </c>
      <c r="YC330" s="108" t="n">
        <v>15.5</v>
      </c>
      <c r="YD330" s="108" t="n">
        <v>14.3</v>
      </c>
      <c r="YE330" s="108" t="n">
        <v>15</v>
      </c>
      <c r="YF330" s="108" t="n">
        <v>10</v>
      </c>
      <c r="YG330" s="108" t="n">
        <v>9.3</v>
      </c>
      <c r="YH330" s="108" t="n">
        <v>7.3</v>
      </c>
      <c r="YI330" s="108" t="n">
        <v>6.2</v>
      </c>
      <c r="YJ330" s="108" t="n">
        <v>6.3</v>
      </c>
      <c r="YK330" s="108" t="n">
        <v>7</v>
      </c>
      <c r="YL330" s="108" t="n">
        <v>6.3</v>
      </c>
      <c r="YM330" s="108" t="n">
        <v>11.8</v>
      </c>
      <c r="YN330" s="108" t="n">
        <v>12.1</v>
      </c>
      <c r="YO330" s="109" t="n">
        <f aca="false">AVERAGE(YC330:YN330)</f>
        <v>10.0916666666667</v>
      </c>
      <c r="ZA330" s="1" t="n">
        <v>1980</v>
      </c>
      <c r="ZB330" s="110" t="s">
        <v>183</v>
      </c>
      <c r="ZC330" s="108" t="n">
        <v>18.1</v>
      </c>
      <c r="ZD330" s="108" t="n">
        <v>16.8</v>
      </c>
      <c r="ZE330" s="108" t="n">
        <v>17.5</v>
      </c>
      <c r="ZF330" s="108" t="n">
        <v>10.5</v>
      </c>
      <c r="ZG330" s="108" t="n">
        <v>10.1</v>
      </c>
      <c r="ZH330" s="108" t="n">
        <v>7.2</v>
      </c>
      <c r="ZI330" s="108" t="n">
        <v>4.9</v>
      </c>
      <c r="ZJ330" s="108" t="n">
        <v>6</v>
      </c>
      <c r="ZK330" s="108" t="n">
        <v>7.7</v>
      </c>
      <c r="ZL330" s="108" t="n">
        <v>8.3</v>
      </c>
      <c r="ZM330" s="108" t="n">
        <v>13.7</v>
      </c>
      <c r="ZN330" s="108" t="n">
        <v>15.6</v>
      </c>
      <c r="ZO330" s="109" t="n">
        <f aca="false">AVERAGE(ZC330:ZN330)</f>
        <v>11.3666666666667</v>
      </c>
      <c r="AAA330" s="1" t="n">
        <v>1980</v>
      </c>
      <c r="AAB330" s="110" t="s">
        <v>183</v>
      </c>
      <c r="AAC330" s="108" t="n">
        <v>25.1</v>
      </c>
      <c r="AAD330" s="108" t="n">
        <v>23.3</v>
      </c>
      <c r="AAE330" s="108" t="n">
        <v>23</v>
      </c>
      <c r="AAF330" s="108" t="n">
        <v>21.1</v>
      </c>
      <c r="AAG330" s="108" t="n">
        <v>18.2</v>
      </c>
      <c r="AAH330" s="108" t="n">
        <v>14.8</v>
      </c>
      <c r="AAI330" s="108" t="n">
        <v>13.7</v>
      </c>
      <c r="AAJ330" s="108" t="n">
        <v>15.6</v>
      </c>
      <c r="AAK330" s="108" t="n">
        <v>19</v>
      </c>
      <c r="AAL330" s="108" t="n">
        <v>23.8</v>
      </c>
      <c r="AAM330" s="108" t="n">
        <v>24.9</v>
      </c>
      <c r="AAN330" s="108" t="n">
        <v>24.1</v>
      </c>
      <c r="AAO330" s="109" t="n">
        <f aca="false">AVERAGE(AAC330:AAN330)</f>
        <v>20.55</v>
      </c>
      <c r="ABA330" s="1" t="n">
        <v>1980</v>
      </c>
      <c r="ABB330" s="110" t="s">
        <v>183</v>
      </c>
      <c r="ABC330" s="108" t="n">
        <v>25.5</v>
      </c>
      <c r="ABD330" s="108" t="n">
        <v>25.9</v>
      </c>
      <c r="ABE330" s="108" t="n">
        <v>27</v>
      </c>
      <c r="ABF330" s="108" t="n">
        <v>21.3</v>
      </c>
      <c r="ABG330" s="108" t="n">
        <v>18.7</v>
      </c>
      <c r="ABH330" s="108" t="n">
        <v>15.9</v>
      </c>
      <c r="ABI330" s="108" t="n">
        <v>12.4</v>
      </c>
      <c r="ABJ330" s="108" t="n">
        <v>14.4</v>
      </c>
      <c r="ABK330" s="108" t="n">
        <v>16.9</v>
      </c>
      <c r="ABL330" s="108" t="n">
        <v>16.2</v>
      </c>
      <c r="ABM330" s="108" t="n">
        <v>19.4</v>
      </c>
      <c r="ABN330" s="108" t="n">
        <v>23.4</v>
      </c>
      <c r="ABO330" s="109" t="n">
        <f aca="false">AVERAGE(ABC330:ABN330)</f>
        <v>19.75</v>
      </c>
      <c r="ACA330" s="111" t="n">
        <v>1980</v>
      </c>
      <c r="ACB330" s="110" t="s">
        <v>183</v>
      </c>
      <c r="ACC330" s="108" t="n">
        <v>20.4</v>
      </c>
      <c r="ACD330" s="108" t="n">
        <v>19.3</v>
      </c>
      <c r="ACE330" s="108" t="n">
        <v>19.2</v>
      </c>
      <c r="ACF330" s="108" t="n">
        <v>13.2</v>
      </c>
      <c r="ACG330" s="108" t="n">
        <v>13.1</v>
      </c>
      <c r="ACH330" s="108" t="n">
        <v>10.5</v>
      </c>
      <c r="ACI330" s="108" t="n">
        <v>9.9</v>
      </c>
      <c r="ACJ330" s="108" t="n">
        <v>10.7</v>
      </c>
      <c r="ACK330" s="108" t="n">
        <v>11.3</v>
      </c>
      <c r="ACL330" s="108" t="n">
        <v>10.8</v>
      </c>
      <c r="ACM330" s="108" t="n">
        <v>15</v>
      </c>
      <c r="ACN330" s="108" t="n">
        <v>16.3</v>
      </c>
      <c r="ACO330" s="109" t="n">
        <f aca="false">AVERAGE(ACC330:ACN330)</f>
        <v>14.1416666666667</v>
      </c>
      <c r="ADA330" s="1" t="n">
        <v>1980</v>
      </c>
      <c r="ADB330" s="110" t="s">
        <v>183</v>
      </c>
      <c r="ADC330" s="108" t="n">
        <v>26.2</v>
      </c>
      <c r="ADD330" s="108" t="n">
        <v>25.3</v>
      </c>
      <c r="ADE330" s="108" t="n">
        <v>24.9</v>
      </c>
      <c r="ADF330" s="108" t="n">
        <v>21.5</v>
      </c>
      <c r="ADG330" s="108" t="n">
        <v>17.7</v>
      </c>
      <c r="ADH330" s="108" t="n">
        <v>16.4</v>
      </c>
      <c r="ADI330" s="108" t="n">
        <v>12.9</v>
      </c>
      <c r="ADJ330" s="108" t="n">
        <v>14.2</v>
      </c>
      <c r="ADK330" s="108" t="n">
        <v>17.3</v>
      </c>
      <c r="ADL330" s="108" t="n">
        <v>17.2</v>
      </c>
      <c r="ADM330" s="108" t="n">
        <v>21.2</v>
      </c>
      <c r="ADN330" s="108" t="n">
        <v>25</v>
      </c>
      <c r="ADO330" s="109" t="n">
        <f aca="false">AVERAGE(ADC330:ADN330)</f>
        <v>19.9833333333333</v>
      </c>
      <c r="AEA330" s="1" t="n">
        <v>1980</v>
      </c>
      <c r="AEB330" s="110" t="s">
        <v>183</v>
      </c>
      <c r="AEC330" s="108" t="n">
        <v>27.7</v>
      </c>
      <c r="AED330" s="108" t="n">
        <v>26.8</v>
      </c>
      <c r="AEE330" s="108" t="n">
        <v>26.3</v>
      </c>
      <c r="AEF330" s="108" t="n">
        <v>22.2</v>
      </c>
      <c r="AEG330" s="108" t="n">
        <v>19.8</v>
      </c>
      <c r="AEH330" s="108" t="n">
        <v>18.1</v>
      </c>
      <c r="AEI330" s="108" t="n">
        <v>14.5</v>
      </c>
      <c r="AEJ330" s="108" t="n">
        <v>16.5</v>
      </c>
      <c r="AEK330" s="108" t="n">
        <v>20</v>
      </c>
      <c r="AEL330" s="108" t="n">
        <v>19.9</v>
      </c>
      <c r="AEM330" s="108" t="n">
        <v>22.5</v>
      </c>
      <c r="AEN330" s="108" t="n">
        <v>26.6</v>
      </c>
      <c r="AEO330" s="109" t="n">
        <f aca="false">AVERAGE(AEC330:AEN330)</f>
        <v>21.7416666666667</v>
      </c>
      <c r="AFA330" s="1" t="n">
        <v>1980</v>
      </c>
      <c r="AFB330" s="110" t="s">
        <v>183</v>
      </c>
      <c r="AFC330" s="108" t="n">
        <v>19.8</v>
      </c>
      <c r="AFD330" s="108" t="n">
        <v>19</v>
      </c>
      <c r="AFE330" s="108" t="n">
        <v>19.4</v>
      </c>
      <c r="AFF330" s="108" t="n">
        <v>15.8</v>
      </c>
      <c r="AFG330" s="108" t="n">
        <v>15.2</v>
      </c>
      <c r="AFH330" s="108" t="n">
        <v>12.3</v>
      </c>
      <c r="AFI330" s="108" t="n">
        <v>11.9</v>
      </c>
      <c r="AFJ330" s="108" t="n">
        <v>12.2</v>
      </c>
      <c r="AFK330" s="108" t="n">
        <v>12.8</v>
      </c>
      <c r="AFL330" s="108" t="n">
        <v>11.7</v>
      </c>
      <c r="AFM330" s="108" t="n">
        <v>15.5</v>
      </c>
      <c r="AFN330" s="108" t="n">
        <v>16.8</v>
      </c>
      <c r="AFO330" s="109" t="n">
        <f aca="false">AVERAGE(AFC330:AFN330)</f>
        <v>15.2</v>
      </c>
      <c r="AGA330" s="1" t="n">
        <v>1980</v>
      </c>
      <c r="AGB330" s="110" t="s">
        <v>183</v>
      </c>
      <c r="AGC330" s="108" t="n">
        <v>18.3</v>
      </c>
      <c r="AGD330" s="108" t="n">
        <v>17.3</v>
      </c>
      <c r="AGE330" s="108" t="n">
        <v>16.7</v>
      </c>
      <c r="AGF330" s="108" t="n">
        <v>10.7</v>
      </c>
      <c r="AGG330" s="108" t="n">
        <v>9.3</v>
      </c>
      <c r="AGH330" s="108" t="n">
        <v>6.1</v>
      </c>
      <c r="AGI330" s="108" t="n">
        <v>4.9</v>
      </c>
      <c r="AGJ330" s="108" t="n">
        <v>4.2</v>
      </c>
      <c r="AGK330" s="108" t="n">
        <v>7.2</v>
      </c>
      <c r="AGL330" s="108" t="n">
        <v>7</v>
      </c>
      <c r="AGM330" s="108" t="n">
        <v>14.9</v>
      </c>
      <c r="AGN330" s="108" t="n">
        <v>14.9</v>
      </c>
      <c r="AGO330" s="109" t="n">
        <f aca="false">AVERAGE(AGC330:AGN330)</f>
        <v>10.9583333333333</v>
      </c>
      <c r="AHA330" s="1" t="n">
        <v>1980</v>
      </c>
      <c r="AHB330" s="110" t="s">
        <v>183</v>
      </c>
      <c r="AHC330" s="108" t="n">
        <v>15.6</v>
      </c>
      <c r="AHD330" s="108" t="n">
        <v>14.9</v>
      </c>
      <c r="AHE330" s="108" t="n">
        <v>14.4</v>
      </c>
      <c r="AHF330" s="108" t="n">
        <v>7.8</v>
      </c>
      <c r="AHG330" s="108" t="n">
        <v>7.8</v>
      </c>
      <c r="AHH330" s="108" t="n">
        <v>6.4</v>
      </c>
      <c r="AHI330" s="108" t="n">
        <v>4.9</v>
      </c>
      <c r="AHJ330" s="108" t="n">
        <v>4.8</v>
      </c>
      <c r="AHK330" s="108" t="n">
        <v>4.9</v>
      </c>
      <c r="AHL330" s="108" t="n">
        <v>4.6</v>
      </c>
      <c r="AHM330" s="108" t="n">
        <v>10.3</v>
      </c>
      <c r="AHN330" s="108" t="n">
        <v>11.1</v>
      </c>
      <c r="AHO330" s="109" t="n">
        <f aca="false">AVERAGE(AHC330:AHN330)</f>
        <v>8.95833333333333</v>
      </c>
      <c r="AIA330" s="1" t="n">
        <v>1980</v>
      </c>
      <c r="AIB330" s="110" t="s">
        <v>183</v>
      </c>
      <c r="AIC330" s="108" t="n">
        <v>25.5</v>
      </c>
      <c r="AID330" s="108" t="n">
        <v>22.6</v>
      </c>
      <c r="AIE330" s="108" t="n">
        <v>23.1</v>
      </c>
      <c r="AIF330" s="108" t="n">
        <v>15.5</v>
      </c>
      <c r="AIG330" s="108" t="n">
        <v>13.4</v>
      </c>
      <c r="AIH330" s="108" t="n">
        <v>8.3</v>
      </c>
      <c r="AII330" s="108" t="n">
        <v>6.8</v>
      </c>
      <c r="AIJ330" s="108" t="n">
        <v>7.5</v>
      </c>
      <c r="AIK330" s="108" t="n">
        <v>12.1</v>
      </c>
      <c r="AIL330" s="108" t="n">
        <v>10.8</v>
      </c>
      <c r="AIM330" s="108" t="n">
        <v>19.3</v>
      </c>
      <c r="AIN330" s="108" t="n">
        <v>22.3</v>
      </c>
      <c r="AIO330" s="109" t="n">
        <f aca="false">AVERAGE(AIC330:AIN330)</f>
        <v>15.6</v>
      </c>
      <c r="AJA330" s="1" t="n">
        <v>1980</v>
      </c>
      <c r="AJB330" s="110" t="s">
        <v>183</v>
      </c>
      <c r="AJC330" s="108" t="n">
        <v>26.3</v>
      </c>
      <c r="AJD330" s="108" t="n">
        <v>25.6</v>
      </c>
      <c r="AJE330" s="108" t="n">
        <v>25.7</v>
      </c>
      <c r="AJF330" s="108" t="n">
        <v>24.3</v>
      </c>
      <c r="AJG330" s="108" t="n">
        <v>19.9</v>
      </c>
      <c r="AJH330" s="108" t="n">
        <v>18.1</v>
      </c>
      <c r="AJI330" s="108" t="n">
        <v>16.7</v>
      </c>
      <c r="AJJ330" s="108" t="n">
        <v>19.1</v>
      </c>
      <c r="AJK330" s="108" t="n">
        <v>22</v>
      </c>
      <c r="AJL330" s="108" t="n">
        <v>26.7</v>
      </c>
      <c r="AJM330" s="108" t="n">
        <v>27.5</v>
      </c>
      <c r="AJN330" s="108" t="n">
        <v>26.3</v>
      </c>
      <c r="AJO330" s="109" t="n">
        <f aca="false">AVERAGE(AJC330:AJN330)</f>
        <v>23.1833333333333</v>
      </c>
      <c r="AKA330" s="1" t="n">
        <v>1980</v>
      </c>
      <c r="AKB330" s="110" t="s">
        <v>183</v>
      </c>
      <c r="AKC330" s="108" t="n">
        <v>17.5</v>
      </c>
      <c r="AKD330" s="108" t="n">
        <v>16.6</v>
      </c>
      <c r="AKE330" s="108" t="n">
        <v>16.6</v>
      </c>
      <c r="AKF330" s="108" t="n">
        <v>9.2</v>
      </c>
      <c r="AKG330" s="108" t="n">
        <v>8.7</v>
      </c>
      <c r="AKH330" s="108" t="n">
        <v>6.7</v>
      </c>
      <c r="AKI330" s="108" t="n">
        <v>5.6</v>
      </c>
      <c r="AKJ330" s="108" t="n">
        <v>5.9</v>
      </c>
      <c r="AKK330" s="108" t="n">
        <v>6.5</v>
      </c>
      <c r="AKL330" s="108" t="n">
        <v>6.7</v>
      </c>
      <c r="AKM330" s="108" t="n">
        <v>12.6</v>
      </c>
      <c r="AKN330" s="108" t="n">
        <v>14.3</v>
      </c>
      <c r="AKO330" s="109" t="n">
        <f aca="false">AVERAGE(AKC330:AKN330)</f>
        <v>10.575</v>
      </c>
      <c r="ALA330" s="35" t="n">
        <f aca="false">(ACO330+AO330+EO330+NO330+AKO330+AFO330+AEO330+IO330+MO330)/9</f>
        <v>14.1888888888889</v>
      </c>
      <c r="ALB330" s="77" t="n">
        <f aca="false">(ABO330+KO330+DO330+AGO330)/4</f>
        <v>18.5270833333333</v>
      </c>
      <c r="ALC330" s="19" t="n">
        <f aca="false">(QO330+PO330+AAO330+AJO330+FO330+SO330+BO330+CO330+JO330+OO330+TO330+HO330)/12</f>
        <v>13.7194444444444</v>
      </c>
      <c r="AMA330" s="28" t="n">
        <f aca="false">MAX(ACC330:ACN330,AC330:AN330,EC330:EN330,NC330:NN330,AKC330:AKN330,AFC330:AFN330,AEC330:AEN330,IC330:IN330,MC330:MN330)</f>
        <v>27.7</v>
      </c>
      <c r="AMB330" s="28" t="n">
        <f aca="false">MIN(ACC330:ACN330,AC330:AN330,EC330:EN330,NC330:NN330,AKC330:AKN330,AFC330:AFN330,AEC330:AEN330,IC330:IN330,MC330:MN330)</f>
        <v>5.6</v>
      </c>
      <c r="AMC330" s="81" t="n">
        <f aca="false">MAX(ABC330:ABN330,KC330:KN330,DC330:DN330,AGC330:AGN330)</f>
        <v>27</v>
      </c>
      <c r="AMD330" s="81" t="n">
        <f aca="false">MIN(ABC330:ABN330,KC330:KN330,DC330:DN330,AGC330:AGN330)</f>
        <v>4.2</v>
      </c>
      <c r="AME330" s="60" t="n">
        <f aca="false">MAX(QC330:QN330,PC330:PN330,AJC330:AJN330,AAC330:AAN330,FC330:FN330,SC330:SN330)</f>
        <v>27.5</v>
      </c>
      <c r="AMF330" s="60" t="n">
        <f aca="false">MIN(QC330:QN330,PC330:PN330,AJC330:AJN330,AAC330:AAN330,FC330:FN330,SC330:SN330)</f>
        <v>4.8</v>
      </c>
    </row>
    <row r="331" customFormat="false" ht="12.8" hidden="false" customHeight="false" outlineLevel="0" collapsed="false">
      <c r="A331" s="104"/>
      <c r="B331" s="29" t="n">
        <f aca="false">AVERAGE(AO331,BO331,CO331,DO331,EO331,FO331,GO331,HO341,IO331,JO331,KO331,LO331,MO331,NO331,OO331,PO331,QO331,RO331,SO331,TO331,UO331,VO331,WO331,YO331,ZO331,AAO331,ABO331,ACO331,ADO331,AEO331,AFO331,AGO331,AHO331,AIO331,AJO331,AKO331)</f>
        <v>13.7876157407407</v>
      </c>
      <c r="C331" s="30" t="n">
        <f aca="false">AVERAGE(B327:B331)</f>
        <v>13.9872685185185</v>
      </c>
      <c r="D331" s="31" t="n">
        <f aca="false">AVERAGE(B322:B331)</f>
        <v>13.8969661896745</v>
      </c>
      <c r="E331" s="29" t="n">
        <f aca="false">AVERAGE(B312:B331)</f>
        <v>13.7386265432099</v>
      </c>
      <c r="F331" s="32" t="n">
        <f aca="false">AVERAGE(B282:B331)</f>
        <v>13.5604729236813</v>
      </c>
      <c r="G331" s="3" t="n">
        <f aca="false">MAX(AC331:AN331,BC331:BN331,CC331:CN331,DC331:DN331,EC331:EN331,FC331:FN331,GC331:GN331,HC331:HN331,IC331:IN331,JC331:JN331,KC331:KN331,LC331:LN331,MC331:MN331,NC331:NN331,OC331:ON331,PC331:PN331,QC331:QN331,RC331:RN331,SC331:SN331,TC331:TN331,UC331:UN331,VC331:VN331,WC331:WN331,YC331:YN331,ZC331:ZN331,AAC331:AAN331,ABC331:ABN331,ACC331:ACN331,ADC331:ADN331,AEC331:AEN331,AFC331:AFN331,AGC331:AGN331,AHC331:AHN331,AIC331:AIN331,AJC331:AJN331,AKC331:AKN331)</f>
        <v>27.7</v>
      </c>
      <c r="H331" s="105" t="n">
        <f aca="false">MEDIAN(AC331:AN331,BC331:BN331,CC331:CN331,DC331:DN331,EC331:EN331,FC331:FN331,GC331:GN331,HC331:HN331,IC331:IN331,JC331:JN331,KC331:KN331,LC331:LN331,MC331:MN331,NC331:NN331,OC331:ON331,PC331:PN331,QC331:QN331,RC331:RN331,SC331:SN331,TC331:TN331,UC331:UN331,VC331:VN331,WC331:WN331,YC331:YN331,ZC331:ZN331,AAC331:AAN331,ABC331:ABN331,ACC331:ACN331,ADC331:ADN331,AEC331:AEN331,AFC331:AFN331,AGC331:AGN331,AHC331:AHN331,AIC331:AIN331,AJC331:AJN331,AKC331:AKN331)</f>
        <v>13.4</v>
      </c>
      <c r="I331" s="5" t="n">
        <f aca="false">MIN(AC331:AN331,BC331:BN331,CC331:CN331,DC331:DN331,EC331:EN331,FC331:FN331,GC331:GN331,HC331:HN331,IC331:IN331,JC331:JN331,KC331:KN331,LC331:LN331,MC331:MN331,NC331:NN331,OC331:ON331,PC331:PN331,QC331:QN331,RC331:RN331,SC331:SN331,TC331:TN331,UC331:UN331,VC331:VN331,WC331:WN331,YC331:YN331,ZC331:ZN331,AAC331:AAN331,ABC331:ABN331,ACC331:ACN331,ADC331:ADN331,AEC331:AEN331,AFC331:AFN331,AGC331:AGN331,AHC331:AHN331,AIC331:AIN331,AJC331:AJN331,AKC331:AKN331)</f>
        <v>3.7</v>
      </c>
      <c r="J331" s="106" t="n">
        <f aca="false">(G331+I331)/2</f>
        <v>15.7</v>
      </c>
      <c r="AB331" s="107" t="n">
        <v>1981</v>
      </c>
      <c r="AC331" s="108" t="n">
        <v>13.1</v>
      </c>
      <c r="AD331" s="108" t="n">
        <v>12.8</v>
      </c>
      <c r="AE331" s="108" t="n">
        <v>12.2</v>
      </c>
      <c r="AF331" s="108" t="n">
        <v>12.1</v>
      </c>
      <c r="AG331" s="108" t="n">
        <v>9.3</v>
      </c>
      <c r="AH331" s="108" t="n">
        <v>7.1</v>
      </c>
      <c r="AI331" s="108" t="n">
        <v>7.9</v>
      </c>
      <c r="AJ331" s="108" t="n">
        <v>7.2</v>
      </c>
      <c r="AK331" s="108" t="n">
        <v>8.6</v>
      </c>
      <c r="AL331" s="108" t="n">
        <v>8.3</v>
      </c>
      <c r="AM331" s="108" t="n">
        <v>10.1</v>
      </c>
      <c r="AN331" s="108" t="n">
        <v>11.6</v>
      </c>
      <c r="AO331" s="109" t="n">
        <f aca="false">AVERAGE(AC331:AN331)</f>
        <v>10.025</v>
      </c>
      <c r="BA331" s="1" t="n">
        <v>1981</v>
      </c>
      <c r="BB331" s="110" t="s">
        <v>184</v>
      </c>
      <c r="BC331" s="108" t="n">
        <v>15.3</v>
      </c>
      <c r="BD331" s="108" t="n">
        <v>14.5</v>
      </c>
      <c r="BE331" s="108" t="n">
        <v>12.6</v>
      </c>
      <c r="BF331" s="108" t="n">
        <v>13.6</v>
      </c>
      <c r="BG331" s="108" t="n">
        <v>8.9</v>
      </c>
      <c r="BH331" s="108" t="n">
        <v>5.3</v>
      </c>
      <c r="BI331" s="108" t="n">
        <v>4.1</v>
      </c>
      <c r="BJ331" s="108" t="n">
        <v>5.2</v>
      </c>
      <c r="BK331" s="108" t="n">
        <v>8.4</v>
      </c>
      <c r="BL331" s="108" t="n">
        <v>8.7</v>
      </c>
      <c r="BM331" s="108" t="n">
        <v>11.8</v>
      </c>
      <c r="BN331" s="108" t="n">
        <v>13</v>
      </c>
      <c r="BO331" s="109" t="n">
        <f aca="false">AVERAGE(BC331:BN331)</f>
        <v>10.1166666666667</v>
      </c>
      <c r="CA331" s="1" t="n">
        <v>1981</v>
      </c>
      <c r="CB331" s="110" t="s">
        <v>184</v>
      </c>
      <c r="CC331" s="108" t="n">
        <v>13.3</v>
      </c>
      <c r="CD331" s="108" t="n">
        <v>10.5</v>
      </c>
      <c r="CE331" s="108" t="n">
        <v>10.9</v>
      </c>
      <c r="CF331" s="108" t="n">
        <v>10.6</v>
      </c>
      <c r="CG331" s="108" t="n">
        <v>6.1</v>
      </c>
      <c r="CH331" s="108" t="n">
        <v>4.3</v>
      </c>
      <c r="CI331" s="108" t="n">
        <v>5.8</v>
      </c>
      <c r="CJ331" s="108" t="n">
        <v>5.3</v>
      </c>
      <c r="CK331" s="108" t="n">
        <v>6.5</v>
      </c>
      <c r="CL331" s="108" t="n">
        <v>6.8</v>
      </c>
      <c r="CM331" s="108" t="n">
        <v>8.7</v>
      </c>
      <c r="CN331" s="108" t="n">
        <v>10.6</v>
      </c>
      <c r="CO331" s="109" t="n">
        <f aca="false">AVERAGE(CC331:CN331)</f>
        <v>8.28333333333333</v>
      </c>
      <c r="DA331" s="1" t="n">
        <v>1981</v>
      </c>
      <c r="DB331" s="110" t="s">
        <v>184</v>
      </c>
      <c r="DC331" s="108" t="n">
        <v>25.5</v>
      </c>
      <c r="DD331" s="108" t="n">
        <v>25</v>
      </c>
      <c r="DE331" s="108" t="n">
        <v>25.3</v>
      </c>
      <c r="DF331" s="108" t="n">
        <v>22.4</v>
      </c>
      <c r="DG331" s="108" t="n">
        <v>18.7</v>
      </c>
      <c r="DH331" s="108" t="n">
        <v>15.2</v>
      </c>
      <c r="DI331" s="108" t="n">
        <v>14.5</v>
      </c>
      <c r="DJ331" s="108" t="n">
        <v>15.4</v>
      </c>
      <c r="DK331" s="108" t="n">
        <v>18.8</v>
      </c>
      <c r="DL331" s="108" t="n">
        <v>20.5</v>
      </c>
      <c r="DM331" s="108" t="n">
        <v>25.1</v>
      </c>
      <c r="DN331" s="108" t="n">
        <v>26.3</v>
      </c>
      <c r="DO331" s="109" t="n">
        <f aca="false">AVERAGE(DC331:DN331)</f>
        <v>21.0583333333333</v>
      </c>
      <c r="EA331" s="1" t="n">
        <v>1981</v>
      </c>
      <c r="EB331" s="110" t="s">
        <v>184</v>
      </c>
      <c r="EC331" s="108" t="n">
        <v>16.6</v>
      </c>
      <c r="ED331" s="108" t="n">
        <v>14.3</v>
      </c>
      <c r="EE331" s="108" t="n">
        <v>15</v>
      </c>
      <c r="EF331" s="108" t="n">
        <v>14.6</v>
      </c>
      <c r="EG331" s="108" t="n">
        <v>11</v>
      </c>
      <c r="EH331" s="108" t="n">
        <v>7.8</v>
      </c>
      <c r="EI331" s="108" t="n">
        <v>9.2</v>
      </c>
      <c r="EJ331" s="108" t="n">
        <v>9.4</v>
      </c>
      <c r="EK331" s="108" t="n">
        <v>10.8</v>
      </c>
      <c r="EL331" s="108" t="n">
        <v>11.2</v>
      </c>
      <c r="EM331" s="108" t="n">
        <v>12.1</v>
      </c>
      <c r="EN331" s="108" t="n">
        <v>14.2</v>
      </c>
      <c r="EO331" s="109" t="n">
        <f aca="false">AVERAGE(EC331:EN331)</f>
        <v>12.1833333333333</v>
      </c>
      <c r="FA331" s="1" t="n">
        <v>1981</v>
      </c>
      <c r="FB331" s="119" t="s">
        <v>184</v>
      </c>
      <c r="FC331" s="108" t="n">
        <v>13.5</v>
      </c>
      <c r="FD331" s="108" t="n">
        <v>13.6</v>
      </c>
      <c r="FE331" s="108" t="n">
        <v>13.7</v>
      </c>
      <c r="FF331" s="108" t="n">
        <v>11.5</v>
      </c>
      <c r="FG331" s="108" t="n">
        <v>9.7</v>
      </c>
      <c r="FH331" s="108" t="n">
        <v>9.3</v>
      </c>
      <c r="FI331" s="108" t="n">
        <v>8.3</v>
      </c>
      <c r="FJ331" s="108" t="n">
        <v>6.7</v>
      </c>
      <c r="FK331" s="108" t="n">
        <v>5.6</v>
      </c>
      <c r="FL331" s="108" t="n">
        <v>10.7</v>
      </c>
      <c r="FM331" s="108" t="n">
        <v>11.4</v>
      </c>
      <c r="FN331" s="108" t="n">
        <v>13.5</v>
      </c>
      <c r="FO331" s="109" t="n">
        <f aca="false">AVERAGE(FC331:FN331)</f>
        <v>10.625</v>
      </c>
      <c r="GA331" s="1" t="n">
        <v>1981</v>
      </c>
      <c r="GB331" s="110" t="s">
        <v>184</v>
      </c>
      <c r="GC331" s="108" t="n">
        <v>16.7</v>
      </c>
      <c r="GD331" s="108" t="n">
        <v>15.8</v>
      </c>
      <c r="GE331" s="108" t="n">
        <v>16</v>
      </c>
      <c r="GF331" s="108" t="n">
        <v>16</v>
      </c>
      <c r="GG331" s="108" t="n">
        <v>13.3</v>
      </c>
      <c r="GH331" s="108" t="n">
        <v>10.6</v>
      </c>
      <c r="GI331" s="108" t="n">
        <v>11.5</v>
      </c>
      <c r="GJ331" s="108" t="n">
        <v>10.5</v>
      </c>
      <c r="GK331" s="108" t="n">
        <v>11.9</v>
      </c>
      <c r="GL331" s="108" t="n">
        <v>12.7</v>
      </c>
      <c r="GM331" s="108" t="n">
        <v>13.5</v>
      </c>
      <c r="GN331" s="108" t="n">
        <v>15.2</v>
      </c>
      <c r="GO331" s="109" t="n">
        <f aca="false">AVERAGE(GC331:GN331)</f>
        <v>13.6416666666667</v>
      </c>
      <c r="HA331" s="1" t="n">
        <v>1981</v>
      </c>
      <c r="HB331" s="110" t="s">
        <v>184</v>
      </c>
      <c r="HC331" s="108" t="n">
        <v>15.7</v>
      </c>
      <c r="HD331" s="108" t="n">
        <v>14</v>
      </c>
      <c r="HE331" s="108" t="n">
        <v>14.8</v>
      </c>
      <c r="HF331" s="108" t="n">
        <v>14.8</v>
      </c>
      <c r="HG331" s="108" t="n">
        <v>12.3</v>
      </c>
      <c r="HH331" s="108" t="n">
        <v>10.3</v>
      </c>
      <c r="HI331" s="108" t="n">
        <v>10.9</v>
      </c>
      <c r="HJ331" s="108" t="n">
        <v>10.2</v>
      </c>
      <c r="HK331" s="108" t="n">
        <v>11.2</v>
      </c>
      <c r="HL331" s="108" t="n">
        <v>11.7</v>
      </c>
      <c r="HM331" s="108" t="n">
        <v>11.9</v>
      </c>
      <c r="HN331" s="108" t="n">
        <v>13.2</v>
      </c>
      <c r="HO331" s="109" t="n">
        <f aca="false">AVERAGE(HC331:HN331)</f>
        <v>12.5833333333333</v>
      </c>
      <c r="IA331" s="1" t="n">
        <v>1981</v>
      </c>
      <c r="IB331" s="110" t="s">
        <v>184</v>
      </c>
      <c r="IC331" s="108" t="n">
        <v>23</v>
      </c>
      <c r="ID331" s="108" t="n">
        <v>23.3</v>
      </c>
      <c r="IE331" s="108" t="n">
        <v>21.2</v>
      </c>
      <c r="IF331" s="108" t="n">
        <v>20.1</v>
      </c>
      <c r="IG331" s="108" t="n">
        <v>16.1</v>
      </c>
      <c r="IH331" s="108" t="n">
        <v>11.5</v>
      </c>
      <c r="II331" s="108" t="n">
        <v>10.5</v>
      </c>
      <c r="IJ331" s="108" t="n">
        <v>12.6</v>
      </c>
      <c r="IK331" s="108" t="n">
        <v>15.8</v>
      </c>
      <c r="IL331" s="108" t="n">
        <v>16.6</v>
      </c>
      <c r="IM331" s="108" t="n">
        <v>18.4</v>
      </c>
      <c r="IN331" s="108" t="n">
        <v>20.6</v>
      </c>
      <c r="IO331" s="109" t="n">
        <f aca="false">AVERAGE(IC331:IN331)</f>
        <v>17.475</v>
      </c>
      <c r="JA331" s="1" t="n">
        <v>1981</v>
      </c>
      <c r="JB331" s="119" t="s">
        <v>184</v>
      </c>
      <c r="JC331" s="108" t="n">
        <v>13.4</v>
      </c>
      <c r="JD331" s="108" t="n">
        <v>15.7</v>
      </c>
      <c r="JE331" s="108" t="n">
        <v>11.8</v>
      </c>
      <c r="JF331" s="108" t="n">
        <v>11</v>
      </c>
      <c r="JG331" s="108" t="n">
        <v>7.1</v>
      </c>
      <c r="JH331" s="108" t="n">
        <v>7.4</v>
      </c>
      <c r="JI331" s="108" t="n">
        <v>4</v>
      </c>
      <c r="JJ331" s="108" t="n">
        <v>3.8</v>
      </c>
      <c r="JK331" s="108" t="n">
        <v>6.5</v>
      </c>
      <c r="JL331" s="108" t="n">
        <v>10.1</v>
      </c>
      <c r="JM331" s="108" t="n">
        <v>10.9</v>
      </c>
      <c r="JN331" s="108" t="n">
        <v>13.3</v>
      </c>
      <c r="JO331" s="109" t="n">
        <f aca="false">AVERAGE(JC331:JN331)</f>
        <v>9.58333333333333</v>
      </c>
      <c r="KA331" s="1" t="n">
        <v>1981</v>
      </c>
      <c r="KB331" s="110" t="s">
        <v>184</v>
      </c>
      <c r="KC331" s="108" t="n">
        <v>24.9</v>
      </c>
      <c r="KD331" s="108" t="n">
        <v>25.1</v>
      </c>
      <c r="KE331" s="108" t="n">
        <v>25</v>
      </c>
      <c r="KF331" s="108" t="n">
        <v>23.1</v>
      </c>
      <c r="KG331" s="108" t="n">
        <v>19.4</v>
      </c>
      <c r="KH331" s="108" t="n">
        <v>16.9</v>
      </c>
      <c r="KI331" s="108" t="n">
        <v>16.4</v>
      </c>
      <c r="KJ331" s="108" t="n">
        <v>17.3</v>
      </c>
      <c r="KK331" s="108" t="n">
        <v>21.3</v>
      </c>
      <c r="KL331" s="108" t="n">
        <v>22.3</v>
      </c>
      <c r="KM331" s="108" t="n">
        <v>25.6</v>
      </c>
      <c r="KN331" s="114" t="n">
        <v>26.3</v>
      </c>
      <c r="KO331" s="109" t="n">
        <f aca="false">AVERAGE(KC331:KN331)</f>
        <v>21.9666666666667</v>
      </c>
      <c r="LA331" s="1" t="n">
        <v>1981</v>
      </c>
      <c r="LB331" s="110" t="s">
        <v>184</v>
      </c>
      <c r="LC331" s="108" t="n">
        <v>15.1</v>
      </c>
      <c r="LD331" s="108" t="n">
        <v>12.2</v>
      </c>
      <c r="LE331" s="108" t="n">
        <v>13.7</v>
      </c>
      <c r="LF331" s="108" t="n">
        <v>12.3</v>
      </c>
      <c r="LG331" s="108" t="n">
        <v>8.3</v>
      </c>
      <c r="LH331" s="108" t="n">
        <v>5</v>
      </c>
      <c r="LI331" s="108" t="n">
        <v>6.5</v>
      </c>
      <c r="LJ331" s="108" t="n">
        <v>6</v>
      </c>
      <c r="LK331" s="108" t="n">
        <v>8.5</v>
      </c>
      <c r="LL331" s="108" t="n">
        <v>8.3</v>
      </c>
      <c r="LM331" s="108" t="n">
        <v>10</v>
      </c>
      <c r="LN331" s="108" t="n">
        <v>12.5</v>
      </c>
      <c r="LO331" s="109" t="n">
        <f aca="false">AVERAGE(LC331:LN331)</f>
        <v>9.86666666666667</v>
      </c>
      <c r="MA331" s="1" t="n">
        <v>1981</v>
      </c>
      <c r="MB331" s="110" t="s">
        <v>184</v>
      </c>
      <c r="MC331" s="108" t="n">
        <v>15.7</v>
      </c>
      <c r="MD331" s="108" t="n">
        <v>15.2</v>
      </c>
      <c r="ME331" s="108" t="n">
        <v>13.6</v>
      </c>
      <c r="MF331" s="108" t="n">
        <v>14.4</v>
      </c>
      <c r="MG331" s="108" t="n">
        <v>11.3</v>
      </c>
      <c r="MH331" s="108" t="n">
        <v>8.6</v>
      </c>
      <c r="MI331" s="108" t="n">
        <v>8.5</v>
      </c>
      <c r="MJ331" s="108" t="n">
        <v>8.5</v>
      </c>
      <c r="MK331" s="108" t="n">
        <v>10.3</v>
      </c>
      <c r="ML331" s="108" t="n">
        <v>10.6</v>
      </c>
      <c r="MM331" s="108" t="n">
        <v>12.4</v>
      </c>
      <c r="MN331" s="108" t="n">
        <v>13.7</v>
      </c>
      <c r="MO331" s="109" t="n">
        <f aca="false">AVERAGE(MC331:MN331)</f>
        <v>11.9</v>
      </c>
      <c r="NA331" s="1" t="n">
        <v>1981</v>
      </c>
      <c r="NB331" s="110" t="s">
        <v>184</v>
      </c>
      <c r="NC331" s="108" t="n">
        <v>19.7</v>
      </c>
      <c r="ND331" s="108" t="n">
        <v>17.8</v>
      </c>
      <c r="NE331" s="108" t="n">
        <v>17.5</v>
      </c>
      <c r="NF331" s="108" t="n">
        <v>16.1</v>
      </c>
      <c r="NG331" s="108" t="n">
        <v>14.5</v>
      </c>
      <c r="NH331" s="108" t="n">
        <v>10.1</v>
      </c>
      <c r="NI331" s="108" t="n">
        <v>9.2</v>
      </c>
      <c r="NJ331" s="108" t="n">
        <v>9.5</v>
      </c>
      <c r="NK331" s="108" t="n">
        <v>11</v>
      </c>
      <c r="NL331" s="108" t="n">
        <v>10.7</v>
      </c>
      <c r="NM331" s="108" t="n">
        <v>13.7</v>
      </c>
      <c r="NN331" s="108" t="n">
        <v>15.4</v>
      </c>
      <c r="NO331" s="109" t="n">
        <f aca="false">AVERAGE(NC331:NN331)</f>
        <v>13.7666666666667</v>
      </c>
      <c r="OA331" s="1" t="n">
        <v>1981</v>
      </c>
      <c r="OB331" s="110" t="s">
        <v>184</v>
      </c>
      <c r="OC331" s="108" t="n">
        <v>18.1</v>
      </c>
      <c r="OD331" s="108" t="n">
        <v>15.6</v>
      </c>
      <c r="OE331" s="108" t="n">
        <v>16.3</v>
      </c>
      <c r="OF331" s="108" t="n">
        <v>15.5</v>
      </c>
      <c r="OG331" s="108" t="n">
        <v>12</v>
      </c>
      <c r="OH331" s="108" t="n">
        <v>8.8</v>
      </c>
      <c r="OI331" s="108" t="n">
        <v>10</v>
      </c>
      <c r="OJ331" s="108" t="n">
        <v>10.3</v>
      </c>
      <c r="OK331" s="108" t="n">
        <v>11.7</v>
      </c>
      <c r="OL331" s="108" t="n">
        <v>12</v>
      </c>
      <c r="OM331" s="108" t="n">
        <v>13.5</v>
      </c>
      <c r="ON331" s="108" t="n">
        <v>15.5</v>
      </c>
      <c r="OO331" s="109" t="n">
        <f aca="false">AVERAGE(OC331:ON331)</f>
        <v>13.275</v>
      </c>
      <c r="PA331" s="16" t="n">
        <v>1981</v>
      </c>
      <c r="PB331" s="134" t="s">
        <v>184</v>
      </c>
      <c r="PC331" s="108" t="n">
        <v>17.8</v>
      </c>
      <c r="PD331" s="108" t="n">
        <v>16</v>
      </c>
      <c r="PE331" s="108" t="n">
        <v>15.4</v>
      </c>
      <c r="PF331" s="108" t="n">
        <v>15.3</v>
      </c>
      <c r="PG331" s="108" t="n">
        <v>9.3</v>
      </c>
      <c r="PH331" s="108" t="n">
        <v>4.1</v>
      </c>
      <c r="PI331" s="108" t="n">
        <v>3.7</v>
      </c>
      <c r="PJ331" s="108" t="n">
        <v>5.3</v>
      </c>
      <c r="PK331" s="108" t="n">
        <v>9.8</v>
      </c>
      <c r="PL331" s="108" t="n">
        <v>11.8</v>
      </c>
      <c r="PM331" s="108" t="n">
        <v>13.1</v>
      </c>
      <c r="PN331" s="108" t="n">
        <v>15.7</v>
      </c>
      <c r="PO331" s="109" t="n">
        <f aca="false">AVERAGE(PC331:PN331)</f>
        <v>11.4416666666667</v>
      </c>
      <c r="QA331" s="1" t="n">
        <v>1981</v>
      </c>
      <c r="QB331" s="110" t="s">
        <v>184</v>
      </c>
      <c r="QC331" s="108" t="n">
        <v>14.3</v>
      </c>
      <c r="QD331" s="108" t="n">
        <v>12.5</v>
      </c>
      <c r="QE331" s="108" t="n">
        <v>12.5</v>
      </c>
      <c r="QF331" s="108" t="n">
        <v>12.8</v>
      </c>
      <c r="QG331" s="108" t="n">
        <v>8.4</v>
      </c>
      <c r="QH331" s="108" t="n">
        <v>5.4</v>
      </c>
      <c r="QI331" s="108" t="n">
        <v>6.3</v>
      </c>
      <c r="QJ331" s="108" t="n">
        <v>5.7</v>
      </c>
      <c r="QK331" s="108" t="n">
        <v>7.1</v>
      </c>
      <c r="QL331" s="108" t="n">
        <v>7.7</v>
      </c>
      <c r="QM331" s="108" t="n">
        <v>9.7</v>
      </c>
      <c r="QN331" s="108" t="n">
        <v>11.3</v>
      </c>
      <c r="QO331" s="109" t="n">
        <f aca="false">AVERAGE(QC331:QN331)</f>
        <v>9.475</v>
      </c>
      <c r="RA331" s="1" t="n">
        <v>1981</v>
      </c>
      <c r="RB331" s="110" t="s">
        <v>184</v>
      </c>
      <c r="RC331" s="108" t="n">
        <v>16.1</v>
      </c>
      <c r="RD331" s="108" t="n">
        <v>14.5</v>
      </c>
      <c r="RE331" s="108" t="n">
        <v>14.5</v>
      </c>
      <c r="RF331" s="108" t="n">
        <v>14.7</v>
      </c>
      <c r="RG331" s="108" t="n">
        <v>9.3</v>
      </c>
      <c r="RH331" s="108" t="n">
        <v>5</v>
      </c>
      <c r="RI331" s="108" t="n">
        <v>6.6</v>
      </c>
      <c r="RJ331" s="108" t="n">
        <v>6.4</v>
      </c>
      <c r="RK331" s="108" t="n">
        <v>7.4</v>
      </c>
      <c r="RL331" s="108" t="n">
        <v>8.7</v>
      </c>
      <c r="RM331" s="108" t="n">
        <v>11.4</v>
      </c>
      <c r="RN331" s="108" t="n">
        <v>13.9</v>
      </c>
      <c r="RO331" s="109" t="n">
        <f aca="false">AVERAGE(RC331:RN331)</f>
        <v>10.7083333333333</v>
      </c>
      <c r="SA331" s="1" t="n">
        <v>1981</v>
      </c>
      <c r="SB331" s="107" t="n">
        <v>1981</v>
      </c>
      <c r="SC331" s="108" t="n">
        <v>18.1</v>
      </c>
      <c r="SD331" s="108" t="n">
        <v>18.5</v>
      </c>
      <c r="SE331" s="108" t="n">
        <v>16.5</v>
      </c>
      <c r="SF331" s="108" t="n">
        <v>14.2</v>
      </c>
      <c r="SG331" s="108" t="n">
        <v>8.4</v>
      </c>
      <c r="SH331" s="108" t="n">
        <v>6.2</v>
      </c>
      <c r="SI331" s="108" t="n">
        <v>6.2</v>
      </c>
      <c r="SJ331" s="108" t="n">
        <v>6</v>
      </c>
      <c r="SK331" s="108" t="n">
        <v>9.4</v>
      </c>
      <c r="SL331" s="108" t="n">
        <v>11.3</v>
      </c>
      <c r="SM331" s="108" t="n">
        <v>16.7</v>
      </c>
      <c r="SN331" s="108" t="n">
        <v>19.1</v>
      </c>
      <c r="SO331" s="109" t="n">
        <f aca="false">AVERAGE(SC331:SN331)</f>
        <v>12.55</v>
      </c>
      <c r="TA331" s="1" t="n">
        <v>1981</v>
      </c>
      <c r="TB331" s="110" t="s">
        <v>184</v>
      </c>
      <c r="TC331" s="108" t="n">
        <v>26.2</v>
      </c>
      <c r="TD331" s="108" t="n">
        <v>25.1</v>
      </c>
      <c r="TE331" s="108" t="n">
        <v>23.9</v>
      </c>
      <c r="TF331" s="108" t="n">
        <v>22.4</v>
      </c>
      <c r="TG331" s="108" t="n">
        <v>17.5</v>
      </c>
      <c r="TH331" s="108" t="n">
        <v>13.4</v>
      </c>
      <c r="TI331" s="108" t="n">
        <v>12.2</v>
      </c>
      <c r="TJ331" s="108" t="n">
        <v>14.6</v>
      </c>
      <c r="TK331" s="108" t="n">
        <v>18.9</v>
      </c>
      <c r="TL331" s="108" t="n">
        <v>21.8</v>
      </c>
      <c r="TM331" s="108" t="n">
        <v>22.1</v>
      </c>
      <c r="TN331" s="108" t="n">
        <v>26</v>
      </c>
      <c r="TO331" s="109" t="n">
        <f aca="false">AVERAGE(TC331:TN331)</f>
        <v>20.3416666666667</v>
      </c>
      <c r="UA331" s="1" t="n">
        <v>1981</v>
      </c>
      <c r="UB331" s="110" t="s">
        <v>184</v>
      </c>
      <c r="UC331" s="108" t="n">
        <v>18.1</v>
      </c>
      <c r="UD331" s="108" t="n">
        <v>15.6</v>
      </c>
      <c r="UE331" s="108" t="n">
        <v>15.6</v>
      </c>
      <c r="UF331" s="108" t="n">
        <v>15.2</v>
      </c>
      <c r="UG331" s="108" t="n">
        <v>9.9</v>
      </c>
      <c r="UH331" s="108" t="n">
        <v>5.1</v>
      </c>
      <c r="UI331" s="108" t="n">
        <v>5.8</v>
      </c>
      <c r="UJ331" s="108" t="n">
        <v>5.7</v>
      </c>
      <c r="UK331" s="108" t="n">
        <v>8.6</v>
      </c>
      <c r="UL331" s="108" t="n">
        <v>9.5</v>
      </c>
      <c r="UM331" s="108" t="n">
        <v>11</v>
      </c>
      <c r="UN331" s="108" t="n">
        <v>14.5</v>
      </c>
      <c r="UO331" s="109" t="n">
        <f aca="false">AVERAGE(UC331:UN331)</f>
        <v>11.2166666666667</v>
      </c>
      <c r="VA331" s="1" t="n">
        <v>1981</v>
      </c>
      <c r="VB331" s="119" t="s">
        <v>184</v>
      </c>
      <c r="VC331" s="108" t="n">
        <v>12.6</v>
      </c>
      <c r="VD331" s="108" t="n">
        <v>15.6</v>
      </c>
      <c r="VE331" s="108" t="n">
        <v>11.8</v>
      </c>
      <c r="VF331" s="108" t="n">
        <v>10.9</v>
      </c>
      <c r="VG331" s="108" t="n">
        <v>9</v>
      </c>
      <c r="VH331" s="108" t="n">
        <v>6.9</v>
      </c>
      <c r="VI331" s="108" t="n">
        <v>6.7</v>
      </c>
      <c r="VJ331" s="108" t="n">
        <v>5.5</v>
      </c>
      <c r="VK331" s="108" t="n">
        <v>5.9</v>
      </c>
      <c r="VL331" s="108" t="n">
        <v>8.6</v>
      </c>
      <c r="VM331" s="112" t="n">
        <f aca="false">SUM(VM330+VM332)/2</f>
        <v>9.15</v>
      </c>
      <c r="VN331" s="112" t="n">
        <f aca="false">SUM(VN330+VN332)/2</f>
        <v>12.2</v>
      </c>
      <c r="VO331" s="109" t="n">
        <f aca="false">AVERAGE(VC331:VN331)</f>
        <v>9.57083333333333</v>
      </c>
      <c r="WA331" s="1" t="n">
        <v>1981</v>
      </c>
      <c r="WB331" s="110" t="s">
        <v>184</v>
      </c>
      <c r="WC331" s="108" t="n">
        <v>25.2</v>
      </c>
      <c r="WD331" s="108" t="n">
        <v>22.9</v>
      </c>
      <c r="WE331" s="108" t="n">
        <v>20.5</v>
      </c>
      <c r="WF331" s="108" t="n">
        <v>18.1</v>
      </c>
      <c r="WG331" s="108" t="n">
        <v>13.5</v>
      </c>
      <c r="WH331" s="108" t="n">
        <v>7.6</v>
      </c>
      <c r="WI331" s="108" t="n">
        <v>6</v>
      </c>
      <c r="WJ331" s="108" t="n">
        <v>8.1</v>
      </c>
      <c r="WK331" s="108" t="n">
        <v>12.4</v>
      </c>
      <c r="WL331" s="108" t="n">
        <v>14.2</v>
      </c>
      <c r="WM331" s="108" t="n">
        <v>15.3</v>
      </c>
      <c r="WN331" s="108" t="n">
        <v>19.5</v>
      </c>
      <c r="WO331" s="109" t="n">
        <f aca="false">AVERAGE(WC331:WN331)</f>
        <v>15.275</v>
      </c>
      <c r="YA331" s="1" t="n">
        <v>1981</v>
      </c>
      <c r="YB331" s="110" t="s">
        <v>184</v>
      </c>
      <c r="YC331" s="108" t="n">
        <v>14.8</v>
      </c>
      <c r="YD331" s="108" t="n">
        <v>12.7</v>
      </c>
      <c r="YE331" s="108" t="n">
        <v>13</v>
      </c>
      <c r="YF331" s="108" t="n">
        <v>13.6</v>
      </c>
      <c r="YG331" s="108" t="n">
        <v>9.2</v>
      </c>
      <c r="YH331" s="108" t="n">
        <v>5.6</v>
      </c>
      <c r="YI331" s="108" t="n">
        <v>6.1</v>
      </c>
      <c r="YJ331" s="108" t="n">
        <v>5.7</v>
      </c>
      <c r="YK331" s="108" t="n">
        <v>7.2</v>
      </c>
      <c r="YL331" s="108" t="n">
        <v>7.9</v>
      </c>
      <c r="YM331" s="108" t="n">
        <v>10.3</v>
      </c>
      <c r="YN331" s="108" t="n">
        <v>12.2</v>
      </c>
      <c r="YO331" s="109" t="n">
        <f aca="false">AVERAGE(YC331:YN331)</f>
        <v>9.85833333333333</v>
      </c>
      <c r="ZA331" s="1" t="n">
        <v>1981</v>
      </c>
      <c r="ZB331" s="110" t="s">
        <v>184</v>
      </c>
      <c r="ZC331" s="108" t="n">
        <v>18.7</v>
      </c>
      <c r="ZD331" s="108" t="n">
        <v>16.1</v>
      </c>
      <c r="ZE331" s="108" t="n">
        <v>16.3</v>
      </c>
      <c r="ZF331" s="108" t="n">
        <v>15.1</v>
      </c>
      <c r="ZG331" s="108" t="n">
        <v>9.6</v>
      </c>
      <c r="ZH331" s="108" t="n">
        <v>6.1</v>
      </c>
      <c r="ZI331" s="108" t="n">
        <v>7.2</v>
      </c>
      <c r="ZJ331" s="108" t="n">
        <v>7.4</v>
      </c>
      <c r="ZK331" s="108" t="n">
        <v>8.4</v>
      </c>
      <c r="ZL331" s="108" t="n">
        <v>10.8</v>
      </c>
      <c r="ZM331" s="108" t="n">
        <v>13.7</v>
      </c>
      <c r="ZN331" s="108" t="n">
        <v>14.5</v>
      </c>
      <c r="ZO331" s="109" t="n">
        <f aca="false">AVERAGE(ZC331:ZN331)</f>
        <v>11.9916666666667</v>
      </c>
      <c r="AAA331" s="1" t="n">
        <v>1981</v>
      </c>
      <c r="AAB331" s="110" t="s">
        <v>184</v>
      </c>
      <c r="AAC331" s="108" t="n">
        <v>23.9</v>
      </c>
      <c r="AAD331" s="108" t="n">
        <v>22.9</v>
      </c>
      <c r="AAE331" s="108" t="n">
        <v>21.9</v>
      </c>
      <c r="AAF331" s="108" t="n">
        <v>20.8</v>
      </c>
      <c r="AAG331" s="108" t="n">
        <v>17.1</v>
      </c>
      <c r="AAH331" s="108" t="n">
        <v>14.8</v>
      </c>
      <c r="AAI331" s="108" t="n">
        <v>13.8</v>
      </c>
      <c r="AAJ331" s="108" t="n">
        <v>16.5</v>
      </c>
      <c r="AAK331" s="108" t="n">
        <v>19.9</v>
      </c>
      <c r="AAL331" s="108" t="n">
        <v>20.7</v>
      </c>
      <c r="AAM331" s="108" t="n">
        <v>21.6</v>
      </c>
      <c r="AAN331" s="108" t="n">
        <v>23.3</v>
      </c>
      <c r="AAO331" s="109" t="n">
        <f aca="false">AVERAGE(AAC331:AAN331)</f>
        <v>19.7666666666667</v>
      </c>
      <c r="ABA331" s="1" t="n">
        <v>1981</v>
      </c>
      <c r="ABB331" s="110" t="s">
        <v>184</v>
      </c>
      <c r="ABC331" s="108" t="n">
        <v>25.9</v>
      </c>
      <c r="ABD331" s="108" t="n">
        <v>24.9</v>
      </c>
      <c r="ABE331" s="108" t="n">
        <v>23.3</v>
      </c>
      <c r="ABF331" s="108" t="n">
        <v>21</v>
      </c>
      <c r="ABG331" s="108" t="n">
        <v>17.3</v>
      </c>
      <c r="ABH331" s="108" t="n">
        <v>13.4</v>
      </c>
      <c r="ABI331" s="108" t="n">
        <v>12.1</v>
      </c>
      <c r="ABJ331" s="108" t="n">
        <v>14.4</v>
      </c>
      <c r="ABK331" s="108" t="n">
        <v>16.6</v>
      </c>
      <c r="ABL331" s="108" t="n">
        <v>18.9</v>
      </c>
      <c r="ABM331" s="108" t="n">
        <v>18.5</v>
      </c>
      <c r="ABN331" s="108" t="n">
        <v>22.6</v>
      </c>
      <c r="ABO331" s="109" t="n">
        <f aca="false">AVERAGE(ABC331:ABN331)</f>
        <v>19.075</v>
      </c>
      <c r="ACA331" s="111" t="n">
        <v>1981</v>
      </c>
      <c r="ACB331" s="110" t="s">
        <v>184</v>
      </c>
      <c r="ACC331" s="108" t="n">
        <v>19</v>
      </c>
      <c r="ACD331" s="108" t="n">
        <v>16.9</v>
      </c>
      <c r="ACE331" s="108" t="n">
        <v>17.7</v>
      </c>
      <c r="ACF331" s="108" t="n">
        <v>16.6</v>
      </c>
      <c r="ACG331" s="108" t="n">
        <v>12.7</v>
      </c>
      <c r="ACH331" s="108" t="n">
        <v>9.2</v>
      </c>
      <c r="ACI331" s="108" t="n">
        <v>9.9</v>
      </c>
      <c r="ACJ331" s="108" t="n">
        <v>10.4</v>
      </c>
      <c r="ACK331" s="108" t="n">
        <v>12</v>
      </c>
      <c r="ACL331" s="108" t="n">
        <v>12.4</v>
      </c>
      <c r="ACM331" s="108" t="n">
        <v>14.2</v>
      </c>
      <c r="ACN331" s="108" t="n">
        <v>16.4</v>
      </c>
      <c r="ACO331" s="109" t="n">
        <f aca="false">AVERAGE(ACC331:ACN331)</f>
        <v>13.95</v>
      </c>
      <c r="ADA331" s="1" t="n">
        <v>1981</v>
      </c>
      <c r="ADB331" s="110" t="s">
        <v>184</v>
      </c>
      <c r="ADC331" s="108" t="n">
        <v>26.7</v>
      </c>
      <c r="ADD331" s="108" t="n">
        <v>25.2</v>
      </c>
      <c r="ADE331" s="108" t="n">
        <v>23.3</v>
      </c>
      <c r="ADF331" s="108" t="n">
        <v>21.8</v>
      </c>
      <c r="ADG331" s="108" t="n">
        <v>17.3</v>
      </c>
      <c r="ADH331" s="108" t="n">
        <v>13.3</v>
      </c>
      <c r="ADI331" s="108" t="n">
        <v>12.6</v>
      </c>
      <c r="ADJ331" s="108" t="n">
        <v>14.2</v>
      </c>
      <c r="ADK331" s="108" t="n">
        <v>17</v>
      </c>
      <c r="ADL331" s="108" t="n">
        <v>18.2</v>
      </c>
      <c r="ADM331" s="108" t="n">
        <v>20.6</v>
      </c>
      <c r="ADN331" s="108" t="n">
        <v>23.2</v>
      </c>
      <c r="ADO331" s="109" t="n">
        <f aca="false">AVERAGE(ADC331:ADN331)</f>
        <v>19.45</v>
      </c>
      <c r="AEA331" s="1" t="n">
        <v>1981</v>
      </c>
      <c r="AEB331" s="110" t="s">
        <v>184</v>
      </c>
      <c r="AEC331" s="108" t="n">
        <v>27.7</v>
      </c>
      <c r="AED331" s="108" t="n">
        <v>26</v>
      </c>
      <c r="AEE331" s="108" t="n">
        <v>24.3</v>
      </c>
      <c r="AEF331" s="108" t="n">
        <v>22.1</v>
      </c>
      <c r="AEG331" s="108" t="n">
        <v>18.3</v>
      </c>
      <c r="AEH331" s="108" t="n">
        <v>14.6</v>
      </c>
      <c r="AEI331" s="108" t="n">
        <v>14.6</v>
      </c>
      <c r="AEJ331" s="108" t="n">
        <v>15.9</v>
      </c>
      <c r="AEK331" s="108" t="n">
        <v>18.7</v>
      </c>
      <c r="AEL331" s="108" t="n">
        <v>20.9</v>
      </c>
      <c r="AEM331" s="108" t="n">
        <v>21.6</v>
      </c>
      <c r="AEN331" s="108" t="n">
        <v>25</v>
      </c>
      <c r="AEO331" s="109" t="n">
        <f aca="false">AVERAGE(AEC331:AEN331)</f>
        <v>20.8083333333333</v>
      </c>
      <c r="AFA331" s="1" t="n">
        <v>1981</v>
      </c>
      <c r="AFB331" s="110" t="s">
        <v>184</v>
      </c>
      <c r="AFC331" s="108" t="n">
        <v>18.7</v>
      </c>
      <c r="AFD331" s="108" t="n">
        <v>17</v>
      </c>
      <c r="AFE331" s="108" t="n">
        <v>18.1</v>
      </c>
      <c r="AFF331" s="108" t="n">
        <v>17.8</v>
      </c>
      <c r="AFG331" s="108" t="n">
        <v>14.4</v>
      </c>
      <c r="AFH331" s="108" t="n">
        <v>11.2</v>
      </c>
      <c r="AFI331" s="108" t="n">
        <v>11.9</v>
      </c>
      <c r="AFJ331" s="108" t="n">
        <v>11.5</v>
      </c>
      <c r="AFK331" s="108" t="n">
        <v>13.4</v>
      </c>
      <c r="AFL331" s="108" t="n">
        <v>13.8</v>
      </c>
      <c r="AFM331" s="108" t="n">
        <v>14.5</v>
      </c>
      <c r="AFN331" s="108" t="n">
        <v>16.1</v>
      </c>
      <c r="AFO331" s="109" t="n">
        <f aca="false">AVERAGE(AFC331:AFN331)</f>
        <v>14.8666666666667</v>
      </c>
      <c r="AGA331" s="1" t="n">
        <v>1981</v>
      </c>
      <c r="AGB331" s="110" t="s">
        <v>184</v>
      </c>
      <c r="AGC331" s="108" t="n">
        <v>17.3</v>
      </c>
      <c r="AGD331" s="108" t="n">
        <v>15.5</v>
      </c>
      <c r="AGE331" s="108" t="n">
        <v>15.3</v>
      </c>
      <c r="AGF331" s="108" t="n">
        <v>14.6</v>
      </c>
      <c r="AGG331" s="108" t="n">
        <v>8.9</v>
      </c>
      <c r="AGH331" s="108" t="n">
        <v>3.8</v>
      </c>
      <c r="AGI331" s="108" t="n">
        <v>4.4</v>
      </c>
      <c r="AGJ331" s="108" t="n">
        <v>5.5</v>
      </c>
      <c r="AGK331" s="108" t="n">
        <v>8.3</v>
      </c>
      <c r="AGL331" s="108" t="n">
        <v>9.8</v>
      </c>
      <c r="AGM331" s="108" t="n">
        <v>11.6</v>
      </c>
      <c r="AGN331" s="108" t="n">
        <v>14</v>
      </c>
      <c r="AGO331" s="109" t="n">
        <f aca="false">AVERAGE(AGC331:AGN331)</f>
        <v>10.75</v>
      </c>
      <c r="AHA331" s="1" t="n">
        <v>1981</v>
      </c>
      <c r="AHB331" s="110" t="s">
        <v>184</v>
      </c>
      <c r="AHC331" s="108" t="n">
        <v>14.7</v>
      </c>
      <c r="AHD331" s="108" t="n">
        <v>12.5</v>
      </c>
      <c r="AHE331" s="108" t="n">
        <v>12.1</v>
      </c>
      <c r="AHF331" s="108" t="n">
        <v>11.4</v>
      </c>
      <c r="AHG331" s="108" t="n">
        <v>7</v>
      </c>
      <c r="AHH331" s="108" t="n">
        <v>4.3</v>
      </c>
      <c r="AHI331" s="108" t="n">
        <v>5.4</v>
      </c>
      <c r="AHJ331" s="108" t="n">
        <v>5</v>
      </c>
      <c r="AHK331" s="108" t="n">
        <v>6.1</v>
      </c>
      <c r="AHL331" s="108" t="n">
        <v>6</v>
      </c>
      <c r="AHM331" s="108" t="n">
        <v>9.3</v>
      </c>
      <c r="AHN331" s="108" t="n">
        <v>12.4</v>
      </c>
      <c r="AHO331" s="109" t="n">
        <f aca="false">AVERAGE(AHC331:AHN331)</f>
        <v>8.85</v>
      </c>
      <c r="AIA331" s="1" t="n">
        <v>1981</v>
      </c>
      <c r="AIB331" s="110" t="s">
        <v>184</v>
      </c>
      <c r="AIC331" s="108" t="n">
        <v>24.5</v>
      </c>
      <c r="AID331" s="108" t="n">
        <v>21.6</v>
      </c>
      <c r="AIE331" s="108" t="n">
        <v>19</v>
      </c>
      <c r="AIF331" s="108" t="n">
        <v>18.2</v>
      </c>
      <c r="AIG331" s="108" t="n">
        <v>11.9</v>
      </c>
      <c r="AIH331" s="108" t="n">
        <v>6</v>
      </c>
      <c r="AII331" s="108" t="n">
        <v>5.4</v>
      </c>
      <c r="AIJ331" s="108" t="n">
        <v>7.8</v>
      </c>
      <c r="AIK331" s="108" t="n">
        <v>13.8</v>
      </c>
      <c r="AIL331" s="108" t="n">
        <v>15.9</v>
      </c>
      <c r="AIM331" s="108" t="n">
        <v>16.3</v>
      </c>
      <c r="AIN331" s="108" t="n">
        <v>21.8</v>
      </c>
      <c r="AIO331" s="109" t="n">
        <f aca="false">AVERAGE(AIC331:AIN331)</f>
        <v>15.1833333333333</v>
      </c>
      <c r="AJA331" s="1" t="n">
        <v>1981</v>
      </c>
      <c r="AJB331" s="110" t="s">
        <v>184</v>
      </c>
      <c r="AJC331" s="108" t="n">
        <v>26.4</v>
      </c>
      <c r="AJD331" s="108" t="n">
        <v>26</v>
      </c>
      <c r="AJE331" s="108" t="n">
        <v>25.6</v>
      </c>
      <c r="AJF331" s="108" t="n">
        <v>24.3</v>
      </c>
      <c r="AJG331" s="108" t="n">
        <v>22.1</v>
      </c>
      <c r="AJH331" s="108" t="n">
        <v>20.2</v>
      </c>
      <c r="AJI331" s="108" t="n">
        <v>19.4</v>
      </c>
      <c r="AJJ331" s="108" t="n">
        <v>21.2</v>
      </c>
      <c r="AJK331" s="108" t="n">
        <v>24.3</v>
      </c>
      <c r="AJL331" s="108" t="n">
        <v>24.3</v>
      </c>
      <c r="AJM331" s="108" t="n">
        <v>26.2</v>
      </c>
      <c r="AJN331" s="108" t="n">
        <v>27.2</v>
      </c>
      <c r="AJO331" s="109" t="n">
        <f aca="false">AVERAGE(AJC331:AJN331)</f>
        <v>23.9333333333333</v>
      </c>
      <c r="AKA331" s="1" t="n">
        <v>1981</v>
      </c>
      <c r="AKB331" s="110" t="s">
        <v>184</v>
      </c>
      <c r="AKC331" s="108" t="n">
        <v>16.7</v>
      </c>
      <c r="AKD331" s="108" t="n">
        <v>14.5</v>
      </c>
      <c r="AKE331" s="108" t="n">
        <v>14.1</v>
      </c>
      <c r="AKF331" s="108" t="n">
        <v>13.7</v>
      </c>
      <c r="AKG331" s="108" t="n">
        <v>8.2</v>
      </c>
      <c r="AKH331" s="108" t="n">
        <v>5.2</v>
      </c>
      <c r="AKI331" s="108" t="n">
        <v>6.1</v>
      </c>
      <c r="AKJ331" s="108" t="n">
        <v>6.5</v>
      </c>
      <c r="AKK331" s="108" t="n">
        <v>7.6</v>
      </c>
      <c r="AKL331" s="108" t="n">
        <v>7.7</v>
      </c>
      <c r="AKM331" s="108" t="n">
        <v>10.5</v>
      </c>
      <c r="AKN331" s="108" t="n">
        <v>13.4</v>
      </c>
      <c r="AKO331" s="109" t="n">
        <f aca="false">AVERAGE(AKC331:AKN331)</f>
        <v>10.35</v>
      </c>
      <c r="ALA331" s="35" t="n">
        <f aca="false">(ACO331+AO331+EO331+NO331+AKO331+AFO331+AEO331+IO331+MO331)/9</f>
        <v>13.925</v>
      </c>
      <c r="ALB331" s="77" t="n">
        <f aca="false">(ABO331+KO331+DO331+AGO331)/4</f>
        <v>18.2125</v>
      </c>
      <c r="ALC331" s="19" t="n">
        <f aca="false">(QO331+PO331+AAO331+AJO331+FO331+SO331+BO331+CO331+JO331+OO331+TO331+HO331)/12</f>
        <v>13.4979166666667</v>
      </c>
      <c r="AMA331" s="28" t="n">
        <f aca="false">MAX(ACC331:ACN331,AC331:AN331,EC331:EN331,NC331:NN331,AKC331:AKN331,AFC331:AFN331,AEC331:AEN331,IC331:IN331,MC331:MN331)</f>
        <v>27.7</v>
      </c>
      <c r="AMB331" s="28" t="n">
        <f aca="false">MIN(ACC331:ACN331,AC331:AN331,EC331:EN331,NC331:NN331,AKC331:AKN331,AFC331:AFN331,AEC331:AEN331,IC331:IN331,MC331:MN331)</f>
        <v>5.2</v>
      </c>
      <c r="AMC331" s="81" t="n">
        <f aca="false">MAX(ABC331:ABN331,KC331:KN331,DC331:DN331,AGC331:AGN331)</f>
        <v>26.3</v>
      </c>
      <c r="AMD331" s="81" t="n">
        <f aca="false">MIN(ABC331:ABN331,KC331:KN331,DC331:DN331,AGC331:AGN331)</f>
        <v>3.8</v>
      </c>
      <c r="AME331" s="60" t="n">
        <f aca="false">MAX(QC331:QN331,PC331:PN331,AJC331:AJN331,AAC331:AAN331,FC331:FN331,SC331:SN331)</f>
        <v>27.2</v>
      </c>
      <c r="AMF331" s="60" t="n">
        <f aca="false">MIN(QC331:QN331,PC331:PN331,AJC331:AJN331,AAC331:AAN331,FC331:FN331,SC331:SN331)</f>
        <v>3.7</v>
      </c>
    </row>
    <row r="332" customFormat="false" ht="12.8" hidden="false" customHeight="false" outlineLevel="0" collapsed="false">
      <c r="A332" s="104"/>
      <c r="B332" s="29" t="n">
        <f aca="false">AVERAGE(AO332,BO332,CO332,DO332,EO332,FO332,GO332,HO342,IO332,JO332,KO332,LO332,MO332,NO332,OO332,PO332,QO332,RO332,SO332,TO332,UO332,VO332,WO332,YO332,ZO332,AAO332,ABO332,ACO332,ADO332,AEO332,AFO332,AGO332,AHO332,AIO332,AJO332,AKO332)</f>
        <v>13.7696759259259</v>
      </c>
      <c r="C332" s="30" t="n">
        <f aca="false">AVERAGE(B328:B332)</f>
        <v>13.9388888888889</v>
      </c>
      <c r="D332" s="31" t="n">
        <f aca="false">AVERAGE(B323:B332)</f>
        <v>13.8694237514029</v>
      </c>
      <c r="E332" s="29" t="n">
        <f aca="false">AVERAGE(B313:B332)</f>
        <v>13.7327816358025</v>
      </c>
      <c r="F332" s="32" t="n">
        <f aca="false">AVERAGE(B283:B332)</f>
        <v>13.5667645903479</v>
      </c>
      <c r="G332" s="3" t="n">
        <f aca="false">MAX(AC332:AN332,BC332:BN332,CC332:CN332,DC332:DN332,EC332:EN332,FC332:FN332,GC332:GN332,HC332:HN332,IC332:IN332,JC332:JN332,KC332:KN332,LC332:LN332,MC332:MN332,NC332:NN332,OC332:ON332,PC332:PN332,QC332:QN332,RC332:RN332,SC332:SN332,TC332:TN332,UC332:UN332,VC332:VN332,WC332:WN332,YC332:YN332,ZC332:ZN332,AAC332:AAN332,ABC332:ABN332,ACC332:ACN332,ADC332:ADN332,AEC332:AEN332,AFC332:AFN332,AGC332:AGN332,AHC332:AHN332,AIC332:AIN332,AJC332:AJN332,AKC332:AKN332)</f>
        <v>27.3</v>
      </c>
      <c r="H332" s="105" t="n">
        <f aca="false">MEDIAN(AC332:AN332,BC332:BN332,CC332:CN332,DC332:DN332,EC332:EN332,FC332:FN332,GC332:GN332,HC332:HN332,IC332:IN332,JC332:JN332,KC332:KN332,LC332:LN332,MC332:MN332,NC332:NN332,OC332:ON332,PC332:PN332,QC332:QN332,RC332:RN332,SC332:SN332,TC332:TN332,UC332:UN332,VC332:VN332,WC332:WN332,YC332:YN332,ZC332:ZN332,AAC332:AAN332,ABC332:ABN332,ACC332:ACN332,ADC332:ADN332,AEC332:AEN332,AFC332:AFN332,AGC332:AGN332,AHC332:AHN332,AIC332:AIN332,AJC332:AJN332,AKC332:AKN332)</f>
        <v>13.4</v>
      </c>
      <c r="I332" s="5" t="n">
        <f aca="false">MIN(AC332:AN332,BC332:BN332,CC332:CN332,DC332:DN332,EC332:EN332,FC332:FN332,GC332:GN332,HC332:HN332,IC332:IN332,JC332:JN332,KC332:KN332,LC332:LN332,MC332:MN332,NC332:NN332,OC332:ON332,PC332:PN332,QC332:QN332,RC332:RN332,SC332:SN332,TC332:TN332,UC332:UN332,VC332:VN332,WC332:WN332,YC332:YN332,ZC332:ZN332,AAC332:AAN332,ABC332:ABN332,ACC332:ACN332,ADC332:ADN332,AEC332:AEN332,AFC332:AFN332,AGC332:AGN332,AHC332:AHN332,AIC332:AIN332,AJC332:AJN332,AKC332:AKN332)</f>
        <v>2.4</v>
      </c>
      <c r="J332" s="106" t="n">
        <f aca="false">(G332+I332)/2</f>
        <v>14.85</v>
      </c>
      <c r="AB332" s="107" t="n">
        <v>1982</v>
      </c>
      <c r="AC332" s="108" t="n">
        <v>13</v>
      </c>
      <c r="AD332" s="108" t="n">
        <v>14</v>
      </c>
      <c r="AE332" s="108" t="n">
        <v>12</v>
      </c>
      <c r="AF332" s="108" t="n">
        <v>10.5</v>
      </c>
      <c r="AG332" s="108" t="n">
        <v>9.2</v>
      </c>
      <c r="AH332" s="108" t="n">
        <v>7.1</v>
      </c>
      <c r="AI332" s="108" t="n">
        <v>7</v>
      </c>
      <c r="AJ332" s="108" t="n">
        <v>7.5</v>
      </c>
      <c r="AK332" s="108" t="n">
        <v>8</v>
      </c>
      <c r="AL332" s="108" t="n">
        <v>10</v>
      </c>
      <c r="AM332" s="108" t="n">
        <v>11.6</v>
      </c>
      <c r="AN332" s="108" t="n">
        <v>12.9</v>
      </c>
      <c r="AO332" s="109" t="n">
        <f aca="false">AVERAGE(AC332:AN332)</f>
        <v>10.2333333333333</v>
      </c>
      <c r="BA332" s="1" t="n">
        <v>1982</v>
      </c>
      <c r="BB332" s="110" t="s">
        <v>185</v>
      </c>
      <c r="BC332" s="108" t="n">
        <v>15.1</v>
      </c>
      <c r="BD332" s="108" t="n">
        <v>14.1</v>
      </c>
      <c r="BE332" s="108" t="n">
        <v>13.5</v>
      </c>
      <c r="BF332" s="108" t="n">
        <v>10.7</v>
      </c>
      <c r="BG332" s="108" t="n">
        <v>9.2</v>
      </c>
      <c r="BH332" s="108" t="n">
        <v>4.2</v>
      </c>
      <c r="BI332" s="108" t="n">
        <v>3</v>
      </c>
      <c r="BJ332" s="108" t="n">
        <v>7.1</v>
      </c>
      <c r="BK332" s="108" t="n">
        <v>7.4</v>
      </c>
      <c r="BL332" s="108" t="n">
        <v>8.3</v>
      </c>
      <c r="BM332" s="108" t="n">
        <v>13.7</v>
      </c>
      <c r="BN332" s="108" t="n">
        <v>14.6</v>
      </c>
      <c r="BO332" s="109" t="n">
        <f aca="false">AVERAGE(BC332:BN332)</f>
        <v>10.075</v>
      </c>
      <c r="CA332" s="1" t="n">
        <v>1982</v>
      </c>
      <c r="CB332" s="110" t="s">
        <v>185</v>
      </c>
      <c r="CC332" s="108" t="n">
        <v>11.8</v>
      </c>
      <c r="CD332" s="108" t="n">
        <v>12.7</v>
      </c>
      <c r="CE332" s="108" t="n">
        <v>9.4</v>
      </c>
      <c r="CF332" s="108" t="n">
        <v>7.4</v>
      </c>
      <c r="CG332" s="108" t="n">
        <v>6.9</v>
      </c>
      <c r="CH332" s="108" t="n">
        <v>3.9</v>
      </c>
      <c r="CI332" s="108" t="n">
        <v>4.9</v>
      </c>
      <c r="CJ332" s="108" t="n">
        <v>4.7</v>
      </c>
      <c r="CK332" s="108" t="n">
        <v>5.6</v>
      </c>
      <c r="CL332" s="108" t="n">
        <v>7.8</v>
      </c>
      <c r="CM332" s="108" t="n">
        <v>11.1</v>
      </c>
      <c r="CN332" s="108" t="n">
        <v>12</v>
      </c>
      <c r="CO332" s="109" t="n">
        <f aca="false">AVERAGE(CC332:CN332)</f>
        <v>8.18333333333333</v>
      </c>
      <c r="DA332" s="1" t="n">
        <v>1982</v>
      </c>
      <c r="DB332" s="110" t="s">
        <v>185</v>
      </c>
      <c r="DC332" s="108" t="n">
        <v>25.7</v>
      </c>
      <c r="DD332" s="108" t="n">
        <v>25.7</v>
      </c>
      <c r="DE332" s="108" t="n">
        <v>24.6</v>
      </c>
      <c r="DF332" s="108" t="n">
        <v>20.2</v>
      </c>
      <c r="DG332" s="108" t="n">
        <v>15.9</v>
      </c>
      <c r="DH332" s="108" t="n">
        <v>13.5</v>
      </c>
      <c r="DI332" s="108" t="n">
        <v>12.8</v>
      </c>
      <c r="DJ332" s="108" t="n">
        <v>13.1</v>
      </c>
      <c r="DK332" s="108" t="n">
        <v>20.4</v>
      </c>
      <c r="DL332" s="108" t="n">
        <v>21.5</v>
      </c>
      <c r="DM332" s="108" t="n">
        <v>25.6</v>
      </c>
      <c r="DN332" s="108" t="n">
        <v>27.1</v>
      </c>
      <c r="DO332" s="109" t="n">
        <f aca="false">AVERAGE(DC332:DN332)</f>
        <v>20.5083333333333</v>
      </c>
      <c r="EA332" s="1" t="n">
        <v>1982</v>
      </c>
      <c r="EB332" s="110" t="s">
        <v>185</v>
      </c>
      <c r="EC332" s="108" t="n">
        <v>15.1</v>
      </c>
      <c r="ED332" s="108" t="n">
        <v>15.8</v>
      </c>
      <c r="EE332" s="108" t="n">
        <v>14.4</v>
      </c>
      <c r="EF332" s="108" t="n">
        <v>12.8</v>
      </c>
      <c r="EG332" s="108" t="n">
        <v>10.4</v>
      </c>
      <c r="EH332" s="108" t="n">
        <v>8.8</v>
      </c>
      <c r="EI332" s="108" t="n">
        <v>8.7</v>
      </c>
      <c r="EJ332" s="108" t="n">
        <v>9.1</v>
      </c>
      <c r="EK332" s="108" t="n">
        <v>11.4</v>
      </c>
      <c r="EL332" s="108" t="n">
        <v>12.2</v>
      </c>
      <c r="EM332" s="108" t="n">
        <v>15.3</v>
      </c>
      <c r="EN332" s="108" t="n">
        <v>15.5</v>
      </c>
      <c r="EO332" s="109" t="n">
        <f aca="false">AVERAGE(EC332:EN332)</f>
        <v>12.4583333333333</v>
      </c>
      <c r="FA332" s="1" t="n">
        <v>1982</v>
      </c>
      <c r="FB332" s="119" t="s">
        <v>185</v>
      </c>
      <c r="FC332" s="108" t="n">
        <v>14.3</v>
      </c>
      <c r="FD332" s="108" t="n">
        <v>17</v>
      </c>
      <c r="FE332" s="108" t="n">
        <v>14.4</v>
      </c>
      <c r="FF332" s="108" t="n">
        <v>10.9</v>
      </c>
      <c r="FG332" s="108" t="n">
        <v>9.2</v>
      </c>
      <c r="FH332" s="108" t="n">
        <v>10.5</v>
      </c>
      <c r="FI332" s="108" t="n">
        <v>9</v>
      </c>
      <c r="FJ332" s="108" t="n">
        <v>7.5</v>
      </c>
      <c r="FK332" s="108" t="n">
        <v>8.9</v>
      </c>
      <c r="FL332" s="108" t="n">
        <v>9</v>
      </c>
      <c r="FM332" s="108" t="n">
        <v>10.7</v>
      </c>
      <c r="FN332" s="108" t="n">
        <v>13.4</v>
      </c>
      <c r="FO332" s="109" t="n">
        <f aca="false">AVERAGE(FC332:FN332)</f>
        <v>11.2333333333333</v>
      </c>
      <c r="GA332" s="1" t="n">
        <v>1982</v>
      </c>
      <c r="GB332" s="110" t="s">
        <v>185</v>
      </c>
      <c r="GC332" s="108" t="n">
        <v>15.8</v>
      </c>
      <c r="GD332" s="108" t="n">
        <v>16.7</v>
      </c>
      <c r="GE332" s="108" t="n">
        <v>15.7</v>
      </c>
      <c r="GF332" s="108" t="n">
        <v>15</v>
      </c>
      <c r="GG332" s="108" t="n">
        <v>13.7</v>
      </c>
      <c r="GH332" s="108" t="n">
        <v>11.3</v>
      </c>
      <c r="GI332" s="108" t="n">
        <v>10.7</v>
      </c>
      <c r="GJ332" s="108" t="n">
        <v>11.4</v>
      </c>
      <c r="GK332" s="108" t="n">
        <v>11.6</v>
      </c>
      <c r="GL332" s="108" t="n">
        <v>12.9</v>
      </c>
      <c r="GM332" s="108" t="n">
        <v>15.6</v>
      </c>
      <c r="GN332" s="108" t="n">
        <v>16.3</v>
      </c>
      <c r="GO332" s="109" t="n">
        <f aca="false">AVERAGE(GC332:GN332)</f>
        <v>13.8916666666667</v>
      </c>
      <c r="HA332" s="1" t="n">
        <v>1982</v>
      </c>
      <c r="HB332" s="110" t="s">
        <v>185</v>
      </c>
      <c r="HC332" s="108" t="n">
        <v>14.6</v>
      </c>
      <c r="HD332" s="108" t="n">
        <v>15.2</v>
      </c>
      <c r="HE332" s="108" t="n">
        <v>14.2</v>
      </c>
      <c r="HF332" s="108" t="n">
        <v>13.4</v>
      </c>
      <c r="HG332" s="108" t="n">
        <v>12.9</v>
      </c>
      <c r="HH332" s="108" t="n">
        <v>11.1</v>
      </c>
      <c r="HI332" s="108" t="n">
        <v>10.6</v>
      </c>
      <c r="HJ332" s="108" t="n">
        <v>10.4</v>
      </c>
      <c r="HK332" s="108" t="n">
        <v>10.5</v>
      </c>
      <c r="HL332" s="108" t="n">
        <v>11.3</v>
      </c>
      <c r="HM332" s="108" t="n">
        <v>14.7</v>
      </c>
      <c r="HN332" s="108" t="n">
        <v>14.7</v>
      </c>
      <c r="HO332" s="109" t="n">
        <f aca="false">AVERAGE(HC332:HN332)</f>
        <v>12.8</v>
      </c>
      <c r="IA332" s="1" t="n">
        <v>1982</v>
      </c>
      <c r="IB332" s="110" t="s">
        <v>185</v>
      </c>
      <c r="IC332" s="108" t="n">
        <v>22</v>
      </c>
      <c r="ID332" s="108" t="n">
        <v>22.8</v>
      </c>
      <c r="IE332" s="108" t="n">
        <v>21.2</v>
      </c>
      <c r="IF332" s="108" t="n">
        <v>19.3</v>
      </c>
      <c r="IG332" s="108" t="n">
        <v>14.7</v>
      </c>
      <c r="IH332" s="108" t="n">
        <v>10.2</v>
      </c>
      <c r="II332" s="108" t="n">
        <v>8.6</v>
      </c>
      <c r="IJ332" s="108" t="n">
        <v>13</v>
      </c>
      <c r="IK332" s="108" t="n">
        <v>14.3</v>
      </c>
      <c r="IL332" s="108" t="n">
        <v>18.1</v>
      </c>
      <c r="IM332" s="108" t="n">
        <v>20.1</v>
      </c>
      <c r="IN332" s="108" t="n">
        <v>20.6</v>
      </c>
      <c r="IO332" s="109" t="n">
        <f aca="false">AVERAGE(IC332:IN332)</f>
        <v>17.075</v>
      </c>
      <c r="JA332" s="1" t="n">
        <v>1982</v>
      </c>
      <c r="JB332" s="119" t="s">
        <v>185</v>
      </c>
      <c r="JC332" s="108" t="n">
        <v>15</v>
      </c>
      <c r="JD332" s="108" t="n">
        <v>14.7</v>
      </c>
      <c r="JE332" s="108" t="n">
        <v>10.6</v>
      </c>
      <c r="JF332" s="108" t="n">
        <v>9.2</v>
      </c>
      <c r="JG332" s="108" t="n">
        <v>4.1</v>
      </c>
      <c r="JH332" s="108" t="n">
        <v>6.5</v>
      </c>
      <c r="JI332" s="108" t="n">
        <v>4</v>
      </c>
      <c r="JJ332" s="108" t="n">
        <v>4.1</v>
      </c>
      <c r="JK332" s="108" t="n">
        <v>5</v>
      </c>
      <c r="JL332" s="108" t="n">
        <v>7.2</v>
      </c>
      <c r="JM332" s="108" t="n">
        <v>8.9</v>
      </c>
      <c r="JN332" s="108" t="n">
        <v>11</v>
      </c>
      <c r="JO332" s="109" t="n">
        <f aca="false">AVERAGE(JC332:JN332)</f>
        <v>8.35833333333333</v>
      </c>
      <c r="KA332" s="1" t="n">
        <v>1982</v>
      </c>
      <c r="KB332" s="110" t="s">
        <v>185</v>
      </c>
      <c r="KC332" s="108" t="n">
        <v>24</v>
      </c>
      <c r="KD332" s="108" t="n">
        <v>25</v>
      </c>
      <c r="KE332" s="108" t="n">
        <v>24.5</v>
      </c>
      <c r="KF332" s="108" t="n">
        <v>21.4</v>
      </c>
      <c r="KG332" s="108" t="n">
        <v>17.5</v>
      </c>
      <c r="KH332" s="108" t="n">
        <v>14.6</v>
      </c>
      <c r="KI332" s="108" t="n">
        <v>14.6</v>
      </c>
      <c r="KJ332" s="108" t="n">
        <v>14.7</v>
      </c>
      <c r="KK332" s="108" t="n">
        <v>20.8</v>
      </c>
      <c r="KL332" s="108" t="n">
        <v>22.3</v>
      </c>
      <c r="KM332" s="108" t="n">
        <v>24.9</v>
      </c>
      <c r="KN332" s="108" t="n">
        <v>26.4</v>
      </c>
      <c r="KO332" s="109" t="n">
        <f aca="false">AVERAGE(KC332:KN332)</f>
        <v>20.8916666666667</v>
      </c>
      <c r="LA332" s="1" t="n">
        <v>1982</v>
      </c>
      <c r="LB332" s="110" t="s">
        <v>185</v>
      </c>
      <c r="LC332" s="108" t="n">
        <v>13.3</v>
      </c>
      <c r="LD332" s="108" t="n">
        <v>14</v>
      </c>
      <c r="LE332" s="108" t="n">
        <v>12.2</v>
      </c>
      <c r="LF332" s="108" t="n">
        <v>10.2</v>
      </c>
      <c r="LG332" s="108" t="n">
        <v>8.2</v>
      </c>
      <c r="LH332" s="108" t="n">
        <v>5.5</v>
      </c>
      <c r="LI332" s="108" t="n">
        <v>3.9</v>
      </c>
      <c r="LJ332" s="108" t="n">
        <v>4.2</v>
      </c>
      <c r="LK332" s="108" t="n">
        <v>6.2</v>
      </c>
      <c r="LL332" s="108" t="n">
        <v>9.2</v>
      </c>
      <c r="LM332" s="108" t="n">
        <v>12.8</v>
      </c>
      <c r="LN332" s="108" t="n">
        <v>13</v>
      </c>
      <c r="LO332" s="109" t="n">
        <f aca="false">AVERAGE(LC332:LN332)</f>
        <v>9.39166666666667</v>
      </c>
      <c r="MA332" s="1" t="n">
        <v>1982</v>
      </c>
      <c r="MB332" s="110" t="s">
        <v>185</v>
      </c>
      <c r="MC332" s="108" t="n">
        <v>16.1</v>
      </c>
      <c r="MD332" s="108" t="n">
        <v>16.6</v>
      </c>
      <c r="ME332" s="108" t="n">
        <v>14.1</v>
      </c>
      <c r="MF332" s="108" t="n">
        <v>12.3</v>
      </c>
      <c r="MG332" s="108" t="n">
        <v>11.2</v>
      </c>
      <c r="MH332" s="108" t="n">
        <v>7.7</v>
      </c>
      <c r="MI332" s="108" t="n">
        <v>6.9</v>
      </c>
      <c r="MJ332" s="108" t="n">
        <v>9.9</v>
      </c>
      <c r="MK332" s="108" t="n">
        <v>9.9</v>
      </c>
      <c r="ML332" s="108" t="n">
        <v>11.9</v>
      </c>
      <c r="MM332" s="108" t="n">
        <v>14.6</v>
      </c>
      <c r="MN332" s="108" t="n">
        <v>15.7</v>
      </c>
      <c r="MO332" s="109" t="n">
        <f aca="false">AVERAGE(MC332:MN332)</f>
        <v>12.2416666666667</v>
      </c>
      <c r="NA332" s="1" t="n">
        <v>1982</v>
      </c>
      <c r="NB332" s="110" t="s">
        <v>185</v>
      </c>
      <c r="NC332" s="108" t="n">
        <v>17.6</v>
      </c>
      <c r="ND332" s="108" t="n">
        <v>18.6</v>
      </c>
      <c r="NE332" s="108" t="n">
        <v>17.7</v>
      </c>
      <c r="NF332" s="108" t="n">
        <v>15.1</v>
      </c>
      <c r="NG332" s="108" t="n">
        <v>13</v>
      </c>
      <c r="NH332" s="108" t="n">
        <v>10.6</v>
      </c>
      <c r="NI332" s="108" t="n">
        <v>8.9</v>
      </c>
      <c r="NJ332" s="108" t="n">
        <v>10</v>
      </c>
      <c r="NK332" s="108" t="n">
        <v>9.3</v>
      </c>
      <c r="NL332" s="108" t="n">
        <v>12.2</v>
      </c>
      <c r="NM332" s="108" t="n">
        <v>15.7</v>
      </c>
      <c r="NN332" s="108" t="n">
        <v>16.6</v>
      </c>
      <c r="NO332" s="109" t="n">
        <f aca="false">AVERAGE(NC332:NN332)</f>
        <v>13.775</v>
      </c>
      <c r="OA332" s="1" t="n">
        <v>1982</v>
      </c>
      <c r="OB332" s="110" t="s">
        <v>185</v>
      </c>
      <c r="OC332" s="108" t="n">
        <v>16.8</v>
      </c>
      <c r="OD332" s="108" t="n">
        <v>17.9</v>
      </c>
      <c r="OE332" s="108" t="n">
        <v>15.7</v>
      </c>
      <c r="OF332" s="108" t="n">
        <v>13.9</v>
      </c>
      <c r="OG332" s="108" t="n">
        <v>12</v>
      </c>
      <c r="OH332" s="108" t="n">
        <v>9.7</v>
      </c>
      <c r="OI332" s="108" t="n">
        <v>8.9</v>
      </c>
      <c r="OJ332" s="108" t="n">
        <v>10</v>
      </c>
      <c r="OK332" s="108" t="n">
        <v>10.9</v>
      </c>
      <c r="OL332" s="108" t="n">
        <v>13.4</v>
      </c>
      <c r="OM332" s="108" t="n">
        <v>16.2</v>
      </c>
      <c r="ON332" s="108" t="n">
        <v>17.1</v>
      </c>
      <c r="OO332" s="109" t="n">
        <f aca="false">AVERAGE(OC332:ON332)</f>
        <v>13.5416666666667</v>
      </c>
      <c r="PA332" s="16" t="n">
        <v>1982</v>
      </c>
      <c r="PB332" s="134" t="s">
        <v>185</v>
      </c>
      <c r="PC332" s="108" t="n">
        <v>18.2</v>
      </c>
      <c r="PD332" s="108" t="n">
        <v>18</v>
      </c>
      <c r="PE332" s="108" t="n">
        <v>14.3</v>
      </c>
      <c r="PF332" s="108" t="n">
        <v>12.6</v>
      </c>
      <c r="PG332" s="108" t="n">
        <v>8.9</v>
      </c>
      <c r="PH332" s="108" t="n">
        <v>4.3</v>
      </c>
      <c r="PI332" s="108" t="n">
        <v>2.4</v>
      </c>
      <c r="PJ332" s="108" t="n">
        <v>9.1</v>
      </c>
      <c r="PK332" s="108" t="n">
        <v>8.5</v>
      </c>
      <c r="PL332" s="108" t="n">
        <v>11.6</v>
      </c>
      <c r="PM332" s="108" t="n">
        <v>16.2</v>
      </c>
      <c r="PN332" s="108" t="n">
        <v>18.1</v>
      </c>
      <c r="PO332" s="109" t="n">
        <f aca="false">AVERAGE(PC332:PN332)</f>
        <v>11.85</v>
      </c>
      <c r="QA332" s="1" t="n">
        <v>1982</v>
      </c>
      <c r="QB332" s="110" t="s">
        <v>185</v>
      </c>
      <c r="QC332" s="108" t="n">
        <v>13.3</v>
      </c>
      <c r="QD332" s="108" t="n">
        <v>13.7</v>
      </c>
      <c r="QE332" s="108" t="n">
        <v>11.7</v>
      </c>
      <c r="QF332" s="108" t="n">
        <v>10.2</v>
      </c>
      <c r="QG332" s="108" t="n">
        <v>7.9</v>
      </c>
      <c r="QH332" s="108" t="n">
        <v>5.5</v>
      </c>
      <c r="QI332" s="108" t="n">
        <v>5.2</v>
      </c>
      <c r="QJ332" s="108" t="n">
        <v>6.3</v>
      </c>
      <c r="QK332" s="108" t="n">
        <v>6.8</v>
      </c>
      <c r="QL332" s="108" t="n">
        <v>8.6</v>
      </c>
      <c r="QM332" s="108" t="n">
        <v>12.9</v>
      </c>
      <c r="QN332" s="108" t="n">
        <v>14</v>
      </c>
      <c r="QO332" s="109" t="n">
        <f aca="false">AVERAGE(QC332:QN332)</f>
        <v>9.675</v>
      </c>
      <c r="RA332" s="1" t="n">
        <v>1982</v>
      </c>
      <c r="RB332" s="110" t="s">
        <v>185</v>
      </c>
      <c r="RC332" s="108" t="n">
        <v>16.2</v>
      </c>
      <c r="RD332" s="108" t="n">
        <v>17.2</v>
      </c>
      <c r="RE332" s="108" t="n">
        <v>13.2</v>
      </c>
      <c r="RF332" s="108" t="n">
        <v>11.7</v>
      </c>
      <c r="RG332" s="108" t="n">
        <v>8.6</v>
      </c>
      <c r="RH332" s="108" t="n">
        <v>6.2</v>
      </c>
      <c r="RI332" s="108" t="n">
        <v>4.6</v>
      </c>
      <c r="RJ332" s="108" t="n">
        <v>7.3</v>
      </c>
      <c r="RK332" s="108" t="n">
        <v>6.8</v>
      </c>
      <c r="RL332" s="108" t="n">
        <v>10.2</v>
      </c>
      <c r="RM332" s="108" t="n">
        <v>14.9</v>
      </c>
      <c r="RN332" s="108" t="n">
        <v>16.5</v>
      </c>
      <c r="RO332" s="109" t="n">
        <f aca="false">AVERAGE(RC332:RN332)</f>
        <v>11.1166666666667</v>
      </c>
      <c r="SA332" s="1" t="n">
        <v>1982</v>
      </c>
      <c r="SB332" s="107" t="n">
        <v>1982</v>
      </c>
      <c r="SC332" s="108" t="n">
        <v>21</v>
      </c>
      <c r="SD332" s="108" t="n">
        <v>20.5</v>
      </c>
      <c r="SE332" s="108" t="n">
        <v>18.8</v>
      </c>
      <c r="SF332" s="108" t="n">
        <v>14.1</v>
      </c>
      <c r="SG332" s="108" t="n">
        <v>9.4</v>
      </c>
      <c r="SH332" s="108" t="n">
        <v>5.7</v>
      </c>
      <c r="SI332" s="108" t="n">
        <v>5.5</v>
      </c>
      <c r="SJ332" s="108" t="n">
        <v>7.1</v>
      </c>
      <c r="SK332" s="108" t="n">
        <v>9.8</v>
      </c>
      <c r="SL332" s="108" t="n">
        <v>13.4</v>
      </c>
      <c r="SM332" s="108" t="n">
        <v>14.7</v>
      </c>
      <c r="SN332" s="108" t="n">
        <v>22.2</v>
      </c>
      <c r="SO332" s="109" t="n">
        <f aca="false">AVERAGE(SC332:SN332)</f>
        <v>13.5166666666667</v>
      </c>
      <c r="TA332" s="1" t="n">
        <v>1982</v>
      </c>
      <c r="TB332" s="110" t="s">
        <v>185</v>
      </c>
      <c r="TC332" s="108" t="n">
        <v>26.3</v>
      </c>
      <c r="TD332" s="108" t="n">
        <v>25.4</v>
      </c>
      <c r="TE332" s="108" t="n">
        <v>23.8</v>
      </c>
      <c r="TF332" s="108" t="n">
        <v>20.5</v>
      </c>
      <c r="TG332" s="108" t="n">
        <v>15.8</v>
      </c>
      <c r="TH332" s="108" t="n">
        <v>13.1</v>
      </c>
      <c r="TI332" s="108" t="n">
        <v>12.9</v>
      </c>
      <c r="TJ332" s="108" t="n">
        <v>13.8</v>
      </c>
      <c r="TK332" s="108" t="n">
        <v>18.9</v>
      </c>
      <c r="TL332" s="108" t="n">
        <v>20.6</v>
      </c>
      <c r="TM332" s="108" t="n">
        <v>24.9</v>
      </c>
      <c r="TN332" s="108" t="n">
        <v>26.1</v>
      </c>
      <c r="TO332" s="109" t="n">
        <f aca="false">AVERAGE(TC332:TN332)</f>
        <v>20.175</v>
      </c>
      <c r="UA332" s="1" t="n">
        <v>1982</v>
      </c>
      <c r="UB332" s="110" t="s">
        <v>185</v>
      </c>
      <c r="UC332" s="108" t="n">
        <v>16.7</v>
      </c>
      <c r="UD332" s="108" t="n">
        <v>17.8</v>
      </c>
      <c r="UE332" s="108" t="n">
        <v>14.8</v>
      </c>
      <c r="UF332" s="108" t="n">
        <v>12.5</v>
      </c>
      <c r="UG332" s="108" t="n">
        <v>8.3</v>
      </c>
      <c r="UH332" s="108" t="n">
        <v>5.7</v>
      </c>
      <c r="UI332" s="108" t="n">
        <v>4</v>
      </c>
      <c r="UJ332" s="108" t="n">
        <v>7.9</v>
      </c>
      <c r="UK332" s="108" t="n">
        <v>7</v>
      </c>
      <c r="UL332" s="108" t="n">
        <v>10.6</v>
      </c>
      <c r="UM332" s="108" t="n">
        <v>15.5</v>
      </c>
      <c r="UN332" s="108" t="n">
        <v>16.8</v>
      </c>
      <c r="UO332" s="109" t="n">
        <f aca="false">AVERAGE(UC332:UN332)</f>
        <v>11.4666666666667</v>
      </c>
      <c r="VA332" s="1" t="n">
        <v>1982</v>
      </c>
      <c r="VB332" s="119" t="s">
        <v>185</v>
      </c>
      <c r="VC332" s="108" t="n">
        <v>12.7</v>
      </c>
      <c r="VD332" s="108" t="n">
        <v>13.8</v>
      </c>
      <c r="VE332" s="108" t="n">
        <v>12.8</v>
      </c>
      <c r="VF332" s="108" t="n">
        <v>13</v>
      </c>
      <c r="VG332" s="108" t="n">
        <v>10.3</v>
      </c>
      <c r="VH332" s="108" t="n">
        <v>8.7</v>
      </c>
      <c r="VI332" s="108" t="n">
        <v>7.1</v>
      </c>
      <c r="VJ332" s="108" t="n">
        <v>7.1</v>
      </c>
      <c r="VK332" s="108" t="n">
        <v>8.3</v>
      </c>
      <c r="VL332" s="108" t="n">
        <v>9.7</v>
      </c>
      <c r="VM332" s="108" t="n">
        <v>9.3</v>
      </c>
      <c r="VN332" s="108" t="n">
        <v>13</v>
      </c>
      <c r="VO332" s="109" t="n">
        <f aca="false">AVERAGE(VC332:VN332)</f>
        <v>10.4833333333333</v>
      </c>
      <c r="WA332" s="1" t="n">
        <v>1982</v>
      </c>
      <c r="WB332" s="110" t="s">
        <v>185</v>
      </c>
      <c r="WC332" s="108" t="n">
        <v>22.4</v>
      </c>
      <c r="WD332" s="108" t="n">
        <v>23.7</v>
      </c>
      <c r="WE332" s="108" t="n">
        <v>19.6</v>
      </c>
      <c r="WF332" s="108" t="n">
        <v>18</v>
      </c>
      <c r="WG332" s="108" t="n">
        <v>12.4</v>
      </c>
      <c r="WH332" s="108" t="n">
        <v>7.1</v>
      </c>
      <c r="WI332" s="108" t="n">
        <v>5</v>
      </c>
      <c r="WJ332" s="108" t="n">
        <v>10.8</v>
      </c>
      <c r="WK332" s="108" t="n">
        <v>12.1</v>
      </c>
      <c r="WL332" s="108" t="n">
        <v>17.1</v>
      </c>
      <c r="WM332" s="108" t="n">
        <v>21.6</v>
      </c>
      <c r="WN332" s="108" t="n">
        <v>20.6</v>
      </c>
      <c r="WO332" s="109" t="n">
        <f aca="false">AVERAGE(WC332:WN332)</f>
        <v>15.8666666666667</v>
      </c>
      <c r="YA332" s="1" t="n">
        <v>1982</v>
      </c>
      <c r="YB332" s="110" t="s">
        <v>185</v>
      </c>
      <c r="YC332" s="108" t="n">
        <v>14.3</v>
      </c>
      <c r="YD332" s="108" t="n">
        <v>14.3</v>
      </c>
      <c r="YE332" s="108" t="n">
        <v>12.1</v>
      </c>
      <c r="YF332" s="108" t="n">
        <v>10.2</v>
      </c>
      <c r="YG332" s="108" t="n">
        <v>8.1</v>
      </c>
      <c r="YH332" s="108" t="n">
        <v>6.2</v>
      </c>
      <c r="YI332" s="108" t="n">
        <v>5.3</v>
      </c>
      <c r="YJ332" s="108" t="n">
        <v>6.6</v>
      </c>
      <c r="YK332" s="108" t="n">
        <v>6.8</v>
      </c>
      <c r="YL332" s="108" t="n">
        <v>9.1</v>
      </c>
      <c r="YM332" s="108" t="n">
        <v>13.4</v>
      </c>
      <c r="YN332" s="108" t="n">
        <v>14.3</v>
      </c>
      <c r="YO332" s="109" t="n">
        <f aca="false">AVERAGE(YC332:YN332)</f>
        <v>10.0583333333333</v>
      </c>
      <c r="ZA332" s="1" t="n">
        <v>1982</v>
      </c>
      <c r="ZB332" s="110" t="s">
        <v>185</v>
      </c>
      <c r="ZC332" s="108" t="n">
        <v>16.3</v>
      </c>
      <c r="ZD332" s="108" t="n">
        <v>17.5</v>
      </c>
      <c r="ZE332" s="108" t="n">
        <v>14.7</v>
      </c>
      <c r="ZF332" s="108" t="n">
        <v>12.3</v>
      </c>
      <c r="ZG332" s="108" t="n">
        <v>8.8</v>
      </c>
      <c r="ZH332" s="108" t="n">
        <v>5.3</v>
      </c>
      <c r="ZI332" s="108" t="n">
        <v>3.9</v>
      </c>
      <c r="ZJ332" s="108" t="n">
        <v>6.8</v>
      </c>
      <c r="ZK332" s="108" t="n">
        <v>6.9</v>
      </c>
      <c r="ZL332" s="108" t="n">
        <v>9.7</v>
      </c>
      <c r="ZM332" s="108" t="n">
        <v>14.4</v>
      </c>
      <c r="ZN332" s="108" t="n">
        <v>15.7</v>
      </c>
      <c r="ZO332" s="109" t="n">
        <f aca="false">AVERAGE(ZC332:ZN332)</f>
        <v>11.025</v>
      </c>
      <c r="AAA332" s="1" t="n">
        <v>1982</v>
      </c>
      <c r="AAB332" s="110" t="s">
        <v>185</v>
      </c>
      <c r="AAC332" s="108" t="n">
        <v>22.8</v>
      </c>
      <c r="AAD332" s="108" t="n">
        <v>22.5</v>
      </c>
      <c r="AAE332" s="108" t="n">
        <v>21.1</v>
      </c>
      <c r="AAF332" s="108" t="n">
        <v>18.3</v>
      </c>
      <c r="AAG332" s="108" t="n">
        <v>14.4</v>
      </c>
      <c r="AAH332" s="108" t="n">
        <v>11.9</v>
      </c>
      <c r="AAI332" s="108" t="n">
        <v>11.5</v>
      </c>
      <c r="AAJ332" s="108" t="n">
        <v>13.9</v>
      </c>
      <c r="AAK332" s="108" t="n">
        <v>19.3</v>
      </c>
      <c r="AAL332" s="108" t="n">
        <v>19.7</v>
      </c>
      <c r="AAM332" s="108" t="n">
        <v>23.2</v>
      </c>
      <c r="AAN332" s="108" t="n">
        <v>24.6</v>
      </c>
      <c r="AAO332" s="109" t="n">
        <f aca="false">AVERAGE(AAC332:AAN332)</f>
        <v>18.6</v>
      </c>
      <c r="ABA332" s="1" t="n">
        <v>1982</v>
      </c>
      <c r="ABB332" s="110" t="s">
        <v>185</v>
      </c>
      <c r="ABC332" s="108" t="n">
        <v>24.5</v>
      </c>
      <c r="ABD332" s="108" t="n">
        <v>24.5</v>
      </c>
      <c r="ABE332" s="108" t="n">
        <v>23.5</v>
      </c>
      <c r="ABF332" s="108" t="n">
        <v>21.4</v>
      </c>
      <c r="ABG332" s="108" t="n">
        <v>17.5</v>
      </c>
      <c r="ABH332" s="108" t="n">
        <v>12.5</v>
      </c>
      <c r="ABI332" s="108" t="n">
        <v>11.9</v>
      </c>
      <c r="ABJ332" s="108" t="n">
        <v>14.8</v>
      </c>
      <c r="ABK332" s="108" t="n">
        <v>15.8</v>
      </c>
      <c r="ABL332" s="108" t="n">
        <v>19.5</v>
      </c>
      <c r="ABM332" s="108" t="n">
        <v>21.4</v>
      </c>
      <c r="ABN332" s="108" t="n">
        <v>23.1</v>
      </c>
      <c r="ABO332" s="109" t="n">
        <f aca="false">AVERAGE(ABC332:ABN332)</f>
        <v>19.2</v>
      </c>
      <c r="ACA332" s="111" t="n">
        <v>1982</v>
      </c>
      <c r="ACB332" s="110" t="s">
        <v>185</v>
      </c>
      <c r="ACC332" s="108" t="n">
        <v>17.5</v>
      </c>
      <c r="ACD332" s="108" t="n">
        <v>19.2</v>
      </c>
      <c r="ACE332" s="108" t="n">
        <v>16.6</v>
      </c>
      <c r="ACF332" s="108" t="n">
        <v>14.7</v>
      </c>
      <c r="ACG332" s="108" t="n">
        <v>12</v>
      </c>
      <c r="ACH332" s="108" t="n">
        <v>9.5</v>
      </c>
      <c r="ACI332" s="108" t="n">
        <v>8.9</v>
      </c>
      <c r="ACJ332" s="108" t="n">
        <v>10.2</v>
      </c>
      <c r="ACK332" s="108" t="n">
        <v>10.9</v>
      </c>
      <c r="ACL332" s="108" t="n">
        <v>13.6</v>
      </c>
      <c r="ACM332" s="108" t="n">
        <v>16.9</v>
      </c>
      <c r="ACN332" s="108" t="n">
        <v>17.8</v>
      </c>
      <c r="ACO332" s="109" t="n">
        <f aca="false">AVERAGE(ACC332:ACN332)</f>
        <v>13.9833333333333</v>
      </c>
      <c r="ADA332" s="1" t="n">
        <v>1982</v>
      </c>
      <c r="ADB332" s="110" t="s">
        <v>185</v>
      </c>
      <c r="ADC332" s="108" t="n">
        <v>26.1</v>
      </c>
      <c r="ADD332" s="108" t="n">
        <v>25.3</v>
      </c>
      <c r="ADE332" s="108" t="n">
        <v>23.7</v>
      </c>
      <c r="ADF332" s="108" t="n">
        <v>20.3</v>
      </c>
      <c r="ADG332" s="108" t="n">
        <v>16.1</v>
      </c>
      <c r="ADH332" s="108" t="n">
        <v>13.4</v>
      </c>
      <c r="ADI332" s="108" t="n">
        <v>12.8</v>
      </c>
      <c r="ADJ332" s="108" t="n">
        <v>13.3</v>
      </c>
      <c r="ADK332" s="108" t="n">
        <v>16.7</v>
      </c>
      <c r="ADL332" s="108" t="n">
        <v>18.6</v>
      </c>
      <c r="ADM332" s="108" t="n">
        <v>22.8</v>
      </c>
      <c r="ADN332" s="108" t="n">
        <v>24.7</v>
      </c>
      <c r="ADO332" s="109" t="n">
        <f aca="false">AVERAGE(ADC332:ADN332)</f>
        <v>19.4833333333333</v>
      </c>
      <c r="AEA332" s="1" t="n">
        <v>1982</v>
      </c>
      <c r="AEB332" s="110" t="s">
        <v>185</v>
      </c>
      <c r="AEC332" s="108" t="n">
        <v>27</v>
      </c>
      <c r="AED332" s="108" t="n">
        <v>26.3</v>
      </c>
      <c r="AEE332" s="108" t="n">
        <v>25.4</v>
      </c>
      <c r="AEF332" s="108" t="n">
        <v>22.3</v>
      </c>
      <c r="AEG332" s="108" t="n">
        <v>18.2</v>
      </c>
      <c r="AEH332" s="108" t="n">
        <v>15.3</v>
      </c>
      <c r="AEI332" s="108" t="n">
        <v>14.8</v>
      </c>
      <c r="AEJ332" s="108" t="n">
        <v>15.3</v>
      </c>
      <c r="AEK332" s="108" t="n">
        <v>17.6</v>
      </c>
      <c r="AEL332" s="108" t="n">
        <v>20.7</v>
      </c>
      <c r="AEM332" s="108" t="n">
        <v>24.2</v>
      </c>
      <c r="AEN332" s="108" t="n">
        <v>26.2</v>
      </c>
      <c r="AEO332" s="109" t="n">
        <f aca="false">AVERAGE(AEC332:AEN332)</f>
        <v>21.1083333333333</v>
      </c>
      <c r="AFA332" s="1" t="n">
        <v>1982</v>
      </c>
      <c r="AFB332" s="110" t="s">
        <v>185</v>
      </c>
      <c r="AFC332" s="108" t="n">
        <v>17.5</v>
      </c>
      <c r="AFD332" s="108" t="n">
        <v>18.8</v>
      </c>
      <c r="AFE332" s="108" t="n">
        <v>17.3</v>
      </c>
      <c r="AFF332" s="108" t="n">
        <v>16</v>
      </c>
      <c r="AFG332" s="108" t="n">
        <v>14.6</v>
      </c>
      <c r="AFH332" s="108" t="n">
        <v>12</v>
      </c>
      <c r="AFI332" s="108" t="n">
        <v>11.6</v>
      </c>
      <c r="AFJ332" s="108" t="n">
        <v>12.5</v>
      </c>
      <c r="AFK332" s="108" t="n">
        <v>12.6</v>
      </c>
      <c r="AFL332" s="108" t="n">
        <v>14.2</v>
      </c>
      <c r="AFM332" s="108" t="n">
        <v>17.1</v>
      </c>
      <c r="AFN332" s="108" t="n">
        <v>18</v>
      </c>
      <c r="AFO332" s="109" t="n">
        <f aca="false">AVERAGE(AFC332:AFN332)</f>
        <v>15.1833333333333</v>
      </c>
      <c r="AGA332" s="1" t="n">
        <v>1982</v>
      </c>
      <c r="AGB332" s="110" t="s">
        <v>185</v>
      </c>
      <c r="AGC332" s="108" t="n">
        <v>17.1</v>
      </c>
      <c r="AGD332" s="108" t="n">
        <v>17.4</v>
      </c>
      <c r="AGE332" s="108" t="n">
        <v>14</v>
      </c>
      <c r="AGF332" s="108" t="n">
        <v>12</v>
      </c>
      <c r="AGG332" s="108" t="n">
        <v>8.1</v>
      </c>
      <c r="AGH332" s="108" t="n">
        <v>4.3</v>
      </c>
      <c r="AGI332" s="108" t="n">
        <v>2.6</v>
      </c>
      <c r="AGJ332" s="108" t="n">
        <v>7.7</v>
      </c>
      <c r="AGK332" s="108" t="n">
        <v>7.3</v>
      </c>
      <c r="AGL332" s="108" t="n">
        <v>10.9</v>
      </c>
      <c r="AGM332" s="108" t="n">
        <v>16.3</v>
      </c>
      <c r="AGN332" s="108" t="n">
        <v>17.3</v>
      </c>
      <c r="AGO332" s="109" t="n">
        <f aca="false">AVERAGE(AGC332:AGN332)</f>
        <v>11.25</v>
      </c>
      <c r="AHA332" s="1" t="n">
        <v>1982</v>
      </c>
      <c r="AHB332" s="110" t="s">
        <v>185</v>
      </c>
      <c r="AHC332" s="108" t="n">
        <v>14.2</v>
      </c>
      <c r="AHD332" s="108" t="n">
        <v>14.4</v>
      </c>
      <c r="AHE332" s="108" t="n">
        <v>11.7</v>
      </c>
      <c r="AHF332" s="108" t="n">
        <v>8.8</v>
      </c>
      <c r="AHG332" s="108" t="n">
        <v>6.4</v>
      </c>
      <c r="AHH332" s="108" t="n">
        <v>4.4</v>
      </c>
      <c r="AHI332" s="108" t="n">
        <v>3.9</v>
      </c>
      <c r="AHJ332" s="108" t="n">
        <v>4.9</v>
      </c>
      <c r="AHK332" s="108" t="n">
        <v>4.8</v>
      </c>
      <c r="AHL332" s="108" t="n">
        <v>7.6</v>
      </c>
      <c r="AHM332" s="108" t="n">
        <v>11.8</v>
      </c>
      <c r="AHN332" s="108" t="n">
        <v>13.9</v>
      </c>
      <c r="AHO332" s="109" t="n">
        <f aca="false">AVERAGE(AHC332:AHN332)</f>
        <v>8.9</v>
      </c>
      <c r="AIA332" s="1" t="n">
        <v>1982</v>
      </c>
      <c r="AIB332" s="110" t="s">
        <v>185</v>
      </c>
      <c r="AIC332" s="108" t="n">
        <v>23.2</v>
      </c>
      <c r="AID332" s="108" t="n">
        <v>22.4</v>
      </c>
      <c r="AIE332" s="108" t="n">
        <v>17.7</v>
      </c>
      <c r="AIF332" s="108" t="n">
        <v>16</v>
      </c>
      <c r="AIG332" s="108" t="n">
        <v>12.8</v>
      </c>
      <c r="AIH332" s="108" t="n">
        <v>5.4</v>
      </c>
      <c r="AII332" s="108" t="n">
        <v>3.7</v>
      </c>
      <c r="AIJ332" s="108" t="n">
        <v>11.1</v>
      </c>
      <c r="AIK332" s="108" t="n">
        <v>11.2</v>
      </c>
      <c r="AIL332" s="108" t="n">
        <v>16.4</v>
      </c>
      <c r="AIM332" s="108" t="n">
        <v>20.9</v>
      </c>
      <c r="AIN332" s="108" t="n">
        <v>22.5</v>
      </c>
      <c r="AIO332" s="109" t="n">
        <f aca="false">AVERAGE(AIC332:AIN332)</f>
        <v>15.275</v>
      </c>
      <c r="AJA332" s="1" t="n">
        <v>1982</v>
      </c>
      <c r="AJB332" s="110" t="s">
        <v>185</v>
      </c>
      <c r="AJC332" s="108" t="n">
        <v>26.1</v>
      </c>
      <c r="AJD332" s="108" t="n">
        <v>25.7</v>
      </c>
      <c r="AJE332" s="108" t="n">
        <v>25.4</v>
      </c>
      <c r="AJF332" s="108" t="n">
        <v>23</v>
      </c>
      <c r="AJG332" s="108" t="n">
        <v>19.6</v>
      </c>
      <c r="AJH332" s="108" t="n">
        <v>17.3</v>
      </c>
      <c r="AJI332" s="108" t="n">
        <v>15.5</v>
      </c>
      <c r="AJJ332" s="108" t="n">
        <v>18.6</v>
      </c>
      <c r="AJK332" s="108" t="n">
        <v>21.7</v>
      </c>
      <c r="AJL332" s="108" t="n">
        <v>23.2</v>
      </c>
      <c r="AJM332" s="108" t="n">
        <v>26.4</v>
      </c>
      <c r="AJN332" s="108" t="n">
        <v>27.3</v>
      </c>
      <c r="AJO332" s="109" t="n">
        <f aca="false">AVERAGE(AJC332:AJN332)</f>
        <v>22.4833333333333</v>
      </c>
      <c r="AKA332" s="1" t="n">
        <v>1982</v>
      </c>
      <c r="AKB332" s="110" t="s">
        <v>185</v>
      </c>
      <c r="AKC332" s="108" t="n">
        <v>15.5</v>
      </c>
      <c r="AKD332" s="108" t="n">
        <v>16.5</v>
      </c>
      <c r="AKE332" s="108" t="n">
        <v>13.5</v>
      </c>
      <c r="AKF332" s="108" t="n">
        <v>10.2</v>
      </c>
      <c r="AKG332" s="108" t="n">
        <v>7.8</v>
      </c>
      <c r="AKH332" s="108" t="n">
        <v>5.3</v>
      </c>
      <c r="AKI332" s="108" t="n">
        <v>4</v>
      </c>
      <c r="AKJ332" s="108" t="n">
        <v>6.2</v>
      </c>
      <c r="AKK332" s="108" t="n">
        <v>5.7</v>
      </c>
      <c r="AKL332" s="108" t="n">
        <v>9.1</v>
      </c>
      <c r="AKM332" s="108" t="n">
        <v>13.6</v>
      </c>
      <c r="AKN332" s="108" t="n">
        <v>15.6</v>
      </c>
      <c r="AKO332" s="109" t="n">
        <f aca="false">AVERAGE(AKC332:AKN332)</f>
        <v>10.25</v>
      </c>
      <c r="ALA332" s="35" t="n">
        <f aca="false">(ACO332+AO332+EO332+NO332+AKO332+AFO332+AEO332+IO332+MO332)/9</f>
        <v>14.0342592592593</v>
      </c>
      <c r="ALB332" s="77" t="n">
        <f aca="false">(ABO332+KO332+DO332+AGO332)/4</f>
        <v>17.9625</v>
      </c>
      <c r="ALC332" s="19" t="n">
        <f aca="false">(QO332+PO332+AAO332+AJO332+FO332+SO332+BO332+CO332+JO332+OO332+TO332+HO332)/12</f>
        <v>13.3743055555556</v>
      </c>
      <c r="AMA332" s="28" t="n">
        <f aca="false">MAX(ACC332:ACN332,AC332:AN332,EC332:EN332,NC332:NN332,AKC332:AKN332,AFC332:AFN332,AEC332:AEN332,IC332:IN332,MC332:MN332)</f>
        <v>27</v>
      </c>
      <c r="AMB332" s="28" t="n">
        <f aca="false">MIN(ACC332:ACN332,AC332:AN332,EC332:EN332,NC332:NN332,AKC332:AKN332,AFC332:AFN332,AEC332:AEN332,IC332:IN332,MC332:MN332)</f>
        <v>4</v>
      </c>
      <c r="AMC332" s="81" t="n">
        <f aca="false">MAX(ABC332:ABN332,KC332:KN332,DC332:DN332,AGC332:AGN332)</f>
        <v>27.1</v>
      </c>
      <c r="AMD332" s="81" t="n">
        <f aca="false">MIN(ABC332:ABN332,KC332:KN332,DC332:DN332,AGC332:AGN332)</f>
        <v>2.6</v>
      </c>
      <c r="AME332" s="60" t="n">
        <f aca="false">MAX(QC332:QN332,PC332:PN332,AJC332:AJN332,AAC332:AAN332,FC332:FN332,SC332:SN332)</f>
        <v>27.3</v>
      </c>
      <c r="AMF332" s="60" t="n">
        <f aca="false">MIN(QC332:QN332,PC332:PN332,AJC332:AJN332,AAC332:AAN332,FC332:FN332,SC332:SN332)</f>
        <v>2.4</v>
      </c>
    </row>
    <row r="333" customFormat="false" ht="12.8" hidden="false" customHeight="false" outlineLevel="0" collapsed="false">
      <c r="A333" s="104"/>
      <c r="B333" s="29" t="n">
        <f aca="false">AVERAGE(AO333,BO333,CO333,DO333,EO333,FO333,GO333,HO343,IO333,JO333,KO333,LO333,MO333,NO333,OO333,PO333,QO333,RO333,SO333,TO333,UO333,VO333,WO333,YO333,ZO333,AAO333,ABO333,ACO333,ADO333,AEO333,AFO333,AGO333,AHO333,AIO333,AJO333,AKO333)</f>
        <v>14.2678240740741</v>
      </c>
      <c r="C333" s="30" t="n">
        <f aca="false">AVERAGE(B329:B333)</f>
        <v>13.9598148148148</v>
      </c>
      <c r="D333" s="31" t="n">
        <f aca="false">AVERAGE(B324:B333)</f>
        <v>13.8953843995511</v>
      </c>
      <c r="E333" s="29" t="n">
        <f aca="false">AVERAGE(B314:B333)</f>
        <v>13.7351022376543</v>
      </c>
      <c r="F333" s="32" t="n">
        <f aca="false">AVERAGE(B284:B333)</f>
        <v>13.5791627384961</v>
      </c>
      <c r="G333" s="3" t="n">
        <f aca="false">MAX(AC333:AN333,BC333:BN333,CC333:CN333,DC333:DN333,EC333:EN333,FC333:FN333,GC333:GN333,HC333:HN333,IC333:IN333,JC333:JN333,KC333:KN333,LC333:LN333,MC333:MN333,NC333:NN333,OC333:ON333,PC333:PN333,QC333:QN333,RC333:RN333,SC333:SN333,TC333:TN333,UC333:UN333,VC333:VN333,WC333:WN333,YC333:YN333,ZC333:ZN333,AAC333:AAN333,ABC333:ABN333,ACC333:ACN333,ADC333:ADN333,AEC333:AEN333,AFC333:AFN333,AGC333:AGN333,AHC333:AHN333,AIC333:AIN333,AJC333:AJN333,AKC333:AKN333)</f>
        <v>28.2</v>
      </c>
      <c r="H333" s="105" t="n">
        <f aca="false">MEDIAN(AC333:AN333,BC333:BN333,CC333:CN333,DC333:DN333,EC333:EN333,FC333:FN333,GC333:GN333,HC333:HN333,IC333:IN333,JC333:JN333,KC333:KN333,LC333:LN333,MC333:MN333,NC333:NN333,OC333:ON333,PC333:PN333,QC333:QN333,RC333:RN333,SC333:SN333,TC333:TN333,UC333:UN333,VC333:VN333,WC333:WN333,YC333:YN333,ZC333:ZN333,AAC333:AAN333,ABC333:ABN333,ACC333:ACN333,ADC333:ADN333,AEC333:AEN333,AFC333:AFN333,AGC333:AGN333,AHC333:AHN333,AIC333:AIN333,AJC333:AJN333,AKC333:AKN333)</f>
        <v>13.6</v>
      </c>
      <c r="I333" s="5" t="n">
        <f aca="false">MIN(AC333:AN333,BC333:BN333,CC333:CN333,DC333:DN333,EC333:EN333,FC333:FN333,GC333:GN333,HC333:HN333,IC333:IN333,JC333:JN333,KC333:KN333,LC333:LN333,MC333:MN333,NC333:NN333,OC333:ON333,PC333:PN333,QC333:QN333,RC333:RN333,SC333:SN333,TC333:TN333,UC333:UN333,VC333:VN333,WC333:WN333,YC333:YN333,ZC333:ZN333,AAC333:AAN333,ABC333:ABN333,ACC333:ACN333,ADC333:ADN333,AEC333:AEN333,AFC333:AFN333,AGC333:AGN333,AHC333:AHN333,AIC333:AIN333,AJC333:AJN333,AKC333:AKN333)</f>
        <v>3.1</v>
      </c>
      <c r="J333" s="106" t="n">
        <f aca="false">(G333+I333)/2</f>
        <v>15.65</v>
      </c>
      <c r="AB333" s="107" t="n">
        <v>1983</v>
      </c>
      <c r="AC333" s="108" t="n">
        <v>14.3</v>
      </c>
      <c r="AD333" s="108" t="n">
        <v>14.4</v>
      </c>
      <c r="AE333" s="108" t="n">
        <v>14.4</v>
      </c>
      <c r="AF333" s="108" t="n">
        <v>12</v>
      </c>
      <c r="AG333" s="108" t="n">
        <v>10.9</v>
      </c>
      <c r="AH333" s="108" t="n">
        <v>9.5</v>
      </c>
      <c r="AI333" s="108" t="n">
        <v>7.3</v>
      </c>
      <c r="AJ333" s="108" t="n">
        <v>8.7</v>
      </c>
      <c r="AK333" s="108" t="n">
        <v>9</v>
      </c>
      <c r="AL333" s="108" t="n">
        <v>8.6</v>
      </c>
      <c r="AM333" s="108" t="n">
        <v>11.1</v>
      </c>
      <c r="AN333" s="108" t="n">
        <v>12.3</v>
      </c>
      <c r="AO333" s="109" t="n">
        <f aca="false">AVERAGE(AC333:AN333)</f>
        <v>11.0416666666667</v>
      </c>
      <c r="BA333" s="1" t="n">
        <v>1983</v>
      </c>
      <c r="BB333" s="110" t="s">
        <v>186</v>
      </c>
      <c r="BC333" s="108" t="n">
        <v>16.3</v>
      </c>
      <c r="BD333" s="108" t="n">
        <v>15.9</v>
      </c>
      <c r="BE333" s="108" t="n">
        <v>14.5</v>
      </c>
      <c r="BF333" s="108" t="n">
        <v>10.8</v>
      </c>
      <c r="BG333" s="108" t="n">
        <v>8.2</v>
      </c>
      <c r="BH333" s="108" t="n">
        <v>7.3</v>
      </c>
      <c r="BI333" s="108" t="n">
        <v>3.3</v>
      </c>
      <c r="BJ333" s="108" t="n">
        <v>6.5</v>
      </c>
      <c r="BK333" s="108" t="n">
        <v>8.2</v>
      </c>
      <c r="BL333" s="108" t="n">
        <v>10.2</v>
      </c>
      <c r="BM333" s="108" t="n">
        <v>11.5</v>
      </c>
      <c r="BN333" s="108" t="n">
        <v>14.8</v>
      </c>
      <c r="BO333" s="109" t="n">
        <f aca="false">AVERAGE(BC333:BN333)</f>
        <v>10.625</v>
      </c>
      <c r="CA333" s="1" t="n">
        <v>1983</v>
      </c>
      <c r="CB333" s="110" t="s">
        <v>186</v>
      </c>
      <c r="CC333" s="108" t="n">
        <v>13.7</v>
      </c>
      <c r="CD333" s="108" t="n">
        <v>13.4</v>
      </c>
      <c r="CE333" s="108" t="n">
        <v>13.3</v>
      </c>
      <c r="CF333" s="108" t="n">
        <v>8.8</v>
      </c>
      <c r="CG333" s="108" t="n">
        <v>8.5</v>
      </c>
      <c r="CH333" s="108" t="n">
        <v>7.1</v>
      </c>
      <c r="CI333" s="108" t="n">
        <v>4.3</v>
      </c>
      <c r="CJ333" s="108" t="n">
        <v>7.4</v>
      </c>
      <c r="CK333" s="108" t="n">
        <v>7.9</v>
      </c>
      <c r="CL333" s="108" t="n">
        <v>6.7</v>
      </c>
      <c r="CM333" s="108" t="n">
        <v>10.3</v>
      </c>
      <c r="CN333" s="108" t="n">
        <v>12.4</v>
      </c>
      <c r="CO333" s="109" t="n">
        <f aca="false">AVERAGE(CC333:CN333)</f>
        <v>9.48333333333333</v>
      </c>
      <c r="DA333" s="1" t="n">
        <v>1983</v>
      </c>
      <c r="DB333" s="110" t="s">
        <v>186</v>
      </c>
      <c r="DC333" s="108" t="n">
        <v>25.6</v>
      </c>
      <c r="DD333" s="108" t="n">
        <v>26.5</v>
      </c>
      <c r="DE333" s="108" t="n">
        <v>26.5</v>
      </c>
      <c r="DF333" s="108" t="n">
        <v>21.9</v>
      </c>
      <c r="DG333" s="108" t="n">
        <v>16.2</v>
      </c>
      <c r="DH333" s="108" t="n">
        <v>12.8</v>
      </c>
      <c r="DI333" s="108" t="n">
        <v>12.7</v>
      </c>
      <c r="DJ333" s="108" t="n">
        <v>14.1</v>
      </c>
      <c r="DK333" s="108" t="n">
        <v>18.4</v>
      </c>
      <c r="DL333" s="108" t="n">
        <v>22.6</v>
      </c>
      <c r="DM333" s="108" t="n">
        <v>26.3</v>
      </c>
      <c r="DN333" s="108" t="n">
        <v>26.6</v>
      </c>
      <c r="DO333" s="109" t="n">
        <f aca="false">AVERAGE(DC333:DN333)</f>
        <v>20.85</v>
      </c>
      <c r="EA333" s="1" t="n">
        <v>1983</v>
      </c>
      <c r="EB333" s="110" t="s">
        <v>186</v>
      </c>
      <c r="EC333" s="108" t="n">
        <v>17.5</v>
      </c>
      <c r="ED333" s="108" t="n">
        <v>16.5</v>
      </c>
      <c r="EE333" s="108" t="n">
        <v>17.3</v>
      </c>
      <c r="EF333" s="108" t="n">
        <v>13.7</v>
      </c>
      <c r="EG333" s="108" t="n">
        <v>13.4</v>
      </c>
      <c r="EH333" s="108" t="n">
        <v>11.5</v>
      </c>
      <c r="EI333" s="108" t="n">
        <v>8.3</v>
      </c>
      <c r="EJ333" s="108" t="n">
        <v>10.6</v>
      </c>
      <c r="EK333" s="108" t="n">
        <v>10.8</v>
      </c>
      <c r="EL333" s="108" t="n">
        <v>11</v>
      </c>
      <c r="EM333" s="108" t="n">
        <v>13.3</v>
      </c>
      <c r="EN333" s="108" t="n">
        <v>15.8</v>
      </c>
      <c r="EO333" s="109" t="n">
        <f aca="false">AVERAGE(EC333:EN333)</f>
        <v>13.3083333333333</v>
      </c>
      <c r="FA333" s="1" t="n">
        <v>1983</v>
      </c>
      <c r="FB333" s="119" t="s">
        <v>186</v>
      </c>
      <c r="FC333" s="108" t="n">
        <v>15.2</v>
      </c>
      <c r="FD333" s="108" t="n">
        <v>15.7</v>
      </c>
      <c r="FE333" s="108" t="n">
        <v>14.2</v>
      </c>
      <c r="FF333" s="108" t="n">
        <v>10.4</v>
      </c>
      <c r="FG333" s="108" t="n">
        <v>8.9</v>
      </c>
      <c r="FH333" s="108" t="n">
        <v>8</v>
      </c>
      <c r="FI333" s="108" t="n">
        <v>8.1</v>
      </c>
      <c r="FJ333" s="108" t="n">
        <v>7.4</v>
      </c>
      <c r="FK333" s="108" t="n">
        <v>8.5</v>
      </c>
      <c r="FL333" s="108" t="n">
        <v>9.4</v>
      </c>
      <c r="FM333" s="108" t="n">
        <v>10.2</v>
      </c>
      <c r="FN333" s="108" t="n">
        <v>11.7</v>
      </c>
      <c r="FO333" s="109" t="n">
        <f aca="false">AVERAGE(FC333:FN333)</f>
        <v>10.6416666666667</v>
      </c>
      <c r="GA333" s="1" t="n">
        <v>1983</v>
      </c>
      <c r="GB333" s="110" t="s">
        <v>186</v>
      </c>
      <c r="GC333" s="108" t="n">
        <v>17.9</v>
      </c>
      <c r="GD333" s="108" t="n">
        <v>17.3</v>
      </c>
      <c r="GE333" s="108" t="n">
        <v>17.9</v>
      </c>
      <c r="GF333" s="108" t="n">
        <v>15.8</v>
      </c>
      <c r="GG333" s="108" t="n">
        <v>14.9</v>
      </c>
      <c r="GH333" s="108" t="n">
        <v>13.3</v>
      </c>
      <c r="GI333" s="108" t="n">
        <v>11.8</v>
      </c>
      <c r="GJ333" s="108" t="n">
        <v>11.8</v>
      </c>
      <c r="GK333" s="108" t="n">
        <v>12.6</v>
      </c>
      <c r="GL333" s="108" t="n">
        <v>12.8</v>
      </c>
      <c r="GM333" s="108" t="n">
        <v>14.1</v>
      </c>
      <c r="GN333" s="108" t="n">
        <v>16</v>
      </c>
      <c r="GO333" s="109" t="n">
        <f aca="false">AVERAGE(GC333:GN333)</f>
        <v>14.6833333333333</v>
      </c>
      <c r="HA333" s="1" t="n">
        <v>1983</v>
      </c>
      <c r="HB333" s="110" t="s">
        <v>186</v>
      </c>
      <c r="HC333" s="108" t="n">
        <v>16.3</v>
      </c>
      <c r="HD333" s="108" t="n">
        <v>15.8</v>
      </c>
      <c r="HE333" s="108" t="n">
        <v>17.2</v>
      </c>
      <c r="HF333" s="108" t="n">
        <v>14.8</v>
      </c>
      <c r="HG333" s="108" t="n">
        <v>14.4</v>
      </c>
      <c r="HH333" s="108" t="n">
        <v>12.7</v>
      </c>
      <c r="HI333" s="108" t="n">
        <v>10.8</v>
      </c>
      <c r="HJ333" s="108" t="n">
        <v>11.8</v>
      </c>
      <c r="HK333" s="108" t="n">
        <v>12.2</v>
      </c>
      <c r="HL333" s="108" t="n">
        <v>11.3</v>
      </c>
      <c r="HM333" s="108" t="n">
        <v>12.1</v>
      </c>
      <c r="HN333" s="108" t="n">
        <v>14.5</v>
      </c>
      <c r="HO333" s="109" t="n">
        <f aca="false">AVERAGE(HC333:HN333)</f>
        <v>13.6583333333333</v>
      </c>
      <c r="IA333" s="1" t="n">
        <v>1983</v>
      </c>
      <c r="IB333" s="110" t="s">
        <v>186</v>
      </c>
      <c r="IC333" s="108" t="n">
        <v>22.7</v>
      </c>
      <c r="ID333" s="108" t="n">
        <v>21.8</v>
      </c>
      <c r="IE333" s="108" t="n">
        <v>22.4</v>
      </c>
      <c r="IF333" s="108" t="n">
        <v>19.2</v>
      </c>
      <c r="IG333" s="108" t="n">
        <v>14.7</v>
      </c>
      <c r="IH333" s="108" t="n">
        <v>13.4</v>
      </c>
      <c r="II333" s="108" t="n">
        <v>9.2</v>
      </c>
      <c r="IJ333" s="108" t="n">
        <v>13.3</v>
      </c>
      <c r="IK333" s="108" t="n">
        <v>15.8</v>
      </c>
      <c r="IL333" s="108" t="n">
        <v>17.2</v>
      </c>
      <c r="IM333" s="108" t="n">
        <v>19.2</v>
      </c>
      <c r="IN333" s="108" t="n">
        <v>21</v>
      </c>
      <c r="IO333" s="109" t="n">
        <f aca="false">AVERAGE(IC333:IN333)</f>
        <v>17.4916666666667</v>
      </c>
      <c r="JA333" s="1" t="n">
        <v>1983</v>
      </c>
      <c r="JB333" s="119" t="s">
        <v>186</v>
      </c>
      <c r="JC333" s="108" t="n">
        <v>12.4</v>
      </c>
      <c r="JD333" s="108" t="n">
        <v>12.3</v>
      </c>
      <c r="JE333" s="108" t="n">
        <v>11.4</v>
      </c>
      <c r="JF333" s="108" t="n">
        <v>8.7</v>
      </c>
      <c r="JG333" s="108" t="n">
        <v>6</v>
      </c>
      <c r="JH333" s="108" t="n">
        <v>5</v>
      </c>
      <c r="JI333" s="108" t="n">
        <v>3.8</v>
      </c>
      <c r="JJ333" s="108" t="n">
        <v>3.8</v>
      </c>
      <c r="JK333" s="108" t="n">
        <v>3.1</v>
      </c>
      <c r="JL333" s="108" t="n">
        <v>8.4</v>
      </c>
      <c r="JM333" s="108" t="n">
        <v>9.9</v>
      </c>
      <c r="JN333" s="108" t="n">
        <v>11.8</v>
      </c>
      <c r="JO333" s="109" t="n">
        <f aca="false">AVERAGE(JC333:JN333)</f>
        <v>8.05</v>
      </c>
      <c r="KA333" s="1" t="n">
        <v>1983</v>
      </c>
      <c r="KB333" s="110" t="s">
        <v>186</v>
      </c>
      <c r="KC333" s="108" t="n">
        <v>24.9</v>
      </c>
      <c r="KD333" s="108" t="n">
        <v>25.7</v>
      </c>
      <c r="KE333" s="108" t="n">
        <v>25.4</v>
      </c>
      <c r="KF333" s="108" t="n">
        <v>22.7</v>
      </c>
      <c r="KG333" s="108" t="n">
        <v>18.7</v>
      </c>
      <c r="KH333" s="108" t="n">
        <v>14.7</v>
      </c>
      <c r="KI333" s="108" t="n">
        <v>13.6</v>
      </c>
      <c r="KJ333" s="108" t="n">
        <v>16.6</v>
      </c>
      <c r="KK333" s="108" t="n">
        <v>19.6</v>
      </c>
      <c r="KL333" s="108" t="n">
        <v>22.2</v>
      </c>
      <c r="KM333" s="108" t="n">
        <v>24.7</v>
      </c>
      <c r="KN333" s="108" t="n">
        <v>25.7</v>
      </c>
      <c r="KO333" s="109" t="n">
        <f aca="false">AVERAGE(KC333:KN333)</f>
        <v>21.2083333333333</v>
      </c>
      <c r="LA333" s="1" t="n">
        <v>1983</v>
      </c>
      <c r="LB333" s="110" t="s">
        <v>186</v>
      </c>
      <c r="LC333" s="108" t="n">
        <v>15.5</v>
      </c>
      <c r="LD333" s="108" t="n">
        <v>14.8</v>
      </c>
      <c r="LE333" s="108" t="n">
        <v>15.2</v>
      </c>
      <c r="LF333" s="108" t="n">
        <v>10.8</v>
      </c>
      <c r="LG333" s="108" t="n">
        <v>10.7</v>
      </c>
      <c r="LH333" s="108" t="n">
        <v>9.6</v>
      </c>
      <c r="LI333" s="108" t="n">
        <v>5.8</v>
      </c>
      <c r="LJ333" s="108" t="n">
        <v>8.8</v>
      </c>
      <c r="LK333" s="108" t="n">
        <v>8.9</v>
      </c>
      <c r="LL333" s="108" t="n">
        <v>8.6</v>
      </c>
      <c r="LM333" s="108" t="n">
        <v>11.7</v>
      </c>
      <c r="LN333" s="108" t="n">
        <v>14.1</v>
      </c>
      <c r="LO333" s="109" t="n">
        <f aca="false">AVERAGE(LC333:LN333)</f>
        <v>11.2083333333333</v>
      </c>
      <c r="MA333" s="1" t="n">
        <v>1983</v>
      </c>
      <c r="MB333" s="110" t="s">
        <v>186</v>
      </c>
      <c r="MC333" s="108" t="n">
        <v>15.9</v>
      </c>
      <c r="MD333" s="108" t="n">
        <v>16.7</v>
      </c>
      <c r="ME333" s="108" t="n">
        <v>15.2</v>
      </c>
      <c r="MF333" s="108" t="n">
        <v>13</v>
      </c>
      <c r="MG333" s="108" t="n">
        <v>11.1</v>
      </c>
      <c r="MH333" s="108" t="n">
        <v>10.5</v>
      </c>
      <c r="MI333" s="108" t="n">
        <v>8.8</v>
      </c>
      <c r="MJ333" s="108" t="n">
        <v>9.3</v>
      </c>
      <c r="MK333" s="108" t="n">
        <v>10.4</v>
      </c>
      <c r="ML333" s="108" t="n">
        <v>11.9</v>
      </c>
      <c r="MM333" s="108" t="n">
        <v>12.9</v>
      </c>
      <c r="MN333" s="108" t="n">
        <v>15.2</v>
      </c>
      <c r="MO333" s="109" t="n">
        <f aca="false">AVERAGE(MC333:MN333)</f>
        <v>12.575</v>
      </c>
      <c r="NA333" s="1" t="n">
        <v>1983</v>
      </c>
      <c r="NB333" s="110" t="s">
        <v>186</v>
      </c>
      <c r="NC333" s="108" t="n">
        <v>18.5</v>
      </c>
      <c r="ND333" s="108" t="n">
        <v>17.7</v>
      </c>
      <c r="NE333" s="108" t="n">
        <v>19.2</v>
      </c>
      <c r="NF333" s="108" t="n">
        <v>14.6</v>
      </c>
      <c r="NG333" s="108" t="n">
        <v>12.9</v>
      </c>
      <c r="NH333" s="108" t="n">
        <v>12.9</v>
      </c>
      <c r="NI333" s="108" t="n">
        <v>8.5</v>
      </c>
      <c r="NJ333" s="108" t="n">
        <v>11.4</v>
      </c>
      <c r="NK333" s="108" t="n">
        <v>11.2</v>
      </c>
      <c r="NL333" s="108" t="n">
        <v>10.4</v>
      </c>
      <c r="NM333" s="108" t="n">
        <v>14.4</v>
      </c>
      <c r="NN333" s="108" t="n">
        <v>16.8</v>
      </c>
      <c r="NO333" s="109" t="n">
        <f aca="false">AVERAGE(NC333:NN333)</f>
        <v>14.0416666666667</v>
      </c>
      <c r="OA333" s="1" t="n">
        <v>1983</v>
      </c>
      <c r="OB333" s="110" t="s">
        <v>186</v>
      </c>
      <c r="OC333" s="108" t="n">
        <v>19.1</v>
      </c>
      <c r="OD333" s="108" t="n">
        <v>17.8</v>
      </c>
      <c r="OE333" s="108" t="n">
        <v>18.6</v>
      </c>
      <c r="OF333" s="108" t="n">
        <v>14.6</v>
      </c>
      <c r="OG333" s="108" t="n">
        <v>13.6</v>
      </c>
      <c r="OH333" s="108" t="n">
        <v>12.3</v>
      </c>
      <c r="OI333" s="108" t="n">
        <v>9.1</v>
      </c>
      <c r="OJ333" s="108" t="n">
        <v>12</v>
      </c>
      <c r="OK333" s="108" t="n">
        <v>12.3</v>
      </c>
      <c r="OL333" s="108" t="n">
        <v>12.2</v>
      </c>
      <c r="OM333" s="108" t="n">
        <v>14.4</v>
      </c>
      <c r="ON333" s="108" t="n">
        <v>17.4</v>
      </c>
      <c r="OO333" s="109" t="n">
        <f aca="false">AVERAGE(OC333:ON333)</f>
        <v>14.45</v>
      </c>
      <c r="PA333" s="16" t="n">
        <v>1983</v>
      </c>
      <c r="PB333" s="134" t="s">
        <v>186</v>
      </c>
      <c r="PC333" s="108" t="n">
        <v>19</v>
      </c>
      <c r="PD333" s="108" t="n">
        <v>19.5</v>
      </c>
      <c r="PE333" s="108" t="n">
        <v>16.2</v>
      </c>
      <c r="PF333" s="108" t="n">
        <v>11.8</v>
      </c>
      <c r="PG333" s="108" t="n">
        <v>8.6</v>
      </c>
      <c r="PH333" s="108" t="n">
        <v>7.5</v>
      </c>
      <c r="PI333" s="108" t="n">
        <v>3.4</v>
      </c>
      <c r="PJ333" s="108" t="n">
        <v>7.4</v>
      </c>
      <c r="PK333" s="108" t="n">
        <v>9.6</v>
      </c>
      <c r="PL333" s="108" t="n">
        <v>12.5</v>
      </c>
      <c r="PM333" s="108" t="n">
        <v>14.2</v>
      </c>
      <c r="PN333" s="108" t="n">
        <v>17.4</v>
      </c>
      <c r="PO333" s="109" t="n">
        <f aca="false">AVERAGE(PC333:PN333)</f>
        <v>12.2583333333333</v>
      </c>
      <c r="QA333" s="1" t="n">
        <v>1983</v>
      </c>
      <c r="QB333" s="110" t="s">
        <v>186</v>
      </c>
      <c r="QC333" s="108" t="n">
        <v>14.3</v>
      </c>
      <c r="QD333" s="108" t="n">
        <v>14.5</v>
      </c>
      <c r="QE333" s="108" t="n">
        <v>13.8</v>
      </c>
      <c r="QF333" s="108" t="n">
        <v>11.1</v>
      </c>
      <c r="QG333" s="108" t="n">
        <v>9.5</v>
      </c>
      <c r="QH333" s="108" t="n">
        <v>8.5</v>
      </c>
      <c r="QI333" s="108" t="n">
        <v>5.7</v>
      </c>
      <c r="QJ333" s="108" t="n">
        <v>7.5</v>
      </c>
      <c r="QK333" s="108" t="n">
        <v>8.2</v>
      </c>
      <c r="QL333" s="108" t="n">
        <v>8</v>
      </c>
      <c r="QM333" s="108" t="n">
        <v>10.5</v>
      </c>
      <c r="QN333" s="108" t="n">
        <v>13.6</v>
      </c>
      <c r="QO333" s="109" t="n">
        <f aca="false">AVERAGE(QC333:QN333)</f>
        <v>10.4333333333333</v>
      </c>
      <c r="RA333" s="1" t="n">
        <v>1983</v>
      </c>
      <c r="RB333" s="110" t="s">
        <v>186</v>
      </c>
      <c r="RC333" s="108" t="n">
        <v>17.9</v>
      </c>
      <c r="RD333" s="108" t="n">
        <v>16.7</v>
      </c>
      <c r="RE333" s="108" t="n">
        <v>16.2</v>
      </c>
      <c r="RF333" s="108" t="n">
        <v>11.9</v>
      </c>
      <c r="RG333" s="108" t="n">
        <v>9.1</v>
      </c>
      <c r="RH333" s="108" t="n">
        <v>8.8</v>
      </c>
      <c r="RI333" s="108" t="n">
        <v>5.1</v>
      </c>
      <c r="RJ333" s="108" t="n">
        <v>8.5</v>
      </c>
      <c r="RK333" s="108" t="n">
        <v>8.8</v>
      </c>
      <c r="RL333" s="108" t="n">
        <v>10</v>
      </c>
      <c r="RM333" s="108" t="n">
        <v>12.6</v>
      </c>
      <c r="RN333" s="108" t="n">
        <v>16.3</v>
      </c>
      <c r="RO333" s="109" t="n">
        <f aca="false">AVERAGE(RC333:RN333)</f>
        <v>11.825</v>
      </c>
      <c r="SA333" s="1" t="n">
        <v>1983</v>
      </c>
      <c r="SB333" s="107" t="n">
        <v>1983</v>
      </c>
      <c r="SC333" s="108" t="n">
        <v>22.7</v>
      </c>
      <c r="SD333" s="108" t="n">
        <v>22.5</v>
      </c>
      <c r="SE333" s="108" t="n">
        <v>17.3</v>
      </c>
      <c r="SF333" s="108" t="n">
        <v>13.2</v>
      </c>
      <c r="SG333" s="108" t="n">
        <v>8.5</v>
      </c>
      <c r="SH333" s="108" t="n">
        <v>8.5</v>
      </c>
      <c r="SI333" s="108" t="n">
        <v>6.5</v>
      </c>
      <c r="SJ333" s="108" t="n">
        <v>7.8</v>
      </c>
      <c r="SK333" s="108" t="n">
        <v>10.5</v>
      </c>
      <c r="SL333" s="108" t="n">
        <v>15.8</v>
      </c>
      <c r="SM333" s="108" t="n">
        <v>17.3</v>
      </c>
      <c r="SN333" s="108" t="n">
        <v>22</v>
      </c>
      <c r="SO333" s="109" t="n">
        <f aca="false">AVERAGE(SC333:SN333)</f>
        <v>14.3833333333333</v>
      </c>
      <c r="TA333" s="1" t="n">
        <v>1983</v>
      </c>
      <c r="TB333" s="110" t="s">
        <v>186</v>
      </c>
      <c r="TC333" s="108" t="n">
        <v>24.8</v>
      </c>
      <c r="TD333" s="108" t="n">
        <v>27.2</v>
      </c>
      <c r="TE333" s="108" t="n">
        <v>25.3</v>
      </c>
      <c r="TF333" s="108" t="n">
        <v>20.8</v>
      </c>
      <c r="TG333" s="108" t="n">
        <v>15.7</v>
      </c>
      <c r="TH333" s="108" t="n">
        <v>13.4</v>
      </c>
      <c r="TI333" s="108" t="n">
        <v>11.7</v>
      </c>
      <c r="TJ333" s="108" t="n">
        <v>14.4</v>
      </c>
      <c r="TK333" s="108" t="n">
        <v>18.9</v>
      </c>
      <c r="TL333" s="108" t="n">
        <v>21.2</v>
      </c>
      <c r="TM333" s="108" t="n">
        <v>24.4</v>
      </c>
      <c r="TN333" s="108" t="n">
        <v>25.6</v>
      </c>
      <c r="TO333" s="109" t="n">
        <f aca="false">AVERAGE(TC333:TN333)</f>
        <v>20.2833333333333</v>
      </c>
      <c r="UA333" s="1" t="n">
        <v>1983</v>
      </c>
      <c r="UB333" s="110" t="s">
        <v>186</v>
      </c>
      <c r="UC333" s="108" t="n">
        <v>18.9</v>
      </c>
      <c r="UD333" s="108" t="n">
        <v>17.6</v>
      </c>
      <c r="UE333" s="108" t="n">
        <v>16.5</v>
      </c>
      <c r="UF333" s="108" t="n">
        <v>12.1</v>
      </c>
      <c r="UG333" s="108" t="n">
        <v>8.9</v>
      </c>
      <c r="UH333" s="108" t="n">
        <v>8.4</v>
      </c>
      <c r="UI333" s="108" t="n">
        <v>4.5</v>
      </c>
      <c r="UJ333" s="108" t="n">
        <v>7.8</v>
      </c>
      <c r="UK333" s="108" t="n">
        <v>7.9</v>
      </c>
      <c r="UL333" s="108" t="n">
        <v>11</v>
      </c>
      <c r="UM333" s="108" t="n">
        <v>12.6</v>
      </c>
      <c r="UN333" s="108" t="n">
        <v>16.2</v>
      </c>
      <c r="UO333" s="109" t="n">
        <f aca="false">AVERAGE(UC333:UN333)</f>
        <v>11.8666666666667</v>
      </c>
      <c r="VA333" s="1" t="n">
        <v>1983</v>
      </c>
      <c r="VB333" s="119" t="s">
        <v>186</v>
      </c>
      <c r="VC333" s="108" t="n">
        <v>13.3</v>
      </c>
      <c r="VD333" s="108" t="n">
        <v>14.5</v>
      </c>
      <c r="VE333" s="108" t="n">
        <v>13.2</v>
      </c>
      <c r="VF333" s="108" t="n">
        <v>11.9</v>
      </c>
      <c r="VG333" s="108" t="n">
        <v>9</v>
      </c>
      <c r="VH333" s="108" t="n">
        <v>7.9</v>
      </c>
      <c r="VI333" s="108" t="n">
        <v>7.3</v>
      </c>
      <c r="VJ333" s="108" t="n">
        <v>6.4</v>
      </c>
      <c r="VK333" s="108" t="n">
        <v>6.4</v>
      </c>
      <c r="VL333" s="108" t="n">
        <v>9.1</v>
      </c>
      <c r="VM333" s="108" t="n">
        <v>9.3</v>
      </c>
      <c r="VN333" s="108" t="n">
        <v>11.3</v>
      </c>
      <c r="VO333" s="109" t="n">
        <f aca="false">AVERAGE(VC333:VN333)</f>
        <v>9.96666666666667</v>
      </c>
      <c r="WA333" s="1" t="n">
        <v>1983</v>
      </c>
      <c r="WB333" s="110" t="s">
        <v>186</v>
      </c>
      <c r="WC333" s="108" t="n">
        <v>23.4</v>
      </c>
      <c r="WD333" s="108" t="n">
        <v>22.2</v>
      </c>
      <c r="WE333" s="108" t="n">
        <v>22</v>
      </c>
      <c r="WF333" s="108" t="n">
        <v>17.2</v>
      </c>
      <c r="WG333" s="108" t="n">
        <v>13.3</v>
      </c>
      <c r="WH333" s="108" t="n">
        <v>10.8</v>
      </c>
      <c r="WI333" s="108" t="n">
        <v>6.5</v>
      </c>
      <c r="WJ333" s="108" t="n">
        <v>9.7</v>
      </c>
      <c r="WK333" s="108" t="n">
        <v>11.9</v>
      </c>
      <c r="WL333" s="108" t="n">
        <v>11.8</v>
      </c>
      <c r="WM333" s="108" t="n">
        <v>18</v>
      </c>
      <c r="WN333" s="108" t="n">
        <v>21</v>
      </c>
      <c r="WO333" s="109" t="n">
        <f aca="false">AVERAGE(WC333:WN333)</f>
        <v>15.65</v>
      </c>
      <c r="YA333" s="1" t="n">
        <v>1983</v>
      </c>
      <c r="YB333" s="110" t="s">
        <v>186</v>
      </c>
      <c r="YC333" s="108" t="n">
        <v>15.7</v>
      </c>
      <c r="YD333" s="108" t="n">
        <v>14.9</v>
      </c>
      <c r="YE333" s="108" t="n">
        <v>14.7</v>
      </c>
      <c r="YF333" s="108" t="n">
        <v>11.5</v>
      </c>
      <c r="YG333" s="108" t="n">
        <v>9.9</v>
      </c>
      <c r="YH333" s="108" t="n">
        <v>8.8</v>
      </c>
      <c r="YI333" s="108" t="n">
        <v>6.2</v>
      </c>
      <c r="YJ333" s="108" t="n">
        <v>7.8</v>
      </c>
      <c r="YK333" s="108" t="n">
        <v>8.2</v>
      </c>
      <c r="YL333" s="108" t="n">
        <v>8.6</v>
      </c>
      <c r="YM333" s="108" t="n">
        <v>10.8</v>
      </c>
      <c r="YN333" s="108" t="n">
        <v>13.8</v>
      </c>
      <c r="YO333" s="109" t="n">
        <f aca="false">AVERAGE(YC333:YN333)</f>
        <v>10.9083333333333</v>
      </c>
      <c r="ZA333" s="1" t="n">
        <v>1983</v>
      </c>
      <c r="ZB333" s="110" t="s">
        <v>186</v>
      </c>
      <c r="ZC333" s="108" t="n">
        <v>18.8</v>
      </c>
      <c r="ZD333" s="108" t="n">
        <v>16.4</v>
      </c>
      <c r="ZE333" s="108" t="n">
        <v>16.4</v>
      </c>
      <c r="ZF333" s="108" t="n">
        <v>12.3</v>
      </c>
      <c r="ZG333" s="108" t="n">
        <v>8.6</v>
      </c>
      <c r="ZH333" s="108" t="n">
        <v>8.5</v>
      </c>
      <c r="ZI333" s="108" t="n">
        <v>5.5</v>
      </c>
      <c r="ZJ333" s="108" t="n">
        <v>7.7</v>
      </c>
      <c r="ZK333" s="108" t="n">
        <v>8.5</v>
      </c>
      <c r="ZL333" s="108" t="n">
        <v>9.2</v>
      </c>
      <c r="ZM333" s="108" t="n">
        <v>12.6</v>
      </c>
      <c r="ZN333" s="108" t="n">
        <v>16</v>
      </c>
      <c r="ZO333" s="109" t="n">
        <f aca="false">AVERAGE(ZC333:ZN333)</f>
        <v>11.7083333333333</v>
      </c>
      <c r="AAA333" s="1" t="n">
        <v>1983</v>
      </c>
      <c r="AAB333" s="110" t="s">
        <v>186</v>
      </c>
      <c r="AAC333" s="108" t="n">
        <v>24.1</v>
      </c>
      <c r="AAD333" s="108" t="n">
        <v>25</v>
      </c>
      <c r="AAE333" s="108" t="n">
        <v>23.3</v>
      </c>
      <c r="AAF333" s="108" t="n">
        <v>19.7</v>
      </c>
      <c r="AAG333" s="108" t="n">
        <v>15.3</v>
      </c>
      <c r="AAH333" s="108" t="n">
        <v>12.3</v>
      </c>
      <c r="AAI333" s="108" t="n">
        <v>11.1</v>
      </c>
      <c r="AAJ333" s="108" t="n">
        <v>15.6</v>
      </c>
      <c r="AAK333" s="108" t="n">
        <v>20.4</v>
      </c>
      <c r="AAL333" s="108" t="n">
        <v>22.7</v>
      </c>
      <c r="AAM333" s="108" t="n">
        <v>25.2</v>
      </c>
      <c r="AAN333" s="108" t="n">
        <v>24.2</v>
      </c>
      <c r="AAO333" s="109" t="n">
        <f aca="false">AVERAGE(AAC333:AAN333)</f>
        <v>19.9083333333333</v>
      </c>
      <c r="ABA333" s="1" t="n">
        <v>1983</v>
      </c>
      <c r="ABB333" s="110" t="s">
        <v>186</v>
      </c>
      <c r="ABC333" s="108" t="n">
        <v>23.9</v>
      </c>
      <c r="ABD333" s="108" t="n">
        <v>25.4</v>
      </c>
      <c r="ABE333" s="108" t="n">
        <v>23.7</v>
      </c>
      <c r="ABF333" s="108" t="n">
        <v>22.4</v>
      </c>
      <c r="ABG333" s="108" t="n">
        <v>17.5</v>
      </c>
      <c r="ABH333" s="108" t="n">
        <v>15.6</v>
      </c>
      <c r="ABI333" s="108" t="n">
        <v>12.2</v>
      </c>
      <c r="ABJ333" s="108" t="n">
        <v>13.8</v>
      </c>
      <c r="ABK333" s="108" t="n">
        <v>16.2</v>
      </c>
      <c r="ABL333" s="108" t="n">
        <v>18.1</v>
      </c>
      <c r="ABM333" s="108" t="n">
        <v>21</v>
      </c>
      <c r="ABN333" s="108" t="n">
        <v>22.7</v>
      </c>
      <c r="ABO333" s="109" t="n">
        <f aca="false">AVERAGE(ABC333:ABN333)</f>
        <v>19.375</v>
      </c>
      <c r="ACA333" s="111" t="n">
        <v>1983</v>
      </c>
      <c r="ACB333" s="110" t="s">
        <v>186</v>
      </c>
      <c r="ACC333" s="108" t="n">
        <v>20</v>
      </c>
      <c r="ACD333" s="108" t="n">
        <v>18.6</v>
      </c>
      <c r="ACE333" s="108" t="n">
        <v>19.3</v>
      </c>
      <c r="ACF333" s="108" t="n">
        <v>15.2</v>
      </c>
      <c r="ACG333" s="108" t="n">
        <v>13.6</v>
      </c>
      <c r="ACH333" s="108" t="n">
        <v>12.2</v>
      </c>
      <c r="ACI333" s="108" t="n">
        <v>9.2</v>
      </c>
      <c r="ACJ333" s="108" t="n">
        <v>11.5</v>
      </c>
      <c r="ACK333" s="108" t="n">
        <v>12.2</v>
      </c>
      <c r="ACL333" s="108" t="n">
        <v>13</v>
      </c>
      <c r="ACM333" s="108" t="n">
        <v>15</v>
      </c>
      <c r="ACN333" s="108" t="n">
        <v>17.9</v>
      </c>
      <c r="ACO333" s="109" t="n">
        <f aca="false">AVERAGE(ACC333:ACN333)</f>
        <v>14.8083333333333</v>
      </c>
      <c r="ADA333" s="1" t="n">
        <v>1983</v>
      </c>
      <c r="ADB333" s="110" t="s">
        <v>186</v>
      </c>
      <c r="ADC333" s="108" t="n">
        <v>24</v>
      </c>
      <c r="ADD333" s="108" t="n">
        <v>26.4</v>
      </c>
      <c r="ADE333" s="108" t="n">
        <v>24.9</v>
      </c>
      <c r="ADF333" s="108" t="n">
        <v>21.5</v>
      </c>
      <c r="ADG333" s="108" t="n">
        <v>15.8</v>
      </c>
      <c r="ADH333" s="108" t="n">
        <v>13.2</v>
      </c>
      <c r="ADI333" s="108" t="n">
        <v>11.5</v>
      </c>
      <c r="ADJ333" s="108" t="n">
        <v>13.2</v>
      </c>
      <c r="ADK333" s="108" t="n">
        <v>16.5</v>
      </c>
      <c r="ADL333" s="108" t="n">
        <v>18.3</v>
      </c>
      <c r="ADM333" s="108" t="n">
        <v>22.7</v>
      </c>
      <c r="ADN333" s="108" t="n">
        <v>24.3</v>
      </c>
      <c r="ADO333" s="109" t="n">
        <f aca="false">AVERAGE(ADC333:ADN333)</f>
        <v>19.3583333333333</v>
      </c>
      <c r="AEA333" s="1" t="n">
        <v>1983</v>
      </c>
      <c r="AEB333" s="110" t="s">
        <v>186</v>
      </c>
      <c r="AEC333" s="108" t="n">
        <v>25.5</v>
      </c>
      <c r="AED333" s="108" t="n">
        <v>27.4</v>
      </c>
      <c r="AEE333" s="108" t="n">
        <v>25.8</v>
      </c>
      <c r="AEF333" s="108" t="n">
        <v>23</v>
      </c>
      <c r="AEG333" s="108" t="n">
        <v>17.6</v>
      </c>
      <c r="AEH333" s="108" t="n">
        <v>16.5</v>
      </c>
      <c r="AEI333" s="108" t="n">
        <v>14.6</v>
      </c>
      <c r="AEJ333" s="108" t="n">
        <v>15</v>
      </c>
      <c r="AEK333" s="108" t="n">
        <v>18.7</v>
      </c>
      <c r="AEL333" s="108" t="n">
        <v>20.9</v>
      </c>
      <c r="AEM333" s="108" t="n">
        <v>24.4</v>
      </c>
      <c r="AEN333" s="108" t="n">
        <v>25.8</v>
      </c>
      <c r="AEO333" s="109" t="n">
        <f aca="false">AVERAGE(AEC333:AEN333)</f>
        <v>21.2666666666667</v>
      </c>
      <c r="AFA333" s="1" t="n">
        <v>1983</v>
      </c>
      <c r="AFB333" s="110" t="s">
        <v>186</v>
      </c>
      <c r="AFC333" s="108" t="n">
        <v>19.7</v>
      </c>
      <c r="AFD333" s="108" t="n">
        <v>19.1</v>
      </c>
      <c r="AFE333" s="108" t="n">
        <v>19.5</v>
      </c>
      <c r="AFF333" s="108" t="n">
        <v>17.3</v>
      </c>
      <c r="AFG333" s="108" t="n">
        <v>16.3</v>
      </c>
      <c r="AFH333" s="108" t="n">
        <v>14.7</v>
      </c>
      <c r="AFI333" s="108" t="n">
        <v>12.4</v>
      </c>
      <c r="AFJ333" s="108" t="n">
        <v>13.2</v>
      </c>
      <c r="AFK333" s="108" t="n">
        <v>13.8</v>
      </c>
      <c r="AFL333" s="108" t="n">
        <v>14.2</v>
      </c>
      <c r="AFM333" s="108" t="n">
        <v>15.1</v>
      </c>
      <c r="AFN333" s="108" t="n">
        <v>17.9</v>
      </c>
      <c r="AFO333" s="109" t="n">
        <f aca="false">AVERAGE(AFC333:AFN333)</f>
        <v>16.1</v>
      </c>
      <c r="AGA333" s="1" t="n">
        <v>1983</v>
      </c>
      <c r="AGB333" s="110" t="s">
        <v>186</v>
      </c>
      <c r="AGC333" s="108" t="n">
        <v>18.9</v>
      </c>
      <c r="AGD333" s="108" t="n">
        <v>17.9</v>
      </c>
      <c r="AGE333" s="108" t="n">
        <v>16.1</v>
      </c>
      <c r="AGF333" s="108" t="n">
        <v>11.6</v>
      </c>
      <c r="AGG333" s="108" t="n">
        <v>8</v>
      </c>
      <c r="AGH333" s="108" t="n">
        <v>7.4</v>
      </c>
      <c r="AGI333" s="108" t="n">
        <v>4</v>
      </c>
      <c r="AGJ333" s="108" t="n">
        <v>7</v>
      </c>
      <c r="AGK333" s="108" t="n">
        <v>8.4</v>
      </c>
      <c r="AGL333" s="108" t="n">
        <v>11.3</v>
      </c>
      <c r="AGM333" s="108" t="n">
        <v>13.2</v>
      </c>
      <c r="AGN333" s="108" t="n">
        <v>16.6</v>
      </c>
      <c r="AGO333" s="109" t="n">
        <f aca="false">AVERAGE(AGC333:AGN333)</f>
        <v>11.7</v>
      </c>
      <c r="AHA333" s="1" t="n">
        <v>1983</v>
      </c>
      <c r="AHB333" s="110" t="s">
        <v>186</v>
      </c>
      <c r="AHC333" s="108" t="n">
        <v>15.5</v>
      </c>
      <c r="AHD333" s="108" t="n">
        <v>14.1</v>
      </c>
      <c r="AHE333" s="108" t="n">
        <v>14</v>
      </c>
      <c r="AHF333" s="108" t="n">
        <v>9.5</v>
      </c>
      <c r="AHG333" s="108" t="n">
        <v>7.8</v>
      </c>
      <c r="AHH333" s="108" t="n">
        <v>7.4</v>
      </c>
      <c r="AHI333" s="108" t="n">
        <v>4.3</v>
      </c>
      <c r="AHJ333" s="108" t="n">
        <v>6.7</v>
      </c>
      <c r="AHK333" s="108" t="n">
        <v>7</v>
      </c>
      <c r="AHL333" s="108" t="n">
        <v>6.7</v>
      </c>
      <c r="AHM333" s="108" t="n">
        <v>10.6</v>
      </c>
      <c r="AHN333" s="108" t="n">
        <v>13.7</v>
      </c>
      <c r="AHO333" s="109" t="n">
        <f aca="false">AVERAGE(AHC333:AHN333)</f>
        <v>9.775</v>
      </c>
      <c r="AIA333" s="1" t="n">
        <v>1983</v>
      </c>
      <c r="AIB333" s="110" t="s">
        <v>186</v>
      </c>
      <c r="AIC333" s="108" t="n">
        <v>23.5</v>
      </c>
      <c r="AID333" s="108" t="n">
        <v>24</v>
      </c>
      <c r="AIE333" s="108" t="n">
        <v>19.7</v>
      </c>
      <c r="AIF333" s="108" t="n">
        <v>14.7</v>
      </c>
      <c r="AIG333" s="108" t="n">
        <v>11.2</v>
      </c>
      <c r="AIH333" s="108" t="n">
        <v>8.8</v>
      </c>
      <c r="AII333" s="108" t="n">
        <v>3.9</v>
      </c>
      <c r="AIJ333" s="108" t="n">
        <v>8.8</v>
      </c>
      <c r="AIK333" s="108" t="n">
        <v>12.1</v>
      </c>
      <c r="AIL333" s="108" t="n">
        <v>16.2</v>
      </c>
      <c r="AIM333" s="108" t="n">
        <v>18.9</v>
      </c>
      <c r="AIN333" s="108" t="n">
        <v>21.9</v>
      </c>
      <c r="AIO333" s="109" t="n">
        <f aca="false">AVERAGE(AIC333:AIN333)</f>
        <v>15.3083333333333</v>
      </c>
      <c r="AJA333" s="1" t="n">
        <v>1983</v>
      </c>
      <c r="AJB333" s="110" t="s">
        <v>186</v>
      </c>
      <c r="AJC333" s="108" t="n">
        <v>26.6</v>
      </c>
      <c r="AJD333" s="108" t="n">
        <v>26.3</v>
      </c>
      <c r="AJE333" s="108" t="n">
        <v>25.3</v>
      </c>
      <c r="AJF333" s="108" t="n">
        <v>24.8</v>
      </c>
      <c r="AJG333" s="108" t="n">
        <v>20.2</v>
      </c>
      <c r="AJH333" s="108" t="n">
        <v>17.1</v>
      </c>
      <c r="AJI333" s="108" t="n">
        <v>15.6</v>
      </c>
      <c r="AJJ333" s="108" t="n">
        <v>20.4</v>
      </c>
      <c r="AJK333" s="108" t="n">
        <v>24.4</v>
      </c>
      <c r="AJL333" s="108" t="n">
        <v>26.8</v>
      </c>
      <c r="AJM333" s="108" t="n">
        <v>28.2</v>
      </c>
      <c r="AJN333" s="108" t="n">
        <v>27.8</v>
      </c>
      <c r="AJO333" s="109" t="n">
        <f aca="false">AVERAGE(AJC333:AJN333)</f>
        <v>23.625</v>
      </c>
      <c r="AKA333" s="1" t="n">
        <v>1983</v>
      </c>
      <c r="AKB333" s="110" t="s">
        <v>186</v>
      </c>
      <c r="AKC333" s="108" t="n">
        <v>17.5</v>
      </c>
      <c r="AKD333" s="108" t="n">
        <v>16.3</v>
      </c>
      <c r="AKE333" s="108" t="n">
        <v>15.8</v>
      </c>
      <c r="AKF333" s="108" t="n">
        <v>11</v>
      </c>
      <c r="AKG333" s="108" t="n">
        <v>7.6</v>
      </c>
      <c r="AKH333" s="108" t="n">
        <v>8</v>
      </c>
      <c r="AKI333" s="108" t="n">
        <v>5</v>
      </c>
      <c r="AKJ333" s="108" t="n">
        <v>7.6</v>
      </c>
      <c r="AKK333" s="108" t="n">
        <v>7.9</v>
      </c>
      <c r="AKL333" s="108" t="n">
        <v>8.8</v>
      </c>
      <c r="AKM333" s="108" t="n">
        <v>12.2</v>
      </c>
      <c r="AKN333" s="108" t="n">
        <v>15.7</v>
      </c>
      <c r="AKO333" s="109" t="n">
        <f aca="false">AVERAGE(AKC333:AKN333)</f>
        <v>11.1166666666667</v>
      </c>
      <c r="ALA333" s="35" t="n">
        <f aca="false">(ACO333+AO333+EO333+NO333+AKO333+AFO333+AEO333+IO333+MO333)/9</f>
        <v>14.6388888888889</v>
      </c>
      <c r="ALB333" s="77" t="n">
        <f aca="false">(ABO333+KO333+DO333+AGO333)/4</f>
        <v>18.2833333333333</v>
      </c>
      <c r="ALC333" s="19" t="n">
        <f aca="false">(QO333+PO333+AAO333+AJO333+FO333+SO333+BO333+CO333+JO333+OO333+TO333+HO333)/12</f>
        <v>13.9833333333333</v>
      </c>
      <c r="AMA333" s="28" t="n">
        <f aca="false">MAX(ACC333:ACN333,AC333:AN333,EC333:EN333,NC333:NN333,AKC333:AKN333,AFC333:AFN333,AEC333:AEN333,IC333:IN333,MC333:MN333)</f>
        <v>27.4</v>
      </c>
      <c r="AMB333" s="28" t="n">
        <f aca="false">MIN(ACC333:ACN333,AC333:AN333,EC333:EN333,NC333:NN333,AKC333:AKN333,AFC333:AFN333,AEC333:AEN333,IC333:IN333,MC333:MN333)</f>
        <v>5</v>
      </c>
      <c r="AMC333" s="81" t="n">
        <f aca="false">MAX(ABC333:ABN333,KC333:KN333,DC333:DN333,AGC333:AGN333)</f>
        <v>26.6</v>
      </c>
      <c r="AMD333" s="81" t="n">
        <f aca="false">MIN(ABC333:ABN333,KC333:KN333,DC333:DN333,AGC333:AGN333)</f>
        <v>4</v>
      </c>
      <c r="AME333" s="60" t="n">
        <f aca="false">MAX(QC333:QN333,PC333:PN333,AJC333:AJN333,AAC333:AAN333,FC333:FN333,SC333:SN333)</f>
        <v>28.2</v>
      </c>
      <c r="AMF333" s="60" t="n">
        <f aca="false">MIN(QC333:QN333,PC333:PN333,AJC333:AJN333,AAC333:AAN333,FC333:FN333,SC333:SN333)</f>
        <v>3.4</v>
      </c>
    </row>
    <row r="334" customFormat="false" ht="12.8" hidden="false" customHeight="false" outlineLevel="0" collapsed="false">
      <c r="A334" s="104"/>
      <c r="B334" s="29" t="n">
        <f aca="false">AVERAGE(AO334,BO334,CO334,DO334,EO334,FO334,GO334,HO344,IO334,JO334,KO334,LO334,MO334,NO334,OO334,PO334,QO334,RO334,SO334,TO334,UO334,VO334,WO334,YO334,ZO334,AAO334,ABO334,ACO334,ADO334,AEO334,AFO334,AGO334,AHO334,AIO334,AJO334,AKO334)</f>
        <v>13.7619212962963</v>
      </c>
      <c r="C334" s="30" t="n">
        <f aca="false">AVERAGE(B330:B334)</f>
        <v>13.9200462962963</v>
      </c>
      <c r="D334" s="31" t="n">
        <f aca="false">AVERAGE(B325:B334)</f>
        <v>13.9023288439955</v>
      </c>
      <c r="E334" s="29" t="n">
        <f aca="false">AVERAGE(B315:B334)</f>
        <v>13.7516820987654</v>
      </c>
      <c r="F334" s="32" t="n">
        <f aca="false">AVERAGE(B285:B334)</f>
        <v>13.5825215347924</v>
      </c>
      <c r="G334" s="3" t="n">
        <f aca="false">MAX(AC334:AN334,BC334:BN334,CC334:CN334,DC334:DN334,EC334:EN334,FC334:FN334,GC334:GN334,HC334:HN334,IC334:IN334,JC334:JN334,KC334:KN334,LC334:LN334,MC334:MN334,NC334:NN334,OC334:ON334,PC334:PN334,QC334:QN334,RC334:RN334,SC334:SN334,TC334:TN334,UC334:UN334,VC334:VN334,WC334:WN334,YC334:YN334,ZC334:ZN334,AAC334:AAN334,ABC334:ABN334,ACC334:ACN334,ADC334:ADN334,AEC334:AEN334,AFC334:AFN334,AGC334:AGN334,AHC334:AHN334,AIC334:AIN334,AJC334:AJN334,AKC334:AKN334)</f>
        <v>28.1</v>
      </c>
      <c r="H334" s="105" t="n">
        <f aca="false">MEDIAN(AC334:AN334,BC334:BN334,CC334:CN334,DC334:DN334,EC334:EN334,FC334:FN334,GC334:GN334,HC334:HN334,IC334:IN334,JC334:JN334,KC334:KN334,LC334:LN334,MC334:MN334,NC334:NN334,OC334:ON334,PC334:PN334,QC334:QN334,RC334:RN334,SC334:SN334,TC334:TN334,UC334:UN334,VC334:VN334,WC334:WN334,YC334:YN334,ZC334:ZN334,AAC334:AAN334,ABC334:ABN334,ACC334:ACN334,ADC334:ADN334,AEC334:AEN334,AFC334:AFN334,AGC334:AGN334,AHC334:AHN334,AIC334:AIN334,AJC334:AJN334,AKC334:AKN334)</f>
        <v>13.2</v>
      </c>
      <c r="I334" s="5" t="n">
        <f aca="false">MIN(AC334:AN334,BC334:BN334,CC334:CN334,DC334:DN334,EC334:EN334,FC334:FN334,GC334:GN334,HC334:HN334,IC334:IN334,JC334:JN334,KC334:KN334,LC334:LN334,MC334:MN334,NC334:NN334,OC334:ON334,PC334:PN334,QC334:QN334,RC334:RN334,SC334:SN334,TC334:TN334,UC334:UN334,VC334:VN334,WC334:WN334,YC334:YN334,ZC334:ZN334,AAC334:AAN334,ABC334:ABN334,ACC334:ACN334,ADC334:ADN334,AEC334:AEN334,AFC334:AFN334,AGC334:AGN334,AHC334:AHN334,AIC334:AIN334,AJC334:AJN334,AKC334:AKN334)</f>
        <v>3</v>
      </c>
      <c r="J334" s="106" t="n">
        <f aca="false">(G334+I334)/2</f>
        <v>15.55</v>
      </c>
      <c r="AB334" s="107" t="n">
        <v>1984</v>
      </c>
      <c r="AC334" s="108" t="n">
        <v>13.2</v>
      </c>
      <c r="AD334" s="108" t="n">
        <v>14.5</v>
      </c>
      <c r="AE334" s="108" t="n">
        <v>12.4</v>
      </c>
      <c r="AF334" s="108" t="n">
        <v>12</v>
      </c>
      <c r="AG334" s="108" t="n">
        <v>10.5</v>
      </c>
      <c r="AH334" s="108" t="n">
        <v>7.9</v>
      </c>
      <c r="AI334" s="108" t="n">
        <v>8</v>
      </c>
      <c r="AJ334" s="108" t="n">
        <v>7.8</v>
      </c>
      <c r="AK334" s="108" t="n">
        <v>8.6</v>
      </c>
      <c r="AL334" s="108" t="n">
        <v>10.2</v>
      </c>
      <c r="AM334" s="108" t="n">
        <v>11.2</v>
      </c>
      <c r="AN334" s="108" t="n">
        <v>11.5</v>
      </c>
      <c r="AO334" s="109" t="n">
        <f aca="false">AVERAGE(AC334:AN334)</f>
        <v>10.65</v>
      </c>
      <c r="BA334" s="1" t="n">
        <v>1984</v>
      </c>
      <c r="BB334" s="110" t="s">
        <v>187</v>
      </c>
      <c r="BC334" s="108" t="n">
        <v>13.9</v>
      </c>
      <c r="BD334" s="108" t="n">
        <v>15.1</v>
      </c>
      <c r="BE334" s="108" t="n">
        <v>13.1</v>
      </c>
      <c r="BF334" s="108" t="n">
        <v>12.2</v>
      </c>
      <c r="BG334" s="108" t="n">
        <v>8.5</v>
      </c>
      <c r="BH334" s="108" t="n">
        <v>3.7</v>
      </c>
      <c r="BI334" s="108" t="n">
        <v>5.5</v>
      </c>
      <c r="BJ334" s="108" t="n">
        <v>6.1</v>
      </c>
      <c r="BK334" s="108" t="n">
        <v>5.9</v>
      </c>
      <c r="BL334" s="108" t="n">
        <v>9.9</v>
      </c>
      <c r="BM334" s="108" t="n">
        <v>11.4</v>
      </c>
      <c r="BN334" s="108" t="n">
        <v>13</v>
      </c>
      <c r="BO334" s="109" t="n">
        <f aca="false">AVERAGE(BC334:BN334)</f>
        <v>9.85833333333333</v>
      </c>
      <c r="CA334" s="1" t="n">
        <v>1984</v>
      </c>
      <c r="CB334" s="110" t="s">
        <v>187</v>
      </c>
      <c r="CC334" s="108" t="n">
        <v>12.1</v>
      </c>
      <c r="CD334" s="108" t="n">
        <v>13.6</v>
      </c>
      <c r="CE334" s="108" t="n">
        <v>10.2</v>
      </c>
      <c r="CF334" s="108" t="n">
        <v>9</v>
      </c>
      <c r="CG334" s="108" t="n">
        <v>8.2</v>
      </c>
      <c r="CH334" s="108" t="n">
        <v>3.9</v>
      </c>
      <c r="CI334" s="108" t="n">
        <v>4.9</v>
      </c>
      <c r="CJ334" s="108" t="n">
        <v>5.6</v>
      </c>
      <c r="CK334" s="108" t="n">
        <v>5.8</v>
      </c>
      <c r="CL334" s="108" t="n">
        <v>7.6</v>
      </c>
      <c r="CM334" s="108" t="n">
        <v>9.8</v>
      </c>
      <c r="CN334" s="108" t="n">
        <v>9.5</v>
      </c>
      <c r="CO334" s="109" t="n">
        <f aca="false">AVERAGE(CC334:CN334)</f>
        <v>8.35</v>
      </c>
      <c r="DA334" s="1" t="n">
        <v>1984</v>
      </c>
      <c r="DB334" s="110" t="s">
        <v>187</v>
      </c>
      <c r="DC334" s="108" t="n">
        <v>26.2</v>
      </c>
      <c r="DD334" s="108" t="n">
        <v>25.2</v>
      </c>
      <c r="DE334" s="108" t="n">
        <v>25.1</v>
      </c>
      <c r="DF334" s="108" t="n">
        <v>21.6</v>
      </c>
      <c r="DG334" s="108" t="n">
        <v>18.8</v>
      </c>
      <c r="DH334" s="108" t="n">
        <v>12.9</v>
      </c>
      <c r="DI334" s="108" t="n">
        <v>12.3</v>
      </c>
      <c r="DJ334" s="108" t="n">
        <v>15</v>
      </c>
      <c r="DK334" s="108" t="n">
        <v>19</v>
      </c>
      <c r="DL334" s="108" t="n">
        <v>22.7</v>
      </c>
      <c r="DM334" s="108" t="n">
        <v>25.9</v>
      </c>
      <c r="DN334" s="108" t="n">
        <v>26.7</v>
      </c>
      <c r="DO334" s="109" t="n">
        <f aca="false">AVERAGE(DC334:DN334)</f>
        <v>20.95</v>
      </c>
      <c r="EA334" s="1" t="n">
        <v>1984</v>
      </c>
      <c r="EB334" s="110" t="s">
        <v>187</v>
      </c>
      <c r="EC334" s="108" t="n">
        <v>16.4</v>
      </c>
      <c r="ED334" s="108" t="n">
        <v>16.8</v>
      </c>
      <c r="EE334" s="108" t="n">
        <v>14.6</v>
      </c>
      <c r="EF334" s="108" t="n">
        <v>14</v>
      </c>
      <c r="EG334" s="108" t="n">
        <v>13.3</v>
      </c>
      <c r="EH334" s="108" t="n">
        <v>8.9</v>
      </c>
      <c r="EI334" s="108" t="n">
        <v>8.9</v>
      </c>
      <c r="EJ334" s="108" t="n">
        <v>8.9</v>
      </c>
      <c r="EK334" s="108" t="n">
        <v>10</v>
      </c>
      <c r="EL334" s="108" t="n">
        <v>12.2</v>
      </c>
      <c r="EM334" s="108" t="n">
        <v>13.4</v>
      </c>
      <c r="EN334" s="108" t="n">
        <v>13.1</v>
      </c>
      <c r="EO334" s="109" t="n">
        <f aca="false">AVERAGE(EC334:EN334)</f>
        <v>12.5416666666667</v>
      </c>
      <c r="FA334" s="1" t="n">
        <v>1984</v>
      </c>
      <c r="FB334" s="119" t="s">
        <v>187</v>
      </c>
      <c r="FC334" s="108" t="n">
        <v>15.2</v>
      </c>
      <c r="FD334" s="108" t="n">
        <v>16.5</v>
      </c>
      <c r="FE334" s="108" t="n">
        <v>13.7</v>
      </c>
      <c r="FF334" s="108" t="n">
        <v>10.5</v>
      </c>
      <c r="FG334" s="108" t="n">
        <v>10.7</v>
      </c>
      <c r="FH334" s="108" t="n">
        <v>8.4</v>
      </c>
      <c r="FI334" s="108" t="n">
        <v>8.6</v>
      </c>
      <c r="FJ334" s="108" t="n">
        <v>8.9</v>
      </c>
      <c r="FK334" s="108" t="n">
        <v>10.1</v>
      </c>
      <c r="FL334" s="108" t="n">
        <v>9.4</v>
      </c>
      <c r="FM334" s="108" t="n">
        <v>13</v>
      </c>
      <c r="FN334" s="108" t="n">
        <v>15.6</v>
      </c>
      <c r="FO334" s="109" t="n">
        <f aca="false">AVERAGE(FC334:FN334)</f>
        <v>11.7166666666667</v>
      </c>
      <c r="GA334" s="1" t="n">
        <v>1984</v>
      </c>
      <c r="GB334" s="110" t="s">
        <v>187</v>
      </c>
      <c r="GC334" s="108" t="n">
        <v>17.1</v>
      </c>
      <c r="GD334" s="108" t="n">
        <v>17.7</v>
      </c>
      <c r="GE334" s="108" t="n">
        <v>16.3</v>
      </c>
      <c r="GF334" s="108" t="n">
        <v>15</v>
      </c>
      <c r="GG334" s="108" t="n">
        <v>13.8</v>
      </c>
      <c r="GH334" s="108" t="n">
        <v>12.2</v>
      </c>
      <c r="GI334" s="108" t="n">
        <v>10.7</v>
      </c>
      <c r="GJ334" s="108" t="n">
        <v>11.1</v>
      </c>
      <c r="GK334" s="108" t="n">
        <v>11.4</v>
      </c>
      <c r="GL334" s="108" t="n">
        <v>13.3</v>
      </c>
      <c r="GM334" s="108" t="n">
        <v>14.5</v>
      </c>
      <c r="GN334" s="108" t="n">
        <v>15.2</v>
      </c>
      <c r="GO334" s="109" t="n">
        <f aca="false">AVERAGE(GC334:GN334)</f>
        <v>14.025</v>
      </c>
      <c r="HA334" s="1" t="n">
        <v>1984</v>
      </c>
      <c r="HB334" s="110" t="s">
        <v>187</v>
      </c>
      <c r="HC334" s="108" t="n">
        <v>15.8</v>
      </c>
      <c r="HD334" s="108" t="n">
        <v>16</v>
      </c>
      <c r="HE334" s="108" t="n">
        <v>15.1</v>
      </c>
      <c r="HF334" s="108" t="n">
        <v>14.2</v>
      </c>
      <c r="HG334" s="108" t="n">
        <v>13.4</v>
      </c>
      <c r="HH334" s="108" t="n">
        <v>12.4</v>
      </c>
      <c r="HI334" s="108" t="n">
        <v>10</v>
      </c>
      <c r="HJ334" s="108" t="n">
        <v>10.4</v>
      </c>
      <c r="HK334" s="108" t="n">
        <v>10.1</v>
      </c>
      <c r="HL334" s="108" t="n">
        <v>12.9</v>
      </c>
      <c r="HM334" s="108" t="n">
        <v>13.1</v>
      </c>
      <c r="HN334" s="108" t="n">
        <v>13.5</v>
      </c>
      <c r="HO334" s="109" t="n">
        <f aca="false">AVERAGE(HC334:HN334)</f>
        <v>13.075</v>
      </c>
      <c r="IA334" s="1" t="n">
        <v>1984</v>
      </c>
      <c r="IB334" s="110" t="s">
        <v>187</v>
      </c>
      <c r="IC334" s="108" t="n">
        <v>22.8</v>
      </c>
      <c r="ID334" s="108" t="n">
        <v>25.2</v>
      </c>
      <c r="IE334" s="108" t="n">
        <v>20.9</v>
      </c>
      <c r="IF334" s="108" t="n">
        <v>18.7</v>
      </c>
      <c r="IG334" s="108" t="n">
        <v>15.4</v>
      </c>
      <c r="IH334" s="108" t="n">
        <v>12</v>
      </c>
      <c r="II334" s="108" t="n">
        <v>10.9</v>
      </c>
      <c r="IJ334" s="108" t="n">
        <v>11.3</v>
      </c>
      <c r="IK334" s="108" t="n">
        <v>13</v>
      </c>
      <c r="IL334" s="108" t="n">
        <v>16.7</v>
      </c>
      <c r="IM334" s="108" t="n">
        <v>18.5</v>
      </c>
      <c r="IN334" s="108" t="n">
        <v>19.4</v>
      </c>
      <c r="IO334" s="109" t="n">
        <f aca="false">AVERAGE(IC334:IN334)</f>
        <v>17.0666666666667</v>
      </c>
      <c r="JA334" s="1" t="n">
        <v>1984</v>
      </c>
      <c r="JB334" s="119" t="s">
        <v>187</v>
      </c>
      <c r="JC334" s="108" t="n">
        <v>13.2</v>
      </c>
      <c r="JD334" s="108" t="n">
        <v>14.9</v>
      </c>
      <c r="JE334" s="108" t="n">
        <v>13.1</v>
      </c>
      <c r="JF334" s="108" t="n">
        <v>7.3</v>
      </c>
      <c r="JG334" s="108" t="n">
        <v>6.4</v>
      </c>
      <c r="JH334" s="108" t="n">
        <v>6.7</v>
      </c>
      <c r="JI334" s="108" t="n">
        <v>5.3</v>
      </c>
      <c r="JJ334" s="108" t="n">
        <v>3.4</v>
      </c>
      <c r="JK334" s="108" t="n">
        <v>6.3</v>
      </c>
      <c r="JL334" s="108" t="n">
        <v>6.6</v>
      </c>
      <c r="JM334" s="108" t="n">
        <v>9.1</v>
      </c>
      <c r="JN334" s="108" t="n">
        <v>12.2</v>
      </c>
      <c r="JO334" s="109" t="n">
        <f aca="false">AVERAGE(JC334:JN334)</f>
        <v>8.70833333333333</v>
      </c>
      <c r="KA334" s="1" t="n">
        <v>1984</v>
      </c>
      <c r="KB334" s="110" t="s">
        <v>187</v>
      </c>
      <c r="KC334" s="108" t="n">
        <v>24.7</v>
      </c>
      <c r="KD334" s="108" t="n">
        <v>25.3</v>
      </c>
      <c r="KE334" s="108" t="n">
        <v>24.5</v>
      </c>
      <c r="KF334" s="108" t="n">
        <v>22.4</v>
      </c>
      <c r="KG334" s="108" t="n">
        <v>19</v>
      </c>
      <c r="KH334" s="108" t="n">
        <v>14</v>
      </c>
      <c r="KI334" s="108" t="n">
        <v>13</v>
      </c>
      <c r="KJ334" s="108" t="n">
        <v>16</v>
      </c>
      <c r="KK334" s="108" t="n">
        <v>19.5</v>
      </c>
      <c r="KL334" s="108" t="n">
        <v>22.5</v>
      </c>
      <c r="KM334" s="108" t="n">
        <v>25</v>
      </c>
      <c r="KN334" s="108" t="n">
        <v>26.6</v>
      </c>
      <c r="KO334" s="109" t="n">
        <f aca="false">AVERAGE(KC334:KN334)</f>
        <v>21.0416666666667</v>
      </c>
      <c r="LA334" s="1" t="n">
        <v>1984</v>
      </c>
      <c r="LB334" s="110" t="s">
        <v>187</v>
      </c>
      <c r="LC334" s="108" t="n">
        <v>14.4</v>
      </c>
      <c r="LD334" s="108" t="n">
        <v>15.7</v>
      </c>
      <c r="LE334" s="108" t="n">
        <v>12.3</v>
      </c>
      <c r="LF334" s="108" t="n">
        <v>11.4</v>
      </c>
      <c r="LG334" s="108" t="n">
        <v>9.9</v>
      </c>
      <c r="LH334" s="108" t="n">
        <v>6.3</v>
      </c>
      <c r="LI334" s="108" t="n">
        <v>6.2</v>
      </c>
      <c r="LJ334" s="108" t="n">
        <v>6.1</v>
      </c>
      <c r="LK334" s="108" t="n">
        <v>7.6</v>
      </c>
      <c r="LL334" s="108" t="n">
        <v>8.9</v>
      </c>
      <c r="LM334" s="108" t="n">
        <v>10.9</v>
      </c>
      <c r="LN334" s="108" t="n">
        <v>10.5</v>
      </c>
      <c r="LO334" s="109" t="n">
        <f aca="false">AVERAGE(LC334:LN334)</f>
        <v>10.0166666666667</v>
      </c>
      <c r="MA334" s="1" t="n">
        <v>1984</v>
      </c>
      <c r="MB334" s="110" t="s">
        <v>187</v>
      </c>
      <c r="MC334" s="108" t="n">
        <v>15.5</v>
      </c>
      <c r="MD334" s="108" t="n">
        <v>16.2</v>
      </c>
      <c r="ME334" s="108" t="n">
        <v>14.2</v>
      </c>
      <c r="MF334" s="108" t="n">
        <v>13.9</v>
      </c>
      <c r="MG334" s="108" t="n">
        <v>11.2</v>
      </c>
      <c r="MH334" s="108" t="n">
        <v>8.4</v>
      </c>
      <c r="MI334" s="108" t="n">
        <v>8.4</v>
      </c>
      <c r="MJ334" s="108" t="n">
        <v>8.4</v>
      </c>
      <c r="MK334" s="108" t="n">
        <v>9.2</v>
      </c>
      <c r="ML334" s="108" t="n">
        <v>11.3</v>
      </c>
      <c r="MM334" s="108" t="n">
        <v>13</v>
      </c>
      <c r="MN334" s="108" t="n">
        <v>14</v>
      </c>
      <c r="MO334" s="109" t="n">
        <f aca="false">AVERAGE(MC334:MN334)</f>
        <v>11.975</v>
      </c>
      <c r="NA334" s="1" t="n">
        <v>1984</v>
      </c>
      <c r="NB334" s="110" t="s">
        <v>187</v>
      </c>
      <c r="NC334" s="108" t="n">
        <v>17.9</v>
      </c>
      <c r="ND334" s="108" t="n">
        <v>19.3</v>
      </c>
      <c r="NE334" s="108" t="n">
        <v>16.5</v>
      </c>
      <c r="NF334" s="108" t="n">
        <v>16.2</v>
      </c>
      <c r="NG334" s="108" t="n">
        <v>13.7</v>
      </c>
      <c r="NH334" s="108" t="n">
        <v>10.1</v>
      </c>
      <c r="NI334" s="108" t="n">
        <v>8.9</v>
      </c>
      <c r="NJ334" s="108" t="n">
        <v>8.4</v>
      </c>
      <c r="NK334" s="108" t="n">
        <v>8.7</v>
      </c>
      <c r="NL334" s="108" t="n">
        <v>11.2</v>
      </c>
      <c r="NM334" s="108" t="n">
        <v>13.5</v>
      </c>
      <c r="NN334" s="108" t="n">
        <v>14</v>
      </c>
      <c r="NO334" s="109" t="n">
        <f aca="false">AVERAGE(NC334:NN334)</f>
        <v>13.2</v>
      </c>
      <c r="OA334" s="1" t="n">
        <v>1984</v>
      </c>
      <c r="OB334" s="110" t="s">
        <v>187</v>
      </c>
      <c r="OC334" s="108" t="n">
        <v>18.2</v>
      </c>
      <c r="OD334" s="108" t="n">
        <v>18.8</v>
      </c>
      <c r="OE334" s="108" t="n">
        <v>15.4</v>
      </c>
      <c r="OF334" s="108" t="n">
        <v>15.1</v>
      </c>
      <c r="OG334" s="108" t="n">
        <v>13.7</v>
      </c>
      <c r="OH334" s="108" t="n">
        <v>9.3</v>
      </c>
      <c r="OI334" s="108" t="n">
        <v>9.1</v>
      </c>
      <c r="OJ334" s="108" t="n">
        <v>9.8</v>
      </c>
      <c r="OK334" s="108" t="n">
        <v>10.2</v>
      </c>
      <c r="OL334" s="108" t="n">
        <v>12.9</v>
      </c>
      <c r="OM334" s="108" t="n">
        <v>14.4</v>
      </c>
      <c r="ON334" s="108" t="n">
        <v>14.9</v>
      </c>
      <c r="OO334" s="109" t="n">
        <f aca="false">AVERAGE(OC334:ON334)</f>
        <v>13.4833333333333</v>
      </c>
      <c r="PA334" s="16" t="n">
        <v>1984</v>
      </c>
      <c r="PB334" s="134" t="s">
        <v>187</v>
      </c>
      <c r="PC334" s="108" t="n">
        <v>18</v>
      </c>
      <c r="PD334" s="108" t="n">
        <v>16.9</v>
      </c>
      <c r="PE334" s="108" t="n">
        <v>14.9</v>
      </c>
      <c r="PF334" s="108" t="n">
        <v>13.4</v>
      </c>
      <c r="PG334" s="108" t="n">
        <v>9.2</v>
      </c>
      <c r="PH334" s="108" t="n">
        <v>4.9</v>
      </c>
      <c r="PI334" s="108" t="n">
        <v>5.8</v>
      </c>
      <c r="PJ334" s="108" t="n">
        <v>5.4</v>
      </c>
      <c r="PK334" s="108" t="n">
        <v>7.3</v>
      </c>
      <c r="PL334" s="108" t="n">
        <v>12.2</v>
      </c>
      <c r="PM334" s="108" t="n">
        <v>14</v>
      </c>
      <c r="PN334" s="108" t="n">
        <v>16.4</v>
      </c>
      <c r="PO334" s="109" t="n">
        <f aca="false">AVERAGE(PC334:PN334)</f>
        <v>11.5333333333333</v>
      </c>
      <c r="QA334" s="1" t="n">
        <v>1984</v>
      </c>
      <c r="QB334" s="110" t="s">
        <v>187</v>
      </c>
      <c r="QC334" s="108" t="n">
        <v>13.3</v>
      </c>
      <c r="QD334" s="108" t="n">
        <v>14.4</v>
      </c>
      <c r="QE334" s="108" t="n">
        <v>11.7</v>
      </c>
      <c r="QF334" s="108" t="n">
        <v>10.5</v>
      </c>
      <c r="QG334" s="108" t="n">
        <v>8.4</v>
      </c>
      <c r="QH334" s="108" t="n">
        <v>5.1</v>
      </c>
      <c r="QI334" s="108" t="n">
        <v>5.3</v>
      </c>
      <c r="QJ334" s="108" t="n">
        <v>5.8</v>
      </c>
      <c r="QK334" s="108" t="n">
        <v>6.3</v>
      </c>
      <c r="QL334" s="108" t="n">
        <v>8</v>
      </c>
      <c r="QM334" s="108" t="n">
        <v>10.2</v>
      </c>
      <c r="QN334" s="108" t="n">
        <v>11.3</v>
      </c>
      <c r="QO334" s="109" t="n">
        <f aca="false">AVERAGE(QC334:QN334)</f>
        <v>9.19166666666667</v>
      </c>
      <c r="RA334" s="1" t="n">
        <v>1984</v>
      </c>
      <c r="RB334" s="110" t="s">
        <v>187</v>
      </c>
      <c r="RC334" s="108" t="n">
        <v>16.9</v>
      </c>
      <c r="RD334" s="108" t="n">
        <v>17.1</v>
      </c>
      <c r="RE334" s="108" t="n">
        <v>13.8</v>
      </c>
      <c r="RF334" s="108" t="n">
        <v>13.8</v>
      </c>
      <c r="RG334" s="108" t="n">
        <v>10.4</v>
      </c>
      <c r="RH334" s="108" t="n">
        <v>5.2</v>
      </c>
      <c r="RI334" s="108" t="n">
        <v>6.2</v>
      </c>
      <c r="RJ334" s="108" t="n">
        <v>5.5</v>
      </c>
      <c r="RK334" s="108" t="n">
        <v>6.4</v>
      </c>
      <c r="RL334" s="108" t="n">
        <v>9.1</v>
      </c>
      <c r="RM334" s="108" t="n">
        <v>11.7</v>
      </c>
      <c r="RN334" s="108" t="n">
        <v>12.3</v>
      </c>
      <c r="RO334" s="109" t="n">
        <f aca="false">AVERAGE(RC334:RN334)</f>
        <v>10.7</v>
      </c>
      <c r="SA334" s="1" t="n">
        <v>1984</v>
      </c>
      <c r="SB334" s="107" t="n">
        <v>1984</v>
      </c>
      <c r="SC334" s="108" t="n">
        <v>22.3</v>
      </c>
      <c r="SD334" s="108" t="n">
        <v>21.8</v>
      </c>
      <c r="SE334" s="108" t="n">
        <v>19.6</v>
      </c>
      <c r="SF334" s="108" t="n">
        <v>17.8</v>
      </c>
      <c r="SG334" s="108" t="n">
        <v>6.5</v>
      </c>
      <c r="SH334" s="108" t="n">
        <v>6.6</v>
      </c>
      <c r="SI334" s="108" t="n">
        <v>7.8</v>
      </c>
      <c r="SJ334" s="108" t="n">
        <v>7.8</v>
      </c>
      <c r="SK334" s="108" t="n">
        <v>8.5</v>
      </c>
      <c r="SL334" s="108" t="n">
        <v>13.3</v>
      </c>
      <c r="SM334" s="108" t="n">
        <v>17.4</v>
      </c>
      <c r="SN334" s="108" t="n">
        <v>19.7</v>
      </c>
      <c r="SO334" s="109" t="n">
        <f aca="false">AVERAGE(SC334:SN334)</f>
        <v>14.0916666666667</v>
      </c>
      <c r="TA334" s="1" t="n">
        <v>1984</v>
      </c>
      <c r="TB334" s="110" t="s">
        <v>187</v>
      </c>
      <c r="TC334" s="108" t="n">
        <v>26.2</v>
      </c>
      <c r="TD334" s="108" t="n">
        <v>27</v>
      </c>
      <c r="TE334" s="108" t="n">
        <v>23.8</v>
      </c>
      <c r="TF334" s="108" t="n">
        <v>21.5</v>
      </c>
      <c r="TG334" s="108" t="n">
        <v>18.9</v>
      </c>
      <c r="TH334" s="108" t="n">
        <v>13.3</v>
      </c>
      <c r="TI334" s="112" t="n">
        <f aca="false">SUM(TI333+TI335)/2</f>
        <v>11.35</v>
      </c>
      <c r="TJ334" s="108" t="n">
        <v>13.1</v>
      </c>
      <c r="TK334" s="108" t="n">
        <v>16.6</v>
      </c>
      <c r="TL334" s="108" t="n">
        <v>22.4</v>
      </c>
      <c r="TM334" s="108" t="n">
        <v>24.5</v>
      </c>
      <c r="TN334" s="108" t="n">
        <v>25.2</v>
      </c>
      <c r="TO334" s="109" t="n">
        <f aca="false">AVERAGE(TC334:TN334)</f>
        <v>20.3208333333333</v>
      </c>
      <c r="UA334" s="1" t="n">
        <v>1984</v>
      </c>
      <c r="UB334" s="110" t="s">
        <v>187</v>
      </c>
      <c r="UC334" s="108" t="n">
        <v>17.5</v>
      </c>
      <c r="UD334" s="108" t="n">
        <v>17.5</v>
      </c>
      <c r="UE334" s="108" t="n">
        <v>14.4</v>
      </c>
      <c r="UF334" s="108" t="n">
        <v>14</v>
      </c>
      <c r="UG334" s="108" t="n">
        <v>9.8</v>
      </c>
      <c r="UH334" s="108" t="n">
        <v>5.5</v>
      </c>
      <c r="UI334" s="108" t="n">
        <v>6</v>
      </c>
      <c r="UJ334" s="108" t="n">
        <v>3.9</v>
      </c>
      <c r="UK334" s="108" t="n">
        <v>6.7</v>
      </c>
      <c r="UL334" s="108" t="n">
        <v>9.1</v>
      </c>
      <c r="UM334" s="108" t="n">
        <v>12.4</v>
      </c>
      <c r="UN334" s="108" t="n">
        <v>14</v>
      </c>
      <c r="UO334" s="109" t="n">
        <f aca="false">AVERAGE(UC334:UN334)</f>
        <v>10.9</v>
      </c>
      <c r="VA334" s="1" t="n">
        <v>1984</v>
      </c>
      <c r="VB334" s="119" t="s">
        <v>187</v>
      </c>
      <c r="VC334" s="108" t="n">
        <v>12.5</v>
      </c>
      <c r="VD334" s="108" t="n">
        <v>12.6</v>
      </c>
      <c r="VE334" s="108" t="n">
        <v>12.1</v>
      </c>
      <c r="VF334" s="108" t="n">
        <v>10.6</v>
      </c>
      <c r="VG334" s="108" t="n">
        <v>9.1</v>
      </c>
      <c r="VH334" s="108" t="n">
        <v>7.4</v>
      </c>
      <c r="VI334" s="108" t="n">
        <v>6.9</v>
      </c>
      <c r="VJ334" s="108" t="n">
        <v>5.9</v>
      </c>
      <c r="VK334" s="108" t="n">
        <v>7</v>
      </c>
      <c r="VL334" s="108" t="n">
        <v>7.4</v>
      </c>
      <c r="VM334" s="108" t="n">
        <v>10.5</v>
      </c>
      <c r="VN334" s="108" t="n">
        <v>11.2</v>
      </c>
      <c r="VO334" s="109" t="n">
        <f aca="false">AVERAGE(VC334:VN334)</f>
        <v>9.43333333333333</v>
      </c>
      <c r="WA334" s="1" t="n">
        <v>1984</v>
      </c>
      <c r="WB334" s="110" t="s">
        <v>187</v>
      </c>
      <c r="WC334" s="108" t="n">
        <v>23.7</v>
      </c>
      <c r="WD334" s="108" t="n">
        <v>25.8</v>
      </c>
      <c r="WE334" s="108" t="n">
        <v>19</v>
      </c>
      <c r="WF334" s="108" t="n">
        <v>16.8</v>
      </c>
      <c r="WG334" s="108" t="n">
        <v>12.1</v>
      </c>
      <c r="WH334" s="108" t="n">
        <v>8.2</v>
      </c>
      <c r="WI334" s="108" t="n">
        <v>7.4</v>
      </c>
      <c r="WJ334" s="108" t="n">
        <v>6.8</v>
      </c>
      <c r="WK334" s="108" t="n">
        <v>9.2</v>
      </c>
      <c r="WL334" s="108" t="n">
        <v>13.5</v>
      </c>
      <c r="WM334" s="108" t="n">
        <v>17.5</v>
      </c>
      <c r="WN334" s="108" t="n">
        <v>18.7</v>
      </c>
      <c r="WO334" s="109" t="n">
        <f aca="false">AVERAGE(WC334:WN334)</f>
        <v>14.8916666666667</v>
      </c>
      <c r="YA334" s="1" t="n">
        <v>1984</v>
      </c>
      <c r="YB334" s="110" t="s">
        <v>187</v>
      </c>
      <c r="YC334" s="108" t="n">
        <v>14.3</v>
      </c>
      <c r="YD334" s="108" t="n">
        <v>15</v>
      </c>
      <c r="YE334" s="108" t="n">
        <v>13.1</v>
      </c>
      <c r="YF334" s="108" t="n">
        <v>11.8</v>
      </c>
      <c r="YG334" s="108" t="n">
        <v>9.6</v>
      </c>
      <c r="YH334" s="108" t="n">
        <v>5.9</v>
      </c>
      <c r="YI334" s="108" t="n">
        <v>6</v>
      </c>
      <c r="YJ334" s="108" t="n">
        <v>5.5</v>
      </c>
      <c r="YK334" s="108" t="n">
        <v>5.9</v>
      </c>
      <c r="YL334" s="108" t="n">
        <v>8.8</v>
      </c>
      <c r="YM334" s="108" t="n">
        <v>10.7</v>
      </c>
      <c r="YN334" s="108" t="n">
        <v>11.6</v>
      </c>
      <c r="YO334" s="109" t="n">
        <f aca="false">AVERAGE(YC334:YN334)</f>
        <v>9.85</v>
      </c>
      <c r="ZA334" s="1" t="n">
        <v>1984</v>
      </c>
      <c r="ZB334" s="110" t="s">
        <v>187</v>
      </c>
      <c r="ZC334" s="108" t="n">
        <v>17</v>
      </c>
      <c r="ZD334" s="108" t="n">
        <v>17.8</v>
      </c>
      <c r="ZE334" s="108" t="n">
        <v>14.2</v>
      </c>
      <c r="ZF334" s="108" t="n">
        <v>13.2</v>
      </c>
      <c r="ZG334" s="108" t="n">
        <v>9.8</v>
      </c>
      <c r="ZH334" s="108" t="n">
        <v>4</v>
      </c>
      <c r="ZI334" s="108" t="n">
        <v>5.8</v>
      </c>
      <c r="ZJ334" s="108" t="n">
        <v>5.4</v>
      </c>
      <c r="ZK334" s="108" t="n">
        <v>6.3</v>
      </c>
      <c r="ZL334" s="108" t="n">
        <v>8.9</v>
      </c>
      <c r="ZM334" s="108" t="n">
        <v>11</v>
      </c>
      <c r="ZN334" s="108" t="n">
        <v>14</v>
      </c>
      <c r="ZO334" s="109" t="n">
        <f aca="false">AVERAGE(ZC334:ZN334)</f>
        <v>10.6166666666667</v>
      </c>
      <c r="AAA334" s="1" t="n">
        <v>1984</v>
      </c>
      <c r="AAB334" s="110" t="s">
        <v>187</v>
      </c>
      <c r="AAC334" s="108" t="n">
        <v>22.7</v>
      </c>
      <c r="AAD334" s="108" t="n">
        <v>23.7</v>
      </c>
      <c r="AAE334" s="108" t="n">
        <v>22</v>
      </c>
      <c r="AAF334" s="108" t="n">
        <v>20.2</v>
      </c>
      <c r="AAG334" s="108" t="n">
        <v>17.7</v>
      </c>
      <c r="AAH334" s="108" t="n">
        <v>12.6</v>
      </c>
      <c r="AAI334" s="108" t="n">
        <v>11.3</v>
      </c>
      <c r="AAJ334" s="108" t="n">
        <v>15.4</v>
      </c>
      <c r="AAK334" s="108" t="n">
        <v>19.2</v>
      </c>
      <c r="AAL334" s="108" t="n">
        <v>22.2</v>
      </c>
      <c r="AAM334" s="108" t="n">
        <v>24.6</v>
      </c>
      <c r="AAN334" s="108" t="n">
        <v>25.7</v>
      </c>
      <c r="AAO334" s="109" t="n">
        <f aca="false">AVERAGE(AAC334:AAN334)</f>
        <v>19.775</v>
      </c>
      <c r="ABA334" s="1" t="n">
        <v>1984</v>
      </c>
      <c r="ABB334" s="110" t="s">
        <v>187</v>
      </c>
      <c r="ABC334" s="108" t="n">
        <v>25.4</v>
      </c>
      <c r="ABD334" s="108" t="n">
        <v>25.9</v>
      </c>
      <c r="ABE334" s="108" t="n">
        <v>23.8</v>
      </c>
      <c r="ABF334" s="108" t="n">
        <v>21.4</v>
      </c>
      <c r="ABG334" s="108" t="n">
        <v>20</v>
      </c>
      <c r="ABH334" s="108" t="n">
        <v>14.7</v>
      </c>
      <c r="ABI334" s="108" t="n">
        <v>13.6</v>
      </c>
      <c r="ABJ334" s="108" t="n">
        <v>13.6</v>
      </c>
      <c r="ABK334" s="108" t="n">
        <v>14</v>
      </c>
      <c r="ABL334" s="108" t="n">
        <v>19</v>
      </c>
      <c r="ABM334" s="108" t="n">
        <v>19.4</v>
      </c>
      <c r="ABN334" s="108" t="n">
        <v>21.7</v>
      </c>
      <c r="ABO334" s="109" t="n">
        <f aca="false">AVERAGE(ABC334:ABN334)</f>
        <v>19.375</v>
      </c>
      <c r="ACA334" s="111" t="n">
        <v>1984</v>
      </c>
      <c r="ACB334" s="110" t="s">
        <v>187</v>
      </c>
      <c r="ACC334" s="108" t="n">
        <v>18.8</v>
      </c>
      <c r="ACD334" s="108" t="n">
        <v>19.7</v>
      </c>
      <c r="ACE334" s="108" t="n">
        <v>16.1</v>
      </c>
      <c r="ACF334" s="108" t="n">
        <v>15.6</v>
      </c>
      <c r="ACG334" s="108" t="n">
        <v>13.1</v>
      </c>
      <c r="ACH334" s="108" t="n">
        <v>9.7</v>
      </c>
      <c r="ACI334" s="108" t="n">
        <v>9.5</v>
      </c>
      <c r="ACJ334" s="108" t="n">
        <v>9.6</v>
      </c>
      <c r="ACK334" s="108" t="n">
        <v>10.5</v>
      </c>
      <c r="ACL334" s="108" t="n">
        <v>13.3</v>
      </c>
      <c r="ACM334" s="108" t="n">
        <v>15.1</v>
      </c>
      <c r="ACN334" s="108" t="n">
        <v>15.6</v>
      </c>
      <c r="ACO334" s="109" t="n">
        <f aca="false">AVERAGE(ACC334:ACN334)</f>
        <v>13.8833333333333</v>
      </c>
      <c r="ADA334" s="1" t="n">
        <v>1984</v>
      </c>
      <c r="ADB334" s="110" t="s">
        <v>187</v>
      </c>
      <c r="ADC334" s="108" t="n">
        <v>26.4</v>
      </c>
      <c r="ADD334" s="108" t="n">
        <v>25.7</v>
      </c>
      <c r="ADE334" s="108" t="n">
        <v>24.4</v>
      </c>
      <c r="ADF334" s="108" t="n">
        <v>21.3</v>
      </c>
      <c r="ADG334" s="108" t="n">
        <v>19.4</v>
      </c>
      <c r="ADH334" s="108" t="n">
        <v>12.9</v>
      </c>
      <c r="ADI334" s="108" t="n">
        <v>12.8</v>
      </c>
      <c r="ADJ334" s="108" t="n">
        <v>12.4</v>
      </c>
      <c r="ADK334" s="108" t="n">
        <v>15.5</v>
      </c>
      <c r="ADL334" s="108" t="n">
        <v>19.8</v>
      </c>
      <c r="ADM334" s="108" t="n">
        <v>20.8</v>
      </c>
      <c r="ADN334" s="108" t="n">
        <v>24.2</v>
      </c>
      <c r="ADO334" s="109" t="n">
        <f aca="false">AVERAGE(ADC334:ADN334)</f>
        <v>19.6333333333333</v>
      </c>
      <c r="AEA334" s="1" t="n">
        <v>1984</v>
      </c>
      <c r="AEB334" s="110" t="s">
        <v>187</v>
      </c>
      <c r="AEC334" s="108" t="n">
        <v>27.1</v>
      </c>
      <c r="AED334" s="108" t="n">
        <v>27</v>
      </c>
      <c r="AEE334" s="108" t="n">
        <v>25.5</v>
      </c>
      <c r="AEF334" s="108" t="n">
        <v>22.9</v>
      </c>
      <c r="AEG334" s="108" t="n">
        <v>21.8</v>
      </c>
      <c r="AEH334" s="108" t="n">
        <v>15.5</v>
      </c>
      <c r="AEI334" s="108" t="n">
        <v>15.2</v>
      </c>
      <c r="AEJ334" s="108" t="n">
        <v>14.2</v>
      </c>
      <c r="AEK334" s="108" t="n">
        <v>16.5</v>
      </c>
      <c r="AEL334" s="108" t="n">
        <v>21.9</v>
      </c>
      <c r="AEM334" s="108" t="n">
        <v>22.9</v>
      </c>
      <c r="AEN334" s="108" t="n">
        <v>24.9</v>
      </c>
      <c r="AEO334" s="109" t="n">
        <f aca="false">AVERAGE(AEC334:AEN334)</f>
        <v>21.2833333333333</v>
      </c>
      <c r="AFA334" s="1" t="n">
        <v>1984</v>
      </c>
      <c r="AFB334" s="110" t="s">
        <v>187</v>
      </c>
      <c r="AFC334" s="108" t="n">
        <v>19.2</v>
      </c>
      <c r="AFD334" s="108" t="n">
        <v>19.4</v>
      </c>
      <c r="AFE334" s="108" t="n">
        <v>17.4</v>
      </c>
      <c r="AFF334" s="108" t="n">
        <v>16.8</v>
      </c>
      <c r="AFG334" s="108" t="n">
        <v>14.6</v>
      </c>
      <c r="AFH334" s="108" t="n">
        <v>13.2</v>
      </c>
      <c r="AFI334" s="108" t="n">
        <v>11.6</v>
      </c>
      <c r="AFJ334" s="108" t="n">
        <v>11.7</v>
      </c>
      <c r="AFK334" s="108" t="n">
        <v>11.9</v>
      </c>
      <c r="AFL334" s="108" t="n">
        <v>14.5</v>
      </c>
      <c r="AFM334" s="108" t="n">
        <v>15.3</v>
      </c>
      <c r="AFN334" s="108" t="n">
        <v>16.4</v>
      </c>
      <c r="AFO334" s="109" t="n">
        <f aca="false">AVERAGE(AFC334:AFN334)</f>
        <v>15.1666666666667</v>
      </c>
      <c r="AGA334" s="1" t="n">
        <v>1984</v>
      </c>
      <c r="AGB334" s="110" t="s">
        <v>187</v>
      </c>
      <c r="AGC334" s="108" t="n">
        <v>17.5</v>
      </c>
      <c r="AGD334" s="108" t="n">
        <v>17.1</v>
      </c>
      <c r="AGE334" s="108" t="n">
        <v>14.2</v>
      </c>
      <c r="AGF334" s="108" t="n">
        <v>13.2</v>
      </c>
      <c r="AGG334" s="108" t="n">
        <v>9.3</v>
      </c>
      <c r="AGH334" s="108" t="n">
        <v>4.5</v>
      </c>
      <c r="AGI334" s="108" t="n">
        <v>5.3</v>
      </c>
      <c r="AGJ334" s="108" t="n">
        <v>4.5</v>
      </c>
      <c r="AGK334" s="108" t="n">
        <v>6</v>
      </c>
      <c r="AGL334" s="108" t="n">
        <v>10.2</v>
      </c>
      <c r="AGM334" s="108" t="n">
        <v>12.8</v>
      </c>
      <c r="AGN334" s="108" t="n">
        <v>14.8</v>
      </c>
      <c r="AGO334" s="109" t="n">
        <f aca="false">AVERAGE(AGC334:AGN334)</f>
        <v>10.7833333333333</v>
      </c>
      <c r="AHA334" s="1" t="n">
        <v>1984</v>
      </c>
      <c r="AHB334" s="110" t="s">
        <v>187</v>
      </c>
      <c r="AHC334" s="108" t="n">
        <v>14.1</v>
      </c>
      <c r="AHD334" s="108" t="n">
        <v>14.8</v>
      </c>
      <c r="AHE334" s="108" t="n">
        <v>11</v>
      </c>
      <c r="AHF334" s="108" t="n">
        <v>10.7</v>
      </c>
      <c r="AHG334" s="108" t="n">
        <v>8.9</v>
      </c>
      <c r="AHH334" s="108" t="n">
        <v>3</v>
      </c>
      <c r="AHI334" s="108" t="n">
        <v>5</v>
      </c>
      <c r="AHJ334" s="108" t="n">
        <v>4.6</v>
      </c>
      <c r="AHK334" s="108" t="n">
        <v>5</v>
      </c>
      <c r="AHL334" s="108" t="n">
        <v>6.6</v>
      </c>
      <c r="AHM334" s="108" t="n">
        <v>9.6</v>
      </c>
      <c r="AHN334" s="108" t="n">
        <v>10.5</v>
      </c>
      <c r="AHO334" s="109" t="n">
        <f aca="false">AVERAGE(AHC334:AHN334)</f>
        <v>8.65</v>
      </c>
      <c r="AIA334" s="1" t="n">
        <v>1984</v>
      </c>
      <c r="AIB334" s="110" t="s">
        <v>187</v>
      </c>
      <c r="AIC334" s="108" t="n">
        <v>24.1</v>
      </c>
      <c r="AID334" s="108" t="n">
        <v>24.3</v>
      </c>
      <c r="AIE334" s="108" t="n">
        <v>19.1</v>
      </c>
      <c r="AIF334" s="108" t="n">
        <v>15.6</v>
      </c>
      <c r="AIG334" s="108" t="n">
        <v>12.1</v>
      </c>
      <c r="AIH334" s="108" t="n">
        <v>7.2</v>
      </c>
      <c r="AII334" s="108" t="n">
        <v>6.6</v>
      </c>
      <c r="AIJ334" s="108" t="n">
        <v>7</v>
      </c>
      <c r="AIK334" s="108" t="n">
        <v>9.5</v>
      </c>
      <c r="AIL334" s="108" t="n">
        <v>16.1</v>
      </c>
      <c r="AIM334" s="108" t="n">
        <v>18.2</v>
      </c>
      <c r="AIN334" s="108" t="n">
        <v>21.1</v>
      </c>
      <c r="AIO334" s="109" t="n">
        <f aca="false">AVERAGE(AIC334:AIN334)</f>
        <v>15.075</v>
      </c>
      <c r="AJA334" s="1" t="n">
        <v>1984</v>
      </c>
      <c r="AJB334" s="110" t="s">
        <v>187</v>
      </c>
      <c r="AJC334" s="108" t="n">
        <v>25.6</v>
      </c>
      <c r="AJD334" s="108" t="n">
        <v>26.1</v>
      </c>
      <c r="AJE334" s="108" t="n">
        <v>25.3</v>
      </c>
      <c r="AJF334" s="108" t="n">
        <v>23.7</v>
      </c>
      <c r="AJG334" s="108" t="n">
        <v>21.3</v>
      </c>
      <c r="AJH334" s="108" t="n">
        <v>17.2</v>
      </c>
      <c r="AJI334" s="108" t="n">
        <v>16.1</v>
      </c>
      <c r="AJJ334" s="108" t="n">
        <v>20</v>
      </c>
      <c r="AJK334" s="108" t="n">
        <v>23.2</v>
      </c>
      <c r="AJL334" s="108" t="n">
        <v>25.8</v>
      </c>
      <c r="AJM334" s="108" t="n">
        <v>27.7</v>
      </c>
      <c r="AJN334" s="108" t="n">
        <v>28.1</v>
      </c>
      <c r="AJO334" s="109" t="n">
        <f aca="false">AVERAGE(AJC334:AJN334)</f>
        <v>23.3416666666667</v>
      </c>
      <c r="AKA334" s="1" t="n">
        <v>1984</v>
      </c>
      <c r="AKB334" s="110" t="s">
        <v>187</v>
      </c>
      <c r="AKC334" s="108" t="n">
        <v>16.1</v>
      </c>
      <c r="AKD334" s="108" t="n">
        <v>16.9</v>
      </c>
      <c r="AKE334" s="108" t="n">
        <v>13.3</v>
      </c>
      <c r="AKF334" s="108" t="n">
        <v>12.2</v>
      </c>
      <c r="AKG334" s="108" t="n">
        <v>9.6</v>
      </c>
      <c r="AKH334" s="108" t="n">
        <v>3.9</v>
      </c>
      <c r="AKI334" s="108" t="n">
        <v>5.6</v>
      </c>
      <c r="AKJ334" s="108" t="n">
        <v>4.7</v>
      </c>
      <c r="AKK334" s="108" t="n">
        <v>5.9</v>
      </c>
      <c r="AKL334" s="108" t="n">
        <v>8.5</v>
      </c>
      <c r="AKM334" s="108" t="n">
        <v>11.6</v>
      </c>
      <c r="AKN334" s="108" t="n">
        <v>13.1</v>
      </c>
      <c r="AKO334" s="109" t="n">
        <f aca="false">AVERAGE(AKC334:AKN334)</f>
        <v>10.1166666666667</v>
      </c>
      <c r="ALA334" s="35" t="n">
        <f aca="false">(ACO334+AO334+EO334+NO334+AKO334+AFO334+AEO334+IO334+MO334)/9</f>
        <v>13.987037037037</v>
      </c>
      <c r="ALB334" s="77" t="n">
        <f aca="false">(ABO334+KO334+DO334+AGO334)/4</f>
        <v>18.0375</v>
      </c>
      <c r="ALC334" s="19" t="n">
        <f aca="false">(QO334+PO334+AAO334+AJO334+FO334+SO334+BO334+CO334+JO334+OO334+TO334+HO334)/12</f>
        <v>13.6204861111111</v>
      </c>
      <c r="AMA334" s="28" t="n">
        <f aca="false">MAX(ACC334:ACN334,AC334:AN334,EC334:EN334,NC334:NN334,AKC334:AKN334,AFC334:AFN334,AEC334:AEN334,IC334:IN334,MC334:MN334)</f>
        <v>27.1</v>
      </c>
      <c r="AMB334" s="28" t="n">
        <f aca="false">MIN(ACC334:ACN334,AC334:AN334,EC334:EN334,NC334:NN334,AKC334:AKN334,AFC334:AFN334,AEC334:AEN334,IC334:IN334,MC334:MN334)</f>
        <v>3.9</v>
      </c>
      <c r="AMC334" s="81" t="n">
        <f aca="false">MAX(ABC334:ABN334,KC334:KN334,DC334:DN334,AGC334:AGN334)</f>
        <v>26.7</v>
      </c>
      <c r="AMD334" s="81" t="n">
        <f aca="false">MIN(ABC334:ABN334,KC334:KN334,DC334:DN334,AGC334:AGN334)</f>
        <v>4.5</v>
      </c>
      <c r="AME334" s="60" t="n">
        <f aca="false">MAX(QC334:QN334,PC334:PN334,AJC334:AJN334,AAC334:AAN334,FC334:FN334,SC334:SN334)</f>
        <v>28.1</v>
      </c>
      <c r="AMF334" s="60" t="n">
        <f aca="false">MIN(QC334:QN334,PC334:PN334,AJC334:AJN334,AAC334:AAN334,FC334:FN334,SC334:SN334)</f>
        <v>4.9</v>
      </c>
    </row>
    <row r="335" customFormat="false" ht="12.8" hidden="false" customHeight="false" outlineLevel="0" collapsed="false">
      <c r="A335" s="104" t="n">
        <f aca="false">A330+5</f>
        <v>1985</v>
      </c>
      <c r="B335" s="29" t="n">
        <f aca="false">AVERAGE(AO335,BO335,CO335,DO335,EO335,FO335,GO335,HO345,IO335,JO335,KO335,LO335,MO335,NO335,OO335,PO335,QO335,RO335,SO335,TO335,UO335,VO335,WO335,YO335,ZO335,AAO335,ABO335,ACO335,ADO335,AEO335,AFO335,AGO335,AHO335,AIO335,AJO335,AKO335)</f>
        <v>14.046556712963</v>
      </c>
      <c r="C335" s="30" t="n">
        <f aca="false">AVERAGE(B331:B335)</f>
        <v>13.92671875</v>
      </c>
      <c r="D335" s="31" t="n">
        <f aca="false">AVERAGE(B326:B335)</f>
        <v>13.9433888362795</v>
      </c>
      <c r="E335" s="29" t="n">
        <f aca="false">AVERAGE(B316:B335)</f>
        <v>13.7531823881173</v>
      </c>
      <c r="F335" s="32" t="n">
        <f aca="false">AVERAGE(B286:B335)</f>
        <v>13.6046193357183</v>
      </c>
      <c r="G335" s="3" t="n">
        <f aca="false">MAX(AC335:AN335,BC335:BN335,CC335:CN335,DC335:DN335,EC335:EN335,FC335:FN335,GC335:GN335,HC335:HN335,IC335:IN335,JC335:JN335,KC335:KN335,LC335:LN335,MC335:MN335,NC335:NN335,OC335:ON335,PC335:PN335,QC335:QN335,RC335:RN335,SC335:SN335,TC335:TN335,UC335:UN335,VC335:VN335,WC335:WN335,YC335:YN335,ZC335:ZN335,AAC335:AAN335,ABC335:ABN335,ACC335:ACN335,ADC335:ADN335,AEC335:AEN335,AFC335:AFN335,AGC335:AGN335,AHC335:AHN335,AIC335:AIN335,AJC335:AJN335,AKC335:AKN335)</f>
        <v>28.8</v>
      </c>
      <c r="H335" s="105" t="n">
        <f aca="false">MEDIAN(AC335:AN335,BC335:BN335,CC335:CN335,DC335:DN335,EC335:EN335,FC335:FN335,GC335:GN335,HC335:HN335,IC335:IN335,JC335:JN335,KC335:KN335,LC335:LN335,MC335:MN335,NC335:NN335,OC335:ON335,PC335:PN335,QC335:QN335,RC335:RN335,SC335:SN335,TC335:TN335,UC335:UN335,VC335:VN335,WC335:WN335,YC335:YN335,ZC335:ZN335,AAC335:AAN335,ABC335:ABN335,ACC335:ACN335,ADC335:ADN335,AEC335:AEN335,AFC335:AFN335,AGC335:AGN335,AHC335:AHN335,AIC335:AIN335,AJC335:AJN335,AKC335:AKN335)</f>
        <v>13.4</v>
      </c>
      <c r="I335" s="5" t="n">
        <f aca="false">MIN(AC335:AN335,BC335:BN335,CC335:CN335,DC335:DN335,EC335:EN335,FC335:FN335,GC335:GN335,HC335:HN335,IC335:IN335,JC335:JN335,KC335:KN335,LC335:LN335,MC335:MN335,NC335:NN335,OC335:ON335,PC335:PN335,QC335:QN335,RC335:RN335,SC335:SN335,TC335:TN335,UC335:UN335,VC335:VN335,WC335:WN335,YC335:YN335,ZC335:ZN335,AAC335:AAN335,ABC335:ABN335,ACC335:ACN335,ADC335:ADN335,AEC335:AEN335,AFC335:AFN335,AGC335:AGN335,AHC335:AHN335,AIC335:AIN335,AJC335:AJN335,AKC335:AKN335)</f>
        <v>4.5</v>
      </c>
      <c r="J335" s="106" t="n">
        <f aca="false">(G335+I335)/2</f>
        <v>16.65</v>
      </c>
      <c r="AB335" s="107" t="n">
        <v>1985</v>
      </c>
      <c r="AC335" s="108" t="n">
        <v>13.1</v>
      </c>
      <c r="AD335" s="108" t="n">
        <v>16.6</v>
      </c>
      <c r="AE335" s="108" t="n">
        <v>14.4</v>
      </c>
      <c r="AF335" s="108" t="n">
        <v>11.7</v>
      </c>
      <c r="AG335" s="108" t="n">
        <v>9.6</v>
      </c>
      <c r="AH335" s="108" t="n">
        <v>10</v>
      </c>
      <c r="AI335" s="108" t="n">
        <v>7.6</v>
      </c>
      <c r="AJ335" s="108" t="n">
        <v>8.4</v>
      </c>
      <c r="AK335" s="108" t="n">
        <v>7.7</v>
      </c>
      <c r="AL335" s="108" t="n">
        <v>8.4</v>
      </c>
      <c r="AM335" s="108" t="n">
        <v>11.3</v>
      </c>
      <c r="AN335" s="108" t="n">
        <v>11.2</v>
      </c>
      <c r="AO335" s="109" t="n">
        <f aca="false">AVERAGE(AC335:AN335)</f>
        <v>10.8333333333333</v>
      </c>
      <c r="BA335" s="1" t="n">
        <v>1985</v>
      </c>
      <c r="BB335" s="110" t="s">
        <v>188</v>
      </c>
      <c r="BC335" s="108" t="n">
        <v>15.2</v>
      </c>
      <c r="BD335" s="108" t="n">
        <v>17</v>
      </c>
      <c r="BE335" s="108" t="n">
        <v>14.7</v>
      </c>
      <c r="BF335" s="108" t="n">
        <v>10.9</v>
      </c>
      <c r="BG335" s="112" t="n">
        <f aca="false">SUM(BG334+BG336)/2</f>
        <v>8.55</v>
      </c>
      <c r="BH335" s="112" t="n">
        <f aca="false">SUM(BH334+BH336)/2</f>
        <v>4.95</v>
      </c>
      <c r="BI335" s="108" t="n">
        <v>6.2</v>
      </c>
      <c r="BJ335" s="108" t="n">
        <v>6.6</v>
      </c>
      <c r="BK335" s="108" t="n">
        <v>7.6</v>
      </c>
      <c r="BL335" s="108" t="n">
        <v>8.3</v>
      </c>
      <c r="BM335" s="108" t="n">
        <v>11.9</v>
      </c>
      <c r="BN335" s="108" t="n">
        <v>12.7</v>
      </c>
      <c r="BO335" s="109" t="n">
        <f aca="false">AVERAGE(BC335:BN335)</f>
        <v>10.3833333333333</v>
      </c>
      <c r="CA335" s="1" t="n">
        <v>1985</v>
      </c>
      <c r="CB335" s="110" t="s">
        <v>188</v>
      </c>
      <c r="CC335" s="108" t="n">
        <v>12.3</v>
      </c>
      <c r="CD335" s="108" t="n">
        <v>16.1</v>
      </c>
      <c r="CE335" s="108" t="n">
        <v>12.2</v>
      </c>
      <c r="CF335" s="108" t="n">
        <v>8.4</v>
      </c>
      <c r="CG335" s="108" t="n">
        <v>5.5</v>
      </c>
      <c r="CH335" s="108" t="n">
        <v>7.2</v>
      </c>
      <c r="CI335" s="108" t="n">
        <v>4.7</v>
      </c>
      <c r="CJ335" s="108" t="n">
        <v>5.3</v>
      </c>
      <c r="CK335" s="108" t="n">
        <v>5.6</v>
      </c>
      <c r="CL335" s="108" t="n">
        <v>5.8</v>
      </c>
      <c r="CM335" s="108" t="n">
        <v>10.7</v>
      </c>
      <c r="CN335" s="108" t="n">
        <v>9.4</v>
      </c>
      <c r="CO335" s="109" t="n">
        <f aca="false">AVERAGE(CC335:CN335)</f>
        <v>8.6</v>
      </c>
      <c r="DA335" s="1" t="n">
        <v>1985</v>
      </c>
      <c r="DB335" s="110" t="s">
        <v>188</v>
      </c>
      <c r="DC335" s="108" t="n">
        <v>27.1</v>
      </c>
      <c r="DD335" s="108" t="n">
        <v>26.2</v>
      </c>
      <c r="DE335" s="108" t="n">
        <v>25.8</v>
      </c>
      <c r="DF335" s="108" t="n">
        <v>23.3</v>
      </c>
      <c r="DG335" s="108" t="n">
        <v>18</v>
      </c>
      <c r="DH335" s="108" t="n">
        <v>13.4</v>
      </c>
      <c r="DI335" s="108" t="n">
        <v>12.6</v>
      </c>
      <c r="DJ335" s="108" t="n">
        <v>15.5</v>
      </c>
      <c r="DK335" s="108" t="n">
        <v>17.8</v>
      </c>
      <c r="DL335" s="108" t="n">
        <v>23.8</v>
      </c>
      <c r="DM335" s="108" t="n">
        <v>25.7</v>
      </c>
      <c r="DN335" s="108" t="n">
        <v>25.8</v>
      </c>
      <c r="DO335" s="109" t="n">
        <f aca="false">AVERAGE(DC335:DN335)</f>
        <v>21.25</v>
      </c>
      <c r="EA335" s="1" t="n">
        <v>1985</v>
      </c>
      <c r="EB335" s="110" t="s">
        <v>188</v>
      </c>
      <c r="EC335" s="108" t="n">
        <v>15.2</v>
      </c>
      <c r="ED335" s="108" t="n">
        <v>19.5</v>
      </c>
      <c r="EE335" s="108" t="n">
        <v>16.5</v>
      </c>
      <c r="EF335" s="108" t="n">
        <v>14.3</v>
      </c>
      <c r="EG335" s="108" t="n">
        <v>10.4</v>
      </c>
      <c r="EH335" s="108" t="n">
        <v>11.7</v>
      </c>
      <c r="EI335" s="112" t="n">
        <f aca="false">SUM(EI334+EI336)/2</f>
        <v>9.1</v>
      </c>
      <c r="EJ335" s="112" t="n">
        <f aca="false">SUM(EJ334+EJ336)/2</f>
        <v>9.7</v>
      </c>
      <c r="EK335" s="112" t="n">
        <f aca="false">SUM(EK334+EK336)/2</f>
        <v>10.4</v>
      </c>
      <c r="EL335" s="112" t="n">
        <f aca="false">SUM(EL334+EL336)/2</f>
        <v>10.6</v>
      </c>
      <c r="EM335" s="112" t="n">
        <f aca="false">SUM(EM334+EM336)/2</f>
        <v>13.45</v>
      </c>
      <c r="EN335" s="112" t="n">
        <f aca="false">SUM(EN334+EN336)/2</f>
        <v>13.8</v>
      </c>
      <c r="EO335" s="109" t="n">
        <f aca="false">AVERAGE(EC335:EN335)</f>
        <v>12.8875</v>
      </c>
      <c r="FA335" s="1" t="n">
        <v>1985</v>
      </c>
      <c r="FB335" s="119" t="s">
        <v>188</v>
      </c>
      <c r="FC335" s="112" t="n">
        <f aca="false">SUM(FC334+FC336)/2</f>
        <v>15.2</v>
      </c>
      <c r="FD335" s="112" t="n">
        <f aca="false">SUM(FD334+FD336)/2</f>
        <v>15.2</v>
      </c>
      <c r="FE335" s="112" t="n">
        <f aca="false">SUM(FE334+FE336)/2</f>
        <v>13.4625</v>
      </c>
      <c r="FF335" s="108" t="n">
        <v>12</v>
      </c>
      <c r="FG335" s="108" t="n">
        <v>10.8</v>
      </c>
      <c r="FH335" s="108" t="n">
        <v>7</v>
      </c>
      <c r="FI335" s="108" t="n">
        <v>9.5</v>
      </c>
      <c r="FJ335" s="108" t="n">
        <v>7.7</v>
      </c>
      <c r="FK335" s="108" t="n">
        <v>8.9</v>
      </c>
      <c r="FL335" s="108" t="n">
        <v>9.5</v>
      </c>
      <c r="FM335" s="108" t="n">
        <v>12.2</v>
      </c>
      <c r="FN335" s="108" t="n">
        <v>12.5</v>
      </c>
      <c r="FO335" s="109" t="n">
        <f aca="false">AVERAGE(FC335:FN335)</f>
        <v>11.1635416666667</v>
      </c>
      <c r="GA335" s="1" t="n">
        <v>1985</v>
      </c>
      <c r="GB335" s="110" t="s">
        <v>188</v>
      </c>
      <c r="GC335" s="108" t="n">
        <v>16.5</v>
      </c>
      <c r="GD335" s="108" t="n">
        <v>18.9</v>
      </c>
      <c r="GE335" s="108" t="n">
        <v>17.7</v>
      </c>
      <c r="GF335" s="108" t="n">
        <v>15</v>
      </c>
      <c r="GG335" s="108" t="n">
        <v>13.8</v>
      </c>
      <c r="GH335" s="108" t="n">
        <v>13.9</v>
      </c>
      <c r="GI335" s="108" t="n">
        <v>12.1</v>
      </c>
      <c r="GJ335" s="108" t="n">
        <v>11.6</v>
      </c>
      <c r="GK335" s="108" t="n">
        <v>12</v>
      </c>
      <c r="GL335" s="108" t="n">
        <v>12.2</v>
      </c>
      <c r="GM335" s="108" t="n">
        <v>14.4</v>
      </c>
      <c r="GN335" s="108" t="n">
        <v>15</v>
      </c>
      <c r="GO335" s="109" t="n">
        <f aca="false">AVERAGE(GC335:GN335)</f>
        <v>14.425</v>
      </c>
      <c r="HA335" s="1" t="n">
        <v>1985</v>
      </c>
      <c r="HB335" s="110" t="s">
        <v>188</v>
      </c>
      <c r="HC335" s="108" t="n">
        <v>14.6</v>
      </c>
      <c r="HD335" s="108" t="n">
        <v>18.5</v>
      </c>
      <c r="HE335" s="108" t="n">
        <v>16.2</v>
      </c>
      <c r="HF335" s="108" t="n">
        <v>13.4</v>
      </c>
      <c r="HG335" s="108" t="n">
        <v>12.3</v>
      </c>
      <c r="HH335" s="108" t="n">
        <v>13.4</v>
      </c>
      <c r="HI335" s="108" t="n">
        <v>10.8</v>
      </c>
      <c r="HJ335" s="108" t="n">
        <v>10</v>
      </c>
      <c r="HK335" s="108" t="n">
        <v>10.7</v>
      </c>
      <c r="HL335" s="108" t="n">
        <v>10.5</v>
      </c>
      <c r="HM335" s="108" t="n">
        <v>13.4</v>
      </c>
      <c r="HN335" s="108" t="n">
        <v>13.3</v>
      </c>
      <c r="HO335" s="109" t="n">
        <f aca="false">AVERAGE(HC335:HN335)</f>
        <v>13.0916666666667</v>
      </c>
      <c r="IA335" s="1" t="n">
        <v>1985</v>
      </c>
      <c r="IB335" s="110" t="s">
        <v>188</v>
      </c>
      <c r="IC335" s="108" t="n">
        <v>21.1</v>
      </c>
      <c r="ID335" s="108" t="n">
        <v>25.9</v>
      </c>
      <c r="IE335" s="108" t="n">
        <v>22.8</v>
      </c>
      <c r="IF335" s="108" t="n">
        <v>19.1</v>
      </c>
      <c r="IG335" s="108" t="n">
        <v>13.6</v>
      </c>
      <c r="IH335" s="108" t="n">
        <v>12.1</v>
      </c>
      <c r="II335" s="108" t="n">
        <v>11.6</v>
      </c>
      <c r="IJ335" s="108" t="n">
        <v>11.1</v>
      </c>
      <c r="IK335" s="108" t="n">
        <v>13.4</v>
      </c>
      <c r="IL335" s="108" t="n">
        <v>16.9</v>
      </c>
      <c r="IM335" s="108" t="n">
        <v>18.9</v>
      </c>
      <c r="IN335" s="108" t="n">
        <v>18.8</v>
      </c>
      <c r="IO335" s="109" t="n">
        <f aca="false">AVERAGE(IC335:IN335)</f>
        <v>17.1083333333333</v>
      </c>
      <c r="JA335" s="1" t="n">
        <v>1985</v>
      </c>
      <c r="JB335" s="119" t="s">
        <v>188</v>
      </c>
      <c r="JC335" s="108" t="n">
        <v>13.6</v>
      </c>
      <c r="JD335" s="108" t="n">
        <v>13.4</v>
      </c>
      <c r="JE335" s="108" t="n">
        <v>12.5</v>
      </c>
      <c r="JF335" s="108" t="n">
        <v>8.7</v>
      </c>
      <c r="JG335" s="108" t="n">
        <v>6.2</v>
      </c>
      <c r="JH335" s="108" t="n">
        <v>4.9</v>
      </c>
      <c r="JI335" s="108" t="n">
        <v>4.5</v>
      </c>
      <c r="JJ335" s="108" t="n">
        <v>5.1</v>
      </c>
      <c r="JK335" s="108" t="n">
        <v>5.9</v>
      </c>
      <c r="JL335" s="108" t="n">
        <v>6.4</v>
      </c>
      <c r="JM335" s="108" t="n">
        <v>8.5</v>
      </c>
      <c r="JN335" s="108" t="n">
        <v>10.4</v>
      </c>
      <c r="JO335" s="109" t="n">
        <f aca="false">AVERAGE(JC335:JN335)</f>
        <v>8.34166666666667</v>
      </c>
      <c r="KA335" s="1" t="n">
        <v>1985</v>
      </c>
      <c r="KB335" s="110" t="s">
        <v>188</v>
      </c>
      <c r="KC335" s="108" t="n">
        <v>25.8</v>
      </c>
      <c r="KD335" s="108" t="n">
        <v>25.4</v>
      </c>
      <c r="KE335" s="108" t="n">
        <v>24.9</v>
      </c>
      <c r="KF335" s="108" t="n">
        <v>22.5</v>
      </c>
      <c r="KG335" s="108" t="n">
        <v>18.8</v>
      </c>
      <c r="KH335" s="108" t="n">
        <v>14.5</v>
      </c>
      <c r="KI335" s="108" t="n">
        <v>13.1</v>
      </c>
      <c r="KJ335" s="108" t="n">
        <v>16</v>
      </c>
      <c r="KK335" s="108" t="n">
        <v>19.6</v>
      </c>
      <c r="KL335" s="108" t="n">
        <v>22.8</v>
      </c>
      <c r="KM335" s="108" t="n">
        <v>25.7</v>
      </c>
      <c r="KN335" s="108" t="n">
        <v>26</v>
      </c>
      <c r="KO335" s="109" t="n">
        <f aca="false">AVERAGE(KC335:KN335)</f>
        <v>21.2583333333333</v>
      </c>
      <c r="LA335" s="1" t="n">
        <v>1985</v>
      </c>
      <c r="LB335" s="110" t="s">
        <v>188</v>
      </c>
      <c r="LC335" s="108" t="n">
        <v>13.7</v>
      </c>
      <c r="LD335" s="108" t="n">
        <v>18.2</v>
      </c>
      <c r="LE335" s="108" t="n">
        <v>14.7</v>
      </c>
      <c r="LF335" s="108" t="n">
        <v>11.1</v>
      </c>
      <c r="LG335" s="108" t="n">
        <v>7.4</v>
      </c>
      <c r="LH335" s="108" t="n">
        <v>9</v>
      </c>
      <c r="LI335" s="108" t="n">
        <v>7</v>
      </c>
      <c r="LJ335" s="108" t="n">
        <v>7</v>
      </c>
      <c r="LK335" s="108" t="n">
        <v>7.2</v>
      </c>
      <c r="LL335" s="108" t="n">
        <v>7.9</v>
      </c>
      <c r="LM335" s="108" t="n">
        <v>12</v>
      </c>
      <c r="LN335" s="108" t="n">
        <v>11</v>
      </c>
      <c r="LO335" s="109" t="n">
        <f aca="false">AVERAGE(LC335:LN335)</f>
        <v>10.5166666666667</v>
      </c>
      <c r="MA335" s="1" t="n">
        <v>1985</v>
      </c>
      <c r="MB335" s="110" t="s">
        <v>188</v>
      </c>
      <c r="MC335" s="108" t="n">
        <v>15.8</v>
      </c>
      <c r="MD335" s="108" t="n">
        <v>17.9</v>
      </c>
      <c r="ME335" s="108" t="n">
        <v>15.6</v>
      </c>
      <c r="MF335" s="108" t="n">
        <v>12.6</v>
      </c>
      <c r="MG335" s="108" t="n">
        <v>9.5</v>
      </c>
      <c r="MH335" s="108" t="n">
        <v>10.4</v>
      </c>
      <c r="MI335" s="108" t="n">
        <v>8.8</v>
      </c>
      <c r="MJ335" s="108" t="n">
        <v>9.1</v>
      </c>
      <c r="MK335" s="108" t="n">
        <v>10</v>
      </c>
      <c r="ML335" s="108" t="n">
        <v>10.3</v>
      </c>
      <c r="MM335" s="108" t="n">
        <v>12.8</v>
      </c>
      <c r="MN335" s="108" t="n">
        <v>13.5</v>
      </c>
      <c r="MO335" s="109" t="n">
        <f aca="false">AVERAGE(MC335:MN335)</f>
        <v>12.1916666666667</v>
      </c>
      <c r="NA335" s="1" t="n">
        <v>1985</v>
      </c>
      <c r="NB335" s="110" t="s">
        <v>188</v>
      </c>
      <c r="NC335" s="108" t="n">
        <v>15.4</v>
      </c>
      <c r="ND335" s="108" t="n">
        <v>21.8</v>
      </c>
      <c r="NE335" s="108" t="n">
        <v>17.6</v>
      </c>
      <c r="NF335" s="108" t="n">
        <v>14.8</v>
      </c>
      <c r="NG335" s="108" t="n">
        <v>12.5</v>
      </c>
      <c r="NH335" s="108" t="n">
        <v>11</v>
      </c>
      <c r="NI335" s="108" t="n">
        <v>10.2</v>
      </c>
      <c r="NJ335" s="108" t="n">
        <v>9</v>
      </c>
      <c r="NK335" s="108" t="n">
        <v>8.8</v>
      </c>
      <c r="NL335" s="108" t="n">
        <v>10.5</v>
      </c>
      <c r="NM335" s="108" t="n">
        <v>14.4</v>
      </c>
      <c r="NN335" s="108" t="n">
        <v>13.5</v>
      </c>
      <c r="NO335" s="109" t="n">
        <f aca="false">AVERAGE(NC335:NN335)</f>
        <v>13.2916666666667</v>
      </c>
      <c r="OA335" s="1" t="n">
        <v>1985</v>
      </c>
      <c r="OB335" s="110" t="s">
        <v>188</v>
      </c>
      <c r="OC335" s="108" t="n">
        <v>17.1</v>
      </c>
      <c r="OD335" s="108" t="n">
        <v>21.5</v>
      </c>
      <c r="OE335" s="108" t="n">
        <v>17.9</v>
      </c>
      <c r="OF335" s="108" t="n">
        <v>14.5</v>
      </c>
      <c r="OG335" s="108" t="n">
        <v>11.5</v>
      </c>
      <c r="OH335" s="108" t="n">
        <v>12.2</v>
      </c>
      <c r="OI335" s="108" t="n">
        <v>9.8</v>
      </c>
      <c r="OJ335" s="108" t="n">
        <v>9.8</v>
      </c>
      <c r="OK335" s="108" t="n">
        <v>11</v>
      </c>
      <c r="OL335" s="108" t="n">
        <v>11.6</v>
      </c>
      <c r="OM335" s="108" t="n">
        <v>14.7</v>
      </c>
      <c r="ON335" s="108" t="n">
        <v>14.1</v>
      </c>
      <c r="OO335" s="109" t="n">
        <f aca="false">AVERAGE(OC335:ON335)</f>
        <v>13.8083333333333</v>
      </c>
      <c r="PA335" s="16" t="n">
        <v>1985</v>
      </c>
      <c r="PB335" s="134" t="s">
        <v>188</v>
      </c>
      <c r="PC335" s="108" t="n">
        <v>18</v>
      </c>
      <c r="PD335" s="108" t="n">
        <v>20.5</v>
      </c>
      <c r="PE335" s="108" t="n">
        <v>17.6</v>
      </c>
      <c r="PF335" s="108" t="n">
        <v>11.9</v>
      </c>
      <c r="PG335" s="108" t="n">
        <v>7.7</v>
      </c>
      <c r="PH335" s="108" t="n">
        <v>5.9</v>
      </c>
      <c r="PI335" s="108" t="n">
        <v>5.9</v>
      </c>
      <c r="PJ335" s="108" t="n">
        <v>6</v>
      </c>
      <c r="PK335" s="108" t="n">
        <v>8.5</v>
      </c>
      <c r="PL335" s="108" t="n">
        <v>10.7</v>
      </c>
      <c r="PM335" s="108" t="n">
        <v>15.3</v>
      </c>
      <c r="PN335" s="108" t="n">
        <v>15.2</v>
      </c>
      <c r="PO335" s="109" t="n">
        <f aca="false">AVERAGE(PC335:PN335)</f>
        <v>11.9333333333333</v>
      </c>
      <c r="QA335" s="1" t="n">
        <v>1985</v>
      </c>
      <c r="QB335" s="110" t="s">
        <v>188</v>
      </c>
      <c r="QC335" s="108" t="n">
        <v>13.1</v>
      </c>
      <c r="QD335" s="108" t="n">
        <v>16.1</v>
      </c>
      <c r="QE335" s="108" t="n">
        <v>14.1</v>
      </c>
      <c r="QF335" s="108" t="n">
        <v>10</v>
      </c>
      <c r="QG335" s="108" t="n">
        <v>7.4</v>
      </c>
      <c r="QH335" s="108" t="n">
        <v>8.1</v>
      </c>
      <c r="QI335" s="108" t="n">
        <v>5.7</v>
      </c>
      <c r="QJ335" s="108" t="n">
        <v>6.4</v>
      </c>
      <c r="QK335" s="108" t="n">
        <v>6.5</v>
      </c>
      <c r="QL335" s="108" t="n">
        <v>6.8</v>
      </c>
      <c r="QM335" s="108" t="n">
        <v>10.7</v>
      </c>
      <c r="QN335" s="108" t="n">
        <v>10.5</v>
      </c>
      <c r="QO335" s="109" t="n">
        <f aca="false">AVERAGE(QC335:QN335)</f>
        <v>9.61666666666667</v>
      </c>
      <c r="RA335" s="1" t="n">
        <v>1985</v>
      </c>
      <c r="RB335" s="110" t="s">
        <v>188</v>
      </c>
      <c r="RC335" s="108" t="n">
        <v>16.2</v>
      </c>
      <c r="RD335" s="108" t="n">
        <v>20.4</v>
      </c>
      <c r="RE335" s="108" t="n">
        <v>16.5</v>
      </c>
      <c r="RF335" s="108" t="n">
        <v>10.6</v>
      </c>
      <c r="RG335" s="108" t="n">
        <v>7.5</v>
      </c>
      <c r="RH335" s="108" t="n">
        <v>7.6</v>
      </c>
      <c r="RI335" s="108" t="n">
        <v>6.7</v>
      </c>
      <c r="RJ335" s="108" t="n">
        <v>6.9</v>
      </c>
      <c r="RK335" s="108" t="n">
        <v>7.3</v>
      </c>
      <c r="RL335" s="108" t="n">
        <v>9.4</v>
      </c>
      <c r="RM335" s="108" t="n">
        <v>14.3</v>
      </c>
      <c r="RN335" s="108" t="n">
        <v>13.6</v>
      </c>
      <c r="RO335" s="109" t="n">
        <f aca="false">AVERAGE(RC335:RN335)</f>
        <v>11.4166666666667</v>
      </c>
      <c r="SA335" s="1" t="n">
        <v>1985</v>
      </c>
      <c r="SB335" s="107" t="n">
        <v>1985</v>
      </c>
      <c r="SC335" s="108" t="n">
        <v>22.4</v>
      </c>
      <c r="SD335" s="108" t="n">
        <v>21.1</v>
      </c>
      <c r="SE335" s="108" t="n">
        <v>20.5</v>
      </c>
      <c r="SF335" s="108" t="n">
        <v>15.8</v>
      </c>
      <c r="SG335" s="108" t="n">
        <v>8.1</v>
      </c>
      <c r="SH335" s="108" t="n">
        <v>4.7</v>
      </c>
      <c r="SI335" s="108" t="n">
        <v>5.3</v>
      </c>
      <c r="SJ335" s="108" t="n">
        <v>7</v>
      </c>
      <c r="SK335" s="108" t="n">
        <v>8.9</v>
      </c>
      <c r="SL335" s="108" t="n">
        <v>13.4</v>
      </c>
      <c r="SM335" s="108" t="n">
        <v>18.4</v>
      </c>
      <c r="SN335" s="112" t="n">
        <f aca="false">SUM(SN334+SN336)/2</f>
        <v>18.85</v>
      </c>
      <c r="SO335" s="109" t="n">
        <f aca="false">AVERAGE(SC335:SN335)</f>
        <v>13.7041666666667</v>
      </c>
      <c r="TA335" s="1" t="n">
        <v>1985</v>
      </c>
      <c r="TB335" s="110" t="s">
        <v>188</v>
      </c>
      <c r="TC335" s="108" t="n">
        <v>26.9</v>
      </c>
      <c r="TD335" s="108" t="n">
        <v>26.1</v>
      </c>
      <c r="TE335" s="108" t="n">
        <v>25.5</v>
      </c>
      <c r="TF335" s="108" t="n">
        <v>25.6</v>
      </c>
      <c r="TG335" s="108" t="n">
        <v>17</v>
      </c>
      <c r="TH335" s="108" t="n">
        <v>13.8</v>
      </c>
      <c r="TI335" s="108" t="n">
        <v>11</v>
      </c>
      <c r="TJ335" s="108" t="n">
        <v>14.7</v>
      </c>
      <c r="TK335" s="108" t="n">
        <v>17.5</v>
      </c>
      <c r="TL335" s="108" t="n">
        <v>20.1</v>
      </c>
      <c r="TM335" s="108" t="n">
        <v>25.3</v>
      </c>
      <c r="TN335" s="108" t="n">
        <v>25.6</v>
      </c>
      <c r="TO335" s="109" t="n">
        <f aca="false">AVERAGE(TC335:TN335)</f>
        <v>20.7583333333333</v>
      </c>
      <c r="UA335" s="1" t="n">
        <v>1985</v>
      </c>
      <c r="UB335" s="110" t="s">
        <v>188</v>
      </c>
      <c r="UC335" s="108" t="n">
        <v>16.8</v>
      </c>
      <c r="UD335" s="108" t="n">
        <v>20.9</v>
      </c>
      <c r="UE335" s="108" t="n">
        <v>17.8</v>
      </c>
      <c r="UF335" s="108" t="n">
        <v>12</v>
      </c>
      <c r="UG335" s="108" t="n">
        <v>8.8</v>
      </c>
      <c r="UH335" s="108" t="n">
        <v>7.1</v>
      </c>
      <c r="UI335" s="108" t="n">
        <v>6.9</v>
      </c>
      <c r="UJ335" s="108" t="n">
        <v>6.6</v>
      </c>
      <c r="UK335" s="108" t="n">
        <v>7.4</v>
      </c>
      <c r="UL335" s="108" t="n">
        <v>9.9</v>
      </c>
      <c r="UM335" s="108" t="n">
        <v>14.8</v>
      </c>
      <c r="UN335" s="108" t="n">
        <v>13.6</v>
      </c>
      <c r="UO335" s="109" t="n">
        <f aca="false">AVERAGE(UC335:UN335)</f>
        <v>11.8833333333333</v>
      </c>
      <c r="VA335" s="1" t="n">
        <v>1985</v>
      </c>
      <c r="VB335" s="119" t="s">
        <v>188</v>
      </c>
      <c r="VC335" s="108" t="n">
        <v>12.8</v>
      </c>
      <c r="VD335" s="108" t="n">
        <v>12.7</v>
      </c>
      <c r="VE335" s="108" t="n">
        <v>13.4</v>
      </c>
      <c r="VF335" s="108" t="n">
        <v>12.5</v>
      </c>
      <c r="VG335" s="108" t="n">
        <v>10</v>
      </c>
      <c r="VH335" s="108" t="n">
        <v>7.5</v>
      </c>
      <c r="VI335" s="108" t="n">
        <v>7.5</v>
      </c>
      <c r="VJ335" s="108" t="n">
        <v>7.4</v>
      </c>
      <c r="VK335" s="108" t="n">
        <v>7.7</v>
      </c>
      <c r="VL335" s="108" t="n">
        <v>8.3</v>
      </c>
      <c r="VM335" s="108" t="n">
        <v>10.8</v>
      </c>
      <c r="VN335" s="108" t="n">
        <v>12.3</v>
      </c>
      <c r="VO335" s="109" t="n">
        <f aca="false">AVERAGE(VC335:VN335)</f>
        <v>10.2416666666667</v>
      </c>
      <c r="WA335" s="1" t="n">
        <v>1985</v>
      </c>
      <c r="WB335" s="110" t="s">
        <v>188</v>
      </c>
      <c r="WC335" s="108" t="n">
        <v>21.9</v>
      </c>
      <c r="WD335" s="108" t="n">
        <v>26.9</v>
      </c>
      <c r="WE335" s="108" t="n">
        <v>22.6</v>
      </c>
      <c r="WF335" s="108" t="n">
        <v>15.8</v>
      </c>
      <c r="WG335" s="108" t="n">
        <v>11.9</v>
      </c>
      <c r="WH335" s="108" t="n">
        <v>7.9</v>
      </c>
      <c r="WI335" s="108" t="n">
        <v>8.6</v>
      </c>
      <c r="WJ335" s="114" t="n">
        <v>9.7</v>
      </c>
      <c r="WK335" s="108" t="n">
        <v>11.1</v>
      </c>
      <c r="WL335" s="108" t="n">
        <v>14.1</v>
      </c>
      <c r="WM335" s="108" t="n">
        <v>17.8</v>
      </c>
      <c r="WN335" s="108" t="n">
        <v>16.9</v>
      </c>
      <c r="WO335" s="109" t="n">
        <f aca="false">AVERAGE(WC335:WN335)</f>
        <v>15.4333333333333</v>
      </c>
      <c r="YA335" s="1" t="n">
        <v>1985</v>
      </c>
      <c r="YB335" s="110" t="s">
        <v>188</v>
      </c>
      <c r="YC335" s="108" t="n">
        <v>13.7</v>
      </c>
      <c r="YD335" s="108" t="n">
        <v>17.8</v>
      </c>
      <c r="YE335" s="108" t="n">
        <v>15.1</v>
      </c>
      <c r="YF335" s="108" t="n">
        <v>10.6</v>
      </c>
      <c r="YG335" s="108" t="n">
        <v>7.8</v>
      </c>
      <c r="YH335" s="108" t="n">
        <v>8.3</v>
      </c>
      <c r="YI335" s="108" t="n">
        <v>6.6</v>
      </c>
      <c r="YJ335" s="108" t="n">
        <v>6.9</v>
      </c>
      <c r="YK335" s="108" t="n">
        <v>6.9</v>
      </c>
      <c r="YL335" s="108" t="n">
        <v>7.6</v>
      </c>
      <c r="YM335" s="108" t="n">
        <v>11.8</v>
      </c>
      <c r="YN335" s="108" t="n">
        <v>11.3</v>
      </c>
      <c r="YO335" s="109" t="n">
        <f aca="false">AVERAGE(YC335:YN335)</f>
        <v>10.3666666666667</v>
      </c>
      <c r="ZA335" s="1" t="n">
        <v>1985</v>
      </c>
      <c r="ZB335" s="110" t="s">
        <v>188</v>
      </c>
      <c r="ZC335" s="108" t="n">
        <v>16.3</v>
      </c>
      <c r="ZD335" s="108" t="n">
        <v>19.9</v>
      </c>
      <c r="ZE335" s="108" t="n">
        <v>16.4</v>
      </c>
      <c r="ZF335" s="108" t="n">
        <v>11.8</v>
      </c>
      <c r="ZG335" s="108" t="n">
        <v>6.7</v>
      </c>
      <c r="ZH335" s="108" t="n">
        <v>6.9</v>
      </c>
      <c r="ZI335" s="108" t="n">
        <v>6.8</v>
      </c>
      <c r="ZJ335" s="108" t="n">
        <v>5.7</v>
      </c>
      <c r="ZK335" s="108" t="n">
        <v>6.6</v>
      </c>
      <c r="ZL335" s="108" t="n">
        <v>8.2</v>
      </c>
      <c r="ZM335" s="108" t="n">
        <v>14.4</v>
      </c>
      <c r="ZN335" s="108" t="n">
        <v>13.8</v>
      </c>
      <c r="ZO335" s="109" t="n">
        <f aca="false">AVERAGE(ZC335:ZN335)</f>
        <v>11.125</v>
      </c>
      <c r="AAA335" s="1" t="n">
        <v>1985</v>
      </c>
      <c r="AAB335" s="110" t="s">
        <v>188</v>
      </c>
      <c r="AAC335" s="108" t="n">
        <v>25.4</v>
      </c>
      <c r="AAD335" s="108" t="n">
        <v>24.3</v>
      </c>
      <c r="AAE335" s="108" t="n">
        <v>23.6</v>
      </c>
      <c r="AAF335" s="108" t="n">
        <v>19.6</v>
      </c>
      <c r="AAG335" s="108" t="n">
        <v>17.6</v>
      </c>
      <c r="AAH335" s="108" t="n">
        <v>11.6</v>
      </c>
      <c r="AAI335" s="108" t="n">
        <v>12.2</v>
      </c>
      <c r="AAJ335" s="108" t="n">
        <v>17.3</v>
      </c>
      <c r="AAK335" s="108" t="n">
        <v>19</v>
      </c>
      <c r="AAL335" s="108" t="n">
        <v>23.6</v>
      </c>
      <c r="AAM335" s="108" t="n">
        <v>25.6</v>
      </c>
      <c r="AAN335" s="108" t="n">
        <v>26.9</v>
      </c>
      <c r="AAO335" s="109" t="n">
        <f aca="false">AVERAGE(AAC335:AAN335)</f>
        <v>20.5583333333333</v>
      </c>
      <c r="ABA335" s="1" t="n">
        <v>1985</v>
      </c>
      <c r="ABB335" s="110" t="s">
        <v>188</v>
      </c>
      <c r="ABC335" s="108" t="n">
        <v>24.2</v>
      </c>
      <c r="ABD335" s="108" t="n">
        <v>26.6</v>
      </c>
      <c r="ABE335" s="108" t="n">
        <v>24.2</v>
      </c>
      <c r="ABF335" s="108" t="n">
        <v>23</v>
      </c>
      <c r="ABG335" s="108" t="n">
        <v>16.2</v>
      </c>
      <c r="ABH335" s="108" t="n">
        <v>14.4</v>
      </c>
      <c r="ABI335" s="108" t="n">
        <v>12.9</v>
      </c>
      <c r="ABJ335" s="108" t="n">
        <v>13.2</v>
      </c>
      <c r="ABK335" s="108" t="n">
        <v>15.8</v>
      </c>
      <c r="ABL335" s="108" t="n">
        <v>17.1</v>
      </c>
      <c r="ABM335" s="108" t="n">
        <v>20</v>
      </c>
      <c r="ABN335" s="108" t="n">
        <v>21.7</v>
      </c>
      <c r="ABO335" s="109" t="n">
        <f aca="false">AVERAGE(ABC335:ABN335)</f>
        <v>19.1083333333333</v>
      </c>
      <c r="ACA335" s="111" t="n">
        <v>1985</v>
      </c>
      <c r="ACB335" s="110" t="s">
        <v>188</v>
      </c>
      <c r="ACC335" s="108" t="n">
        <v>17.8</v>
      </c>
      <c r="ACD335" s="108" t="n">
        <v>22.7</v>
      </c>
      <c r="ACE335" s="108" t="n">
        <v>18.9</v>
      </c>
      <c r="ACF335" s="108" t="n">
        <v>15</v>
      </c>
      <c r="ACG335" s="108" t="n">
        <v>12</v>
      </c>
      <c r="ACH335" s="108" t="n">
        <v>11.4</v>
      </c>
      <c r="ACI335" s="108" t="n">
        <v>10.3</v>
      </c>
      <c r="ACJ335" s="108" t="n">
        <v>10.3</v>
      </c>
      <c r="ACK335" s="108" t="n">
        <v>11.6</v>
      </c>
      <c r="ACL335" s="108" t="n">
        <v>12.6</v>
      </c>
      <c r="ACM335" s="108" t="n">
        <v>16.2</v>
      </c>
      <c r="ACN335" s="108" t="n">
        <v>16</v>
      </c>
      <c r="ACO335" s="109" t="n">
        <f aca="false">AVERAGE(ACC335:ACN335)</f>
        <v>14.5666666666667</v>
      </c>
      <c r="ADA335" s="1" t="n">
        <v>1985</v>
      </c>
      <c r="ADB335" s="110" t="s">
        <v>188</v>
      </c>
      <c r="ADC335" s="108" t="n">
        <v>25.4</v>
      </c>
      <c r="ADD335" s="108" t="n">
        <v>26.2</v>
      </c>
      <c r="ADE335" s="108" t="n">
        <v>24.9</v>
      </c>
      <c r="ADF335" s="108" t="n">
        <v>22.6</v>
      </c>
      <c r="ADG335" s="108" t="n">
        <v>16.9</v>
      </c>
      <c r="ADH335" s="108" t="n">
        <v>12.9</v>
      </c>
      <c r="ADI335" s="108" t="n">
        <v>12.1</v>
      </c>
      <c r="ADJ335" s="108" t="n">
        <v>13.5</v>
      </c>
      <c r="ADK335" s="108" t="n">
        <v>14.8</v>
      </c>
      <c r="ADL335" s="108" t="n">
        <v>17.7</v>
      </c>
      <c r="ADM335" s="108" t="n">
        <v>22.1</v>
      </c>
      <c r="ADN335" s="108" t="n">
        <v>22.6</v>
      </c>
      <c r="ADO335" s="109" t="n">
        <f aca="false">AVERAGE(ADC335:ADN335)</f>
        <v>19.3083333333333</v>
      </c>
      <c r="AEA335" s="1" t="n">
        <v>1985</v>
      </c>
      <c r="AEB335" s="110" t="s">
        <v>188</v>
      </c>
      <c r="AEC335" s="108" t="n">
        <v>26.2</v>
      </c>
      <c r="AED335" s="108" t="n">
        <v>26.8</v>
      </c>
      <c r="AEE335" s="108" t="n">
        <v>25.9</v>
      </c>
      <c r="AEF335" s="108" t="n">
        <v>24.3</v>
      </c>
      <c r="AEG335" s="108" t="n">
        <v>18.5</v>
      </c>
      <c r="AEH335" s="108" t="n">
        <v>15.9</v>
      </c>
      <c r="AEI335" s="108" t="n">
        <v>14.1</v>
      </c>
      <c r="AEJ335" s="108" t="n">
        <v>15.1</v>
      </c>
      <c r="AEK335" s="108" t="n">
        <v>16.5</v>
      </c>
      <c r="AEL335" s="108" t="n">
        <v>18.9</v>
      </c>
      <c r="AEM335" s="112" t="n">
        <f aca="false">SUM(AEM334+AEM336)/2</f>
        <v>23.05</v>
      </c>
      <c r="AEN335" s="108" t="n">
        <v>26.1</v>
      </c>
      <c r="AEO335" s="109" t="n">
        <f aca="false">AVERAGE(AEC335:AEN335)</f>
        <v>20.9458333333333</v>
      </c>
      <c r="AFA335" s="1" t="n">
        <v>1985</v>
      </c>
      <c r="AFB335" s="110" t="s">
        <v>188</v>
      </c>
      <c r="AFC335" s="108" t="n">
        <v>18.4</v>
      </c>
      <c r="AFD335" s="108" t="n">
        <v>21.6</v>
      </c>
      <c r="AFE335" s="108" t="n">
        <v>19.3</v>
      </c>
      <c r="AFF335" s="108" t="n">
        <v>16.4</v>
      </c>
      <c r="AFG335" s="108" t="n">
        <v>14.6</v>
      </c>
      <c r="AFH335" s="108" t="n">
        <v>14.5</v>
      </c>
      <c r="AFI335" s="108" t="n">
        <v>12.6</v>
      </c>
      <c r="AFJ335" s="108" t="n">
        <v>11.5</v>
      </c>
      <c r="AFK335" s="108" t="n">
        <v>12.8</v>
      </c>
      <c r="AFL335" s="108" t="n">
        <v>13.3</v>
      </c>
      <c r="AFM335" s="108" t="n">
        <v>16.2</v>
      </c>
      <c r="AFN335" s="108" t="n">
        <v>16.4</v>
      </c>
      <c r="AFO335" s="109" t="n">
        <f aca="false">AVERAGE(AFC335:AFN335)</f>
        <v>15.6333333333333</v>
      </c>
      <c r="AGA335" s="1" t="n">
        <v>1985</v>
      </c>
      <c r="AGB335" s="110" t="s">
        <v>188</v>
      </c>
      <c r="AGC335" s="108" t="n">
        <v>17.4</v>
      </c>
      <c r="AGD335" s="108" t="n">
        <v>20.6</v>
      </c>
      <c r="AGE335" s="108" t="n">
        <v>17.2</v>
      </c>
      <c r="AGF335" s="108" t="n">
        <v>10.9</v>
      </c>
      <c r="AGG335" s="108" t="n">
        <v>7</v>
      </c>
      <c r="AGH335" s="108" t="n">
        <v>6.2</v>
      </c>
      <c r="AGI335" s="108" t="n">
        <v>5.9</v>
      </c>
      <c r="AGJ335" s="108" t="n">
        <v>5.8</v>
      </c>
      <c r="AGK335" s="108" t="n">
        <v>7.8</v>
      </c>
      <c r="AGL335" s="108" t="n">
        <v>10</v>
      </c>
      <c r="AGM335" s="108" t="n">
        <v>14.5</v>
      </c>
      <c r="AGN335" s="108" t="n">
        <v>13.8</v>
      </c>
      <c r="AGO335" s="109" t="n">
        <f aca="false">AVERAGE(AGC335:AGN335)</f>
        <v>11.425</v>
      </c>
      <c r="AHA335" s="1" t="n">
        <v>1985</v>
      </c>
      <c r="AHB335" s="110" t="s">
        <v>188</v>
      </c>
      <c r="AHC335" s="108" t="n">
        <v>13.4</v>
      </c>
      <c r="AHD335" s="108" t="n">
        <v>17.5</v>
      </c>
      <c r="AHE335" s="108" t="n">
        <v>14.2</v>
      </c>
      <c r="AHF335" s="108" t="n">
        <v>9.1</v>
      </c>
      <c r="AHG335" s="108" t="n">
        <v>5.4</v>
      </c>
      <c r="AHH335" s="108" t="n">
        <v>6.6</v>
      </c>
      <c r="AHI335" s="108" t="n">
        <v>4.7</v>
      </c>
      <c r="AHJ335" s="108" t="n">
        <v>5.4</v>
      </c>
      <c r="AHK335" s="108" t="n">
        <v>4.7</v>
      </c>
      <c r="AHL335" s="108" t="n">
        <v>6.1</v>
      </c>
      <c r="AHM335" s="108" t="n">
        <v>11</v>
      </c>
      <c r="AHN335" s="108" t="n">
        <v>10.2</v>
      </c>
      <c r="AHO335" s="109" t="n">
        <f aca="false">AVERAGE(AHC335:AHN335)</f>
        <v>9.025</v>
      </c>
      <c r="AIA335" s="1" t="n">
        <v>1985</v>
      </c>
      <c r="AIB335" s="110" t="s">
        <v>188</v>
      </c>
      <c r="AIC335" s="108" t="n">
        <v>24.4</v>
      </c>
      <c r="AID335" s="108" t="n">
        <v>23.1</v>
      </c>
      <c r="AIE335" s="108" t="n">
        <v>21.4</v>
      </c>
      <c r="AIF335" s="108" t="n">
        <v>15.9</v>
      </c>
      <c r="AIG335" s="108" t="n">
        <v>9.8</v>
      </c>
      <c r="AIH335" s="108" t="n">
        <v>6.5</v>
      </c>
      <c r="AII335" s="108" t="n">
        <v>7.1</v>
      </c>
      <c r="AIJ335" s="108" t="n">
        <v>7.3</v>
      </c>
      <c r="AIK335" s="108" t="n">
        <v>11.7</v>
      </c>
      <c r="AIL335" s="108" t="n">
        <v>14.7</v>
      </c>
      <c r="AIM335" s="108" t="n">
        <v>20.5</v>
      </c>
      <c r="AIN335" s="108" t="n">
        <v>20.6</v>
      </c>
      <c r="AIO335" s="109" t="n">
        <f aca="false">AVERAGE(AIC335:AIN335)</f>
        <v>15.25</v>
      </c>
      <c r="AJA335" s="1" t="n">
        <v>1985</v>
      </c>
      <c r="AJB335" s="110" t="s">
        <v>188</v>
      </c>
      <c r="AJC335" s="108" t="n">
        <v>27.7</v>
      </c>
      <c r="AJD335" s="108" t="n">
        <v>26.3</v>
      </c>
      <c r="AJE335" s="108" t="n">
        <v>26</v>
      </c>
      <c r="AJF335" s="108" t="n">
        <v>22.8</v>
      </c>
      <c r="AJG335" s="108" t="n">
        <v>21.2</v>
      </c>
      <c r="AJH335" s="108" t="n">
        <v>16.2</v>
      </c>
      <c r="AJI335" s="108" t="n">
        <v>15.3</v>
      </c>
      <c r="AJJ335" s="108" t="n">
        <v>20.3</v>
      </c>
      <c r="AJK335" s="108" t="n">
        <v>21.8</v>
      </c>
      <c r="AJL335" s="108" t="n">
        <v>25.7</v>
      </c>
      <c r="AJM335" s="108" t="n">
        <v>27.9</v>
      </c>
      <c r="AJN335" s="108" t="n">
        <v>28.8</v>
      </c>
      <c r="AJO335" s="109" t="n">
        <f aca="false">AVERAGE(AJC335:AJN335)</f>
        <v>23.3333333333333</v>
      </c>
      <c r="AKA335" s="1" t="n">
        <v>1985</v>
      </c>
      <c r="AKB335" s="110" t="s">
        <v>188</v>
      </c>
      <c r="AKC335" s="108" t="n">
        <v>15.5</v>
      </c>
      <c r="AKD335" s="108" t="n">
        <v>19.8</v>
      </c>
      <c r="AKE335" s="108" t="n">
        <v>15.8</v>
      </c>
      <c r="AKF335" s="108" t="n">
        <v>10.8</v>
      </c>
      <c r="AKG335" s="108" t="n">
        <v>6.6</v>
      </c>
      <c r="AKH335" s="108" t="n">
        <v>7</v>
      </c>
      <c r="AKI335" s="108" t="n">
        <v>5.9</v>
      </c>
      <c r="AKJ335" s="108" t="n">
        <v>6.1</v>
      </c>
      <c r="AKK335" s="108" t="n">
        <v>6.5</v>
      </c>
      <c r="AKL335" s="108" t="n">
        <v>8.3</v>
      </c>
      <c r="AKM335" s="108" t="n">
        <v>13.4</v>
      </c>
      <c r="AKN335" s="108" t="n">
        <v>12.6</v>
      </c>
      <c r="AKO335" s="109" t="n">
        <f aca="false">AVERAGE(AKC335:AKN335)</f>
        <v>10.6916666666667</v>
      </c>
      <c r="ALA335" s="35" t="n">
        <f aca="false">(ACO335+AO335+EO335+NO335+AKO335+AFO335+AEO335+IO335+MO335)/9</f>
        <v>14.2388888888889</v>
      </c>
      <c r="ALB335" s="77" t="n">
        <f aca="false">(ABO335+KO335+DO335+AGO335)/4</f>
        <v>18.2604166666667</v>
      </c>
      <c r="ALC335" s="19" t="n">
        <f aca="false">(QO335+PO335+AAO335+AJO335+FO335+SO335+BO335+CO335+JO335+OO335+TO335+HO335)/12</f>
        <v>13.7743923611111</v>
      </c>
      <c r="AMA335" s="28" t="n">
        <f aca="false">MAX(ACC335:ACN335,AC335:AN335,EC335:EN335,NC335:NN335,AKC335:AKN335,AFC335:AFN335,AEC335:AEN335,IC335:IN335,MC335:MN335)</f>
        <v>26.8</v>
      </c>
      <c r="AMB335" s="28" t="n">
        <f aca="false">MIN(ACC335:ACN335,AC335:AN335,EC335:EN335,NC335:NN335,AKC335:AKN335,AFC335:AFN335,AEC335:AEN335,IC335:IN335,MC335:MN335)</f>
        <v>5.9</v>
      </c>
      <c r="AMC335" s="81" t="n">
        <f aca="false">MAX(ABC335:ABN335,KC335:KN335,DC335:DN335,AGC335:AGN335)</f>
        <v>27.1</v>
      </c>
      <c r="AMD335" s="81" t="n">
        <f aca="false">MIN(ABC335:ABN335,KC335:KN335,DC335:DN335,AGC335:AGN335)</f>
        <v>5.8</v>
      </c>
      <c r="AME335" s="60" t="n">
        <f aca="false">MAX(QC335:QN335,PC335:PN335,AJC335:AJN335,AAC335:AAN335,FC335:FN335,SC335:SN335)</f>
        <v>28.8</v>
      </c>
      <c r="AMF335" s="60" t="n">
        <f aca="false">MIN(QC335:QN335,PC335:PN335,AJC335:AJN335,AAC335:AAN335,FC335:FN335,SC335:SN335)</f>
        <v>4.7</v>
      </c>
    </row>
    <row r="336" customFormat="false" ht="12.8" hidden="false" customHeight="false" outlineLevel="0" collapsed="false">
      <c r="A336" s="104"/>
      <c r="B336" s="29" t="n">
        <f aca="false">AVERAGE(AO336,BO336,CO336,DO336,EO336,FO336,GO336,HO346,IO336,JO336,KO336,LO336,MO336,NO336,OO336,PO336,QO336,RO336,SO336,TO336,UO336,VO336,WO336,YO336,ZO336,AAO336,ABO336,ACO336,ADO336,AEO336,AFO336,AGO336,AHO336,AIO336,AJO336,AKO336)</f>
        <v>13.7182291666667</v>
      </c>
      <c r="C336" s="30" t="n">
        <f aca="false">AVERAGE(B332:B336)</f>
        <v>13.9128414351852</v>
      </c>
      <c r="D336" s="31" t="n">
        <f aca="false">AVERAGE(B327:B336)</f>
        <v>13.9500549768519</v>
      </c>
      <c r="E336" s="29" t="n">
        <f aca="false">AVERAGE(B317:B336)</f>
        <v>13.7749850501543</v>
      </c>
      <c r="F336" s="32" t="n">
        <f aca="false">AVERAGE(B287:B336)</f>
        <v>13.6049144746072</v>
      </c>
      <c r="G336" s="3" t="n">
        <f aca="false">MAX(AC336:AN336,BC336:BN336,CC336:CN336,DC336:DN336,EC336:EN336,FC336:FN336,GC336:GN336,HC336:HN336,IC336:IN336,JC336:JN336,KC336:KN336,LC336:LN336,MC336:MN336,NC336:NN336,OC336:ON336,PC336:PN336,QC336:QN336,RC336:RN336,SC336:SN336,TC336:TN336,UC336:UN336,VC336:VN336,WC336:WN336,YC336:YN336,ZC336:ZN336,AAC336:AAN336,ABC336:ABN336,ACC336:ACN336,ADC336:ADN336,AEC336:AEN336,AFC336:AFN336,AGC336:AGN336,AHC336:AHN336,AIC336:AIN336,AJC336:AJN336,AKC336:AKN336)</f>
        <v>28.9</v>
      </c>
      <c r="H336" s="105" t="n">
        <f aca="false">MEDIAN(AC336:AN336,BC336:BN336,CC336:CN336,DC336:DN336,EC336:EN336,FC336:FN336,GC336:GN336,HC336:HN336,IC336:IN336,JC336:JN336,KC336:KN336,LC336:LN336,MC336:MN336,NC336:NN336,OC336:ON336,PC336:PN336,QC336:QN336,RC336:RN336,SC336:SN336,TC336:TN336,UC336:UN336,VC336:VN336,WC336:WN336,YC336:YN336,ZC336:ZN336,AAC336:AAN336,ABC336:ABN336,ACC336:ACN336,ADC336:ADN336,AEC336:AEN336,AFC336:AFN336,AGC336:AGN336,AHC336:AHN336,AIC336:AIN336,AJC336:AJN336,AKC336:AKN336)</f>
        <v>12.9</v>
      </c>
      <c r="I336" s="5" t="n">
        <f aca="false">MIN(AC336:AN336,BC336:BN336,CC336:CN336,DC336:DN336,EC336:EN336,FC336:FN336,GC336:GN336,HC336:HN336,IC336:IN336,JC336:JN336,KC336:KN336,LC336:LN336,MC336:MN336,NC336:NN336,OC336:ON336,PC336:PN336,QC336:QN336,RC336:RN336,SC336:SN336,TC336:TN336,UC336:UN336,VC336:VN336,WC336:WN336,YC336:YN336,ZC336:ZN336,AAC336:AAN336,ABC336:ABN336,ACC336:ACN336,ADC336:ADN336,AEC336:AEN336,AFC336:AFN336,AGC336:AGN336,AHC336:AHN336,AIC336:AIN336,AJC336:AJN336,AKC336:AKN336)</f>
        <v>3</v>
      </c>
      <c r="J336" s="106" t="n">
        <f aca="false">(G336+I336)/2</f>
        <v>15.95</v>
      </c>
      <c r="AB336" s="107" t="n">
        <v>1986</v>
      </c>
      <c r="AC336" s="108" t="n">
        <v>14.2</v>
      </c>
      <c r="AD336" s="108" t="n">
        <v>13.4</v>
      </c>
      <c r="AE336" s="108" t="n">
        <v>12.9</v>
      </c>
      <c r="AF336" s="108" t="n">
        <v>10.7</v>
      </c>
      <c r="AG336" s="108" t="n">
        <v>10.3</v>
      </c>
      <c r="AH336" s="108" t="n">
        <v>7.6</v>
      </c>
      <c r="AI336" s="108" t="n">
        <v>6.7</v>
      </c>
      <c r="AJ336" s="108" t="n">
        <v>6.8</v>
      </c>
      <c r="AK336" s="108" t="n">
        <v>8.7</v>
      </c>
      <c r="AL336" s="108" t="n">
        <v>8</v>
      </c>
      <c r="AM336" s="108" t="n">
        <v>10</v>
      </c>
      <c r="AN336" s="108" t="n">
        <v>11.6</v>
      </c>
      <c r="AO336" s="109" t="n">
        <f aca="false">AVERAGE(AC336:AN336)</f>
        <v>10.075</v>
      </c>
      <c r="BA336" s="1" t="n">
        <v>1986</v>
      </c>
      <c r="BB336" s="110" t="s">
        <v>189</v>
      </c>
      <c r="BC336" s="108" t="n">
        <v>15.2</v>
      </c>
      <c r="BD336" s="108" t="n">
        <v>15</v>
      </c>
      <c r="BE336" s="108" t="n">
        <v>14.7</v>
      </c>
      <c r="BF336" s="108" t="n">
        <v>10.5</v>
      </c>
      <c r="BG336" s="108" t="n">
        <v>8.6</v>
      </c>
      <c r="BH336" s="108" t="n">
        <v>6.2</v>
      </c>
      <c r="BI336" s="108" t="n">
        <v>4.3</v>
      </c>
      <c r="BJ336" s="108" t="n">
        <v>4.9</v>
      </c>
      <c r="BK336" s="108" t="n">
        <v>7.5</v>
      </c>
      <c r="BL336" s="108" t="n">
        <v>7.2</v>
      </c>
      <c r="BM336" s="108" t="n">
        <v>11.1</v>
      </c>
      <c r="BN336" s="108" t="n">
        <v>12.5</v>
      </c>
      <c r="BO336" s="109" t="n">
        <f aca="false">AVERAGE(BC336:BN336)</f>
        <v>9.80833333333333</v>
      </c>
      <c r="CA336" s="1" t="n">
        <v>1986</v>
      </c>
      <c r="CB336" s="110" t="s">
        <v>189</v>
      </c>
      <c r="CC336" s="108" t="n">
        <v>13.1</v>
      </c>
      <c r="CD336" s="108" t="n">
        <v>12.4</v>
      </c>
      <c r="CE336" s="108" t="n">
        <v>11.4</v>
      </c>
      <c r="CF336" s="108" t="n">
        <v>7.1</v>
      </c>
      <c r="CG336" s="108" t="n">
        <v>6.6</v>
      </c>
      <c r="CH336" s="108" t="n">
        <v>5.7</v>
      </c>
      <c r="CI336" s="108" t="n">
        <v>3.9</v>
      </c>
      <c r="CJ336" s="108" t="n">
        <v>3.6</v>
      </c>
      <c r="CK336" s="108" t="n">
        <v>6.7</v>
      </c>
      <c r="CL336" s="108" t="n">
        <v>5.5</v>
      </c>
      <c r="CM336" s="108" t="n">
        <v>9.2</v>
      </c>
      <c r="CN336" s="108" t="n">
        <v>10.2</v>
      </c>
      <c r="CO336" s="109" t="n">
        <f aca="false">AVERAGE(CC336:CN336)</f>
        <v>7.95</v>
      </c>
      <c r="DA336" s="1" t="n">
        <v>1986</v>
      </c>
      <c r="DB336" s="110" t="s">
        <v>189</v>
      </c>
      <c r="DC336" s="108" t="n">
        <v>26.2</v>
      </c>
      <c r="DD336" s="108" t="n">
        <v>26.8</v>
      </c>
      <c r="DE336" s="108" t="n">
        <v>25.9</v>
      </c>
      <c r="DF336" s="108" t="n">
        <v>23.3</v>
      </c>
      <c r="DG336" s="108" t="n">
        <v>18.7</v>
      </c>
      <c r="DH336" s="108" t="n">
        <v>18.3</v>
      </c>
      <c r="DI336" s="108" t="n">
        <v>15.6</v>
      </c>
      <c r="DJ336" s="108" t="n">
        <v>14.3</v>
      </c>
      <c r="DK336" s="108" t="n">
        <v>19</v>
      </c>
      <c r="DL336" s="108" t="n">
        <v>23</v>
      </c>
      <c r="DM336" s="108" t="n">
        <v>25.2</v>
      </c>
      <c r="DN336" s="108" t="n">
        <v>27.1</v>
      </c>
      <c r="DO336" s="109" t="n">
        <f aca="false">AVERAGE(DC336:DN336)</f>
        <v>21.95</v>
      </c>
      <c r="EA336" s="1" t="n">
        <v>1986</v>
      </c>
      <c r="EB336" s="119" t="s">
        <v>189</v>
      </c>
      <c r="EC336" s="108" t="n">
        <v>16.8</v>
      </c>
      <c r="ED336" s="108" t="n">
        <v>16.7</v>
      </c>
      <c r="EE336" s="108" t="n">
        <v>16.6</v>
      </c>
      <c r="EF336" s="108" t="n">
        <v>12.4</v>
      </c>
      <c r="EG336" s="108" t="n">
        <v>12.4</v>
      </c>
      <c r="EH336" s="108" t="n">
        <v>10</v>
      </c>
      <c r="EI336" s="108" t="n">
        <v>9.3</v>
      </c>
      <c r="EJ336" s="108" t="n">
        <v>10.5</v>
      </c>
      <c r="EK336" s="108" t="n">
        <v>10.8</v>
      </c>
      <c r="EL336" s="108" t="n">
        <v>9</v>
      </c>
      <c r="EM336" s="108" t="n">
        <v>13.5</v>
      </c>
      <c r="EN336" s="108" t="n">
        <v>14.5</v>
      </c>
      <c r="EO336" s="109" t="n">
        <f aca="false">AVERAGE(EC336:EN336)</f>
        <v>12.7083333333333</v>
      </c>
      <c r="FA336" s="1" t="n">
        <v>1986</v>
      </c>
      <c r="FB336" s="119" t="s">
        <v>189</v>
      </c>
      <c r="FC336" s="108" t="n">
        <v>15.2</v>
      </c>
      <c r="FD336" s="108" t="n">
        <v>13.9</v>
      </c>
      <c r="FE336" s="112" t="n">
        <f aca="false">SUM(FE338+FE337)/2</f>
        <v>13.225</v>
      </c>
      <c r="FF336" s="108" t="n">
        <v>11.1</v>
      </c>
      <c r="FG336" s="108" t="n">
        <v>9.1</v>
      </c>
      <c r="FH336" s="108" t="n">
        <v>8.5</v>
      </c>
      <c r="FI336" s="108" t="n">
        <v>8.8</v>
      </c>
      <c r="FJ336" s="108" t="n">
        <v>9.1</v>
      </c>
      <c r="FK336" s="108" t="n">
        <v>9</v>
      </c>
      <c r="FL336" s="108" t="n">
        <v>9.5</v>
      </c>
      <c r="FM336" s="108" t="n">
        <v>10.4</v>
      </c>
      <c r="FN336" s="108" t="n">
        <v>13.1</v>
      </c>
      <c r="FO336" s="109" t="n">
        <f aca="false">AVERAGE(FC336:FN336)</f>
        <v>10.9104166666667</v>
      </c>
      <c r="GA336" s="1" t="n">
        <v>1986</v>
      </c>
      <c r="GB336" s="110" t="s">
        <v>189</v>
      </c>
      <c r="GC336" s="108" t="n">
        <v>17.5</v>
      </c>
      <c r="GD336" s="108" t="n">
        <v>16.6</v>
      </c>
      <c r="GE336" s="108" t="n">
        <v>15.6</v>
      </c>
      <c r="GF336" s="108" t="n">
        <v>14.5</v>
      </c>
      <c r="GG336" s="108" t="n">
        <v>13.3</v>
      </c>
      <c r="GH336" s="108" t="n">
        <v>11.8</v>
      </c>
      <c r="GI336" s="108" t="n">
        <v>10.5</v>
      </c>
      <c r="GJ336" s="108" t="n">
        <v>10.8</v>
      </c>
      <c r="GK336" s="108" t="n">
        <v>12.1</v>
      </c>
      <c r="GL336" s="108" t="n">
        <v>11.9</v>
      </c>
      <c r="GM336" s="108" t="n">
        <v>14.1</v>
      </c>
      <c r="GN336" s="108" t="n">
        <v>14.6</v>
      </c>
      <c r="GO336" s="109" t="n">
        <f aca="false">AVERAGE(GC336:GN336)</f>
        <v>13.6083333333333</v>
      </c>
      <c r="HA336" s="1" t="n">
        <v>1986</v>
      </c>
      <c r="HB336" s="110" t="s">
        <v>189</v>
      </c>
      <c r="HC336" s="108" t="n">
        <v>16</v>
      </c>
      <c r="HD336" s="108" t="n">
        <v>15.1</v>
      </c>
      <c r="HE336" s="108" t="n">
        <v>14.2</v>
      </c>
      <c r="HF336" s="108" t="n">
        <v>12.9</v>
      </c>
      <c r="HG336" s="108" t="n">
        <v>12.9</v>
      </c>
      <c r="HH336" s="108" t="n">
        <v>10.6</v>
      </c>
      <c r="HI336" s="108" t="n">
        <v>10</v>
      </c>
      <c r="HJ336" s="108" t="n">
        <v>9.6</v>
      </c>
      <c r="HK336" s="108" t="n">
        <v>11</v>
      </c>
      <c r="HL336" s="108" t="n">
        <v>10.4</v>
      </c>
      <c r="HM336" s="108" t="n">
        <v>12.5</v>
      </c>
      <c r="HN336" s="108" t="n">
        <v>13.1</v>
      </c>
      <c r="HO336" s="109" t="n">
        <f aca="false">AVERAGE(HC336:HN336)</f>
        <v>12.3583333333333</v>
      </c>
      <c r="IA336" s="1" t="n">
        <v>1986</v>
      </c>
      <c r="IB336" s="110" t="s">
        <v>189</v>
      </c>
      <c r="IC336" s="108" t="n">
        <v>22.4</v>
      </c>
      <c r="ID336" s="108" t="n">
        <v>22.5</v>
      </c>
      <c r="IE336" s="108" t="n">
        <v>22.2</v>
      </c>
      <c r="IF336" s="108" t="n">
        <v>18.3</v>
      </c>
      <c r="IG336" s="108" t="n">
        <v>13.4</v>
      </c>
      <c r="IH336" s="108" t="n">
        <v>12.5</v>
      </c>
      <c r="II336" s="108" t="n">
        <v>9.2</v>
      </c>
      <c r="IJ336" s="108" t="n">
        <v>9.5</v>
      </c>
      <c r="IK336" s="108" t="n">
        <v>13</v>
      </c>
      <c r="IL336" s="108" t="n">
        <v>14.9</v>
      </c>
      <c r="IM336" s="108" t="n">
        <v>18.6</v>
      </c>
      <c r="IN336" s="108" t="n">
        <v>19.9</v>
      </c>
      <c r="IO336" s="109" t="n">
        <f aca="false">AVERAGE(IC336:IN336)</f>
        <v>16.3666666666667</v>
      </c>
      <c r="JA336" s="1" t="n">
        <v>1986</v>
      </c>
      <c r="JB336" s="119" t="s">
        <v>189</v>
      </c>
      <c r="JC336" s="108" t="n">
        <v>14</v>
      </c>
      <c r="JD336" s="108" t="n">
        <v>15.3</v>
      </c>
      <c r="JE336" s="108" t="n">
        <v>12.3</v>
      </c>
      <c r="JF336" s="108" t="n">
        <v>8.2</v>
      </c>
      <c r="JG336" s="108" t="n">
        <v>7.5</v>
      </c>
      <c r="JH336" s="108" t="n">
        <v>4.4</v>
      </c>
      <c r="JI336" s="108" t="n">
        <v>4.9</v>
      </c>
      <c r="JJ336" s="108" t="n">
        <v>5.3</v>
      </c>
      <c r="JK336" s="108" t="n">
        <v>5.8</v>
      </c>
      <c r="JL336" s="108" t="n">
        <v>7.7</v>
      </c>
      <c r="JM336" s="108" t="n">
        <v>11.7</v>
      </c>
      <c r="JN336" s="108" t="n">
        <v>14.5</v>
      </c>
      <c r="JO336" s="109" t="n">
        <f aca="false">AVERAGE(JC336:JN336)</f>
        <v>9.3</v>
      </c>
      <c r="KA336" s="1" t="n">
        <v>1986</v>
      </c>
      <c r="KB336" s="110" t="s">
        <v>189</v>
      </c>
      <c r="KC336" s="108" t="n">
        <v>25.4</v>
      </c>
      <c r="KD336" s="108" t="n">
        <v>26.1</v>
      </c>
      <c r="KE336" s="108" t="n">
        <v>25.7</v>
      </c>
      <c r="KF336" s="108" t="n">
        <v>23.1</v>
      </c>
      <c r="KG336" s="108" t="n">
        <v>19.6</v>
      </c>
      <c r="KH336" s="108" t="n">
        <v>19.1</v>
      </c>
      <c r="KI336" s="108" t="n">
        <v>15.1</v>
      </c>
      <c r="KJ336" s="108" t="n">
        <v>15</v>
      </c>
      <c r="KK336" s="108" t="n">
        <v>20.1</v>
      </c>
      <c r="KL336" s="108" t="n">
        <v>22.1</v>
      </c>
      <c r="KM336" s="108" t="n">
        <v>24.9</v>
      </c>
      <c r="KN336" s="108" t="n">
        <v>27</v>
      </c>
      <c r="KO336" s="109" t="n">
        <f aca="false">AVERAGE(KC336:KN336)</f>
        <v>21.9333333333333</v>
      </c>
      <c r="LA336" s="1" t="n">
        <v>1986</v>
      </c>
      <c r="LB336" s="110" t="s">
        <v>189</v>
      </c>
      <c r="LC336" s="108" t="n">
        <v>14.9</v>
      </c>
      <c r="LD336" s="108" t="n">
        <v>13.7</v>
      </c>
      <c r="LE336" s="108" t="n">
        <v>13</v>
      </c>
      <c r="LF336" s="108" t="n">
        <v>9.7</v>
      </c>
      <c r="LG336" s="108" t="n">
        <v>8.9</v>
      </c>
      <c r="LH336" s="108" t="n">
        <v>7.4</v>
      </c>
      <c r="LI336" s="108" t="n">
        <v>5.3</v>
      </c>
      <c r="LJ336" s="120" t="n">
        <f aca="false">SUM(LJ333:LJ335)/3</f>
        <v>7.3</v>
      </c>
      <c r="LK336" s="120" t="n">
        <f aca="false">SUM(LK333:LK335)/3</f>
        <v>7.9</v>
      </c>
      <c r="LL336" s="112" t="n">
        <f aca="false">SUM(LL335+LL337)/2</f>
        <v>8.05</v>
      </c>
      <c r="LM336" s="120" t="n">
        <f aca="false">SUM(LM333:LM335)/3</f>
        <v>11.5333333333333</v>
      </c>
      <c r="LN336" s="120" t="n">
        <f aca="false">SUM(LN333:LN335)/3</f>
        <v>11.8666666666667</v>
      </c>
      <c r="LO336" s="109" t="n">
        <f aca="false">AVERAGE(LC336:LN336)</f>
        <v>9.9625</v>
      </c>
      <c r="MA336" s="1" t="n">
        <v>1986</v>
      </c>
      <c r="MB336" s="110" t="s">
        <v>189</v>
      </c>
      <c r="MC336" s="108" t="n">
        <v>15.8</v>
      </c>
      <c r="MD336" s="108" t="n">
        <v>14.6</v>
      </c>
      <c r="ME336" s="108" t="n">
        <v>14.7</v>
      </c>
      <c r="MF336" s="108" t="n">
        <v>12.6</v>
      </c>
      <c r="MG336" s="108" t="n">
        <v>10.7</v>
      </c>
      <c r="MH336" s="108" t="n">
        <v>8.4</v>
      </c>
      <c r="MI336" s="108" t="n">
        <v>7.6</v>
      </c>
      <c r="MJ336" s="108" t="n">
        <v>8.2</v>
      </c>
      <c r="MK336" s="108" t="n">
        <v>10.1</v>
      </c>
      <c r="ML336" s="108" t="n">
        <v>9.6</v>
      </c>
      <c r="MM336" s="108" t="n">
        <v>12.1</v>
      </c>
      <c r="MN336" s="108" t="n">
        <v>13.3</v>
      </c>
      <c r="MO336" s="109" t="n">
        <f aca="false">AVERAGE(MC336:MN336)</f>
        <v>11.475</v>
      </c>
      <c r="NA336" s="1" t="n">
        <v>1986</v>
      </c>
      <c r="NB336" s="110" t="s">
        <v>189</v>
      </c>
      <c r="NC336" s="108" t="n">
        <v>18.8</v>
      </c>
      <c r="ND336" s="108" t="n">
        <v>18</v>
      </c>
      <c r="NE336" s="108" t="n">
        <v>16.9</v>
      </c>
      <c r="NF336" s="108" t="n">
        <v>13.7</v>
      </c>
      <c r="NG336" s="108" t="n">
        <v>12.6</v>
      </c>
      <c r="NH336" s="108" t="n">
        <v>11.2</v>
      </c>
      <c r="NI336" s="108" t="n">
        <v>8.4</v>
      </c>
      <c r="NJ336" s="108" t="n">
        <v>7.9</v>
      </c>
      <c r="NK336" s="108" t="n">
        <v>9.1</v>
      </c>
      <c r="NL336" s="108" t="n">
        <v>9.2</v>
      </c>
      <c r="NM336" s="108" t="n">
        <v>14</v>
      </c>
      <c r="NN336" s="108" t="n">
        <v>15.1</v>
      </c>
      <c r="NO336" s="109" t="n">
        <f aca="false">AVERAGE(NC336:NN336)</f>
        <v>12.9083333333333</v>
      </c>
      <c r="OA336" s="1" t="n">
        <v>1986</v>
      </c>
      <c r="OB336" s="110" t="s">
        <v>189</v>
      </c>
      <c r="OC336" s="116" t="n">
        <v>19.6</v>
      </c>
      <c r="OD336" s="116" t="n">
        <v>18.1</v>
      </c>
      <c r="OE336" s="116" t="n">
        <v>16.6</v>
      </c>
      <c r="OF336" s="116" t="n">
        <v>14.2</v>
      </c>
      <c r="OG336" s="116" t="n">
        <v>13.5</v>
      </c>
      <c r="OH336" s="116" t="n">
        <v>11.1</v>
      </c>
      <c r="OI336" s="116" t="n">
        <v>9.1</v>
      </c>
      <c r="OJ336" s="116" t="n">
        <v>8.8</v>
      </c>
      <c r="OK336" s="116" t="n">
        <v>12.1</v>
      </c>
      <c r="OL336" s="116" t="n">
        <v>11.1</v>
      </c>
      <c r="OM336" s="116" t="n">
        <v>15.1</v>
      </c>
      <c r="ON336" s="116" t="n">
        <v>16.3</v>
      </c>
      <c r="OO336" s="109" t="n">
        <f aca="false">AVERAGE(OC336:ON336)</f>
        <v>13.8</v>
      </c>
      <c r="PA336" s="16" t="n">
        <v>1986</v>
      </c>
      <c r="PB336" s="134" t="s">
        <v>189</v>
      </c>
      <c r="PC336" s="108" t="n">
        <v>19.1</v>
      </c>
      <c r="PD336" s="108" t="n">
        <v>17.8</v>
      </c>
      <c r="PE336" s="108" t="n">
        <v>17.2</v>
      </c>
      <c r="PF336" s="108" t="n">
        <v>11.8</v>
      </c>
      <c r="PG336" s="108" t="n">
        <v>8.8</v>
      </c>
      <c r="PH336" s="108" t="n">
        <v>7.4</v>
      </c>
      <c r="PI336" s="108" t="n">
        <v>3.7</v>
      </c>
      <c r="PJ336" s="108" t="n">
        <v>3.5</v>
      </c>
      <c r="PK336" s="108" t="n">
        <v>7.9</v>
      </c>
      <c r="PL336" s="108" t="n">
        <v>9.2</v>
      </c>
      <c r="PM336" s="108" t="n">
        <v>14.1</v>
      </c>
      <c r="PN336" s="108" t="n">
        <v>15.8</v>
      </c>
      <c r="PO336" s="109" t="n">
        <f aca="false">AVERAGE(PC336:PN336)</f>
        <v>11.3583333333333</v>
      </c>
      <c r="QA336" s="1" t="n">
        <v>1986</v>
      </c>
      <c r="QB336" s="110" t="s">
        <v>189</v>
      </c>
      <c r="QC336" s="108" t="n">
        <v>13.9</v>
      </c>
      <c r="QD336" s="108" t="n">
        <v>12.8</v>
      </c>
      <c r="QE336" s="108" t="n">
        <v>11.9</v>
      </c>
      <c r="QF336" s="108" t="n">
        <v>9.6</v>
      </c>
      <c r="QG336" s="108" t="n">
        <v>8.4</v>
      </c>
      <c r="QH336" s="108" t="n">
        <v>7</v>
      </c>
      <c r="QI336" s="108" t="n">
        <v>4.5</v>
      </c>
      <c r="QJ336" s="108" t="n">
        <v>4.5</v>
      </c>
      <c r="QK336" s="108" t="n">
        <v>7.1</v>
      </c>
      <c r="QL336" s="108" t="n">
        <v>6</v>
      </c>
      <c r="QM336" s="108" t="n">
        <v>9.8</v>
      </c>
      <c r="QN336" s="108" t="n">
        <v>10.6</v>
      </c>
      <c r="QO336" s="109" t="n">
        <f aca="false">AVERAGE(QC336:QN336)</f>
        <v>8.84166666666667</v>
      </c>
      <c r="RA336" s="1" t="n">
        <v>1986</v>
      </c>
      <c r="RB336" s="110" t="s">
        <v>189</v>
      </c>
      <c r="RC336" s="108" t="n">
        <v>18.1</v>
      </c>
      <c r="RD336" s="112" t="n">
        <f aca="false">SUM(RD335+RD337)/2</f>
        <v>18.6</v>
      </c>
      <c r="RE336" s="108" t="n">
        <v>15.7</v>
      </c>
      <c r="RF336" s="108" t="n">
        <v>11</v>
      </c>
      <c r="RG336" s="108" t="n">
        <v>9.7</v>
      </c>
      <c r="RH336" s="112" t="n">
        <f aca="false">SUM(RH335+RH337)/2</f>
        <v>7.8</v>
      </c>
      <c r="RI336" s="108" t="n">
        <v>5.2</v>
      </c>
      <c r="RJ336" s="108" t="n">
        <v>5</v>
      </c>
      <c r="RK336" s="112" t="n">
        <f aca="false">SUM(RK335+RK337)/2</f>
        <v>6.9</v>
      </c>
      <c r="RL336" s="112" t="n">
        <f aca="false">SUM(RL335+RL337)/2</f>
        <v>9.4</v>
      </c>
      <c r="RM336" s="112" t="n">
        <f aca="false">SUM(RM335+RM337)/2</f>
        <v>12.95</v>
      </c>
      <c r="RN336" s="112" t="n">
        <f aca="false">SUM(RN335+RN337)/2</f>
        <v>14.9</v>
      </c>
      <c r="RO336" s="109" t="n">
        <f aca="false">AVERAGE(RC336:RN336)</f>
        <v>11.2708333333333</v>
      </c>
      <c r="SA336" s="1" t="n">
        <v>1986</v>
      </c>
      <c r="SB336" s="107" t="n">
        <v>1986</v>
      </c>
      <c r="SC336" s="108" t="n">
        <v>20.3</v>
      </c>
      <c r="SD336" s="108" t="n">
        <v>20.1</v>
      </c>
      <c r="SE336" s="108" t="n">
        <v>19.7</v>
      </c>
      <c r="SF336" s="108" t="n">
        <v>15.7</v>
      </c>
      <c r="SG336" s="108" t="n">
        <v>9.9</v>
      </c>
      <c r="SH336" s="108" t="n">
        <v>8.1</v>
      </c>
      <c r="SI336" s="108" t="n">
        <v>5.5</v>
      </c>
      <c r="SJ336" s="108" t="n">
        <v>6.1</v>
      </c>
      <c r="SK336" s="108" t="n">
        <v>8.2</v>
      </c>
      <c r="SL336" s="108" t="n">
        <v>12.3</v>
      </c>
      <c r="SM336" s="108" t="n">
        <v>14.2</v>
      </c>
      <c r="SN336" s="108" t="n">
        <v>18</v>
      </c>
      <c r="SO336" s="109" t="n">
        <f aca="false">AVERAGE(SC336:SN336)</f>
        <v>13.175</v>
      </c>
      <c r="TA336" s="1" t="n">
        <v>1986</v>
      </c>
      <c r="TB336" s="110" t="s">
        <v>189</v>
      </c>
      <c r="TC336" s="108" t="n">
        <v>26.2</v>
      </c>
      <c r="TD336" s="108" t="n">
        <v>26.1</v>
      </c>
      <c r="TE336" s="108" t="n">
        <v>26.8</v>
      </c>
      <c r="TF336" s="108" t="n">
        <v>23.1</v>
      </c>
      <c r="TG336" s="108" t="n">
        <v>17.7</v>
      </c>
      <c r="TH336" s="108" t="n">
        <v>16.4</v>
      </c>
      <c r="TI336" s="108" t="n">
        <v>11.3</v>
      </c>
      <c r="TJ336" s="108" t="n">
        <v>12.6</v>
      </c>
      <c r="TK336" s="108" t="n">
        <v>17.3</v>
      </c>
      <c r="TL336" s="108" t="n">
        <v>18.6</v>
      </c>
      <c r="TM336" s="108" t="n">
        <v>24.5</v>
      </c>
      <c r="TN336" s="108" t="n">
        <v>26.3</v>
      </c>
      <c r="TO336" s="109" t="n">
        <f aca="false">AVERAGE(TC336:TN336)</f>
        <v>20.575</v>
      </c>
      <c r="UA336" s="1" t="n">
        <v>1986</v>
      </c>
      <c r="UB336" s="110" t="s">
        <v>189</v>
      </c>
      <c r="UC336" s="108" t="n">
        <v>18.7</v>
      </c>
      <c r="UD336" s="108" t="n">
        <v>16</v>
      </c>
      <c r="UE336" s="108" t="n">
        <v>15.9</v>
      </c>
      <c r="UF336" s="108" t="n">
        <v>11.6</v>
      </c>
      <c r="UG336" s="108" t="n">
        <v>8.8</v>
      </c>
      <c r="UH336" s="108" t="n">
        <v>8.2</v>
      </c>
      <c r="UI336" s="108" t="n">
        <v>4.2</v>
      </c>
      <c r="UJ336" s="108" t="n">
        <v>3.3</v>
      </c>
      <c r="UK336" s="108" t="n">
        <v>7.2</v>
      </c>
      <c r="UL336" s="108" t="n">
        <v>6.4</v>
      </c>
      <c r="UM336" s="108" t="n">
        <v>12.9</v>
      </c>
      <c r="UN336" s="108" t="n">
        <v>14.8</v>
      </c>
      <c r="UO336" s="109" t="n">
        <f aca="false">AVERAGE(UC336:UN336)</f>
        <v>10.6666666666667</v>
      </c>
      <c r="VA336" s="1" t="n">
        <v>1986</v>
      </c>
      <c r="VB336" s="110" t="s">
        <v>189</v>
      </c>
      <c r="VC336" s="112" t="n">
        <f aca="false">SUM(VC335+VC337)/2</f>
        <v>12.75</v>
      </c>
      <c r="VD336" s="112" t="n">
        <f aca="false">SUM(VD335+VD337)/2</f>
        <v>12.7</v>
      </c>
      <c r="VE336" s="112" t="n">
        <f aca="false">SUM(VE335+VE337)/2</f>
        <v>13.6</v>
      </c>
      <c r="VF336" s="112" t="n">
        <f aca="false">SUM(VF335+VF337)/2</f>
        <v>12.4</v>
      </c>
      <c r="VG336" s="112" t="n">
        <f aca="false">SUM(VG335+VG337)/2</f>
        <v>9.8</v>
      </c>
      <c r="VH336" s="112" t="n">
        <f aca="false">SUM(VH335+VH337)/2</f>
        <v>7.95</v>
      </c>
      <c r="VI336" s="108" t="n">
        <v>6.8</v>
      </c>
      <c r="VJ336" s="108" t="n">
        <v>6.1</v>
      </c>
      <c r="VK336" s="108" t="n">
        <v>8.2</v>
      </c>
      <c r="VL336" s="108" t="n">
        <v>7.5</v>
      </c>
      <c r="VM336" s="108" t="n">
        <v>10.3</v>
      </c>
      <c r="VN336" s="108" t="n">
        <v>10.9</v>
      </c>
      <c r="VO336" s="109" t="n">
        <f aca="false">AVERAGE(VC336:VN336)</f>
        <v>9.91666666666667</v>
      </c>
      <c r="WA336" s="1" t="n">
        <v>1986</v>
      </c>
      <c r="WB336" s="110" t="s">
        <v>189</v>
      </c>
      <c r="WC336" s="108" t="n">
        <v>23.7</v>
      </c>
      <c r="WD336" s="108" t="n">
        <v>22.1</v>
      </c>
      <c r="WE336" s="108" t="n">
        <v>25.6</v>
      </c>
      <c r="WF336" s="108" t="n">
        <v>14</v>
      </c>
      <c r="WG336" s="108" t="n">
        <v>12.1</v>
      </c>
      <c r="WH336" s="108" t="n">
        <v>8.2</v>
      </c>
      <c r="WI336" s="108" t="n">
        <v>7.4</v>
      </c>
      <c r="WJ336" s="112" t="n">
        <f aca="false">SUM(WJ335+WJ337)/2</f>
        <v>9.05</v>
      </c>
      <c r="WK336" s="108" t="n">
        <v>9.2</v>
      </c>
      <c r="WL336" s="108" t="n">
        <v>13.5</v>
      </c>
      <c r="WM336" s="108" t="n">
        <v>17.5</v>
      </c>
      <c r="WN336" s="108" t="n">
        <v>18.7</v>
      </c>
      <c r="WO336" s="109" t="n">
        <f aca="false">AVERAGE(WC336:WN336)</f>
        <v>15.0875</v>
      </c>
      <c r="YA336" s="1" t="n">
        <v>1986</v>
      </c>
      <c r="YB336" s="110" t="s">
        <v>189</v>
      </c>
      <c r="YC336" s="108" t="n">
        <v>14.7</v>
      </c>
      <c r="YD336" s="108" t="n">
        <v>13.6</v>
      </c>
      <c r="YE336" s="108" t="n">
        <v>12.8</v>
      </c>
      <c r="YF336" s="108" t="n">
        <v>9.8</v>
      </c>
      <c r="YG336" s="108" t="n">
        <v>8.6</v>
      </c>
      <c r="YH336" s="108" t="n">
        <v>7.2</v>
      </c>
      <c r="YI336" s="112" t="n">
        <f aca="false">SUM(YI335+YI337)/2</f>
        <v>6.35</v>
      </c>
      <c r="YJ336" s="112" t="n">
        <f aca="false">SUM(YJ335+YJ337)/2</f>
        <v>6.2</v>
      </c>
      <c r="YK336" s="108" t="n">
        <v>6.9</v>
      </c>
      <c r="YL336" s="112" t="n">
        <f aca="false">SUM(YL335+YL337)/2</f>
        <v>8.05</v>
      </c>
      <c r="YM336" s="112" t="n">
        <f aca="false">SUM(YM335+YM337)/2</f>
        <v>10.85</v>
      </c>
      <c r="YN336" s="112" t="n">
        <f aca="false">SUM(YN335+YN337)/2</f>
        <v>12.75</v>
      </c>
      <c r="YO336" s="109" t="n">
        <f aca="false">AVERAGE(YC336:YN336)</f>
        <v>9.81666666666667</v>
      </c>
      <c r="ZA336" s="1" t="n">
        <v>1986</v>
      </c>
      <c r="ZB336" s="110" t="s">
        <v>189</v>
      </c>
      <c r="ZC336" s="108" t="n">
        <v>18</v>
      </c>
      <c r="ZD336" s="108" t="n">
        <v>16.6</v>
      </c>
      <c r="ZE336" s="112" t="n">
        <f aca="false">SUM(ZE335+ZE337)/2</f>
        <v>16.2</v>
      </c>
      <c r="ZF336" s="112" t="n">
        <f aca="false">SUM(ZF335+ZF337)/2</f>
        <v>12.85</v>
      </c>
      <c r="ZG336" s="108" t="n">
        <v>9.4</v>
      </c>
      <c r="ZH336" s="112" t="n">
        <f aca="false">SUM(ZH335+ZH337)/2</f>
        <v>8</v>
      </c>
      <c r="ZI336" s="108" t="n">
        <v>3.9</v>
      </c>
      <c r="ZJ336" s="108" t="n">
        <v>4.9</v>
      </c>
      <c r="ZK336" s="112" t="n">
        <f aca="false">SUM(ZK335+ZK337)/2</f>
        <v>6.85</v>
      </c>
      <c r="ZL336" s="112" t="n">
        <f aca="false">SUM(ZL335+ZL337)/2</f>
        <v>9.2</v>
      </c>
      <c r="ZM336" s="112" t="n">
        <f aca="false">SUM(ZM335+ZM337)/2</f>
        <v>13.4</v>
      </c>
      <c r="ZN336" s="112" t="n">
        <f aca="false">SUM(ZN335+ZN337)/2</f>
        <v>15.35</v>
      </c>
      <c r="ZO336" s="109" t="n">
        <f aca="false">AVERAGE(ZC336:ZN336)</f>
        <v>11.2208333333333</v>
      </c>
      <c r="AAA336" s="1" t="n">
        <v>1986</v>
      </c>
      <c r="AAB336" s="110" t="s">
        <v>189</v>
      </c>
      <c r="AAC336" s="108" t="n">
        <v>24.6</v>
      </c>
      <c r="AAD336" s="108" t="n">
        <v>24.9</v>
      </c>
      <c r="AAE336" s="108" t="n">
        <v>23.4</v>
      </c>
      <c r="AAF336" s="108" t="n">
        <v>21.2</v>
      </c>
      <c r="AAG336" s="108" t="n">
        <v>18</v>
      </c>
      <c r="AAH336" s="108" t="n">
        <v>16.3</v>
      </c>
      <c r="AAI336" s="108" t="n">
        <v>13.9</v>
      </c>
      <c r="AAJ336" s="108" t="n">
        <v>14.4</v>
      </c>
      <c r="AAK336" s="108" t="n">
        <v>20</v>
      </c>
      <c r="AAL336" s="108" t="n">
        <v>23</v>
      </c>
      <c r="AAM336" s="108" t="n">
        <v>25</v>
      </c>
      <c r="AAN336" s="108" t="n">
        <v>26.9</v>
      </c>
      <c r="AAO336" s="109" t="n">
        <f aca="false">AVERAGE(AAC336:AAN336)</f>
        <v>20.9666666666667</v>
      </c>
      <c r="ABA336" s="1" t="n">
        <v>1986</v>
      </c>
      <c r="ABB336" s="110" t="s">
        <v>189</v>
      </c>
      <c r="ABC336" s="108" t="n">
        <v>24.6</v>
      </c>
      <c r="ABD336" s="108" t="n">
        <v>24.8</v>
      </c>
      <c r="ABE336" s="108" t="n">
        <v>24.4</v>
      </c>
      <c r="ABF336" s="108" t="n">
        <v>21.1</v>
      </c>
      <c r="ABG336" s="108" t="n">
        <v>15.8</v>
      </c>
      <c r="ABH336" s="108" t="n">
        <v>16</v>
      </c>
      <c r="ABI336" s="108" t="n">
        <v>11.1</v>
      </c>
      <c r="ABJ336" s="108" t="n">
        <v>11</v>
      </c>
      <c r="ABK336" s="108" t="n">
        <v>14.7</v>
      </c>
      <c r="ABL336" s="108" t="n">
        <v>16.7</v>
      </c>
      <c r="ABM336" s="108" t="n">
        <v>19.4</v>
      </c>
      <c r="ABN336" s="108" t="n">
        <v>21.4</v>
      </c>
      <c r="ABO336" s="109" t="n">
        <f aca="false">AVERAGE(ABC336:ABN336)</f>
        <v>18.4166666666667</v>
      </c>
      <c r="ACA336" s="111" t="n">
        <v>1986</v>
      </c>
      <c r="ACB336" s="110" t="s">
        <v>189</v>
      </c>
      <c r="ACC336" s="108" t="n">
        <v>20.1</v>
      </c>
      <c r="ACD336" s="108" t="n">
        <v>18.3</v>
      </c>
      <c r="ACE336" s="108" t="n">
        <v>17</v>
      </c>
      <c r="ACF336" s="108" t="n">
        <v>14.3</v>
      </c>
      <c r="ACG336" s="108" t="n">
        <v>12.5</v>
      </c>
      <c r="ACH336" s="108" t="n">
        <v>10.8</v>
      </c>
      <c r="ACI336" s="108" t="n">
        <v>8</v>
      </c>
      <c r="ACJ336" s="108" t="n">
        <v>8.2</v>
      </c>
      <c r="ACK336" s="108" t="n">
        <v>11.7</v>
      </c>
      <c r="ACL336" s="108" t="n">
        <v>11.2</v>
      </c>
      <c r="ACM336" s="108" t="n">
        <v>15.1</v>
      </c>
      <c r="ACN336" s="108" t="n">
        <v>16.9</v>
      </c>
      <c r="ACO336" s="109" t="n">
        <f aca="false">AVERAGE(ACC336:ACN336)</f>
        <v>13.675</v>
      </c>
      <c r="ADA336" s="1" t="n">
        <v>1986</v>
      </c>
      <c r="ADB336" s="110" t="s">
        <v>189</v>
      </c>
      <c r="ADC336" s="108" t="n">
        <v>26.2</v>
      </c>
      <c r="ADD336" s="108" t="n">
        <v>25.5</v>
      </c>
      <c r="ADE336" s="108" t="n">
        <v>25.6</v>
      </c>
      <c r="ADF336" s="108" t="n">
        <v>22</v>
      </c>
      <c r="ADG336" s="108" t="n">
        <v>16.9</v>
      </c>
      <c r="ADH336" s="108" t="n">
        <v>16.8</v>
      </c>
      <c r="ADI336" s="108" t="n">
        <v>12.8</v>
      </c>
      <c r="ADJ336" s="108" t="n">
        <v>12</v>
      </c>
      <c r="ADK336" s="108" t="n">
        <v>16.2</v>
      </c>
      <c r="ADL336" s="108" t="n">
        <v>17.5</v>
      </c>
      <c r="ADM336" s="108" t="n">
        <v>21.5</v>
      </c>
      <c r="ADN336" s="108" t="n">
        <v>23.1</v>
      </c>
      <c r="ADO336" s="109" t="n">
        <f aca="false">AVERAGE(ADC336:ADN336)</f>
        <v>19.675</v>
      </c>
      <c r="AEA336" s="1" t="n">
        <v>1986</v>
      </c>
      <c r="AEB336" s="110" t="s">
        <v>189</v>
      </c>
      <c r="AEC336" s="108" t="n">
        <v>26.4</v>
      </c>
      <c r="AED336" s="108" t="n">
        <v>26.5</v>
      </c>
      <c r="AEE336" s="113" t="n">
        <f aca="false">SUM(AEE333:AEE335)/3</f>
        <v>25.7333333333333</v>
      </c>
      <c r="AEF336" s="108" t="n">
        <v>24.1</v>
      </c>
      <c r="AEG336" s="108" t="n">
        <v>18.2</v>
      </c>
      <c r="AEH336" s="108" t="n">
        <v>17.2</v>
      </c>
      <c r="AEI336" s="108" t="n">
        <v>13.4</v>
      </c>
      <c r="AEJ336" s="108" t="n">
        <v>13.8</v>
      </c>
      <c r="AEK336" s="108" t="n">
        <v>17</v>
      </c>
      <c r="AEL336" s="108" t="n">
        <v>18.2</v>
      </c>
      <c r="AEM336" s="108" t="n">
        <v>23.2</v>
      </c>
      <c r="AEN336" s="108" t="n">
        <v>24</v>
      </c>
      <c r="AEO336" s="109" t="n">
        <f aca="false">AVERAGE(AEC336:AEN336)</f>
        <v>20.6444444444444</v>
      </c>
      <c r="AFA336" s="1" t="n">
        <v>1986</v>
      </c>
      <c r="AFB336" s="110" t="s">
        <v>189</v>
      </c>
      <c r="AFC336" s="108" t="n">
        <v>19.5</v>
      </c>
      <c r="AFD336" s="108" t="n">
        <v>18.1</v>
      </c>
      <c r="AFE336" s="108" t="n">
        <v>17.4</v>
      </c>
      <c r="AFF336" s="113" t="n">
        <f aca="false">SUM(AFF333:AFF335)/3</f>
        <v>16.8333333333333</v>
      </c>
      <c r="AFG336" s="108" t="n">
        <v>14.5</v>
      </c>
      <c r="AFH336" s="108" t="n">
        <v>12.3</v>
      </c>
      <c r="AFI336" s="108" t="n">
        <v>10.7</v>
      </c>
      <c r="AFJ336" s="108" t="n">
        <v>10.9</v>
      </c>
      <c r="AFK336" s="108" t="n">
        <v>12.6</v>
      </c>
      <c r="AFL336" s="112" t="n">
        <f aca="false">SUM(AFL335+AFL337)/2</f>
        <v>13.5</v>
      </c>
      <c r="AFM336" s="113" t="n">
        <f aca="false">SUM(AFM333:AFM335)/3</f>
        <v>15.5333333333333</v>
      </c>
      <c r="AFN336" s="112" t="n">
        <f aca="false">SUM(AFN335+AFN337)/2</f>
        <v>16.95</v>
      </c>
      <c r="AFO336" s="109" t="n">
        <f aca="false">AVERAGE(AFC336:AFN336)</f>
        <v>14.9013888888889</v>
      </c>
      <c r="AGA336" s="1" t="n">
        <v>1986</v>
      </c>
      <c r="AGB336" s="110" t="s">
        <v>189</v>
      </c>
      <c r="AGC336" s="108" t="n">
        <v>18</v>
      </c>
      <c r="AGD336" s="108" t="n">
        <v>16.7</v>
      </c>
      <c r="AGE336" s="108" t="n">
        <v>15.6</v>
      </c>
      <c r="AGF336" s="108" t="n">
        <v>11.1</v>
      </c>
      <c r="AGG336" s="108" t="n">
        <v>8.3</v>
      </c>
      <c r="AGH336" s="108" t="n">
        <v>7.9</v>
      </c>
      <c r="AGI336" s="108" t="n">
        <v>3.4</v>
      </c>
      <c r="AGJ336" s="108" t="n">
        <v>3.6</v>
      </c>
      <c r="AGK336" s="108" t="n">
        <v>7.7</v>
      </c>
      <c r="AGL336" s="108" t="n">
        <v>7.7</v>
      </c>
      <c r="AGM336" s="108" t="n">
        <v>13.4</v>
      </c>
      <c r="AGN336" s="108" t="n">
        <v>14.9</v>
      </c>
      <c r="AGO336" s="109" t="n">
        <f aca="false">AVERAGE(AGC336:AGN336)</f>
        <v>10.6916666666667</v>
      </c>
      <c r="AHA336" s="1" t="n">
        <v>1986</v>
      </c>
      <c r="AHB336" s="110" t="s">
        <v>189</v>
      </c>
      <c r="AHC336" s="108" t="n">
        <v>15.1</v>
      </c>
      <c r="AHD336" s="108" t="n">
        <v>13.4</v>
      </c>
      <c r="AHE336" s="108" t="n">
        <v>12.3</v>
      </c>
      <c r="AHF336" s="108" t="n">
        <v>7.7</v>
      </c>
      <c r="AHG336" s="108" t="n">
        <v>8.9</v>
      </c>
      <c r="AHH336" s="108" t="n">
        <v>3</v>
      </c>
      <c r="AHI336" s="108" t="n">
        <v>5</v>
      </c>
      <c r="AHJ336" s="108" t="n">
        <v>3.4</v>
      </c>
      <c r="AHK336" s="108" t="n">
        <v>5</v>
      </c>
      <c r="AHL336" s="112" t="n">
        <f aca="false">SUM(AHL335+AHL337)/2</f>
        <v>6.3</v>
      </c>
      <c r="AHM336" s="108" t="n">
        <v>9.6</v>
      </c>
      <c r="AHN336" s="112" t="n">
        <f aca="false">SUM(AHN335+AHN337)/2</f>
        <v>12</v>
      </c>
      <c r="AHO336" s="109" t="n">
        <f aca="false">AVERAGE(AHC336:AHN336)</f>
        <v>8.475</v>
      </c>
      <c r="AIA336" s="1" t="n">
        <v>1986</v>
      </c>
      <c r="AIB336" s="110" t="s">
        <v>189</v>
      </c>
      <c r="AIC336" s="108" t="n">
        <v>22.2</v>
      </c>
      <c r="AID336" s="108" t="n">
        <v>22.9</v>
      </c>
      <c r="AIE336" s="108" t="n">
        <v>22.6</v>
      </c>
      <c r="AIF336" s="108" t="n">
        <v>15.5</v>
      </c>
      <c r="AIG336" s="108" t="n">
        <v>9.3</v>
      </c>
      <c r="AIH336" s="108" t="n">
        <v>9.6</v>
      </c>
      <c r="AII336" s="108" t="n">
        <v>4.3</v>
      </c>
      <c r="AIJ336" s="108" t="n">
        <v>4.9</v>
      </c>
      <c r="AIK336" s="108" t="n">
        <v>10</v>
      </c>
      <c r="AIL336" s="108" t="n">
        <v>12.2</v>
      </c>
      <c r="AIM336" s="108" t="n">
        <v>18.7</v>
      </c>
      <c r="AIN336" s="108" t="n">
        <v>21.9</v>
      </c>
      <c r="AIO336" s="109" t="n">
        <f aca="false">AVERAGE(AIC336:AIN336)</f>
        <v>14.5083333333333</v>
      </c>
      <c r="AJA336" s="1" t="n">
        <v>1986</v>
      </c>
      <c r="AJB336" s="110" t="s">
        <v>189</v>
      </c>
      <c r="AJC336" s="108" t="n">
        <v>26.3</v>
      </c>
      <c r="AJD336" s="108" t="n">
        <v>26.8</v>
      </c>
      <c r="AJE336" s="108" t="n">
        <v>26.1</v>
      </c>
      <c r="AJF336" s="108" t="n">
        <v>24.3</v>
      </c>
      <c r="AJG336" s="108" t="n">
        <v>22</v>
      </c>
      <c r="AJH336" s="108" t="n">
        <v>20.3</v>
      </c>
      <c r="AJI336" s="108" t="n">
        <v>18.9</v>
      </c>
      <c r="AJJ336" s="108" t="n">
        <v>18.8</v>
      </c>
      <c r="AJK336" s="108" t="n">
        <v>23.2</v>
      </c>
      <c r="AJL336" s="108" t="n">
        <v>26.4</v>
      </c>
      <c r="AJM336" s="108" t="n">
        <v>27.4</v>
      </c>
      <c r="AJN336" s="108" t="n">
        <v>28.9</v>
      </c>
      <c r="AJO336" s="109" t="n">
        <f aca="false">AVERAGE(AJC336:AJN336)</f>
        <v>24.1166666666667</v>
      </c>
      <c r="AKA336" s="1" t="n">
        <v>1986</v>
      </c>
      <c r="AKB336" s="110" t="s">
        <v>189</v>
      </c>
      <c r="AKC336" s="108" t="n">
        <v>17.1</v>
      </c>
      <c r="AKD336" s="108" t="n">
        <v>15.5</v>
      </c>
      <c r="AKE336" s="108" t="n">
        <v>14.6</v>
      </c>
      <c r="AKF336" s="108" t="n">
        <v>9.5</v>
      </c>
      <c r="AKG336" s="108" t="n">
        <v>8.5</v>
      </c>
      <c r="AKH336" s="108" t="n">
        <v>7.1</v>
      </c>
      <c r="AKI336" s="108" t="n">
        <v>3.7</v>
      </c>
      <c r="AKJ336" s="108" t="n">
        <v>4.2</v>
      </c>
      <c r="AKK336" s="108" t="n">
        <v>7.6</v>
      </c>
      <c r="AKL336" s="108" t="n">
        <v>6.5</v>
      </c>
      <c r="AKM336" s="108" t="n">
        <v>12.3</v>
      </c>
      <c r="AKN336" s="108" t="n">
        <v>13.7</v>
      </c>
      <c r="AKO336" s="109" t="n">
        <f aca="false">AVERAGE(AKC336:AKN336)</f>
        <v>10.025</v>
      </c>
      <c r="ALA336" s="35" t="n">
        <f aca="false">(ACO336+AO336+EO336+NO336+AKO336+AFO336+AEO336+IO336+MO336)/9</f>
        <v>13.6421296296296</v>
      </c>
      <c r="ALB336" s="77" t="n">
        <f aca="false">(ABO336+KO336+DO336+AGO336)/4</f>
        <v>18.2479166666667</v>
      </c>
      <c r="ALC336" s="19" t="n">
        <f aca="false">(QO336+PO336+AAO336+AJO336+FO336+SO336+BO336+CO336+JO336+OO336+TO336+HO336)/12</f>
        <v>13.5967013888889</v>
      </c>
      <c r="AMA336" s="28" t="n">
        <f aca="false">MAX(ACC336:ACN336,AC336:AN336,EC336:EN336,NC336:NN336,AKC336:AKN336,AFC336:AFN336,AEC336:AEN336,IC336:IN336,MC336:MN336)</f>
        <v>26.5</v>
      </c>
      <c r="AMB336" s="28" t="n">
        <f aca="false">MIN(ACC336:ACN336,AC336:AN336,EC336:EN336,NC336:NN336,AKC336:AKN336,AFC336:AFN336,AEC336:AEN336,IC336:IN336,MC336:MN336)</f>
        <v>3.7</v>
      </c>
      <c r="AMC336" s="81" t="n">
        <f aca="false">MAX(ABC336:ABN336,KC336:KN336,DC336:DN336,AGC336:AGN336)</f>
        <v>27.1</v>
      </c>
      <c r="AMD336" s="81" t="n">
        <f aca="false">MIN(ABC336:ABN336,KC336:KN336,DC336:DN336,AGC336:AGN336)</f>
        <v>3.4</v>
      </c>
      <c r="AME336" s="60" t="n">
        <f aca="false">MAX(QC336:QN336,PC336:PN336,AJC336:AJN336,AAC336:AAN336,FC336:FN336,SC336:SN336)</f>
        <v>28.9</v>
      </c>
      <c r="AMF336" s="60" t="n">
        <f aca="false">MIN(QC336:QN336,PC336:PN336,AJC336:AJN336,AAC336:AAN336,FC336:FN336,SC336:SN336)</f>
        <v>3.5</v>
      </c>
    </row>
    <row r="337" customFormat="false" ht="12.8" hidden="false" customHeight="false" outlineLevel="0" collapsed="false">
      <c r="A337" s="104"/>
      <c r="B337" s="29" t="n">
        <f aca="false">AVERAGE(AO337,BO337,CO337,DO337,EO337,FO337,GO337,HO347,IO337,JO337,KO337,LO337,MO337,NO337,OO337,PO337,QO337,RO337,SO337,TO337,UO337,VO337,WO337,YO337,ZO337,AAO337,ABO337,ACO337,ADO337,AEO337,AFO337,AGO337,AHO337,AIO337,AJO337,AKO337)</f>
        <v>13.9110339506173</v>
      </c>
      <c r="C337" s="30" t="n">
        <f aca="false">AVERAGE(B333:B337)</f>
        <v>13.9411130401235</v>
      </c>
      <c r="D337" s="31" t="n">
        <f aca="false">AVERAGE(B328:B337)</f>
        <v>13.9400009645062</v>
      </c>
      <c r="E337" s="29" t="n">
        <f aca="false">AVERAGE(B318:B337)</f>
        <v>13.7849927662037</v>
      </c>
      <c r="F337" s="32" t="n">
        <f aca="false">AVERAGE(B288:B337)</f>
        <v>13.6136212647306</v>
      </c>
      <c r="G337" s="3" t="n">
        <f aca="false">MAX(AC337:AN337,BC337:BN337,CC337:CN337,DC337:DN337,EC337:EN337,FC337:FN337,GC337:GN337,HC337:HN337,IC337:IN337,JC337:JN337,KC337:KN337,LC337:LN337,MC337:MN337,NC337:NN337,OC337:ON337,PC337:PN337,QC337:QN337,RC337:RN337,SC337:SN337,TC337:TN337,UC337:UN337,VC337:VN337,WC337:WN337,YC337:YN337,ZC337:ZN337,AAC337:AAN337,ABC337:ABN337,ACC337:ACN337,ADC337:ADN337,AEC337:AEN337,AFC337:AFN337,AGC337:AGN337,AHC337:AHN337,AIC337:AIN337,AJC337:AJN337,AKC337:AKN337)</f>
        <v>28.1</v>
      </c>
      <c r="H337" s="105" t="n">
        <f aca="false">MEDIAN(AC337:AN337,BC337:BN337,CC337:CN337,DC337:DN337,EC337:EN337,FC337:FN337,GC337:GN337,HC337:HN337,IC337:IN337,JC337:JN337,KC337:KN337,LC337:LN337,MC337:MN337,NC337:NN337,OC337:ON337,PC337:PN337,QC337:QN337,RC337:RN337,SC337:SN337,TC337:TN337,UC337:UN337,VC337:VN337,WC337:WN337,YC337:YN337,ZC337:ZN337,AAC337:AAN337,ABC337:ABN337,ACC337:ACN337,ADC337:ADN337,AEC337:AEN337,AFC337:AFN337,AGC337:AGN337,AHC337:AHN337,AIC337:AIN337,AJC337:AJN337,AKC337:AKN337)</f>
        <v>13.2</v>
      </c>
      <c r="I337" s="5" t="n">
        <f aca="false">MIN(AC337:AN337,BC337:BN337,CC337:CN337,DC337:DN337,EC337:EN337,FC337:FN337,GC337:GN337,HC337:HN337,IC337:IN337,JC337:JN337,KC337:KN337,LC337:LN337,MC337:MN337,NC337:NN337,OC337:ON337,PC337:PN337,QC337:QN337,RC337:RN337,SC337:SN337,TC337:TN337,UC337:UN337,VC337:VN337,WC337:WN337,YC337:YN337,ZC337:ZN337,AAC337:AAN337,ABC337:ABN337,ACC337:ACN337,ADC337:ADN337,AEC337:AEN337,AFC337:AFN337,AGC337:AGN337,AHC337:AHN337,AIC337:AIN337,AJC337:AJN337,AKC337:AKN337)</f>
        <v>3.5</v>
      </c>
      <c r="J337" s="106" t="n">
        <f aca="false">(G337+I337)/2</f>
        <v>15.8</v>
      </c>
      <c r="AB337" s="107" t="n">
        <v>1987</v>
      </c>
      <c r="AC337" s="108" t="n">
        <v>12.8</v>
      </c>
      <c r="AD337" s="108" t="n">
        <v>12.8</v>
      </c>
      <c r="AE337" s="108" t="n">
        <v>13.6</v>
      </c>
      <c r="AF337" s="108" t="n">
        <v>12</v>
      </c>
      <c r="AG337" s="108" t="n">
        <v>9.7</v>
      </c>
      <c r="AH337" s="108" t="n">
        <v>8.6</v>
      </c>
      <c r="AI337" s="108" t="n">
        <v>6.8</v>
      </c>
      <c r="AJ337" s="108" t="n">
        <v>7.2</v>
      </c>
      <c r="AK337" s="108" t="n">
        <v>8.5</v>
      </c>
      <c r="AL337" s="108" t="n">
        <v>8.6</v>
      </c>
      <c r="AM337" s="108" t="n">
        <v>10</v>
      </c>
      <c r="AN337" s="108" t="n">
        <v>12.4</v>
      </c>
      <c r="AO337" s="109" t="n">
        <f aca="false">AVERAGE(AC337:AN337)</f>
        <v>10.25</v>
      </c>
      <c r="BA337" s="1" t="n">
        <v>1987</v>
      </c>
      <c r="BB337" s="110" t="s">
        <v>190</v>
      </c>
      <c r="BC337" s="108" t="n">
        <v>13.8</v>
      </c>
      <c r="BD337" s="108" t="n">
        <v>13.7</v>
      </c>
      <c r="BE337" s="108" t="n">
        <v>12.1</v>
      </c>
      <c r="BF337" s="108" t="n">
        <v>11.1</v>
      </c>
      <c r="BG337" s="108" t="n">
        <v>6.4</v>
      </c>
      <c r="BH337" s="108" t="n">
        <v>6.3</v>
      </c>
      <c r="BI337" s="108" t="n">
        <v>3.5</v>
      </c>
      <c r="BJ337" s="108" t="n">
        <v>4.6</v>
      </c>
      <c r="BK337" s="108" t="n">
        <v>6.7</v>
      </c>
      <c r="BL337" s="108" t="n">
        <v>8.6</v>
      </c>
      <c r="BM337" s="108" t="n">
        <v>10.7</v>
      </c>
      <c r="BN337" s="108" t="n">
        <v>13.9</v>
      </c>
      <c r="BO337" s="109" t="n">
        <f aca="false">AVERAGE(BC337:BN337)</f>
        <v>9.28333333333333</v>
      </c>
      <c r="CA337" s="1" t="n">
        <v>1987</v>
      </c>
      <c r="CB337" s="110" t="s">
        <v>190</v>
      </c>
      <c r="CC337" s="108" t="n">
        <v>12.1</v>
      </c>
      <c r="CD337" s="108" t="n">
        <v>10.6</v>
      </c>
      <c r="CE337" s="108" t="n">
        <v>12.5</v>
      </c>
      <c r="CF337" s="108" t="n">
        <v>10.2</v>
      </c>
      <c r="CG337" s="108" t="n">
        <v>6.7</v>
      </c>
      <c r="CH337" s="108" t="n">
        <v>7</v>
      </c>
      <c r="CI337" s="108" t="n">
        <v>4.4</v>
      </c>
      <c r="CJ337" s="108" t="n">
        <v>4.6</v>
      </c>
      <c r="CK337" s="108" t="n">
        <v>5.2</v>
      </c>
      <c r="CL337" s="108" t="n">
        <v>6.9</v>
      </c>
      <c r="CM337" s="108" t="n">
        <v>8.9</v>
      </c>
      <c r="CN337" s="108" t="n">
        <v>12.1</v>
      </c>
      <c r="CO337" s="109" t="n">
        <f aca="false">AVERAGE(CC337:CN337)</f>
        <v>8.43333333333333</v>
      </c>
      <c r="DA337" s="1" t="n">
        <v>1987</v>
      </c>
      <c r="DB337" s="110" t="s">
        <v>190</v>
      </c>
      <c r="DC337" s="108" t="n">
        <v>26.5</v>
      </c>
      <c r="DD337" s="108" t="n">
        <v>25.5</v>
      </c>
      <c r="DE337" s="108" t="n">
        <v>25.5</v>
      </c>
      <c r="DF337" s="108" t="n">
        <v>21.9</v>
      </c>
      <c r="DG337" s="108" t="n">
        <v>20.1</v>
      </c>
      <c r="DH337" s="108" t="n">
        <v>16.1</v>
      </c>
      <c r="DI337" s="108" t="n">
        <v>13.6</v>
      </c>
      <c r="DJ337" s="108" t="n">
        <v>13.9</v>
      </c>
      <c r="DK337" s="108" t="n">
        <v>16.5</v>
      </c>
      <c r="DL337" s="108" t="n">
        <v>22.4</v>
      </c>
      <c r="DM337" s="108" t="n">
        <v>25.3</v>
      </c>
      <c r="DN337" s="108" t="n">
        <v>26.4</v>
      </c>
      <c r="DO337" s="109" t="n">
        <f aca="false">AVERAGE(DC337:DN337)</f>
        <v>21.1416666666667</v>
      </c>
      <c r="EA337" s="1" t="n">
        <v>1987</v>
      </c>
      <c r="EB337" s="119" t="s">
        <v>190</v>
      </c>
      <c r="EC337" s="108" t="n">
        <v>16.6</v>
      </c>
      <c r="ED337" s="108" t="n">
        <v>14.3</v>
      </c>
      <c r="EE337" s="108" t="n">
        <v>15</v>
      </c>
      <c r="EF337" s="108" t="n">
        <v>14.6</v>
      </c>
      <c r="EG337" s="108" t="n">
        <v>11</v>
      </c>
      <c r="EH337" s="108" t="n">
        <v>7.8</v>
      </c>
      <c r="EI337" s="108" t="n">
        <v>9.2</v>
      </c>
      <c r="EJ337" s="108" t="n">
        <v>9.4</v>
      </c>
      <c r="EK337" s="108" t="n">
        <v>10.8</v>
      </c>
      <c r="EL337" s="108" t="n">
        <v>11.2</v>
      </c>
      <c r="EM337" s="108" t="n">
        <v>12.1</v>
      </c>
      <c r="EN337" s="108" t="n">
        <v>14.2</v>
      </c>
      <c r="EO337" s="109" t="n">
        <f aca="false">AVERAGE(EC337:EN337)</f>
        <v>12.1833333333333</v>
      </c>
      <c r="FA337" s="1" t="n">
        <v>1987</v>
      </c>
      <c r="FB337" s="119" t="s">
        <v>190</v>
      </c>
      <c r="FC337" s="108" t="n">
        <v>14.3</v>
      </c>
      <c r="FD337" s="108" t="n">
        <v>17.9</v>
      </c>
      <c r="FE337" s="108" t="n">
        <v>12.8</v>
      </c>
      <c r="FF337" s="108" t="n">
        <v>10.7</v>
      </c>
      <c r="FG337" s="108" t="n">
        <v>8.9</v>
      </c>
      <c r="FH337" s="108" t="n">
        <v>8.7</v>
      </c>
      <c r="FI337" s="108" t="n">
        <v>8.6</v>
      </c>
      <c r="FJ337" s="108" t="n">
        <v>7.3</v>
      </c>
      <c r="FK337" s="108" t="n">
        <v>7.5</v>
      </c>
      <c r="FL337" s="108" t="n">
        <v>10.4</v>
      </c>
      <c r="FM337" s="108" t="n">
        <v>11.6</v>
      </c>
      <c r="FN337" s="112" t="n">
        <f aca="false">SUM(FN336+FN338)/2</f>
        <v>12.95</v>
      </c>
      <c r="FO337" s="109" t="n">
        <f aca="false">AVERAGE(FC337:FN337)</f>
        <v>10.9708333333333</v>
      </c>
      <c r="GA337" s="1" t="n">
        <v>1987</v>
      </c>
      <c r="GB337" s="110" t="s">
        <v>190</v>
      </c>
      <c r="GC337" s="108" t="n">
        <v>16.2</v>
      </c>
      <c r="GD337" s="108" t="n">
        <v>16.3</v>
      </c>
      <c r="GE337" s="108" t="n">
        <v>16.8</v>
      </c>
      <c r="GF337" s="108" t="n">
        <v>15.7</v>
      </c>
      <c r="GG337" s="108" t="n">
        <v>13.7</v>
      </c>
      <c r="GH337" s="108" t="n">
        <v>12.5</v>
      </c>
      <c r="GI337" s="108" t="n">
        <v>11</v>
      </c>
      <c r="GJ337" s="108" t="n">
        <v>11.6</v>
      </c>
      <c r="GK337" s="108" t="n">
        <v>12.5</v>
      </c>
      <c r="GL337" s="108" t="n">
        <v>12.8</v>
      </c>
      <c r="GM337" s="108" t="n">
        <v>13.8</v>
      </c>
      <c r="GN337" s="108" t="n">
        <v>16</v>
      </c>
      <c r="GO337" s="109" t="n">
        <f aca="false">AVERAGE(GC337:GN337)</f>
        <v>14.075</v>
      </c>
      <c r="HA337" s="1" t="n">
        <v>1987</v>
      </c>
      <c r="HB337" s="110" t="s">
        <v>190</v>
      </c>
      <c r="HC337" s="108" t="n">
        <v>13.7</v>
      </c>
      <c r="HD337" s="108" t="n">
        <v>14.1</v>
      </c>
      <c r="HE337" s="108" t="n">
        <v>16</v>
      </c>
      <c r="HF337" s="108" t="n">
        <v>14.3</v>
      </c>
      <c r="HG337" s="108" t="n">
        <v>12.4</v>
      </c>
      <c r="HH337" s="108" t="n">
        <v>12.4</v>
      </c>
      <c r="HI337" s="108" t="n">
        <v>10.5</v>
      </c>
      <c r="HJ337" s="108" t="n">
        <v>10.3</v>
      </c>
      <c r="HK337" s="108" t="n">
        <v>10.5</v>
      </c>
      <c r="HL337" s="108" t="n">
        <v>11.2</v>
      </c>
      <c r="HM337" s="108" t="n">
        <v>12</v>
      </c>
      <c r="HN337" s="108" t="n">
        <v>14.3</v>
      </c>
      <c r="HO337" s="109" t="n">
        <f aca="false">AVERAGE(HC337:HN337)</f>
        <v>12.6416666666667</v>
      </c>
      <c r="IA337" s="1" t="n">
        <v>1987</v>
      </c>
      <c r="IB337" s="110" t="s">
        <v>190</v>
      </c>
      <c r="IC337" s="108" t="n">
        <v>21.6</v>
      </c>
      <c r="ID337" s="108" t="n">
        <v>23.9</v>
      </c>
      <c r="IE337" s="108" t="n">
        <v>21.9</v>
      </c>
      <c r="IF337" s="108" t="n">
        <v>20.4</v>
      </c>
      <c r="IG337" s="108" t="n">
        <v>13.1</v>
      </c>
      <c r="IH337" s="108" t="n">
        <v>12.4</v>
      </c>
      <c r="II337" s="108" t="n">
        <v>12.7</v>
      </c>
      <c r="IJ337" s="108" t="n">
        <v>12.3</v>
      </c>
      <c r="IK337" s="108" t="n">
        <v>14.4</v>
      </c>
      <c r="IL337" s="108" t="n">
        <v>17.6</v>
      </c>
      <c r="IM337" s="108" t="n">
        <v>18.3</v>
      </c>
      <c r="IN337" s="108" t="n">
        <v>20</v>
      </c>
      <c r="IO337" s="109" t="n">
        <f aca="false">AVERAGE(IC337:IN337)</f>
        <v>17.3833333333333</v>
      </c>
      <c r="JA337" s="1" t="n">
        <v>1987</v>
      </c>
      <c r="JB337" s="119" t="s">
        <v>190</v>
      </c>
      <c r="JC337" s="108" t="n">
        <v>14.4</v>
      </c>
      <c r="JD337" s="108" t="n">
        <v>13.5</v>
      </c>
      <c r="JE337" s="108" t="n">
        <v>11.2</v>
      </c>
      <c r="JF337" s="108" t="n">
        <v>10.4</v>
      </c>
      <c r="JG337" s="108" t="n">
        <v>8</v>
      </c>
      <c r="JH337" s="108" t="n">
        <v>4.4</v>
      </c>
      <c r="JI337" s="108" t="n">
        <v>6.3</v>
      </c>
      <c r="JJ337" s="108" t="n">
        <v>4.9</v>
      </c>
      <c r="JK337" s="108" t="n">
        <v>5.7</v>
      </c>
      <c r="JL337" s="108" t="n">
        <v>8.2</v>
      </c>
      <c r="JM337" s="108" t="n">
        <v>11</v>
      </c>
      <c r="JN337" s="108" t="n">
        <v>11.3</v>
      </c>
      <c r="JO337" s="109" t="n">
        <f aca="false">AVERAGE(JC337:JN337)</f>
        <v>9.10833333333333</v>
      </c>
      <c r="KA337" s="1" t="n">
        <v>1987</v>
      </c>
      <c r="KB337" s="110" t="s">
        <v>190</v>
      </c>
      <c r="KC337" s="108" t="n">
        <v>25.7</v>
      </c>
      <c r="KD337" s="108" t="n">
        <v>25</v>
      </c>
      <c r="KE337" s="108" t="n">
        <v>24.8</v>
      </c>
      <c r="KF337" s="108" t="n">
        <v>22</v>
      </c>
      <c r="KG337" s="108" t="n">
        <v>19.5</v>
      </c>
      <c r="KH337" s="108" t="n">
        <v>16.4</v>
      </c>
      <c r="KI337" s="108" t="n">
        <v>13.9</v>
      </c>
      <c r="KJ337" s="108" t="n">
        <v>15.8</v>
      </c>
      <c r="KK337" s="108" t="n">
        <v>18.4</v>
      </c>
      <c r="KL337" s="108" t="n">
        <v>22.3</v>
      </c>
      <c r="KM337" s="108" t="n">
        <v>25.3</v>
      </c>
      <c r="KN337" s="108" t="n">
        <v>26.3</v>
      </c>
      <c r="KO337" s="109" t="n">
        <f aca="false">AVERAGE(KC337:KN337)</f>
        <v>21.2833333333333</v>
      </c>
      <c r="LA337" s="1" t="n">
        <v>1987</v>
      </c>
      <c r="LB337" s="110" t="s">
        <v>190</v>
      </c>
      <c r="LC337" s="112" t="n">
        <f aca="false">SUM(LC336+LC338)/2</f>
        <v>14.15</v>
      </c>
      <c r="LD337" s="112" t="n">
        <f aca="false">SUM(LD336+LD338)/2</f>
        <v>14.8</v>
      </c>
      <c r="LE337" s="112" t="n">
        <f aca="false">SUM(LE336+LE338)/2</f>
        <v>14.25</v>
      </c>
      <c r="LF337" s="112" t="n">
        <f aca="false">SUM(LF336+LF338)/2</f>
        <v>11.3</v>
      </c>
      <c r="LG337" s="112" t="n">
        <f aca="false">SUM(LG336+LG338)/2</f>
        <v>9.65</v>
      </c>
      <c r="LH337" s="112" t="n">
        <f aca="false">SUM(LH336+LH338)/2</f>
        <v>8.05</v>
      </c>
      <c r="LI337" s="112" t="n">
        <f aca="false">SUM(LI336+LI338)/2</f>
        <v>5.65</v>
      </c>
      <c r="LJ337" s="120" t="n">
        <f aca="false">SUM(LJ336+LJ338)/2</f>
        <v>7.2</v>
      </c>
      <c r="LK337" s="120" t="n">
        <f aca="false">SUM(LK336+LK338)/2</f>
        <v>8.05</v>
      </c>
      <c r="LL337" s="108" t="n">
        <v>8.2</v>
      </c>
      <c r="LM337" s="120" t="n">
        <f aca="false">SUM(LM336+LM338)/2</f>
        <v>10.8666666666667</v>
      </c>
      <c r="LN337" s="120" t="n">
        <f aca="false">SUM(LN336+LN338)/2</f>
        <v>12.2333333333333</v>
      </c>
      <c r="LO337" s="109" t="n">
        <f aca="false">AVERAGE(LC337:LN337)</f>
        <v>10.3666666666667</v>
      </c>
      <c r="MA337" s="1" t="n">
        <v>1987</v>
      </c>
      <c r="MB337" s="110" t="s">
        <v>190</v>
      </c>
      <c r="MC337" s="108" t="n">
        <v>14.9</v>
      </c>
      <c r="MD337" s="108" t="n">
        <v>15.2</v>
      </c>
      <c r="ME337" s="108" t="n">
        <v>15.1</v>
      </c>
      <c r="MF337" s="108" t="n">
        <v>14.2</v>
      </c>
      <c r="MG337" s="108" t="n">
        <v>10.1</v>
      </c>
      <c r="MH337" s="108" t="n">
        <v>9.4</v>
      </c>
      <c r="MI337" s="108" t="n">
        <v>8.3</v>
      </c>
      <c r="MJ337" s="108" t="n">
        <v>7.8</v>
      </c>
      <c r="MK337" s="108" t="n">
        <v>9.8</v>
      </c>
      <c r="ML337" s="108" t="n">
        <v>10.7</v>
      </c>
      <c r="MM337" s="108" t="n">
        <v>11.7</v>
      </c>
      <c r="MN337" s="108" t="n">
        <v>14.7</v>
      </c>
      <c r="MO337" s="109" t="n">
        <f aca="false">AVERAGE(MC337:MN337)</f>
        <v>11.825</v>
      </c>
      <c r="NA337" s="1" t="n">
        <v>1987</v>
      </c>
      <c r="NB337" s="110" t="s">
        <v>190</v>
      </c>
      <c r="NC337" s="108" t="n">
        <v>16.2</v>
      </c>
      <c r="ND337" s="108" t="n">
        <v>18.8</v>
      </c>
      <c r="NE337" s="108" t="n">
        <v>18.1</v>
      </c>
      <c r="NF337" s="108" t="n">
        <v>16.5</v>
      </c>
      <c r="NG337" s="108" t="n">
        <v>10.4</v>
      </c>
      <c r="NH337" s="108" t="n">
        <v>12.1</v>
      </c>
      <c r="NI337" s="108" t="n">
        <v>10.1</v>
      </c>
      <c r="NJ337" s="108" t="n">
        <v>8.8</v>
      </c>
      <c r="NK337" s="108" t="n">
        <v>8.7</v>
      </c>
      <c r="NL337" s="108" t="n">
        <v>12.3</v>
      </c>
      <c r="NM337" s="108" t="n">
        <v>13.2</v>
      </c>
      <c r="NN337" s="108" t="n">
        <v>16.3</v>
      </c>
      <c r="NO337" s="109" t="n">
        <f aca="false">AVERAGE(NC337:NN337)</f>
        <v>13.4583333333333</v>
      </c>
      <c r="OA337" s="1" t="n">
        <v>1987</v>
      </c>
      <c r="OB337" s="110" t="s">
        <v>190</v>
      </c>
      <c r="OC337" s="116" t="n">
        <v>17.1</v>
      </c>
      <c r="OD337" s="116" t="n">
        <v>17.6</v>
      </c>
      <c r="OE337" s="116" t="n">
        <v>18.4</v>
      </c>
      <c r="OF337" s="116" t="n">
        <v>15.9</v>
      </c>
      <c r="OG337" s="116" t="n">
        <v>12</v>
      </c>
      <c r="OH337" s="116" t="n">
        <v>12.8</v>
      </c>
      <c r="OI337" s="116" t="n">
        <v>11.2</v>
      </c>
      <c r="OJ337" s="116" t="n">
        <v>10.3</v>
      </c>
      <c r="OK337" s="116" t="n">
        <v>11.2</v>
      </c>
      <c r="OL337" s="116" t="n">
        <v>13.2</v>
      </c>
      <c r="OM337" s="116" t="n">
        <v>15.1</v>
      </c>
      <c r="ON337" s="116" t="n">
        <v>17.2</v>
      </c>
      <c r="OO337" s="109" t="n">
        <f aca="false">AVERAGE(OC337:ON337)</f>
        <v>14.3333333333333</v>
      </c>
      <c r="PA337" s="16" t="n">
        <v>1987</v>
      </c>
      <c r="PB337" s="134" t="s">
        <v>190</v>
      </c>
      <c r="PC337" s="108" t="n">
        <v>17.9</v>
      </c>
      <c r="PD337" s="108" t="n">
        <v>16.5</v>
      </c>
      <c r="PE337" s="108" t="n">
        <v>15.3</v>
      </c>
      <c r="PF337" s="108" t="n">
        <v>14</v>
      </c>
      <c r="PG337" s="108" t="n">
        <v>6.4</v>
      </c>
      <c r="PH337" s="108" t="n">
        <v>6.8</v>
      </c>
      <c r="PI337" s="108" t="n">
        <v>5.1</v>
      </c>
      <c r="PJ337" s="108" t="n">
        <v>5.4</v>
      </c>
      <c r="PK337" s="108" t="n">
        <v>8.3</v>
      </c>
      <c r="PL337" s="108" t="n">
        <v>11.8</v>
      </c>
      <c r="PM337" s="108" t="n">
        <v>13.2</v>
      </c>
      <c r="PN337" s="108" t="n">
        <v>17.4</v>
      </c>
      <c r="PO337" s="109" t="n">
        <f aca="false">AVERAGE(PC337:PN337)</f>
        <v>11.5083333333333</v>
      </c>
      <c r="QA337" s="1" t="n">
        <v>1987</v>
      </c>
      <c r="QB337" s="110" t="s">
        <v>190</v>
      </c>
      <c r="QC337" s="108" t="n">
        <v>12.4</v>
      </c>
      <c r="QD337" s="108" t="n">
        <v>12.8</v>
      </c>
      <c r="QE337" s="108" t="n">
        <v>13.6</v>
      </c>
      <c r="QF337" s="108" t="n">
        <v>11.5</v>
      </c>
      <c r="QG337" s="108" t="n">
        <v>7.6</v>
      </c>
      <c r="QH337" s="108" t="n">
        <v>7.5</v>
      </c>
      <c r="QI337" s="108" t="n">
        <v>4.9</v>
      </c>
      <c r="QJ337" s="108" t="n">
        <v>5.2</v>
      </c>
      <c r="QK337" s="108" t="n">
        <v>6.6</v>
      </c>
      <c r="QL337" s="108" t="n">
        <v>7.7</v>
      </c>
      <c r="QM337" s="108" t="n">
        <v>9.5</v>
      </c>
      <c r="QN337" s="108" t="n">
        <v>13.1</v>
      </c>
      <c r="QO337" s="109" t="n">
        <f aca="false">AVERAGE(QC337:QN337)</f>
        <v>9.36666666666667</v>
      </c>
      <c r="RA337" s="1" t="n">
        <v>1987</v>
      </c>
      <c r="RB337" s="110" t="s">
        <v>190</v>
      </c>
      <c r="RC337" s="108" t="n">
        <v>16.2</v>
      </c>
      <c r="RD337" s="108" t="n">
        <v>16.8</v>
      </c>
      <c r="RE337" s="108" t="n">
        <v>16.1</v>
      </c>
      <c r="RF337" s="108" t="n">
        <v>13.8</v>
      </c>
      <c r="RG337" s="108" t="n">
        <v>6.5</v>
      </c>
      <c r="RH337" s="108" t="n">
        <v>8</v>
      </c>
      <c r="RI337" s="108" t="n">
        <v>5.7</v>
      </c>
      <c r="RJ337" s="108" t="n">
        <v>4.6</v>
      </c>
      <c r="RK337" s="108" t="n">
        <v>6.5</v>
      </c>
      <c r="RL337" s="108" t="n">
        <v>9.4</v>
      </c>
      <c r="RM337" s="108" t="n">
        <v>11.6</v>
      </c>
      <c r="RN337" s="108" t="n">
        <v>16.2</v>
      </c>
      <c r="RO337" s="109" t="n">
        <f aca="false">AVERAGE(RC337:RN337)</f>
        <v>10.95</v>
      </c>
      <c r="SA337" s="1" t="n">
        <v>1987</v>
      </c>
      <c r="SB337" s="107" t="n">
        <v>1987</v>
      </c>
      <c r="SC337" s="108" t="n">
        <v>23.7</v>
      </c>
      <c r="SD337" s="108" t="n">
        <v>19.6</v>
      </c>
      <c r="SE337" s="108" t="n">
        <v>18.4</v>
      </c>
      <c r="SF337" s="108" t="n">
        <v>16.9</v>
      </c>
      <c r="SG337" s="108" t="n">
        <v>10.4</v>
      </c>
      <c r="SH337" s="108" t="n">
        <v>6.7</v>
      </c>
      <c r="SI337" s="108" t="n">
        <v>5.3</v>
      </c>
      <c r="SJ337" s="108" t="n">
        <v>7.2</v>
      </c>
      <c r="SK337" s="108" t="n">
        <v>9.6</v>
      </c>
      <c r="SL337" s="108" t="n">
        <v>12.7</v>
      </c>
      <c r="SM337" s="108" t="n">
        <v>19.2</v>
      </c>
      <c r="SN337" s="108" t="n">
        <v>17.8</v>
      </c>
      <c r="SO337" s="109" t="n">
        <f aca="false">AVERAGE(SC337:SN337)</f>
        <v>13.9583333333333</v>
      </c>
      <c r="TA337" s="1" t="n">
        <v>1987</v>
      </c>
      <c r="TB337" s="110" t="s">
        <v>190</v>
      </c>
      <c r="TC337" s="108" t="n">
        <v>26.2</v>
      </c>
      <c r="TD337" s="108" t="n">
        <v>24.9</v>
      </c>
      <c r="TE337" s="108" t="n">
        <v>24.5</v>
      </c>
      <c r="TF337" s="108" t="n">
        <v>23</v>
      </c>
      <c r="TG337" s="108" t="n">
        <v>17.4</v>
      </c>
      <c r="TH337" s="108" t="n">
        <v>15.4</v>
      </c>
      <c r="TI337" s="108" t="n">
        <v>13.5</v>
      </c>
      <c r="TJ337" s="108" t="n">
        <v>14.4</v>
      </c>
      <c r="TK337" s="108" t="n">
        <v>17.8</v>
      </c>
      <c r="TL337" s="108" t="n">
        <v>20.5</v>
      </c>
      <c r="TM337" s="108" t="n">
        <v>22.9</v>
      </c>
      <c r="TN337" s="108" t="n">
        <v>25.6</v>
      </c>
      <c r="TO337" s="109" t="n">
        <f aca="false">AVERAGE(TC337:TN337)</f>
        <v>20.5083333333333</v>
      </c>
      <c r="UA337" s="1" t="n">
        <v>1987</v>
      </c>
      <c r="UB337" s="110" t="s">
        <v>190</v>
      </c>
      <c r="UC337" s="108" t="n">
        <v>16.1</v>
      </c>
      <c r="UD337" s="108" t="n">
        <v>17.6</v>
      </c>
      <c r="UE337" s="108" t="n">
        <v>16.1</v>
      </c>
      <c r="UF337" s="108" t="n">
        <v>13.6</v>
      </c>
      <c r="UG337" s="108" t="n">
        <v>7.1</v>
      </c>
      <c r="UH337" s="108" t="n">
        <v>8.2</v>
      </c>
      <c r="UI337" s="108" t="n">
        <v>5.6</v>
      </c>
      <c r="UJ337" s="108" t="n">
        <v>5.3</v>
      </c>
      <c r="UK337" s="108" t="n">
        <v>7.5</v>
      </c>
      <c r="UL337" s="108" t="n">
        <v>10.5</v>
      </c>
      <c r="UM337" s="108" t="n">
        <v>12.4</v>
      </c>
      <c r="UN337" s="108" t="n">
        <v>17</v>
      </c>
      <c r="UO337" s="109" t="n">
        <f aca="false">AVERAGE(UC337:UN337)</f>
        <v>11.4166666666667</v>
      </c>
      <c r="VA337" s="1" t="n">
        <v>1987</v>
      </c>
      <c r="VB337" s="110" t="s">
        <v>190</v>
      </c>
      <c r="VC337" s="108" t="n">
        <v>12.7</v>
      </c>
      <c r="VD337" s="108" t="n">
        <v>12.7</v>
      </c>
      <c r="VE337" s="108" t="n">
        <v>13.8</v>
      </c>
      <c r="VF337" s="108" t="n">
        <v>12.3</v>
      </c>
      <c r="VG337" s="108" t="n">
        <v>9.6</v>
      </c>
      <c r="VH337" s="108" t="n">
        <v>8.4</v>
      </c>
      <c r="VI337" s="108" t="n">
        <v>6.3</v>
      </c>
      <c r="VJ337" s="108" t="n">
        <v>7.2</v>
      </c>
      <c r="VK337" s="108" t="n">
        <v>8.3</v>
      </c>
      <c r="VL337" s="108" t="n">
        <v>8.6</v>
      </c>
      <c r="VM337" s="108" t="n">
        <v>10</v>
      </c>
      <c r="VN337" s="108" t="n">
        <v>12.3</v>
      </c>
      <c r="VO337" s="109" t="n">
        <f aca="false">AVERAGE(VC337:VN337)</f>
        <v>10.1833333333333</v>
      </c>
      <c r="WA337" s="1" t="n">
        <v>1987</v>
      </c>
      <c r="WB337" s="119" t="s">
        <v>190</v>
      </c>
      <c r="WC337" s="108" t="n">
        <v>21.9</v>
      </c>
      <c r="WD337" s="108" t="n">
        <v>26.9</v>
      </c>
      <c r="WE337" s="108" t="n">
        <v>22.6</v>
      </c>
      <c r="WF337" s="108" t="n">
        <v>15.8</v>
      </c>
      <c r="WG337" s="108" t="n">
        <v>11.9</v>
      </c>
      <c r="WH337" s="108" t="n">
        <v>7.9</v>
      </c>
      <c r="WI337" s="108" t="n">
        <v>8.6</v>
      </c>
      <c r="WJ337" s="1" t="n">
        <v>8.4</v>
      </c>
      <c r="WK337" s="108" t="n">
        <v>11.1</v>
      </c>
      <c r="WL337" s="108" t="n">
        <v>14.1</v>
      </c>
      <c r="WM337" s="108" t="n">
        <v>17.8</v>
      </c>
      <c r="WN337" s="108" t="n">
        <v>16.9</v>
      </c>
      <c r="WO337" s="109" t="n">
        <f aca="false">AVERAGE(WC337:WN337)</f>
        <v>15.325</v>
      </c>
      <c r="YA337" s="1" t="n">
        <v>1987</v>
      </c>
      <c r="YB337" s="110" t="s">
        <v>190</v>
      </c>
      <c r="YC337" s="108" t="n">
        <v>13</v>
      </c>
      <c r="YD337" s="108" t="n">
        <v>13.7</v>
      </c>
      <c r="YE337" s="108" t="n">
        <v>14.2</v>
      </c>
      <c r="YF337" s="108" t="n">
        <v>12.3</v>
      </c>
      <c r="YG337" s="108" t="n">
        <v>7.9</v>
      </c>
      <c r="YH337" s="108" t="n">
        <v>8.6</v>
      </c>
      <c r="YI337" s="108" t="n">
        <v>6.1</v>
      </c>
      <c r="YJ337" s="108" t="n">
        <v>5.5</v>
      </c>
      <c r="YK337" s="108" t="n">
        <v>6.8</v>
      </c>
      <c r="YL337" s="108" t="n">
        <v>8.5</v>
      </c>
      <c r="YM337" s="108" t="n">
        <v>9.9</v>
      </c>
      <c r="YN337" s="108" t="n">
        <v>14.2</v>
      </c>
      <c r="YO337" s="109" t="n">
        <f aca="false">AVERAGE(YC337:YN337)</f>
        <v>10.0583333333333</v>
      </c>
      <c r="ZA337" s="1" t="n">
        <v>1987</v>
      </c>
      <c r="ZB337" s="110" t="s">
        <v>190</v>
      </c>
      <c r="ZC337" s="108" t="n">
        <v>16.7</v>
      </c>
      <c r="ZD337" s="108" t="n">
        <v>16.5</v>
      </c>
      <c r="ZE337" s="108" t="n">
        <v>16</v>
      </c>
      <c r="ZF337" s="108" t="n">
        <v>13.9</v>
      </c>
      <c r="ZG337" s="108" t="n">
        <v>7.4</v>
      </c>
      <c r="ZH337" s="108" t="n">
        <v>9.1</v>
      </c>
      <c r="ZI337" s="108" t="n">
        <v>6.2</v>
      </c>
      <c r="ZJ337" s="108" t="n">
        <v>5.6</v>
      </c>
      <c r="ZK337" s="108" t="n">
        <v>7.1</v>
      </c>
      <c r="ZL337" s="108" t="n">
        <v>10.2</v>
      </c>
      <c r="ZM337" s="108" t="n">
        <v>12.4</v>
      </c>
      <c r="ZN337" s="108" t="n">
        <v>16.9</v>
      </c>
      <c r="ZO337" s="109" t="n">
        <f aca="false">AVERAGE(ZC337:ZN337)</f>
        <v>11.5</v>
      </c>
      <c r="AAA337" s="1" t="n">
        <v>1987</v>
      </c>
      <c r="AAB337" s="110" t="s">
        <v>190</v>
      </c>
      <c r="AAC337" s="108" t="n">
        <v>24.8</v>
      </c>
      <c r="AAD337" s="108" t="n">
        <v>23.3</v>
      </c>
      <c r="AAE337" s="108" t="n">
        <v>22.5</v>
      </c>
      <c r="AAF337" s="108" t="n">
        <v>20.8</v>
      </c>
      <c r="AAG337" s="108" t="n">
        <v>18</v>
      </c>
      <c r="AAH337" s="108" t="n">
        <v>14.5</v>
      </c>
      <c r="AAI337" s="108" t="n">
        <v>12.8</v>
      </c>
      <c r="AAJ337" s="108" t="n">
        <v>14.2</v>
      </c>
      <c r="AAK337" s="108" t="n">
        <v>18.7</v>
      </c>
      <c r="AAL337" s="108" t="n">
        <v>23.9</v>
      </c>
      <c r="AAM337" s="108" t="n">
        <v>26.5</v>
      </c>
      <c r="AAN337" s="108" t="n">
        <v>25.4</v>
      </c>
      <c r="AAO337" s="109" t="n">
        <f aca="false">AVERAGE(AAC337:AAN337)</f>
        <v>20.45</v>
      </c>
      <c r="ABA337" s="1" t="n">
        <v>1987</v>
      </c>
      <c r="ABB337" s="110" t="s">
        <v>190</v>
      </c>
      <c r="ABC337" s="108" t="n">
        <v>25</v>
      </c>
      <c r="ABD337" s="108" t="n">
        <v>25.8</v>
      </c>
      <c r="ABE337" s="108" t="n">
        <v>24.1</v>
      </c>
      <c r="ABF337" s="108" t="n">
        <v>23.6</v>
      </c>
      <c r="ABG337" s="108" t="n">
        <v>17.2</v>
      </c>
      <c r="ABH337" s="108" t="n">
        <v>14.1</v>
      </c>
      <c r="ABI337" s="108" t="n">
        <v>14.4</v>
      </c>
      <c r="ABJ337" s="108" t="n">
        <v>12.8</v>
      </c>
      <c r="ABK337" s="108" t="n">
        <v>15.8</v>
      </c>
      <c r="ABL337" s="108" t="n">
        <v>17.2</v>
      </c>
      <c r="ABM337" s="108" t="n">
        <v>18</v>
      </c>
      <c r="ABN337" s="108" t="n">
        <v>20.5</v>
      </c>
      <c r="ABO337" s="109" t="n">
        <f aca="false">AVERAGE(ABC337:ABN337)</f>
        <v>19.0416666666667</v>
      </c>
      <c r="ACA337" s="111" t="n">
        <v>1987</v>
      </c>
      <c r="ACB337" s="110" t="s">
        <v>190</v>
      </c>
      <c r="ACC337" s="108" t="n">
        <v>17.6</v>
      </c>
      <c r="ACD337" s="108" t="n">
        <v>18.3</v>
      </c>
      <c r="ACE337" s="108" t="n">
        <v>18.4</v>
      </c>
      <c r="ACF337" s="108" t="n">
        <v>15.8</v>
      </c>
      <c r="ACG337" s="108" t="n">
        <v>11.4</v>
      </c>
      <c r="ACH337" s="108" t="n">
        <v>12</v>
      </c>
      <c r="ACI337" s="108" t="n">
        <v>10.1</v>
      </c>
      <c r="ACJ337" s="108" t="n">
        <v>9.7</v>
      </c>
      <c r="ACK337" s="108" t="n">
        <v>11.3</v>
      </c>
      <c r="ACL337" s="108" t="n">
        <v>13.2</v>
      </c>
      <c r="ACM337" s="108" t="n">
        <v>14.8</v>
      </c>
      <c r="ACN337" s="108" t="n">
        <v>17.7</v>
      </c>
      <c r="ACO337" s="109" t="n">
        <f aca="false">AVERAGE(ACC337:ACN337)</f>
        <v>14.1916666666667</v>
      </c>
      <c r="ADA337" s="1" t="n">
        <v>1987</v>
      </c>
      <c r="ADB337" s="110" t="s">
        <v>190</v>
      </c>
      <c r="ADC337" s="108" t="n">
        <v>25.7</v>
      </c>
      <c r="ADD337" s="108" t="n">
        <v>26</v>
      </c>
      <c r="ADE337" s="108" t="n">
        <v>25</v>
      </c>
      <c r="ADF337" s="108" t="n">
        <v>22.2</v>
      </c>
      <c r="ADG337" s="108" t="n">
        <v>18.4</v>
      </c>
      <c r="ADH337" s="108" t="n">
        <v>15.7</v>
      </c>
      <c r="ADI337" s="108" t="n">
        <v>13.2</v>
      </c>
      <c r="ADJ337" s="108" t="n">
        <v>13</v>
      </c>
      <c r="ADK337" s="108" t="n">
        <v>15.5</v>
      </c>
      <c r="ADL337" s="108" t="n">
        <v>18.8</v>
      </c>
      <c r="ADM337" s="108" t="n">
        <v>21</v>
      </c>
      <c r="ADN337" s="108" t="n">
        <v>23.2</v>
      </c>
      <c r="ADO337" s="109" t="n">
        <f aca="false">AVERAGE(ADC337:ADN337)</f>
        <v>19.8083333333333</v>
      </c>
      <c r="AEA337" s="1" t="n">
        <v>1987</v>
      </c>
      <c r="AEB337" s="110" t="s">
        <v>190</v>
      </c>
      <c r="AEC337" s="108" t="n">
        <v>25.8</v>
      </c>
      <c r="AED337" s="108" t="n">
        <v>26</v>
      </c>
      <c r="AEE337" s="113" t="n">
        <f aca="false">SUM(AEE338:AEE340)/3</f>
        <v>26.1333333333333</v>
      </c>
      <c r="AEF337" s="112" t="n">
        <f aca="false">SUM(AEF336+AEF338)/2</f>
        <v>24.05</v>
      </c>
      <c r="AEG337" s="112" t="n">
        <f aca="false">SUM(AEG336+AEG338)/2</f>
        <v>18.7</v>
      </c>
      <c r="AEH337" s="112" t="n">
        <f aca="false">SUM(AEH336+AEH338)/2</f>
        <v>16.65</v>
      </c>
      <c r="AEI337" s="112" t="n">
        <f aca="false">SUM(AEI336+AEI338)/2</f>
        <v>14.05</v>
      </c>
      <c r="AEJ337" s="112" t="n">
        <f aca="false">SUM(AEJ336+AEJ338)/2</f>
        <v>14.7</v>
      </c>
      <c r="AEK337" s="112" t="n">
        <f aca="false">SUM(AEK336+AEK338)/2</f>
        <v>16.9</v>
      </c>
      <c r="AEL337" s="112" t="n">
        <f aca="false">SUM(AEL336+AEL338)/2</f>
        <v>20.35</v>
      </c>
      <c r="AEM337" s="112" t="n">
        <f aca="false">SUM(AEM336+AEM338)/2</f>
        <v>22.65</v>
      </c>
      <c r="AEN337" s="108" t="n">
        <v>24.2</v>
      </c>
      <c r="AEO337" s="109" t="n">
        <f aca="false">AVERAGE(AEC337:AEN337)</f>
        <v>20.8486111111111</v>
      </c>
      <c r="AFA337" s="1" t="n">
        <v>1987</v>
      </c>
      <c r="AFB337" s="110" t="s">
        <v>190</v>
      </c>
      <c r="AFC337" s="112" t="n">
        <f aca="false">SUM(AFC336+AFC338)/2</f>
        <v>18.85</v>
      </c>
      <c r="AFD337" s="112" t="n">
        <f aca="false">SUM(AFD336+AFD338)/2</f>
        <v>19.2</v>
      </c>
      <c r="AFE337" s="112" t="n">
        <f aca="false">SUM(AFE336+AFE338)/2</f>
        <v>18.6</v>
      </c>
      <c r="AFF337" s="113" t="n">
        <f aca="false">SUM(AFF338:AFF340)/3</f>
        <v>16.7666666666667</v>
      </c>
      <c r="AFG337" s="112" t="n">
        <f aca="false">SUM(AFG336+AFG338)/2</f>
        <v>15</v>
      </c>
      <c r="AFH337" s="112" t="n">
        <f aca="false">SUM(AFH336+AFH338)/2</f>
        <v>12.8</v>
      </c>
      <c r="AFI337" s="112" t="n">
        <f aca="false">SUM(AFI336+AFI338)/2</f>
        <v>11.25</v>
      </c>
      <c r="AFJ337" s="112" t="n">
        <f aca="false">SUM(AFJ336+AFJ338)/2</f>
        <v>11.5</v>
      </c>
      <c r="AFK337" s="112" t="n">
        <f aca="false">SUM(AFK336+AFK338)/2</f>
        <v>13</v>
      </c>
      <c r="AFL337" s="108" t="n">
        <v>13.7</v>
      </c>
      <c r="AFM337" s="113" t="n">
        <f aca="false">SUM(AFM338:AFM340)/3</f>
        <v>15.6</v>
      </c>
      <c r="AFN337" s="108" t="n">
        <v>17.5</v>
      </c>
      <c r="AFO337" s="109" t="n">
        <f aca="false">AVERAGE(AFC337:AFN337)</f>
        <v>15.3138888888889</v>
      </c>
      <c r="AGA337" s="1" t="n">
        <v>1987</v>
      </c>
      <c r="AGB337" s="110" t="s">
        <v>190</v>
      </c>
      <c r="AGC337" s="108" t="n">
        <v>16.1</v>
      </c>
      <c r="AGD337" s="108" t="n">
        <v>16.8</v>
      </c>
      <c r="AGE337" s="108" t="n">
        <v>16</v>
      </c>
      <c r="AGF337" s="108" t="n">
        <v>13.3</v>
      </c>
      <c r="AGG337" s="108" t="n">
        <v>6.5</v>
      </c>
      <c r="AGH337" s="108" t="n">
        <v>7.7</v>
      </c>
      <c r="AGI337" s="108" t="n">
        <v>5.6</v>
      </c>
      <c r="AGJ337" s="108" t="n">
        <v>5.2</v>
      </c>
      <c r="AGK337" s="108" t="n">
        <v>7.9</v>
      </c>
      <c r="AGL337" s="108" t="n">
        <v>10.4</v>
      </c>
      <c r="AGM337" s="108" t="n">
        <v>12.6</v>
      </c>
      <c r="AGN337" s="108" t="n">
        <v>17.4</v>
      </c>
      <c r="AGO337" s="109" t="n">
        <f aca="false">AVERAGE(AGC337:AGN337)</f>
        <v>11.2916666666667</v>
      </c>
      <c r="AHA337" s="1" t="n">
        <v>1987</v>
      </c>
      <c r="AHB337" s="110" t="s">
        <v>190</v>
      </c>
      <c r="AHC337" s="113" t="n">
        <f aca="false">SUM(AHC334:AHC336)/3</f>
        <v>14.2</v>
      </c>
      <c r="AHD337" s="113" t="n">
        <f aca="false">SUM(AHD334:AHD336)/3</f>
        <v>15.2333333333333</v>
      </c>
      <c r="AHE337" s="113" t="n">
        <f aca="false">SUM(AHE334:AHE336)/3</f>
        <v>12.5</v>
      </c>
      <c r="AHF337" s="113" t="n">
        <f aca="false">SUM(AHF334:AHF336)/3</f>
        <v>9.16666666666667</v>
      </c>
      <c r="AHG337" s="108" t="n">
        <v>5.4</v>
      </c>
      <c r="AHH337" s="108" t="n">
        <v>6.6</v>
      </c>
      <c r="AHI337" s="108" t="n">
        <v>4.7</v>
      </c>
      <c r="AHJ337" s="113" t="n">
        <f aca="false">SUM(AHJ334:AHJ336)/3</f>
        <v>4.46666666666667</v>
      </c>
      <c r="AHK337" s="108" t="n">
        <v>4.7</v>
      </c>
      <c r="AHL337" s="108" t="n">
        <v>6.5</v>
      </c>
      <c r="AHM337" s="108" t="n">
        <v>11</v>
      </c>
      <c r="AHN337" s="108" t="n">
        <v>13.8</v>
      </c>
      <c r="AHO337" s="109" t="n">
        <f aca="false">AVERAGE(AHC337:AHN337)</f>
        <v>9.02222222222222</v>
      </c>
      <c r="AIA337" s="1" t="n">
        <v>1987</v>
      </c>
      <c r="AIB337" s="110" t="s">
        <v>190</v>
      </c>
      <c r="AIC337" s="108" t="n">
        <v>23.9</v>
      </c>
      <c r="AID337" s="108" t="n">
        <v>21.7</v>
      </c>
      <c r="AIE337" s="108" t="n">
        <v>18.3</v>
      </c>
      <c r="AIF337" s="108" t="n">
        <v>17.5</v>
      </c>
      <c r="AIG337" s="108" t="n">
        <v>8.5</v>
      </c>
      <c r="AIH337" s="108" t="n">
        <v>7.7</v>
      </c>
      <c r="AII337" s="108" t="n">
        <v>6.8</v>
      </c>
      <c r="AIJ337" s="108" t="n">
        <v>6.8</v>
      </c>
      <c r="AIK337" s="108" t="n">
        <v>11.2</v>
      </c>
      <c r="AIL337" s="108" t="n">
        <v>15.7</v>
      </c>
      <c r="AIM337" s="112" t="n">
        <f aca="false">SUM(AIM336+AIM338)/2</f>
        <v>17.9</v>
      </c>
      <c r="AIN337" s="108" t="n">
        <v>22.1</v>
      </c>
      <c r="AIO337" s="109" t="n">
        <f aca="false">AVERAGE(AIC337:AIN337)</f>
        <v>14.8416666666667</v>
      </c>
      <c r="AJA337" s="1" t="n">
        <v>1987</v>
      </c>
      <c r="AJB337" s="110" t="s">
        <v>190</v>
      </c>
      <c r="AJC337" s="108" t="n">
        <v>26.5</v>
      </c>
      <c r="AJD337" s="108" t="n">
        <v>25.4</v>
      </c>
      <c r="AJE337" s="108" t="n">
        <v>26.1</v>
      </c>
      <c r="AJF337" s="108" t="n">
        <v>24.1</v>
      </c>
      <c r="AJG337" s="108" t="n">
        <v>22.2</v>
      </c>
      <c r="AJH337" s="108" t="n">
        <v>18.9</v>
      </c>
      <c r="AJI337" s="108" t="n">
        <v>16.7</v>
      </c>
      <c r="AJJ337" s="108" t="n">
        <v>18.1</v>
      </c>
      <c r="AJK337" s="112" t="n">
        <f aca="false">SUM(AJK336+AJK338)/2</f>
        <v>23.6</v>
      </c>
      <c r="AJL337" s="108" t="n">
        <v>26.4</v>
      </c>
      <c r="AJM337" s="108" t="n">
        <v>28.1</v>
      </c>
      <c r="AJN337" s="108" t="n">
        <v>27.1</v>
      </c>
      <c r="AJO337" s="109" t="n">
        <f aca="false">AVERAGE(AJC337:AJN337)</f>
        <v>23.6</v>
      </c>
      <c r="AKA337" s="1" t="n">
        <v>1987</v>
      </c>
      <c r="AKB337" s="110" t="s">
        <v>190</v>
      </c>
      <c r="AKC337" s="108" t="n">
        <v>15.6</v>
      </c>
      <c r="AKD337" s="108" t="n">
        <v>16.2</v>
      </c>
      <c r="AKE337" s="108" t="n">
        <v>14.8</v>
      </c>
      <c r="AKF337" s="108" t="n">
        <v>12.7</v>
      </c>
      <c r="AKG337" s="108" t="n">
        <v>7</v>
      </c>
      <c r="AKH337" s="108" t="n">
        <v>8.6</v>
      </c>
      <c r="AKI337" s="108" t="n">
        <v>5</v>
      </c>
      <c r="AKJ337" s="108" t="n">
        <v>4.5</v>
      </c>
      <c r="AKK337" s="108" t="n">
        <v>5.7</v>
      </c>
      <c r="AKL337" s="108" t="n">
        <v>9.2</v>
      </c>
      <c r="AKM337" s="108" t="n">
        <v>11.4</v>
      </c>
      <c r="AKN337" s="108" t="n">
        <v>16.3</v>
      </c>
      <c r="AKO337" s="109" t="n">
        <f aca="false">AVERAGE(AKC337:AKN337)</f>
        <v>10.5833333333333</v>
      </c>
      <c r="ALA337" s="35" t="n">
        <f aca="false">(ACO337+AO337+EO337+NO337+AKO337+AFO337+AEO337+IO337+MO337)/9</f>
        <v>14.0041666666667</v>
      </c>
      <c r="ALB337" s="77" t="n">
        <f aca="false">(ABO337+KO337+DO337+AGO337)/4</f>
        <v>18.1895833333333</v>
      </c>
      <c r="ALC337" s="19" t="n">
        <f aca="false">(QO337+PO337+AAO337+AJO337+FO337+SO337+BO337+CO337+JO337+OO337+TO337+HO337)/12</f>
        <v>13.6802083333333</v>
      </c>
      <c r="AMA337" s="28" t="n">
        <f aca="false">MAX(ACC337:ACN337,AC337:AN337,EC337:EN337,NC337:NN337,AKC337:AKN337,AFC337:AFN337,AEC337:AEN337,IC337:IN337,MC337:MN337)</f>
        <v>26.1333333333333</v>
      </c>
      <c r="AMB337" s="28" t="n">
        <f aca="false">MIN(ACC337:ACN337,AC337:AN337,EC337:EN337,NC337:NN337,AKC337:AKN337,AFC337:AFN337,AEC337:AEN337,IC337:IN337,MC337:MN337)</f>
        <v>4.5</v>
      </c>
      <c r="AMC337" s="81" t="n">
        <f aca="false">MAX(ABC337:ABN337,KC337:KN337,DC337:DN337,AGC337:AGN337)</f>
        <v>26.5</v>
      </c>
      <c r="AMD337" s="81" t="n">
        <f aca="false">MIN(ABC337:ABN337,KC337:KN337,DC337:DN337,AGC337:AGN337)</f>
        <v>5.2</v>
      </c>
      <c r="AME337" s="60" t="n">
        <f aca="false">MAX(QC337:QN337,PC337:PN337,AJC337:AJN337,AAC337:AAN337,FC337:FN337,SC337:SN337)</f>
        <v>28.1</v>
      </c>
      <c r="AMF337" s="60" t="n">
        <f aca="false">MIN(QC337:QN337,PC337:PN337,AJC337:AJN337,AAC337:AAN337,FC337:FN337,SC337:SN337)</f>
        <v>4.9</v>
      </c>
    </row>
    <row r="338" customFormat="false" ht="12.8" hidden="false" customHeight="false" outlineLevel="0" collapsed="false">
      <c r="A338" s="104"/>
      <c r="B338" s="29" t="n">
        <f aca="false">AVERAGE(AO338,BO338,CO338,DO338,EO338,FO338,GO338,HO348,IO338,JO338,KO338,LO338,MO338,NO338,OO338,PO338,QO338,RO338,SO338,TO338,UO338,VO338,WO338,YO338,ZO338,AAO338,ABO338,ACO338,ADO338,AEO338,AFO338,AGO338,AHO338,AIO338,AJO338,AKO338)</f>
        <v>14.2606481481481</v>
      </c>
      <c r="C338" s="30" t="n">
        <f aca="false">AVERAGE(B334:B338)</f>
        <v>13.9396778549383</v>
      </c>
      <c r="D338" s="31" t="n">
        <f aca="false">AVERAGE(B329:B338)</f>
        <v>13.9497463348765</v>
      </c>
      <c r="E338" s="29" t="n">
        <f aca="false">AVERAGE(B319:B338)</f>
        <v>13.8450094258558</v>
      </c>
      <c r="F338" s="32" t="n">
        <f aca="false">AVERAGE(B289:B338)</f>
        <v>13.6231902882997</v>
      </c>
      <c r="G338" s="3" t="n">
        <f aca="false">MAX(AC338:AN338,BC338:BN338,CC338:CN338,DC338:DN338,EC338:EN338,FC338:FN338,GC338:GN338,HC338:HN338,IC338:IN338,JC338:JN338,KC338:KN338,LC338:LN338,MC338:MN338,NC338:NN338,OC338:ON338,PC338:PN338,QC338:QN338,RC338:RN338,SC338:SN338,TC338:TN338,UC338:UN338,VC338:VN338,WC338:WN338,YC338:YN338,ZC338:ZN338,AAC338:AAN338,ABC338:ABN338,ACC338:ACN338,ADC338:ADN338,AEC338:AEN338,AFC338:AFN338,AGC338:AGN338,AHC338:AHN338,AIC338:AIN338,AJC338:AJN338,AKC338:AKN338)</f>
        <v>27.7</v>
      </c>
      <c r="H338" s="105" t="n">
        <f aca="false">MEDIAN(AC338:AN338,BC338:BN338,CC338:CN338,DC338:DN338,EC338:EN338,FC338:FN338,GC338:GN338,HC338:HN338,IC338:IN338,JC338:JN338,KC338:KN338,LC338:LN338,MC338:MN338,NC338:NN338,OC338:ON338,PC338:PN338,QC338:QN338,RC338:RN338,SC338:SN338,TC338:TN338,UC338:UN338,VC338:VN338,WC338:WN338,YC338:YN338,ZC338:ZN338,AAC338:AAN338,ABC338:ABN338,ACC338:ACN338,ADC338:ADN338,AEC338:AEN338,AFC338:AFN338,AGC338:AGN338,AHC338:AHN338,AIC338:AIN338,AJC338:AJN338,AKC338:AKN338)</f>
        <v>13.75</v>
      </c>
      <c r="I338" s="5" t="n">
        <f aca="false">MIN(AC338:AN338,BC338:BN338,CC338:CN338,DC338:DN338,EC338:EN338,FC338:FN338,GC338:GN338,HC338:HN338,IC338:IN338,JC338:JN338,KC338:KN338,LC338:LN338,MC338:MN338,NC338:NN338,OC338:ON338,PC338:PN338,QC338:QN338,RC338:RN338,SC338:SN338,TC338:TN338,UC338:UN338,VC338:VN338,WC338:WN338,YC338:YN338,ZC338:ZN338,AAC338:AAN338,ABC338:ABN338,ACC338:ACN338,ADC338:ADN338,AEC338:AEN338,AFC338:AFN338,AGC338:AGN338,AHC338:AHN338,AIC338:AIN338,AJC338:AJN338,AKC338:AKN338)</f>
        <v>2</v>
      </c>
      <c r="J338" s="106" t="n">
        <f aca="false">(G338+I338)/2</f>
        <v>14.85</v>
      </c>
      <c r="AB338" s="107" t="n">
        <v>1988</v>
      </c>
      <c r="AC338" s="108" t="n">
        <v>12.7</v>
      </c>
      <c r="AD338" s="108" t="n">
        <v>14.5</v>
      </c>
      <c r="AE338" s="108" t="n">
        <v>15.3</v>
      </c>
      <c r="AF338" s="108" t="n">
        <v>12.2</v>
      </c>
      <c r="AG338" s="108" t="n">
        <v>11.7</v>
      </c>
      <c r="AH338" s="108" t="n">
        <v>8.9</v>
      </c>
      <c r="AI338" s="108" t="n">
        <v>6.8</v>
      </c>
      <c r="AJ338" s="108" t="n">
        <v>7.9</v>
      </c>
      <c r="AK338" s="108" t="n">
        <v>8.7</v>
      </c>
      <c r="AL338" s="108" t="n">
        <v>9.5</v>
      </c>
      <c r="AM338" s="108" t="n">
        <v>10</v>
      </c>
      <c r="AN338" s="108" t="n">
        <v>12.5</v>
      </c>
      <c r="AO338" s="109" t="n">
        <f aca="false">AVERAGE(AC338:AN338)</f>
        <v>10.8916666666667</v>
      </c>
      <c r="BA338" s="1" t="n">
        <v>1988</v>
      </c>
      <c r="BB338" s="110" t="s">
        <v>191</v>
      </c>
      <c r="BC338" s="108" t="n">
        <v>14.2</v>
      </c>
      <c r="BD338" s="108" t="n">
        <v>13.9</v>
      </c>
      <c r="BE338" s="108" t="n">
        <v>14.7</v>
      </c>
      <c r="BF338" s="108" t="n">
        <v>11.3</v>
      </c>
      <c r="BG338" s="108" t="n">
        <v>9.9</v>
      </c>
      <c r="BH338" s="108" t="n">
        <v>7.4</v>
      </c>
      <c r="BI338" s="108" t="n">
        <v>3.7</v>
      </c>
      <c r="BJ338" s="108" t="n">
        <v>5</v>
      </c>
      <c r="BK338" s="108" t="n">
        <v>7</v>
      </c>
      <c r="BL338" s="108" t="n">
        <v>9.3</v>
      </c>
      <c r="BM338" s="108" t="n">
        <v>10.3</v>
      </c>
      <c r="BN338" s="108" t="n">
        <v>13.4</v>
      </c>
      <c r="BO338" s="109" t="n">
        <f aca="false">AVERAGE(BC338:BN338)</f>
        <v>10.0083333333333</v>
      </c>
      <c r="CA338" s="1" t="n">
        <v>1988</v>
      </c>
      <c r="CB338" s="110" t="s">
        <v>191</v>
      </c>
      <c r="CC338" s="108" t="n">
        <v>12.2</v>
      </c>
      <c r="CD338" s="108" t="n">
        <v>13.9</v>
      </c>
      <c r="CE338" s="108" t="n">
        <v>14.2</v>
      </c>
      <c r="CF338" s="108" t="n">
        <v>10.9</v>
      </c>
      <c r="CG338" s="108" t="n">
        <v>9.3</v>
      </c>
      <c r="CH338" s="108" t="n">
        <v>7</v>
      </c>
      <c r="CI338" s="108" t="n">
        <v>4</v>
      </c>
      <c r="CJ338" s="108" t="n">
        <v>5.4</v>
      </c>
      <c r="CK338" s="108" t="n">
        <v>7.4</v>
      </c>
      <c r="CL338" s="108" t="n">
        <v>8.5</v>
      </c>
      <c r="CM338" s="108" t="n">
        <v>8.8</v>
      </c>
      <c r="CN338" s="108" t="n">
        <v>12.1</v>
      </c>
      <c r="CO338" s="109" t="n">
        <f aca="false">AVERAGE(CC338:CN338)</f>
        <v>9.475</v>
      </c>
      <c r="DA338" s="1" t="n">
        <v>1988</v>
      </c>
      <c r="DB338" s="110" t="s">
        <v>191</v>
      </c>
      <c r="DC338" s="108" t="n">
        <v>27.7</v>
      </c>
      <c r="DD338" s="108" t="n">
        <v>27.1</v>
      </c>
      <c r="DE338" s="108" t="n">
        <v>26.4</v>
      </c>
      <c r="DF338" s="108" t="n">
        <v>23.4</v>
      </c>
      <c r="DG338" s="108" t="n">
        <v>22.6</v>
      </c>
      <c r="DH338" s="108" t="n">
        <v>14.8</v>
      </c>
      <c r="DI338" s="108" t="n">
        <v>13.6</v>
      </c>
      <c r="DJ338" s="108" t="n">
        <v>15.8</v>
      </c>
      <c r="DK338" s="108" t="n">
        <v>18.7</v>
      </c>
      <c r="DL338" s="108" t="n">
        <v>24.1</v>
      </c>
      <c r="DM338" s="108" t="n">
        <v>25.3</v>
      </c>
      <c r="DN338" s="108" t="n">
        <v>26.1</v>
      </c>
      <c r="DO338" s="109" t="n">
        <f aca="false">AVERAGE(DC338:DN338)</f>
        <v>22.1333333333333</v>
      </c>
      <c r="EA338" s="1" t="n">
        <v>1988</v>
      </c>
      <c r="EB338" s="119" t="s">
        <v>191</v>
      </c>
      <c r="EC338" s="108" t="n">
        <v>15.1</v>
      </c>
      <c r="ED338" s="108" t="n">
        <v>15.8</v>
      </c>
      <c r="EE338" s="108" t="n">
        <v>14.4</v>
      </c>
      <c r="EF338" s="108" t="n">
        <v>12.8</v>
      </c>
      <c r="EG338" s="108" t="n">
        <v>10.4</v>
      </c>
      <c r="EH338" s="108" t="n">
        <v>8.8</v>
      </c>
      <c r="EI338" s="108" t="n">
        <v>8.7</v>
      </c>
      <c r="EJ338" s="108" t="n">
        <v>9.1</v>
      </c>
      <c r="EK338" s="108" t="n">
        <v>11.4</v>
      </c>
      <c r="EL338" s="108" t="n">
        <v>12.2</v>
      </c>
      <c r="EM338" s="108" t="n">
        <v>15.3</v>
      </c>
      <c r="EN338" s="108" t="n">
        <v>15.5</v>
      </c>
      <c r="EO338" s="109" t="n">
        <f aca="false">AVERAGE(EC338:EN338)</f>
        <v>12.4583333333333</v>
      </c>
      <c r="FA338" s="1" t="n">
        <v>1988</v>
      </c>
      <c r="FB338" s="119" t="s">
        <v>191</v>
      </c>
      <c r="FC338" s="112" t="n">
        <f aca="false">SUM(FC337+FC339)/2</f>
        <v>14.4</v>
      </c>
      <c r="FD338" s="112" t="n">
        <f aca="false">SUM(FD337+FD339)/2</f>
        <v>15.25</v>
      </c>
      <c r="FE338" s="112" t="n">
        <f aca="false">SUM(FE337+FE339)/2</f>
        <v>13.65</v>
      </c>
      <c r="FF338" s="112" t="n">
        <f aca="false">SUM(FF337+FF339)/2</f>
        <v>10.75</v>
      </c>
      <c r="FG338" s="112" t="n">
        <f aca="false">SUM(FG337+FG339)/2</f>
        <v>9.55</v>
      </c>
      <c r="FH338" s="112" t="n">
        <f aca="false">SUM(FH337+FH339)/2</f>
        <v>8.15</v>
      </c>
      <c r="FI338" s="112" t="n">
        <f aca="false">SUM(FI337+FI339)/2</f>
        <v>7.1</v>
      </c>
      <c r="FJ338" s="112" t="n">
        <f aca="false">SUM(FJ337+FJ339)/2</f>
        <v>8.05</v>
      </c>
      <c r="FK338" s="112" t="n">
        <f aca="false">SUM(FK337+FK339)/2</f>
        <v>7.7</v>
      </c>
      <c r="FL338" s="108" t="n">
        <v>8.6</v>
      </c>
      <c r="FM338" s="108" t="n">
        <v>11.1</v>
      </c>
      <c r="FN338" s="108" t="n">
        <v>12.8</v>
      </c>
      <c r="FO338" s="109" t="n">
        <f aca="false">AVERAGE(FC338:FN338)</f>
        <v>10.5916666666667</v>
      </c>
      <c r="GA338" s="1" t="n">
        <v>1988</v>
      </c>
      <c r="GB338" s="110" t="s">
        <v>191</v>
      </c>
      <c r="GC338" s="108" t="n">
        <v>16.3</v>
      </c>
      <c r="GD338" s="108" t="n">
        <v>18.1</v>
      </c>
      <c r="GE338" s="108" t="n">
        <v>18.3</v>
      </c>
      <c r="GF338" s="108" t="n">
        <v>16.7</v>
      </c>
      <c r="GG338" s="108" t="n">
        <v>14.9</v>
      </c>
      <c r="GH338" s="108" t="n">
        <v>12.3</v>
      </c>
      <c r="GI338" s="108" t="n">
        <v>11</v>
      </c>
      <c r="GJ338" s="108" t="n">
        <v>11.5</v>
      </c>
      <c r="GK338" s="108" t="n">
        <v>12.3</v>
      </c>
      <c r="GL338" s="108" t="n">
        <v>13.2</v>
      </c>
      <c r="GM338" s="108" t="n">
        <v>13.6</v>
      </c>
      <c r="GN338" s="108" t="n">
        <v>15.5</v>
      </c>
      <c r="GO338" s="109" t="n">
        <f aca="false">AVERAGE(GC338:GN338)</f>
        <v>14.475</v>
      </c>
      <c r="HA338" s="1" t="n">
        <v>1988</v>
      </c>
      <c r="HB338" s="110" t="s">
        <v>191</v>
      </c>
      <c r="HC338" s="108" t="n">
        <v>14.5</v>
      </c>
      <c r="HD338" s="108" t="n">
        <v>17.3</v>
      </c>
      <c r="HE338" s="108" t="n">
        <v>16.9</v>
      </c>
      <c r="HF338" s="108" t="n">
        <v>15.5</v>
      </c>
      <c r="HG338" s="108" t="n">
        <v>14</v>
      </c>
      <c r="HH338" s="108" t="n">
        <v>11.9</v>
      </c>
      <c r="HI338" s="108" t="n">
        <v>10.8</v>
      </c>
      <c r="HJ338" s="108" t="n">
        <v>10.6</v>
      </c>
      <c r="HK338" s="108" t="n">
        <v>11.7</v>
      </c>
      <c r="HL338" s="108" t="n">
        <v>12.2</v>
      </c>
      <c r="HM338" s="108" t="n">
        <v>11.7</v>
      </c>
      <c r="HN338" s="108" t="n">
        <v>14.1</v>
      </c>
      <c r="HO338" s="109" t="n">
        <f aca="false">AVERAGE(HC338:HN338)</f>
        <v>13.4333333333333</v>
      </c>
      <c r="IA338" s="1" t="n">
        <v>1988</v>
      </c>
      <c r="IB338" s="110" t="s">
        <v>191</v>
      </c>
      <c r="IC338" s="108" t="n">
        <v>21.3</v>
      </c>
      <c r="ID338" s="108" t="n">
        <v>23.7</v>
      </c>
      <c r="IE338" s="108" t="n">
        <v>22.6</v>
      </c>
      <c r="IF338" s="108" t="n">
        <v>21.1</v>
      </c>
      <c r="IG338" s="108" t="n">
        <v>14</v>
      </c>
      <c r="IH338" s="108" t="n">
        <v>13.4</v>
      </c>
      <c r="II338" s="108" t="n">
        <v>12.3</v>
      </c>
      <c r="IJ338" s="108" t="n">
        <v>13.5</v>
      </c>
      <c r="IK338" s="108" t="n">
        <v>14.5</v>
      </c>
      <c r="IL338" s="108" t="n">
        <v>16.7</v>
      </c>
      <c r="IM338" s="108" t="n">
        <v>18.7</v>
      </c>
      <c r="IN338" s="108" t="n">
        <v>21.2</v>
      </c>
      <c r="IO338" s="109" t="n">
        <f aca="false">AVERAGE(IC338:IN338)</f>
        <v>17.75</v>
      </c>
      <c r="JA338" s="1" t="n">
        <v>1988</v>
      </c>
      <c r="JB338" s="119" t="s">
        <v>191</v>
      </c>
      <c r="JC338" s="108" t="n">
        <v>14.5</v>
      </c>
      <c r="JD338" s="108" t="n">
        <v>13.5</v>
      </c>
      <c r="JE338" s="108" t="n">
        <v>13.5</v>
      </c>
      <c r="JF338" s="108" t="n">
        <v>9.8</v>
      </c>
      <c r="JG338" s="108" t="n">
        <v>7.4</v>
      </c>
      <c r="JH338" s="108" t="n">
        <v>4.6</v>
      </c>
      <c r="JI338" s="108" t="n">
        <v>6.2</v>
      </c>
      <c r="JJ338" s="108" t="n">
        <v>5.4</v>
      </c>
      <c r="JK338" s="108" t="n">
        <v>6.4</v>
      </c>
      <c r="JL338" s="108" t="n">
        <v>7.3</v>
      </c>
      <c r="JM338" s="108" t="n">
        <v>8.6</v>
      </c>
      <c r="JN338" s="108" t="n">
        <v>12.3</v>
      </c>
      <c r="JO338" s="109" t="n">
        <f aca="false">AVERAGE(JC338:JN338)</f>
        <v>9.125</v>
      </c>
      <c r="KA338" s="1" t="n">
        <v>1988</v>
      </c>
      <c r="KB338" s="110" t="s">
        <v>191</v>
      </c>
      <c r="KC338" s="108" t="n">
        <v>27.1</v>
      </c>
      <c r="KD338" s="108" t="n">
        <v>26.9</v>
      </c>
      <c r="KE338" s="108" t="n">
        <v>26.6</v>
      </c>
      <c r="KF338" s="108" t="n">
        <v>23.5</v>
      </c>
      <c r="KG338" s="108" t="n">
        <v>23</v>
      </c>
      <c r="KH338" s="108" t="n">
        <v>15.7</v>
      </c>
      <c r="KI338" s="108" t="n">
        <v>15.3</v>
      </c>
      <c r="KJ338" s="108" t="n">
        <v>16.7</v>
      </c>
      <c r="KK338" s="108" t="n">
        <v>19.9</v>
      </c>
      <c r="KL338" s="108" t="n">
        <v>25.4</v>
      </c>
      <c r="KM338" s="108" t="n">
        <v>26</v>
      </c>
      <c r="KN338" s="108" t="n">
        <v>25.8</v>
      </c>
      <c r="KO338" s="109" t="n">
        <f aca="false">AVERAGE(KC338:KN338)</f>
        <v>22.6583333333333</v>
      </c>
      <c r="LA338" s="1" t="n">
        <v>1988</v>
      </c>
      <c r="LB338" s="110" t="s">
        <v>191</v>
      </c>
      <c r="LC338" s="108" t="n">
        <v>13.4</v>
      </c>
      <c r="LD338" s="108" t="n">
        <v>15.9</v>
      </c>
      <c r="LE338" s="108" t="n">
        <v>15.5</v>
      </c>
      <c r="LF338" s="108" t="n">
        <v>12.9</v>
      </c>
      <c r="LG338" s="108" t="n">
        <v>10.4</v>
      </c>
      <c r="LH338" s="108" t="n">
        <v>8.7</v>
      </c>
      <c r="LI338" s="108" t="n">
        <v>6</v>
      </c>
      <c r="LJ338" s="108" t="n">
        <v>7.1</v>
      </c>
      <c r="LK338" s="108" t="n">
        <v>8.2</v>
      </c>
      <c r="LL338" s="108" t="n">
        <v>8.7</v>
      </c>
      <c r="LM338" s="108" t="n">
        <v>10.2</v>
      </c>
      <c r="LN338" s="108" t="n">
        <v>12.6</v>
      </c>
      <c r="LO338" s="109" t="n">
        <f aca="false">AVERAGE(LC338:LN338)</f>
        <v>10.8</v>
      </c>
      <c r="MA338" s="1" t="n">
        <v>1988</v>
      </c>
      <c r="MB338" s="110" t="s">
        <v>191</v>
      </c>
      <c r="MC338" s="108" t="n">
        <v>15.3</v>
      </c>
      <c r="MD338" s="108" t="n">
        <v>14.7</v>
      </c>
      <c r="ME338" s="108" t="n">
        <v>15.1</v>
      </c>
      <c r="MF338" s="108" t="n">
        <v>12.8</v>
      </c>
      <c r="MG338" s="108" t="n">
        <v>11.9</v>
      </c>
      <c r="MH338" s="108" t="n">
        <v>10.6</v>
      </c>
      <c r="MI338" s="108" t="n">
        <v>7.3</v>
      </c>
      <c r="MJ338" s="108" t="n">
        <v>8.9</v>
      </c>
      <c r="MK338" s="108" t="n">
        <v>10</v>
      </c>
      <c r="ML338" s="108" t="n">
        <v>11.1</v>
      </c>
      <c r="MM338" s="108" t="n">
        <v>11.6</v>
      </c>
      <c r="MN338" s="108" t="n">
        <v>14.3</v>
      </c>
      <c r="MO338" s="109" t="n">
        <f aca="false">AVERAGE(MC338:MN338)</f>
        <v>11.9666666666667</v>
      </c>
      <c r="NA338" s="1" t="n">
        <v>1988</v>
      </c>
      <c r="NB338" s="110" t="s">
        <v>191</v>
      </c>
      <c r="NC338" s="108" t="n">
        <v>16.2</v>
      </c>
      <c r="ND338" s="108" t="n">
        <v>20.4</v>
      </c>
      <c r="NE338" s="108" t="n">
        <v>19.9</v>
      </c>
      <c r="NF338" s="108" t="n">
        <v>16.7</v>
      </c>
      <c r="NG338" s="108" t="n">
        <v>13.8</v>
      </c>
      <c r="NH338" s="108" t="n">
        <v>12.5</v>
      </c>
      <c r="NI338" s="108" t="n">
        <v>9.5</v>
      </c>
      <c r="NJ338" s="108" t="n">
        <v>9.8</v>
      </c>
      <c r="NK338" s="108" t="n">
        <v>10.1</v>
      </c>
      <c r="NL338" s="108" t="n">
        <v>11</v>
      </c>
      <c r="NM338" s="108" t="n">
        <v>13.7</v>
      </c>
      <c r="NN338" s="108" t="n">
        <v>17.1</v>
      </c>
      <c r="NO338" s="109" t="n">
        <f aca="false">AVERAGE(NC338:NN338)</f>
        <v>14.225</v>
      </c>
      <c r="OA338" s="1" t="n">
        <v>1988</v>
      </c>
      <c r="OB338" s="110" t="s">
        <v>191</v>
      </c>
      <c r="OC338" s="116" t="n">
        <v>17.7</v>
      </c>
      <c r="OD338" s="116" t="n">
        <v>20</v>
      </c>
      <c r="OE338" s="116" t="n">
        <v>20</v>
      </c>
      <c r="OF338" s="116" t="n">
        <v>16.5</v>
      </c>
      <c r="OG338" s="116" t="n">
        <v>14.4</v>
      </c>
      <c r="OH338" s="116" t="n">
        <v>13.4</v>
      </c>
      <c r="OI338" s="116" t="n">
        <v>10.3</v>
      </c>
      <c r="OJ338" s="116" t="n">
        <v>10.8</v>
      </c>
      <c r="OK338" s="116" t="n">
        <v>12.9</v>
      </c>
      <c r="OL338" s="116" t="n">
        <v>13.9</v>
      </c>
      <c r="OM338" s="116" t="n">
        <v>14.3</v>
      </c>
      <c r="ON338" s="116" t="n">
        <v>16.8</v>
      </c>
      <c r="OO338" s="109" t="n">
        <f aca="false">AVERAGE(OC338:ON338)</f>
        <v>15.0833333333333</v>
      </c>
      <c r="PA338" s="16" t="n">
        <v>1988</v>
      </c>
      <c r="PB338" s="134" t="s">
        <v>191</v>
      </c>
      <c r="PC338" s="108" t="n">
        <v>17.9</v>
      </c>
      <c r="PD338" s="108" t="n">
        <v>16.8</v>
      </c>
      <c r="PE338" s="108" t="n">
        <v>16.8</v>
      </c>
      <c r="PF338" s="108" t="n">
        <v>13.6</v>
      </c>
      <c r="PG338" s="108" t="n">
        <v>10.3</v>
      </c>
      <c r="PH338" s="108" t="n">
        <v>7.3</v>
      </c>
      <c r="PI338" s="108" t="n">
        <v>4.7</v>
      </c>
      <c r="PJ338" s="108" t="n">
        <v>5.8</v>
      </c>
      <c r="PK338" s="108" t="n">
        <v>8.7</v>
      </c>
      <c r="PL338" s="108" t="n">
        <v>12.3</v>
      </c>
      <c r="PM338" s="108" t="n">
        <v>13.3</v>
      </c>
      <c r="PN338" s="108" t="n">
        <v>15.9</v>
      </c>
      <c r="PO338" s="109" t="n">
        <f aca="false">AVERAGE(PC338:PN338)</f>
        <v>11.95</v>
      </c>
      <c r="QA338" s="1" t="n">
        <v>1988</v>
      </c>
      <c r="QB338" s="110" t="s">
        <v>191</v>
      </c>
      <c r="QC338" s="108" t="n">
        <v>13.2</v>
      </c>
      <c r="QD338" s="108" t="n">
        <v>13.8</v>
      </c>
      <c r="QE338" s="108" t="n">
        <v>14.4</v>
      </c>
      <c r="QF338" s="108" t="n">
        <v>11.3</v>
      </c>
      <c r="QG338" s="108" t="n">
        <v>9.9</v>
      </c>
      <c r="QH338" s="108" t="n">
        <v>7.7</v>
      </c>
      <c r="QI338" s="108" t="n">
        <v>4.4</v>
      </c>
      <c r="QJ338" s="108" t="n">
        <v>5.3</v>
      </c>
      <c r="QK338" s="108" t="n">
        <v>7.2</v>
      </c>
      <c r="QL338" s="108" t="n">
        <v>8.3</v>
      </c>
      <c r="QM338" s="108" t="n">
        <v>8.9</v>
      </c>
      <c r="QN338" s="108" t="n">
        <v>12.3</v>
      </c>
      <c r="QO338" s="109" t="n">
        <f aca="false">AVERAGE(QC338:QN338)</f>
        <v>9.725</v>
      </c>
      <c r="RA338" s="1" t="n">
        <v>1988</v>
      </c>
      <c r="RB338" s="119" t="s">
        <v>191</v>
      </c>
      <c r="RC338" s="113" t="n">
        <f aca="false">SUM(RC335:RC337)/3</f>
        <v>16.8333333333333</v>
      </c>
      <c r="RD338" s="113" t="n">
        <f aca="false">SUM(RD335:RD337)/3</f>
        <v>18.6</v>
      </c>
      <c r="RE338" s="113" t="n">
        <f aca="false">SUM(RE335:RE337)/3</f>
        <v>16.1</v>
      </c>
      <c r="RF338" s="113" t="n">
        <f aca="false">SUM(RF335:RF337)/3</f>
        <v>11.8</v>
      </c>
      <c r="RG338" s="113" t="n">
        <f aca="false">SUM(RG335:RG337)/3</f>
        <v>7.9</v>
      </c>
      <c r="RH338" s="113" t="n">
        <f aca="false">SUM(RH335:RH337)/3</f>
        <v>7.8</v>
      </c>
      <c r="RI338" s="113" t="n">
        <f aca="false">SUM(RI335:RI337)/3</f>
        <v>5.86666666666667</v>
      </c>
      <c r="RJ338" s="113" t="n">
        <f aca="false">SUM(RJ335:RJ337)/3</f>
        <v>5.5</v>
      </c>
      <c r="RK338" s="113" t="n">
        <f aca="false">SUM(RK335:RK337)/3</f>
        <v>6.9</v>
      </c>
      <c r="RL338" s="113" t="n">
        <f aca="false">SUM(RL335:RL337)/3</f>
        <v>9.4</v>
      </c>
      <c r="RM338" s="113" t="n">
        <f aca="false">SUM(RM335:RM337)/3</f>
        <v>12.95</v>
      </c>
      <c r="RN338" s="113" t="n">
        <f aca="false">SUM(RN335:RN337)/3</f>
        <v>14.9</v>
      </c>
      <c r="RO338" s="109" t="n">
        <f aca="false">AVERAGE(RC338:RN338)</f>
        <v>11.2125</v>
      </c>
      <c r="SA338" s="1" t="n">
        <v>1988</v>
      </c>
      <c r="SB338" s="107" t="n">
        <v>1988</v>
      </c>
      <c r="SC338" s="108" t="n">
        <v>21.7</v>
      </c>
      <c r="SD338" s="108" t="n">
        <v>19.6</v>
      </c>
      <c r="SE338" s="108" t="n">
        <v>19.7</v>
      </c>
      <c r="SF338" s="108" t="n">
        <v>14.3</v>
      </c>
      <c r="SG338" s="108" t="n">
        <v>11.3</v>
      </c>
      <c r="SH338" s="108" t="n">
        <v>6.1</v>
      </c>
      <c r="SI338" s="108" t="n">
        <v>5.2</v>
      </c>
      <c r="SJ338" s="108" t="n">
        <v>9</v>
      </c>
      <c r="SK338" s="108" t="n">
        <v>11.5</v>
      </c>
      <c r="SL338" s="108" t="n">
        <v>13.9</v>
      </c>
      <c r="SM338" s="108" t="n">
        <v>16.3</v>
      </c>
      <c r="SN338" s="108" t="n">
        <v>20.6</v>
      </c>
      <c r="SO338" s="109" t="n">
        <f aca="false">AVERAGE(SC338:SN338)</f>
        <v>14.1</v>
      </c>
      <c r="TA338" s="1" t="n">
        <v>1988</v>
      </c>
      <c r="TB338" s="110" t="s">
        <v>191</v>
      </c>
      <c r="TC338" s="108" t="n">
        <v>26.9</v>
      </c>
      <c r="TD338" s="108" t="n">
        <v>25.8</v>
      </c>
      <c r="TE338" s="108" t="n">
        <v>25.8</v>
      </c>
      <c r="TF338" s="108" t="n">
        <v>22.8</v>
      </c>
      <c r="TG338" s="108" t="n">
        <v>18.5</v>
      </c>
      <c r="TH338" s="108" t="n">
        <v>14.2</v>
      </c>
      <c r="TI338" s="108" t="n">
        <v>13.4</v>
      </c>
      <c r="TJ338" s="108" t="n">
        <v>13.9</v>
      </c>
      <c r="TK338" s="108" t="n">
        <v>16.8</v>
      </c>
      <c r="TL338" s="108" t="n">
        <v>23.3</v>
      </c>
      <c r="TM338" s="108" t="n">
        <v>23.6</v>
      </c>
      <c r="TN338" s="108" t="n">
        <v>24.5</v>
      </c>
      <c r="TO338" s="109" t="n">
        <f aca="false">AVERAGE(TC338:TN338)</f>
        <v>20.7916666666667</v>
      </c>
      <c r="UA338" s="1" t="n">
        <v>1988</v>
      </c>
      <c r="UB338" s="110" t="s">
        <v>191</v>
      </c>
      <c r="UC338" s="108" t="n">
        <v>16.8</v>
      </c>
      <c r="UD338" s="108" t="n">
        <v>18.1</v>
      </c>
      <c r="UE338" s="108" t="n">
        <v>17.3</v>
      </c>
      <c r="UF338" s="108" t="n">
        <v>14.4</v>
      </c>
      <c r="UG338" s="108" t="n">
        <v>10.2</v>
      </c>
      <c r="UH338" s="108" t="n">
        <v>9.2</v>
      </c>
      <c r="UI338" s="108" t="n">
        <v>5.3</v>
      </c>
      <c r="UJ338" s="108" t="n">
        <v>6.1</v>
      </c>
      <c r="UK338" s="108" t="n">
        <v>6.6</v>
      </c>
      <c r="UL338" s="108" t="n">
        <v>8.8</v>
      </c>
      <c r="UM338" s="108" t="n">
        <v>11.9</v>
      </c>
      <c r="UN338" s="108" t="n">
        <v>15.5</v>
      </c>
      <c r="UO338" s="109" t="n">
        <f aca="false">AVERAGE(UC338:UN338)</f>
        <v>11.6833333333333</v>
      </c>
      <c r="VA338" s="1" t="n">
        <v>1988</v>
      </c>
      <c r="VB338" s="119" t="s">
        <v>191</v>
      </c>
      <c r="VC338" s="108" t="n">
        <v>12.7</v>
      </c>
      <c r="VD338" s="108" t="n">
        <v>13.8</v>
      </c>
      <c r="VE338" s="108" t="n">
        <v>12.8</v>
      </c>
      <c r="VF338" s="108" t="n">
        <v>13</v>
      </c>
      <c r="VG338" s="108" t="n">
        <v>10.3</v>
      </c>
      <c r="VH338" s="108" t="n">
        <v>8.7</v>
      </c>
      <c r="VI338" s="108" t="n">
        <v>7.1</v>
      </c>
      <c r="VJ338" s="108" t="n">
        <v>7.1</v>
      </c>
      <c r="VK338" s="108" t="n">
        <v>8.3</v>
      </c>
      <c r="VL338" s="108" t="n">
        <v>9.7</v>
      </c>
      <c r="VM338" s="108" t="n">
        <v>9.3</v>
      </c>
      <c r="VN338" s="108" t="n">
        <v>13</v>
      </c>
      <c r="VO338" s="109" t="n">
        <f aca="false">AVERAGE(VC338:VN338)</f>
        <v>10.4833333333333</v>
      </c>
      <c r="WA338" s="1" t="n">
        <v>1988</v>
      </c>
      <c r="WB338" s="119" t="s">
        <v>191</v>
      </c>
      <c r="WC338" s="108" t="n">
        <v>21.7</v>
      </c>
      <c r="WD338" s="108" t="n">
        <v>21.3</v>
      </c>
      <c r="WE338" s="108" t="n">
        <v>21.5</v>
      </c>
      <c r="WF338" s="108" t="n">
        <v>16.2</v>
      </c>
      <c r="WG338" s="108" t="n">
        <v>11.4</v>
      </c>
      <c r="WH338" s="108" t="n">
        <v>4.6</v>
      </c>
      <c r="WI338" s="108" t="n">
        <v>5.8</v>
      </c>
      <c r="WJ338" s="108" t="n">
        <v>9.1</v>
      </c>
      <c r="WK338" s="108" t="n">
        <v>9.5</v>
      </c>
      <c r="WL338" s="108" t="n">
        <v>12.1</v>
      </c>
      <c r="WM338" s="108" t="n">
        <v>16.9</v>
      </c>
      <c r="WN338" s="108" t="n">
        <v>19.3</v>
      </c>
      <c r="WO338" s="109" t="n">
        <f aca="false">AVERAGE(WC338:WN338)</f>
        <v>14.1166666666667</v>
      </c>
      <c r="YA338" s="1" t="n">
        <v>1988</v>
      </c>
      <c r="YB338" s="119" t="s">
        <v>191</v>
      </c>
      <c r="YC338" s="113" t="n">
        <f aca="false">SUM(YC335:YC337)/3</f>
        <v>13.8</v>
      </c>
      <c r="YD338" s="113" t="n">
        <f aca="false">SUM(YD335:YD337)/3</f>
        <v>15.0333333333333</v>
      </c>
      <c r="YE338" s="113" t="n">
        <f aca="false">SUM(YE335:YE337)/3</f>
        <v>14.0333333333333</v>
      </c>
      <c r="YF338" s="113" t="n">
        <f aca="false">SUM(YF335:YF337)/3</f>
        <v>10.9</v>
      </c>
      <c r="YG338" s="113" t="n">
        <f aca="false">SUM(YG335:YG337)/3</f>
        <v>8.1</v>
      </c>
      <c r="YH338" s="113" t="n">
        <f aca="false">SUM(YH335:YH337)/3</f>
        <v>8.03333333333333</v>
      </c>
      <c r="YI338" s="113" t="n">
        <f aca="false">SUM(YI335:YI337)/3</f>
        <v>6.35</v>
      </c>
      <c r="YJ338" s="113" t="n">
        <f aca="false">SUM(YJ335:YJ337)/3</f>
        <v>6.2</v>
      </c>
      <c r="YK338" s="113" t="n">
        <f aca="false">SUM(YK335:YK337)/3</f>
        <v>6.86666666666667</v>
      </c>
      <c r="YL338" s="113" t="n">
        <f aca="false">SUM(YL335:YL337)/3</f>
        <v>8.05</v>
      </c>
      <c r="YM338" s="113" t="n">
        <f aca="false">SUM(YM335:YM337)/3</f>
        <v>10.85</v>
      </c>
      <c r="YN338" s="113" t="n">
        <f aca="false">SUM(YN335:YN337)/3</f>
        <v>12.75</v>
      </c>
      <c r="YO338" s="109" t="n">
        <f aca="false">AVERAGE(YC338:YN338)</f>
        <v>10.0805555555556</v>
      </c>
      <c r="ZA338" s="1" t="n">
        <v>1988</v>
      </c>
      <c r="ZB338" s="110" t="s">
        <v>191</v>
      </c>
      <c r="ZC338" s="108" t="n">
        <v>16.6</v>
      </c>
      <c r="ZD338" s="108" t="n">
        <v>18.5</v>
      </c>
      <c r="ZE338" s="108" t="n">
        <v>17</v>
      </c>
      <c r="ZF338" s="108" t="n">
        <v>14</v>
      </c>
      <c r="ZG338" s="108" t="n">
        <v>11.3</v>
      </c>
      <c r="ZH338" s="108" t="n">
        <v>9.1</v>
      </c>
      <c r="ZI338" s="108" t="n">
        <v>5.7</v>
      </c>
      <c r="ZJ338" s="108" t="n">
        <v>6.1</v>
      </c>
      <c r="ZK338" s="108" t="n">
        <v>8</v>
      </c>
      <c r="ZL338" s="108" t="n">
        <v>9.3</v>
      </c>
      <c r="ZM338" s="108" t="n">
        <v>11.7</v>
      </c>
      <c r="ZN338" s="108" t="n">
        <v>15.3</v>
      </c>
      <c r="ZO338" s="109" t="n">
        <f aca="false">AVERAGE(ZC338:ZN338)</f>
        <v>11.8833333333333</v>
      </c>
      <c r="AAA338" s="1" t="n">
        <v>1988</v>
      </c>
      <c r="AAB338" s="110" t="s">
        <v>191</v>
      </c>
      <c r="AAC338" s="108" t="n">
        <v>25.3</v>
      </c>
      <c r="AAD338" s="108" t="n">
        <v>23.5</v>
      </c>
      <c r="AAE338" s="108" t="n">
        <v>24.5</v>
      </c>
      <c r="AAF338" s="108" t="n">
        <v>21.2</v>
      </c>
      <c r="AAG338" s="108" t="n">
        <v>20.1</v>
      </c>
      <c r="AAH338" s="108" t="n">
        <v>14.9</v>
      </c>
      <c r="AAI338" s="108" t="n">
        <v>13.8</v>
      </c>
      <c r="AAJ338" s="108" t="n">
        <v>15.5</v>
      </c>
      <c r="AAK338" s="108" t="n">
        <v>20.2</v>
      </c>
      <c r="AAL338" s="108" t="n">
        <v>25</v>
      </c>
      <c r="AAM338" s="108" t="n">
        <v>25.2</v>
      </c>
      <c r="AAN338" s="108" t="n">
        <v>24.3</v>
      </c>
      <c r="AAO338" s="109" t="n">
        <f aca="false">AVERAGE(AAC338:AAN338)</f>
        <v>21.125</v>
      </c>
      <c r="ABA338" s="1" t="n">
        <v>1988</v>
      </c>
      <c r="ABB338" s="110" t="s">
        <v>191</v>
      </c>
      <c r="ABC338" s="108" t="n">
        <v>24.1</v>
      </c>
      <c r="ABD338" s="108" t="n">
        <v>26.2</v>
      </c>
      <c r="ABE338" s="108" t="n">
        <v>25.7</v>
      </c>
      <c r="ABF338" s="108" t="n">
        <v>23.1</v>
      </c>
      <c r="ABG338" s="108" t="n">
        <v>17.2</v>
      </c>
      <c r="ABH338" s="108" t="n">
        <v>15</v>
      </c>
      <c r="ABI338" s="108" t="n">
        <v>14.4</v>
      </c>
      <c r="ABJ338" s="108" t="n">
        <v>14.5</v>
      </c>
      <c r="ABK338" s="108" t="n">
        <v>12.4</v>
      </c>
      <c r="ABL338" s="112" t="n">
        <f aca="false">SUM(ABL337+ABL339)/2</f>
        <v>17.2</v>
      </c>
      <c r="ABM338" s="108" t="n">
        <v>21.5</v>
      </c>
      <c r="ABN338" s="108" t="n">
        <v>22.8</v>
      </c>
      <c r="ABO338" s="109" t="n">
        <f aca="false">AVERAGE(ABC338:ABN338)</f>
        <v>19.5083333333333</v>
      </c>
      <c r="ACA338" s="111" t="n">
        <v>1988</v>
      </c>
      <c r="ACB338" s="110" t="s">
        <v>191</v>
      </c>
      <c r="ACC338" s="108" t="n">
        <v>18.1</v>
      </c>
      <c r="ACD338" s="108" t="n">
        <v>20.6</v>
      </c>
      <c r="ACE338" s="108" t="n">
        <v>20</v>
      </c>
      <c r="ACF338" s="108" t="n">
        <v>16.2</v>
      </c>
      <c r="ACG338" s="108" t="n">
        <v>13.7</v>
      </c>
      <c r="ACH338" s="108" t="n">
        <v>12.4</v>
      </c>
      <c r="ACI338" s="108" t="n">
        <v>9.8</v>
      </c>
      <c r="ACJ338" s="108" t="n">
        <v>10.6</v>
      </c>
      <c r="ACK338" s="108" t="n">
        <v>12.4</v>
      </c>
      <c r="ACL338" s="108" t="n">
        <v>13.1</v>
      </c>
      <c r="ACM338" s="108" t="n">
        <v>14.6</v>
      </c>
      <c r="ACN338" s="108" t="n">
        <v>17.1</v>
      </c>
      <c r="ACO338" s="109" t="n">
        <f aca="false">AVERAGE(ACC338:ACN338)</f>
        <v>14.8833333333333</v>
      </c>
      <c r="ADA338" s="1" t="n">
        <v>1988</v>
      </c>
      <c r="ADB338" s="110" t="s">
        <v>191</v>
      </c>
      <c r="ADC338" s="108" t="n">
        <v>25.8</v>
      </c>
      <c r="ADD338" s="108" t="n">
        <v>25.6</v>
      </c>
      <c r="ADE338" s="108" t="n">
        <v>25.5</v>
      </c>
      <c r="ADF338" s="108" t="n">
        <v>23</v>
      </c>
      <c r="ADG338" s="108" t="n">
        <v>19.4</v>
      </c>
      <c r="ADH338" s="108" t="n">
        <v>14.7</v>
      </c>
      <c r="ADI338" s="108" t="n">
        <v>13</v>
      </c>
      <c r="ADJ338" s="108" t="n">
        <v>14.2</v>
      </c>
      <c r="ADK338" s="108" t="n">
        <v>14.8</v>
      </c>
      <c r="ADL338" s="108" t="n">
        <v>20.4</v>
      </c>
      <c r="ADM338" s="108" t="n">
        <v>22.2</v>
      </c>
      <c r="ADN338" s="108" t="n">
        <v>23.5</v>
      </c>
      <c r="ADO338" s="109" t="n">
        <f aca="false">AVERAGE(ADC338:ADN338)</f>
        <v>20.175</v>
      </c>
      <c r="AEA338" s="1" t="n">
        <v>1988</v>
      </c>
      <c r="AEB338" s="110" t="s">
        <v>191</v>
      </c>
      <c r="AEC338" s="108" t="n">
        <v>26.5</v>
      </c>
      <c r="AED338" s="108" t="n">
        <v>26.8</v>
      </c>
      <c r="AEE338" s="108" t="n">
        <v>26.8</v>
      </c>
      <c r="AEF338" s="108" t="n">
        <v>24</v>
      </c>
      <c r="AEG338" s="108" t="n">
        <v>19.2</v>
      </c>
      <c r="AEH338" s="108" t="n">
        <v>16.1</v>
      </c>
      <c r="AEI338" s="108" t="n">
        <v>14.7</v>
      </c>
      <c r="AEJ338" s="108" t="n">
        <v>15.6</v>
      </c>
      <c r="AEK338" s="108" t="n">
        <v>16.8</v>
      </c>
      <c r="AEL338" s="108" t="n">
        <v>22.5</v>
      </c>
      <c r="AEM338" s="108" t="n">
        <v>22.1</v>
      </c>
      <c r="AEN338" s="108" t="n">
        <v>23.1</v>
      </c>
      <c r="AEO338" s="109" t="n">
        <f aca="false">AVERAGE(AEC338:AEN338)</f>
        <v>21.1833333333333</v>
      </c>
      <c r="AFA338" s="1" t="n">
        <v>1988</v>
      </c>
      <c r="AFB338" s="110" t="s">
        <v>191</v>
      </c>
      <c r="AFC338" s="108" t="n">
        <v>18.2</v>
      </c>
      <c r="AFD338" s="108" t="n">
        <v>20.3</v>
      </c>
      <c r="AFE338" s="108" t="n">
        <v>19.8</v>
      </c>
      <c r="AFF338" s="108" t="n">
        <v>17.7</v>
      </c>
      <c r="AFG338" s="108" t="n">
        <v>15.5</v>
      </c>
      <c r="AFH338" s="108" t="n">
        <v>13.3</v>
      </c>
      <c r="AFI338" s="108" t="n">
        <v>11.8</v>
      </c>
      <c r="AFJ338" s="108" t="n">
        <v>12.1</v>
      </c>
      <c r="AFK338" s="108" t="n">
        <v>13.4</v>
      </c>
      <c r="AFL338" s="108" t="n">
        <v>14.6</v>
      </c>
      <c r="AFM338" s="108" t="n">
        <v>15</v>
      </c>
      <c r="AFN338" s="108" t="n">
        <v>17.5</v>
      </c>
      <c r="AFO338" s="109" t="n">
        <f aca="false">AVERAGE(AFC338:AFN338)</f>
        <v>15.7666666666667</v>
      </c>
      <c r="AGA338" s="1" t="n">
        <v>1988</v>
      </c>
      <c r="AGB338" s="110" t="s">
        <v>191</v>
      </c>
      <c r="AGC338" s="108" t="n">
        <v>17</v>
      </c>
      <c r="AGD338" s="108" t="n">
        <v>17.4</v>
      </c>
      <c r="AGE338" s="108" t="n">
        <v>16.7</v>
      </c>
      <c r="AGF338" s="108" t="n">
        <v>13.6</v>
      </c>
      <c r="AGG338" s="108" t="n">
        <v>9.9</v>
      </c>
      <c r="AGH338" s="108" t="n">
        <v>8.5</v>
      </c>
      <c r="AGI338" s="108" t="n">
        <v>5.1</v>
      </c>
      <c r="AGJ338" s="108" t="n">
        <v>6.2</v>
      </c>
      <c r="AGK338" s="108" t="n">
        <v>7.7</v>
      </c>
      <c r="AGL338" s="108" t="n">
        <v>9.7</v>
      </c>
      <c r="AGM338" s="108" t="n">
        <v>12.3</v>
      </c>
      <c r="AGN338" s="108" t="n">
        <v>15.5</v>
      </c>
      <c r="AGO338" s="109" t="n">
        <f aca="false">AVERAGE(AGC338:AGN338)</f>
        <v>11.6333333333333</v>
      </c>
      <c r="AHA338" s="1" t="n">
        <v>1988</v>
      </c>
      <c r="AHB338" s="119" t="s">
        <v>191</v>
      </c>
      <c r="AHC338" s="112" t="n">
        <f aca="false">SUM(AHC337+AHC339)/2</f>
        <v>14.1166666666667</v>
      </c>
      <c r="AHD338" s="112" t="n">
        <f aca="false">SUM(AHD337+AHD339)/2</f>
        <v>15.1</v>
      </c>
      <c r="AHE338" s="112" t="n">
        <f aca="false">SUM(AHE337+AHE339)/2</f>
        <v>13.05</v>
      </c>
      <c r="AHF338" s="112" t="n">
        <f aca="false">SUM(AHF337+AHF339)/2</f>
        <v>9.95</v>
      </c>
      <c r="AHG338" s="108" t="n">
        <v>7.1</v>
      </c>
      <c r="AHH338" s="108" t="n">
        <v>2</v>
      </c>
      <c r="AHI338" s="108" t="n">
        <v>2.8</v>
      </c>
      <c r="AHJ338" s="113" t="n">
        <f aca="false">SUM(AHJ339:AHJ341)/3</f>
        <v>4.26666666666667</v>
      </c>
      <c r="AHK338" s="108" t="n">
        <v>4.6</v>
      </c>
      <c r="AHL338" s="113" t="n">
        <f aca="false">SUM(AHL335:AHL337)/3</f>
        <v>6.3</v>
      </c>
      <c r="AHM338" s="108" t="n">
        <v>9.1</v>
      </c>
      <c r="AHN338" s="113" t="n">
        <f aca="false">SUM(AHN335:AHN337)/3</f>
        <v>12</v>
      </c>
      <c r="AHO338" s="109" t="n">
        <f aca="false">AVERAGE(AHC338:AHN338)</f>
        <v>8.36527777777778</v>
      </c>
      <c r="AIA338" s="1" t="n">
        <v>1988</v>
      </c>
      <c r="AIB338" s="110" t="s">
        <v>191</v>
      </c>
      <c r="AIC338" s="108" t="n">
        <v>23.8</v>
      </c>
      <c r="AID338" s="108" t="n">
        <v>21.4</v>
      </c>
      <c r="AIE338" s="108" t="n">
        <v>20.9</v>
      </c>
      <c r="AIF338" s="108" t="n">
        <v>17.8</v>
      </c>
      <c r="AIG338" s="108" t="n">
        <v>11.1</v>
      </c>
      <c r="AIH338" s="108" t="n">
        <v>8.7</v>
      </c>
      <c r="AII338" s="108" t="n">
        <v>6.9</v>
      </c>
      <c r="AIJ338" s="108" t="n">
        <v>8.6</v>
      </c>
      <c r="AIK338" s="108" t="n">
        <v>10.4</v>
      </c>
      <c r="AIL338" s="108" t="n">
        <v>15.7</v>
      </c>
      <c r="AIM338" s="108" t="n">
        <v>17.1</v>
      </c>
      <c r="AIN338" s="108" t="n">
        <v>19.5</v>
      </c>
      <c r="AIO338" s="109" t="n">
        <f aca="false">AVERAGE(AIC338:AIN338)</f>
        <v>15.1583333333333</v>
      </c>
      <c r="AJA338" s="1" t="n">
        <v>1988</v>
      </c>
      <c r="AJB338" s="110" t="s">
        <v>191</v>
      </c>
      <c r="AJC338" s="108" t="n">
        <v>27.3</v>
      </c>
      <c r="AJD338" s="108" t="n">
        <v>27.3</v>
      </c>
      <c r="AJE338" s="108" t="n">
        <v>27.4</v>
      </c>
      <c r="AJF338" s="108" t="n">
        <v>24.2</v>
      </c>
      <c r="AJG338" s="108" t="n">
        <v>23.7</v>
      </c>
      <c r="AJH338" s="108" t="n">
        <v>17.4</v>
      </c>
      <c r="AJI338" s="108" t="n">
        <v>18.4</v>
      </c>
      <c r="AJJ338" s="108" t="n">
        <v>20.7</v>
      </c>
      <c r="AJK338" s="108" t="n">
        <v>24</v>
      </c>
      <c r="AJL338" s="108" t="n">
        <v>27.6</v>
      </c>
      <c r="AJM338" s="108" t="n">
        <v>27.4</v>
      </c>
      <c r="AJN338" s="108" t="n">
        <v>25.9</v>
      </c>
      <c r="AJO338" s="109" t="n">
        <f aca="false">AVERAGE(AJC338:AJN338)</f>
        <v>24.275</v>
      </c>
      <c r="AKA338" s="1" t="n">
        <v>1988</v>
      </c>
      <c r="AKB338" s="110" t="s">
        <v>191</v>
      </c>
      <c r="AKC338" s="108" t="n">
        <v>15.8</v>
      </c>
      <c r="AKD338" s="108" t="n">
        <v>17.1</v>
      </c>
      <c r="AKE338" s="108" t="n">
        <v>16.4</v>
      </c>
      <c r="AKF338" s="108" t="n">
        <v>13.3</v>
      </c>
      <c r="AKG338" s="108" t="n">
        <v>10.7</v>
      </c>
      <c r="AKH338" s="108" t="n">
        <v>8.8</v>
      </c>
      <c r="AKI338" s="108" t="n">
        <v>5.2</v>
      </c>
      <c r="AKJ338" s="108" t="n">
        <v>5.5</v>
      </c>
      <c r="AKK338" s="108" t="n">
        <v>6.9</v>
      </c>
      <c r="AKL338" s="108" t="n">
        <v>8.4</v>
      </c>
      <c r="AKM338" s="108" t="n">
        <v>10.6</v>
      </c>
      <c r="AKN338" s="108" t="n">
        <v>14.6</v>
      </c>
      <c r="AKO338" s="109" t="n">
        <f aca="false">AVERAGE(AKC338:AKN338)</f>
        <v>11.1083333333333</v>
      </c>
      <c r="ALA338" s="35" t="n">
        <f aca="false">(ACO338+AO338+EO338+NO338+AKO338+AFO338+AEO338+IO338+MO338)/9</f>
        <v>14.4703703703704</v>
      </c>
      <c r="ALB338" s="77" t="n">
        <f aca="false">(ABO338+KO338+DO338+AGO338)/4</f>
        <v>18.9833333333333</v>
      </c>
      <c r="ALC338" s="19" t="n">
        <f aca="false">(QO338+PO338+AAO338+AJO338+FO338+SO338+BO338+CO338+JO338+OO338+TO338+HO338)/12</f>
        <v>14.1402777777778</v>
      </c>
      <c r="AMA338" s="28" t="n">
        <f aca="false">MAX(ACC338:ACN338,AC338:AN338,EC338:EN338,NC338:NN338,AKC338:AKN338,AFC338:AFN338,AEC338:AEN338,IC338:IN338,MC338:MN338)</f>
        <v>26.8</v>
      </c>
      <c r="AMB338" s="28" t="n">
        <f aca="false">MIN(ACC338:ACN338,AC338:AN338,EC338:EN338,NC338:NN338,AKC338:AKN338,AFC338:AFN338,AEC338:AEN338,IC338:IN338,MC338:MN338)</f>
        <v>5.2</v>
      </c>
      <c r="AMC338" s="81" t="n">
        <f aca="false">MAX(ABC338:ABN338,KC338:KN338,DC338:DN338,AGC338:AGN338)</f>
        <v>27.7</v>
      </c>
      <c r="AMD338" s="81" t="n">
        <f aca="false">MIN(ABC338:ABN338,KC338:KN338,DC338:DN338,AGC338:AGN338)</f>
        <v>5.1</v>
      </c>
      <c r="AME338" s="60" t="n">
        <f aca="false">MAX(QC338:QN338,PC338:PN338,AJC338:AJN338,AAC338:AAN338,FC338:FN338,SC338:SN338)</f>
        <v>27.6</v>
      </c>
      <c r="AMF338" s="60" t="n">
        <f aca="false">MIN(QC338:QN338,PC338:PN338,AJC338:AJN338,AAC338:AAN338,FC338:FN338,SC338:SN338)</f>
        <v>4.4</v>
      </c>
    </row>
    <row r="339" customFormat="false" ht="12.8" hidden="false" customHeight="false" outlineLevel="0" collapsed="false">
      <c r="A339" s="104"/>
      <c r="B339" s="29" t="n">
        <f aca="false">AVERAGE(AO339,BO339,CO339,DO339,EO339,FO339,GO339,HO349,IO339,JO339,KO339,LO339,MO339,NO339,OO339,PO339,QO339,RO339,SO339,TO339,UO339,VO339,WO339,YO339,ZO339,AAO339,ABO339,ACO339,ADO339,AEO339,AFO339,AGO339,AHO339,AIO339,AJO339,AKO339)</f>
        <v>13.9454668209877</v>
      </c>
      <c r="C339" s="30" t="n">
        <f aca="false">AVERAGE(B335:B339)</f>
        <v>13.9763869598765</v>
      </c>
      <c r="D339" s="31" t="n">
        <f aca="false">AVERAGE(B330:B339)</f>
        <v>13.9482166280864</v>
      </c>
      <c r="E339" s="29" t="n">
        <f aca="false">AVERAGE(B320:B339)</f>
        <v>13.8779039088805</v>
      </c>
      <c r="F339" s="32" t="n">
        <f aca="false">AVERAGE(B290:B339)</f>
        <v>13.631342680275</v>
      </c>
      <c r="G339" s="3" t="n">
        <f aca="false">MAX(AC339:AN339,BC339:BN339,CC339:CN339,DC339:DN339,EC339:EN339,FC339:FN339,GC339:GN339,HC339:HN339,IC339:IN339,JC339:JN339,KC339:KN339,LC339:LN339,MC339:MN339,NC339:NN339,OC339:ON339,PC339:PN339,QC339:QN339,RC339:RN339,SC339:SN339,TC339:TN339,UC339:UN339,VC339:VN339,WC339:WN339,YC339:YN339,ZC339:ZN339,AAC339:AAN339,ABC339:ABN339,ACC339:ACN339,ADC339:ADN339,AEC339:AEN339,AFC339:AFN339,AGC339:AGN339,AHC339:AHN339,AIC339:AIN339,AJC339:AJN339,AKC339:AKN339)</f>
        <v>27.7</v>
      </c>
      <c r="H339" s="105" t="n">
        <f aca="false">MEDIAN(AC339:AN339,BC339:BN339,CC339:CN339,DC339:DN339,EC339:EN339,FC339:FN339,GC339:GN339,HC339:HN339,IC339:IN339,JC339:JN339,KC339:KN339,LC339:LN339,MC339:MN339,NC339:NN339,OC339:ON339,PC339:PN339,QC339:QN339,RC339:RN339,SC339:SN339,TC339:TN339,UC339:UN339,VC339:VN339,WC339:WN339,YC339:YN339,ZC339:ZN339,AAC339:AAN339,ABC339:ABN339,ACC339:ACN339,ADC339:ADN339,AEC339:AEN339,AFC339:AFN339,AGC339:AGN339,AHC339:AHN339,AIC339:AIN339,AJC339:AJN339,AKC339:AKN339)</f>
        <v>13.45</v>
      </c>
      <c r="I339" s="5" t="n">
        <f aca="false">MIN(AC339:AN339,BC339:BN339,CC339:CN339,DC339:DN339,EC339:EN339,FC339:FN339,GC339:GN339,HC339:HN339,IC339:IN339,JC339:JN339,KC339:KN339,LC339:LN339,MC339:MN339,NC339:NN339,OC339:ON339,PC339:PN339,QC339:QN339,RC339:RN339,SC339:SN339,TC339:TN339,UC339:UN339,VC339:VN339,WC339:WN339,YC339:YN339,ZC339:ZN339,AAC339:AAN339,ABC339:ABN339,ACC339:ACN339,ADC339:ADN339,AEC339:AEN339,AFC339:AFN339,AGC339:AGN339,AHC339:AHN339,AIC339:AIN339,AJC339:AJN339,AKC339:AKN339)</f>
        <v>3</v>
      </c>
      <c r="J339" s="106" t="n">
        <f aca="false">(G339+I339)/2</f>
        <v>15.35</v>
      </c>
      <c r="AB339" s="107" t="n">
        <v>1989</v>
      </c>
      <c r="AC339" s="108" t="n">
        <v>14.2</v>
      </c>
      <c r="AD339" s="108" t="n">
        <v>14</v>
      </c>
      <c r="AE339" s="108" t="n">
        <v>14.1</v>
      </c>
      <c r="AF339" s="108" t="n">
        <v>12.4</v>
      </c>
      <c r="AG339" s="108" t="n">
        <v>10.1</v>
      </c>
      <c r="AH339" s="108" t="n">
        <v>8.2</v>
      </c>
      <c r="AI339" s="108" t="n">
        <v>7.6</v>
      </c>
      <c r="AJ339" s="108" t="n">
        <v>7.1</v>
      </c>
      <c r="AK339" s="108" t="n">
        <v>8.4</v>
      </c>
      <c r="AL339" s="108" t="n">
        <v>8.9</v>
      </c>
      <c r="AM339" s="108" t="n">
        <v>11.6</v>
      </c>
      <c r="AN339" s="108" t="n">
        <v>11.7</v>
      </c>
      <c r="AO339" s="109" t="n">
        <f aca="false">AVERAGE(AC339:AN339)</f>
        <v>10.6916666666667</v>
      </c>
      <c r="BA339" s="1" t="n">
        <v>1989</v>
      </c>
      <c r="BB339" s="110" t="s">
        <v>192</v>
      </c>
      <c r="BC339" s="108" t="n">
        <v>13.3</v>
      </c>
      <c r="BD339" s="108" t="n">
        <v>14.7</v>
      </c>
      <c r="BE339" s="108" t="n">
        <v>13.7</v>
      </c>
      <c r="BF339" s="108" t="n">
        <v>12.2</v>
      </c>
      <c r="BG339" s="108" t="n">
        <v>8.3</v>
      </c>
      <c r="BH339" s="108" t="n">
        <v>7.1</v>
      </c>
      <c r="BI339" s="108" t="n">
        <v>4.6</v>
      </c>
      <c r="BJ339" s="108" t="n">
        <v>3.3</v>
      </c>
      <c r="BK339" s="108" t="n">
        <v>6.5</v>
      </c>
      <c r="BL339" s="112" t="n">
        <f aca="false">SUM(BL338+BL340)/2</f>
        <v>9.85</v>
      </c>
      <c r="BM339" s="108" t="n">
        <v>12.7</v>
      </c>
      <c r="BN339" s="108" t="n">
        <v>13.1</v>
      </c>
      <c r="BO339" s="109" t="n">
        <f aca="false">AVERAGE(BC339:BN339)</f>
        <v>9.94583333333333</v>
      </c>
      <c r="CA339" s="1" t="n">
        <v>1989</v>
      </c>
      <c r="CB339" s="110" t="s">
        <v>192</v>
      </c>
      <c r="CC339" s="108" t="n">
        <v>14.3</v>
      </c>
      <c r="CD339" s="108" t="n">
        <v>13.5</v>
      </c>
      <c r="CE339" s="108" t="n">
        <v>11.7</v>
      </c>
      <c r="CF339" s="108" t="n">
        <v>9.5</v>
      </c>
      <c r="CG339" s="108" t="n">
        <v>7.4</v>
      </c>
      <c r="CH339" s="108" t="n">
        <v>4.7</v>
      </c>
      <c r="CI339" s="108" t="n">
        <v>4.1</v>
      </c>
      <c r="CJ339" s="108" t="n">
        <v>3.9</v>
      </c>
      <c r="CK339" s="108" t="n">
        <v>6.7</v>
      </c>
      <c r="CL339" s="108" t="n">
        <v>7.2</v>
      </c>
      <c r="CM339" s="108" t="n">
        <v>9.6</v>
      </c>
      <c r="CN339" s="108" t="n">
        <v>9.8</v>
      </c>
      <c r="CO339" s="109" t="n">
        <f aca="false">AVERAGE(CC339:CN339)</f>
        <v>8.53333333333333</v>
      </c>
      <c r="DA339" s="1" t="n">
        <v>1989</v>
      </c>
      <c r="DB339" s="110" t="s">
        <v>192</v>
      </c>
      <c r="DC339" s="108" t="n">
        <v>26.8</v>
      </c>
      <c r="DD339" s="108" t="n">
        <v>26.4</v>
      </c>
      <c r="DE339" s="108" t="n">
        <v>24.9</v>
      </c>
      <c r="DF339" s="108" t="n">
        <v>23</v>
      </c>
      <c r="DG339" s="108" t="n">
        <v>18.8</v>
      </c>
      <c r="DH339" s="108" t="n">
        <v>17.4</v>
      </c>
      <c r="DI339" s="108" t="n">
        <v>14.3</v>
      </c>
      <c r="DJ339" s="108" t="n">
        <v>14.9</v>
      </c>
      <c r="DK339" s="108" t="n">
        <v>18.6</v>
      </c>
      <c r="DL339" s="108" t="n">
        <v>22.7</v>
      </c>
      <c r="DM339" s="108" t="n">
        <v>24.2</v>
      </c>
      <c r="DN339" s="108" t="n">
        <v>26.5</v>
      </c>
      <c r="DO339" s="109" t="n">
        <f aca="false">AVERAGE(DC339:DN339)</f>
        <v>21.5416666666667</v>
      </c>
      <c r="EA339" s="1" t="n">
        <v>1989</v>
      </c>
      <c r="EB339" s="119" t="s">
        <v>192</v>
      </c>
      <c r="EC339" s="108" t="n">
        <v>17.5</v>
      </c>
      <c r="ED339" s="108" t="n">
        <v>16.5</v>
      </c>
      <c r="EE339" s="108" t="n">
        <v>17.3</v>
      </c>
      <c r="EF339" s="108" t="n">
        <v>13.7</v>
      </c>
      <c r="EG339" s="108" t="n">
        <v>13.4</v>
      </c>
      <c r="EH339" s="108" t="n">
        <v>11.5</v>
      </c>
      <c r="EI339" s="108" t="n">
        <v>8.3</v>
      </c>
      <c r="EJ339" s="108" t="n">
        <v>10.6</v>
      </c>
      <c r="EK339" s="108" t="n">
        <v>10.8</v>
      </c>
      <c r="EL339" s="108" t="n">
        <v>11</v>
      </c>
      <c r="EM339" s="108" t="n">
        <v>13.3</v>
      </c>
      <c r="EN339" s="108" t="n">
        <v>15.8</v>
      </c>
      <c r="EO339" s="109" t="n">
        <f aca="false">AVERAGE(EC339:EN339)</f>
        <v>13.3083333333333</v>
      </c>
      <c r="FA339" s="1" t="n">
        <v>1989</v>
      </c>
      <c r="FB339" s="119" t="s">
        <v>192</v>
      </c>
      <c r="FC339" s="108" t="n">
        <v>14.5</v>
      </c>
      <c r="FD339" s="108" t="n">
        <v>12.6</v>
      </c>
      <c r="FE339" s="108" t="n">
        <v>14.5</v>
      </c>
      <c r="FF339" s="108" t="n">
        <v>10.8</v>
      </c>
      <c r="FG339" s="108" t="n">
        <v>10.2</v>
      </c>
      <c r="FH339" s="108" t="n">
        <v>7.6</v>
      </c>
      <c r="FI339" s="108" t="n">
        <v>5.6</v>
      </c>
      <c r="FJ339" s="108" t="n">
        <v>8.8</v>
      </c>
      <c r="FK339" s="108" t="n">
        <v>7.9</v>
      </c>
      <c r="FL339" s="108" t="n">
        <v>8.4</v>
      </c>
      <c r="FM339" s="108" t="n">
        <v>10.3</v>
      </c>
      <c r="FN339" s="108" t="n">
        <v>12.9</v>
      </c>
      <c r="FO339" s="109" t="n">
        <f aca="false">AVERAGE(FC339:FN339)</f>
        <v>10.3416666666667</v>
      </c>
      <c r="GA339" s="1" t="n">
        <v>1989</v>
      </c>
      <c r="GB339" s="110" t="s">
        <v>192</v>
      </c>
      <c r="GC339" s="108" t="n">
        <v>17.3</v>
      </c>
      <c r="GD339" s="108" t="n">
        <v>18.1</v>
      </c>
      <c r="GE339" s="108" t="n">
        <v>17.4</v>
      </c>
      <c r="GF339" s="108" t="n">
        <v>15.8</v>
      </c>
      <c r="GG339" s="108" t="n">
        <v>14.6</v>
      </c>
      <c r="GH339" s="108" t="n">
        <v>12.5</v>
      </c>
      <c r="GI339" s="108" t="n">
        <v>11.5</v>
      </c>
      <c r="GJ339" s="108" t="n">
        <v>11.4</v>
      </c>
      <c r="GK339" s="108" t="n">
        <v>11.7</v>
      </c>
      <c r="GL339" s="108" t="n">
        <v>12.2</v>
      </c>
      <c r="GM339" s="108" t="n">
        <v>15</v>
      </c>
      <c r="GN339" s="108" t="n">
        <v>15.5</v>
      </c>
      <c r="GO339" s="109" t="n">
        <f aca="false">AVERAGE(GC339:GN339)</f>
        <v>14.4166666666667</v>
      </c>
      <c r="HA339" s="1" t="n">
        <v>1989</v>
      </c>
      <c r="HB339" s="110" t="s">
        <v>192</v>
      </c>
      <c r="HC339" s="108" t="n">
        <v>16.9</v>
      </c>
      <c r="HD339" s="108" t="n">
        <v>16.6</v>
      </c>
      <c r="HE339" s="108" t="n">
        <v>15.9</v>
      </c>
      <c r="HF339" s="108" t="n">
        <v>14.2</v>
      </c>
      <c r="HG339" s="108" t="n">
        <v>13.2</v>
      </c>
      <c r="HH339" s="108" t="n">
        <v>11.5</v>
      </c>
      <c r="HI339" s="108" t="n">
        <v>10.4</v>
      </c>
      <c r="HJ339" s="108" t="n">
        <v>10.5</v>
      </c>
      <c r="HK339" s="108" t="n">
        <v>11.6</v>
      </c>
      <c r="HL339" s="108" t="n">
        <v>11.3</v>
      </c>
      <c r="HM339" s="108" t="n">
        <v>13.7</v>
      </c>
      <c r="HN339" s="108" t="n">
        <v>13.8</v>
      </c>
      <c r="HO339" s="109" t="n">
        <f aca="false">AVERAGE(HC339:HN339)</f>
        <v>13.3</v>
      </c>
      <c r="IA339" s="1" t="n">
        <v>1989</v>
      </c>
      <c r="IB339" s="110" t="s">
        <v>192</v>
      </c>
      <c r="IC339" s="108" t="n">
        <v>22.4</v>
      </c>
      <c r="ID339" s="108" t="n">
        <v>24</v>
      </c>
      <c r="IE339" s="108" t="n">
        <v>21.8</v>
      </c>
      <c r="IF339" s="108" t="n">
        <v>20</v>
      </c>
      <c r="IG339" s="108" t="n">
        <v>16.1</v>
      </c>
      <c r="IH339" s="108" t="n">
        <v>12.6</v>
      </c>
      <c r="II339" s="108" t="n">
        <v>9.2</v>
      </c>
      <c r="IJ339" s="108" t="n">
        <v>11.1</v>
      </c>
      <c r="IK339" s="108" t="n">
        <v>13.7</v>
      </c>
      <c r="IL339" s="108" t="n">
        <v>15.5</v>
      </c>
      <c r="IM339" s="108" t="n">
        <v>18.9</v>
      </c>
      <c r="IN339" s="108" t="n">
        <v>20.1</v>
      </c>
      <c r="IO339" s="109" t="n">
        <f aca="false">AVERAGE(IC339:IN339)</f>
        <v>17.1166666666667</v>
      </c>
      <c r="JA339" s="1" t="n">
        <v>1989</v>
      </c>
      <c r="JB339" s="119" t="s">
        <v>192</v>
      </c>
      <c r="JC339" s="108" t="n">
        <v>12.9</v>
      </c>
      <c r="JD339" s="108" t="n">
        <v>16.8</v>
      </c>
      <c r="JE339" s="108" t="n">
        <v>11.6</v>
      </c>
      <c r="JF339" s="108" t="n">
        <v>10</v>
      </c>
      <c r="JG339" s="108" t="n">
        <v>6</v>
      </c>
      <c r="JH339" s="108" t="n">
        <v>4.5</v>
      </c>
      <c r="JI339" s="108" t="n">
        <v>5.6</v>
      </c>
      <c r="JJ339" s="108" t="n">
        <v>3.9</v>
      </c>
      <c r="JK339" s="108" t="n">
        <v>4.5</v>
      </c>
      <c r="JL339" s="108" t="n">
        <v>7.9</v>
      </c>
      <c r="JM339" s="108" t="n">
        <v>10</v>
      </c>
      <c r="JN339" s="112" t="n">
        <f aca="false">SUM(JN338+JN340)/2</f>
        <v>11.6</v>
      </c>
      <c r="JO339" s="109" t="n">
        <f aca="false">AVERAGE(JC339:JN339)</f>
        <v>8.775</v>
      </c>
      <c r="KA339" s="1" t="n">
        <v>1989</v>
      </c>
      <c r="KB339" s="110" t="s">
        <v>192</v>
      </c>
      <c r="KC339" s="108" t="n">
        <v>26.2</v>
      </c>
      <c r="KD339" s="108" t="n">
        <v>25.9</v>
      </c>
      <c r="KE339" s="108" t="n">
        <v>24.6</v>
      </c>
      <c r="KF339" s="108" t="n">
        <v>23.6</v>
      </c>
      <c r="KG339" s="108" t="n">
        <v>19.6</v>
      </c>
      <c r="KH339" s="108" t="n">
        <v>17.9</v>
      </c>
      <c r="KI339" s="108" t="n">
        <v>15.3</v>
      </c>
      <c r="KJ339" s="108" t="n">
        <v>16.4</v>
      </c>
      <c r="KK339" s="108" t="n">
        <v>20.3</v>
      </c>
      <c r="KL339" s="108" t="n">
        <v>23.6</v>
      </c>
      <c r="KM339" s="108" t="n">
        <v>25.2</v>
      </c>
      <c r="KN339" s="108" t="n">
        <v>26.7</v>
      </c>
      <c r="KO339" s="109" t="n">
        <f aca="false">AVERAGE(KC339:KN339)</f>
        <v>22.1083333333333</v>
      </c>
      <c r="LA339" s="1" t="n">
        <v>1989</v>
      </c>
      <c r="LB339" s="119" t="n">
        <v>1989</v>
      </c>
      <c r="LC339" s="112" t="n">
        <f aca="false">SUM(LC338+LC340)/2</f>
        <v>13.1</v>
      </c>
      <c r="LD339" s="112" t="n">
        <f aca="false">SUM(LD338+LD340)/2</f>
        <v>15.9</v>
      </c>
      <c r="LE339" s="112" t="n">
        <f aca="false">SUM(LE338+LE340)/2</f>
        <v>14.95</v>
      </c>
      <c r="LF339" s="112" t="n">
        <f aca="false">SUM(LF338+LF340)/2</f>
        <v>12.7</v>
      </c>
      <c r="LG339" s="112" t="n">
        <f aca="false">SUM(LG338+LG340)/2</f>
        <v>8.95</v>
      </c>
      <c r="LH339" s="112" t="n">
        <f aca="false">SUM(LH338+LH340)/2</f>
        <v>6.05</v>
      </c>
      <c r="LI339" s="112" t="n">
        <f aca="false">SUM(LI338+LI340)/2</f>
        <v>5</v>
      </c>
      <c r="LJ339" s="112" t="n">
        <f aca="false">SUM(LJ338+LJ340)/2</f>
        <v>5.9</v>
      </c>
      <c r="LK339" s="112" t="n">
        <f aca="false">SUM(LK338+LK340)/2</f>
        <v>7.6</v>
      </c>
      <c r="LL339" s="112" t="n">
        <f aca="false">SUM(LL338+LL340)/2</f>
        <v>8.65</v>
      </c>
      <c r="LM339" s="112" t="n">
        <f aca="false">SUM(LM338+LM340)/2</f>
        <v>10.1</v>
      </c>
      <c r="LN339" s="112" t="n">
        <f aca="false">SUM(LN338+LN340)/2</f>
        <v>12.2</v>
      </c>
      <c r="LO339" s="109" t="n">
        <f aca="false">AVERAGE(LC339:LN339)</f>
        <v>10.0916666666667</v>
      </c>
      <c r="MA339" s="1" t="n">
        <v>1989</v>
      </c>
      <c r="MB339" s="110" t="s">
        <v>192</v>
      </c>
      <c r="MC339" s="108" t="n">
        <v>15</v>
      </c>
      <c r="MD339" s="108" t="n">
        <v>15.8</v>
      </c>
      <c r="ME339" s="108" t="n">
        <v>15.1</v>
      </c>
      <c r="MF339" s="108" t="n">
        <v>13.7</v>
      </c>
      <c r="MG339" s="108" t="n">
        <v>11.2</v>
      </c>
      <c r="MH339" s="108" t="n">
        <v>9.3</v>
      </c>
      <c r="MI339" s="108" t="n">
        <v>8.3</v>
      </c>
      <c r="MJ339" s="108" t="n">
        <v>8.1</v>
      </c>
      <c r="MK339" s="108" t="n">
        <v>10.1</v>
      </c>
      <c r="ML339" s="108" t="n">
        <v>10.7</v>
      </c>
      <c r="MM339" s="108" t="n">
        <v>13.3</v>
      </c>
      <c r="MN339" s="108" t="n">
        <v>14.7</v>
      </c>
      <c r="MO339" s="109" t="n">
        <f aca="false">AVERAGE(MC339:MN339)</f>
        <v>12.1083333333333</v>
      </c>
      <c r="NA339" s="1" t="n">
        <v>1989</v>
      </c>
      <c r="NB339" s="110" t="s">
        <v>192</v>
      </c>
      <c r="NC339" s="108" t="n">
        <v>19.4</v>
      </c>
      <c r="ND339" s="108" t="n">
        <v>19.8</v>
      </c>
      <c r="NE339" s="108" t="n">
        <v>18.4</v>
      </c>
      <c r="NF339" s="108" t="n">
        <v>16</v>
      </c>
      <c r="NG339" s="108" t="n">
        <v>14.3</v>
      </c>
      <c r="NH339" s="108" t="n">
        <v>10</v>
      </c>
      <c r="NI339" s="108" t="n">
        <v>8.2</v>
      </c>
      <c r="NJ339" s="108" t="n">
        <v>7.4</v>
      </c>
      <c r="NK339" s="108" t="n">
        <v>9.4</v>
      </c>
      <c r="NL339" s="108" t="n">
        <v>10</v>
      </c>
      <c r="NM339" s="108" t="n">
        <v>14.2</v>
      </c>
      <c r="NN339" s="108" t="n">
        <v>14.9</v>
      </c>
      <c r="NO339" s="109" t="n">
        <f aca="false">AVERAGE(NC339:NN339)</f>
        <v>13.5</v>
      </c>
      <c r="OA339" s="1" t="n">
        <v>1989</v>
      </c>
      <c r="OB339" s="110" t="s">
        <v>192</v>
      </c>
      <c r="OC339" s="116" t="n">
        <v>19.5</v>
      </c>
      <c r="OD339" s="116" t="n">
        <v>19.3</v>
      </c>
      <c r="OE339" s="116" t="n">
        <v>18.4</v>
      </c>
      <c r="OF339" s="116" t="n">
        <v>15.8</v>
      </c>
      <c r="OG339" s="116" t="n">
        <v>13.4</v>
      </c>
      <c r="OH339" s="116" t="n">
        <v>9.9</v>
      </c>
      <c r="OI339" s="116" t="n">
        <v>9.4</v>
      </c>
      <c r="OJ339" s="116" t="n">
        <v>9.9</v>
      </c>
      <c r="OK339" s="116" t="n">
        <v>11.8</v>
      </c>
      <c r="OL339" s="116" t="n">
        <v>11.5</v>
      </c>
      <c r="OM339" s="116" t="n">
        <v>16.2</v>
      </c>
      <c r="ON339" s="116" t="n">
        <v>15.9</v>
      </c>
      <c r="OO339" s="109" t="n">
        <f aca="false">AVERAGE(OC339:ON339)</f>
        <v>14.25</v>
      </c>
      <c r="PA339" s="16" t="n">
        <v>1989</v>
      </c>
      <c r="PB339" s="134" t="s">
        <v>192</v>
      </c>
      <c r="PC339" s="108" t="n">
        <v>17.3</v>
      </c>
      <c r="PD339" s="108" t="n">
        <v>18.7</v>
      </c>
      <c r="PE339" s="108" t="n">
        <v>15.9</v>
      </c>
      <c r="PF339" s="108" t="n">
        <v>13.3</v>
      </c>
      <c r="PG339" s="108" t="n">
        <v>9.1</v>
      </c>
      <c r="PH339" s="108" t="n">
        <v>5.8</v>
      </c>
      <c r="PI339" s="108" t="n">
        <v>3.9</v>
      </c>
      <c r="PJ339" s="108" t="n">
        <v>4</v>
      </c>
      <c r="PK339" s="108" t="n">
        <v>7.9</v>
      </c>
      <c r="PL339" s="108" t="n">
        <v>10.3</v>
      </c>
      <c r="PM339" s="108" t="n">
        <v>15.4</v>
      </c>
      <c r="PN339" s="108" t="n">
        <v>17.1</v>
      </c>
      <c r="PO339" s="109" t="n">
        <f aca="false">AVERAGE(PC339:PN339)</f>
        <v>11.5583333333333</v>
      </c>
      <c r="QA339" s="1" t="n">
        <v>1989</v>
      </c>
      <c r="QB339" s="110" t="s">
        <v>192</v>
      </c>
      <c r="QC339" s="108" t="n">
        <v>14.1</v>
      </c>
      <c r="QD339" s="108" t="n">
        <v>14.5</v>
      </c>
      <c r="QE339" s="108" t="n">
        <v>13.3</v>
      </c>
      <c r="QF339" s="108" t="n">
        <v>11.2</v>
      </c>
      <c r="QG339" s="108" t="n">
        <v>7.7</v>
      </c>
      <c r="QH339" s="108" t="n">
        <v>6</v>
      </c>
      <c r="QI339" s="108" t="n">
        <v>5</v>
      </c>
      <c r="QJ339" s="108" t="n">
        <v>4.3</v>
      </c>
      <c r="QK339" s="108" t="n">
        <v>6.5</v>
      </c>
      <c r="QL339" s="108" t="n">
        <v>6.8</v>
      </c>
      <c r="QM339" s="108" t="n">
        <v>10.6</v>
      </c>
      <c r="QN339" s="108" t="n">
        <v>11.5</v>
      </c>
      <c r="QO339" s="109" t="n">
        <f aca="false">AVERAGE(QC339:QN339)</f>
        <v>9.29166666666667</v>
      </c>
      <c r="RA339" s="1" t="n">
        <v>1989</v>
      </c>
      <c r="RB339" s="119" t="s">
        <v>192</v>
      </c>
      <c r="RC339" s="113" t="n">
        <f aca="false">SUM(RC340:RC342)/3</f>
        <v>17.1</v>
      </c>
      <c r="RD339" s="113" t="n">
        <f aca="false">SUM(RD340:RD342)/3</f>
        <v>17.6</v>
      </c>
      <c r="RE339" s="113" t="n">
        <f aca="false">SUM(RE340:RE342)/3</f>
        <v>16.4666666666667</v>
      </c>
      <c r="RF339" s="113" t="n">
        <f aca="false">SUM(RF340:RF342)/3</f>
        <v>13.0333333333333</v>
      </c>
      <c r="RG339" s="113" t="n">
        <f aca="false">SUM(RG340:RG342)/3</f>
        <v>9.33333333333333</v>
      </c>
      <c r="RH339" s="113" t="n">
        <f aca="false">SUM(RH340:RH342)/3</f>
        <v>7.36666666666667</v>
      </c>
      <c r="RI339" s="113" t="n">
        <f aca="false">SUM(RI340:RI342)/3</f>
        <v>6.16666666666667</v>
      </c>
      <c r="RJ339" s="113" t="n">
        <f aca="false">SUM(RJ340:RJ342)/3</f>
        <v>6.56666666666667</v>
      </c>
      <c r="RK339" s="113" t="n">
        <f aca="false">SUM(RK340:RK342)/3</f>
        <v>7.1</v>
      </c>
      <c r="RL339" s="113" t="n">
        <f aca="false">SUM(RL340:RL342)/3</f>
        <v>9.83333333333333</v>
      </c>
      <c r="RM339" s="113" t="n">
        <f aca="false">SUM(RM340:RM342)/3</f>
        <v>11.9</v>
      </c>
      <c r="RN339" s="113" t="n">
        <f aca="false">SUM(RN340:RN342)/3</f>
        <v>15.8</v>
      </c>
      <c r="RO339" s="109" t="n">
        <f aca="false">AVERAGE(RC339:RN339)</f>
        <v>11.5222222222222</v>
      </c>
      <c r="SA339" s="1" t="n">
        <v>1989</v>
      </c>
      <c r="SB339" s="107" t="n">
        <v>1989</v>
      </c>
      <c r="SC339" s="108" t="n">
        <v>20.8</v>
      </c>
      <c r="SD339" s="108" t="n">
        <v>19</v>
      </c>
      <c r="SE339" s="108" t="n">
        <v>15.8</v>
      </c>
      <c r="SF339" s="108" t="n">
        <v>12.8</v>
      </c>
      <c r="SG339" s="108" t="n">
        <v>8.7</v>
      </c>
      <c r="SH339" s="108" t="n">
        <v>6</v>
      </c>
      <c r="SI339" s="108" t="n">
        <v>5.9</v>
      </c>
      <c r="SJ339" s="108" t="n">
        <v>6.5</v>
      </c>
      <c r="SK339" s="108" t="n">
        <v>11.1</v>
      </c>
      <c r="SL339" s="108" t="n">
        <v>12.8</v>
      </c>
      <c r="SM339" s="108" t="n">
        <v>15.7</v>
      </c>
      <c r="SN339" s="108" t="n">
        <v>18.4</v>
      </c>
      <c r="SO339" s="109" t="n">
        <f aca="false">AVERAGE(SC339:SN339)</f>
        <v>12.7916666666667</v>
      </c>
      <c r="TA339" s="1" t="n">
        <v>1989</v>
      </c>
      <c r="TB339" s="110" t="s">
        <v>192</v>
      </c>
      <c r="TC339" s="108" t="n">
        <v>26.5</v>
      </c>
      <c r="TD339" s="108" t="n">
        <v>26.1</v>
      </c>
      <c r="TE339" s="108" t="n">
        <v>24.8</v>
      </c>
      <c r="TF339" s="108" t="n">
        <v>22.3</v>
      </c>
      <c r="TG339" s="108" t="n">
        <v>17.5</v>
      </c>
      <c r="TH339" s="108" t="n">
        <v>13.3</v>
      </c>
      <c r="TI339" s="108" t="n">
        <v>12.5</v>
      </c>
      <c r="TJ339" s="108" t="n">
        <v>13.1</v>
      </c>
      <c r="TK339" s="108" t="n">
        <v>17.9</v>
      </c>
      <c r="TL339" s="108" t="n">
        <v>21.3</v>
      </c>
      <c r="TM339" s="108" t="n">
        <v>23.6</v>
      </c>
      <c r="TN339" s="108" t="n">
        <v>26.1</v>
      </c>
      <c r="TO339" s="109" t="n">
        <f aca="false">AVERAGE(TC339:TN339)</f>
        <v>20.4166666666667</v>
      </c>
      <c r="UA339" s="1" t="n">
        <v>1989</v>
      </c>
      <c r="UB339" s="110" t="s">
        <v>192</v>
      </c>
      <c r="UC339" s="108" t="n">
        <v>17.8</v>
      </c>
      <c r="UD339" s="108" t="n">
        <v>19.3</v>
      </c>
      <c r="UE339" s="108" t="n">
        <v>16</v>
      </c>
      <c r="UF339" s="108" t="n">
        <v>14</v>
      </c>
      <c r="UG339" s="108" t="n">
        <v>9.7</v>
      </c>
      <c r="UH339" s="108" t="n">
        <v>5.2</v>
      </c>
      <c r="UI339" s="108" t="n">
        <v>3.8</v>
      </c>
      <c r="UJ339" s="108" t="n">
        <v>3.7</v>
      </c>
      <c r="UK339" s="108" t="n">
        <v>6.8</v>
      </c>
      <c r="UL339" s="108" t="n">
        <v>7.1</v>
      </c>
      <c r="UM339" s="108" t="n">
        <v>14.4</v>
      </c>
      <c r="UN339" s="108" t="n">
        <v>15.5</v>
      </c>
      <c r="UO339" s="109" t="n">
        <f aca="false">AVERAGE(UC339:UN339)</f>
        <v>11.1083333333333</v>
      </c>
      <c r="VA339" s="1" t="n">
        <v>1989</v>
      </c>
      <c r="VB339" s="119" t="s">
        <v>192</v>
      </c>
      <c r="VC339" s="108" t="n">
        <v>13.3</v>
      </c>
      <c r="VD339" s="108" t="n">
        <v>14.5</v>
      </c>
      <c r="VE339" s="108" t="n">
        <v>13.2</v>
      </c>
      <c r="VF339" s="108" t="n">
        <v>11.9</v>
      </c>
      <c r="VG339" s="108" t="n">
        <v>9</v>
      </c>
      <c r="VH339" s="108" t="n">
        <v>7.9</v>
      </c>
      <c r="VI339" s="108" t="n">
        <v>7.3</v>
      </c>
      <c r="VJ339" s="108" t="n">
        <v>6.4</v>
      </c>
      <c r="VK339" s="108" t="n">
        <v>6.4</v>
      </c>
      <c r="VL339" s="108" t="n">
        <v>9.1</v>
      </c>
      <c r="VM339" s="108" t="n">
        <v>9.3</v>
      </c>
      <c r="VN339" s="108" t="n">
        <v>11.3</v>
      </c>
      <c r="VO339" s="109" t="n">
        <f aca="false">AVERAGE(VC339:VN339)</f>
        <v>9.96666666666667</v>
      </c>
      <c r="WA339" s="1" t="n">
        <v>1989</v>
      </c>
      <c r="WB339" s="119" t="s">
        <v>192</v>
      </c>
      <c r="WC339" s="108" t="n">
        <v>22.8</v>
      </c>
      <c r="WD339" s="108" t="n">
        <v>24.9</v>
      </c>
      <c r="WE339" s="108" t="n">
        <v>20.8</v>
      </c>
      <c r="WF339" s="108" t="n">
        <v>17.5</v>
      </c>
      <c r="WG339" s="108" t="n">
        <v>12.8</v>
      </c>
      <c r="WH339" s="108" t="n">
        <v>10.3</v>
      </c>
      <c r="WI339" s="108" t="n">
        <v>8.2</v>
      </c>
      <c r="WJ339" s="108" t="n">
        <v>8.4</v>
      </c>
      <c r="WK339" s="108" t="n">
        <v>9.4</v>
      </c>
      <c r="WL339" s="108" t="n">
        <v>14.3</v>
      </c>
      <c r="WM339" s="108" t="n">
        <v>14.5</v>
      </c>
      <c r="WN339" s="108" t="n">
        <v>19.1</v>
      </c>
      <c r="WO339" s="109" t="n">
        <f aca="false">AVERAGE(WC339:WN339)</f>
        <v>15.25</v>
      </c>
      <c r="YA339" s="1" t="n">
        <v>1989</v>
      </c>
      <c r="YB339" s="119" t="s">
        <v>192</v>
      </c>
      <c r="YC339" s="112" t="n">
        <f aca="false">SUM(YC338+YC340)/2</f>
        <v>14.0166666666667</v>
      </c>
      <c r="YD339" s="112" t="n">
        <f aca="false">SUM(YD338+YD340)/2</f>
        <v>14.75</v>
      </c>
      <c r="YE339" s="112" t="n">
        <f aca="false">SUM(YE338+YE340)/2</f>
        <v>13.6666666666667</v>
      </c>
      <c r="YF339" s="112" t="n">
        <f aca="false">SUM(YF338+YF340)/2</f>
        <v>11.1</v>
      </c>
      <c r="YG339" s="112" t="n">
        <f aca="false">SUM(YG338+YG340)/2</f>
        <v>8.13333333333333</v>
      </c>
      <c r="YH339" s="112" t="n">
        <f aca="false">SUM(YH338+YH340)/2</f>
        <v>7.43333333333333</v>
      </c>
      <c r="YI339" s="112" t="n">
        <f aca="false">SUM(YI338+YI340)/2</f>
        <v>6.325</v>
      </c>
      <c r="YJ339" s="113" t="n">
        <f aca="false">SUM(YJ340:YJ342)/3</f>
        <v>5.56666666666667</v>
      </c>
      <c r="YK339" s="112" t="n">
        <f aca="false">SUM(YK338+YK340)/2</f>
        <v>6.7</v>
      </c>
      <c r="YL339" s="113" t="n">
        <f aca="false">SUM(YL340:YL342)/3</f>
        <v>8.56666666666667</v>
      </c>
      <c r="YM339" s="113" t="n">
        <f aca="false">SUM(YM340:YM342)/3</f>
        <v>9.66666666666667</v>
      </c>
      <c r="YN339" s="113" t="n">
        <f aca="false">SUM(YN340:YN342)/3</f>
        <v>13.0333333333333</v>
      </c>
      <c r="YO339" s="109" t="n">
        <f aca="false">AVERAGE(YC339:YN339)</f>
        <v>9.91319444444445</v>
      </c>
      <c r="ZA339" s="1" t="n">
        <v>1989</v>
      </c>
      <c r="ZB339" s="110" t="s">
        <v>192</v>
      </c>
      <c r="ZC339" s="108" t="n">
        <v>17.9</v>
      </c>
      <c r="ZD339" s="112" t="n">
        <f aca="false">SUM(ZD338+ZD340)/2</f>
        <v>17.9</v>
      </c>
      <c r="ZE339" s="112" t="n">
        <f aca="false">SUM(ZE338+ZE340)/2</f>
        <v>16.9</v>
      </c>
      <c r="ZF339" s="112" t="n">
        <f aca="false">SUM(ZF338+ZF340)/2</f>
        <v>13.3</v>
      </c>
      <c r="ZG339" s="112" t="n">
        <f aca="false">SUM(ZG338+ZG340)/2</f>
        <v>9.7</v>
      </c>
      <c r="ZH339" s="108" t="n">
        <v>5.3</v>
      </c>
      <c r="ZI339" s="112" t="n">
        <f aca="false">SUM(ZI338+ZI340)/2</f>
        <v>5.25</v>
      </c>
      <c r="ZJ339" s="112" t="n">
        <f aca="false">SUM(ZJ338+ZJ340)/2</f>
        <v>6.35</v>
      </c>
      <c r="ZK339" s="112" t="n">
        <f aca="false">SUM(ZK338+ZK340)/2</f>
        <v>7.4</v>
      </c>
      <c r="ZL339" s="112" t="n">
        <f aca="false">SUM(ZL338+ZL340)/2</f>
        <v>9.45</v>
      </c>
      <c r="ZM339" s="112" t="n">
        <f aca="false">SUM(ZM338+ZM340)/2</f>
        <v>12</v>
      </c>
      <c r="ZN339" s="112" t="n">
        <f aca="false">SUM(ZN338+ZN340)/2</f>
        <v>15.35</v>
      </c>
      <c r="ZO339" s="109" t="n">
        <f aca="false">AVERAGE(ZC339:ZN339)</f>
        <v>11.4</v>
      </c>
      <c r="AAA339" s="1" t="n">
        <v>1989</v>
      </c>
      <c r="AAB339" s="110" t="s">
        <v>192</v>
      </c>
      <c r="AAC339" s="108" t="n">
        <v>25.2</v>
      </c>
      <c r="AAD339" s="108" t="n">
        <v>25.3</v>
      </c>
      <c r="AAE339" s="108" t="n">
        <v>23</v>
      </c>
      <c r="AAF339" s="108" t="n">
        <v>22.2</v>
      </c>
      <c r="AAG339" s="108" t="n">
        <v>18.2</v>
      </c>
      <c r="AAH339" s="108" t="n">
        <v>15.1</v>
      </c>
      <c r="AAI339" s="108" t="n">
        <v>13.9</v>
      </c>
      <c r="AAJ339" s="108" t="n">
        <v>14.4</v>
      </c>
      <c r="AAK339" s="108" t="n">
        <v>20.3</v>
      </c>
      <c r="AAL339" s="108" t="n">
        <v>25.5</v>
      </c>
      <c r="AAM339" s="108" t="n">
        <v>24.9</v>
      </c>
      <c r="AAN339" s="108" t="n">
        <v>25.8</v>
      </c>
      <c r="AAO339" s="109" t="n">
        <f aca="false">AVERAGE(AAC339:AAN339)</f>
        <v>21.15</v>
      </c>
      <c r="ABA339" s="1" t="n">
        <v>1989</v>
      </c>
      <c r="ABB339" s="110" t="s">
        <v>192</v>
      </c>
      <c r="ABC339" s="108" t="n">
        <v>24.1</v>
      </c>
      <c r="ABD339" s="108" t="n">
        <v>25.5</v>
      </c>
      <c r="ABE339" s="108" t="n">
        <v>24.2</v>
      </c>
      <c r="ABF339" s="108" t="n">
        <v>22.5</v>
      </c>
      <c r="ABG339" s="108" t="n">
        <v>17.9</v>
      </c>
      <c r="ABH339" s="112" t="n">
        <f aca="false">SUM(ABH338+ABH340)/2</f>
        <v>14.8</v>
      </c>
      <c r="ABI339" s="108" t="n">
        <v>15.3</v>
      </c>
      <c r="ABJ339" s="108" t="n">
        <v>13.3</v>
      </c>
      <c r="ABK339" s="108" t="n">
        <v>16.2</v>
      </c>
      <c r="ABL339" s="108" t="n">
        <v>17.2</v>
      </c>
      <c r="ABM339" s="108" t="n">
        <v>21</v>
      </c>
      <c r="ABN339" s="108" t="n">
        <v>20.9</v>
      </c>
      <c r="ABO339" s="109" t="n">
        <f aca="false">AVERAGE(ABC339:ABN339)</f>
        <v>19.4083333333333</v>
      </c>
      <c r="ACA339" s="111" t="n">
        <v>1989</v>
      </c>
      <c r="ACB339" s="110" t="s">
        <v>192</v>
      </c>
      <c r="ACC339" s="108" t="n">
        <v>19.7</v>
      </c>
      <c r="ACD339" s="108" t="n">
        <v>19.5</v>
      </c>
      <c r="ACE339" s="108" t="n">
        <v>18.3</v>
      </c>
      <c r="ACF339" s="108" t="n">
        <v>15.9</v>
      </c>
      <c r="ACG339" s="108" t="n">
        <v>12.6</v>
      </c>
      <c r="ACH339" s="108" t="n">
        <v>9.2</v>
      </c>
      <c r="ACI339" s="108" t="n">
        <v>8.8</v>
      </c>
      <c r="ACJ339" s="108" t="n">
        <v>9.4</v>
      </c>
      <c r="ACK339" s="108" t="n">
        <v>11.6</v>
      </c>
      <c r="ACL339" s="108" t="n">
        <v>11.5</v>
      </c>
      <c r="ACM339" s="108" t="n">
        <v>16</v>
      </c>
      <c r="ACN339" s="108" t="n">
        <v>16.2</v>
      </c>
      <c r="ACO339" s="109" t="n">
        <f aca="false">AVERAGE(ACC339:ACN339)</f>
        <v>14.0583333333333</v>
      </c>
      <c r="ADA339" s="1" t="n">
        <v>1989</v>
      </c>
      <c r="ADB339" s="110" t="s">
        <v>192</v>
      </c>
      <c r="ADC339" s="108" t="n">
        <v>25.2</v>
      </c>
      <c r="ADD339" s="108" t="n">
        <v>25.9</v>
      </c>
      <c r="ADE339" s="108" t="n">
        <v>24.6</v>
      </c>
      <c r="ADF339" s="108" t="n">
        <v>21.4</v>
      </c>
      <c r="ADG339" s="108" t="n">
        <v>17</v>
      </c>
      <c r="ADH339" s="108" t="n">
        <v>14.1</v>
      </c>
      <c r="ADI339" s="108" t="n">
        <v>12.3</v>
      </c>
      <c r="ADJ339" s="108" t="n">
        <v>12.1</v>
      </c>
      <c r="ADK339" s="108" t="n">
        <v>15.5</v>
      </c>
      <c r="ADL339" s="108" t="n">
        <v>17.9</v>
      </c>
      <c r="ADM339" s="108" t="n">
        <v>21.2</v>
      </c>
      <c r="ADN339" s="108" t="n">
        <v>23.1</v>
      </c>
      <c r="ADO339" s="109" t="n">
        <f aca="false">AVERAGE(ADC339:ADN339)</f>
        <v>19.1916666666667</v>
      </c>
      <c r="AEA339" s="1" t="n">
        <v>1989</v>
      </c>
      <c r="AEB339" s="110" t="s">
        <v>192</v>
      </c>
      <c r="AEC339" s="108" t="n">
        <v>25.9</v>
      </c>
      <c r="AED339" s="108" t="n">
        <v>27</v>
      </c>
      <c r="AEE339" s="108" t="n">
        <v>26.1</v>
      </c>
      <c r="AEF339" s="108" t="n">
        <v>23.5</v>
      </c>
      <c r="AEG339" s="108" t="n">
        <v>18.7</v>
      </c>
      <c r="AEH339" s="108" t="n">
        <v>15.8</v>
      </c>
      <c r="AEI339" s="108" t="n">
        <v>14.5</v>
      </c>
      <c r="AEJ339" s="108" t="n">
        <v>13.7</v>
      </c>
      <c r="AEK339" s="108" t="n">
        <v>17.4</v>
      </c>
      <c r="AEL339" s="108" t="n">
        <v>19.2</v>
      </c>
      <c r="AEM339" s="108" t="n">
        <v>22.8</v>
      </c>
      <c r="AEN339" s="108" t="n">
        <v>23.8</v>
      </c>
      <c r="AEO339" s="109" t="n">
        <f aca="false">AVERAGE(AEC339:AEN339)</f>
        <v>20.7</v>
      </c>
      <c r="AFA339" s="1" t="n">
        <v>1989</v>
      </c>
      <c r="AFB339" s="110" t="s">
        <v>192</v>
      </c>
      <c r="AFC339" s="108" t="n">
        <v>18.9</v>
      </c>
      <c r="AFD339" s="108" t="n">
        <v>19.4</v>
      </c>
      <c r="AFE339" s="108" t="n">
        <v>19</v>
      </c>
      <c r="AFF339" s="108" t="n">
        <v>16.4</v>
      </c>
      <c r="AFG339" s="108" t="n">
        <v>15.2</v>
      </c>
      <c r="AFH339" s="108" t="n">
        <v>12.9</v>
      </c>
      <c r="AFI339" s="108" t="n">
        <v>11.6</v>
      </c>
      <c r="AFJ339" s="108" t="n">
        <v>12.1</v>
      </c>
      <c r="AFK339" s="108" t="n">
        <v>13.1</v>
      </c>
      <c r="AFL339" s="108" t="n">
        <v>13</v>
      </c>
      <c r="AFM339" s="108" t="n">
        <v>16.5</v>
      </c>
      <c r="AFN339" s="108" t="n">
        <v>16.7</v>
      </c>
      <c r="AFO339" s="109" t="n">
        <f aca="false">AVERAGE(AFC339:AFN339)</f>
        <v>15.4</v>
      </c>
      <c r="AGA339" s="1" t="n">
        <v>1989</v>
      </c>
      <c r="AGB339" s="110" t="s">
        <v>192</v>
      </c>
      <c r="AGC339" s="108" t="n">
        <v>17.5</v>
      </c>
      <c r="AGD339" s="108" t="n">
        <v>18.8</v>
      </c>
      <c r="AGE339" s="108" t="n">
        <v>15.8</v>
      </c>
      <c r="AGF339" s="108" t="n">
        <v>13.9</v>
      </c>
      <c r="AGG339" s="108" t="n">
        <v>9.1</v>
      </c>
      <c r="AGH339" s="108" t="n">
        <v>5.6</v>
      </c>
      <c r="AGI339" s="108" t="n">
        <v>4.4</v>
      </c>
      <c r="AGJ339" s="108" t="n">
        <v>3.7</v>
      </c>
      <c r="AGK339" s="108" t="n">
        <v>7.1</v>
      </c>
      <c r="AGL339" s="108" t="n">
        <v>8.2</v>
      </c>
      <c r="AGM339" s="108" t="n">
        <v>14.8</v>
      </c>
      <c r="AGN339" s="108" t="n">
        <v>15.7</v>
      </c>
      <c r="AGO339" s="109" t="n">
        <f aca="false">AVERAGE(AGC339:AGN339)</f>
        <v>11.2166666666667</v>
      </c>
      <c r="AHA339" s="1" t="n">
        <v>1989</v>
      </c>
      <c r="AHB339" s="110" t="s">
        <v>192</v>
      </c>
      <c r="AHC339" s="113" t="n">
        <f aca="false">SUM(AHC340:AHC342)/3</f>
        <v>14.0333333333333</v>
      </c>
      <c r="AHD339" s="113" t="n">
        <f aca="false">SUM(AHD340:AHD342)/3</f>
        <v>14.9666666666667</v>
      </c>
      <c r="AHE339" s="113" t="n">
        <f aca="false">SUM(AHE340:AHE342)/3</f>
        <v>13.6</v>
      </c>
      <c r="AHF339" s="113" t="n">
        <f aca="false">SUM(AHF340:AHF342)/3</f>
        <v>10.7333333333333</v>
      </c>
      <c r="AHG339" s="108" t="n">
        <v>7.5</v>
      </c>
      <c r="AHH339" s="108" t="n">
        <v>8</v>
      </c>
      <c r="AHI339" s="108" t="n">
        <v>5.7</v>
      </c>
      <c r="AHJ339" s="108" t="n">
        <v>3</v>
      </c>
      <c r="AHK339" s="108" t="n">
        <v>6</v>
      </c>
      <c r="AHL339" s="113" t="n">
        <f aca="false">SUM(AHL340:AHL342)/3</f>
        <v>7.26666666666667</v>
      </c>
      <c r="AHM339" s="108" t="n">
        <v>8.7</v>
      </c>
      <c r="AHN339" s="113" t="n">
        <f aca="false">SUM(AHN340:AHN342)/3</f>
        <v>12.6666666666667</v>
      </c>
      <c r="AHO339" s="109" t="n">
        <f aca="false">AVERAGE(AHC339:AHN339)</f>
        <v>9.34722222222222</v>
      </c>
      <c r="AIA339" s="1" t="n">
        <v>1989</v>
      </c>
      <c r="AIB339" s="110" t="s">
        <v>192</v>
      </c>
      <c r="AIC339" s="108" t="n">
        <v>22.2</v>
      </c>
      <c r="AID339" s="108" t="n">
        <v>23.7</v>
      </c>
      <c r="AIE339" s="108" t="n">
        <v>19.9</v>
      </c>
      <c r="AIF339" s="108" t="n">
        <v>16.5</v>
      </c>
      <c r="AIG339" s="108" t="n">
        <v>10.7</v>
      </c>
      <c r="AIH339" s="108" t="n">
        <v>6.7</v>
      </c>
      <c r="AII339" s="108" t="n">
        <v>4.4</v>
      </c>
      <c r="AIJ339" s="108" t="n">
        <v>6.1</v>
      </c>
      <c r="AIK339" s="108" t="n">
        <v>10.8</v>
      </c>
      <c r="AIL339" s="108" t="n">
        <v>13.1</v>
      </c>
      <c r="AIM339" s="108" t="n">
        <v>18.7</v>
      </c>
      <c r="AIN339" s="108" t="n">
        <v>23</v>
      </c>
      <c r="AIO339" s="109" t="n">
        <f aca="false">AVERAGE(AIC339:AIN339)</f>
        <v>14.65</v>
      </c>
      <c r="AJA339" s="1" t="n">
        <v>1989</v>
      </c>
      <c r="AJB339" s="110" t="s">
        <v>192</v>
      </c>
      <c r="AJC339" s="108" t="n">
        <v>26.6</v>
      </c>
      <c r="AJD339" s="108" t="n">
        <v>26.2</v>
      </c>
      <c r="AJE339" s="108" t="n">
        <v>24.9</v>
      </c>
      <c r="AJF339" s="108" t="n">
        <v>24.7</v>
      </c>
      <c r="AJG339" s="108" t="n">
        <v>21.4</v>
      </c>
      <c r="AJH339" s="108" t="n">
        <v>18.1</v>
      </c>
      <c r="AJI339" s="108" t="n">
        <v>16.4</v>
      </c>
      <c r="AJJ339" s="108" t="n">
        <v>16.7</v>
      </c>
      <c r="AJK339" s="108" t="n">
        <v>22.8</v>
      </c>
      <c r="AJL339" s="108" t="n">
        <v>27</v>
      </c>
      <c r="AJM339" s="108" t="n">
        <v>27.7</v>
      </c>
      <c r="AJN339" s="108" t="n">
        <v>27.3</v>
      </c>
      <c r="AJO339" s="109" t="n">
        <f aca="false">AVERAGE(AJC339:AJN339)</f>
        <v>23.3166666666667</v>
      </c>
      <c r="AKA339" s="1" t="n">
        <v>1989</v>
      </c>
      <c r="AKB339" s="110" t="s">
        <v>192</v>
      </c>
      <c r="AKC339" s="108" t="n">
        <v>17.2</v>
      </c>
      <c r="AKD339" s="108" t="n">
        <v>17.2</v>
      </c>
      <c r="AKE339" s="108" t="n">
        <v>15</v>
      </c>
      <c r="AKF339" s="108" t="n">
        <v>13.2</v>
      </c>
      <c r="AKG339" s="108" t="n">
        <v>8.6</v>
      </c>
      <c r="AKH339" s="108" t="n">
        <v>4.6</v>
      </c>
      <c r="AKI339" s="108" t="n">
        <v>5.3</v>
      </c>
      <c r="AKJ339" s="108" t="n">
        <v>4.1</v>
      </c>
      <c r="AKK339" s="108" t="n">
        <v>6.5</v>
      </c>
      <c r="AKL339" s="108" t="n">
        <v>7.7</v>
      </c>
      <c r="AKM339" s="108" t="n">
        <v>12.1</v>
      </c>
      <c r="AKN339" s="108" t="n">
        <v>14.1</v>
      </c>
      <c r="AKO339" s="109" t="n">
        <f aca="false">AVERAGE(AKC339:AKN339)</f>
        <v>10.4666666666667</v>
      </c>
      <c r="ALA339" s="35" t="n">
        <f aca="false">(ACO339+AO339+EO339+NO339+AKO339+AFO339+AEO339+IO339+MO339)/9</f>
        <v>14.15</v>
      </c>
      <c r="ALB339" s="77" t="n">
        <f aca="false">(ABO339+KO339+DO339+AGO339)/4</f>
        <v>18.56875</v>
      </c>
      <c r="ALC339" s="19" t="n">
        <f aca="false">(QO339+PO339+AAO339+AJO339+FO339+SO339+BO339+CO339+JO339+OO339+TO339+HO339)/12</f>
        <v>13.6392361111111</v>
      </c>
      <c r="AMA339" s="28" t="n">
        <f aca="false">MAX(ACC339:ACN339,AC339:AN339,EC339:EN339,NC339:NN339,AKC339:AKN339,AFC339:AFN339,AEC339:AEN339,IC339:IN339,MC339:MN339)</f>
        <v>27</v>
      </c>
      <c r="AMB339" s="28" t="n">
        <f aca="false">MIN(ACC339:ACN339,AC339:AN339,EC339:EN339,NC339:NN339,AKC339:AKN339,AFC339:AFN339,AEC339:AEN339,IC339:IN339,MC339:MN339)</f>
        <v>4.1</v>
      </c>
      <c r="AMC339" s="81" t="n">
        <f aca="false">MAX(ABC339:ABN339,KC339:KN339,DC339:DN339,AGC339:AGN339)</f>
        <v>26.8</v>
      </c>
      <c r="AMD339" s="81" t="n">
        <f aca="false">MIN(ABC339:ABN339,KC339:KN339,DC339:DN339,AGC339:AGN339)</f>
        <v>3.7</v>
      </c>
      <c r="AME339" s="60" t="n">
        <f aca="false">MAX(QC339:QN339,PC339:PN339,AJC339:AJN339,AAC339:AAN339,FC339:FN339,SC339:SN339)</f>
        <v>27.7</v>
      </c>
      <c r="AMF339" s="60" t="n">
        <f aca="false">MIN(QC339:QN339,PC339:PN339,AJC339:AJN339,AAC339:AAN339,FC339:FN339,SC339:SN339)</f>
        <v>3.9</v>
      </c>
    </row>
    <row r="340" customFormat="false" ht="12.8" hidden="false" customHeight="false" outlineLevel="0" collapsed="false">
      <c r="A340" s="104" t="n">
        <f aca="false">A335+5</f>
        <v>1990</v>
      </c>
      <c r="B340" s="29" t="n">
        <f aca="false">AVERAGE(AO340,BO340,CO340,DO340,EO340,FO340,GO340,HO350,IO340,JO340,KO340,LO340,MO340,NO340,OO340,PO340,QO340,RO340,SO340,TO340,UO340,VO340,WO340,YO340,ZO340,AAO340,ABO340,ACO340,ADO340,AEO340,AFO340,AGO340,AHO340,AIO340,AJO340,AKO340)</f>
        <v>13.8176697530864</v>
      </c>
      <c r="C340" s="30" t="n">
        <f aca="false">AVERAGE(B336:B340)</f>
        <v>13.9306095679012</v>
      </c>
      <c r="D340" s="31" t="n">
        <f aca="false">AVERAGE(B331:B340)</f>
        <v>13.9286641589506</v>
      </c>
      <c r="E340" s="29" t="n">
        <f aca="false">AVERAGE(B321:B340)</f>
        <v>13.8844143255471</v>
      </c>
      <c r="F340" s="32" t="n">
        <f aca="false">AVERAGE(B291:B340)</f>
        <v>13.6392099642256</v>
      </c>
      <c r="G340" s="3" t="n">
        <f aca="false">MAX(AC340:AN340,BC340:BN340,CC340:CN340,DC340:DN340,EC340:EN340,FC340:FN340,GC340:GN340,HC340:HN340,IC340:IN340,JC340:JN340,KC340:KN340,LC340:LN340,MC340:MN340,NC340:NN340,OC340:ON340,PC340:PN340,QC340:QN340,RC340:RN340,SC340:SN340,TC340:TN340,UC340:UN340,VC340:VN340,WC340:WN340,YC340:YN340,ZC340:ZN340,AAC340:AAN340,ABC340:ABN340,ACC340:ACN340,ADC340:ADN340,AEC340:AEN340,AFC340:AFN340,AGC340:AGN340,AHC340:AHN340,AIC340:AIN340,AJC340:AJN340,AKC340:AKN340)</f>
        <v>27.6</v>
      </c>
      <c r="H340" s="105" t="n">
        <f aca="false">MEDIAN(AC340:AN340,BC340:BN340,CC340:CN340,DC340:DN340,EC340:EN340,FC340:FN340,GC340:GN340,HC340:HN340,IC340:IN340,JC340:JN340,KC340:KN340,LC340:LN340,MC340:MN340,NC340:NN340,OC340:ON340,PC340:PN340,QC340:QN340,RC340:RN340,SC340:SN340,TC340:TN340,UC340:UN340,VC340:VN340,WC340:WN340,YC340:YN340,ZC340:ZN340,AAC340:AAN340,ABC340:ABN340,ACC340:ACN340,ADC340:ADN340,AEC340:AEN340,AFC340:AFN340,AGC340:AGN340,AHC340:AHN340,AIC340:AIN340,AJC340:AJN340,AKC340:AKN340)</f>
        <v>13.25</v>
      </c>
      <c r="I340" s="5" t="n">
        <f aca="false">MIN(AC340:AN340,BC340:BN340,CC340:CN340,DC340:DN340,EC340:EN340,FC340:FN340,GC340:GN340,HC340:HN340,IC340:IN340,JC340:JN340,KC340:KN340,LC340:LN340,MC340:MN340,NC340:NN340,OC340:ON340,PC340:PN340,QC340:QN340,RC340:RN340,SC340:SN340,TC340:TN340,UC340:UN340,VC340:VN340,WC340:WN340,YC340:YN340,ZC340:ZN340,AAC340:AAN340,ABC340:ABN340,ACC340:ACN340,ADC340:ADN340,AEC340:AEN340,AFC340:AFN340,AGC340:AGN340,AHC340:AHN340,AIC340:AIN340,AJC340:AJN340,AKC340:AKN340)</f>
        <v>2</v>
      </c>
      <c r="J340" s="106" t="n">
        <f aca="false">(G340+I340)/2</f>
        <v>14.8</v>
      </c>
      <c r="AB340" s="107" t="n">
        <v>1990</v>
      </c>
      <c r="AC340" s="108" t="n">
        <v>12.5</v>
      </c>
      <c r="AD340" s="108" t="n">
        <v>15.2</v>
      </c>
      <c r="AE340" s="108" t="n">
        <v>14.2</v>
      </c>
      <c r="AF340" s="108" t="n">
        <v>11.9</v>
      </c>
      <c r="AG340" s="108" t="n">
        <v>10.1</v>
      </c>
      <c r="AH340" s="108" t="n">
        <v>7</v>
      </c>
      <c r="AI340" s="108" t="n">
        <v>6.9</v>
      </c>
      <c r="AJ340" s="108" t="n">
        <v>6.9</v>
      </c>
      <c r="AK340" s="108" t="n">
        <v>8.3</v>
      </c>
      <c r="AL340" s="108" t="n">
        <v>9.8</v>
      </c>
      <c r="AM340" s="108" t="n">
        <v>10.3</v>
      </c>
      <c r="AN340" s="108" t="n">
        <v>12.2</v>
      </c>
      <c r="AO340" s="109" t="n">
        <f aca="false">AVERAGE(AC340:AN340)</f>
        <v>10.4416666666667</v>
      </c>
      <c r="BA340" s="1" t="n">
        <v>1990</v>
      </c>
      <c r="BB340" s="110" t="s">
        <v>193</v>
      </c>
      <c r="BC340" s="108" t="n">
        <v>15.8</v>
      </c>
      <c r="BD340" s="108" t="n">
        <v>14.4</v>
      </c>
      <c r="BE340" s="108" t="n">
        <v>14.7</v>
      </c>
      <c r="BF340" s="108" t="n">
        <v>11.2</v>
      </c>
      <c r="BG340" s="108" t="n">
        <v>10.2</v>
      </c>
      <c r="BH340" s="108" t="n">
        <v>5.1</v>
      </c>
      <c r="BI340" s="108" t="n">
        <v>4.5</v>
      </c>
      <c r="BJ340" s="108" t="n">
        <v>5.2</v>
      </c>
      <c r="BK340" s="108" t="n">
        <v>6.9</v>
      </c>
      <c r="BL340" s="108" t="n">
        <v>10.4</v>
      </c>
      <c r="BM340" s="108" t="n">
        <v>11.4</v>
      </c>
      <c r="BN340" s="108" t="n">
        <v>12.8</v>
      </c>
      <c r="BO340" s="109" t="n">
        <f aca="false">AVERAGE(BC340:BN340)</f>
        <v>10.2166666666667</v>
      </c>
      <c r="CA340" s="1" t="n">
        <v>1990</v>
      </c>
      <c r="CB340" s="110" t="s">
        <v>193</v>
      </c>
      <c r="CC340" s="108" t="n">
        <v>11.9</v>
      </c>
      <c r="CD340" s="108" t="n">
        <v>14.8</v>
      </c>
      <c r="CE340" s="108" t="n">
        <v>13</v>
      </c>
      <c r="CF340" s="108" t="n">
        <v>9.9</v>
      </c>
      <c r="CG340" s="108" t="n">
        <v>7.5</v>
      </c>
      <c r="CH340" s="108" t="n">
        <v>3.1</v>
      </c>
      <c r="CI340" s="108" t="n">
        <v>3.4</v>
      </c>
      <c r="CJ340" s="108" t="n">
        <v>4.3</v>
      </c>
      <c r="CK340" s="108" t="n">
        <v>5.6</v>
      </c>
      <c r="CL340" s="108" t="n">
        <v>8.3</v>
      </c>
      <c r="CM340" s="108" t="n">
        <v>9</v>
      </c>
      <c r="CN340" s="108" t="n">
        <v>11.4</v>
      </c>
      <c r="CO340" s="109" t="n">
        <f aca="false">AVERAGE(CC340:CN340)</f>
        <v>8.51666666666667</v>
      </c>
      <c r="DA340" s="1" t="n">
        <v>1990</v>
      </c>
      <c r="DB340" s="110" t="s">
        <v>193</v>
      </c>
      <c r="DC340" s="108" t="n">
        <v>26.6</v>
      </c>
      <c r="DD340" s="108" t="n">
        <v>26.4</v>
      </c>
      <c r="DE340" s="108" t="n">
        <v>26.7</v>
      </c>
      <c r="DF340" s="108" t="n">
        <v>22.3</v>
      </c>
      <c r="DG340" s="108" t="n">
        <v>19.1</v>
      </c>
      <c r="DH340" s="108" t="n">
        <v>16.5</v>
      </c>
      <c r="DI340" s="108" t="n">
        <v>15.4</v>
      </c>
      <c r="DJ340" s="108" t="n">
        <v>15.9</v>
      </c>
      <c r="DK340" s="108" t="n">
        <v>19.1</v>
      </c>
      <c r="DL340" s="108" t="n">
        <v>23.1</v>
      </c>
      <c r="DM340" s="108" t="n">
        <v>26.5</v>
      </c>
      <c r="DN340" s="108" t="n">
        <v>27.4</v>
      </c>
      <c r="DO340" s="109" t="n">
        <f aca="false">AVERAGE(DC340:DN340)</f>
        <v>22.0833333333333</v>
      </c>
      <c r="EA340" s="1" t="n">
        <v>1990</v>
      </c>
      <c r="EB340" s="119" t="s">
        <v>193</v>
      </c>
      <c r="EC340" s="108" t="n">
        <v>16.4</v>
      </c>
      <c r="ED340" s="108" t="n">
        <v>16.8</v>
      </c>
      <c r="EE340" s="108" t="n">
        <v>14.6</v>
      </c>
      <c r="EF340" s="108" t="n">
        <v>14</v>
      </c>
      <c r="EG340" s="108" t="n">
        <v>13.3</v>
      </c>
      <c r="EH340" s="108" t="n">
        <v>8.9</v>
      </c>
      <c r="EI340" s="108" t="n">
        <v>8.9</v>
      </c>
      <c r="EJ340" s="108" t="n">
        <v>8.9</v>
      </c>
      <c r="EK340" s="108" t="n">
        <v>10</v>
      </c>
      <c r="EL340" s="108" t="n">
        <v>12.2</v>
      </c>
      <c r="EM340" s="108" t="n">
        <v>13.4</v>
      </c>
      <c r="EN340" s="108" t="n">
        <v>13.1</v>
      </c>
      <c r="EO340" s="109" t="n">
        <f aca="false">AVERAGE(EC340:EN340)</f>
        <v>12.5416666666667</v>
      </c>
      <c r="FA340" s="1" t="n">
        <v>1990</v>
      </c>
      <c r="FB340" s="119" t="s">
        <v>193</v>
      </c>
      <c r="FC340" s="108" t="n">
        <v>14.6</v>
      </c>
      <c r="FD340" s="108" t="n">
        <v>14.4</v>
      </c>
      <c r="FE340" s="108" t="n">
        <v>14.2</v>
      </c>
      <c r="FF340" s="108" t="n">
        <v>12.6</v>
      </c>
      <c r="FG340" s="108" t="n">
        <v>11.3</v>
      </c>
      <c r="FH340" s="108" t="n">
        <v>9.3</v>
      </c>
      <c r="FI340" s="108" t="n">
        <v>8.3</v>
      </c>
      <c r="FJ340" s="108" t="n">
        <v>7.6</v>
      </c>
      <c r="FK340" s="108" t="n">
        <v>7.8</v>
      </c>
      <c r="FL340" s="108" t="n">
        <v>8.6</v>
      </c>
      <c r="FM340" s="108" t="n">
        <v>11</v>
      </c>
      <c r="FN340" s="108" t="n">
        <v>15.3</v>
      </c>
      <c r="FO340" s="109" t="n">
        <f aca="false">AVERAGE(FC340:FN340)</f>
        <v>11.25</v>
      </c>
      <c r="GA340" s="1" t="n">
        <v>1990</v>
      </c>
      <c r="GB340" s="110" t="s">
        <v>193</v>
      </c>
      <c r="GC340" s="108" t="n">
        <v>16.1</v>
      </c>
      <c r="GD340" s="108" t="n">
        <v>17.9</v>
      </c>
      <c r="GE340" s="108" t="n">
        <v>17.1</v>
      </c>
      <c r="GF340" s="108" t="n">
        <v>15</v>
      </c>
      <c r="GG340" s="108" t="n">
        <v>13.7</v>
      </c>
      <c r="GH340" s="108" t="n">
        <v>11.6</v>
      </c>
      <c r="GI340" s="108" t="n">
        <v>11.1</v>
      </c>
      <c r="GJ340" s="108" t="n">
        <v>10.4</v>
      </c>
      <c r="GK340" s="108" t="n">
        <v>12.1</v>
      </c>
      <c r="GL340" s="108" t="n">
        <v>12.8</v>
      </c>
      <c r="GM340" s="108" t="n">
        <v>14.2</v>
      </c>
      <c r="GN340" s="108" t="n">
        <v>15.8</v>
      </c>
      <c r="GO340" s="109" t="n">
        <f aca="false">AVERAGE(GC340:GN340)</f>
        <v>13.9833333333333</v>
      </c>
      <c r="HA340" s="1" t="n">
        <v>1990</v>
      </c>
      <c r="HB340" s="110" t="s">
        <v>193</v>
      </c>
      <c r="HC340" s="108" t="n">
        <v>14.3</v>
      </c>
      <c r="HD340" s="108" t="n">
        <v>17.2</v>
      </c>
      <c r="HE340" s="108" t="n">
        <v>15.9</v>
      </c>
      <c r="HF340" s="108" t="n">
        <v>14.5</v>
      </c>
      <c r="HG340" s="108" t="n">
        <v>12.8</v>
      </c>
      <c r="HH340" s="108" t="n">
        <v>10.3</v>
      </c>
      <c r="HI340" s="108" t="n">
        <v>9.3</v>
      </c>
      <c r="HJ340" s="108" t="n">
        <v>9.3</v>
      </c>
      <c r="HK340" s="108" t="n">
        <v>10.7</v>
      </c>
      <c r="HL340" s="108" t="n">
        <v>11.2</v>
      </c>
      <c r="HM340" s="108" t="n">
        <v>12.6</v>
      </c>
      <c r="HN340" s="108" t="n">
        <v>14.1</v>
      </c>
      <c r="HO340" s="109" t="n">
        <f aca="false">AVERAGE(HC340:HN340)</f>
        <v>12.6833333333333</v>
      </c>
      <c r="IA340" s="1" t="n">
        <v>1990</v>
      </c>
      <c r="IB340" s="110" t="s">
        <v>193</v>
      </c>
      <c r="IC340" s="108" t="n">
        <v>21.9</v>
      </c>
      <c r="ID340" s="108" t="n">
        <v>22</v>
      </c>
      <c r="IE340" s="108" t="n">
        <v>23</v>
      </c>
      <c r="IF340" s="108" t="n">
        <v>19.1</v>
      </c>
      <c r="IG340" s="108" t="n">
        <v>15</v>
      </c>
      <c r="IH340" s="108" t="n">
        <v>11.6</v>
      </c>
      <c r="II340" s="108" t="n">
        <v>10.4</v>
      </c>
      <c r="IJ340" s="108" t="n">
        <v>12.5</v>
      </c>
      <c r="IK340" s="108" t="n">
        <v>13.5</v>
      </c>
      <c r="IL340" s="108" t="n">
        <v>16</v>
      </c>
      <c r="IM340" s="108" t="n">
        <v>18.5</v>
      </c>
      <c r="IN340" s="108" t="n">
        <v>20.4</v>
      </c>
      <c r="IO340" s="109" t="n">
        <f aca="false">AVERAGE(IC340:IN340)</f>
        <v>16.9916666666667</v>
      </c>
      <c r="JA340" s="1" t="n">
        <v>1990</v>
      </c>
      <c r="JB340" s="119" t="s">
        <v>193</v>
      </c>
      <c r="JC340" s="108" t="n">
        <v>12.1</v>
      </c>
      <c r="JD340" s="108" t="n">
        <v>14.9</v>
      </c>
      <c r="JE340" s="108" t="n">
        <v>13.3</v>
      </c>
      <c r="JF340" s="108" t="n">
        <v>10.2</v>
      </c>
      <c r="JG340" s="108" t="n">
        <v>7.9</v>
      </c>
      <c r="JH340" s="108" t="n">
        <v>4</v>
      </c>
      <c r="JI340" s="108" t="n">
        <v>5.3</v>
      </c>
      <c r="JJ340" s="108" t="n">
        <v>4.6</v>
      </c>
      <c r="JK340" s="108" t="n">
        <v>6.1</v>
      </c>
      <c r="JL340" s="108" t="n">
        <v>7.2</v>
      </c>
      <c r="JM340" s="108" t="n">
        <v>10.8</v>
      </c>
      <c r="JN340" s="108" t="n">
        <v>10.9</v>
      </c>
      <c r="JO340" s="109" t="n">
        <f aca="false">AVERAGE(JC340:JN340)</f>
        <v>8.94166666666667</v>
      </c>
      <c r="KA340" s="1" t="n">
        <v>1990</v>
      </c>
      <c r="KB340" s="110" t="s">
        <v>193</v>
      </c>
      <c r="KC340" s="108" t="n">
        <v>26.5</v>
      </c>
      <c r="KD340" s="108" t="n">
        <v>25.8</v>
      </c>
      <c r="KE340" s="108" t="n">
        <v>26.5</v>
      </c>
      <c r="KF340" s="108" t="n">
        <v>22.5</v>
      </c>
      <c r="KG340" s="108" t="n">
        <v>20.1</v>
      </c>
      <c r="KH340" s="108" t="n">
        <v>17.3</v>
      </c>
      <c r="KI340" s="108" t="n">
        <v>16</v>
      </c>
      <c r="KJ340" s="108" t="n">
        <v>16.5</v>
      </c>
      <c r="KK340" s="108" t="n">
        <v>19.7</v>
      </c>
      <c r="KL340" s="108" t="n">
        <v>22.8</v>
      </c>
      <c r="KM340" s="108" t="n">
        <v>27.1</v>
      </c>
      <c r="KN340" s="108" t="n">
        <v>27</v>
      </c>
      <c r="KO340" s="109" t="n">
        <f aca="false">AVERAGE(KC340:KN340)</f>
        <v>22.3166666666667</v>
      </c>
      <c r="LA340" s="1" t="n">
        <v>1990</v>
      </c>
      <c r="LB340" s="110" t="s">
        <v>193</v>
      </c>
      <c r="LC340" s="108" t="n">
        <v>12.8</v>
      </c>
      <c r="LD340" s="108" t="n">
        <v>15.9</v>
      </c>
      <c r="LE340" s="108" t="n">
        <v>14.4</v>
      </c>
      <c r="LF340" s="108" t="n">
        <v>12.5</v>
      </c>
      <c r="LG340" s="108" t="n">
        <v>7.5</v>
      </c>
      <c r="LH340" s="108" t="n">
        <v>3.4</v>
      </c>
      <c r="LI340" s="108" t="n">
        <v>4</v>
      </c>
      <c r="LJ340" s="108" t="n">
        <v>4.7</v>
      </c>
      <c r="LK340" s="108" t="n">
        <v>7</v>
      </c>
      <c r="LL340" s="108" t="n">
        <v>8.6</v>
      </c>
      <c r="LM340" s="108" t="n">
        <v>10</v>
      </c>
      <c r="LN340" s="108" t="n">
        <v>11.8</v>
      </c>
      <c r="LO340" s="109" t="n">
        <f aca="false">AVERAGE(LC340:LN340)</f>
        <v>9.38333333333334</v>
      </c>
      <c r="MA340" s="1" t="n">
        <v>1990</v>
      </c>
      <c r="MB340" s="110" t="s">
        <v>193</v>
      </c>
      <c r="MC340" s="108" t="n">
        <v>15.9</v>
      </c>
      <c r="MD340" s="108" t="n">
        <v>14.8</v>
      </c>
      <c r="ME340" s="108" t="n">
        <v>16.2</v>
      </c>
      <c r="MF340" s="108" t="n">
        <v>13.5</v>
      </c>
      <c r="MG340" s="108" t="n">
        <v>11.8</v>
      </c>
      <c r="MH340" s="108" t="n">
        <v>8.2</v>
      </c>
      <c r="MI340" s="108" t="n">
        <v>7.9</v>
      </c>
      <c r="MJ340" s="108" t="n">
        <v>8.2</v>
      </c>
      <c r="MK340" s="108" t="n">
        <v>9.6</v>
      </c>
      <c r="ML340" s="108" t="n">
        <v>11.4</v>
      </c>
      <c r="MM340" s="108" t="n">
        <v>12.9</v>
      </c>
      <c r="MN340" s="108" t="n">
        <v>13.8</v>
      </c>
      <c r="MO340" s="109" t="n">
        <f aca="false">AVERAGE(MC340:MN340)</f>
        <v>12.0166666666667</v>
      </c>
      <c r="NA340" s="1" t="n">
        <v>1990</v>
      </c>
      <c r="NB340" s="110" t="s">
        <v>193</v>
      </c>
      <c r="NC340" s="108" t="n">
        <v>17.5</v>
      </c>
      <c r="ND340" s="108" t="n">
        <v>18.9</v>
      </c>
      <c r="NE340" s="108" t="n">
        <v>19.1</v>
      </c>
      <c r="NF340" s="108" t="n">
        <v>15.7</v>
      </c>
      <c r="NG340" s="108" t="n">
        <v>12.4</v>
      </c>
      <c r="NH340" s="108" t="n">
        <v>8.5</v>
      </c>
      <c r="NI340" s="108" t="n">
        <v>8.7</v>
      </c>
      <c r="NJ340" s="108" t="n">
        <v>8.9</v>
      </c>
      <c r="NK340" s="108" t="n">
        <v>9.6</v>
      </c>
      <c r="NL340" s="108" t="n">
        <v>11.3</v>
      </c>
      <c r="NM340" s="108" t="n">
        <v>13.2</v>
      </c>
      <c r="NN340" s="108" t="n">
        <v>16.9</v>
      </c>
      <c r="NO340" s="109" t="n">
        <f aca="false">AVERAGE(NC340:NN340)</f>
        <v>13.3916666666667</v>
      </c>
      <c r="OA340" s="1" t="n">
        <v>1990</v>
      </c>
      <c r="OB340" s="110" t="s">
        <v>193</v>
      </c>
      <c r="OC340" s="116" t="n">
        <v>17</v>
      </c>
      <c r="OD340" s="116" t="n">
        <v>20</v>
      </c>
      <c r="OE340" s="116" t="n">
        <v>18.5</v>
      </c>
      <c r="OF340" s="116" t="n">
        <v>15.8</v>
      </c>
      <c r="OG340" s="116" t="n">
        <v>12.8</v>
      </c>
      <c r="OH340" s="116" t="n">
        <v>9.3</v>
      </c>
      <c r="OI340" s="116" t="n">
        <v>9</v>
      </c>
      <c r="OJ340" s="116" t="n">
        <v>10.2</v>
      </c>
      <c r="OK340" s="116" t="n">
        <v>11.7</v>
      </c>
      <c r="OL340" s="116" t="n">
        <v>12.4</v>
      </c>
      <c r="OM340" s="116" t="n">
        <v>15.1</v>
      </c>
      <c r="ON340" s="116" t="n">
        <v>16.6</v>
      </c>
      <c r="OO340" s="109" t="n">
        <f aca="false">AVERAGE(OC340:ON340)</f>
        <v>14.0333333333333</v>
      </c>
      <c r="PA340" s="16" t="n">
        <v>1990</v>
      </c>
      <c r="PB340" s="134" t="s">
        <v>193</v>
      </c>
      <c r="PC340" s="108" t="n">
        <v>17.7</v>
      </c>
      <c r="PD340" s="108" t="n">
        <v>17.1</v>
      </c>
      <c r="PE340" s="108" t="n">
        <v>18</v>
      </c>
      <c r="PF340" s="108" t="n">
        <v>12.7</v>
      </c>
      <c r="PG340" s="108" t="n">
        <v>11</v>
      </c>
      <c r="PH340" s="108" t="n">
        <v>4.4</v>
      </c>
      <c r="PI340" s="108" t="n">
        <v>4.2</v>
      </c>
      <c r="PJ340" s="108" t="n">
        <v>5.9</v>
      </c>
      <c r="PK340" s="108" t="n">
        <v>8.7</v>
      </c>
      <c r="PL340" s="108" t="n">
        <v>11.7</v>
      </c>
      <c r="PM340" s="108" t="n">
        <v>14.8</v>
      </c>
      <c r="PN340" s="108" t="n">
        <v>16.5</v>
      </c>
      <c r="PO340" s="109" t="n">
        <f aca="false">AVERAGE(PC340:PN340)</f>
        <v>11.8916666666667</v>
      </c>
      <c r="QA340" s="1" t="n">
        <v>1990</v>
      </c>
      <c r="QB340" s="110" t="s">
        <v>193</v>
      </c>
      <c r="QC340" s="108" t="n">
        <v>12.8</v>
      </c>
      <c r="QD340" s="108" t="n">
        <v>14.2</v>
      </c>
      <c r="QE340" s="108" t="n">
        <v>13.5</v>
      </c>
      <c r="QF340" s="108" t="n">
        <v>10.4</v>
      </c>
      <c r="QG340" s="108" t="n">
        <v>8.1</v>
      </c>
      <c r="QH340" s="108" t="n">
        <v>4.4</v>
      </c>
      <c r="QI340" s="108" t="n">
        <v>4</v>
      </c>
      <c r="QJ340" s="108" t="n">
        <v>4.3</v>
      </c>
      <c r="QK340" s="108" t="n">
        <v>5.4</v>
      </c>
      <c r="QL340" s="108" t="n">
        <v>8</v>
      </c>
      <c r="QM340" s="108" t="n">
        <v>9.2</v>
      </c>
      <c r="QN340" s="108" t="n">
        <v>12</v>
      </c>
      <c r="QO340" s="109" t="n">
        <f aca="false">AVERAGE(QC340:QN340)</f>
        <v>8.85833333333333</v>
      </c>
      <c r="RA340" s="1" t="n">
        <v>1990</v>
      </c>
      <c r="RB340" s="110" t="s">
        <v>193</v>
      </c>
      <c r="RC340" s="108" t="n">
        <v>16.4</v>
      </c>
      <c r="RD340" s="108" t="n">
        <v>17.4</v>
      </c>
      <c r="RE340" s="108" t="n">
        <v>16.6</v>
      </c>
      <c r="RF340" s="108" t="n">
        <v>12.1</v>
      </c>
      <c r="RG340" s="108" t="n">
        <v>9.2</v>
      </c>
      <c r="RH340" s="108" t="n">
        <v>4.2</v>
      </c>
      <c r="RI340" s="108" t="n">
        <v>4.3</v>
      </c>
      <c r="RJ340" s="108" t="n">
        <v>6.5</v>
      </c>
      <c r="RK340" s="108" t="n">
        <v>6.5</v>
      </c>
      <c r="RL340" s="108" t="n">
        <v>9.7</v>
      </c>
      <c r="RM340" s="108" t="n">
        <v>12.8</v>
      </c>
      <c r="RN340" s="108" t="n">
        <v>15.3</v>
      </c>
      <c r="RO340" s="109" t="n">
        <f aca="false">AVERAGE(RC340:RN340)</f>
        <v>10.9166666666667</v>
      </c>
      <c r="SA340" s="1" t="n">
        <v>1990</v>
      </c>
      <c r="SB340" s="107" t="n">
        <v>1990</v>
      </c>
      <c r="SC340" s="108" t="n">
        <v>19</v>
      </c>
      <c r="SD340" s="108" t="n">
        <v>21.1</v>
      </c>
      <c r="SE340" s="108" t="n">
        <v>18.4</v>
      </c>
      <c r="SF340" s="108" t="n">
        <v>14.2</v>
      </c>
      <c r="SG340" s="108" t="n">
        <v>10.3</v>
      </c>
      <c r="SH340" s="108" t="n">
        <v>8.1</v>
      </c>
      <c r="SI340" s="108" t="n">
        <v>6.8</v>
      </c>
      <c r="SJ340" s="108" t="n">
        <v>5.9</v>
      </c>
      <c r="SK340" s="108" t="n">
        <v>9.6</v>
      </c>
      <c r="SL340" s="108" t="n">
        <v>13.8</v>
      </c>
      <c r="SM340" s="108" t="n">
        <v>17.1</v>
      </c>
      <c r="SN340" s="108" t="n">
        <v>18.5</v>
      </c>
      <c r="SO340" s="109" t="n">
        <f aca="false">AVERAGE(SC340:SN340)</f>
        <v>13.5666666666667</v>
      </c>
      <c r="TA340" s="1" t="n">
        <v>1990</v>
      </c>
      <c r="TB340" s="110" t="s">
        <v>193</v>
      </c>
      <c r="TC340" s="108" t="n">
        <v>26.4</v>
      </c>
      <c r="TD340" s="108" t="n">
        <v>25.6</v>
      </c>
      <c r="TE340" s="108" t="n">
        <v>25.5</v>
      </c>
      <c r="TF340" s="108" t="n">
        <v>22.2</v>
      </c>
      <c r="TG340" s="108" t="n">
        <v>17.4</v>
      </c>
      <c r="TH340" s="108" t="n">
        <v>15.1</v>
      </c>
      <c r="TI340" s="108" t="n">
        <v>13.1</v>
      </c>
      <c r="TJ340" s="108" t="n">
        <v>15.2</v>
      </c>
      <c r="TK340" s="108" t="n">
        <v>18.1</v>
      </c>
      <c r="TL340" s="108" t="n">
        <v>21.6</v>
      </c>
      <c r="TM340" s="108" t="n">
        <v>27.4</v>
      </c>
      <c r="TN340" s="108" t="n">
        <v>26.6</v>
      </c>
      <c r="TO340" s="109" t="n">
        <f aca="false">AVERAGE(TC340:TN340)</f>
        <v>21.1833333333333</v>
      </c>
      <c r="UA340" s="1" t="n">
        <v>1990</v>
      </c>
      <c r="UB340" s="110" t="s">
        <v>193</v>
      </c>
      <c r="UC340" s="108" t="n">
        <v>16.6</v>
      </c>
      <c r="UD340" s="108" t="n">
        <v>17.4</v>
      </c>
      <c r="UE340" s="108" t="n">
        <v>17</v>
      </c>
      <c r="UF340" s="108" t="n">
        <v>12.3</v>
      </c>
      <c r="UG340" s="108" t="n">
        <v>8.9</v>
      </c>
      <c r="UH340" s="108" t="n">
        <v>4</v>
      </c>
      <c r="UI340" s="108" t="n">
        <v>4.6</v>
      </c>
      <c r="UJ340" s="108" t="n">
        <v>6.3</v>
      </c>
      <c r="UK340" s="108" t="n">
        <v>6.4</v>
      </c>
      <c r="UL340" s="108" t="n">
        <v>9.6</v>
      </c>
      <c r="UM340" s="108" t="n">
        <v>12.3</v>
      </c>
      <c r="UN340" s="108" t="n">
        <v>15.5</v>
      </c>
      <c r="UO340" s="109" t="n">
        <f aca="false">AVERAGE(UC340:UN340)</f>
        <v>10.9083333333333</v>
      </c>
      <c r="VA340" s="1" t="n">
        <v>1990</v>
      </c>
      <c r="VB340" s="119" t="s">
        <v>193</v>
      </c>
      <c r="VC340" s="108" t="n">
        <v>12.5</v>
      </c>
      <c r="VD340" s="108" t="n">
        <v>12.6</v>
      </c>
      <c r="VE340" s="108" t="n">
        <v>12.1</v>
      </c>
      <c r="VF340" s="108" t="n">
        <v>10.6</v>
      </c>
      <c r="VG340" s="108" t="n">
        <v>9.1</v>
      </c>
      <c r="VH340" s="108" t="n">
        <v>7.4</v>
      </c>
      <c r="VI340" s="108" t="n">
        <v>6.9</v>
      </c>
      <c r="VJ340" s="108" t="n">
        <v>5.9</v>
      </c>
      <c r="VK340" s="108" t="n">
        <v>7</v>
      </c>
      <c r="VL340" s="108" t="n">
        <v>7.4</v>
      </c>
      <c r="VM340" s="108" t="n">
        <v>10.5</v>
      </c>
      <c r="VN340" s="108" t="n">
        <v>11.2</v>
      </c>
      <c r="VO340" s="109" t="n">
        <f aca="false">AVERAGE(VC340:VN340)</f>
        <v>9.43333333333333</v>
      </c>
      <c r="WA340" s="1" t="n">
        <v>1990</v>
      </c>
      <c r="WB340" s="110" t="s">
        <v>193</v>
      </c>
      <c r="WC340" s="108" t="n">
        <v>21.7</v>
      </c>
      <c r="WD340" s="108" t="n">
        <v>21.3</v>
      </c>
      <c r="WE340" s="108" t="n">
        <v>21.5</v>
      </c>
      <c r="WF340" s="108" t="n">
        <v>16.2</v>
      </c>
      <c r="WG340" s="108" t="n">
        <v>11.4</v>
      </c>
      <c r="WH340" s="108" t="n">
        <v>4.6</v>
      </c>
      <c r="WI340" s="108" t="n">
        <v>5.8</v>
      </c>
      <c r="WJ340" s="108" t="n">
        <v>9.1</v>
      </c>
      <c r="WK340" s="108" t="n">
        <v>9.5</v>
      </c>
      <c r="WL340" s="108" t="n">
        <v>12.1</v>
      </c>
      <c r="WM340" s="108" t="n">
        <v>16.9</v>
      </c>
      <c r="WN340" s="108" t="n">
        <v>19.3</v>
      </c>
      <c r="WO340" s="109" t="n">
        <f aca="false">AVERAGE(WC340:WN340)</f>
        <v>14.1166666666667</v>
      </c>
      <c r="YA340" s="1" t="n">
        <v>1990</v>
      </c>
      <c r="YB340" s="110" t="s">
        <v>193</v>
      </c>
      <c r="YC340" s="113" t="n">
        <f aca="false">SUM(YC341:YC343)/3</f>
        <v>14.2333333333333</v>
      </c>
      <c r="YD340" s="113" t="n">
        <f aca="false">SUM(YD341:YD343)/3</f>
        <v>14.4666666666667</v>
      </c>
      <c r="YE340" s="113" t="n">
        <f aca="false">SUM(YE341:YE343)/3</f>
        <v>13.3</v>
      </c>
      <c r="YF340" s="113" t="n">
        <f aca="false">SUM(YF341:YF343)/3</f>
        <v>11.3</v>
      </c>
      <c r="YG340" s="113" t="n">
        <f aca="false">SUM(YG341:YG343)/3</f>
        <v>8.16666666666667</v>
      </c>
      <c r="YH340" s="113" t="n">
        <f aca="false">SUM(YH341:YH343)/3</f>
        <v>6.83333333333333</v>
      </c>
      <c r="YI340" s="113" t="n">
        <f aca="false">SUM(YI341:YI343)/3</f>
        <v>6.3</v>
      </c>
      <c r="YJ340" s="108" t="n">
        <v>5.1</v>
      </c>
      <c r="YK340" s="113" t="n">
        <f aca="false">SUM(YK341:YK343)/3</f>
        <v>6.53333333333333</v>
      </c>
      <c r="YL340" s="108" t="n">
        <v>8.5</v>
      </c>
      <c r="YM340" s="108" t="n">
        <v>10.2</v>
      </c>
      <c r="YN340" s="108" t="n">
        <v>12.5</v>
      </c>
      <c r="YO340" s="109" t="n">
        <f aca="false">AVERAGE(YC340:YN340)</f>
        <v>9.78611111111111</v>
      </c>
      <c r="ZA340" s="1" t="n">
        <v>1990</v>
      </c>
      <c r="ZB340" s="110" t="s">
        <v>193</v>
      </c>
      <c r="ZC340" s="108" t="n">
        <v>16.8</v>
      </c>
      <c r="ZD340" s="108" t="n">
        <v>17.3</v>
      </c>
      <c r="ZE340" s="108" t="n">
        <v>16.8</v>
      </c>
      <c r="ZF340" s="108" t="n">
        <v>12.6</v>
      </c>
      <c r="ZG340" s="108" t="n">
        <v>8.1</v>
      </c>
      <c r="ZH340" s="108" t="n">
        <v>3.3</v>
      </c>
      <c r="ZI340" s="108" t="n">
        <v>4.8</v>
      </c>
      <c r="ZJ340" s="108" t="n">
        <v>6.6</v>
      </c>
      <c r="ZK340" s="108" t="n">
        <v>6.8</v>
      </c>
      <c r="ZL340" s="108" t="n">
        <v>9.6</v>
      </c>
      <c r="ZM340" s="108" t="n">
        <v>12.3</v>
      </c>
      <c r="ZN340" s="108" t="n">
        <v>15.4</v>
      </c>
      <c r="ZO340" s="109" t="n">
        <f aca="false">AVERAGE(ZC340:ZN340)</f>
        <v>10.8666666666667</v>
      </c>
      <c r="AAA340" s="1" t="n">
        <v>1990</v>
      </c>
      <c r="AAB340" s="110" t="s">
        <v>193</v>
      </c>
      <c r="AAC340" s="108" t="n">
        <v>24.5</v>
      </c>
      <c r="AAD340" s="108" t="n">
        <v>23.6</v>
      </c>
      <c r="AAE340" s="108" t="n">
        <v>24.5</v>
      </c>
      <c r="AAF340" s="108" t="n">
        <v>20.3</v>
      </c>
      <c r="AAG340" s="108" t="n">
        <v>18.7</v>
      </c>
      <c r="AAH340" s="108" t="n">
        <v>14.2</v>
      </c>
      <c r="AAI340" s="108" t="n">
        <v>15.1</v>
      </c>
      <c r="AAJ340" s="108" t="n">
        <v>15.4</v>
      </c>
      <c r="AAK340" s="108" t="n">
        <v>18</v>
      </c>
      <c r="AAL340" s="108" t="n">
        <v>24.4</v>
      </c>
      <c r="AAM340" s="108" t="n">
        <v>27.1</v>
      </c>
      <c r="AAN340" s="108" t="n">
        <v>25.5</v>
      </c>
      <c r="AAO340" s="109" t="n">
        <f aca="false">AVERAGE(AAC340:AAN340)</f>
        <v>20.9416666666667</v>
      </c>
      <c r="ABA340" s="1" t="n">
        <v>1990</v>
      </c>
      <c r="ABB340" s="110" t="s">
        <v>193</v>
      </c>
      <c r="ABC340" s="108" t="n">
        <v>24.5</v>
      </c>
      <c r="ABD340" s="108" t="n">
        <v>23.4</v>
      </c>
      <c r="ABE340" s="108" t="n">
        <v>25.8</v>
      </c>
      <c r="ABF340" s="108" t="n">
        <v>20.8</v>
      </c>
      <c r="ABG340" s="108" t="n">
        <v>16.9</v>
      </c>
      <c r="ABH340" s="108" t="n">
        <v>14.6</v>
      </c>
      <c r="ABI340" s="108" t="n">
        <v>12.3</v>
      </c>
      <c r="ABJ340" s="108" t="n">
        <v>15.1</v>
      </c>
      <c r="ABK340" s="108" t="n">
        <v>15.3</v>
      </c>
      <c r="ABL340" s="108" t="n">
        <v>17</v>
      </c>
      <c r="ABM340" s="108" t="n">
        <v>20.5</v>
      </c>
      <c r="ABN340" s="108" t="n">
        <v>21.8</v>
      </c>
      <c r="ABO340" s="109" t="n">
        <f aca="false">AVERAGE(ABC340:ABN340)</f>
        <v>19</v>
      </c>
      <c r="ACA340" s="111" t="n">
        <v>1990</v>
      </c>
      <c r="ACB340" s="110" t="s">
        <v>193</v>
      </c>
      <c r="ACC340" s="108" t="n">
        <v>17.5</v>
      </c>
      <c r="ACD340" s="108" t="n">
        <v>19.7</v>
      </c>
      <c r="ACE340" s="108" t="n">
        <v>18.5</v>
      </c>
      <c r="ACF340" s="108" t="n">
        <v>15.2</v>
      </c>
      <c r="ACG340" s="108" t="n">
        <v>12.2</v>
      </c>
      <c r="ACH340" s="108" t="n">
        <v>8.1</v>
      </c>
      <c r="ACI340" s="108" t="n">
        <v>8.6</v>
      </c>
      <c r="ACJ340" s="108" t="n">
        <v>9.8</v>
      </c>
      <c r="ACK340" s="108" t="n">
        <v>11</v>
      </c>
      <c r="ACL340" s="108" t="n">
        <v>12.3</v>
      </c>
      <c r="ACM340" s="108" t="n">
        <v>14.8</v>
      </c>
      <c r="ACN340" s="108" t="n">
        <v>16.7</v>
      </c>
      <c r="ACO340" s="109" t="n">
        <f aca="false">AVERAGE(ACC340:ACN340)</f>
        <v>13.7</v>
      </c>
      <c r="ADA340" s="1" t="n">
        <v>1990</v>
      </c>
      <c r="ADB340" s="110" t="s">
        <v>193</v>
      </c>
      <c r="ADC340" s="108" t="n">
        <v>25.6</v>
      </c>
      <c r="ADD340" s="108" t="n">
        <v>24</v>
      </c>
      <c r="ADE340" s="108" t="n">
        <v>24.6</v>
      </c>
      <c r="ADF340" s="108" t="n">
        <v>20.5</v>
      </c>
      <c r="ADG340" s="108" t="n">
        <v>16</v>
      </c>
      <c r="ADH340" s="108" t="n">
        <v>14.3</v>
      </c>
      <c r="ADI340" s="108" t="n">
        <v>12.4</v>
      </c>
      <c r="ADJ340" s="108" t="n">
        <v>13.7</v>
      </c>
      <c r="ADK340" s="108" t="n">
        <v>15.6</v>
      </c>
      <c r="ADL340" s="108" t="n">
        <v>17.4</v>
      </c>
      <c r="ADM340" s="108" t="n">
        <v>22.5</v>
      </c>
      <c r="ADN340" s="108" t="n">
        <v>23.7</v>
      </c>
      <c r="ADO340" s="109" t="n">
        <f aca="false">AVERAGE(ADC340:ADN340)</f>
        <v>19.1916666666667</v>
      </c>
      <c r="AEA340" s="1" t="n">
        <v>1990</v>
      </c>
      <c r="AEB340" s="110" t="s">
        <v>193</v>
      </c>
      <c r="AEC340" s="108" t="n">
        <v>26.3</v>
      </c>
      <c r="AED340" s="108" t="n">
        <v>25.5</v>
      </c>
      <c r="AEE340" s="108" t="n">
        <v>25.5</v>
      </c>
      <c r="AEF340" s="108" t="n">
        <v>22.7</v>
      </c>
      <c r="AEG340" s="108" t="n">
        <v>18</v>
      </c>
      <c r="AEH340" s="108" t="n">
        <v>16.4</v>
      </c>
      <c r="AEI340" s="108" t="n">
        <v>14.4</v>
      </c>
      <c r="AEJ340" s="108" t="n">
        <v>15.8</v>
      </c>
      <c r="AEK340" s="108" t="n">
        <v>17.4</v>
      </c>
      <c r="AEL340" s="108" t="n">
        <v>19.9</v>
      </c>
      <c r="AEM340" s="108" t="n">
        <v>24.9</v>
      </c>
      <c r="AEN340" s="108" t="n">
        <v>25</v>
      </c>
      <c r="AEO340" s="109" t="n">
        <f aca="false">AVERAGE(AEC340:AEN340)</f>
        <v>20.9833333333333</v>
      </c>
      <c r="AFA340" s="1" t="n">
        <v>1990</v>
      </c>
      <c r="AFB340" s="110" t="s">
        <v>193</v>
      </c>
      <c r="AFC340" s="108" t="n">
        <v>17.5</v>
      </c>
      <c r="AFD340" s="108" t="n">
        <v>19.8</v>
      </c>
      <c r="AFE340" s="108" t="n">
        <v>18.4</v>
      </c>
      <c r="AFF340" s="108" t="n">
        <v>16.2</v>
      </c>
      <c r="AFG340" s="108" t="n">
        <v>14.4</v>
      </c>
      <c r="AFH340" s="108" t="n">
        <v>11.2</v>
      </c>
      <c r="AFI340" s="108" t="n">
        <v>10.1</v>
      </c>
      <c r="AFJ340" s="108" t="n">
        <v>9.9</v>
      </c>
      <c r="AFK340" s="108" t="n">
        <v>12.5</v>
      </c>
      <c r="AFL340" s="108" t="n">
        <v>13.1</v>
      </c>
      <c r="AFM340" s="108" t="n">
        <v>15.3</v>
      </c>
      <c r="AFN340" s="108" t="n">
        <v>16.2</v>
      </c>
      <c r="AFO340" s="109" t="n">
        <f aca="false">AVERAGE(AFC340:AFN340)</f>
        <v>14.55</v>
      </c>
      <c r="AGA340" s="1" t="n">
        <v>1990</v>
      </c>
      <c r="AGB340" s="110" t="s">
        <v>193</v>
      </c>
      <c r="AGC340" s="108" t="n">
        <v>17.3</v>
      </c>
      <c r="AGD340" s="108" t="n">
        <v>17.5</v>
      </c>
      <c r="AGE340" s="108" t="n">
        <v>17.5</v>
      </c>
      <c r="AGF340" s="108" t="n">
        <v>12.4</v>
      </c>
      <c r="AGG340" s="108" t="n">
        <v>9.5</v>
      </c>
      <c r="AGH340" s="108" t="n">
        <v>3.5</v>
      </c>
      <c r="AGI340" s="108" t="n">
        <v>4.2</v>
      </c>
      <c r="AGJ340" s="108" t="n">
        <v>6.1</v>
      </c>
      <c r="AGK340" s="108" t="n">
        <v>7.3</v>
      </c>
      <c r="AGL340" s="108" t="n">
        <v>10.6</v>
      </c>
      <c r="AGM340" s="108" t="n">
        <v>13</v>
      </c>
      <c r="AGN340" s="108" t="n">
        <v>15.5</v>
      </c>
      <c r="AGO340" s="109" t="n">
        <f aca="false">AVERAGE(AGC340:AGN340)</f>
        <v>11.2</v>
      </c>
      <c r="AHA340" s="1" t="n">
        <v>1990</v>
      </c>
      <c r="AHB340" s="110" t="s">
        <v>193</v>
      </c>
      <c r="AHC340" s="108" t="n">
        <v>13.4</v>
      </c>
      <c r="AHD340" s="108" t="n">
        <v>15.2</v>
      </c>
      <c r="AHE340" s="108" t="n">
        <v>14.1</v>
      </c>
      <c r="AHF340" s="108" t="n">
        <v>10</v>
      </c>
      <c r="AHG340" s="108" t="n">
        <v>7.1</v>
      </c>
      <c r="AHH340" s="108" t="n">
        <v>2</v>
      </c>
      <c r="AHI340" s="108" t="n">
        <v>2.8</v>
      </c>
      <c r="AHJ340" s="108" t="n">
        <v>4.8</v>
      </c>
      <c r="AHK340" s="108" t="n">
        <v>4.6</v>
      </c>
      <c r="AHL340" s="108" t="n">
        <v>7.4</v>
      </c>
      <c r="AHM340" s="108" t="n">
        <v>9.1</v>
      </c>
      <c r="AHN340" s="108" t="n">
        <v>12.2</v>
      </c>
      <c r="AHO340" s="109" t="n">
        <f aca="false">AVERAGE(AHC340:AHN340)</f>
        <v>8.55833333333333</v>
      </c>
      <c r="AIA340" s="1" t="n">
        <v>1990</v>
      </c>
      <c r="AIB340" s="110" t="s">
        <v>193</v>
      </c>
      <c r="AIC340" s="108" t="n">
        <v>23.2</v>
      </c>
      <c r="AID340" s="108" t="n">
        <v>20.1</v>
      </c>
      <c r="AIE340" s="108" t="n">
        <v>21.1</v>
      </c>
      <c r="AIF340" s="108" t="n">
        <v>15.5</v>
      </c>
      <c r="AIG340" s="108" t="n">
        <v>11.8</v>
      </c>
      <c r="AIH340" s="108" t="n">
        <v>6.2</v>
      </c>
      <c r="AII340" s="108" t="n">
        <v>5.7</v>
      </c>
      <c r="AIJ340" s="108" t="n">
        <v>8.7</v>
      </c>
      <c r="AIK340" s="108" t="n">
        <v>10.2</v>
      </c>
      <c r="AIL340" s="108" t="n">
        <v>14.9</v>
      </c>
      <c r="AIM340" s="108" t="n">
        <v>19.5</v>
      </c>
      <c r="AIN340" s="108" t="n">
        <v>22</v>
      </c>
      <c r="AIO340" s="109" t="n">
        <f aca="false">AVERAGE(AIC340:AIN340)</f>
        <v>14.9083333333333</v>
      </c>
      <c r="AJA340" s="1" t="n">
        <v>1990</v>
      </c>
      <c r="AJB340" s="110" t="s">
        <v>193</v>
      </c>
      <c r="AJC340" s="108" t="n">
        <v>26.6</v>
      </c>
      <c r="AJD340" s="108" t="n">
        <v>26.3</v>
      </c>
      <c r="AJE340" s="108" t="n">
        <v>26.5</v>
      </c>
      <c r="AJF340" s="108" t="n">
        <v>23.5</v>
      </c>
      <c r="AJG340" s="108" t="n">
        <v>21.1</v>
      </c>
      <c r="AJH340" s="108" t="n">
        <v>17.6</v>
      </c>
      <c r="AJI340" s="108" t="n">
        <v>18.9</v>
      </c>
      <c r="AJJ340" s="108" t="n">
        <v>18.2</v>
      </c>
      <c r="AJK340" s="108" t="n">
        <v>21.4</v>
      </c>
      <c r="AJL340" s="108" t="n">
        <v>26.3</v>
      </c>
      <c r="AJM340" s="108" t="n">
        <v>27.6</v>
      </c>
      <c r="AJN340" s="108" t="n">
        <v>26.4</v>
      </c>
      <c r="AJO340" s="109" t="n">
        <f aca="false">AVERAGE(AJC340:AJN340)</f>
        <v>23.3666666666667</v>
      </c>
      <c r="AKA340" s="1" t="n">
        <v>1990</v>
      </c>
      <c r="AKB340" s="110" t="s">
        <v>193</v>
      </c>
      <c r="AKC340" s="108" t="n">
        <v>16</v>
      </c>
      <c r="AKD340" s="108" t="n">
        <v>17.2</v>
      </c>
      <c r="AKE340" s="108" t="n">
        <v>15.9</v>
      </c>
      <c r="AKF340" s="108" t="n">
        <v>11.7</v>
      </c>
      <c r="AKG340" s="108" t="n">
        <v>8.7</v>
      </c>
      <c r="AKH340" s="108" t="n">
        <v>3</v>
      </c>
      <c r="AKI340" s="108" t="n">
        <v>4.3</v>
      </c>
      <c r="AKJ340" s="108" t="n">
        <v>6</v>
      </c>
      <c r="AKK340" s="108" t="n">
        <v>6.2</v>
      </c>
      <c r="AKL340" s="108" t="n">
        <v>9.3</v>
      </c>
      <c r="AKM340" s="108" t="n">
        <v>12</v>
      </c>
      <c r="AKN340" s="108" t="n">
        <v>14.9</v>
      </c>
      <c r="AKO340" s="109" t="n">
        <f aca="false">AVERAGE(AKC340:AKN340)</f>
        <v>10.4333333333333</v>
      </c>
      <c r="ALA340" s="35" t="n">
        <f aca="false">(ACO340+AO340+EO340+NO340+AKO340+AFO340+AEO340+IO340+MO340)/9</f>
        <v>13.8944444444444</v>
      </c>
      <c r="ALB340" s="77" t="n">
        <f aca="false">(ABO340+KO340+DO340+AGO340)/4</f>
        <v>18.65</v>
      </c>
      <c r="ALC340" s="19" t="n">
        <f aca="false">(QO340+PO340+AAO340+AJO340+FO340+SO340+BO340+CO340+JO340+OO340+TO340+HO340)/12</f>
        <v>13.7875</v>
      </c>
      <c r="AMA340" s="28" t="n">
        <f aca="false">MAX(ACC340:ACN340,AC340:AN340,EC340:EN340,NC340:NN340,AKC340:AKN340,AFC340:AFN340,AEC340:AEN340,IC340:IN340,MC340:MN340)</f>
        <v>26.3</v>
      </c>
      <c r="AMB340" s="28" t="n">
        <f aca="false">MIN(ACC340:ACN340,AC340:AN340,EC340:EN340,NC340:NN340,AKC340:AKN340,AFC340:AFN340,AEC340:AEN340,IC340:IN340,MC340:MN340)</f>
        <v>3</v>
      </c>
      <c r="AMC340" s="81" t="n">
        <f aca="false">MAX(ABC340:ABN340,KC340:KN340,DC340:DN340,AGC340:AGN340)</f>
        <v>27.4</v>
      </c>
      <c r="AMD340" s="81" t="n">
        <f aca="false">MIN(ABC340:ABN340,KC340:KN340,DC340:DN340,AGC340:AGN340)</f>
        <v>3.5</v>
      </c>
      <c r="AME340" s="60" t="n">
        <f aca="false">MAX(QC340:QN340,PC340:PN340,AJC340:AJN340,AAC340:AAN340,FC340:FN340,SC340:SN340)</f>
        <v>27.6</v>
      </c>
      <c r="AMF340" s="60" t="n">
        <f aca="false">MIN(QC340:QN340,PC340:PN340,AJC340:AJN340,AAC340:AAN340,FC340:FN340,SC340:SN340)</f>
        <v>4</v>
      </c>
    </row>
    <row r="341" customFormat="false" ht="12.8" hidden="false" customHeight="false" outlineLevel="0" collapsed="false">
      <c r="A341" s="104"/>
      <c r="B341" s="29" t="n">
        <f aca="false">AVERAGE(AO341,BO341,CO341,DO341,EO341,FO341,GO341,HO351,IO341,JO341,KO341,LO341,MO341,NO341,OO341,PO341,QO341,RO341,SO341,TO341,UO341,VO341,WO341,YO341,ZO341,AAO341,ABO341,ACO341,ADO341,AEO341,AFO341,AGO341,AHO341,AIO341,AJO341,AKO341)</f>
        <v>14.2271990740741</v>
      </c>
      <c r="C341" s="30" t="n">
        <f aca="false">AVERAGE(B337:B341)</f>
        <v>14.0324035493827</v>
      </c>
      <c r="D341" s="31" t="n">
        <f aca="false">AVERAGE(B332:B341)</f>
        <v>13.972622492284</v>
      </c>
      <c r="E341" s="29" t="n">
        <f aca="false">AVERAGE(B322:B341)</f>
        <v>13.9347943409792</v>
      </c>
      <c r="F341" s="32" t="n">
        <f aca="false">AVERAGE(B292:B341)</f>
        <v>13.6482076494108</v>
      </c>
      <c r="G341" s="3" t="n">
        <f aca="false">MAX(AC341:AN341,BC341:BN341,CC341:CN341,DC341:DN341,EC341:EN341,FC341:FN341,GC341:GN341,HC341:HN341,IC341:IN341,JC341:JN341,KC341:KN341,LC341:LN341,MC341:MN341,NC341:NN341,OC341:ON341,PC341:PN341,QC341:QN341,RC341:RN341,SC341:SN341,TC341:TN341,UC341:UN341,VC341:VN341,WC341:WN341,YC341:YN341,ZC341:ZN341,AAC341:AAN341,ABC341:ABN341,ACC341:ACN341,ADC341:ADN341,AEC341:AEN341,AFC341:AFN341,AGC341:AGN341,AHC341:AHN341,AIC341:AIN341,AJC341:AJN341,AKC341:AKN341)</f>
        <v>28.4</v>
      </c>
      <c r="H341" s="105" t="n">
        <f aca="false">MEDIAN(AC341:AN341,BC341:BN341,CC341:CN341,DC341:DN341,EC341:EN341,FC341:FN341,GC341:GN341,HC341:HN341,IC341:IN341,JC341:JN341,KC341:KN341,LC341:LN341,MC341:MN341,NC341:NN341,OC341:ON341,PC341:PN341,QC341:QN341,RC341:RN341,SC341:SN341,TC341:TN341,UC341:UN341,VC341:VN341,WC341:WN341,YC341:YN341,ZC341:ZN341,AAC341:AAN341,ABC341:ABN341,ACC341:ACN341,ADC341:ADN341,AEC341:AEN341,AFC341:AFN341,AGC341:AGN341,AHC341:AHN341,AIC341:AIN341,AJC341:AJN341,AKC341:AKN341)</f>
        <v>13.5</v>
      </c>
      <c r="I341" s="5" t="n">
        <f aca="false">MIN(AC341:AN341,BC341:BN341,CC341:CN341,DC341:DN341,EC341:EN341,FC341:FN341,GC341:GN341,HC341:HN341,IC341:IN341,JC341:JN341,KC341:KN341,LC341:LN341,MC341:MN341,NC341:NN341,OC341:ON341,PC341:PN341,QC341:QN341,RC341:RN341,SC341:SN341,TC341:TN341,UC341:UN341,VC341:VN341,WC341:WN341,YC341:YN341,ZC341:ZN341,AAC341:AAN341,ABC341:ABN341,ACC341:ACN341,ADC341:ADN341,AEC341:AEN341,AFC341:AFN341,AGC341:AGN341,AHC341:AHN341,AIC341:AIN341,AJC341:AJN341,AKC341:AKN341)</f>
        <v>3.3</v>
      </c>
      <c r="J341" s="106" t="n">
        <f aca="false">(G341+I341)/2</f>
        <v>15.85</v>
      </c>
      <c r="AB341" s="107" t="n">
        <v>1991</v>
      </c>
      <c r="AC341" s="108" t="n">
        <v>13.3</v>
      </c>
      <c r="AD341" s="108" t="n">
        <v>13.4</v>
      </c>
      <c r="AE341" s="108" t="n">
        <v>13.7</v>
      </c>
      <c r="AF341" s="108" t="n">
        <v>12.6</v>
      </c>
      <c r="AG341" s="108" t="n">
        <v>10.8</v>
      </c>
      <c r="AH341" s="108" t="n">
        <v>9.2</v>
      </c>
      <c r="AI341" s="108" t="n">
        <v>8.3</v>
      </c>
      <c r="AJ341" s="108" t="n">
        <v>7.8</v>
      </c>
      <c r="AK341" s="108" t="n">
        <v>8.7</v>
      </c>
      <c r="AL341" s="108" t="n">
        <v>10.2</v>
      </c>
      <c r="AM341" s="108" t="n">
        <v>9.8</v>
      </c>
      <c r="AN341" s="108" t="n">
        <v>13.4</v>
      </c>
      <c r="AO341" s="109" t="n">
        <f aca="false">AVERAGE(AC341:AN341)</f>
        <v>10.9333333333333</v>
      </c>
      <c r="BA341" s="1" t="n">
        <v>1991</v>
      </c>
      <c r="BB341" s="110" t="s">
        <v>194</v>
      </c>
      <c r="BC341" s="108" t="n">
        <v>14.5</v>
      </c>
      <c r="BD341" s="108" t="n">
        <v>15.9</v>
      </c>
      <c r="BE341" s="108" t="n">
        <v>13.2</v>
      </c>
      <c r="BF341" s="108" t="n">
        <v>12.1</v>
      </c>
      <c r="BG341" s="108" t="n">
        <v>9.7</v>
      </c>
      <c r="BH341" s="108" t="n">
        <v>7.9</v>
      </c>
      <c r="BI341" s="108" t="n">
        <v>5.9</v>
      </c>
      <c r="BJ341" s="108" t="n">
        <v>6.1</v>
      </c>
      <c r="BK341" s="108" t="n">
        <v>6.6</v>
      </c>
      <c r="BL341" s="112" t="n">
        <f aca="false">SUM(BL340+BL342)/2</f>
        <v>9.45</v>
      </c>
      <c r="BM341" s="108" t="n">
        <v>11.6</v>
      </c>
      <c r="BN341" s="108" t="n">
        <v>14.1</v>
      </c>
      <c r="BO341" s="109" t="n">
        <f aca="false">AVERAGE(BC341:BN341)</f>
        <v>10.5875</v>
      </c>
      <c r="CA341" s="1" t="n">
        <v>1991</v>
      </c>
      <c r="CB341" s="110" t="s">
        <v>194</v>
      </c>
      <c r="CC341" s="108" t="n">
        <v>12.6</v>
      </c>
      <c r="CD341" s="108" t="n">
        <v>11.7</v>
      </c>
      <c r="CE341" s="108" t="n">
        <v>12.6</v>
      </c>
      <c r="CF341" s="108" t="n">
        <v>9.6</v>
      </c>
      <c r="CG341" s="108" t="n">
        <v>8</v>
      </c>
      <c r="CH341" s="108" t="n">
        <v>7.4</v>
      </c>
      <c r="CI341" s="108" t="n">
        <v>5.6</v>
      </c>
      <c r="CJ341" s="108" t="n">
        <v>5.7</v>
      </c>
      <c r="CK341" s="108" t="n">
        <v>6.9</v>
      </c>
      <c r="CL341" s="108" t="n">
        <v>8.8</v>
      </c>
      <c r="CM341" s="108" t="n">
        <v>8.5</v>
      </c>
      <c r="CN341" s="108" t="n">
        <v>12.2</v>
      </c>
      <c r="CO341" s="109" t="n">
        <f aca="false">AVERAGE(CC341:CN341)</f>
        <v>9.13333333333333</v>
      </c>
      <c r="DA341" s="1" t="n">
        <v>1991</v>
      </c>
      <c r="DB341" s="110" t="s">
        <v>194</v>
      </c>
      <c r="DC341" s="108" t="n">
        <v>26.7</v>
      </c>
      <c r="DD341" s="108" t="n">
        <v>26.1</v>
      </c>
      <c r="DE341" s="108" t="n">
        <v>26.6</v>
      </c>
      <c r="DF341" s="108" t="n">
        <v>22.8</v>
      </c>
      <c r="DG341" s="108" t="n">
        <v>16</v>
      </c>
      <c r="DH341" s="108" t="n">
        <v>17.8</v>
      </c>
      <c r="DI341" s="108" t="n">
        <v>13.9</v>
      </c>
      <c r="DJ341" s="108" t="n">
        <v>14.4</v>
      </c>
      <c r="DK341" s="108" t="n">
        <v>18.6</v>
      </c>
      <c r="DL341" s="108" t="n">
        <v>23.5</v>
      </c>
      <c r="DM341" s="108" t="n">
        <v>25.2</v>
      </c>
      <c r="DN341" s="108" t="n">
        <v>26.8</v>
      </c>
      <c r="DO341" s="109" t="n">
        <f aca="false">AVERAGE(DC341:DN341)</f>
        <v>21.5333333333333</v>
      </c>
      <c r="EA341" s="1" t="n">
        <v>1991</v>
      </c>
      <c r="EB341" s="119" t="s">
        <v>194</v>
      </c>
      <c r="EC341" s="108" t="n">
        <v>14.8</v>
      </c>
      <c r="ED341" s="108" t="n">
        <v>17.5</v>
      </c>
      <c r="EE341" s="108" t="n">
        <v>13.4</v>
      </c>
      <c r="EF341" s="108" t="n">
        <v>11.5</v>
      </c>
      <c r="EG341" s="108" t="n">
        <v>8.5</v>
      </c>
      <c r="EH341" s="108" t="n">
        <v>8.4</v>
      </c>
      <c r="EI341" s="108" t="n">
        <v>9.1</v>
      </c>
      <c r="EJ341" s="108" t="n">
        <v>7.9</v>
      </c>
      <c r="EK341" s="108" t="n">
        <v>9.7</v>
      </c>
      <c r="EL341" s="108" t="n">
        <v>9.5</v>
      </c>
      <c r="EM341" s="108" t="n">
        <v>12.1</v>
      </c>
      <c r="EN341" s="108" t="n">
        <v>12.4</v>
      </c>
      <c r="EO341" s="109" t="n">
        <f aca="false">AVERAGE(EC341:EN341)</f>
        <v>11.2333333333333</v>
      </c>
      <c r="FA341" s="1" t="n">
        <v>1991</v>
      </c>
      <c r="FB341" s="119" t="s">
        <v>194</v>
      </c>
      <c r="FC341" s="108" t="n">
        <v>15.6</v>
      </c>
      <c r="FD341" s="108" t="n">
        <v>14.8</v>
      </c>
      <c r="FE341" s="108" t="n">
        <v>13.3</v>
      </c>
      <c r="FF341" s="108" t="n">
        <v>11.1</v>
      </c>
      <c r="FG341" s="108" t="n">
        <v>7.7</v>
      </c>
      <c r="FH341" s="108" t="n">
        <v>7.5</v>
      </c>
      <c r="FI341" s="108" t="n">
        <v>8</v>
      </c>
      <c r="FJ341" s="108" t="n">
        <v>6.5</v>
      </c>
      <c r="FK341" s="108" t="n">
        <v>8.6</v>
      </c>
      <c r="FL341" s="108" t="n">
        <v>7.5</v>
      </c>
      <c r="FM341" s="108" t="n">
        <v>10.4</v>
      </c>
      <c r="FN341" s="108" t="n">
        <v>11.9</v>
      </c>
      <c r="FO341" s="109" t="n">
        <f aca="false">AVERAGE(FC341:FN341)</f>
        <v>10.2416666666667</v>
      </c>
      <c r="GA341" s="1" t="n">
        <v>1991</v>
      </c>
      <c r="GB341" s="110" t="s">
        <v>194</v>
      </c>
      <c r="GC341" s="108" t="n">
        <v>16.9</v>
      </c>
      <c r="GD341" s="108" t="n">
        <v>17.4</v>
      </c>
      <c r="GE341" s="108" t="n">
        <v>16.7</v>
      </c>
      <c r="GF341" s="108" t="n">
        <v>16.3</v>
      </c>
      <c r="GG341" s="108" t="n">
        <v>14.2</v>
      </c>
      <c r="GH341" s="108" t="n">
        <v>13.4</v>
      </c>
      <c r="GI341" s="108" t="n">
        <v>11.7</v>
      </c>
      <c r="GJ341" s="108" t="n">
        <v>11.8</v>
      </c>
      <c r="GK341" s="108" t="n">
        <v>12.2</v>
      </c>
      <c r="GL341" s="108" t="n">
        <v>13.4</v>
      </c>
      <c r="GM341" s="108" t="n">
        <v>13.5</v>
      </c>
      <c r="GN341" s="108" t="n">
        <v>16.3</v>
      </c>
      <c r="GO341" s="109" t="n">
        <f aca="false">AVERAGE(GC341:GN341)</f>
        <v>14.4833333333333</v>
      </c>
      <c r="HA341" s="1" t="n">
        <v>1991</v>
      </c>
      <c r="HB341" s="110" t="s">
        <v>194</v>
      </c>
      <c r="HC341" s="108" t="n">
        <v>15.5</v>
      </c>
      <c r="HD341" s="108" t="n">
        <v>15.2</v>
      </c>
      <c r="HE341" s="108" t="n">
        <v>15.6</v>
      </c>
      <c r="HF341" s="108" t="n">
        <v>14.7</v>
      </c>
      <c r="HG341" s="108" t="n">
        <v>13.2</v>
      </c>
      <c r="HH341" s="108" t="n">
        <v>12.6</v>
      </c>
      <c r="HI341" s="108" t="n">
        <v>11.2</v>
      </c>
      <c r="HJ341" s="108" t="n">
        <v>10.4</v>
      </c>
      <c r="HK341" s="108" t="n">
        <v>11</v>
      </c>
      <c r="HL341" s="108" t="n">
        <v>12</v>
      </c>
      <c r="HM341" s="108" t="n">
        <v>11.9</v>
      </c>
      <c r="HN341" s="108" t="n">
        <v>14.8</v>
      </c>
      <c r="HO341" s="109" t="n">
        <f aca="false">AVERAGE(HC341:HN341)</f>
        <v>13.175</v>
      </c>
      <c r="IA341" s="1" t="n">
        <v>1991</v>
      </c>
      <c r="IB341" s="110" t="s">
        <v>194</v>
      </c>
      <c r="IC341" s="108" t="n">
        <v>21.6</v>
      </c>
      <c r="ID341" s="108" t="n">
        <v>23.4</v>
      </c>
      <c r="IE341" s="108" t="n">
        <v>21.3</v>
      </c>
      <c r="IF341" s="108" t="n">
        <v>20</v>
      </c>
      <c r="IG341" s="108" t="n">
        <v>16.1</v>
      </c>
      <c r="IH341" s="108" t="n">
        <v>13.8</v>
      </c>
      <c r="II341" s="108" t="n">
        <v>13</v>
      </c>
      <c r="IJ341" s="108" t="n">
        <v>12.5</v>
      </c>
      <c r="IK341" s="108" t="n">
        <v>14</v>
      </c>
      <c r="IL341" s="108" t="n">
        <v>16.7</v>
      </c>
      <c r="IM341" s="108" t="n">
        <v>17.3</v>
      </c>
      <c r="IN341" s="108" t="n">
        <v>19.9</v>
      </c>
      <c r="IO341" s="109" t="n">
        <f aca="false">AVERAGE(IC341:IN341)</f>
        <v>17.4666666666667</v>
      </c>
      <c r="JA341" s="1" t="n">
        <v>1991</v>
      </c>
      <c r="JB341" s="119" t="s">
        <v>194</v>
      </c>
      <c r="JC341" s="108" t="n">
        <v>13.9</v>
      </c>
      <c r="JD341" s="108" t="n">
        <v>14.5</v>
      </c>
      <c r="JE341" s="108" t="n">
        <v>9.5</v>
      </c>
      <c r="JF341" s="108" t="n">
        <v>8.8</v>
      </c>
      <c r="JG341" s="108" t="n">
        <v>5.3</v>
      </c>
      <c r="JH341" s="108" t="n">
        <v>6.2</v>
      </c>
      <c r="JI341" s="108" t="n">
        <v>3.3</v>
      </c>
      <c r="JJ341" s="108" t="n">
        <v>4</v>
      </c>
      <c r="JK341" s="108" t="n">
        <v>3.9</v>
      </c>
      <c r="JL341" s="108" t="n">
        <v>7</v>
      </c>
      <c r="JM341" s="108" t="n">
        <v>9.6</v>
      </c>
      <c r="JN341" s="108" t="n">
        <v>11.4</v>
      </c>
      <c r="JO341" s="109" t="n">
        <f aca="false">AVERAGE(JC341:JN341)</f>
        <v>8.11666666666667</v>
      </c>
      <c r="KA341" s="1" t="n">
        <v>1991</v>
      </c>
      <c r="KB341" s="110" t="s">
        <v>194</v>
      </c>
      <c r="KC341" s="108" t="n">
        <v>26.5</v>
      </c>
      <c r="KD341" s="108" t="n">
        <v>25.3</v>
      </c>
      <c r="KE341" s="108" t="n">
        <v>26.2</v>
      </c>
      <c r="KF341" s="108" t="n">
        <v>23</v>
      </c>
      <c r="KG341" s="108" t="n">
        <v>17.1</v>
      </c>
      <c r="KH341" s="108" t="n">
        <v>18</v>
      </c>
      <c r="KI341" s="108" t="n">
        <v>15</v>
      </c>
      <c r="KJ341" s="108" t="n">
        <v>16.6</v>
      </c>
      <c r="KK341" s="108" t="n">
        <v>19.3</v>
      </c>
      <c r="KL341" s="108" t="n">
        <v>24.7</v>
      </c>
      <c r="KM341" s="108" t="n">
        <v>25.1</v>
      </c>
      <c r="KN341" s="108" t="n">
        <v>26.8</v>
      </c>
      <c r="KO341" s="109" t="n">
        <f aca="false">AVERAGE(KC341:KN341)</f>
        <v>21.9666666666667</v>
      </c>
      <c r="LA341" s="1" t="n">
        <v>1991</v>
      </c>
      <c r="LB341" s="110" t="s">
        <v>194</v>
      </c>
      <c r="LC341" s="108" t="n">
        <v>14.4</v>
      </c>
      <c r="LD341" s="108" t="n">
        <v>14</v>
      </c>
      <c r="LE341" s="108" t="n">
        <v>13.7</v>
      </c>
      <c r="LF341" s="108" t="n">
        <v>10.5</v>
      </c>
      <c r="LG341" s="108" t="n">
        <v>9.2</v>
      </c>
      <c r="LH341" s="108" t="n">
        <v>8.2</v>
      </c>
      <c r="LI341" s="108" t="n">
        <v>6.1</v>
      </c>
      <c r="LJ341" s="108" t="n">
        <v>6.5</v>
      </c>
      <c r="LK341" s="108" t="n">
        <v>7</v>
      </c>
      <c r="LL341" s="108" t="n">
        <v>9.1</v>
      </c>
      <c r="LM341" s="108" t="n">
        <v>9.2</v>
      </c>
      <c r="LN341" s="108" t="n">
        <v>13.2</v>
      </c>
      <c r="LO341" s="109" t="n">
        <f aca="false">AVERAGE(LC341:LN341)</f>
        <v>10.0916666666667</v>
      </c>
      <c r="MA341" s="1" t="n">
        <v>1991</v>
      </c>
      <c r="MB341" s="110" t="s">
        <v>194</v>
      </c>
      <c r="MC341" s="108" t="n">
        <v>15.8</v>
      </c>
      <c r="MD341" s="108" t="n">
        <v>16.6</v>
      </c>
      <c r="ME341" s="108" t="n">
        <v>14.9</v>
      </c>
      <c r="MF341" s="108" t="n">
        <v>13.9</v>
      </c>
      <c r="MG341" s="108" t="n">
        <v>11.7</v>
      </c>
      <c r="MH341" s="108" t="n">
        <v>10.4</v>
      </c>
      <c r="MI341" s="108" t="n">
        <v>9</v>
      </c>
      <c r="MJ341" s="108" t="n">
        <v>9.1</v>
      </c>
      <c r="MK341" s="108" t="n">
        <v>9.2</v>
      </c>
      <c r="ML341" s="108" t="n">
        <v>11.7</v>
      </c>
      <c r="MM341" s="108" t="n">
        <v>12.3</v>
      </c>
      <c r="MN341" s="108" t="n">
        <v>14.8</v>
      </c>
      <c r="MO341" s="109" t="n">
        <f aca="false">AVERAGE(MC341:MN341)</f>
        <v>12.45</v>
      </c>
      <c r="NA341" s="1" t="n">
        <v>1991</v>
      </c>
      <c r="NB341" s="110" t="s">
        <v>194</v>
      </c>
      <c r="NC341" s="108" t="n">
        <v>18.6</v>
      </c>
      <c r="ND341" s="108" t="n">
        <v>17.9</v>
      </c>
      <c r="NE341" s="108" t="n">
        <v>17.4</v>
      </c>
      <c r="NF341" s="108" t="n">
        <v>16.8</v>
      </c>
      <c r="NG341" s="108" t="n">
        <v>14.8</v>
      </c>
      <c r="NH341" s="108" t="n">
        <v>13</v>
      </c>
      <c r="NI341" s="108" t="n">
        <v>10.9</v>
      </c>
      <c r="NJ341" s="108" t="n">
        <v>9.9</v>
      </c>
      <c r="NK341" s="108" t="n">
        <v>9</v>
      </c>
      <c r="NL341" s="108" t="n">
        <v>11.7</v>
      </c>
      <c r="NM341" s="108" t="n">
        <v>12.5</v>
      </c>
      <c r="NN341" s="108" t="n">
        <v>16.4</v>
      </c>
      <c r="NO341" s="109" t="n">
        <f aca="false">AVERAGE(NC341:NN341)</f>
        <v>14.075</v>
      </c>
      <c r="OA341" s="1" t="n">
        <v>1991</v>
      </c>
      <c r="OB341" s="110" t="s">
        <v>194</v>
      </c>
      <c r="OC341" s="116" t="n">
        <v>19.1</v>
      </c>
      <c r="OD341" s="116" t="n">
        <v>18.3</v>
      </c>
      <c r="OE341" s="116" t="n">
        <v>18.5</v>
      </c>
      <c r="OF341" s="116" t="n">
        <v>16.6</v>
      </c>
      <c r="OG341" s="116" t="n">
        <v>13.4</v>
      </c>
      <c r="OH341" s="116" t="n">
        <v>12.8</v>
      </c>
      <c r="OI341" s="116" t="n">
        <v>10.8</v>
      </c>
      <c r="OJ341" s="116" t="n">
        <v>11.2</v>
      </c>
      <c r="OK341" s="116" t="n">
        <v>11.2</v>
      </c>
      <c r="OL341" s="116" t="n">
        <v>13.3</v>
      </c>
      <c r="OM341" s="116" t="n">
        <v>13.7</v>
      </c>
      <c r="ON341" s="116" t="n">
        <v>17.6</v>
      </c>
      <c r="OO341" s="109" t="n">
        <f aca="false">AVERAGE(OC341:ON341)</f>
        <v>14.7083333333333</v>
      </c>
      <c r="PA341" s="16" t="n">
        <v>1991</v>
      </c>
      <c r="PB341" s="134" t="s">
        <v>194</v>
      </c>
      <c r="PC341" s="108" t="n">
        <v>19.3</v>
      </c>
      <c r="PD341" s="108" t="n">
        <v>18.8</v>
      </c>
      <c r="PE341" s="108" t="n">
        <v>16.2</v>
      </c>
      <c r="PF341" s="108" t="n">
        <v>13.7</v>
      </c>
      <c r="PG341" s="108" t="n">
        <v>10.1</v>
      </c>
      <c r="PH341" s="108" t="n">
        <v>8.2</v>
      </c>
      <c r="PI341" s="108" t="n">
        <v>6.1</v>
      </c>
      <c r="PJ341" s="108" t="n">
        <v>5.7</v>
      </c>
      <c r="PK341" s="108" t="n">
        <v>8.4</v>
      </c>
      <c r="PL341" s="108" t="n">
        <v>13.6</v>
      </c>
      <c r="PM341" s="108" t="n">
        <v>13.6</v>
      </c>
      <c r="PN341" s="108" t="n">
        <v>17.3</v>
      </c>
      <c r="PO341" s="109" t="n">
        <f aca="false">AVERAGE(PC341:PN341)</f>
        <v>12.5833333333333</v>
      </c>
      <c r="QA341" s="1" t="n">
        <v>1991</v>
      </c>
      <c r="QB341" s="110" t="s">
        <v>194</v>
      </c>
      <c r="QC341" s="108" t="n">
        <v>13.2</v>
      </c>
      <c r="QD341" s="108" t="n">
        <v>13.3</v>
      </c>
      <c r="QE341" s="108" t="n">
        <v>12.6</v>
      </c>
      <c r="QF341" s="108" t="n">
        <v>11.6</v>
      </c>
      <c r="QG341" s="108" t="n">
        <v>8.7</v>
      </c>
      <c r="QH341" s="108" t="n">
        <v>7.8</v>
      </c>
      <c r="QI341" s="108" t="n">
        <v>5.9</v>
      </c>
      <c r="QJ341" s="108" t="n">
        <v>5.9</v>
      </c>
      <c r="QK341" s="108" t="n">
        <v>6.9</v>
      </c>
      <c r="QL341" s="108" t="n">
        <v>8.8</v>
      </c>
      <c r="QM341" s="108" t="n">
        <v>8.9</v>
      </c>
      <c r="QN341" s="108" t="n">
        <v>13.5</v>
      </c>
      <c r="QO341" s="109" t="n">
        <f aca="false">AVERAGE(QC341:QN341)</f>
        <v>9.75833333333333</v>
      </c>
      <c r="RA341" s="1" t="n">
        <v>1991</v>
      </c>
      <c r="RB341" s="110" t="s">
        <v>194</v>
      </c>
      <c r="RC341" s="108" t="n">
        <v>16.9</v>
      </c>
      <c r="RD341" s="108" t="n">
        <v>17.6</v>
      </c>
      <c r="RE341" s="108" t="n">
        <v>15.9</v>
      </c>
      <c r="RF341" s="108" t="n">
        <v>13.1</v>
      </c>
      <c r="RG341" s="108" t="n">
        <v>10.3</v>
      </c>
      <c r="RH341" s="108" t="n">
        <v>9.4</v>
      </c>
      <c r="RI341" s="108" t="n">
        <v>6.9</v>
      </c>
      <c r="RJ341" s="108" t="n">
        <v>6.2</v>
      </c>
      <c r="RK341" s="108" t="n">
        <v>7.6</v>
      </c>
      <c r="RL341" s="108" t="n">
        <v>10.4</v>
      </c>
      <c r="RM341" s="108" t="n">
        <v>11.2</v>
      </c>
      <c r="RN341" s="108" t="n">
        <v>17.1</v>
      </c>
      <c r="RO341" s="109" t="n">
        <f aca="false">AVERAGE(RC341:RN341)</f>
        <v>11.8833333333333</v>
      </c>
      <c r="SA341" s="1" t="n">
        <v>1991</v>
      </c>
      <c r="SB341" s="107" t="n">
        <v>1991</v>
      </c>
      <c r="SC341" s="108" t="n">
        <v>19.7</v>
      </c>
      <c r="SD341" s="108" t="n">
        <v>23.1</v>
      </c>
      <c r="SE341" s="108" t="n">
        <v>17.7</v>
      </c>
      <c r="SF341" s="108" t="n">
        <v>17.1</v>
      </c>
      <c r="SG341" s="108" t="n">
        <v>11</v>
      </c>
      <c r="SH341" s="108" t="n">
        <v>6.6</v>
      </c>
      <c r="SI341" s="108" t="n">
        <v>5.3</v>
      </c>
      <c r="SJ341" s="108" t="n">
        <v>6.9</v>
      </c>
      <c r="SK341" s="108" t="n">
        <v>11</v>
      </c>
      <c r="SL341" s="108" t="n">
        <v>14.3</v>
      </c>
      <c r="SM341" s="108" t="n">
        <v>16.3</v>
      </c>
      <c r="SN341" s="108" t="n">
        <v>20</v>
      </c>
      <c r="SO341" s="109" t="n">
        <f aca="false">AVERAGE(SC341:SN341)</f>
        <v>14.0833333333333</v>
      </c>
      <c r="TA341" s="1" t="n">
        <v>1991</v>
      </c>
      <c r="TB341" s="110" t="s">
        <v>194</v>
      </c>
      <c r="TC341" s="108" t="n">
        <v>27.4</v>
      </c>
      <c r="TD341" s="108" t="n">
        <v>26.7</v>
      </c>
      <c r="TE341" s="108" t="n">
        <v>26.7</v>
      </c>
      <c r="TF341" s="108" t="n">
        <v>23.1</v>
      </c>
      <c r="TG341" s="108" t="n">
        <v>17.7</v>
      </c>
      <c r="TH341" s="108" t="n">
        <v>16.4</v>
      </c>
      <c r="TI341" s="108" t="n">
        <v>13.7</v>
      </c>
      <c r="TJ341" s="108" t="n">
        <v>15.4</v>
      </c>
      <c r="TK341" s="108" t="n">
        <v>17.2</v>
      </c>
      <c r="TL341" s="108" t="n">
        <v>24.6</v>
      </c>
      <c r="TM341" s="108" t="n">
        <v>22.6</v>
      </c>
      <c r="TN341" s="108" t="n">
        <v>26.1</v>
      </c>
      <c r="TO341" s="109" t="n">
        <f aca="false">AVERAGE(TC341:TN341)</f>
        <v>21.4666666666667</v>
      </c>
      <c r="UA341" s="1" t="n">
        <v>1991</v>
      </c>
      <c r="UB341" s="110" t="s">
        <v>194</v>
      </c>
      <c r="UC341" s="108" t="n">
        <v>17.7</v>
      </c>
      <c r="UD341" s="108" t="n">
        <v>18.1</v>
      </c>
      <c r="UE341" s="108" t="n">
        <v>15.9</v>
      </c>
      <c r="UF341" s="108" t="n">
        <v>13.1</v>
      </c>
      <c r="UG341" s="108" t="n">
        <v>10.9</v>
      </c>
      <c r="UH341" s="108" t="n">
        <v>8.6</v>
      </c>
      <c r="UI341" s="108" t="n">
        <v>6.8</v>
      </c>
      <c r="UJ341" s="108" t="n">
        <v>6</v>
      </c>
      <c r="UK341" s="108" t="n">
        <v>6.8</v>
      </c>
      <c r="UL341" s="108" t="n">
        <v>11.5</v>
      </c>
      <c r="UM341" s="108" t="n">
        <v>11.5</v>
      </c>
      <c r="UN341" s="108" t="n">
        <v>17.3</v>
      </c>
      <c r="UO341" s="109" t="n">
        <f aca="false">AVERAGE(UC341:UN341)</f>
        <v>12.0166666666667</v>
      </c>
      <c r="VA341" s="1" t="n">
        <v>1991</v>
      </c>
      <c r="VB341" s="110" t="s">
        <v>194</v>
      </c>
      <c r="VC341" s="108" t="n">
        <v>12.7</v>
      </c>
      <c r="VD341" s="108" t="n">
        <v>13.8</v>
      </c>
      <c r="VE341" s="108" t="n">
        <v>12.8</v>
      </c>
      <c r="VF341" s="108" t="n">
        <v>13</v>
      </c>
      <c r="VG341" s="108" t="n">
        <v>10.3</v>
      </c>
      <c r="VH341" s="108" t="n">
        <v>8.7</v>
      </c>
      <c r="VI341" s="108" t="n">
        <v>7.1</v>
      </c>
      <c r="VJ341" s="108" t="n">
        <v>7.1</v>
      </c>
      <c r="VK341" s="108" t="n">
        <v>8.3</v>
      </c>
      <c r="VL341" s="108" t="n">
        <v>9.7</v>
      </c>
      <c r="VM341" s="108" t="n">
        <v>9.3</v>
      </c>
      <c r="VN341" s="108" t="n">
        <v>13</v>
      </c>
      <c r="VO341" s="109" t="n">
        <f aca="false">AVERAGE(VC341:VN341)</f>
        <v>10.4833333333333</v>
      </c>
      <c r="WA341" s="1" t="n">
        <v>1991</v>
      </c>
      <c r="WB341" s="110" t="s">
        <v>194</v>
      </c>
      <c r="WC341" s="108" t="n">
        <v>22.8</v>
      </c>
      <c r="WD341" s="108" t="n">
        <v>24.9</v>
      </c>
      <c r="WE341" s="108" t="n">
        <v>20.8</v>
      </c>
      <c r="WF341" s="108" t="n">
        <v>17.5</v>
      </c>
      <c r="WG341" s="108" t="n">
        <v>12.8</v>
      </c>
      <c r="WH341" s="108" t="n">
        <v>10.3</v>
      </c>
      <c r="WI341" s="108" t="n">
        <v>8.2</v>
      </c>
      <c r="WJ341" s="108" t="n">
        <v>8.4</v>
      </c>
      <c r="WK341" s="108" t="n">
        <v>9.4</v>
      </c>
      <c r="WL341" s="108" t="n">
        <v>14.3</v>
      </c>
      <c r="WM341" s="108" t="n">
        <v>14.5</v>
      </c>
      <c r="WN341" s="108" t="n">
        <v>19.1</v>
      </c>
      <c r="WO341" s="109" t="n">
        <f aca="false">AVERAGE(WC341:WN341)</f>
        <v>15.25</v>
      </c>
      <c r="YA341" s="1" t="n">
        <v>1991</v>
      </c>
      <c r="YB341" s="110" t="s">
        <v>194</v>
      </c>
      <c r="YC341" s="108" t="n">
        <v>14</v>
      </c>
      <c r="YD341" s="108" t="n">
        <v>14.2</v>
      </c>
      <c r="YE341" s="108" t="n">
        <v>13.1</v>
      </c>
      <c r="YF341" s="108" t="n">
        <v>11.8</v>
      </c>
      <c r="YG341" s="108" t="n">
        <v>8.6</v>
      </c>
      <c r="YH341" s="108" t="n">
        <v>8.1</v>
      </c>
      <c r="YI341" s="108" t="n">
        <v>6.3</v>
      </c>
      <c r="YJ341" s="108" t="n">
        <v>5.8</v>
      </c>
      <c r="YK341" s="108" t="n">
        <v>7.1</v>
      </c>
      <c r="YL341" s="108" t="n">
        <v>9</v>
      </c>
      <c r="YM341" s="108" t="n">
        <v>9</v>
      </c>
      <c r="YN341" s="108" t="n">
        <v>14.2</v>
      </c>
      <c r="YO341" s="109" t="n">
        <f aca="false">AVERAGE(YC341:YN341)</f>
        <v>10.1</v>
      </c>
      <c r="ZA341" s="1" t="n">
        <v>1991</v>
      </c>
      <c r="ZB341" s="110" t="s">
        <v>194</v>
      </c>
      <c r="ZC341" s="108" t="n">
        <v>17.7</v>
      </c>
      <c r="ZD341" s="108" t="n">
        <v>17.6</v>
      </c>
      <c r="ZE341" s="108" t="n">
        <v>17</v>
      </c>
      <c r="ZF341" s="108" t="n">
        <v>12.2</v>
      </c>
      <c r="ZG341" s="108" t="n">
        <v>10</v>
      </c>
      <c r="ZH341" s="108" t="n">
        <v>8.4</v>
      </c>
      <c r="ZI341" s="108" t="n">
        <v>6.4</v>
      </c>
      <c r="ZJ341" s="108" t="n">
        <v>6.6</v>
      </c>
      <c r="ZK341" s="108" t="n">
        <v>7.1</v>
      </c>
      <c r="ZL341" s="108" t="n">
        <v>10.4</v>
      </c>
      <c r="ZM341" s="108" t="n">
        <v>11.4</v>
      </c>
      <c r="ZN341" s="108" t="n">
        <v>16.9</v>
      </c>
      <c r="ZO341" s="109" t="n">
        <f aca="false">AVERAGE(ZC341:ZN341)</f>
        <v>11.8083333333333</v>
      </c>
      <c r="AAA341" s="1" t="n">
        <v>1991</v>
      </c>
      <c r="AAB341" s="110" t="s">
        <v>194</v>
      </c>
      <c r="AAC341" s="108" t="n">
        <v>24.3</v>
      </c>
      <c r="AAD341" s="108" t="n">
        <v>23.2</v>
      </c>
      <c r="AAE341" s="108" t="n">
        <v>23.1</v>
      </c>
      <c r="AAF341" s="108" t="n">
        <v>21.3</v>
      </c>
      <c r="AAG341" s="108" t="n">
        <v>16.1</v>
      </c>
      <c r="AAH341" s="108" t="n">
        <v>16.1</v>
      </c>
      <c r="AAI341" s="108" t="n">
        <v>13.5</v>
      </c>
      <c r="AAJ341" s="108" t="n">
        <v>14.2</v>
      </c>
      <c r="AAK341" s="108" t="n">
        <v>19.6</v>
      </c>
      <c r="AAL341" s="108" t="n">
        <v>23.2</v>
      </c>
      <c r="AAM341" s="108" t="n">
        <v>25.3</v>
      </c>
      <c r="AAN341" s="108" t="n">
        <v>26</v>
      </c>
      <c r="AAO341" s="109" t="n">
        <f aca="false">AVERAGE(AAC341:AAN341)</f>
        <v>20.4916666666667</v>
      </c>
      <c r="ABA341" s="1" t="n">
        <v>1991</v>
      </c>
      <c r="ABB341" s="110" t="s">
        <v>194</v>
      </c>
      <c r="ABC341" s="108" t="n">
        <v>24.2</v>
      </c>
      <c r="ABD341" s="108" t="n">
        <v>26.6</v>
      </c>
      <c r="ABE341" s="108" t="n">
        <v>24.7</v>
      </c>
      <c r="ABF341" s="108" t="n">
        <v>22.9</v>
      </c>
      <c r="ABG341" s="108" t="n">
        <v>19</v>
      </c>
      <c r="ABH341" s="108" t="n">
        <v>16.2</v>
      </c>
      <c r="ABI341" s="108" t="n">
        <v>13.3</v>
      </c>
      <c r="ABJ341" s="108" t="n">
        <v>14.4</v>
      </c>
      <c r="ABK341" s="108" t="n">
        <v>14.5</v>
      </c>
      <c r="ABL341" s="108" t="n">
        <v>18.4</v>
      </c>
      <c r="ABM341" s="108" t="n">
        <v>18.6</v>
      </c>
      <c r="ABN341" s="108" t="n">
        <v>21.1</v>
      </c>
      <c r="ABO341" s="109" t="n">
        <f aca="false">AVERAGE(ABC341:ABN341)</f>
        <v>19.4916666666667</v>
      </c>
      <c r="ACA341" s="111" t="n">
        <v>1991</v>
      </c>
      <c r="ACB341" s="110" t="s">
        <v>194</v>
      </c>
      <c r="ACC341" s="108" t="n">
        <v>19.2</v>
      </c>
      <c r="ACD341" s="108" t="n">
        <v>18.7</v>
      </c>
      <c r="ACE341" s="108" t="n">
        <v>17.6</v>
      </c>
      <c r="ACF341" s="108" t="n">
        <v>16.4</v>
      </c>
      <c r="ACG341" s="108" t="n">
        <v>12.9</v>
      </c>
      <c r="ACH341" s="108" t="n">
        <v>11.7</v>
      </c>
      <c r="ACI341" s="108" t="n">
        <v>10</v>
      </c>
      <c r="ACJ341" s="108" t="n">
        <v>10.5</v>
      </c>
      <c r="ACK341" s="108" t="n">
        <v>10.3</v>
      </c>
      <c r="ACL341" s="108" t="n">
        <v>13.5</v>
      </c>
      <c r="ACM341" s="108" t="n">
        <v>13.5</v>
      </c>
      <c r="ACN341" s="108" t="n">
        <v>17.7</v>
      </c>
      <c r="ACO341" s="109" t="n">
        <f aca="false">AVERAGE(ACC341:ACN341)</f>
        <v>14.3333333333333</v>
      </c>
      <c r="ADA341" s="1" t="n">
        <v>1991</v>
      </c>
      <c r="ADB341" s="110" t="s">
        <v>194</v>
      </c>
      <c r="ADC341" s="108" t="n">
        <v>26.7</v>
      </c>
      <c r="ADD341" s="108" t="n">
        <v>26.4</v>
      </c>
      <c r="ADE341" s="108" t="n">
        <v>25.3</v>
      </c>
      <c r="ADF341" s="108" t="n">
        <v>21.9</v>
      </c>
      <c r="ADG341" s="108" t="n">
        <v>16.8</v>
      </c>
      <c r="ADH341" s="108" t="n">
        <v>16.6</v>
      </c>
      <c r="ADI341" s="108" t="n">
        <v>13.3</v>
      </c>
      <c r="ADJ341" s="108" t="n">
        <v>13.7</v>
      </c>
      <c r="ADK341" s="108" t="n">
        <v>14.9</v>
      </c>
      <c r="ADL341" s="108" t="n">
        <v>20.5</v>
      </c>
      <c r="ADM341" s="108" t="n">
        <v>20</v>
      </c>
      <c r="ADN341" s="108" t="n">
        <v>23</v>
      </c>
      <c r="ADO341" s="109" t="n">
        <f aca="false">AVERAGE(ADC341:ADN341)</f>
        <v>19.925</v>
      </c>
      <c r="AEA341" s="1" t="n">
        <v>1991</v>
      </c>
      <c r="AEB341" s="110" t="s">
        <v>194</v>
      </c>
      <c r="AEC341" s="108" t="n">
        <v>27.4</v>
      </c>
      <c r="AED341" s="108" t="n">
        <v>27.4</v>
      </c>
      <c r="AEE341" s="108" t="n">
        <v>26.2</v>
      </c>
      <c r="AEF341" s="108" t="n">
        <v>23.6</v>
      </c>
      <c r="AEG341" s="108" t="n">
        <v>18.8</v>
      </c>
      <c r="AEH341" s="108" t="n">
        <v>17.6</v>
      </c>
      <c r="AEI341" s="108" t="n">
        <v>14.6</v>
      </c>
      <c r="AEJ341" s="108" t="n">
        <v>14.7</v>
      </c>
      <c r="AEK341" s="108" t="n">
        <v>16.8</v>
      </c>
      <c r="AEL341" s="108" t="n">
        <v>23.3</v>
      </c>
      <c r="AEM341" s="108" t="n">
        <v>20.6</v>
      </c>
      <c r="AEN341" s="108" t="n">
        <v>24.2</v>
      </c>
      <c r="AEO341" s="109" t="n">
        <f aca="false">AVERAGE(AEC341:AEN341)</f>
        <v>21.2666666666667</v>
      </c>
      <c r="AFA341" s="1" t="n">
        <v>1991</v>
      </c>
      <c r="AFB341" s="110" t="s">
        <v>194</v>
      </c>
      <c r="AFC341" s="108" t="n">
        <v>18.5</v>
      </c>
      <c r="AFD341" s="108" t="n">
        <v>18</v>
      </c>
      <c r="AFE341" s="108" t="n">
        <v>17.9</v>
      </c>
      <c r="AFF341" s="108" t="n">
        <v>17</v>
      </c>
      <c r="AFG341" s="108" t="n">
        <v>14.2</v>
      </c>
      <c r="AFH341" s="108" t="n">
        <v>13.5</v>
      </c>
      <c r="AFI341" s="108" t="n">
        <v>11.5</v>
      </c>
      <c r="AFJ341" s="108" t="n">
        <v>11.8</v>
      </c>
      <c r="AFK341" s="108" t="n">
        <v>12.7</v>
      </c>
      <c r="AFL341" s="108" t="n">
        <v>14.3</v>
      </c>
      <c r="AFM341" s="108" t="n">
        <v>14.6</v>
      </c>
      <c r="AFN341" s="108" t="n">
        <v>17.7</v>
      </c>
      <c r="AFO341" s="109" t="n">
        <f aca="false">AVERAGE(AFC341:AFN341)</f>
        <v>15.1416666666667</v>
      </c>
      <c r="AGA341" s="1" t="n">
        <v>1991</v>
      </c>
      <c r="AGB341" s="110" t="s">
        <v>194</v>
      </c>
      <c r="AGC341" s="108" t="n">
        <v>17.5</v>
      </c>
      <c r="AGD341" s="108" t="n">
        <v>18.4</v>
      </c>
      <c r="AGE341" s="108" t="n">
        <v>15.8</v>
      </c>
      <c r="AGF341" s="108" t="n">
        <v>13.1</v>
      </c>
      <c r="AGG341" s="108" t="n">
        <v>10.6</v>
      </c>
      <c r="AGH341" s="108" t="n">
        <v>8.2</v>
      </c>
      <c r="AGI341" s="108" t="n">
        <v>6.1</v>
      </c>
      <c r="AGJ341" s="108" t="n">
        <v>5.7</v>
      </c>
      <c r="AGK341" s="108" t="n">
        <v>7.6</v>
      </c>
      <c r="AGL341" s="108" t="n">
        <v>12.6</v>
      </c>
      <c r="AGM341" s="108" t="n">
        <v>11.9</v>
      </c>
      <c r="AGN341" s="108" t="n">
        <v>17.1</v>
      </c>
      <c r="AGO341" s="109" t="n">
        <f aca="false">AVERAGE(AGC341:AGN341)</f>
        <v>12.05</v>
      </c>
      <c r="AHA341" s="1" t="n">
        <v>1991</v>
      </c>
      <c r="AHB341" s="110" t="s">
        <v>194</v>
      </c>
      <c r="AHC341" s="108" t="n">
        <v>13.8</v>
      </c>
      <c r="AHD341" s="108" t="n">
        <v>14.1</v>
      </c>
      <c r="AHE341" s="108" t="n">
        <v>12.8</v>
      </c>
      <c r="AHF341" s="108" t="n">
        <v>10.6</v>
      </c>
      <c r="AHG341" s="108" t="n">
        <v>7.5</v>
      </c>
      <c r="AHH341" s="108" t="n">
        <v>8</v>
      </c>
      <c r="AHI341" s="108" t="n">
        <v>5.7</v>
      </c>
      <c r="AHJ341" s="108" t="n">
        <v>5</v>
      </c>
      <c r="AHK341" s="108" t="n">
        <v>6</v>
      </c>
      <c r="AHL341" s="108" t="n">
        <v>7.5</v>
      </c>
      <c r="AHM341" s="108" t="n">
        <v>8.7</v>
      </c>
      <c r="AHN341" s="108" t="n">
        <v>13.8</v>
      </c>
      <c r="AHO341" s="109" t="n">
        <f aca="false">AVERAGE(AHC341:AHN341)</f>
        <v>9.45833333333333</v>
      </c>
      <c r="AIA341" s="1" t="n">
        <v>1991</v>
      </c>
      <c r="AIB341" s="110" t="s">
        <v>194</v>
      </c>
      <c r="AIC341" s="108" t="n">
        <v>26</v>
      </c>
      <c r="AID341" s="108" t="n">
        <v>25.6</v>
      </c>
      <c r="AIE341" s="108" t="n">
        <v>21.7</v>
      </c>
      <c r="AIF341" s="108" t="n">
        <v>16.8</v>
      </c>
      <c r="AIG341" s="108" t="n">
        <v>12.2</v>
      </c>
      <c r="AIH341" s="108" t="n">
        <v>10.1</v>
      </c>
      <c r="AII341" s="108" t="n">
        <v>7.8</v>
      </c>
      <c r="AIJ341" s="108" t="n">
        <v>8.1</v>
      </c>
      <c r="AIK341" s="108" t="n">
        <v>11.3</v>
      </c>
      <c r="AIL341" s="108" t="n">
        <v>18</v>
      </c>
      <c r="AIM341" s="108" t="n">
        <v>16.8</v>
      </c>
      <c r="AIN341" s="108" t="n">
        <v>21.9</v>
      </c>
      <c r="AIO341" s="109" t="n">
        <f aca="false">AVERAGE(AIC341:AIN341)</f>
        <v>16.3583333333333</v>
      </c>
      <c r="AJA341" s="1" t="n">
        <v>1991</v>
      </c>
      <c r="AJB341" s="110" t="s">
        <v>194</v>
      </c>
      <c r="AJC341" s="108" t="n">
        <v>26.4</v>
      </c>
      <c r="AJD341" s="108" t="n">
        <v>25.5</v>
      </c>
      <c r="AJE341" s="108" t="n">
        <v>26.4</v>
      </c>
      <c r="AJF341" s="108" t="n">
        <v>24.6</v>
      </c>
      <c r="AJG341" s="108" t="n">
        <v>19.7</v>
      </c>
      <c r="AJH341" s="108" t="n">
        <v>19.6</v>
      </c>
      <c r="AJI341" s="108" t="n">
        <v>18.6</v>
      </c>
      <c r="AJJ341" s="108" t="n">
        <v>17.9</v>
      </c>
      <c r="AJK341" s="108" t="n">
        <v>23.5</v>
      </c>
      <c r="AJL341" s="108" t="n">
        <v>25.7</v>
      </c>
      <c r="AJM341" s="108" t="n">
        <v>26.9</v>
      </c>
      <c r="AJN341" s="108" t="n">
        <v>28.4</v>
      </c>
      <c r="AJO341" s="109" t="n">
        <f aca="false">AVERAGE(AJC341:AJN341)</f>
        <v>23.6</v>
      </c>
      <c r="AKA341" s="1" t="n">
        <v>1991</v>
      </c>
      <c r="AKB341" s="110" t="s">
        <v>194</v>
      </c>
      <c r="AKC341" s="108" t="n">
        <v>16.6</v>
      </c>
      <c r="AKD341" s="108" t="n">
        <v>17</v>
      </c>
      <c r="AKE341" s="108" t="n">
        <v>15.1</v>
      </c>
      <c r="AKF341" s="108" t="n">
        <v>12.5</v>
      </c>
      <c r="AKG341" s="108" t="n">
        <v>9.3</v>
      </c>
      <c r="AKH341" s="108" t="n">
        <v>8.1</v>
      </c>
      <c r="AKI341" s="108" t="n">
        <v>6</v>
      </c>
      <c r="AKJ341" s="108" t="n">
        <v>6</v>
      </c>
      <c r="AKK341" s="108" t="n">
        <v>6.9</v>
      </c>
      <c r="AKL341" s="108" t="n">
        <v>9.7</v>
      </c>
      <c r="AKM341" s="108" t="n">
        <v>10.8</v>
      </c>
      <c r="AKN341" s="108" t="n">
        <v>16.5</v>
      </c>
      <c r="AKO341" s="109" t="n">
        <f aca="false">AVERAGE(AKC341:AKN341)</f>
        <v>11.2083333333333</v>
      </c>
      <c r="ALA341" s="35" t="n">
        <f aca="false">(ACO341+AO341+EO341+NO341+AKO341+AFO341+AEO341+IO341+MO341)/9</f>
        <v>14.2342592592593</v>
      </c>
      <c r="ALB341" s="77" t="n">
        <f aca="false">(ABO341+KO341+DO341+AGO341)/4</f>
        <v>18.7604166666667</v>
      </c>
      <c r="ALC341" s="19" t="n">
        <f aca="false">(QO341+PO341+AAO341+AJO341+FO341+SO341+BO341+CO341+JO341+OO341+TO341+HO341)/12</f>
        <v>13.9954861111111</v>
      </c>
      <c r="AMA341" s="28" t="n">
        <f aca="false">MAX(ACC341:ACN341,AC341:AN341,EC341:EN341,NC341:NN341,AKC341:AKN341,AFC341:AFN341,AEC341:AEN341,IC341:IN341,MC341:MN341)</f>
        <v>27.4</v>
      </c>
      <c r="AMB341" s="28" t="n">
        <f aca="false">MIN(ACC341:ACN341,AC341:AN341,EC341:EN341,NC341:NN341,AKC341:AKN341,AFC341:AFN341,AEC341:AEN341,IC341:IN341,MC341:MN341)</f>
        <v>6</v>
      </c>
      <c r="AMC341" s="81" t="n">
        <f aca="false">MAX(ABC341:ABN341,KC341:KN341,DC341:DN341,AGC341:AGN341)</f>
        <v>26.8</v>
      </c>
      <c r="AMD341" s="81" t="n">
        <f aca="false">MIN(ABC341:ABN341,KC341:KN341,DC341:DN341,AGC341:AGN341)</f>
        <v>5.7</v>
      </c>
      <c r="AME341" s="60" t="n">
        <f aca="false">MAX(QC341:QN341,PC341:PN341,AJC341:AJN341,AAC341:AAN341,FC341:FN341,SC341:SN341)</f>
        <v>28.4</v>
      </c>
      <c r="AMF341" s="60" t="n">
        <f aca="false">MIN(QC341:QN341,PC341:PN341,AJC341:AJN341,AAC341:AAN341,FC341:FN341,SC341:SN341)</f>
        <v>5.3</v>
      </c>
    </row>
    <row r="342" customFormat="false" ht="12.8" hidden="false" customHeight="false" outlineLevel="0" collapsed="false">
      <c r="A342" s="104"/>
      <c r="B342" s="29" t="n">
        <f aca="false">AVERAGE(AO342,BO342,CO342,DO342,EO342,FO342,GO342,HO352,IO342,JO342,KO342,LO342,MO342,NO342,OO342,PO342,QO342,RO342,SO342,TO342,UO342,VO342,WO342,YO342,ZO342,AAO342,ABO342,ACO342,ADO342,AEO342,AFO342,AGO342,AHO342,AIO342,AJO342,AKO342)</f>
        <v>14.0071759259259</v>
      </c>
      <c r="C342" s="30" t="n">
        <f aca="false">AVERAGE(B338:B342)</f>
        <v>14.0516319444444</v>
      </c>
      <c r="D342" s="31" t="n">
        <f aca="false">AVERAGE(B333:B342)</f>
        <v>13.996372492284</v>
      </c>
      <c r="E342" s="29" t="n">
        <f aca="false">AVERAGE(B323:B342)</f>
        <v>13.9328981218434</v>
      </c>
      <c r="F342" s="32" t="n">
        <f aca="false">AVERAGE(B293:B342)</f>
        <v>13.6600409827441</v>
      </c>
      <c r="G342" s="3" t="n">
        <f aca="false">MAX(AC342:AN342,BC342:BN342,CC342:CN342,DC342:DN342,EC342:EN342,FC342:FN342,GC342:GN342,HC342:HN342,IC342:IN342,JC342:JN342,KC342:KN342,LC342:LN342,MC342:MN342,NC342:NN342,OC342:ON342,PC342:PN342,QC342:QN342,RC342:RN342,SC342:SN342,TC342:TN342,UC342:UN342,VC342:VN342,WC342:WN342,YC342:YN342,ZC342:ZN342,AAC342:AAN342,ABC342:ABN342,ACC342:ACN342,ADC342:ADN342,AEC342:AEN342,AFC342:AFN342,AGC342:AGN342,AHC342:AHN342,AIC342:AIN342,AJC342:AJN342,AKC342:AKN342)</f>
        <v>28.5</v>
      </c>
      <c r="H342" s="105" t="n">
        <f aca="false">MEDIAN(AC342:AN342,BC342:BN342,CC342:CN342,DC342:DN342,EC342:EN342,FC342:FN342,GC342:GN342,HC342:HN342,IC342:IN342,JC342:JN342,KC342:KN342,LC342:LN342,MC342:MN342,NC342:NN342,OC342:ON342,PC342:PN342,QC342:QN342,RC342:RN342,SC342:SN342,TC342:TN342,UC342:UN342,VC342:VN342,WC342:WN342,YC342:YN342,ZC342:ZN342,AAC342:AAN342,ABC342:ABN342,ACC342:ACN342,ADC342:ADN342,AEC342:AEN342,AFC342:AFN342,AGC342:AGN342,AHC342:AHN342,AIC342:AIN342,AJC342:AJN342,AKC342:AKN342)</f>
        <v>13.45</v>
      </c>
      <c r="I342" s="5" t="n">
        <f aca="false">MIN(AC342:AN342,BC342:BN342,CC342:CN342,DC342:DN342,EC342:EN342,FC342:FN342,GC342:GN342,HC342:HN342,IC342:IN342,JC342:JN342,KC342:KN342,LC342:LN342,MC342:MN342,NC342:NN342,OC342:ON342,PC342:PN342,QC342:QN342,RC342:RN342,SC342:SN342,TC342:TN342,UC342:UN342,VC342:VN342,WC342:WN342,YC342:YN342,ZC342:ZN342,AAC342:AAN342,ABC342:ABN342,ACC342:ACN342,ADC342:ADN342,AEC342:AEN342,AFC342:AFN342,AGC342:AGN342,AHC342:AHN342,AIC342:AIN342,AJC342:AJN342,AKC342:AKN342)</f>
        <v>3</v>
      </c>
      <c r="J342" s="106" t="n">
        <f aca="false">(G342+I342)/2</f>
        <v>15.75</v>
      </c>
      <c r="AB342" s="107" t="n">
        <v>1992</v>
      </c>
      <c r="AC342" s="108" t="n">
        <v>14</v>
      </c>
      <c r="AD342" s="108" t="n">
        <v>15</v>
      </c>
      <c r="AE342" s="108" t="n">
        <v>13.8</v>
      </c>
      <c r="AF342" s="108" t="n">
        <v>11.6</v>
      </c>
      <c r="AG342" s="108" t="n">
        <v>9.7</v>
      </c>
      <c r="AH342" s="108" t="n">
        <v>8.7</v>
      </c>
      <c r="AI342" s="108" t="n">
        <v>8.5</v>
      </c>
      <c r="AJ342" s="108" t="n">
        <v>7.4</v>
      </c>
      <c r="AK342" s="108" t="n">
        <v>7.5</v>
      </c>
      <c r="AL342" s="108" t="n">
        <v>9.6</v>
      </c>
      <c r="AM342" s="108" t="n">
        <v>10</v>
      </c>
      <c r="AN342" s="108" t="n">
        <v>11.7</v>
      </c>
      <c r="AO342" s="109" t="n">
        <f aca="false">AVERAGE(AC342:AN342)</f>
        <v>10.625</v>
      </c>
      <c r="BA342" s="1" t="n">
        <v>1992</v>
      </c>
      <c r="BB342" s="110" t="s">
        <v>195</v>
      </c>
      <c r="BC342" s="108" t="n">
        <v>13.9</v>
      </c>
      <c r="BD342" s="108" t="n">
        <v>15.5</v>
      </c>
      <c r="BE342" s="108" t="n">
        <v>16.1</v>
      </c>
      <c r="BF342" s="108" t="n">
        <v>13.5</v>
      </c>
      <c r="BG342" s="108" t="n">
        <v>8.2</v>
      </c>
      <c r="BH342" s="108" t="n">
        <v>6.3</v>
      </c>
      <c r="BI342" s="108" t="n">
        <v>4.8</v>
      </c>
      <c r="BJ342" s="108" t="n">
        <v>5</v>
      </c>
      <c r="BK342" s="108" t="n">
        <v>5.5</v>
      </c>
      <c r="BL342" s="108" t="n">
        <v>8.5</v>
      </c>
      <c r="BM342" s="108" t="n">
        <v>9.4</v>
      </c>
      <c r="BN342" s="108" t="n">
        <v>11.9</v>
      </c>
      <c r="BO342" s="109" t="n">
        <f aca="false">AVERAGE(BC342:BN342)</f>
        <v>9.88333333333333</v>
      </c>
      <c r="CA342" s="1" t="n">
        <v>1992</v>
      </c>
      <c r="CB342" s="110" t="s">
        <v>195</v>
      </c>
      <c r="CC342" s="108" t="n">
        <v>13.8</v>
      </c>
      <c r="CD342" s="108" t="n">
        <v>14.2</v>
      </c>
      <c r="CE342" s="108" t="n">
        <v>12.4</v>
      </c>
      <c r="CF342" s="108" t="n">
        <v>9.7</v>
      </c>
      <c r="CG342" s="108" t="n">
        <v>7.1</v>
      </c>
      <c r="CH342" s="108" t="n">
        <v>6</v>
      </c>
      <c r="CI342" s="108" t="n">
        <v>6.6</v>
      </c>
      <c r="CJ342" s="108" t="n">
        <v>5.9</v>
      </c>
      <c r="CK342" s="108" t="n">
        <v>5.6</v>
      </c>
      <c r="CL342" s="108" t="n">
        <v>8.2</v>
      </c>
      <c r="CM342" s="108" t="n">
        <v>9.8</v>
      </c>
      <c r="CN342" s="108" t="n">
        <v>11</v>
      </c>
      <c r="CO342" s="109" t="n">
        <f aca="false">AVERAGE(CC342:CN342)</f>
        <v>9.19166666666667</v>
      </c>
      <c r="DA342" s="1" t="n">
        <v>1992</v>
      </c>
      <c r="DB342" s="110" t="s">
        <v>195</v>
      </c>
      <c r="DC342" s="108" t="n">
        <v>27</v>
      </c>
      <c r="DD342" s="108" t="n">
        <v>27.1</v>
      </c>
      <c r="DE342" s="108" t="n">
        <v>27.1</v>
      </c>
      <c r="DF342" s="108" t="n">
        <v>25.8</v>
      </c>
      <c r="DG342" s="108" t="n">
        <v>22.1</v>
      </c>
      <c r="DH342" s="108" t="n">
        <v>17.5</v>
      </c>
      <c r="DI342" s="108" t="n">
        <v>14.1</v>
      </c>
      <c r="DJ342" s="108" t="n">
        <v>17.4</v>
      </c>
      <c r="DK342" s="108" t="n">
        <v>19.3</v>
      </c>
      <c r="DL342" s="108" t="n">
        <v>22</v>
      </c>
      <c r="DM342" s="108" t="n">
        <v>24.9</v>
      </c>
      <c r="DN342" s="108" t="n">
        <v>26.2</v>
      </c>
      <c r="DO342" s="109" t="n">
        <f aca="false">AVERAGE(DC342:DN342)</f>
        <v>22.5416666666667</v>
      </c>
      <c r="EA342" s="1" t="n">
        <v>1992</v>
      </c>
      <c r="EB342" s="119" t="s">
        <v>195</v>
      </c>
      <c r="EC342" s="108" t="n">
        <v>16</v>
      </c>
      <c r="ED342" s="108" t="n">
        <v>17</v>
      </c>
      <c r="EE342" s="108" t="n">
        <v>14.1</v>
      </c>
      <c r="EF342" s="108" t="n">
        <v>13.1</v>
      </c>
      <c r="EG342" s="108" t="n">
        <v>9.9</v>
      </c>
      <c r="EH342" s="108" t="n">
        <v>9.8</v>
      </c>
      <c r="EI342" s="108" t="n">
        <v>5</v>
      </c>
      <c r="EJ342" s="108" t="n">
        <v>6.9</v>
      </c>
      <c r="EK342" s="108" t="n">
        <v>8.7</v>
      </c>
      <c r="EL342" s="108" t="n">
        <v>9.8</v>
      </c>
      <c r="EM342" s="108" t="n">
        <v>12.2</v>
      </c>
      <c r="EN342" s="108" t="n">
        <v>14</v>
      </c>
      <c r="EO342" s="109" t="n">
        <f aca="false">AVERAGE(EC342:EN342)</f>
        <v>11.375</v>
      </c>
      <c r="FA342" s="1" t="n">
        <v>1992</v>
      </c>
      <c r="FB342" s="119" t="s">
        <v>195</v>
      </c>
      <c r="FC342" s="108" t="n">
        <v>14.1</v>
      </c>
      <c r="FD342" s="108" t="n">
        <v>12.9</v>
      </c>
      <c r="FE342" s="108" t="n">
        <v>12.6</v>
      </c>
      <c r="FF342" s="108" t="n">
        <v>10.9</v>
      </c>
      <c r="FG342" s="108" t="n">
        <v>9.6</v>
      </c>
      <c r="FH342" s="108" t="n">
        <v>7.4</v>
      </c>
      <c r="FI342" s="108" t="n">
        <v>5.1</v>
      </c>
      <c r="FJ342" s="108" t="n">
        <v>6.2</v>
      </c>
      <c r="FK342" s="108" t="n">
        <v>8</v>
      </c>
      <c r="FL342" s="108" t="n">
        <v>6.5</v>
      </c>
      <c r="FM342" s="108" t="n">
        <v>11</v>
      </c>
      <c r="FN342" s="108" t="n">
        <v>10.6</v>
      </c>
      <c r="FO342" s="109" t="n">
        <f aca="false">AVERAGE(FC342:FN342)</f>
        <v>9.575</v>
      </c>
      <c r="GA342" s="1" t="n">
        <v>1992</v>
      </c>
      <c r="GB342" s="110" t="s">
        <v>195</v>
      </c>
      <c r="GC342" s="108" t="n">
        <v>17.3</v>
      </c>
      <c r="GD342" s="108" t="n">
        <v>18</v>
      </c>
      <c r="GE342" s="108" t="n">
        <v>17.1</v>
      </c>
      <c r="GF342" s="108" t="n">
        <v>16</v>
      </c>
      <c r="GG342" s="108" t="n">
        <v>13.4</v>
      </c>
      <c r="GH342" s="108" t="n">
        <v>12.5</v>
      </c>
      <c r="GI342" s="108" t="n">
        <v>12.6</v>
      </c>
      <c r="GJ342" s="108" t="n">
        <v>10.7</v>
      </c>
      <c r="GK342" s="108" t="n">
        <v>10.4</v>
      </c>
      <c r="GL342" s="108" t="n">
        <v>12.6</v>
      </c>
      <c r="GM342" s="108" t="n">
        <v>13.5</v>
      </c>
      <c r="GN342" s="108" t="n">
        <v>15.7</v>
      </c>
      <c r="GO342" s="109" t="n">
        <f aca="false">AVERAGE(GC342:GN342)</f>
        <v>14.15</v>
      </c>
      <c r="HA342" s="1" t="n">
        <v>1992</v>
      </c>
      <c r="HB342" s="110" t="s">
        <v>195</v>
      </c>
      <c r="HC342" s="108" t="n">
        <v>16.6</v>
      </c>
      <c r="HD342" s="108" t="n">
        <v>17</v>
      </c>
      <c r="HE342" s="108" t="n">
        <v>15.2</v>
      </c>
      <c r="HF342" s="108" t="n">
        <v>14.5</v>
      </c>
      <c r="HG342" s="108" t="n">
        <v>12.3</v>
      </c>
      <c r="HH342" s="108" t="n">
        <v>11</v>
      </c>
      <c r="HI342" s="108" t="n">
        <v>12.2</v>
      </c>
      <c r="HJ342" s="108" t="n">
        <v>10.1</v>
      </c>
      <c r="HK342" s="108" t="n">
        <v>9.1</v>
      </c>
      <c r="HL342" s="108" t="n">
        <v>11.1</v>
      </c>
      <c r="HM342" s="108" t="n">
        <v>12</v>
      </c>
      <c r="HN342" s="108" t="n">
        <v>13.7</v>
      </c>
      <c r="HO342" s="109" t="n">
        <f aca="false">AVERAGE(HC342:HN342)</f>
        <v>12.9</v>
      </c>
      <c r="IA342" s="1" t="n">
        <v>1992</v>
      </c>
      <c r="IB342" s="110" t="s">
        <v>195</v>
      </c>
      <c r="IC342" s="108" t="n">
        <v>22.3</v>
      </c>
      <c r="ID342" s="108" t="n">
        <v>22.7</v>
      </c>
      <c r="IE342" s="108" t="n">
        <v>21.2</v>
      </c>
      <c r="IF342" s="108" t="n">
        <v>19.9</v>
      </c>
      <c r="IG342" s="108" t="n">
        <v>14.3</v>
      </c>
      <c r="IH342" s="108" t="n">
        <v>14.2</v>
      </c>
      <c r="II342" s="108" t="n">
        <v>11</v>
      </c>
      <c r="IJ342" s="108" t="n">
        <v>11.9</v>
      </c>
      <c r="IK342" s="108" t="n">
        <v>13.2</v>
      </c>
      <c r="IL342" s="108" t="n">
        <v>15.5</v>
      </c>
      <c r="IM342" s="108" t="n">
        <v>18.1</v>
      </c>
      <c r="IN342" s="108" t="n">
        <v>20</v>
      </c>
      <c r="IO342" s="109" t="n">
        <f aca="false">AVERAGE(IC342:IN342)</f>
        <v>17.025</v>
      </c>
      <c r="JA342" s="1" t="n">
        <v>1992</v>
      </c>
      <c r="JB342" s="119" t="s">
        <v>195</v>
      </c>
      <c r="JC342" s="108" t="n">
        <v>12</v>
      </c>
      <c r="JD342" s="108" t="n">
        <v>12.1</v>
      </c>
      <c r="JE342" s="108" t="n">
        <v>14.9</v>
      </c>
      <c r="JF342" s="108" t="n">
        <v>8</v>
      </c>
      <c r="JG342" s="108" t="n">
        <v>9.9</v>
      </c>
      <c r="JH342" s="108" t="n">
        <v>5.5</v>
      </c>
      <c r="JI342" s="108" t="n">
        <v>3</v>
      </c>
      <c r="JJ342" s="108" t="n">
        <v>5</v>
      </c>
      <c r="JK342" s="108" t="n">
        <v>5</v>
      </c>
      <c r="JL342" s="108" t="n">
        <v>6.4</v>
      </c>
      <c r="JM342" s="108" t="n">
        <v>8.4</v>
      </c>
      <c r="JN342" s="108" t="n">
        <v>9.3</v>
      </c>
      <c r="JO342" s="109" t="n">
        <f aca="false">AVERAGE(JC342:JN342)</f>
        <v>8.29166666666667</v>
      </c>
      <c r="KA342" s="1" t="n">
        <v>1992</v>
      </c>
      <c r="KB342" s="110" t="s">
        <v>195</v>
      </c>
      <c r="KC342" s="108" t="n">
        <v>26.5</v>
      </c>
      <c r="KD342" s="108" t="n">
        <v>26.9</v>
      </c>
      <c r="KE342" s="108" t="n">
        <v>26.8</v>
      </c>
      <c r="KF342" s="108" t="n">
        <v>26.1</v>
      </c>
      <c r="KG342" s="108" t="n">
        <v>22.6</v>
      </c>
      <c r="KH342" s="108" t="n">
        <v>18.7</v>
      </c>
      <c r="KI342" s="108" t="n">
        <v>16.3</v>
      </c>
      <c r="KJ342" s="108" t="n">
        <v>19</v>
      </c>
      <c r="KK342" s="108" t="n">
        <v>19.7</v>
      </c>
      <c r="KL342" s="108" t="n">
        <v>23.2</v>
      </c>
      <c r="KM342" s="108" t="n">
        <v>25.6</v>
      </c>
      <c r="KN342" s="108" t="n">
        <v>25.8</v>
      </c>
      <c r="KO342" s="109" t="n">
        <f aca="false">AVERAGE(KC342:KN342)</f>
        <v>23.1</v>
      </c>
      <c r="LA342" s="1" t="n">
        <v>1992</v>
      </c>
      <c r="LB342" s="110" t="s">
        <v>195</v>
      </c>
      <c r="LC342" s="108" t="n">
        <v>15.8</v>
      </c>
      <c r="LD342" s="108" t="n">
        <v>15.4</v>
      </c>
      <c r="LE342" s="108" t="n">
        <v>13.6</v>
      </c>
      <c r="LF342" s="108" t="n">
        <v>11.8</v>
      </c>
      <c r="LG342" s="108" t="n">
        <v>8.4</v>
      </c>
      <c r="LH342" s="108" t="n">
        <v>6.7</v>
      </c>
      <c r="LI342" s="108" t="n">
        <v>8</v>
      </c>
      <c r="LJ342" s="108" t="n">
        <v>6.4</v>
      </c>
      <c r="LK342" s="108" t="n">
        <v>6.3</v>
      </c>
      <c r="LL342" s="108" t="n">
        <v>8.8</v>
      </c>
      <c r="LM342" s="108" t="n">
        <v>10.9</v>
      </c>
      <c r="LN342" s="108" t="n">
        <v>12</v>
      </c>
      <c r="LO342" s="109" t="n">
        <f aca="false">AVERAGE(LC342:LN342)</f>
        <v>10.3416666666667</v>
      </c>
      <c r="MA342" s="1" t="n">
        <v>1992</v>
      </c>
      <c r="MB342" s="110" t="s">
        <v>195</v>
      </c>
      <c r="MC342" s="108" t="n">
        <v>15</v>
      </c>
      <c r="MD342" s="108" t="n">
        <v>16.6</v>
      </c>
      <c r="ME342" s="108" t="n">
        <v>17</v>
      </c>
      <c r="MF342" s="108" t="n">
        <v>13.8</v>
      </c>
      <c r="MG342" s="108" t="n">
        <v>11</v>
      </c>
      <c r="MH342" s="108" t="n">
        <v>9.3</v>
      </c>
      <c r="MI342" s="108" t="n">
        <v>8.8</v>
      </c>
      <c r="MJ342" s="108" t="n">
        <v>8</v>
      </c>
      <c r="MK342" s="108" t="n">
        <v>8.8</v>
      </c>
      <c r="ML342" s="108" t="n">
        <v>10.9</v>
      </c>
      <c r="MM342" s="108" t="n">
        <v>11.2</v>
      </c>
      <c r="MN342" s="108" t="n">
        <v>13.2</v>
      </c>
      <c r="MO342" s="109" t="n">
        <f aca="false">AVERAGE(MC342:MN342)</f>
        <v>11.9666666666667</v>
      </c>
      <c r="NA342" s="1" t="n">
        <v>1992</v>
      </c>
      <c r="NB342" s="110" t="s">
        <v>195</v>
      </c>
      <c r="NC342" s="108" t="n">
        <v>18.6</v>
      </c>
      <c r="ND342" s="108" t="n">
        <v>19.4</v>
      </c>
      <c r="NE342" s="108" t="n">
        <v>18.1</v>
      </c>
      <c r="NF342" s="108" t="n">
        <v>17.1</v>
      </c>
      <c r="NG342" s="108" t="n">
        <v>11.9</v>
      </c>
      <c r="NH342" s="108" t="n">
        <v>12.7</v>
      </c>
      <c r="NI342" s="108" t="n">
        <v>11.3</v>
      </c>
      <c r="NJ342" s="108" t="n">
        <v>9.9</v>
      </c>
      <c r="NK342" s="108" t="n">
        <v>9.2</v>
      </c>
      <c r="NL342" s="108" t="n">
        <v>10.1</v>
      </c>
      <c r="NM342" s="108" t="n">
        <v>13.5</v>
      </c>
      <c r="NN342" s="108" t="n">
        <v>15.6</v>
      </c>
      <c r="NO342" s="109" t="n">
        <f aca="false">AVERAGE(NC342:NN342)</f>
        <v>13.95</v>
      </c>
      <c r="OA342" s="1" t="n">
        <v>1992</v>
      </c>
      <c r="OB342" s="110" t="s">
        <v>195</v>
      </c>
      <c r="OC342" s="108" t="n">
        <v>18</v>
      </c>
      <c r="OD342" s="108" t="n">
        <v>17.7</v>
      </c>
      <c r="OE342" s="108" t="n">
        <v>16.4</v>
      </c>
      <c r="OF342" s="108" t="n">
        <v>14.2</v>
      </c>
      <c r="OG342" s="108" t="n">
        <v>10.8</v>
      </c>
      <c r="OH342" s="108" t="n">
        <v>10.6</v>
      </c>
      <c r="OI342" s="108" t="n">
        <v>10.7</v>
      </c>
      <c r="OJ342" s="108" t="n">
        <v>9.2</v>
      </c>
      <c r="OK342" s="108" t="n">
        <v>8.8</v>
      </c>
      <c r="OL342" s="108" t="n">
        <v>10.8</v>
      </c>
      <c r="OM342" s="108" t="n">
        <v>13.1</v>
      </c>
      <c r="ON342" s="108" t="n">
        <v>14.8</v>
      </c>
      <c r="OO342" s="109" t="n">
        <f aca="false">AVERAGE(OC342:ON342)</f>
        <v>12.925</v>
      </c>
      <c r="PA342" s="16" t="n">
        <v>1992</v>
      </c>
      <c r="PB342" s="134" t="s">
        <v>195</v>
      </c>
      <c r="PC342" s="108" t="n">
        <v>18.7</v>
      </c>
      <c r="PD342" s="108" t="n">
        <v>18.7</v>
      </c>
      <c r="PE342" s="108" t="n">
        <v>18.3</v>
      </c>
      <c r="PF342" s="108" t="n">
        <v>13.7</v>
      </c>
      <c r="PG342" s="108" t="n">
        <v>8.7</v>
      </c>
      <c r="PH342" s="108" t="n">
        <v>7.4</v>
      </c>
      <c r="PI342" s="108" t="n">
        <v>5.3</v>
      </c>
      <c r="PJ342" s="108" t="n">
        <v>5.1</v>
      </c>
      <c r="PK342" s="108" t="n">
        <v>6.3</v>
      </c>
      <c r="PL342" s="108" t="n">
        <v>10.3</v>
      </c>
      <c r="PM342" s="108" t="n">
        <v>12.2</v>
      </c>
      <c r="PN342" s="108" t="n">
        <v>15.3</v>
      </c>
      <c r="PO342" s="109" t="n">
        <f aca="false">AVERAGE(PC342:PN342)</f>
        <v>11.6666666666667</v>
      </c>
      <c r="QA342" s="1" t="n">
        <v>1992</v>
      </c>
      <c r="QB342" s="110" t="s">
        <v>195</v>
      </c>
      <c r="QC342" s="108" t="n">
        <v>13.8</v>
      </c>
      <c r="QD342" s="108" t="n">
        <v>14.5</v>
      </c>
      <c r="QE342" s="108" t="n">
        <v>13.3</v>
      </c>
      <c r="QF342" s="108" t="n">
        <v>10.7</v>
      </c>
      <c r="QG342" s="108" t="n">
        <v>7.9</v>
      </c>
      <c r="QH342" s="108" t="n">
        <v>6.4</v>
      </c>
      <c r="QI342" s="108" t="n">
        <v>6.7</v>
      </c>
      <c r="QJ342" s="108" t="n">
        <v>5.9</v>
      </c>
      <c r="QK342" s="108" t="n">
        <v>6</v>
      </c>
      <c r="QL342" s="108" t="n">
        <v>7.9</v>
      </c>
      <c r="QM342" s="108" t="n">
        <v>9.1</v>
      </c>
      <c r="QN342" s="108" t="n">
        <v>11.9</v>
      </c>
      <c r="QO342" s="109" t="n">
        <f aca="false">AVERAGE(QC342:QN342)</f>
        <v>9.50833333333334</v>
      </c>
      <c r="RA342" s="1" t="n">
        <v>1992</v>
      </c>
      <c r="RB342" s="110" t="s">
        <v>195</v>
      </c>
      <c r="RC342" s="108" t="n">
        <v>18</v>
      </c>
      <c r="RD342" s="108" t="n">
        <v>17.8</v>
      </c>
      <c r="RE342" s="108" t="n">
        <v>16.9</v>
      </c>
      <c r="RF342" s="108" t="n">
        <v>13.9</v>
      </c>
      <c r="RG342" s="108" t="n">
        <v>8.5</v>
      </c>
      <c r="RH342" s="108" t="n">
        <v>8.5</v>
      </c>
      <c r="RI342" s="108" t="n">
        <v>7.3</v>
      </c>
      <c r="RJ342" s="108" t="n">
        <v>7</v>
      </c>
      <c r="RK342" s="108" t="n">
        <v>7.2</v>
      </c>
      <c r="RL342" s="108" t="n">
        <v>9.4</v>
      </c>
      <c r="RM342" s="108" t="n">
        <v>11.7</v>
      </c>
      <c r="RN342" s="108" t="n">
        <v>15</v>
      </c>
      <c r="RO342" s="109" t="n">
        <f aca="false">AVERAGE(RC342:RN342)</f>
        <v>11.7666666666667</v>
      </c>
      <c r="SA342" s="1" t="n">
        <v>1992</v>
      </c>
      <c r="SB342" s="107" t="n">
        <v>1992</v>
      </c>
      <c r="SC342" s="108" t="n">
        <v>20.3</v>
      </c>
      <c r="SD342" s="108" t="n">
        <v>20.1</v>
      </c>
      <c r="SE342" s="108" t="n">
        <v>19.7</v>
      </c>
      <c r="SF342" s="108" t="n">
        <v>15.7</v>
      </c>
      <c r="SG342" s="108" t="n">
        <v>9.9</v>
      </c>
      <c r="SH342" s="108" t="n">
        <v>8.1</v>
      </c>
      <c r="SI342" s="108" t="n">
        <v>5.5</v>
      </c>
      <c r="SJ342" s="108" t="n">
        <v>6.1</v>
      </c>
      <c r="SK342" s="108" t="n">
        <v>8.2</v>
      </c>
      <c r="SL342" s="108" t="n">
        <v>12.3</v>
      </c>
      <c r="SM342" s="108" t="n">
        <v>14.2</v>
      </c>
      <c r="SN342" s="108" t="n">
        <v>18</v>
      </c>
      <c r="SO342" s="109" t="n">
        <f aca="false">AVERAGE(SC342:SN342)</f>
        <v>13.175</v>
      </c>
      <c r="TA342" s="1" t="n">
        <v>1992</v>
      </c>
      <c r="TB342" s="110" t="s">
        <v>195</v>
      </c>
      <c r="TC342" s="108" t="n">
        <v>26</v>
      </c>
      <c r="TD342" s="108" t="n">
        <v>26.4</v>
      </c>
      <c r="TE342" s="108" t="n">
        <v>25.7</v>
      </c>
      <c r="TF342" s="108" t="n">
        <v>24.2</v>
      </c>
      <c r="TG342" s="108" t="n">
        <v>18.9</v>
      </c>
      <c r="TH342" s="108" t="n">
        <v>16.9</v>
      </c>
      <c r="TI342" s="108" t="n">
        <v>14.5</v>
      </c>
      <c r="TJ342" s="108" t="n">
        <v>14.7</v>
      </c>
      <c r="TK342" s="108" t="n">
        <v>17</v>
      </c>
      <c r="TL342" s="108" t="n">
        <v>20.1</v>
      </c>
      <c r="TM342" s="108" t="n">
        <v>22.2</v>
      </c>
      <c r="TN342" s="108" t="n">
        <v>25.3</v>
      </c>
      <c r="TO342" s="109" t="n">
        <f aca="false">AVERAGE(TC342:TN342)</f>
        <v>20.9916666666667</v>
      </c>
      <c r="UA342" s="1" t="n">
        <v>1992</v>
      </c>
      <c r="UB342" s="110" t="s">
        <v>195</v>
      </c>
      <c r="UC342" s="108" t="n">
        <v>18.8</v>
      </c>
      <c r="UD342" s="108" t="n">
        <v>18.1</v>
      </c>
      <c r="UE342" s="108" t="n">
        <v>17.2</v>
      </c>
      <c r="UF342" s="108" t="n">
        <v>14.2</v>
      </c>
      <c r="UG342" s="108" t="n">
        <v>7.6</v>
      </c>
      <c r="UH342" s="108" t="n">
        <v>8.2</v>
      </c>
      <c r="UI342" s="108" t="n">
        <v>6.3</v>
      </c>
      <c r="UJ342" s="108" t="n">
        <v>6.2</v>
      </c>
      <c r="UK342" s="108" t="n">
        <v>6.7</v>
      </c>
      <c r="UL342" s="108" t="n">
        <v>9.8</v>
      </c>
      <c r="UM342" s="108" t="n">
        <v>12</v>
      </c>
      <c r="UN342" s="108" t="n">
        <v>15.2</v>
      </c>
      <c r="UO342" s="109" t="n">
        <f aca="false">AVERAGE(UC342:UN342)</f>
        <v>11.6916666666667</v>
      </c>
      <c r="VA342" s="1" t="n">
        <v>1992</v>
      </c>
      <c r="VB342" s="110" t="s">
        <v>195</v>
      </c>
      <c r="VC342" s="108" t="n">
        <v>13.3</v>
      </c>
      <c r="VD342" s="108" t="n">
        <v>14.5</v>
      </c>
      <c r="VE342" s="108" t="n">
        <v>13.2</v>
      </c>
      <c r="VF342" s="108" t="n">
        <v>11.9</v>
      </c>
      <c r="VG342" s="108" t="n">
        <v>9</v>
      </c>
      <c r="VH342" s="108" t="n">
        <v>7.9</v>
      </c>
      <c r="VI342" s="108" t="n">
        <v>7.3</v>
      </c>
      <c r="VJ342" s="108" t="n">
        <v>6.4</v>
      </c>
      <c r="VK342" s="108" t="n">
        <v>6.4</v>
      </c>
      <c r="VL342" s="108" t="n">
        <v>9.1</v>
      </c>
      <c r="VM342" s="108" t="n">
        <v>9.3</v>
      </c>
      <c r="VN342" s="108" t="n">
        <v>11.3</v>
      </c>
      <c r="VO342" s="109" t="n">
        <f aca="false">AVERAGE(VC342:VN342)</f>
        <v>9.96666666666667</v>
      </c>
      <c r="WA342" s="1" t="n">
        <v>1992</v>
      </c>
      <c r="WB342" s="110" t="s">
        <v>195</v>
      </c>
      <c r="WC342" s="108" t="n">
        <v>21.4</v>
      </c>
      <c r="WD342" s="108" t="n">
        <v>22.5</v>
      </c>
      <c r="WE342" s="108" t="n">
        <v>20.4</v>
      </c>
      <c r="WF342" s="108" t="n">
        <v>18.2</v>
      </c>
      <c r="WG342" s="108" t="n">
        <v>10.1</v>
      </c>
      <c r="WH342" s="108" t="n">
        <v>11.6</v>
      </c>
      <c r="WI342" s="108" t="n">
        <v>6.4</v>
      </c>
      <c r="WJ342" s="108" t="n">
        <v>7.2</v>
      </c>
      <c r="WK342" s="108" t="n">
        <v>8.5</v>
      </c>
      <c r="WL342" s="108" t="n">
        <v>11</v>
      </c>
      <c r="WM342" s="108" t="n">
        <v>14.7</v>
      </c>
      <c r="WN342" s="108" t="n">
        <v>18.3</v>
      </c>
      <c r="WO342" s="109" t="n">
        <f aca="false">AVERAGE(WC342:WN342)</f>
        <v>14.1916666666667</v>
      </c>
      <c r="YA342" s="1" t="n">
        <v>1992</v>
      </c>
      <c r="YB342" s="110" t="s">
        <v>195</v>
      </c>
      <c r="YC342" s="108" t="n">
        <v>14.6</v>
      </c>
      <c r="YD342" s="108" t="n">
        <v>15.9</v>
      </c>
      <c r="YE342" s="108" t="n">
        <v>14.1</v>
      </c>
      <c r="YF342" s="108" t="n">
        <v>11.9</v>
      </c>
      <c r="YG342" s="108" t="n">
        <v>8.3</v>
      </c>
      <c r="YH342" s="108" t="n">
        <v>6.7</v>
      </c>
      <c r="YI342" s="108" t="n">
        <v>6.9</v>
      </c>
      <c r="YJ342" s="108" t="n">
        <v>5.8</v>
      </c>
      <c r="YK342" s="108" t="n">
        <v>6.3</v>
      </c>
      <c r="YL342" s="108" t="n">
        <v>8.2</v>
      </c>
      <c r="YM342" s="108" t="n">
        <v>9.8</v>
      </c>
      <c r="YN342" s="108" t="n">
        <v>12.4</v>
      </c>
      <c r="YO342" s="109" t="n">
        <f aca="false">AVERAGE(YC342:YN342)</f>
        <v>10.075</v>
      </c>
      <c r="ZA342" s="1" t="n">
        <v>1992</v>
      </c>
      <c r="ZB342" s="110" t="s">
        <v>195</v>
      </c>
      <c r="ZC342" s="108" t="n">
        <v>18.2</v>
      </c>
      <c r="ZD342" s="108" t="n">
        <v>17.7</v>
      </c>
      <c r="ZE342" s="108" t="n">
        <v>16.6</v>
      </c>
      <c r="ZF342" s="108" t="n">
        <v>13.4</v>
      </c>
      <c r="ZG342" s="108" t="n">
        <v>8.4</v>
      </c>
      <c r="ZH342" s="108" t="n">
        <v>8.8</v>
      </c>
      <c r="ZI342" s="108" t="n">
        <v>6.2</v>
      </c>
      <c r="ZJ342" s="108" t="n">
        <v>6.4</v>
      </c>
      <c r="ZK342" s="108" t="n">
        <v>6.9</v>
      </c>
      <c r="ZL342" s="108" t="n">
        <v>9.5</v>
      </c>
      <c r="ZM342" s="108" t="n">
        <v>11.7</v>
      </c>
      <c r="ZN342" s="108" t="n">
        <v>14.8</v>
      </c>
      <c r="ZO342" s="109" t="n">
        <f aca="false">AVERAGE(ZC342:ZN342)</f>
        <v>11.55</v>
      </c>
      <c r="AAA342" s="1" t="n">
        <v>1992</v>
      </c>
      <c r="AAB342" s="110" t="s">
        <v>195</v>
      </c>
      <c r="AAC342" s="108" t="n">
        <v>25.6</v>
      </c>
      <c r="AAD342" s="108" t="n">
        <v>25.4</v>
      </c>
      <c r="AAE342" s="108" t="n">
        <v>24.7</v>
      </c>
      <c r="AAF342" s="108" t="n">
        <v>23.7</v>
      </c>
      <c r="AAG342" s="108" t="n">
        <v>19.8</v>
      </c>
      <c r="AAH342" s="108" t="n">
        <v>15.1</v>
      </c>
      <c r="AAI342" s="108" t="n">
        <v>13.4</v>
      </c>
      <c r="AAJ342" s="108" t="n">
        <v>17.8</v>
      </c>
      <c r="AAK342" s="108" t="n">
        <v>21.7</v>
      </c>
      <c r="AAL342" s="108" t="n">
        <v>23</v>
      </c>
      <c r="AAM342" s="108" t="n">
        <v>25.6</v>
      </c>
      <c r="AAN342" s="108" t="n">
        <v>26.6</v>
      </c>
      <c r="AAO342" s="109" t="n">
        <f aca="false">AVERAGE(AAC342:AAN342)</f>
        <v>21.8666666666667</v>
      </c>
      <c r="ABA342" s="1" t="n">
        <v>1992</v>
      </c>
      <c r="ABB342" s="110" t="s">
        <v>195</v>
      </c>
      <c r="ABC342" s="108" t="n">
        <v>21.2</v>
      </c>
      <c r="ABD342" s="108" t="n">
        <v>24.7</v>
      </c>
      <c r="ABE342" s="108" t="n">
        <v>23</v>
      </c>
      <c r="ABF342" s="108" t="n">
        <v>21.7</v>
      </c>
      <c r="ABG342" s="108" t="n">
        <v>18.6</v>
      </c>
      <c r="ABH342" s="108" t="n">
        <v>17.1</v>
      </c>
      <c r="ABI342" s="108" t="n">
        <v>13.7</v>
      </c>
      <c r="ABJ342" s="108" t="n">
        <v>13.2</v>
      </c>
      <c r="ABK342" s="108" t="n">
        <v>14.4</v>
      </c>
      <c r="ABL342" s="108" t="n">
        <v>16.5</v>
      </c>
      <c r="ABM342" s="108" t="n">
        <v>19.2</v>
      </c>
      <c r="ABN342" s="108" t="n">
        <v>20.7</v>
      </c>
      <c r="ABO342" s="109" t="n">
        <f aca="false">AVERAGE(ABC342:ABN342)</f>
        <v>18.6666666666667</v>
      </c>
      <c r="ACA342" s="111" t="n">
        <v>1992</v>
      </c>
      <c r="ACB342" s="110" t="s">
        <v>195</v>
      </c>
      <c r="ACC342" s="108" t="n">
        <v>20.6</v>
      </c>
      <c r="ACD342" s="108" t="n">
        <v>19.4</v>
      </c>
      <c r="ACE342" s="108" t="n">
        <v>18.2</v>
      </c>
      <c r="ACF342" s="108" t="n">
        <v>16.1</v>
      </c>
      <c r="ACG342" s="113" t="n">
        <f aca="false">SUM(ACG339:ACG341)/3</f>
        <v>12.5666666666667</v>
      </c>
      <c r="ACH342" s="113" t="n">
        <f aca="false">SUM(ACH339:ACH341)/3</f>
        <v>9.66666666666667</v>
      </c>
      <c r="ACI342" s="113" t="n">
        <f aca="false">SUM(ACI339:ACI341)/3</f>
        <v>9.13333333333333</v>
      </c>
      <c r="ACJ342" s="113" t="n">
        <f aca="false">SUM(ACJ339:ACJ341)/3</f>
        <v>9.9</v>
      </c>
      <c r="ACK342" s="113" t="n">
        <f aca="false">SUM(ACK339:ACK341)/3</f>
        <v>10.9666666666667</v>
      </c>
      <c r="ACL342" s="113" t="n">
        <f aca="false">SUM(ACL339:ACL341)/3</f>
        <v>12.4333333333333</v>
      </c>
      <c r="ACM342" s="113" t="n">
        <f aca="false">SUM(ACM339:ACM341)/3</f>
        <v>14.7666666666667</v>
      </c>
      <c r="ACN342" s="113" t="n">
        <f aca="false">SUM(ACN339:ACN341)/3</f>
        <v>16.8666666666667</v>
      </c>
      <c r="ACO342" s="109" t="n">
        <f aca="false">AVERAGE(ACC342:ACN342)</f>
        <v>14.2166666666667</v>
      </c>
      <c r="ADA342" s="1" t="n">
        <v>1992</v>
      </c>
      <c r="ADB342" s="110" t="s">
        <v>195</v>
      </c>
      <c r="ADC342" s="108" t="n">
        <v>23.7</v>
      </c>
      <c r="ADD342" s="108" t="n">
        <v>24.9</v>
      </c>
      <c r="ADE342" s="108" t="n">
        <v>24.8</v>
      </c>
      <c r="ADF342" s="108" t="n">
        <v>23.7</v>
      </c>
      <c r="ADG342" s="108" t="n">
        <v>20</v>
      </c>
      <c r="ADH342" s="108" t="n">
        <v>17.2</v>
      </c>
      <c r="ADI342" s="108" t="n">
        <v>13.6</v>
      </c>
      <c r="ADJ342" s="108" t="n">
        <v>14.8</v>
      </c>
      <c r="ADK342" s="108" t="n">
        <v>15.2</v>
      </c>
      <c r="ADL342" s="108" t="n">
        <v>17.4</v>
      </c>
      <c r="ADM342" s="108" t="n">
        <v>19.7</v>
      </c>
      <c r="ADN342" s="108" t="n">
        <v>22.1</v>
      </c>
      <c r="ADO342" s="109" t="n">
        <f aca="false">AVERAGE(ADC342:ADN342)</f>
        <v>19.7583333333333</v>
      </c>
      <c r="AEA342" s="1" t="n">
        <v>1992</v>
      </c>
      <c r="AEB342" s="110" t="s">
        <v>195</v>
      </c>
      <c r="AEC342" s="108" t="n">
        <v>25.1</v>
      </c>
      <c r="AED342" s="108" t="n">
        <v>25.8</v>
      </c>
      <c r="AEE342" s="108" t="n">
        <v>25.5</v>
      </c>
      <c r="AEF342" s="108" t="n">
        <v>24.1</v>
      </c>
      <c r="AEG342" s="108" t="n">
        <v>20.6</v>
      </c>
      <c r="AEH342" s="108" t="n">
        <v>18.6</v>
      </c>
      <c r="AEI342" s="108" t="n">
        <v>14.5</v>
      </c>
      <c r="AEJ342" s="108" t="n">
        <v>15.7</v>
      </c>
      <c r="AEK342" s="108" t="n">
        <v>16.1</v>
      </c>
      <c r="AEL342" s="108" t="n">
        <v>19</v>
      </c>
      <c r="AEM342" s="108" t="n">
        <v>21.2</v>
      </c>
      <c r="AEN342" s="108" t="n">
        <v>23.2</v>
      </c>
      <c r="AEO342" s="109" t="n">
        <f aca="false">AVERAGE(AEC342:AEN342)</f>
        <v>20.7833333333333</v>
      </c>
      <c r="AFA342" s="1" t="n">
        <v>1992</v>
      </c>
      <c r="AFB342" s="110" t="s">
        <v>195</v>
      </c>
      <c r="AFC342" s="108" t="n">
        <v>19.9</v>
      </c>
      <c r="AFD342" s="108" t="n">
        <v>19.7</v>
      </c>
      <c r="AFE342" s="108" t="n">
        <v>18.3</v>
      </c>
      <c r="AFF342" s="108" t="n">
        <v>17.7</v>
      </c>
      <c r="AFG342" s="108" t="n">
        <v>15</v>
      </c>
      <c r="AFH342" s="108" t="n">
        <v>12.2</v>
      </c>
      <c r="AFI342" s="108" t="n">
        <v>12.1</v>
      </c>
      <c r="AFJ342" s="108" t="n">
        <v>11.4</v>
      </c>
      <c r="AFK342" s="108" t="n">
        <v>11.3</v>
      </c>
      <c r="AFL342" s="108" t="n">
        <v>13.2</v>
      </c>
      <c r="AFM342" s="108" t="n">
        <v>14.8</v>
      </c>
      <c r="AFN342" s="108" t="n">
        <v>18</v>
      </c>
      <c r="AFO342" s="109" t="n">
        <f aca="false">AVERAGE(AFC342:AFN342)</f>
        <v>15.3</v>
      </c>
      <c r="AGA342" s="1" t="n">
        <v>1992</v>
      </c>
      <c r="AGB342" s="110" t="s">
        <v>195</v>
      </c>
      <c r="AGC342" s="108" t="n">
        <v>18.2</v>
      </c>
      <c r="AGD342" s="108" t="n">
        <v>18.2</v>
      </c>
      <c r="AGE342" s="108" t="n">
        <v>17.4</v>
      </c>
      <c r="AGF342" s="108" t="n">
        <v>13.5</v>
      </c>
      <c r="AGG342" s="108" t="n">
        <v>8.4</v>
      </c>
      <c r="AGH342" s="108" t="n">
        <v>7.5</v>
      </c>
      <c r="AGI342" s="108" t="n">
        <v>5.1</v>
      </c>
      <c r="AGJ342" s="108" t="n">
        <v>5.8</v>
      </c>
      <c r="AGK342" s="108" t="n">
        <v>6.3</v>
      </c>
      <c r="AGL342" s="108" t="n">
        <v>10.3</v>
      </c>
      <c r="AGM342" s="108" t="n">
        <v>12</v>
      </c>
      <c r="AGN342" s="108" t="n">
        <v>14.2</v>
      </c>
      <c r="AGO342" s="109" t="n">
        <f aca="false">AVERAGE(AGC342:AGN342)</f>
        <v>11.4083333333333</v>
      </c>
      <c r="AHA342" s="1" t="n">
        <v>1992</v>
      </c>
      <c r="AHB342" s="110" t="s">
        <v>195</v>
      </c>
      <c r="AHC342" s="108" t="n">
        <v>14.9</v>
      </c>
      <c r="AHD342" s="108" t="n">
        <v>15.6</v>
      </c>
      <c r="AHE342" s="108" t="n">
        <v>13.9</v>
      </c>
      <c r="AHF342" s="108" t="n">
        <v>11.6</v>
      </c>
      <c r="AHG342" s="108" t="n">
        <v>7.5</v>
      </c>
      <c r="AHH342" s="108" t="n">
        <v>6.3</v>
      </c>
      <c r="AHI342" s="108" t="n">
        <v>6.1</v>
      </c>
      <c r="AHJ342" s="108" t="n">
        <v>5.5</v>
      </c>
      <c r="AHK342" s="108" t="n">
        <v>5.7</v>
      </c>
      <c r="AHL342" s="108" t="n">
        <v>6.9</v>
      </c>
      <c r="AHM342" s="108" t="n">
        <v>9.6</v>
      </c>
      <c r="AHN342" s="108" t="n">
        <v>12</v>
      </c>
      <c r="AHO342" s="109" t="n">
        <f aca="false">AVERAGE(AHC342:AHN342)</f>
        <v>9.63333333333333</v>
      </c>
      <c r="AIA342" s="1" t="n">
        <v>1992</v>
      </c>
      <c r="AIB342" s="110" t="s">
        <v>195</v>
      </c>
      <c r="AIC342" s="108" t="n">
        <v>22.7</v>
      </c>
      <c r="AID342" s="108" t="n">
        <v>22.7</v>
      </c>
      <c r="AIE342" s="108" t="n">
        <v>21.4</v>
      </c>
      <c r="AIF342" s="108" t="n">
        <v>16.9</v>
      </c>
      <c r="AIG342" s="108" t="n">
        <v>10.2</v>
      </c>
      <c r="AIH342" s="108" t="n">
        <v>9.8</v>
      </c>
      <c r="AII342" s="108" t="n">
        <v>5.9</v>
      </c>
      <c r="AIJ342" s="108" t="n">
        <v>6.9</v>
      </c>
      <c r="AIK342" s="108" t="n">
        <v>10.4</v>
      </c>
      <c r="AIL342" s="108" t="n">
        <v>12.5</v>
      </c>
      <c r="AIM342" s="108" t="n">
        <v>15.9</v>
      </c>
      <c r="AIN342" s="108" t="n">
        <v>19.6</v>
      </c>
      <c r="AIO342" s="109" t="n">
        <f aca="false">AVERAGE(AIC342:AIN342)</f>
        <v>14.575</v>
      </c>
      <c r="AJA342" s="1" t="n">
        <v>1992</v>
      </c>
      <c r="AJB342" s="110" t="s">
        <v>195</v>
      </c>
      <c r="AJC342" s="108" t="n">
        <v>26.8</v>
      </c>
      <c r="AJD342" s="108" t="n">
        <v>26.2</v>
      </c>
      <c r="AJE342" s="108" t="n">
        <v>26.8</v>
      </c>
      <c r="AJF342" s="108" t="n">
        <v>25.4</v>
      </c>
      <c r="AJG342" s="108" t="n">
        <v>23.6</v>
      </c>
      <c r="AJH342" s="108" t="n">
        <v>18.8</v>
      </c>
      <c r="AJI342" s="108" t="n">
        <v>17.2</v>
      </c>
      <c r="AJJ342" s="108" t="n">
        <v>21.2</v>
      </c>
      <c r="AJK342" s="108" t="n">
        <v>25.1</v>
      </c>
      <c r="AJL342" s="108" t="n">
        <v>26.6</v>
      </c>
      <c r="AJM342" s="108" t="n">
        <v>27.6</v>
      </c>
      <c r="AJN342" s="108" t="n">
        <v>28.5</v>
      </c>
      <c r="AJO342" s="109" t="n">
        <f aca="false">AVERAGE(AJC342:AJN342)</f>
        <v>24.4833333333333</v>
      </c>
      <c r="AKA342" s="1" t="n">
        <v>1992</v>
      </c>
      <c r="AKB342" s="110" t="s">
        <v>195</v>
      </c>
      <c r="AKC342" s="108" t="n">
        <v>17.5</v>
      </c>
      <c r="AKD342" s="108" t="n">
        <v>17.3</v>
      </c>
      <c r="AKE342" s="108" t="n">
        <v>16.4</v>
      </c>
      <c r="AKF342" s="108" t="n">
        <v>13.7</v>
      </c>
      <c r="AKG342" s="108" t="n">
        <v>8</v>
      </c>
      <c r="AKH342" s="108" t="n">
        <v>8</v>
      </c>
      <c r="AKI342" s="108" t="n">
        <v>6.7</v>
      </c>
      <c r="AKJ342" s="108" t="n">
        <v>6.5</v>
      </c>
      <c r="AKK342" s="108" t="n">
        <v>6.8</v>
      </c>
      <c r="AKL342" s="108" t="n">
        <v>9.2</v>
      </c>
      <c r="AKM342" s="108" t="n">
        <v>11.6</v>
      </c>
      <c r="AKN342" s="108" t="n">
        <v>14.5</v>
      </c>
      <c r="AKO342" s="109" t="n">
        <f aca="false">AVERAGE(AKC342:AKN342)</f>
        <v>11.35</v>
      </c>
      <c r="ALA342" s="35" t="n">
        <f aca="false">(ACO342+AO342+EO342+NO342+AKO342+AFO342+AEO342+IO342+MO342)/9</f>
        <v>14.0657407407407</v>
      </c>
      <c r="ALB342" s="77" t="n">
        <f aca="false">(ABO342+KO342+DO342+AGO342)/4</f>
        <v>18.9291666666667</v>
      </c>
      <c r="ALC342" s="19" t="n">
        <f aca="false">(QO342+PO342+AAO342+AJO342+FO342+SO342+BO342+CO342+JO342+OO342+TO342+HO342)/12</f>
        <v>13.7048611111111</v>
      </c>
      <c r="AMA342" s="28" t="n">
        <f aca="false">MAX(ACC342:ACN342,AC342:AN342,EC342:EN342,NC342:NN342,AKC342:AKN342,AFC342:AFN342,AEC342:AEN342,IC342:IN342,MC342:MN342)</f>
        <v>25.8</v>
      </c>
      <c r="AMB342" s="28" t="n">
        <f aca="false">MIN(ACC342:ACN342,AC342:AN342,EC342:EN342,NC342:NN342,AKC342:AKN342,AFC342:AFN342,AEC342:AEN342,IC342:IN342,MC342:MN342)</f>
        <v>5</v>
      </c>
      <c r="AMC342" s="81" t="n">
        <f aca="false">MAX(ABC342:ABN342,KC342:KN342,DC342:DN342,AGC342:AGN342)</f>
        <v>27.1</v>
      </c>
      <c r="AMD342" s="81" t="n">
        <f aca="false">MIN(ABC342:ABN342,KC342:KN342,DC342:DN342,AGC342:AGN342)</f>
        <v>5.1</v>
      </c>
      <c r="AME342" s="60" t="n">
        <f aca="false">MAX(QC342:QN342,PC342:PN342,AJC342:AJN342,AAC342:AAN342,FC342:FN342,SC342:SN342)</f>
        <v>28.5</v>
      </c>
      <c r="AMF342" s="60" t="n">
        <f aca="false">MIN(QC342:QN342,PC342:PN342,AJC342:AJN342,AAC342:AAN342,FC342:FN342,SC342:SN342)</f>
        <v>5.1</v>
      </c>
    </row>
    <row r="343" customFormat="false" ht="12.8" hidden="false" customHeight="false" outlineLevel="0" collapsed="false">
      <c r="A343" s="104"/>
      <c r="B343" s="29" t="n">
        <f aca="false">AVERAGE(AO343,BO343,CO343,DO343,EO343,FO343,GO343,HO353,IO343,JO343,KO343,LO343,MO343,NO343,OO343,PO343,QO343,RO343,SO343,TO343,UO343,VO343,WO343,YO343,ZO343,AAO343,ABO343,ACO343,ADO343,AEO343,AFO343,AGO343,AHO343,AIO343,AJO343,AKO343)</f>
        <v>13.5479938271605</v>
      </c>
      <c r="C343" s="30" t="n">
        <f aca="false">AVERAGE(B339:B343)</f>
        <v>13.9091010802469</v>
      </c>
      <c r="D343" s="31" t="n">
        <f aca="false">AVERAGE(B334:B343)</f>
        <v>13.9243894675926</v>
      </c>
      <c r="E343" s="29" t="n">
        <f aca="false">AVERAGE(B324:B343)</f>
        <v>13.9098869335718</v>
      </c>
      <c r="F343" s="32" t="n">
        <f aca="false">AVERAGE(B294:B343)</f>
        <v>13.6695785108025</v>
      </c>
      <c r="G343" s="3" t="n">
        <f aca="false">MAX(AC343:AN343,BC343:BN343,CC343:CN343,DC343:DN343,EC343:EN343,FC343:FN343,GC343:GN343,HC343:HN343,IC343:IN343,JC343:JN343,KC343:KN343,LC343:LN343,MC343:MN343,NC343:NN343,OC343:ON343,PC343:PN343,QC343:QN343,RC343:RN343,SC343:SN343,TC343:TN343,UC343:UN343,VC343:VN343,WC343:WN343,YC343:YN343,ZC343:ZN343,AAC343:AAN343,ABC343:ABN343,ACC343:ACN343,ADC343:ADN343,AEC343:AEN343,AFC343:AFN343,AGC343:AGN343,AHC343:AHN343,AIC343:AIN343,AJC343:AJN343,AKC343:AKN343)</f>
        <v>27.5</v>
      </c>
      <c r="H343" s="105" t="n">
        <f aca="false">MEDIAN(AC343:AN343,BC343:BN343,CC343:CN343,DC343:DN343,EC343:EN343,FC343:FN343,GC343:GN343,HC343:HN343,IC343:IN343,JC343:JN343,KC343:KN343,LC343:LN343,MC343:MN343,NC343:NN343,OC343:ON343,PC343:PN343,QC343:QN343,RC343:RN343,SC343:SN343,TC343:TN343,UC343:UN343,VC343:VN343,WC343:WN343,YC343:YN343,ZC343:ZN343,AAC343:AAN343,ABC343:ABN343,ACC343:ACN343,ADC343:ADN343,AEC343:AEN343,AFC343:AFN343,AGC343:AGN343,AHC343:AHN343,AIC343:AIN343,AJC343:AJN343,AKC343:AKN343)</f>
        <v>12.7</v>
      </c>
      <c r="I343" s="5" t="n">
        <f aca="false">MIN(AC343:AN343,BC343:BN343,CC343:CN343,DC343:DN343,EC343:EN343,FC343:FN343,GC343:GN343,HC343:HN343,IC343:IN343,JC343:JN343,KC343:KN343,LC343:LN343,MC343:MN343,NC343:NN343,OC343:ON343,PC343:PN343,QC343:QN343,RC343:RN343,SC343:SN343,TC343:TN343,UC343:UN343,VC343:VN343,WC343:WN343,YC343:YN343,ZC343:ZN343,AAC343:AAN343,ABC343:ABN343,ACC343:ACN343,ADC343:ADN343,AEC343:AEN343,AFC343:AFN343,AGC343:AGN343,AHC343:AHN343,AIC343:AIN343,AJC343:AJN343,AKC343:AKN343)</f>
        <v>1</v>
      </c>
      <c r="J343" s="106" t="n">
        <f aca="false">(G343+I343)/2</f>
        <v>14.25</v>
      </c>
      <c r="AB343" s="107" t="n">
        <v>1993</v>
      </c>
      <c r="AC343" s="108" t="n">
        <v>12.5</v>
      </c>
      <c r="AD343" s="108" t="n">
        <v>13.5</v>
      </c>
      <c r="AE343" s="108" t="n">
        <v>12.5</v>
      </c>
      <c r="AF343" s="108" t="n">
        <v>10.4</v>
      </c>
      <c r="AG343" s="108" t="n">
        <v>9.8</v>
      </c>
      <c r="AH343" s="108" t="n">
        <v>7.6</v>
      </c>
      <c r="AI343" s="108" t="n">
        <v>7.8</v>
      </c>
      <c r="AJ343" s="108" t="n">
        <v>7.5</v>
      </c>
      <c r="AK343" s="108" t="n">
        <v>7.1</v>
      </c>
      <c r="AL343" s="108" t="n">
        <v>7.9</v>
      </c>
      <c r="AM343" s="108" t="n">
        <v>10.8</v>
      </c>
      <c r="AN343" s="108" t="n">
        <v>12.1</v>
      </c>
      <c r="AO343" s="109" t="n">
        <f aca="false">AVERAGE(AC343:AN343)</f>
        <v>9.95833333333333</v>
      </c>
      <c r="BA343" s="1" t="n">
        <v>1993</v>
      </c>
      <c r="BB343" s="110" t="s">
        <v>196</v>
      </c>
      <c r="BC343" s="108" t="n">
        <v>14.5</v>
      </c>
      <c r="BD343" s="108" t="n">
        <v>14.5</v>
      </c>
      <c r="BE343" s="108" t="n">
        <v>12.7</v>
      </c>
      <c r="BF343" s="108" t="n">
        <v>11.4</v>
      </c>
      <c r="BG343" s="108" t="n">
        <v>7.5</v>
      </c>
      <c r="BH343" s="108" t="n">
        <v>6.6</v>
      </c>
      <c r="BI343" s="108" t="n">
        <v>4.7</v>
      </c>
      <c r="BJ343" s="108" t="n">
        <v>3.8</v>
      </c>
      <c r="BK343" s="108" t="n">
        <v>5.3</v>
      </c>
      <c r="BL343" s="108" t="n">
        <v>7</v>
      </c>
      <c r="BM343" s="108" t="n">
        <v>12.3</v>
      </c>
      <c r="BN343" s="108" t="n">
        <v>12.5</v>
      </c>
      <c r="BO343" s="109" t="n">
        <f aca="false">AVERAGE(BC343:BN343)</f>
        <v>9.4</v>
      </c>
      <c r="CA343" s="1" t="n">
        <v>1993</v>
      </c>
      <c r="CB343" s="110" t="s">
        <v>196</v>
      </c>
      <c r="CC343" s="108" t="n">
        <v>12.2</v>
      </c>
      <c r="CD343" s="108" t="n">
        <v>12.5</v>
      </c>
      <c r="CE343" s="108" t="n">
        <v>11.2</v>
      </c>
      <c r="CF343" s="108" t="n">
        <v>8.5</v>
      </c>
      <c r="CG343" s="108" t="n">
        <v>6.7</v>
      </c>
      <c r="CH343" s="108" t="n">
        <v>2.8</v>
      </c>
      <c r="CI343" s="108" t="n">
        <v>5</v>
      </c>
      <c r="CJ343" s="108" t="n">
        <v>5.1</v>
      </c>
      <c r="CK343" s="108" t="n">
        <v>6.2</v>
      </c>
      <c r="CL343" s="108" t="n">
        <v>6.7</v>
      </c>
      <c r="CM343" s="108" t="n">
        <v>10.5</v>
      </c>
      <c r="CN343" s="108" t="n">
        <v>10.6</v>
      </c>
      <c r="CO343" s="109" t="n">
        <f aca="false">AVERAGE(CC343:CN343)</f>
        <v>8.16666666666667</v>
      </c>
      <c r="DA343" s="1" t="n">
        <v>1993</v>
      </c>
      <c r="DB343" s="110" t="s">
        <v>196</v>
      </c>
      <c r="DC343" s="108" t="n">
        <v>26.8</v>
      </c>
      <c r="DD343" s="108" t="n">
        <v>26.1</v>
      </c>
      <c r="DE343" s="108" t="n">
        <v>27.1</v>
      </c>
      <c r="DF343" s="108" t="n">
        <v>23.3</v>
      </c>
      <c r="DG343" s="108" t="n">
        <v>20.2</v>
      </c>
      <c r="DH343" s="108" t="n">
        <v>17.1</v>
      </c>
      <c r="DI343" s="108" t="n">
        <v>12.3</v>
      </c>
      <c r="DJ343" s="108" t="n">
        <v>16.5</v>
      </c>
      <c r="DK343" s="108" t="n">
        <v>19.4</v>
      </c>
      <c r="DL343" s="108" t="n">
        <v>21.4</v>
      </c>
      <c r="DM343" s="108" t="n">
        <v>24.9</v>
      </c>
      <c r="DN343" s="108" t="n">
        <v>26.8</v>
      </c>
      <c r="DO343" s="109" t="n">
        <f aca="false">AVERAGE(DC343:DN343)</f>
        <v>21.825</v>
      </c>
      <c r="EA343" s="1" t="n">
        <v>1993</v>
      </c>
      <c r="EB343" s="119" t="s">
        <v>196</v>
      </c>
      <c r="EC343" s="108" t="n">
        <v>15.4</v>
      </c>
      <c r="ED343" s="108" t="n">
        <v>14.3</v>
      </c>
      <c r="EE343" s="108" t="n">
        <v>15.1</v>
      </c>
      <c r="EF343" s="108" t="n">
        <v>11.6</v>
      </c>
      <c r="EG343" s="108" t="n">
        <v>9.9</v>
      </c>
      <c r="EH343" s="108" t="n">
        <v>7.6</v>
      </c>
      <c r="EI343" s="108" t="n">
        <v>4.6</v>
      </c>
      <c r="EJ343" s="108" t="n">
        <v>9.7</v>
      </c>
      <c r="EK343" s="108" t="n">
        <v>7.9</v>
      </c>
      <c r="EL343" s="108" t="n">
        <v>9.3</v>
      </c>
      <c r="EM343" s="108" t="n">
        <v>11.5</v>
      </c>
      <c r="EN343" s="108" t="n">
        <v>14.3</v>
      </c>
      <c r="EO343" s="109" t="n">
        <f aca="false">AVERAGE(EC343:EN343)</f>
        <v>10.9333333333333</v>
      </c>
      <c r="FA343" s="1" t="n">
        <v>1993</v>
      </c>
      <c r="FB343" s="119" t="s">
        <v>196</v>
      </c>
      <c r="FC343" s="108" t="n">
        <v>12.9</v>
      </c>
      <c r="FD343" s="108" t="n">
        <v>14</v>
      </c>
      <c r="FE343" s="108" t="n">
        <v>11.4</v>
      </c>
      <c r="FF343" s="108" t="n">
        <v>11.2</v>
      </c>
      <c r="FG343" s="108" t="n">
        <v>8.9</v>
      </c>
      <c r="FH343" s="108" t="n">
        <v>7.8</v>
      </c>
      <c r="FI343" s="108" t="n">
        <v>7.6</v>
      </c>
      <c r="FJ343" s="108" t="n">
        <v>7.1</v>
      </c>
      <c r="FK343" s="108" t="n">
        <v>8.4</v>
      </c>
      <c r="FL343" s="108" t="n">
        <v>8.9</v>
      </c>
      <c r="FM343" s="108" t="n">
        <v>9.5</v>
      </c>
      <c r="FN343" s="108" t="n">
        <v>13.8</v>
      </c>
      <c r="FO343" s="109" t="n">
        <f aca="false">AVERAGE(FC343:FN343)</f>
        <v>10.125</v>
      </c>
      <c r="GA343" s="1" t="n">
        <v>1993</v>
      </c>
      <c r="GB343" s="110" t="s">
        <v>196</v>
      </c>
      <c r="GC343" s="108" t="n">
        <v>16.9</v>
      </c>
      <c r="GD343" s="108" t="n">
        <v>16.8</v>
      </c>
      <c r="GE343" s="108" t="n">
        <v>15.9</v>
      </c>
      <c r="GF343" s="108" t="n">
        <v>14.2</v>
      </c>
      <c r="GG343" s="108" t="n">
        <v>13.2</v>
      </c>
      <c r="GH343" s="108" t="n">
        <v>11.3</v>
      </c>
      <c r="GI343" s="108" t="n">
        <v>11.2</v>
      </c>
      <c r="GJ343" s="108" t="n">
        <v>11.3</v>
      </c>
      <c r="GK343" s="108" t="n">
        <v>11.5</v>
      </c>
      <c r="GL343" s="108" t="n">
        <v>11.7</v>
      </c>
      <c r="GM343" s="108" t="n">
        <v>14.5</v>
      </c>
      <c r="GN343" s="108" t="n">
        <v>15.2</v>
      </c>
      <c r="GO343" s="109" t="n">
        <f aca="false">AVERAGE(GC343:GN343)</f>
        <v>13.6416666666667</v>
      </c>
      <c r="HA343" s="1" t="n">
        <v>1993</v>
      </c>
      <c r="HB343" s="110" t="s">
        <v>196</v>
      </c>
      <c r="HC343" s="108" t="n">
        <v>15.2</v>
      </c>
      <c r="HD343" s="108" t="n">
        <v>14.6</v>
      </c>
      <c r="HE343" s="108" t="n">
        <v>14.5</v>
      </c>
      <c r="HF343" s="108" t="n">
        <v>13.2</v>
      </c>
      <c r="HG343" s="108" t="n">
        <v>12</v>
      </c>
      <c r="HH343" s="108" t="n">
        <v>10.9</v>
      </c>
      <c r="HI343" s="108" t="n">
        <v>10.7</v>
      </c>
      <c r="HJ343" s="108" t="n">
        <v>10.2</v>
      </c>
      <c r="HK343" s="108" t="n">
        <v>10.4</v>
      </c>
      <c r="HL343" s="108" t="n">
        <v>10.7</v>
      </c>
      <c r="HM343" s="108" t="n">
        <v>12.6</v>
      </c>
      <c r="HN343" s="108" t="n">
        <v>13.3</v>
      </c>
      <c r="HO343" s="109" t="n">
        <f aca="false">AVERAGE(HC343:HN343)</f>
        <v>12.3583333333333</v>
      </c>
      <c r="IA343" s="1" t="n">
        <v>1993</v>
      </c>
      <c r="IB343" s="110" t="s">
        <v>196</v>
      </c>
      <c r="IC343" s="108" t="n">
        <v>21.9</v>
      </c>
      <c r="ID343" s="108" t="n">
        <v>22.7</v>
      </c>
      <c r="IE343" s="108" t="n">
        <v>20.6</v>
      </c>
      <c r="IF343" s="108" t="n">
        <v>19.8</v>
      </c>
      <c r="IG343" s="108" t="n">
        <v>15.4</v>
      </c>
      <c r="IH343" s="108" t="n">
        <v>11.9</v>
      </c>
      <c r="II343" s="108" t="n">
        <v>10.1</v>
      </c>
      <c r="IJ343" s="108" t="n">
        <v>11.2</v>
      </c>
      <c r="IK343" s="108" t="n">
        <v>13</v>
      </c>
      <c r="IL343" s="108" t="n">
        <v>16</v>
      </c>
      <c r="IM343" s="108" t="n">
        <v>18.9</v>
      </c>
      <c r="IN343" s="108" t="n">
        <v>21</v>
      </c>
      <c r="IO343" s="109" t="n">
        <f aca="false">AVERAGE(IC343:IN343)</f>
        <v>16.875</v>
      </c>
      <c r="JA343" s="1" t="n">
        <v>1993</v>
      </c>
      <c r="JB343" s="119" t="s">
        <v>196</v>
      </c>
      <c r="JC343" s="108" t="n">
        <v>12.7</v>
      </c>
      <c r="JD343" s="108" t="n">
        <v>12.5</v>
      </c>
      <c r="JE343" s="108" t="n">
        <v>11.2</v>
      </c>
      <c r="JF343" s="108" t="n">
        <v>7.4</v>
      </c>
      <c r="JG343" s="108" t="n">
        <v>3.6</v>
      </c>
      <c r="JH343" s="108" t="n">
        <v>1</v>
      </c>
      <c r="JI343" s="108" t="n">
        <v>1.8</v>
      </c>
      <c r="JJ343" s="108" t="n">
        <v>6.1</v>
      </c>
      <c r="JK343" s="108" t="n">
        <v>6.1</v>
      </c>
      <c r="JL343" s="108" t="n">
        <v>7.5</v>
      </c>
      <c r="JM343" s="108" t="n">
        <v>11.8</v>
      </c>
      <c r="JN343" s="108" t="n">
        <v>10.9</v>
      </c>
      <c r="JO343" s="109" t="n">
        <f aca="false">AVERAGE(JC343:JN343)</f>
        <v>7.71666666666667</v>
      </c>
      <c r="KA343" s="1" t="n">
        <v>1993</v>
      </c>
      <c r="KB343" s="110" t="s">
        <v>196</v>
      </c>
      <c r="KC343" s="108" t="n">
        <v>26.3</v>
      </c>
      <c r="KD343" s="108" t="n">
        <v>25.5</v>
      </c>
      <c r="KE343" s="108" t="n">
        <v>26.3</v>
      </c>
      <c r="KF343" s="108" t="n">
        <v>24.4</v>
      </c>
      <c r="KG343" s="108" t="n">
        <v>22.1</v>
      </c>
      <c r="KH343" s="108" t="n">
        <v>18.5</v>
      </c>
      <c r="KI343" s="108" t="n">
        <v>14.9</v>
      </c>
      <c r="KJ343" s="108" t="n">
        <v>17.9</v>
      </c>
      <c r="KK343" s="108" t="n">
        <v>21.1</v>
      </c>
      <c r="KL343" s="108" t="n">
        <v>22.7</v>
      </c>
      <c r="KM343" s="108" t="n">
        <v>25.9</v>
      </c>
      <c r="KN343" s="108" t="n">
        <v>26.9</v>
      </c>
      <c r="KO343" s="109" t="n">
        <f aca="false">AVERAGE(KC343:KN343)</f>
        <v>22.7083333333333</v>
      </c>
      <c r="LA343" s="1" t="n">
        <v>1993</v>
      </c>
      <c r="LB343" s="110" t="s">
        <v>196</v>
      </c>
      <c r="LC343" s="108" t="n">
        <v>13.9</v>
      </c>
      <c r="LD343" s="108" t="n">
        <v>13.5</v>
      </c>
      <c r="LE343" s="108" t="n">
        <v>13.3</v>
      </c>
      <c r="LF343" s="108" t="n">
        <v>9.2</v>
      </c>
      <c r="LG343" s="108" t="n">
        <v>7.8</v>
      </c>
      <c r="LH343" s="108" t="n">
        <v>4.5</v>
      </c>
      <c r="LI343" s="108" t="n">
        <v>5.6</v>
      </c>
      <c r="LJ343" s="108" t="n">
        <v>5.7</v>
      </c>
      <c r="LK343" s="108" t="n">
        <v>7.3</v>
      </c>
      <c r="LL343" s="108" t="n">
        <v>7.2</v>
      </c>
      <c r="LM343" s="108" t="n">
        <v>11.4</v>
      </c>
      <c r="LN343" s="108" t="n">
        <v>11.6</v>
      </c>
      <c r="LO343" s="109" t="n">
        <f aca="false">AVERAGE(LC343:LN343)</f>
        <v>9.25</v>
      </c>
      <c r="MA343" s="1" t="n">
        <v>1993</v>
      </c>
      <c r="MB343" s="110" t="s">
        <v>196</v>
      </c>
      <c r="MC343" s="108" t="n">
        <v>15.3</v>
      </c>
      <c r="MD343" s="108" t="n">
        <v>16.2</v>
      </c>
      <c r="ME343" s="108" t="n">
        <v>14.5</v>
      </c>
      <c r="MF343" s="108" t="n">
        <v>13.4</v>
      </c>
      <c r="MG343" s="108" t="n">
        <v>10.6</v>
      </c>
      <c r="MH343" s="108" t="n">
        <v>8.6</v>
      </c>
      <c r="MI343" s="108" t="n">
        <v>8.3</v>
      </c>
      <c r="MJ343" s="108" t="n">
        <v>8.4</v>
      </c>
      <c r="MK343" s="108" t="n">
        <v>8.8</v>
      </c>
      <c r="ML343" s="108" t="n">
        <v>9.2</v>
      </c>
      <c r="MM343" s="108" t="n">
        <v>13</v>
      </c>
      <c r="MN343" s="108" t="n">
        <v>13.6</v>
      </c>
      <c r="MO343" s="109" t="n">
        <f aca="false">AVERAGE(MC343:MN343)</f>
        <v>11.6583333333333</v>
      </c>
      <c r="NA343" s="1" t="n">
        <v>1993</v>
      </c>
      <c r="NB343" s="110" t="s">
        <v>196</v>
      </c>
      <c r="NC343" s="108" t="n">
        <v>17.1</v>
      </c>
      <c r="ND343" s="108" t="n">
        <v>18</v>
      </c>
      <c r="NE343" s="108" t="n">
        <v>16</v>
      </c>
      <c r="NF343" s="108" t="n">
        <v>13.5</v>
      </c>
      <c r="NG343" s="108" t="n">
        <v>12</v>
      </c>
      <c r="NH343" s="108" t="n">
        <v>9.7</v>
      </c>
      <c r="NI343" s="108" t="n">
        <v>9.4</v>
      </c>
      <c r="NJ343" s="108" t="n">
        <v>8.2</v>
      </c>
      <c r="NK343" s="108" t="n">
        <v>9.1</v>
      </c>
      <c r="NL343" s="108" t="n">
        <v>9.2</v>
      </c>
      <c r="NM343" s="108" t="n">
        <v>14.2</v>
      </c>
      <c r="NN343" s="108" t="n">
        <v>16.3</v>
      </c>
      <c r="NO343" s="109" t="n">
        <f aca="false">AVERAGE(NC343:NN343)</f>
        <v>12.725</v>
      </c>
      <c r="OA343" s="1" t="n">
        <v>1993</v>
      </c>
      <c r="OB343" s="110" t="s">
        <v>196</v>
      </c>
      <c r="OC343" s="108" t="n">
        <v>17.2</v>
      </c>
      <c r="OD343" s="108" t="n">
        <v>15.8</v>
      </c>
      <c r="OE343" s="108" t="n">
        <v>15.3</v>
      </c>
      <c r="OF343" s="108" t="n">
        <v>12.8</v>
      </c>
      <c r="OG343" s="108" t="n">
        <v>10.6</v>
      </c>
      <c r="OH343" s="108" t="n">
        <v>9.4</v>
      </c>
      <c r="OI343" s="108" t="n">
        <v>8.6</v>
      </c>
      <c r="OJ343" s="108" t="n">
        <v>8.7</v>
      </c>
      <c r="OK343" s="108" t="n">
        <v>9.7</v>
      </c>
      <c r="OL343" s="108" t="n">
        <v>9.7</v>
      </c>
      <c r="OM343" s="108" t="n">
        <v>13.8</v>
      </c>
      <c r="ON343" s="108" t="n">
        <v>14.2</v>
      </c>
      <c r="OO343" s="109" t="n">
        <f aca="false">AVERAGE(OC343:ON343)</f>
        <v>12.15</v>
      </c>
      <c r="PA343" s="16" t="n">
        <v>1993</v>
      </c>
      <c r="PB343" s="134" t="s">
        <v>196</v>
      </c>
      <c r="PC343" s="108" t="n">
        <v>19.8</v>
      </c>
      <c r="PD343" s="108" t="n">
        <v>16.7</v>
      </c>
      <c r="PE343" s="108" t="n">
        <v>15.4</v>
      </c>
      <c r="PF343" s="108" t="n">
        <v>13.5</v>
      </c>
      <c r="PG343" s="108" t="n">
        <v>8</v>
      </c>
      <c r="PH343" s="108" t="n">
        <v>6</v>
      </c>
      <c r="PI343" s="108" t="n">
        <v>4.8</v>
      </c>
      <c r="PJ343" s="108" t="n">
        <v>4.6</v>
      </c>
      <c r="PK343" s="108" t="n">
        <v>7.8</v>
      </c>
      <c r="PL343" s="108" t="n">
        <v>9.4</v>
      </c>
      <c r="PM343" s="108" t="n">
        <v>15.7</v>
      </c>
      <c r="PN343" s="108" t="n">
        <v>15.6</v>
      </c>
      <c r="PO343" s="109" t="n">
        <f aca="false">AVERAGE(PC343:PN343)</f>
        <v>11.4416666666667</v>
      </c>
      <c r="QA343" s="1" t="n">
        <v>1993</v>
      </c>
      <c r="QB343" s="110" t="s">
        <v>196</v>
      </c>
      <c r="QC343" s="108" t="n">
        <v>13.4</v>
      </c>
      <c r="QD343" s="108" t="n">
        <v>13.1</v>
      </c>
      <c r="QE343" s="108" t="n">
        <v>12</v>
      </c>
      <c r="QF343" s="108" t="n">
        <v>9.8</v>
      </c>
      <c r="QG343" s="108" t="n">
        <v>7.6</v>
      </c>
      <c r="QH343" s="108" t="n">
        <v>5.6</v>
      </c>
      <c r="QI343" s="108" t="n">
        <v>5.7</v>
      </c>
      <c r="QJ343" s="108" t="n">
        <v>5.1</v>
      </c>
      <c r="QK343" s="108" t="n">
        <v>5.9</v>
      </c>
      <c r="QL343" s="108" t="n">
        <v>6</v>
      </c>
      <c r="QM343" s="108" t="n">
        <v>11</v>
      </c>
      <c r="QN343" s="108" t="n">
        <v>11.3</v>
      </c>
      <c r="QO343" s="109" t="n">
        <f aca="false">AVERAGE(QC343:QN343)</f>
        <v>8.875</v>
      </c>
      <c r="RA343" s="1" t="n">
        <v>1993</v>
      </c>
      <c r="RB343" s="110" t="s">
        <v>196</v>
      </c>
      <c r="RC343" s="108" t="n">
        <v>17.5</v>
      </c>
      <c r="RD343" s="108" t="n">
        <v>16.5</v>
      </c>
      <c r="RE343" s="108" t="n">
        <v>14.7</v>
      </c>
      <c r="RF343" s="108" t="n">
        <v>12.7</v>
      </c>
      <c r="RG343" s="108" t="n">
        <v>8.4</v>
      </c>
      <c r="RH343" s="108" t="n">
        <v>6.9</v>
      </c>
      <c r="RI343" s="108" t="n">
        <v>6.4</v>
      </c>
      <c r="RJ343" s="108" t="n">
        <v>5.7</v>
      </c>
      <c r="RK343" s="108" t="n">
        <v>6.7</v>
      </c>
      <c r="RL343" s="108" t="n">
        <v>7.5</v>
      </c>
      <c r="RM343" s="108" t="n">
        <v>14.1</v>
      </c>
      <c r="RN343" s="108" t="n">
        <v>15.1</v>
      </c>
      <c r="RO343" s="109" t="n">
        <f aca="false">AVERAGE(RC343:RN343)</f>
        <v>11.0166666666667</v>
      </c>
      <c r="SA343" s="1" t="n">
        <v>1993</v>
      </c>
      <c r="SB343" s="107" t="n">
        <v>1993</v>
      </c>
      <c r="SC343" s="108" t="n">
        <v>23.7</v>
      </c>
      <c r="SD343" s="108" t="n">
        <v>19.6</v>
      </c>
      <c r="SE343" s="108" t="n">
        <v>18.4</v>
      </c>
      <c r="SF343" s="108" t="n">
        <v>16.9</v>
      </c>
      <c r="SG343" s="108" t="n">
        <v>10.4</v>
      </c>
      <c r="SH343" s="108" t="n">
        <v>6.7</v>
      </c>
      <c r="SI343" s="108" t="n">
        <v>5.3</v>
      </c>
      <c r="SJ343" s="108" t="n">
        <v>7.2</v>
      </c>
      <c r="SK343" s="108" t="n">
        <v>9.6</v>
      </c>
      <c r="SL343" s="108" t="n">
        <v>12.7</v>
      </c>
      <c r="SM343" s="108" t="n">
        <v>19.2</v>
      </c>
      <c r="SN343" s="108" t="n">
        <v>17.8</v>
      </c>
      <c r="SO343" s="109" t="n">
        <f aca="false">AVERAGE(SC343:SN343)</f>
        <v>13.9583333333333</v>
      </c>
      <c r="TA343" s="1" t="n">
        <v>1993</v>
      </c>
      <c r="TB343" s="110" t="s">
        <v>196</v>
      </c>
      <c r="TC343" s="108" t="n">
        <v>27</v>
      </c>
      <c r="TD343" s="108" t="n">
        <v>25.7</v>
      </c>
      <c r="TE343" s="108" t="n">
        <v>26.5</v>
      </c>
      <c r="TF343" s="108" t="n">
        <v>24.8</v>
      </c>
      <c r="TG343" s="108" t="n">
        <v>19</v>
      </c>
      <c r="TH343" s="108" t="n">
        <v>15.1</v>
      </c>
      <c r="TI343" s="108" t="n">
        <v>12</v>
      </c>
      <c r="TJ343" s="108" t="n">
        <v>14.2</v>
      </c>
      <c r="TK343" s="108" t="n">
        <v>17</v>
      </c>
      <c r="TL343" s="108" t="n">
        <v>19.6</v>
      </c>
      <c r="TM343" s="108" t="n">
        <v>23</v>
      </c>
      <c r="TN343" s="108" t="n">
        <v>26.7</v>
      </c>
      <c r="TO343" s="109" t="n">
        <f aca="false">AVERAGE(TC343:TN343)</f>
        <v>20.8833333333333</v>
      </c>
      <c r="UA343" s="1" t="n">
        <v>1993</v>
      </c>
      <c r="UB343" s="110" t="s">
        <v>196</v>
      </c>
      <c r="UC343" s="108" t="n">
        <v>18.4</v>
      </c>
      <c r="UD343" s="108" t="n">
        <v>16.9</v>
      </c>
      <c r="UE343" s="108" t="n">
        <v>15.1</v>
      </c>
      <c r="UF343" s="108" t="n">
        <v>13.2</v>
      </c>
      <c r="UG343" s="108" t="n">
        <v>8.6</v>
      </c>
      <c r="UH343" s="108" t="n">
        <v>7.1</v>
      </c>
      <c r="UI343" s="108" t="n">
        <v>5.7</v>
      </c>
      <c r="UJ343" s="108" t="n">
        <v>4.7</v>
      </c>
      <c r="UK343" s="108" t="n">
        <v>6.5</v>
      </c>
      <c r="UL343" s="108" t="n">
        <v>7.3</v>
      </c>
      <c r="UM343" s="108" t="n">
        <v>14.1</v>
      </c>
      <c r="UN343" s="108" t="n">
        <v>15.7</v>
      </c>
      <c r="UO343" s="109" t="n">
        <f aca="false">AVERAGE(UC343:UN343)</f>
        <v>11.1083333333333</v>
      </c>
      <c r="VA343" s="1" t="n">
        <v>1993</v>
      </c>
      <c r="VB343" s="110" t="s">
        <v>196</v>
      </c>
      <c r="VC343" s="108" t="n">
        <v>12.5</v>
      </c>
      <c r="VD343" s="108" t="n">
        <v>12.6</v>
      </c>
      <c r="VE343" s="108" t="n">
        <v>12.1</v>
      </c>
      <c r="VF343" s="108" t="n">
        <v>10.6</v>
      </c>
      <c r="VG343" s="108" t="n">
        <v>9.1</v>
      </c>
      <c r="VH343" s="108" t="n">
        <v>7.4</v>
      </c>
      <c r="VI343" s="108" t="n">
        <v>6.9</v>
      </c>
      <c r="VJ343" s="108" t="n">
        <v>5.9</v>
      </c>
      <c r="VK343" s="108" t="n">
        <v>7</v>
      </c>
      <c r="VL343" s="108" t="n">
        <v>7.4</v>
      </c>
      <c r="VM343" s="108" t="n">
        <v>10.5</v>
      </c>
      <c r="VN343" s="108" t="n">
        <v>11.2</v>
      </c>
      <c r="VO343" s="109" t="n">
        <f aca="false">AVERAGE(VC343:VN343)</f>
        <v>9.43333333333333</v>
      </c>
      <c r="WA343" s="1" t="n">
        <v>1993</v>
      </c>
      <c r="WB343" s="110" t="s">
        <v>196</v>
      </c>
      <c r="WC343" s="108" t="n">
        <v>21.7</v>
      </c>
      <c r="WD343" s="108" t="n">
        <v>22.7</v>
      </c>
      <c r="WE343" s="108" t="n">
        <v>17.8</v>
      </c>
      <c r="WF343" s="108" t="n">
        <v>17.6</v>
      </c>
      <c r="WG343" s="108" t="n">
        <v>11.8</v>
      </c>
      <c r="WH343" s="108" t="n">
        <v>7.3</v>
      </c>
      <c r="WI343" s="108" t="n">
        <v>6.2</v>
      </c>
      <c r="WJ343" s="108" t="n">
        <v>6</v>
      </c>
      <c r="WK343" s="108" t="n">
        <v>8.3</v>
      </c>
      <c r="WL343" s="108" t="n">
        <v>12.1</v>
      </c>
      <c r="WM343" s="108" t="n">
        <v>16.7</v>
      </c>
      <c r="WN343" s="108" t="n">
        <v>21.3</v>
      </c>
      <c r="WO343" s="109" t="n">
        <f aca="false">AVERAGE(WC343:WN343)</f>
        <v>14.125</v>
      </c>
      <c r="YA343" s="1" t="n">
        <v>1993</v>
      </c>
      <c r="YB343" s="110" t="s">
        <v>196</v>
      </c>
      <c r="YC343" s="108" t="n">
        <v>14.1</v>
      </c>
      <c r="YD343" s="108" t="n">
        <v>13.3</v>
      </c>
      <c r="YE343" s="108" t="n">
        <v>12.7</v>
      </c>
      <c r="YF343" s="108" t="n">
        <v>10.2</v>
      </c>
      <c r="YG343" s="108" t="n">
        <v>7.6</v>
      </c>
      <c r="YH343" s="108" t="n">
        <v>5.7</v>
      </c>
      <c r="YI343" s="108" t="n">
        <v>5.7</v>
      </c>
      <c r="YJ343" s="108" t="n">
        <v>5.3</v>
      </c>
      <c r="YK343" s="108" t="n">
        <v>6.2</v>
      </c>
      <c r="YL343" s="108" t="n">
        <v>5.9</v>
      </c>
      <c r="YM343" s="108" t="n">
        <v>11.4</v>
      </c>
      <c r="YN343" s="108" t="n">
        <v>11.9</v>
      </c>
      <c r="YO343" s="109" t="n">
        <f aca="false">AVERAGE(YC343:YN343)</f>
        <v>9.16666666666667</v>
      </c>
      <c r="ZA343" s="1" t="n">
        <v>1993</v>
      </c>
      <c r="ZB343" s="110" t="s">
        <v>196</v>
      </c>
      <c r="ZC343" s="108" t="n">
        <v>17.4</v>
      </c>
      <c r="ZD343" s="108" t="n">
        <v>16.6</v>
      </c>
      <c r="ZE343" s="108" t="n">
        <v>14.8</v>
      </c>
      <c r="ZF343" s="108" t="n">
        <v>12.7</v>
      </c>
      <c r="ZG343" s="108" t="n">
        <v>8.3</v>
      </c>
      <c r="ZH343" s="108" t="n">
        <v>7.2</v>
      </c>
      <c r="ZI343" s="108" t="n">
        <v>6</v>
      </c>
      <c r="ZJ343" s="108" t="n">
        <v>5.8</v>
      </c>
      <c r="ZK343" s="108" t="n">
        <v>6.8</v>
      </c>
      <c r="ZL343" s="108" t="n">
        <v>7.7</v>
      </c>
      <c r="ZM343" s="108" t="n">
        <v>14.2</v>
      </c>
      <c r="ZN343" s="108" t="n">
        <v>15.2</v>
      </c>
      <c r="ZO343" s="109" t="n">
        <f aca="false">AVERAGE(ZC343:ZN343)</f>
        <v>11.0583333333333</v>
      </c>
      <c r="AAA343" s="1" t="n">
        <v>1993</v>
      </c>
      <c r="AAB343" s="110" t="s">
        <v>196</v>
      </c>
      <c r="AAC343" s="108" t="n">
        <v>25</v>
      </c>
      <c r="AAD343" s="108" t="n">
        <v>22.5</v>
      </c>
      <c r="AAE343" s="108" t="n">
        <v>23.8</v>
      </c>
      <c r="AAF343" s="108" t="n">
        <v>21.2</v>
      </c>
      <c r="AAG343" s="108" t="n">
        <v>18.9</v>
      </c>
      <c r="AAH343" s="108" t="n">
        <v>15.1</v>
      </c>
      <c r="AAI343" s="108" t="n">
        <v>12.6</v>
      </c>
      <c r="AAJ343" s="108" t="n">
        <v>15.9</v>
      </c>
      <c r="AAK343" s="108" t="n">
        <v>20.4</v>
      </c>
      <c r="AAL343" s="108" t="n">
        <v>23</v>
      </c>
      <c r="AAM343" s="108" t="n">
        <v>25.5</v>
      </c>
      <c r="AAN343" s="108" t="n">
        <v>25.2</v>
      </c>
      <c r="AAO343" s="109" t="n">
        <f aca="false">AVERAGE(AAC343:AAN343)</f>
        <v>20.7583333333333</v>
      </c>
      <c r="ABA343" s="1" t="n">
        <v>1993</v>
      </c>
      <c r="ABB343" s="110" t="s">
        <v>196</v>
      </c>
      <c r="ABC343" s="108" t="n">
        <v>24.1</v>
      </c>
      <c r="ABD343" s="108" t="n">
        <v>23.6</v>
      </c>
      <c r="ABE343" s="108" t="n">
        <v>21.9</v>
      </c>
      <c r="ABF343" s="108" t="n">
        <v>22</v>
      </c>
      <c r="ABG343" s="108" t="n">
        <v>19.4</v>
      </c>
      <c r="ABH343" s="108" t="n">
        <v>14.5</v>
      </c>
      <c r="ABI343" s="108" t="n">
        <v>12.5</v>
      </c>
      <c r="ABJ343" s="108" t="n">
        <v>13.1</v>
      </c>
      <c r="ABK343" s="108" t="n">
        <v>14.5</v>
      </c>
      <c r="ABL343" s="108" t="n">
        <v>15.7</v>
      </c>
      <c r="ABM343" s="108" t="n">
        <v>18.7</v>
      </c>
      <c r="ABN343" s="108" t="n">
        <v>22.1</v>
      </c>
      <c r="ABO343" s="109" t="n">
        <f aca="false">AVERAGE(ABC343:ABN343)</f>
        <v>18.5083333333333</v>
      </c>
      <c r="ACA343" s="111" t="n">
        <v>1993</v>
      </c>
      <c r="ACB343" s="119" t="s">
        <v>196</v>
      </c>
      <c r="ACC343" s="112" t="n">
        <f aca="false">SUM(ACC342+ACC344)/2</f>
        <v>18.9</v>
      </c>
      <c r="ACD343" s="112" t="n">
        <f aca="false">SUM(ACD342+ACD344)/2</f>
        <v>18.05</v>
      </c>
      <c r="ACE343" s="112" t="n">
        <f aca="false">SUM(ACE342+ACE344)/2</f>
        <v>17.35</v>
      </c>
      <c r="ACF343" s="112" t="n">
        <f aca="false">SUM(ACF342+ACF344)/2</f>
        <v>15.1</v>
      </c>
      <c r="ACG343" s="113" t="n">
        <f aca="false">SUM(ACG344:ACG346)/3</f>
        <v>10.0666666666667</v>
      </c>
      <c r="ACH343" s="113" t="n">
        <f aca="false">SUM(ACH344:ACH346)/3</f>
        <v>8.6</v>
      </c>
      <c r="ACI343" s="113" t="n">
        <f aca="false">SUM(ACI344:ACI346)/3</f>
        <v>9.66666666666667</v>
      </c>
      <c r="ACJ343" s="113" t="n">
        <f aca="false">SUM(ACJ344:ACJ346)/3</f>
        <v>8.7</v>
      </c>
      <c r="ACK343" s="113" t="n">
        <f aca="false">SUM(ACK344:ACK346)/3</f>
        <v>10.1666666666667</v>
      </c>
      <c r="ACL343" s="113" t="n">
        <f aca="false">SUM(ACL344:ACL346)/3</f>
        <v>11.2333333333333</v>
      </c>
      <c r="ACM343" s="113" t="n">
        <f aca="false">SUM(ACM344:ACM346)/3</f>
        <v>14.1666666666667</v>
      </c>
      <c r="ACN343" s="113" t="n">
        <f aca="false">SUM(ACN344:ACN346)/3</f>
        <v>16.1333333333333</v>
      </c>
      <c r="ACO343" s="109" t="n">
        <f aca="false">AVERAGE(ACC343:ACN343)</f>
        <v>13.1777777777778</v>
      </c>
      <c r="ADA343" s="1" t="n">
        <v>1993</v>
      </c>
      <c r="ADB343" s="110" t="s">
        <v>196</v>
      </c>
      <c r="ADC343" s="108" t="n">
        <v>25.6</v>
      </c>
      <c r="ADD343" s="108" t="n">
        <v>25.5</v>
      </c>
      <c r="ADE343" s="108" t="n">
        <v>23.5</v>
      </c>
      <c r="ADF343" s="108" t="n">
        <v>23.2</v>
      </c>
      <c r="ADG343" s="108" t="n">
        <v>19.9</v>
      </c>
      <c r="ADH343" s="108" t="n">
        <v>15.5</v>
      </c>
      <c r="ADI343" s="108" t="n">
        <v>11.7</v>
      </c>
      <c r="ADJ343" s="108" t="n">
        <v>13.9</v>
      </c>
      <c r="ADK343" s="108" t="n">
        <v>15</v>
      </c>
      <c r="ADL343" s="108" t="n">
        <v>16.9</v>
      </c>
      <c r="ADM343" s="108" t="n">
        <v>21</v>
      </c>
      <c r="ADN343" s="108" t="n">
        <v>25.2</v>
      </c>
      <c r="ADO343" s="109" t="n">
        <f aca="false">AVERAGE(ADC343:ADN343)</f>
        <v>19.7416666666667</v>
      </c>
      <c r="AEA343" s="1" t="n">
        <v>1993</v>
      </c>
      <c r="AEB343" s="110" t="s">
        <v>196</v>
      </c>
      <c r="AEC343" s="108" t="n">
        <v>26.3</v>
      </c>
      <c r="AED343" s="108" t="n">
        <v>25.8</v>
      </c>
      <c r="AEE343" s="108" t="n">
        <v>24.8</v>
      </c>
      <c r="AEF343" s="108" t="n">
        <v>24.1</v>
      </c>
      <c r="AEG343" s="108" t="n">
        <v>20.7</v>
      </c>
      <c r="AEH343" s="108" t="n">
        <v>16.2</v>
      </c>
      <c r="AEI343" s="108" t="n">
        <v>13.3</v>
      </c>
      <c r="AEJ343" s="108" t="n">
        <v>16</v>
      </c>
      <c r="AEK343" s="108" t="n">
        <v>16.8</v>
      </c>
      <c r="AEL343" s="108" t="n">
        <v>18.8</v>
      </c>
      <c r="AEM343" s="108" t="n">
        <v>22.3</v>
      </c>
      <c r="AEN343" s="108" t="n">
        <v>25.9</v>
      </c>
      <c r="AEO343" s="109" t="n">
        <f aca="false">AVERAGE(AEC343:AEN343)</f>
        <v>20.9166666666667</v>
      </c>
      <c r="AFA343" s="1" t="n">
        <v>1993</v>
      </c>
      <c r="AFB343" s="110" t="s">
        <v>196</v>
      </c>
      <c r="AFC343" s="108" t="n">
        <v>19.2</v>
      </c>
      <c r="AFD343" s="108" t="n">
        <v>18.3</v>
      </c>
      <c r="AFE343" s="108" t="n">
        <v>17.7</v>
      </c>
      <c r="AFF343" s="108" t="n">
        <v>16.5</v>
      </c>
      <c r="AFG343" s="108" t="n">
        <v>14.1</v>
      </c>
      <c r="AFH343" s="108" t="n">
        <v>12.3</v>
      </c>
      <c r="AFI343" s="108" t="n">
        <v>11.5</v>
      </c>
      <c r="AFJ343" s="108" t="n">
        <v>12.3</v>
      </c>
      <c r="AFK343" s="108" t="n">
        <v>12.5</v>
      </c>
      <c r="AFL343" s="108" t="n">
        <v>12.3</v>
      </c>
      <c r="AFM343" s="108" t="n">
        <v>16</v>
      </c>
      <c r="AFN343" s="108" t="n">
        <v>16.8</v>
      </c>
      <c r="AFO343" s="109" t="n">
        <f aca="false">AVERAGE(AFC343:AFN343)</f>
        <v>14.9583333333333</v>
      </c>
      <c r="AGA343" s="1" t="n">
        <v>1993</v>
      </c>
      <c r="AGB343" s="110" t="s">
        <v>196</v>
      </c>
      <c r="AGC343" s="108" t="n">
        <v>18.2</v>
      </c>
      <c r="AGD343" s="108" t="n">
        <v>15.6</v>
      </c>
      <c r="AGE343" s="108" t="n">
        <v>14.6</v>
      </c>
      <c r="AGF343" s="108" t="n">
        <v>13.5</v>
      </c>
      <c r="AGG343" s="108" t="n">
        <v>8</v>
      </c>
      <c r="AGH343" s="108" t="n">
        <v>6.3</v>
      </c>
      <c r="AGI343" s="108" t="n">
        <v>5</v>
      </c>
      <c r="AGJ343" s="108" t="n">
        <v>3.7</v>
      </c>
      <c r="AGK343" s="108" t="n">
        <v>7</v>
      </c>
      <c r="AGL343" s="108" t="n">
        <v>8.2</v>
      </c>
      <c r="AGM343" s="108" t="n">
        <v>14.8</v>
      </c>
      <c r="AGN343" s="108" t="n">
        <v>15.6</v>
      </c>
      <c r="AGO343" s="109" t="n">
        <f aca="false">AVERAGE(AGC343:AGN343)</f>
        <v>10.875</v>
      </c>
      <c r="AHA343" s="1" t="n">
        <v>1993</v>
      </c>
      <c r="AHB343" s="110" t="s">
        <v>196</v>
      </c>
      <c r="AHC343" s="108" t="n">
        <v>14.2</v>
      </c>
      <c r="AHD343" s="108" t="n">
        <v>13.1</v>
      </c>
      <c r="AHE343" s="108" t="n">
        <v>12.3</v>
      </c>
      <c r="AHF343" s="108" t="n">
        <v>8.7</v>
      </c>
      <c r="AHG343" s="108" t="n">
        <v>6.9</v>
      </c>
      <c r="AHH343" s="108" t="n">
        <v>5.5</v>
      </c>
      <c r="AHI343" s="108" t="n">
        <v>5.8</v>
      </c>
      <c r="AHJ343" s="108" t="n">
        <v>4.4</v>
      </c>
      <c r="AHK343" s="108" t="n">
        <v>5.4</v>
      </c>
      <c r="AHL343" s="108" t="n">
        <v>5</v>
      </c>
      <c r="AHM343" s="108" t="n">
        <v>11.4</v>
      </c>
      <c r="AHN343" s="108" t="n">
        <v>11.6</v>
      </c>
      <c r="AHO343" s="109" t="n">
        <f aca="false">AVERAGE(AHC343:AHN343)</f>
        <v>8.69166666666667</v>
      </c>
      <c r="AIA343" s="1" t="n">
        <v>1993</v>
      </c>
      <c r="AIB343" s="110" t="s">
        <v>196</v>
      </c>
      <c r="AIC343" s="108" t="n">
        <v>24.1</v>
      </c>
      <c r="AID343" s="108" t="n">
        <v>21.8</v>
      </c>
      <c r="AIE343" s="108" t="n">
        <v>19.6</v>
      </c>
      <c r="AIF343" s="108" t="n">
        <v>17.1</v>
      </c>
      <c r="AIG343" s="108" t="n">
        <v>10.3</v>
      </c>
      <c r="AIH343" s="108" t="n">
        <v>5.9</v>
      </c>
      <c r="AII343" s="108" t="n">
        <v>4.9</v>
      </c>
      <c r="AIJ343" s="108" t="n">
        <v>6.8</v>
      </c>
      <c r="AIK343" s="108" t="n">
        <v>8.8</v>
      </c>
      <c r="AIL343" s="108" t="n">
        <v>12.8</v>
      </c>
      <c r="AIM343" s="108" t="n">
        <v>19.2</v>
      </c>
      <c r="AIN343" s="108" t="n">
        <v>21.1</v>
      </c>
      <c r="AIO343" s="109" t="n">
        <f aca="false">AVERAGE(AIC343:AIN343)</f>
        <v>14.3666666666667</v>
      </c>
      <c r="AJA343" s="1" t="n">
        <v>1993</v>
      </c>
      <c r="AJB343" s="110" t="s">
        <v>196</v>
      </c>
      <c r="AJC343" s="108" t="n">
        <v>26.6</v>
      </c>
      <c r="AJD343" s="108" t="n">
        <v>25.1</v>
      </c>
      <c r="AJE343" s="108" t="n">
        <v>26.3</v>
      </c>
      <c r="AJF343" s="108" t="n">
        <v>25.2</v>
      </c>
      <c r="AJG343" s="108" t="n">
        <v>23.2</v>
      </c>
      <c r="AJH343" s="108" t="n">
        <v>19.4</v>
      </c>
      <c r="AJI343" s="108" t="n">
        <v>17.5</v>
      </c>
      <c r="AJJ343" s="108" t="n">
        <v>20.2</v>
      </c>
      <c r="AJK343" s="108" t="n">
        <v>23.6</v>
      </c>
      <c r="AJL343" s="108" t="n">
        <v>26.2</v>
      </c>
      <c r="AJM343" s="108" t="n">
        <v>27.5</v>
      </c>
      <c r="AJN343" s="108" t="n">
        <v>26.9</v>
      </c>
      <c r="AJO343" s="109" t="n">
        <f aca="false">AVERAGE(AJC343:AJN343)</f>
        <v>23.975</v>
      </c>
      <c r="AKA343" s="1" t="n">
        <v>1993</v>
      </c>
      <c r="AKB343" s="110" t="s">
        <v>196</v>
      </c>
      <c r="AKC343" s="108" t="n">
        <v>17</v>
      </c>
      <c r="AKD343" s="108" t="n">
        <v>16.1</v>
      </c>
      <c r="AKE343" s="108" t="n">
        <v>14</v>
      </c>
      <c r="AKF343" s="108" t="n">
        <v>11.7</v>
      </c>
      <c r="AKG343" s="108" t="n">
        <v>8</v>
      </c>
      <c r="AKH343" s="108" t="n">
        <v>6.5</v>
      </c>
      <c r="AKI343" s="108" t="n">
        <v>5.7</v>
      </c>
      <c r="AKJ343" s="108" t="n">
        <v>5</v>
      </c>
      <c r="AKK343" s="108" t="n">
        <v>6.4</v>
      </c>
      <c r="AKL343" s="108" t="n">
        <v>7.2</v>
      </c>
      <c r="AKM343" s="108" t="n">
        <v>13.9</v>
      </c>
      <c r="AKN343" s="108" t="n">
        <v>14.6</v>
      </c>
      <c r="AKO343" s="109" t="n">
        <f aca="false">AVERAGE(AKC343:AKN343)</f>
        <v>10.5083333333333</v>
      </c>
      <c r="ALA343" s="35" t="n">
        <f aca="false">(ACO343+AO343+EO343+NO343+AKO343+AFO343+AEO343+IO343+MO343)/9</f>
        <v>13.5234567901235</v>
      </c>
      <c r="ALB343" s="77" t="n">
        <f aca="false">(ABO343+KO343+DO343+AGO343)/4</f>
        <v>18.4791666666667</v>
      </c>
      <c r="ALC343" s="19" t="n">
        <f aca="false">(QO343+PO343+AAO343+AJO343+FO343+SO343+BO343+CO343+JO343+OO343+TO343+HO343)/12</f>
        <v>13.3173611111111</v>
      </c>
      <c r="AMA343" s="28" t="n">
        <f aca="false">MAX(ACC343:ACN343,AC343:AN343,EC343:EN343,NC343:NN343,AKC343:AKN343,AFC343:AFN343,AEC343:AEN343,IC343:IN343,MC343:MN343)</f>
        <v>26.3</v>
      </c>
      <c r="AMB343" s="28" t="n">
        <f aca="false">MIN(ACC343:ACN343,AC343:AN343,EC343:EN343,NC343:NN343,AKC343:AKN343,AFC343:AFN343,AEC343:AEN343,IC343:IN343,MC343:MN343)</f>
        <v>4.6</v>
      </c>
      <c r="AMC343" s="81" t="n">
        <f aca="false">MAX(ABC343:ABN343,KC343:KN343,DC343:DN343,AGC343:AGN343)</f>
        <v>27.1</v>
      </c>
      <c r="AMD343" s="81" t="n">
        <f aca="false">MIN(ABC343:ABN343,KC343:KN343,DC343:DN343,AGC343:AGN343)</f>
        <v>3.7</v>
      </c>
      <c r="AME343" s="60" t="n">
        <f aca="false">MAX(QC343:QN343,PC343:PN343,AJC343:AJN343,AAC343:AAN343,FC343:FN343,SC343:SN343)</f>
        <v>27.5</v>
      </c>
      <c r="AMF343" s="60" t="n">
        <f aca="false">MIN(QC343:QN343,PC343:PN343,AJC343:AJN343,AAC343:AAN343,FC343:FN343,SC343:SN343)</f>
        <v>4.6</v>
      </c>
    </row>
    <row r="344" customFormat="false" ht="12.8" hidden="false" customHeight="false" outlineLevel="0" collapsed="false">
      <c r="A344" s="104"/>
      <c r="B344" s="29" t="n">
        <f aca="false">AVERAGE(AO344,BO344,CO344,DO344,EO344,FO344,GO344,HO354,IO344,JO344,KO344,LO344,MO344,NO344,OO344,PO344,QO344,RO344,SO344,TO344,UO344,VO344,WO344,YO344,ZO344,AAO344,ABO344,ACO344,ADO344,AEO344,AFO344,AGO344,AHO344,AIO344,AJO344,AKO344)</f>
        <v>13.6537037037037</v>
      </c>
      <c r="C344" s="30" t="n">
        <f aca="false">AVERAGE(B340:B344)</f>
        <v>13.8507484567901</v>
      </c>
      <c r="D344" s="31" t="n">
        <f aca="false">AVERAGE(B335:B344)</f>
        <v>13.9135677083333</v>
      </c>
      <c r="E344" s="29" t="n">
        <f aca="false">AVERAGE(B325:B344)</f>
        <v>13.9079482761644</v>
      </c>
      <c r="F344" s="32" t="n">
        <f aca="false">AVERAGE(B295:B344)</f>
        <v>13.6772081404321</v>
      </c>
      <c r="G344" s="3" t="n">
        <f aca="false">MAX(AC344:AN344,BC344:BN344,CC344:CN344,DC344:DN344,EC344:EN344,FC344:FN344,GC344:GN344,HC344:HN344,IC344:IN344,JC344:JN344,KC344:KN344,LC344:LN344,MC344:MN344,NC344:NN344,OC344:ON344,PC344:PN344,QC344:QN344,RC344:RN344,SC344:SN344,TC344:TN344,UC344:UN344,VC344:VN344,WC344:WN344,YC344:YN344,ZC344:ZN344,AAC344:AAN344,ABC344:ABN344,ACC344:ACN344,ADC344:ADN344,AEC344:AEN344,AFC344:AFN344,AGC344:AGN344,AHC344:AHN344,AIC344:AIN344,AJC344:AJN344,AKC344:AKN344)</f>
        <v>28.1</v>
      </c>
      <c r="H344" s="105" t="n">
        <f aca="false">MEDIAN(AC344:AN344,BC344:BN344,CC344:CN344,DC344:DN344,EC344:EN344,FC344:FN344,GC344:GN344,HC344:HN344,IC344:IN344,JC344:JN344,KC344:KN344,LC344:LN344,MC344:MN344,NC344:NN344,OC344:ON344,PC344:PN344,QC344:QN344,RC344:RN344,SC344:SN344,TC344:TN344,UC344:UN344,VC344:VN344,WC344:WN344,YC344:YN344,ZC344:ZN344,AAC344:AAN344,ABC344:ABN344,ACC344:ACN344,ADC344:ADN344,AEC344:AEN344,AFC344:AFN344,AGC344:AGN344,AHC344:AHN344,AIC344:AIN344,AJC344:AJN344,AKC344:AKN344)</f>
        <v>13</v>
      </c>
      <c r="I344" s="5" t="n">
        <f aca="false">MIN(AC344:AN344,BC344:BN344,CC344:CN344,DC344:DN344,EC344:EN344,FC344:FN344,GC344:GN344,HC344:HN344,IC344:IN344,JC344:JN344,KC344:KN344,LC344:LN344,MC344:MN344,NC344:NN344,OC344:ON344,PC344:PN344,QC344:QN344,RC344:RN344,SC344:SN344,TC344:TN344,UC344:UN344,VC344:VN344,WC344:WN344,YC344:YN344,ZC344:ZN344,AAC344:AAN344,ABC344:ABN344,ACC344:ACN344,ADC344:ADN344,AEC344:AEN344,AFC344:AFN344,AGC344:AGN344,AHC344:AHN344,AIC344:AIN344,AJC344:AJN344,AKC344:AKN344)</f>
        <v>3.7</v>
      </c>
      <c r="J344" s="106" t="n">
        <f aca="false">(G344+I344)/2</f>
        <v>15.9</v>
      </c>
      <c r="AB344" s="107" t="n">
        <v>1994</v>
      </c>
      <c r="AC344" s="108" t="n">
        <v>13.5</v>
      </c>
      <c r="AD344" s="108" t="n">
        <v>13.8</v>
      </c>
      <c r="AE344" s="108" t="n">
        <v>13.8</v>
      </c>
      <c r="AF344" s="108" t="n">
        <v>11.7</v>
      </c>
      <c r="AG344" s="108" t="n">
        <v>10.3</v>
      </c>
      <c r="AH344" s="108" t="n">
        <v>8.2</v>
      </c>
      <c r="AI344" s="108" t="n">
        <v>8.6</v>
      </c>
      <c r="AJ344" s="108" t="n">
        <v>7.5</v>
      </c>
      <c r="AK344" s="108" t="n">
        <v>8</v>
      </c>
      <c r="AL344" s="108" t="n">
        <v>9.1</v>
      </c>
      <c r="AM344" s="108" t="n">
        <v>10.5</v>
      </c>
      <c r="AN344" s="108" t="n">
        <v>12.4</v>
      </c>
      <c r="AO344" s="109" t="n">
        <f aca="false">AVERAGE(AC344:AN344)</f>
        <v>10.6166666666667</v>
      </c>
      <c r="BA344" s="1" t="n">
        <v>1994</v>
      </c>
      <c r="BB344" s="110" t="s">
        <v>197</v>
      </c>
      <c r="BC344" s="108" t="n">
        <v>14.4</v>
      </c>
      <c r="BD344" s="108" t="n">
        <v>14.4</v>
      </c>
      <c r="BE344" s="108" t="n">
        <v>13.4</v>
      </c>
      <c r="BF344" s="108" t="n">
        <v>8.5</v>
      </c>
      <c r="BG344" s="108" t="n">
        <v>8.3</v>
      </c>
      <c r="BH344" s="108" t="n">
        <v>4.5</v>
      </c>
      <c r="BI344" s="108" t="n">
        <v>4.2</v>
      </c>
      <c r="BJ344" s="108" t="n">
        <v>5.5</v>
      </c>
      <c r="BK344" s="108" t="n">
        <v>6.8</v>
      </c>
      <c r="BL344" s="108" t="n">
        <v>9.3</v>
      </c>
      <c r="BM344" s="108" t="n">
        <v>9.7</v>
      </c>
      <c r="BN344" s="108" t="n">
        <v>13.7</v>
      </c>
      <c r="BO344" s="109" t="n">
        <f aca="false">AVERAGE(BC344:BN344)</f>
        <v>9.39166666666667</v>
      </c>
      <c r="CA344" s="1" t="n">
        <v>1994</v>
      </c>
      <c r="CB344" s="110" t="s">
        <v>197</v>
      </c>
      <c r="CC344" s="108" t="n">
        <v>12.5</v>
      </c>
      <c r="CD344" s="108" t="n">
        <v>12.3</v>
      </c>
      <c r="CE344" s="108" t="n">
        <v>12.8</v>
      </c>
      <c r="CF344" s="108" t="n">
        <v>9.4</v>
      </c>
      <c r="CG344" s="108" t="n">
        <v>6.9</v>
      </c>
      <c r="CH344" s="108" t="n">
        <v>5.1</v>
      </c>
      <c r="CI344" s="108" t="n">
        <v>6.2</v>
      </c>
      <c r="CJ344" s="108" t="n">
        <v>5</v>
      </c>
      <c r="CK344" s="108" t="n">
        <v>5.8</v>
      </c>
      <c r="CL344" s="108" t="n">
        <v>6.4</v>
      </c>
      <c r="CM344" s="108" t="n">
        <v>9.4</v>
      </c>
      <c r="CN344" s="108" t="n">
        <v>11.5</v>
      </c>
      <c r="CO344" s="109" t="n">
        <f aca="false">AVERAGE(CC344:CN344)</f>
        <v>8.60833333333333</v>
      </c>
      <c r="DA344" s="1" t="n">
        <v>1994</v>
      </c>
      <c r="DB344" s="110" t="s">
        <v>197</v>
      </c>
      <c r="DC344" s="108" t="n">
        <v>26.4</v>
      </c>
      <c r="DD344" s="108" t="n">
        <v>26.1</v>
      </c>
      <c r="DE344" s="108" t="n">
        <v>23</v>
      </c>
      <c r="DF344" s="108" t="n">
        <v>19.1</v>
      </c>
      <c r="DG344" s="108" t="n">
        <v>14.8</v>
      </c>
      <c r="DH344" s="108" t="n">
        <v>12.2</v>
      </c>
      <c r="DI344" s="108" t="n">
        <v>10.3</v>
      </c>
      <c r="DJ344" s="108" t="n">
        <v>10.8</v>
      </c>
      <c r="DK344" s="108" t="n">
        <v>16.6</v>
      </c>
      <c r="DL344" s="108" t="n">
        <v>23</v>
      </c>
      <c r="DM344" s="108" t="n">
        <v>24.3</v>
      </c>
      <c r="DN344" s="108" t="n">
        <v>26.1</v>
      </c>
      <c r="DO344" s="109" t="n">
        <f aca="false">AVERAGE(DC344:DN344)</f>
        <v>19.3916666666667</v>
      </c>
      <c r="EA344" s="1" t="n">
        <v>1994</v>
      </c>
      <c r="EB344" s="119" t="s">
        <v>197</v>
      </c>
      <c r="EC344" s="108" t="n">
        <v>15.3</v>
      </c>
      <c r="ED344" s="108" t="n">
        <v>15.7</v>
      </c>
      <c r="EE344" s="108" t="n">
        <v>14.6</v>
      </c>
      <c r="EF344" s="108" t="n">
        <v>12.9</v>
      </c>
      <c r="EG344" s="108" t="n">
        <v>11.6</v>
      </c>
      <c r="EH344" s="108" t="n">
        <v>10</v>
      </c>
      <c r="EI344" s="108" t="n">
        <v>8</v>
      </c>
      <c r="EJ344" s="108" t="n">
        <v>7.6</v>
      </c>
      <c r="EK344" s="108" t="n">
        <v>8</v>
      </c>
      <c r="EL344" s="108" t="n">
        <v>8.8</v>
      </c>
      <c r="EM344" s="108" t="n">
        <v>12.3</v>
      </c>
      <c r="EN344" s="108" t="n">
        <v>15.8</v>
      </c>
      <c r="EO344" s="109" t="n">
        <f aca="false">AVERAGE(EC344:EN344)</f>
        <v>11.7166666666667</v>
      </c>
      <c r="FA344" s="1" t="n">
        <v>1994</v>
      </c>
      <c r="FB344" s="119" t="s">
        <v>197</v>
      </c>
      <c r="FC344" s="108" t="n">
        <v>12.8</v>
      </c>
      <c r="FD344" s="108" t="n">
        <v>15.4</v>
      </c>
      <c r="FE344" s="108" t="n">
        <v>15.2</v>
      </c>
      <c r="FF344" s="108" t="n">
        <v>12.5</v>
      </c>
      <c r="FG344" s="108" t="n">
        <v>10.3</v>
      </c>
      <c r="FH344" s="108" t="n">
        <v>7.2</v>
      </c>
      <c r="FI344" s="108" t="n">
        <v>8.1</v>
      </c>
      <c r="FJ344" s="108" t="n">
        <v>6.3</v>
      </c>
      <c r="FK344" s="108" t="n">
        <v>8.2</v>
      </c>
      <c r="FL344" s="108" t="n">
        <v>8.5</v>
      </c>
      <c r="FM344" s="108" t="n">
        <v>11.6</v>
      </c>
      <c r="FN344" s="108" t="n">
        <v>11.7</v>
      </c>
      <c r="FO344" s="109" t="n">
        <f aca="false">AVERAGE(FC344:FN344)</f>
        <v>10.65</v>
      </c>
      <c r="GA344" s="1" t="n">
        <v>1994</v>
      </c>
      <c r="GB344" s="110" t="s">
        <v>197</v>
      </c>
      <c r="GC344" s="108" t="n">
        <v>16.6</v>
      </c>
      <c r="GD344" s="108" t="n">
        <v>16.5</v>
      </c>
      <c r="GE344" s="108" t="n">
        <v>17.4</v>
      </c>
      <c r="GF344" s="108" t="n">
        <v>16.8</v>
      </c>
      <c r="GG344" s="108" t="n">
        <v>14.7</v>
      </c>
      <c r="GH344" s="108" t="n">
        <v>12.5</v>
      </c>
      <c r="GI344" s="108" t="n">
        <v>12.5</v>
      </c>
      <c r="GJ344" s="108" t="n">
        <v>11.6</v>
      </c>
      <c r="GK344" s="108" t="n">
        <v>12.3</v>
      </c>
      <c r="GL344" s="108" t="n">
        <v>12.8</v>
      </c>
      <c r="GM344" s="108" t="n">
        <v>14.7</v>
      </c>
      <c r="GN344" s="108" t="n">
        <v>16.6</v>
      </c>
      <c r="GO344" s="109" t="n">
        <f aca="false">AVERAGE(GC344:GN344)</f>
        <v>14.5833333333333</v>
      </c>
      <c r="HA344" s="1" t="n">
        <v>1994</v>
      </c>
      <c r="HB344" s="110" t="s">
        <v>197</v>
      </c>
      <c r="HC344" s="108" t="n">
        <v>15.1</v>
      </c>
      <c r="HD344" s="108" t="n">
        <v>14.9</v>
      </c>
      <c r="HE344" s="108" t="n">
        <v>16.5</v>
      </c>
      <c r="HF344" s="108" t="n">
        <v>15.4</v>
      </c>
      <c r="HG344" s="108" t="n">
        <v>13.5</v>
      </c>
      <c r="HH344" s="108" t="n">
        <v>11.7</v>
      </c>
      <c r="HI344" s="108" t="n">
        <v>11.2</v>
      </c>
      <c r="HJ344" s="108" t="n">
        <v>10.7</v>
      </c>
      <c r="HK344" s="108" t="n">
        <v>10.7</v>
      </c>
      <c r="HL344" s="108" t="n">
        <v>11</v>
      </c>
      <c r="HM344" s="108" t="n">
        <v>13.2</v>
      </c>
      <c r="HN344" s="108" t="n">
        <v>14.9</v>
      </c>
      <c r="HO344" s="109" t="n">
        <f aca="false">AVERAGE(HC344:HN344)</f>
        <v>13.2333333333333</v>
      </c>
      <c r="IA344" s="1" t="n">
        <v>1994</v>
      </c>
      <c r="IB344" s="110" t="s">
        <v>197</v>
      </c>
      <c r="IC344" s="108" t="n">
        <v>21.6</v>
      </c>
      <c r="ID344" s="108" t="n">
        <v>22.4</v>
      </c>
      <c r="IE344" s="108" t="n">
        <v>22.6</v>
      </c>
      <c r="IF344" s="108" t="n">
        <v>19.5</v>
      </c>
      <c r="IG344" s="108" t="n">
        <v>15.3</v>
      </c>
      <c r="IH344" s="108" t="n">
        <v>12.4</v>
      </c>
      <c r="II344" s="108" t="n">
        <v>10.3</v>
      </c>
      <c r="IJ344" s="108" t="n">
        <v>12.7</v>
      </c>
      <c r="IK344" s="108" t="n">
        <v>14.9</v>
      </c>
      <c r="IL344" s="108" t="n">
        <v>16.2</v>
      </c>
      <c r="IM344" s="108" t="n">
        <v>18.9</v>
      </c>
      <c r="IN344" s="108" t="n">
        <v>22</v>
      </c>
      <c r="IO344" s="109" t="n">
        <f aca="false">AVERAGE(IC344:IN344)</f>
        <v>17.4</v>
      </c>
      <c r="JA344" s="1" t="n">
        <v>1994</v>
      </c>
      <c r="JB344" s="119" t="s">
        <v>197</v>
      </c>
      <c r="JC344" s="108" t="n">
        <v>11.7</v>
      </c>
      <c r="JD344" s="108" t="n">
        <v>13.8</v>
      </c>
      <c r="JE344" s="108" t="n">
        <v>9.9</v>
      </c>
      <c r="JF344" s="108" t="n">
        <v>8</v>
      </c>
      <c r="JG344" s="108" t="n">
        <v>6.5</v>
      </c>
      <c r="JH344" s="108" t="n">
        <v>3.7</v>
      </c>
      <c r="JI344" s="108" t="n">
        <v>6</v>
      </c>
      <c r="JJ344" s="108" t="n">
        <v>6</v>
      </c>
      <c r="JK344" s="108" t="n">
        <v>6.5</v>
      </c>
      <c r="JL344" s="108" t="n">
        <v>6.3</v>
      </c>
      <c r="JM344" s="108" t="n">
        <v>9.2</v>
      </c>
      <c r="JN344" s="108" t="n">
        <v>10.5</v>
      </c>
      <c r="JO344" s="109" t="n">
        <f aca="false">AVERAGE(JC344:JN344)</f>
        <v>8.175</v>
      </c>
      <c r="KA344" s="1" t="n">
        <v>1994</v>
      </c>
      <c r="KB344" s="110" t="s">
        <v>197</v>
      </c>
      <c r="KC344" s="108" t="n">
        <v>26.5</v>
      </c>
      <c r="KD344" s="108" t="n">
        <v>25.9</v>
      </c>
      <c r="KE344" s="108" t="n">
        <v>23.9</v>
      </c>
      <c r="KF344" s="108" t="n">
        <v>21.3</v>
      </c>
      <c r="KG344" s="108" t="n">
        <v>18</v>
      </c>
      <c r="KH344" s="108" t="n">
        <v>14.7</v>
      </c>
      <c r="KI344" s="108" t="n">
        <v>13.9</v>
      </c>
      <c r="KJ344" s="108" t="n">
        <v>14.5</v>
      </c>
      <c r="KK344" s="108" t="n">
        <v>18.7</v>
      </c>
      <c r="KL344" s="108" t="n">
        <v>23.9</v>
      </c>
      <c r="KM344" s="108" t="n">
        <v>25.9</v>
      </c>
      <c r="KN344" s="108" t="n">
        <v>26.6</v>
      </c>
      <c r="KO344" s="109" t="n">
        <f aca="false">AVERAGE(KC344:KN344)</f>
        <v>21.15</v>
      </c>
      <c r="LA344" s="1" t="n">
        <v>1994</v>
      </c>
      <c r="LB344" s="110" t="s">
        <v>197</v>
      </c>
      <c r="LC344" s="108" t="n">
        <v>13.2</v>
      </c>
      <c r="LD344" s="108" t="n">
        <v>13.1</v>
      </c>
      <c r="LE344" s="108" t="n">
        <v>14</v>
      </c>
      <c r="LF344" s="108" t="n">
        <v>10.6</v>
      </c>
      <c r="LG344" s="108" t="n">
        <v>8.1</v>
      </c>
      <c r="LH344" s="108" t="n">
        <v>6.2</v>
      </c>
      <c r="LI344" s="108" t="n">
        <v>7.1</v>
      </c>
      <c r="LJ344" s="108" t="n">
        <v>6.4</v>
      </c>
      <c r="LK344" s="108" t="n">
        <v>6.5</v>
      </c>
      <c r="LL344" s="108" t="n">
        <v>7.6</v>
      </c>
      <c r="LM344" s="108" t="n">
        <v>11</v>
      </c>
      <c r="LN344" s="108" t="n">
        <v>12.4</v>
      </c>
      <c r="LO344" s="109" t="n">
        <f aca="false">AVERAGE(LC344:LN344)</f>
        <v>9.68333333333333</v>
      </c>
      <c r="MA344" s="1" t="n">
        <v>1994</v>
      </c>
      <c r="MB344" s="110" t="s">
        <v>197</v>
      </c>
      <c r="MC344" s="108" t="n">
        <v>14.8</v>
      </c>
      <c r="MD344" s="108" t="n">
        <v>15.6</v>
      </c>
      <c r="ME344" s="108" t="n">
        <v>15.3</v>
      </c>
      <c r="MF344" s="108" t="n">
        <v>13.1</v>
      </c>
      <c r="MG344" s="108" t="n">
        <v>11.4</v>
      </c>
      <c r="MH344" s="108" t="n">
        <v>8.3</v>
      </c>
      <c r="MI344" s="108" t="n">
        <v>9.1</v>
      </c>
      <c r="MJ344" s="108" t="n">
        <v>8.6</v>
      </c>
      <c r="MK344" s="108" t="n">
        <v>10</v>
      </c>
      <c r="ML344" s="108" t="n">
        <v>10.4</v>
      </c>
      <c r="MM344" s="108" t="n">
        <v>12.2</v>
      </c>
      <c r="MN344" s="108" t="n">
        <v>15</v>
      </c>
      <c r="MO344" s="109" t="n">
        <f aca="false">AVERAGE(MC344:MN344)</f>
        <v>11.9833333333333</v>
      </c>
      <c r="NA344" s="1" t="n">
        <v>1994</v>
      </c>
      <c r="NB344" s="110" t="s">
        <v>197</v>
      </c>
      <c r="NC344" s="108" t="n">
        <v>16.5</v>
      </c>
      <c r="ND344" s="108" t="n">
        <v>18.1</v>
      </c>
      <c r="NE344" s="108" t="n">
        <v>17.9</v>
      </c>
      <c r="NF344" s="108" t="n">
        <v>15.5</v>
      </c>
      <c r="NG344" s="108" t="n">
        <v>13.6</v>
      </c>
      <c r="NH344" s="108" t="n">
        <v>10.6</v>
      </c>
      <c r="NI344" s="108" t="n">
        <v>9.7</v>
      </c>
      <c r="NJ344" s="108" t="n">
        <v>9.6</v>
      </c>
      <c r="NK344" s="108" t="n">
        <v>10.1</v>
      </c>
      <c r="NL344" s="108" t="n">
        <v>11.2</v>
      </c>
      <c r="NM344" s="108" t="n">
        <v>14.2</v>
      </c>
      <c r="NN344" s="108" t="n">
        <v>17.4</v>
      </c>
      <c r="NO344" s="109" t="n">
        <f aca="false">AVERAGE(NC344:NN344)</f>
        <v>13.7</v>
      </c>
      <c r="OA344" s="1" t="n">
        <v>1994</v>
      </c>
      <c r="OB344" s="110" t="s">
        <v>197</v>
      </c>
      <c r="OC344" s="108" t="n">
        <v>15.7</v>
      </c>
      <c r="OD344" s="108" t="n">
        <v>15.2</v>
      </c>
      <c r="OE344" s="108" t="n">
        <v>16.2</v>
      </c>
      <c r="OF344" s="108" t="n">
        <v>14.5</v>
      </c>
      <c r="OG344" s="108" t="n">
        <v>11.1</v>
      </c>
      <c r="OH344" s="108" t="n">
        <v>9.1</v>
      </c>
      <c r="OI344" s="108" t="n">
        <v>9.6</v>
      </c>
      <c r="OJ344" s="108" t="n">
        <v>9</v>
      </c>
      <c r="OK344" s="108" t="n">
        <v>9.9</v>
      </c>
      <c r="OL344" s="108" t="n">
        <v>10.6</v>
      </c>
      <c r="OM344" s="108" t="n">
        <v>13.9</v>
      </c>
      <c r="ON344" s="108" t="n">
        <v>16.2</v>
      </c>
      <c r="OO344" s="109" t="n">
        <f aca="false">AVERAGE(OC344:ON344)</f>
        <v>12.5833333333333</v>
      </c>
      <c r="PA344" s="16" t="n">
        <v>1994</v>
      </c>
      <c r="PB344" s="134" t="s">
        <v>197</v>
      </c>
      <c r="PC344" s="108" t="n">
        <v>17.6</v>
      </c>
      <c r="PD344" s="108" t="n">
        <v>16.7</v>
      </c>
      <c r="PE344" s="108" t="n">
        <v>16.8</v>
      </c>
      <c r="PF344" s="108" t="n">
        <v>12.5</v>
      </c>
      <c r="PG344" s="108" t="n">
        <v>9.8</v>
      </c>
      <c r="PH344" s="108" t="n">
        <v>5.2</v>
      </c>
      <c r="PI344" s="108" t="n">
        <v>5</v>
      </c>
      <c r="PJ344" s="108" t="n">
        <v>7.3</v>
      </c>
      <c r="PK344" s="108" t="n">
        <v>9.1</v>
      </c>
      <c r="PL344" s="108" t="n">
        <v>11.4</v>
      </c>
      <c r="PM344" s="108" t="n">
        <v>14.7</v>
      </c>
      <c r="PN344" s="108" t="n">
        <v>17.9</v>
      </c>
      <c r="PO344" s="109" t="n">
        <f aca="false">AVERAGE(PC344:PN344)</f>
        <v>12</v>
      </c>
      <c r="QA344" s="1" t="n">
        <v>1994</v>
      </c>
      <c r="QB344" s="110" t="s">
        <v>197</v>
      </c>
      <c r="QC344" s="108" t="n">
        <v>12.6</v>
      </c>
      <c r="QD344" s="108" t="n">
        <v>12.8</v>
      </c>
      <c r="QE344" s="108" t="n">
        <v>13.1</v>
      </c>
      <c r="QF344" s="108" t="n">
        <v>10.9</v>
      </c>
      <c r="QG344" s="108" t="n">
        <v>8.1</v>
      </c>
      <c r="QH344" s="108" t="n">
        <v>5.8</v>
      </c>
      <c r="QI344" s="108" t="n">
        <v>6.1</v>
      </c>
      <c r="QJ344" s="108" t="n">
        <v>5.5</v>
      </c>
      <c r="QK344" s="108" t="n">
        <v>5.8</v>
      </c>
      <c r="QL344" s="108" t="n">
        <v>7</v>
      </c>
      <c r="QM344" s="108" t="n">
        <v>10.8</v>
      </c>
      <c r="QN344" s="108" t="n">
        <v>12.2</v>
      </c>
      <c r="QO344" s="109" t="n">
        <f aca="false">AVERAGE(QC344:QN344)</f>
        <v>9.225</v>
      </c>
      <c r="RA344" s="1" t="n">
        <v>1994</v>
      </c>
      <c r="RB344" s="110" t="s">
        <v>197</v>
      </c>
      <c r="RC344" s="108" t="n">
        <v>16.3</v>
      </c>
      <c r="RD344" s="108" t="n">
        <v>15.7</v>
      </c>
      <c r="RE344" s="108" t="n">
        <v>16</v>
      </c>
      <c r="RF344" s="108" t="n">
        <v>12.4</v>
      </c>
      <c r="RG344" s="108" t="n">
        <v>9.4</v>
      </c>
      <c r="RH344" s="108" t="n">
        <v>6.6</v>
      </c>
      <c r="RI344" s="108" t="n">
        <v>7.2</v>
      </c>
      <c r="RJ344" s="108" t="n">
        <v>6.3</v>
      </c>
      <c r="RK344" s="108" t="n">
        <v>7.5</v>
      </c>
      <c r="RL344" s="108" t="n">
        <v>9.1</v>
      </c>
      <c r="RM344" s="108" t="n">
        <v>13.2</v>
      </c>
      <c r="RN344" s="108" t="n">
        <v>16</v>
      </c>
      <c r="RO344" s="109" t="n">
        <f aca="false">AVERAGE(RC344:RN344)</f>
        <v>11.3083333333333</v>
      </c>
      <c r="SA344" s="1" t="n">
        <v>1994</v>
      </c>
      <c r="SB344" s="107" t="n">
        <v>1994</v>
      </c>
      <c r="SC344" s="108" t="n">
        <v>21.7</v>
      </c>
      <c r="SD344" s="108" t="n">
        <v>19.6</v>
      </c>
      <c r="SE344" s="108" t="n">
        <v>19.7</v>
      </c>
      <c r="SF344" s="108" t="n">
        <v>14.3</v>
      </c>
      <c r="SG344" s="108" t="n">
        <v>11.3</v>
      </c>
      <c r="SH344" s="108" t="n">
        <v>6.1</v>
      </c>
      <c r="SI344" s="108" t="n">
        <v>5.2</v>
      </c>
      <c r="SJ344" s="108" t="n">
        <v>9</v>
      </c>
      <c r="SK344" s="108" t="n">
        <v>11.5</v>
      </c>
      <c r="SL344" s="108" t="n">
        <v>13.9</v>
      </c>
      <c r="SM344" s="108" t="n">
        <v>16.3</v>
      </c>
      <c r="SN344" s="108" t="n">
        <v>20.6</v>
      </c>
      <c r="SO344" s="109" t="n">
        <f aca="false">AVERAGE(SC344:SN344)</f>
        <v>14.1</v>
      </c>
      <c r="TA344" s="1" t="n">
        <v>1994</v>
      </c>
      <c r="TB344" s="110" t="s">
        <v>197</v>
      </c>
      <c r="TC344" s="108" t="n">
        <v>27.6</v>
      </c>
      <c r="TD344" s="108" t="n">
        <v>26.2</v>
      </c>
      <c r="TE344" s="108" t="n">
        <v>24</v>
      </c>
      <c r="TF344" s="108" t="n">
        <v>20.6</v>
      </c>
      <c r="TG344" s="108" t="n">
        <v>16.6</v>
      </c>
      <c r="TH344" s="108" t="n">
        <v>12.9</v>
      </c>
      <c r="TI344" s="108" t="n">
        <v>12.3</v>
      </c>
      <c r="TJ344" s="108" t="n">
        <v>14.4</v>
      </c>
      <c r="TK344" s="108" t="n">
        <v>18.5</v>
      </c>
      <c r="TL344" s="108" t="n">
        <v>22.9</v>
      </c>
      <c r="TM344" s="108" t="n">
        <v>25</v>
      </c>
      <c r="TN344" s="108" t="n">
        <v>26.8</v>
      </c>
      <c r="TO344" s="109" t="n">
        <f aca="false">AVERAGE(TC344:TN344)</f>
        <v>20.65</v>
      </c>
      <c r="UA344" s="1" t="n">
        <v>1994</v>
      </c>
      <c r="UB344" s="110" t="s">
        <v>197</v>
      </c>
      <c r="UC344" s="108" t="n">
        <v>16.3</v>
      </c>
      <c r="UD344" s="108" t="n">
        <v>15.4</v>
      </c>
      <c r="UE344" s="108" t="n">
        <v>16.6</v>
      </c>
      <c r="UF344" s="108" t="n">
        <v>12.1</v>
      </c>
      <c r="UG344" s="108" t="n">
        <v>9.1</v>
      </c>
      <c r="UH344" s="108" t="n">
        <v>5.2</v>
      </c>
      <c r="UI344" s="108" t="n">
        <v>6.3</v>
      </c>
      <c r="UJ344" s="108" t="n">
        <v>6.7</v>
      </c>
      <c r="UK344" s="108" t="n">
        <v>7.9</v>
      </c>
      <c r="UL344" s="108" t="n">
        <v>9</v>
      </c>
      <c r="UM344" s="108" t="n">
        <v>13.6</v>
      </c>
      <c r="UN344" s="108" t="n">
        <v>16.4</v>
      </c>
      <c r="UO344" s="109" t="n">
        <f aca="false">AVERAGE(UC344:UN344)</f>
        <v>11.2166666666667</v>
      </c>
      <c r="VA344" s="1" t="n">
        <v>1994</v>
      </c>
      <c r="VB344" s="110" t="s">
        <v>197</v>
      </c>
      <c r="VC344" s="108" t="n">
        <v>12.8</v>
      </c>
      <c r="VD344" s="108" t="n">
        <v>12.7</v>
      </c>
      <c r="VE344" s="108" t="n">
        <v>13.4</v>
      </c>
      <c r="VF344" s="108" t="n">
        <v>12.5</v>
      </c>
      <c r="VG344" s="108" t="n">
        <v>10</v>
      </c>
      <c r="VH344" s="108" t="n">
        <v>7.5</v>
      </c>
      <c r="VI344" s="108" t="n">
        <v>7.5</v>
      </c>
      <c r="VJ344" s="108" t="n">
        <v>7.4</v>
      </c>
      <c r="VK344" s="108" t="n">
        <v>7.7</v>
      </c>
      <c r="VL344" s="108" t="n">
        <v>8.3</v>
      </c>
      <c r="VM344" s="108" t="n">
        <v>10.8</v>
      </c>
      <c r="VN344" s="108" t="n">
        <v>12.3</v>
      </c>
      <c r="VO344" s="109" t="n">
        <f aca="false">AVERAGE(VC344:VN344)</f>
        <v>10.2416666666667</v>
      </c>
      <c r="WA344" s="1" t="n">
        <v>1994</v>
      </c>
      <c r="WB344" s="110" t="s">
        <v>197</v>
      </c>
      <c r="WC344" s="108" t="n">
        <v>22</v>
      </c>
      <c r="WD344" s="108" t="n">
        <v>21.9</v>
      </c>
      <c r="WE344" s="108" t="n">
        <v>19</v>
      </c>
      <c r="WF344" s="108" t="n">
        <v>15.7</v>
      </c>
      <c r="WG344" s="108" t="n">
        <v>10</v>
      </c>
      <c r="WH344" s="108" t="n">
        <v>6.8</v>
      </c>
      <c r="WI344" s="108" t="n">
        <v>4.6</v>
      </c>
      <c r="WJ344" s="108" t="n">
        <v>8</v>
      </c>
      <c r="WK344" s="108" t="n">
        <v>10.9</v>
      </c>
      <c r="WL344" s="108" t="n">
        <v>13</v>
      </c>
      <c r="WM344" s="108" t="n">
        <v>17</v>
      </c>
      <c r="WN344" s="108" t="n">
        <v>20.6</v>
      </c>
      <c r="WO344" s="109" t="n">
        <f aca="false">AVERAGE(WC344:WN344)</f>
        <v>14.125</v>
      </c>
      <c r="YA344" s="1" t="n">
        <v>1994</v>
      </c>
      <c r="YB344" s="110" t="s">
        <v>197</v>
      </c>
      <c r="YC344" s="108" t="n">
        <v>13.2</v>
      </c>
      <c r="YD344" s="108" t="n">
        <v>12.6</v>
      </c>
      <c r="YE344" s="108" t="n">
        <v>14</v>
      </c>
      <c r="YF344" s="108" t="n">
        <v>11.3</v>
      </c>
      <c r="YG344" s="108" t="n">
        <v>8.4</v>
      </c>
      <c r="YH344" s="108" t="n">
        <v>6</v>
      </c>
      <c r="YI344" s="108" t="n">
        <v>6.7</v>
      </c>
      <c r="YJ344" s="108" t="n">
        <v>5.8</v>
      </c>
      <c r="YK344" s="108" t="n">
        <v>6.2</v>
      </c>
      <c r="YL344" s="108" t="n">
        <v>7.2</v>
      </c>
      <c r="YM344" s="108" t="n">
        <v>11.5</v>
      </c>
      <c r="YN344" s="108" t="n">
        <v>13</v>
      </c>
      <c r="YO344" s="109" t="n">
        <f aca="false">AVERAGE(YC344:YN344)</f>
        <v>9.65833333333333</v>
      </c>
      <c r="ZA344" s="1" t="n">
        <v>1994</v>
      </c>
      <c r="ZB344" s="110" t="s">
        <v>197</v>
      </c>
      <c r="ZC344" s="108" t="n">
        <v>16.4</v>
      </c>
      <c r="ZD344" s="108" t="n">
        <v>15.6</v>
      </c>
      <c r="ZE344" s="108" t="n">
        <v>16</v>
      </c>
      <c r="ZF344" s="108" t="n">
        <v>11.9</v>
      </c>
      <c r="ZG344" s="108" t="n">
        <v>9.5</v>
      </c>
      <c r="ZH344" s="108" t="n">
        <v>6.2</v>
      </c>
      <c r="ZI344" s="108" t="n">
        <v>7.1</v>
      </c>
      <c r="ZJ344" s="108" t="n">
        <v>5.8</v>
      </c>
      <c r="ZK344" s="108" t="n">
        <v>6.6</v>
      </c>
      <c r="ZL344" s="108" t="n">
        <v>9</v>
      </c>
      <c r="ZM344" s="108" t="n">
        <v>13.7</v>
      </c>
      <c r="ZN344" s="108" t="n">
        <v>16.1</v>
      </c>
      <c r="ZO344" s="109" t="n">
        <f aca="false">AVERAGE(ZC344:ZN344)</f>
        <v>11.1583333333333</v>
      </c>
      <c r="AAA344" s="1" t="n">
        <v>1994</v>
      </c>
      <c r="AAB344" s="110" t="s">
        <v>197</v>
      </c>
      <c r="AAC344" s="108" t="n">
        <v>24.7</v>
      </c>
      <c r="AAD344" s="108" t="n">
        <v>24.5</v>
      </c>
      <c r="AAE344" s="108" t="n">
        <v>20.7</v>
      </c>
      <c r="AAF344" s="108" t="n">
        <v>19.1</v>
      </c>
      <c r="AAG344" s="108" t="n">
        <v>15.3</v>
      </c>
      <c r="AAH344" s="108" t="n">
        <v>13</v>
      </c>
      <c r="AAI344" s="108" t="n">
        <v>12.2</v>
      </c>
      <c r="AAJ344" s="108" t="n">
        <v>13.1</v>
      </c>
      <c r="AAK344" s="108" t="n">
        <v>18.9</v>
      </c>
      <c r="AAL344" s="108" t="n">
        <v>23.1</v>
      </c>
      <c r="AAM344" s="108" t="n">
        <v>24.7</v>
      </c>
      <c r="AAN344" s="108" t="n">
        <v>24.2</v>
      </c>
      <c r="AAO344" s="109" t="n">
        <f aca="false">AVERAGE(AAC344:AAN344)</f>
        <v>19.4583333333333</v>
      </c>
      <c r="ABA344" s="1" t="n">
        <v>1994</v>
      </c>
      <c r="ABB344" s="110" t="s">
        <v>197</v>
      </c>
      <c r="ABC344" s="108" t="n">
        <v>25.5</v>
      </c>
      <c r="ABD344" s="108" t="n">
        <v>24.2</v>
      </c>
      <c r="ABE344" s="108" t="n">
        <v>23.5</v>
      </c>
      <c r="ABF344" s="108" t="n">
        <v>20.1</v>
      </c>
      <c r="ABG344" s="108" t="n">
        <v>16.6</v>
      </c>
      <c r="ABH344" s="108" t="n">
        <v>12.8</v>
      </c>
      <c r="ABI344" s="108" t="n">
        <v>11.5</v>
      </c>
      <c r="ABJ344" s="108" t="n">
        <v>14</v>
      </c>
      <c r="ABK344" s="108" t="n">
        <v>15.2</v>
      </c>
      <c r="ABL344" s="108" t="n">
        <v>19.2</v>
      </c>
      <c r="ABM344" s="108" t="n">
        <v>20.7</v>
      </c>
      <c r="ABN344" s="108" t="n">
        <v>24.2</v>
      </c>
      <c r="ABO344" s="109" t="n">
        <f aca="false">AVERAGE(ABC344:ABN344)</f>
        <v>18.9583333333333</v>
      </c>
      <c r="ACA344" s="111" t="n">
        <v>1994</v>
      </c>
      <c r="ACB344" s="110" t="s">
        <v>197</v>
      </c>
      <c r="ACC344" s="108" t="n">
        <v>17.2</v>
      </c>
      <c r="ACD344" s="108" t="n">
        <v>16.7</v>
      </c>
      <c r="ACE344" s="108" t="n">
        <v>16.5</v>
      </c>
      <c r="ACF344" s="108" t="n">
        <v>14.1</v>
      </c>
      <c r="ACG344" s="108" t="n">
        <v>10.9</v>
      </c>
      <c r="ACH344" s="108" t="n">
        <v>8.7</v>
      </c>
      <c r="ACI344" s="108" t="n">
        <v>9.3</v>
      </c>
      <c r="ACJ344" s="108" t="n">
        <v>8.2</v>
      </c>
      <c r="ACK344" s="108" t="n">
        <v>9.8</v>
      </c>
      <c r="ACL344" s="108" t="n">
        <v>11.1</v>
      </c>
      <c r="ACM344" s="108" t="n">
        <v>14.5</v>
      </c>
      <c r="ACN344" s="108" t="n">
        <v>17</v>
      </c>
      <c r="ACO344" s="109" t="n">
        <f aca="false">AVERAGE(ACC344:ACN344)</f>
        <v>12.8333333333333</v>
      </c>
      <c r="ADA344" s="1" t="n">
        <v>1994</v>
      </c>
      <c r="ADB344" s="110" t="s">
        <v>197</v>
      </c>
      <c r="ADC344" s="108" t="n">
        <v>26.4</v>
      </c>
      <c r="ADD344" s="108" t="n">
        <v>26</v>
      </c>
      <c r="ADE344" s="108" t="n">
        <v>23.6</v>
      </c>
      <c r="ADF344" s="108" t="n">
        <v>18.5</v>
      </c>
      <c r="ADG344" s="108" t="n">
        <v>15.6</v>
      </c>
      <c r="ADH344" s="108" t="n">
        <v>11.9</v>
      </c>
      <c r="ADI344" s="108" t="n">
        <v>10.7</v>
      </c>
      <c r="ADJ344" s="108" t="n">
        <v>12</v>
      </c>
      <c r="ADK344" s="108" t="n">
        <v>14.8</v>
      </c>
      <c r="ADL344" s="108" t="n">
        <v>20</v>
      </c>
      <c r="ADM344" s="108" t="n">
        <v>21.4</v>
      </c>
      <c r="ADN344" s="108" t="n">
        <v>25.7</v>
      </c>
      <c r="ADO344" s="109" t="n">
        <f aca="false">AVERAGE(ADC344:ADN344)</f>
        <v>18.8833333333333</v>
      </c>
      <c r="AEA344" s="1" t="n">
        <v>1994</v>
      </c>
      <c r="AEB344" s="110" t="s">
        <v>197</v>
      </c>
      <c r="AEC344" s="108" t="n">
        <v>28.1</v>
      </c>
      <c r="AED344" s="108" t="n">
        <v>27.1</v>
      </c>
      <c r="AEE344" s="108" t="n">
        <v>24.8</v>
      </c>
      <c r="AEF344" s="108" t="n">
        <v>21.2</v>
      </c>
      <c r="AEG344" s="108" t="n">
        <v>17.3</v>
      </c>
      <c r="AEH344" s="108" t="n">
        <v>13.9</v>
      </c>
      <c r="AEI344" s="108" t="n">
        <v>12.6</v>
      </c>
      <c r="AEJ344" s="108" t="n">
        <v>14</v>
      </c>
      <c r="AEK344" s="108" t="n">
        <v>17.8</v>
      </c>
      <c r="AEL344" s="108" t="n">
        <v>21.6</v>
      </c>
      <c r="AEM344" s="108" t="n">
        <v>24.2</v>
      </c>
      <c r="AEN344" s="108" t="n">
        <v>27</v>
      </c>
      <c r="AEO344" s="109" t="n">
        <f aca="false">AVERAGE(AEC344:AEN344)</f>
        <v>20.8</v>
      </c>
      <c r="AFA344" s="1" t="n">
        <v>1994</v>
      </c>
      <c r="AFB344" s="110" t="s">
        <v>197</v>
      </c>
      <c r="AFC344" s="108" t="n">
        <v>18.4</v>
      </c>
      <c r="AFD344" s="108" t="n">
        <v>18.1</v>
      </c>
      <c r="AFE344" s="108" t="n">
        <v>20</v>
      </c>
      <c r="AFF344" s="108" t="n">
        <v>18.4</v>
      </c>
      <c r="AFG344" s="108" t="n">
        <v>15.8</v>
      </c>
      <c r="AFH344" s="108" t="n">
        <v>13.6</v>
      </c>
      <c r="AFI344" s="108" t="n">
        <v>13.3</v>
      </c>
      <c r="AFJ344" s="108" t="n">
        <v>12.9</v>
      </c>
      <c r="AFK344" s="108" t="n">
        <v>13.7</v>
      </c>
      <c r="AFL344" s="108" t="n">
        <v>13.7</v>
      </c>
      <c r="AFM344" s="108" t="n">
        <v>16.1</v>
      </c>
      <c r="AFN344" s="108" t="n">
        <v>18.2</v>
      </c>
      <c r="AFO344" s="109" t="n">
        <f aca="false">AVERAGE(AFC344:AFN344)</f>
        <v>16.0166666666667</v>
      </c>
      <c r="AGA344" s="1" t="n">
        <v>1994</v>
      </c>
      <c r="AGB344" s="110" t="s">
        <v>197</v>
      </c>
      <c r="AGC344" s="108" t="n">
        <v>16.6</v>
      </c>
      <c r="AGD344" s="108" t="n">
        <v>15.9</v>
      </c>
      <c r="AGE344" s="108" t="n">
        <v>16.6</v>
      </c>
      <c r="AGF344" s="108" t="n">
        <v>12.2</v>
      </c>
      <c r="AGG344" s="108" t="n">
        <v>9.4</v>
      </c>
      <c r="AGH344" s="108" t="n">
        <v>4.9</v>
      </c>
      <c r="AGI344" s="108" t="n">
        <v>5.6</v>
      </c>
      <c r="AGJ344" s="108" t="n">
        <v>6.7</v>
      </c>
      <c r="AGK344" s="108" t="n">
        <v>8.2</v>
      </c>
      <c r="AGL344" s="108" t="n">
        <v>9.9</v>
      </c>
      <c r="AGM344" s="108" t="n">
        <v>14.1</v>
      </c>
      <c r="AGN344" s="108" t="n">
        <v>16.7</v>
      </c>
      <c r="AGO344" s="109" t="n">
        <f aca="false">AVERAGE(AGC344:AGN344)</f>
        <v>11.4</v>
      </c>
      <c r="AHA344" s="1" t="n">
        <v>1994</v>
      </c>
      <c r="AHB344" s="110" t="s">
        <v>197</v>
      </c>
      <c r="AHC344" s="108" t="n">
        <v>13.5</v>
      </c>
      <c r="AHD344" s="108" t="n">
        <v>12.6</v>
      </c>
      <c r="AHE344" s="108" t="n">
        <v>13.1</v>
      </c>
      <c r="AHF344" s="108" t="n">
        <v>9.5</v>
      </c>
      <c r="AHG344" s="108" t="n">
        <v>7</v>
      </c>
      <c r="AHH344" s="108" t="n">
        <v>5.2</v>
      </c>
      <c r="AHI344" s="108" t="n">
        <v>6.3</v>
      </c>
      <c r="AHJ344" s="108" t="n">
        <v>4.2</v>
      </c>
      <c r="AHK344" s="108" t="n">
        <v>4.1</v>
      </c>
      <c r="AHL344" s="108" t="n">
        <v>5.8</v>
      </c>
      <c r="AHM344" s="108" t="n">
        <v>9.9</v>
      </c>
      <c r="AHN344" s="108" t="n">
        <v>12.7</v>
      </c>
      <c r="AHO344" s="109" t="n">
        <f aca="false">AVERAGE(AHC344:AHN344)</f>
        <v>8.65833333333333</v>
      </c>
      <c r="AIA344" s="1" t="n">
        <v>1994</v>
      </c>
      <c r="AIB344" s="110" t="s">
        <v>197</v>
      </c>
      <c r="AIC344" s="108" t="n">
        <v>23.8</v>
      </c>
      <c r="AID344" s="108" t="n">
        <v>22.7</v>
      </c>
      <c r="AIE344" s="108" t="n">
        <v>19.2</v>
      </c>
      <c r="AIF344" s="108" t="n">
        <v>14.6</v>
      </c>
      <c r="AIG344" s="108" t="n">
        <v>10</v>
      </c>
      <c r="AIH344" s="108" t="n">
        <v>6.5</v>
      </c>
      <c r="AII344" s="108" t="n">
        <v>5</v>
      </c>
      <c r="AIJ344" s="108" t="n">
        <v>8.7</v>
      </c>
      <c r="AIK344" s="108" t="n">
        <v>12.2</v>
      </c>
      <c r="AIL344" s="108" t="n">
        <v>16</v>
      </c>
      <c r="AIM344" s="108" t="n">
        <v>18.7</v>
      </c>
      <c r="AIN344" s="108" t="n">
        <v>22.6</v>
      </c>
      <c r="AIO344" s="109" t="n">
        <f aca="false">AVERAGE(AIC344:AIN344)</f>
        <v>15</v>
      </c>
      <c r="AJA344" s="1" t="n">
        <v>1994</v>
      </c>
      <c r="AJB344" s="110" t="s">
        <v>197</v>
      </c>
      <c r="AJC344" s="108" t="n">
        <v>27.1</v>
      </c>
      <c r="AJD344" s="108" t="n">
        <v>26.4</v>
      </c>
      <c r="AJE344" s="108" t="n">
        <v>24.1</v>
      </c>
      <c r="AJF344" s="108" t="n">
        <v>23.5</v>
      </c>
      <c r="AJG344" s="108" t="n">
        <v>20.2</v>
      </c>
      <c r="AJH344" s="108" t="n">
        <v>17.6</v>
      </c>
      <c r="AJI344" s="108" t="n">
        <v>16.5</v>
      </c>
      <c r="AJJ344" s="108" t="n">
        <v>17.5</v>
      </c>
      <c r="AJK344" s="108" t="n">
        <v>21.4</v>
      </c>
      <c r="AJL344" s="108" t="n">
        <v>25.6</v>
      </c>
      <c r="AJM344" s="108" t="n">
        <v>27.2</v>
      </c>
      <c r="AJN344" s="108" t="n">
        <v>26.7</v>
      </c>
      <c r="AJO344" s="109" t="n">
        <f aca="false">AVERAGE(AJC344:AJN344)</f>
        <v>22.8166666666667</v>
      </c>
      <c r="AKA344" s="1" t="n">
        <v>1994</v>
      </c>
      <c r="AKB344" s="110" t="s">
        <v>197</v>
      </c>
      <c r="AKC344" s="108" t="n">
        <v>16</v>
      </c>
      <c r="AKD344" s="108" t="n">
        <v>15.1</v>
      </c>
      <c r="AKE344" s="108" t="n">
        <v>15.6</v>
      </c>
      <c r="AKF344" s="108" t="n">
        <v>11.2</v>
      </c>
      <c r="AKG344" s="108" t="n">
        <v>8.6</v>
      </c>
      <c r="AKH344" s="108" t="n">
        <v>5.7</v>
      </c>
      <c r="AKI344" s="108" t="n">
        <v>6.6</v>
      </c>
      <c r="AKJ344" s="108" t="n">
        <v>5.3</v>
      </c>
      <c r="AKK344" s="108" t="n">
        <v>6.3</v>
      </c>
      <c r="AKL344" s="108" t="n">
        <v>8.4</v>
      </c>
      <c r="AKM344" s="108" t="n">
        <v>13.4</v>
      </c>
      <c r="AKN344" s="108" t="n">
        <v>15.7</v>
      </c>
      <c r="AKO344" s="109" t="n">
        <f aca="false">AVERAGE(AKC344:AKN344)</f>
        <v>10.6583333333333</v>
      </c>
      <c r="ALA344" s="35" t="n">
        <f aca="false">(ACO344+AO344+EO344+NO344+AKO344+AFO344+AEO344+IO344+MO344)/9</f>
        <v>13.9694444444444</v>
      </c>
      <c r="ALB344" s="77" t="n">
        <f aca="false">(ABO344+KO344+DO344+AGO344)/4</f>
        <v>17.725</v>
      </c>
      <c r="ALC344" s="19" t="n">
        <f aca="false">(QO344+PO344+AAO344+AJO344+FO344+SO344+BO344+CO344+JO344+OO344+TO344+HO344)/12</f>
        <v>13.4076388888889</v>
      </c>
      <c r="AMA344" s="28" t="n">
        <f aca="false">MAX(ACC344:ACN344,AC344:AN344,EC344:EN344,NC344:NN344,AKC344:AKN344,AFC344:AFN344,AEC344:AEN344,IC344:IN344,MC344:MN344)</f>
        <v>28.1</v>
      </c>
      <c r="AMB344" s="28" t="n">
        <f aca="false">MIN(ACC344:ACN344,AC344:AN344,EC344:EN344,NC344:NN344,AKC344:AKN344,AFC344:AFN344,AEC344:AEN344,IC344:IN344,MC344:MN344)</f>
        <v>5.3</v>
      </c>
      <c r="AMC344" s="81" t="n">
        <f aca="false">MAX(ABC344:ABN344,KC344:KN344,DC344:DN344,AGC344:AGN344)</f>
        <v>26.6</v>
      </c>
      <c r="AMD344" s="81" t="n">
        <f aca="false">MIN(ABC344:ABN344,KC344:KN344,DC344:DN344,AGC344:AGN344)</f>
        <v>4.9</v>
      </c>
      <c r="AME344" s="60" t="n">
        <f aca="false">MAX(QC344:QN344,PC344:PN344,AJC344:AJN344,AAC344:AAN344,FC344:FN344,SC344:SN344)</f>
        <v>27.2</v>
      </c>
      <c r="AMF344" s="60" t="n">
        <f aca="false">MIN(QC344:QN344,PC344:PN344,AJC344:AJN344,AAC344:AAN344,FC344:FN344,SC344:SN344)</f>
        <v>5</v>
      </c>
    </row>
    <row r="345" customFormat="false" ht="12.8" hidden="false" customHeight="false" outlineLevel="0" collapsed="false">
      <c r="A345" s="104" t="n">
        <f aca="false">A340+5</f>
        <v>1995</v>
      </c>
      <c r="B345" s="29" t="n">
        <f aca="false">AVERAGE(AO345,BO345,CO345,DO345,EO345,FO345,GO345,HO355,IO345,JO345,KO345,LO345,MO345,NO345,OO345,PO345,QO345,RO345,SO345,TO345,UO345,VO345,WO345,YO345,ZO345,AAO345,ABO345,ACO345,ADO345,AEO345,AFO345,AGO345,AHO345,AIO345,AJO345,AKO345)</f>
        <v>13.7247685185185</v>
      </c>
      <c r="C345" s="30" t="n">
        <f aca="false">AVERAGE(B341:B345)</f>
        <v>13.8321682098765</v>
      </c>
      <c r="D345" s="31" t="n">
        <f aca="false">AVERAGE(B336:B345)</f>
        <v>13.8813888888889</v>
      </c>
      <c r="E345" s="29" t="n">
        <f aca="false">AVERAGE(B326:B345)</f>
        <v>13.9123888625842</v>
      </c>
      <c r="F345" s="32" t="n">
        <f aca="false">AVERAGE(B296:B345)</f>
        <v>13.6761711033951</v>
      </c>
      <c r="G345" s="3" t="n">
        <f aca="false">MAX(AC345:AN345,BC345:BN345,CC345:CN345,DC345:DN345,EC345:EN345,FC345:FN345,GC345:GN345,HC345:HN345,IC345:IN345,JC345:JN345,KC345:KN345,LC345:LN345,MC345:MN345,NC345:NN345,OC345:ON345,PC345:PN345,QC345:QN345,RC345:RN345,SC345:SN345,TC345:TN345,UC345:UN345,VC345:VN345,WC345:WN345,YC345:YN345,ZC345:ZN345,AAC345:AAN345,ABC345:ABN345,ACC345:ACN345,ADC345:ADN345,AEC345:AEN345,AFC345:AFN345,AGC345:AGN345,AHC345:AHN345,AIC345:AIN345,AJC345:AJN345,AKC345:AKN345)</f>
        <v>28</v>
      </c>
      <c r="H345" s="105" t="n">
        <f aca="false">MEDIAN(AC345:AN345,BC345:BN345,CC345:CN345,DC345:DN345,EC345:EN345,FC345:FN345,GC345:GN345,HC345:HN345,IC345:IN345,JC345:JN345,KC345:KN345,LC345:LN345,MC345:MN345,NC345:NN345,OC345:ON345,PC345:PN345,QC345:QN345,RC345:RN345,SC345:SN345,TC345:TN345,UC345:UN345,VC345:VN345,WC345:WN345,YC345:YN345,ZC345:ZN345,AAC345:AAN345,ABC345:ABN345,ACC345:ACN345,ADC345:ADN345,AEC345:AEN345,AFC345:AFN345,AGC345:AGN345,AHC345:AHN345,AIC345:AIN345,AJC345:AJN345,AKC345:AKN345)</f>
        <v>13.2</v>
      </c>
      <c r="I345" s="5" t="n">
        <f aca="false">MIN(AC345:AN345,BC345:BN345,CC345:CN345,DC345:DN345,EC345:EN345,FC345:FN345,GC345:GN345,HC345:HN345,IC345:IN345,JC345:JN345,KC345:KN345,LC345:LN345,MC345:MN345,NC345:NN345,OC345:ON345,PC345:PN345,QC345:QN345,RC345:RN345,SC345:SN345,TC345:TN345,UC345:UN345,VC345:VN345,WC345:WN345,YC345:YN345,ZC345:ZN345,AAC345:AAN345,ABC345:ABN345,ACC345:ACN345,ADC345:ADN345,AEC345:AEN345,AFC345:AFN345,AGC345:AGN345,AHC345:AHN345,AIC345:AIN345,AJC345:AJN345,AKC345:AKN345)</f>
        <v>1</v>
      </c>
      <c r="J345" s="106" t="n">
        <f aca="false">(G345+I345)/2</f>
        <v>14.5</v>
      </c>
      <c r="AB345" s="107" t="n">
        <v>1995</v>
      </c>
      <c r="AC345" s="108" t="n">
        <v>14.8</v>
      </c>
      <c r="AD345" s="108" t="n">
        <v>14.3</v>
      </c>
      <c r="AE345" s="108" t="n">
        <v>13.5</v>
      </c>
      <c r="AF345" s="108" t="n">
        <v>11</v>
      </c>
      <c r="AG345" s="108" t="n">
        <v>9</v>
      </c>
      <c r="AH345" s="108" t="n">
        <v>7.8</v>
      </c>
      <c r="AI345" s="108" t="n">
        <v>8</v>
      </c>
      <c r="AJ345" s="108" t="n">
        <v>7.8</v>
      </c>
      <c r="AK345" s="108" t="n">
        <v>9</v>
      </c>
      <c r="AL345" s="108" t="n">
        <v>9.6</v>
      </c>
      <c r="AM345" s="108" t="n">
        <v>10.1</v>
      </c>
      <c r="AN345" s="108" t="n">
        <v>13.2</v>
      </c>
      <c r="AO345" s="109" t="n">
        <f aca="false">AVERAGE(AC345:AN345)</f>
        <v>10.675</v>
      </c>
      <c r="BA345" s="1" t="n">
        <v>1995</v>
      </c>
      <c r="BB345" s="110" t="s">
        <v>198</v>
      </c>
      <c r="BC345" s="108" t="n">
        <v>15.6</v>
      </c>
      <c r="BD345" s="108" t="n">
        <v>15</v>
      </c>
      <c r="BE345" s="108" t="n">
        <v>12.8</v>
      </c>
      <c r="BF345" s="108" t="n">
        <v>9.9</v>
      </c>
      <c r="BG345" s="108" t="n">
        <v>8.5</v>
      </c>
      <c r="BH345" s="108" t="n">
        <v>7.3</v>
      </c>
      <c r="BI345" s="108" t="n">
        <v>6.1</v>
      </c>
      <c r="BJ345" s="108" t="n">
        <v>5.6</v>
      </c>
      <c r="BK345" s="108" t="n">
        <v>7.4</v>
      </c>
      <c r="BL345" s="108" t="n">
        <v>9.2</v>
      </c>
      <c r="BM345" s="108" t="n">
        <v>10.7</v>
      </c>
      <c r="BN345" s="108" t="n">
        <v>13.8</v>
      </c>
      <c r="BO345" s="109" t="n">
        <f aca="false">AVERAGE(BC345:BN345)</f>
        <v>10.1583333333333</v>
      </c>
      <c r="CA345" s="1" t="n">
        <v>1995</v>
      </c>
      <c r="CB345" s="110" t="s">
        <v>198</v>
      </c>
      <c r="CC345" s="108" t="n">
        <v>14.1</v>
      </c>
      <c r="CD345" s="108" t="n">
        <v>13.9</v>
      </c>
      <c r="CE345" s="108" t="n">
        <v>12.4</v>
      </c>
      <c r="CF345" s="108" t="n">
        <v>8.6</v>
      </c>
      <c r="CG345" s="108" t="n">
        <v>5.4</v>
      </c>
      <c r="CH345" s="108" t="n">
        <v>5.6</v>
      </c>
      <c r="CI345" s="108" t="n">
        <v>5.8</v>
      </c>
      <c r="CJ345" s="108" t="n">
        <v>6.3</v>
      </c>
      <c r="CK345" s="108" t="n">
        <v>7.6</v>
      </c>
      <c r="CL345" s="108" t="n">
        <v>7.8</v>
      </c>
      <c r="CM345" s="108" t="n">
        <v>9</v>
      </c>
      <c r="CN345" s="108" t="n">
        <v>12.6</v>
      </c>
      <c r="CO345" s="109" t="n">
        <f aca="false">AVERAGE(CC345:CN345)</f>
        <v>9.09166666666667</v>
      </c>
      <c r="DA345" s="1" t="n">
        <v>1995</v>
      </c>
      <c r="DB345" s="110" t="s">
        <v>198</v>
      </c>
      <c r="DC345" s="108" t="n">
        <v>27.2</v>
      </c>
      <c r="DD345" s="108" t="n">
        <v>25.1</v>
      </c>
      <c r="DE345" s="108" t="n">
        <v>24.2</v>
      </c>
      <c r="DF345" s="108" t="n">
        <v>23.4</v>
      </c>
      <c r="DG345" s="108" t="n">
        <v>17.3</v>
      </c>
      <c r="DH345" s="108" t="n">
        <v>14.7</v>
      </c>
      <c r="DI345" s="108" t="n">
        <v>15.1</v>
      </c>
      <c r="DJ345" s="108" t="n">
        <v>13.5</v>
      </c>
      <c r="DK345" s="108" t="n">
        <v>20.4</v>
      </c>
      <c r="DL345" s="108" t="n">
        <v>20.9</v>
      </c>
      <c r="DM345" s="108" t="n">
        <v>25.6</v>
      </c>
      <c r="DN345" s="108" t="n">
        <v>25.7</v>
      </c>
      <c r="DO345" s="109" t="n">
        <f aca="false">AVERAGE(DC345:DN345)</f>
        <v>21.0916666666667</v>
      </c>
      <c r="EA345" s="1" t="n">
        <v>1995</v>
      </c>
      <c r="EB345" s="119" t="s">
        <v>198</v>
      </c>
      <c r="EC345" s="108" t="n">
        <v>16.2</v>
      </c>
      <c r="ED345" s="108" t="n">
        <v>15.5</v>
      </c>
      <c r="EE345" s="108" t="n">
        <v>13.9</v>
      </c>
      <c r="EF345" s="108" t="n">
        <v>11.9</v>
      </c>
      <c r="EG345" s="108" t="n">
        <v>7.5</v>
      </c>
      <c r="EH345" s="108" t="n">
        <v>7.7</v>
      </c>
      <c r="EI345" s="108" t="n">
        <v>9</v>
      </c>
      <c r="EJ345" s="108" t="n">
        <v>6.7</v>
      </c>
      <c r="EK345" s="108" t="n">
        <v>9.1</v>
      </c>
      <c r="EL345" s="108" t="n">
        <v>8.2</v>
      </c>
      <c r="EM345" s="108" t="n">
        <v>12.7</v>
      </c>
      <c r="EN345" s="108" t="n">
        <v>12.9</v>
      </c>
      <c r="EO345" s="109" t="n">
        <f aca="false">AVERAGE(EC345:EN345)</f>
        <v>10.9416666666667</v>
      </c>
      <c r="FA345" s="1" t="n">
        <v>1995</v>
      </c>
      <c r="FB345" s="119" t="s">
        <v>198</v>
      </c>
      <c r="FC345" s="108" t="n">
        <v>15</v>
      </c>
      <c r="FD345" s="108" t="n">
        <v>14.9</v>
      </c>
      <c r="FE345" s="108" t="n">
        <v>11.3</v>
      </c>
      <c r="FF345" s="108" t="n">
        <v>11.1</v>
      </c>
      <c r="FG345" s="108" t="n">
        <v>9.3</v>
      </c>
      <c r="FH345" s="108" t="n">
        <v>9.3</v>
      </c>
      <c r="FI345" s="108" t="n">
        <v>5.9</v>
      </c>
      <c r="FJ345" s="108" t="n">
        <v>6.6</v>
      </c>
      <c r="FK345" s="108" t="n">
        <v>5.8</v>
      </c>
      <c r="FL345" s="108" t="n">
        <v>9.1</v>
      </c>
      <c r="FM345" s="108" t="n">
        <v>11.2</v>
      </c>
      <c r="FN345" s="108" t="n">
        <v>12.5</v>
      </c>
      <c r="FO345" s="109" t="n">
        <f aca="false">AVERAGE(FC345:FN345)</f>
        <v>10.1666666666667</v>
      </c>
      <c r="GA345" s="1" t="n">
        <v>1995</v>
      </c>
      <c r="GB345" s="110" t="s">
        <v>198</v>
      </c>
      <c r="GC345" s="108" t="n">
        <v>17.4</v>
      </c>
      <c r="GD345" s="108" t="n">
        <v>17.8</v>
      </c>
      <c r="GE345" s="108" t="n">
        <v>17</v>
      </c>
      <c r="GF345" s="108" t="n">
        <v>15.6</v>
      </c>
      <c r="GG345" s="108" t="n">
        <v>13.2</v>
      </c>
      <c r="GH345" s="108" t="n">
        <v>11.5</v>
      </c>
      <c r="GI345" s="108" t="n">
        <v>11.6</v>
      </c>
      <c r="GJ345" s="108" t="n">
        <v>12</v>
      </c>
      <c r="GK345" s="108" t="n">
        <v>12.7</v>
      </c>
      <c r="GL345" s="108" t="n">
        <v>13.2</v>
      </c>
      <c r="GM345" s="108" t="n">
        <v>13.9</v>
      </c>
      <c r="GN345" s="108" t="n">
        <v>16.1</v>
      </c>
      <c r="GO345" s="109" t="n">
        <f aca="false">AVERAGE(GC345:GN345)</f>
        <v>14.3333333333333</v>
      </c>
      <c r="HA345" s="1" t="n">
        <v>1995</v>
      </c>
      <c r="HB345" s="110" t="s">
        <v>198</v>
      </c>
      <c r="HC345" s="108" t="n">
        <v>15.9</v>
      </c>
      <c r="HD345" s="108" t="n">
        <v>17</v>
      </c>
      <c r="HE345" s="108" t="n">
        <v>15.8</v>
      </c>
      <c r="HF345" s="108" t="n">
        <v>14.1</v>
      </c>
      <c r="HG345" s="108" t="n">
        <v>12.2</v>
      </c>
      <c r="HH345" s="108" t="n">
        <v>11.2</v>
      </c>
      <c r="HI345" s="108" t="n">
        <v>10.8</v>
      </c>
      <c r="HJ345" s="108" t="n">
        <v>11.5</v>
      </c>
      <c r="HK345" s="108" t="n">
        <v>11.3</v>
      </c>
      <c r="HL345" s="108" t="n">
        <v>12.2</v>
      </c>
      <c r="HM345" s="108" t="n">
        <v>13</v>
      </c>
      <c r="HN345" s="108" t="n">
        <v>14.5</v>
      </c>
      <c r="HO345" s="109" t="n">
        <f aca="false">AVERAGE(HC345:HN345)</f>
        <v>13.2916666666667</v>
      </c>
      <c r="IA345" s="1" t="n">
        <v>1995</v>
      </c>
      <c r="IB345" s="110" t="s">
        <v>198</v>
      </c>
      <c r="IC345" s="108" t="n">
        <v>23.3</v>
      </c>
      <c r="ID345" s="108" t="n">
        <v>24.7</v>
      </c>
      <c r="IE345" s="108" t="n">
        <v>22.4</v>
      </c>
      <c r="IF345" s="108" t="n">
        <v>20.8</v>
      </c>
      <c r="IG345" s="108" t="n">
        <v>14.9</v>
      </c>
      <c r="IH345" s="108" t="n">
        <v>11.6</v>
      </c>
      <c r="II345" s="108" t="n">
        <v>11.5</v>
      </c>
      <c r="IJ345" s="108" t="n">
        <v>11.7</v>
      </c>
      <c r="IK345" s="108" t="n">
        <v>15.6</v>
      </c>
      <c r="IL345" s="108" t="n">
        <v>16.6</v>
      </c>
      <c r="IM345" s="108" t="n">
        <v>19.2</v>
      </c>
      <c r="IN345" s="108" t="n">
        <v>21.5</v>
      </c>
      <c r="IO345" s="109" t="n">
        <f aca="false">AVERAGE(IC345:IN345)</f>
        <v>17.8166666666667</v>
      </c>
      <c r="JA345" s="1" t="n">
        <v>1995</v>
      </c>
      <c r="JB345" s="119" t="s">
        <v>198</v>
      </c>
      <c r="JC345" s="108" t="n">
        <v>13.8</v>
      </c>
      <c r="JD345" s="108" t="n">
        <v>15.1</v>
      </c>
      <c r="JE345" s="108" t="n">
        <v>11.7</v>
      </c>
      <c r="JF345" s="108" t="n">
        <v>8.2</v>
      </c>
      <c r="JG345" s="108" t="n">
        <v>7.2</v>
      </c>
      <c r="JH345" s="108" t="n">
        <v>2.7</v>
      </c>
      <c r="JI345" s="108" t="n">
        <v>3.4</v>
      </c>
      <c r="JJ345" s="108" t="n">
        <v>1</v>
      </c>
      <c r="JK345" s="108" t="n">
        <v>5.3</v>
      </c>
      <c r="JL345" s="108" t="n">
        <v>7.8</v>
      </c>
      <c r="JM345" s="108" t="n">
        <v>8.5</v>
      </c>
      <c r="JN345" s="108" t="n">
        <v>10.5</v>
      </c>
      <c r="JO345" s="109" t="n">
        <f aca="false">AVERAGE(JC345:JN345)</f>
        <v>7.93333333333333</v>
      </c>
      <c r="KA345" s="1" t="n">
        <v>1995</v>
      </c>
      <c r="KB345" s="110" t="s">
        <v>198</v>
      </c>
      <c r="KC345" s="108" t="n">
        <v>25.5</v>
      </c>
      <c r="KD345" s="108" t="n">
        <v>25.1</v>
      </c>
      <c r="KE345" s="108" t="n">
        <v>24.1</v>
      </c>
      <c r="KF345" s="108" t="n">
        <v>23.1</v>
      </c>
      <c r="KG345" s="108" t="n">
        <v>18.5</v>
      </c>
      <c r="KH345" s="108" t="n">
        <v>15.3</v>
      </c>
      <c r="KI345" s="108" t="n">
        <v>15.6</v>
      </c>
      <c r="KJ345" s="108" t="n">
        <v>15.6</v>
      </c>
      <c r="KK345" s="108" t="n">
        <v>21.3</v>
      </c>
      <c r="KL345" s="108" t="n">
        <v>21.8</v>
      </c>
      <c r="KM345" s="108" t="n">
        <v>25.3</v>
      </c>
      <c r="KN345" s="108" t="n">
        <v>25.5</v>
      </c>
      <c r="KO345" s="109" t="n">
        <f aca="false">AVERAGE(KC345:KN345)</f>
        <v>21.3916666666667</v>
      </c>
      <c r="LA345" s="1" t="n">
        <v>1995</v>
      </c>
      <c r="LB345" s="110" t="s">
        <v>198</v>
      </c>
      <c r="LC345" s="108" t="n">
        <v>15.2</v>
      </c>
      <c r="LD345" s="108" t="n">
        <v>15.5</v>
      </c>
      <c r="LE345" s="108" t="n">
        <v>14.7</v>
      </c>
      <c r="LF345" s="108" t="n">
        <v>10.1</v>
      </c>
      <c r="LG345" s="108" t="n">
        <v>6.9</v>
      </c>
      <c r="LH345" s="108" t="n">
        <v>5.7</v>
      </c>
      <c r="LI345" s="108" t="n">
        <v>7.2</v>
      </c>
      <c r="LJ345" s="108" t="n">
        <v>7.6</v>
      </c>
      <c r="LK345" s="108" t="n">
        <v>8</v>
      </c>
      <c r="LL345" s="108" t="n">
        <v>9.3</v>
      </c>
      <c r="LM345" s="108" t="n">
        <v>10</v>
      </c>
      <c r="LN345" s="108" t="n">
        <v>13.4</v>
      </c>
      <c r="LO345" s="109" t="n">
        <f aca="false">AVERAGE(LC345:LN345)</f>
        <v>10.3</v>
      </c>
      <c r="MA345" s="1" t="n">
        <v>1995</v>
      </c>
      <c r="MB345" s="110" t="s">
        <v>198</v>
      </c>
      <c r="MC345" s="108" t="n">
        <v>16.2</v>
      </c>
      <c r="MD345" s="108" t="n">
        <v>15.8</v>
      </c>
      <c r="ME345" s="108" t="n">
        <v>14.7</v>
      </c>
      <c r="MF345" s="108" t="n">
        <v>11.5</v>
      </c>
      <c r="MG345" s="108" t="n">
        <v>10.3</v>
      </c>
      <c r="MH345" s="108" t="n">
        <v>8.8</v>
      </c>
      <c r="MI345" s="108" t="n">
        <v>8.9</v>
      </c>
      <c r="MJ345" s="108" t="n">
        <v>9.2</v>
      </c>
      <c r="MK345" s="108" t="n">
        <v>10.4</v>
      </c>
      <c r="ML345" s="108" t="n">
        <v>11.1</v>
      </c>
      <c r="MM345" s="108" t="n">
        <v>12.2</v>
      </c>
      <c r="MN345" s="108" t="n">
        <v>14.7</v>
      </c>
      <c r="MO345" s="109" t="n">
        <f aca="false">AVERAGE(MC345:MN345)</f>
        <v>11.9833333333333</v>
      </c>
      <c r="NA345" s="1" t="n">
        <v>1995</v>
      </c>
      <c r="NB345" s="110" t="s">
        <v>198</v>
      </c>
      <c r="NC345" s="108" t="n">
        <v>18.5</v>
      </c>
      <c r="ND345" s="108" t="n">
        <v>19.6</v>
      </c>
      <c r="NE345" s="108" t="n">
        <v>18.4</v>
      </c>
      <c r="NF345" s="108" t="n">
        <v>16.2</v>
      </c>
      <c r="NG345" s="108" t="n">
        <v>12.7</v>
      </c>
      <c r="NH345" s="108" t="n">
        <v>10</v>
      </c>
      <c r="NI345" s="108" t="n">
        <v>10.4</v>
      </c>
      <c r="NJ345" s="108" t="n">
        <v>8.6</v>
      </c>
      <c r="NK345" s="108" t="n">
        <v>9.1</v>
      </c>
      <c r="NL345" s="108" t="n">
        <v>11.4</v>
      </c>
      <c r="NM345" s="108" t="n">
        <v>13.9</v>
      </c>
      <c r="NN345" s="108" t="n">
        <v>16.6</v>
      </c>
      <c r="NO345" s="109" t="n">
        <f aca="false">AVERAGE(NC345:NN345)</f>
        <v>13.7833333333333</v>
      </c>
      <c r="OA345" s="1" t="n">
        <v>1995</v>
      </c>
      <c r="OB345" s="110" t="s">
        <v>198</v>
      </c>
      <c r="OC345" s="108" t="n">
        <v>17.8</v>
      </c>
      <c r="OD345" s="108" t="n">
        <v>18.1</v>
      </c>
      <c r="OE345" s="108" t="n">
        <v>16.5</v>
      </c>
      <c r="OF345" s="108" t="n">
        <v>13</v>
      </c>
      <c r="OG345" s="108" t="n">
        <v>10</v>
      </c>
      <c r="OH345" s="108" t="n">
        <v>8.4</v>
      </c>
      <c r="OI345" s="108" t="n">
        <v>9.7</v>
      </c>
      <c r="OJ345" s="108" t="n">
        <v>10.5</v>
      </c>
      <c r="OK345" s="108" t="n">
        <v>10.6</v>
      </c>
      <c r="OL345" s="108" t="n">
        <v>12</v>
      </c>
      <c r="OM345" s="108" t="n">
        <v>13.1</v>
      </c>
      <c r="ON345" s="108" t="n">
        <v>15.9</v>
      </c>
      <c r="OO345" s="109" t="n">
        <f aca="false">AVERAGE(OC345:ON345)</f>
        <v>12.9666666666667</v>
      </c>
      <c r="PA345" s="16" t="n">
        <v>1995</v>
      </c>
      <c r="PB345" s="134" t="s">
        <v>198</v>
      </c>
      <c r="PC345" s="108" t="n">
        <v>19.2</v>
      </c>
      <c r="PD345" s="108" t="n">
        <v>18</v>
      </c>
      <c r="PE345" s="108" t="n">
        <v>14.9</v>
      </c>
      <c r="PF345" s="108" t="n">
        <v>11.9</v>
      </c>
      <c r="PG345" s="108" t="n">
        <v>7.6</v>
      </c>
      <c r="PH345" s="108" t="n">
        <v>5.8</v>
      </c>
      <c r="PI345" s="108" t="n">
        <v>5.6</v>
      </c>
      <c r="PJ345" s="108" t="n">
        <v>5.6</v>
      </c>
      <c r="PK345" s="108" t="n">
        <v>9.1</v>
      </c>
      <c r="PL345" s="108" t="n">
        <v>11.3</v>
      </c>
      <c r="PM345" s="108" t="n">
        <v>13.2</v>
      </c>
      <c r="PN345" s="108" t="n">
        <v>16.1</v>
      </c>
      <c r="PO345" s="109" t="n">
        <f aca="false">AVERAGE(PC345:PN345)</f>
        <v>11.525</v>
      </c>
      <c r="QA345" s="1" t="n">
        <v>1995</v>
      </c>
      <c r="QB345" s="110" t="s">
        <v>198</v>
      </c>
      <c r="QC345" s="108" t="n">
        <v>14.3</v>
      </c>
      <c r="QD345" s="108" t="n">
        <v>14.4</v>
      </c>
      <c r="QE345" s="108" t="n">
        <v>12.9</v>
      </c>
      <c r="QF345" s="108" t="n">
        <v>9.1</v>
      </c>
      <c r="QG345" s="108" t="n">
        <v>6.3</v>
      </c>
      <c r="QH345" s="108" t="n">
        <v>6.3</v>
      </c>
      <c r="QI345" s="108" t="n">
        <v>6</v>
      </c>
      <c r="QJ345" s="108" t="n">
        <v>6.2</v>
      </c>
      <c r="QK345" s="108" t="n">
        <v>7</v>
      </c>
      <c r="QL345" s="108" t="n">
        <v>8.2</v>
      </c>
      <c r="QM345" s="108" t="n">
        <v>8.8</v>
      </c>
      <c r="QN345" s="108" t="n">
        <v>12.7</v>
      </c>
      <c r="QO345" s="109" t="n">
        <f aca="false">AVERAGE(QC345:QN345)</f>
        <v>9.35</v>
      </c>
      <c r="RA345" s="1" t="n">
        <v>1995</v>
      </c>
      <c r="RB345" s="110" t="s">
        <v>198</v>
      </c>
      <c r="RC345" s="108" t="n">
        <v>18.4</v>
      </c>
      <c r="RD345" s="108" t="n">
        <v>18</v>
      </c>
      <c r="RE345" s="108" t="n">
        <v>15.5</v>
      </c>
      <c r="RF345" s="108" t="n">
        <v>11.9</v>
      </c>
      <c r="RG345" s="108" t="n">
        <v>8</v>
      </c>
      <c r="RH345" s="108" t="n">
        <v>6.5</v>
      </c>
      <c r="RI345" s="108" t="n">
        <v>7.3</v>
      </c>
      <c r="RJ345" s="108" t="n">
        <v>5.6</v>
      </c>
      <c r="RK345" s="108" t="n">
        <v>8.3</v>
      </c>
      <c r="RL345" s="108" t="n">
        <v>8.1</v>
      </c>
      <c r="RM345" s="108" t="n">
        <v>10</v>
      </c>
      <c r="RN345" s="108" t="n">
        <v>13.5</v>
      </c>
      <c r="RO345" s="109" t="n">
        <f aca="false">AVERAGE(RC345:RN345)</f>
        <v>10.925</v>
      </c>
      <c r="SA345" s="1" t="n">
        <v>1995</v>
      </c>
      <c r="SB345" s="107" t="n">
        <v>1995</v>
      </c>
      <c r="SC345" s="108" t="n">
        <v>20.8</v>
      </c>
      <c r="SD345" s="108" t="n">
        <v>19</v>
      </c>
      <c r="SE345" s="108" t="n">
        <v>15.8</v>
      </c>
      <c r="SF345" s="108" t="n">
        <v>12.8</v>
      </c>
      <c r="SG345" s="108" t="n">
        <v>8.7</v>
      </c>
      <c r="SH345" s="108" t="n">
        <v>6</v>
      </c>
      <c r="SI345" s="108" t="n">
        <v>5.9</v>
      </c>
      <c r="SJ345" s="108" t="n">
        <v>6.5</v>
      </c>
      <c r="SK345" s="108" t="n">
        <v>11.1</v>
      </c>
      <c r="SL345" s="108" t="n">
        <v>12.8</v>
      </c>
      <c r="SM345" s="108" t="n">
        <v>15.7</v>
      </c>
      <c r="SN345" s="108" t="n">
        <v>18.4</v>
      </c>
      <c r="SO345" s="109" t="n">
        <f aca="false">AVERAGE(SC345:SN345)</f>
        <v>12.7916666666667</v>
      </c>
      <c r="TA345" s="1" t="n">
        <v>1995</v>
      </c>
      <c r="TB345" s="110" t="s">
        <v>198</v>
      </c>
      <c r="TC345" s="108" t="n">
        <v>25.8</v>
      </c>
      <c r="TD345" s="108" t="n">
        <v>24.1</v>
      </c>
      <c r="TE345" s="108" t="n">
        <v>23.2</v>
      </c>
      <c r="TF345" s="108" t="n">
        <v>22.3</v>
      </c>
      <c r="TG345" s="108" t="n">
        <v>16</v>
      </c>
      <c r="TH345" s="108" t="n">
        <v>14</v>
      </c>
      <c r="TI345" s="108" t="n">
        <v>12.7</v>
      </c>
      <c r="TJ345" s="108" t="n">
        <v>17.9</v>
      </c>
      <c r="TK345" s="108" t="n">
        <v>18.7</v>
      </c>
      <c r="TL345" s="108" t="n">
        <v>15.9</v>
      </c>
      <c r="TM345" s="108" t="n">
        <v>24</v>
      </c>
      <c r="TN345" s="108" t="n">
        <v>24.9</v>
      </c>
      <c r="TO345" s="109" t="n">
        <f aca="false">AVERAGE(TC345:TN345)</f>
        <v>19.9583333333333</v>
      </c>
      <c r="UA345" s="1" t="n">
        <v>1995</v>
      </c>
      <c r="UB345" s="110" t="s">
        <v>198</v>
      </c>
      <c r="UC345" s="108" t="n">
        <v>19.1</v>
      </c>
      <c r="UD345" s="108" t="n">
        <v>18.7</v>
      </c>
      <c r="UE345" s="108" t="n">
        <v>16.5</v>
      </c>
      <c r="UF345" s="108" t="n">
        <v>11.9</v>
      </c>
      <c r="UG345" s="108" t="n">
        <v>8</v>
      </c>
      <c r="UH345" s="108" t="n">
        <v>6.3</v>
      </c>
      <c r="UI345" s="108" t="n">
        <v>6.6</v>
      </c>
      <c r="UJ345" s="108" t="n">
        <v>6.3</v>
      </c>
      <c r="UK345" s="108" t="n">
        <v>7.5</v>
      </c>
      <c r="UL345" s="108" t="n">
        <v>9.9</v>
      </c>
      <c r="UM345" s="108" t="n">
        <v>12.4</v>
      </c>
      <c r="UN345" s="108" t="n">
        <v>14.4</v>
      </c>
      <c r="UO345" s="109" t="n">
        <f aca="false">AVERAGE(UC345:UN345)</f>
        <v>11.4666666666667</v>
      </c>
      <c r="VA345" s="1" t="n">
        <v>1995</v>
      </c>
      <c r="VB345" s="110" t="s">
        <v>198</v>
      </c>
      <c r="VC345" s="108" t="n">
        <v>13.9</v>
      </c>
      <c r="VD345" s="108" t="n">
        <v>13.7</v>
      </c>
      <c r="VE345" s="108" t="n">
        <v>13.4</v>
      </c>
      <c r="VF345" s="108" t="n">
        <v>11.2</v>
      </c>
      <c r="VG345" s="108" t="n">
        <v>8.8</v>
      </c>
      <c r="VH345" s="108" t="n">
        <v>7.4</v>
      </c>
      <c r="VI345" s="108" t="n">
        <v>7.4</v>
      </c>
      <c r="VJ345" s="108" t="n">
        <v>7.6</v>
      </c>
      <c r="VK345" s="108" t="n">
        <v>8.3</v>
      </c>
      <c r="VL345" s="108" t="n">
        <v>9.3</v>
      </c>
      <c r="VM345" s="108" t="n">
        <v>9.4</v>
      </c>
      <c r="VN345" s="108" t="n">
        <v>12.3</v>
      </c>
      <c r="VO345" s="109" t="n">
        <f aca="false">AVERAGE(VC345:VN345)</f>
        <v>10.225</v>
      </c>
      <c r="WA345" s="1" t="n">
        <v>1995</v>
      </c>
      <c r="WB345" s="110" t="s">
        <v>198</v>
      </c>
      <c r="WC345" s="108" t="n">
        <v>23</v>
      </c>
      <c r="WD345" s="108" t="n">
        <v>23.7</v>
      </c>
      <c r="WE345" s="108" t="n">
        <v>18.9</v>
      </c>
      <c r="WF345" s="108" t="n">
        <v>16.4</v>
      </c>
      <c r="WG345" s="108" t="n">
        <v>9.8</v>
      </c>
      <c r="WH345" s="108" t="n">
        <v>6.9</v>
      </c>
      <c r="WI345" s="108" t="n">
        <v>5.5</v>
      </c>
      <c r="WJ345" s="108" t="n">
        <v>6.7</v>
      </c>
      <c r="WK345" s="108" t="n">
        <v>11.1</v>
      </c>
      <c r="WL345" s="108" t="n">
        <v>12.7</v>
      </c>
      <c r="WM345" s="108" t="n">
        <v>15.4</v>
      </c>
      <c r="WN345" s="108" t="n">
        <v>19.9</v>
      </c>
      <c r="WO345" s="109" t="n">
        <f aca="false">AVERAGE(WC345:WN345)</f>
        <v>14.1666666666667</v>
      </c>
      <c r="YA345" s="1" t="n">
        <v>1995</v>
      </c>
      <c r="YB345" s="110" t="s">
        <v>198</v>
      </c>
      <c r="YC345" s="108" t="n">
        <v>14.8</v>
      </c>
      <c r="YD345" s="108" t="n">
        <v>14.9</v>
      </c>
      <c r="YE345" s="108" t="n">
        <v>13.6</v>
      </c>
      <c r="YF345" s="108" t="n">
        <v>9.6</v>
      </c>
      <c r="YG345" s="108" t="n">
        <v>6.8</v>
      </c>
      <c r="YH345" s="108" t="n">
        <v>5.8</v>
      </c>
      <c r="YI345" s="108" t="n">
        <v>5.9</v>
      </c>
      <c r="YJ345" s="108" t="n">
        <v>6.2</v>
      </c>
      <c r="YK345" s="108" t="n">
        <v>6.7</v>
      </c>
      <c r="YL345" s="108" t="n">
        <v>8.7</v>
      </c>
      <c r="YM345" s="108" t="n">
        <v>9.6</v>
      </c>
      <c r="YN345" s="108" t="n">
        <v>12.9</v>
      </c>
      <c r="YO345" s="109" t="n">
        <f aca="false">AVERAGE(YC345:YN345)</f>
        <v>9.625</v>
      </c>
      <c r="ZA345" s="1" t="n">
        <v>1995</v>
      </c>
      <c r="ZB345" s="110" t="s">
        <v>198</v>
      </c>
      <c r="ZC345" s="108" t="n">
        <v>18.6</v>
      </c>
      <c r="ZD345" s="108" t="n">
        <v>18.1</v>
      </c>
      <c r="ZE345" s="108" t="n">
        <v>15.8</v>
      </c>
      <c r="ZF345" s="108" t="n">
        <v>11.9</v>
      </c>
      <c r="ZG345" s="108" t="n">
        <v>8.2</v>
      </c>
      <c r="ZH345" s="108" t="n">
        <v>5.9</v>
      </c>
      <c r="ZI345" s="108" t="n">
        <v>6.8</v>
      </c>
      <c r="ZJ345" s="108" t="n">
        <v>6.3</v>
      </c>
      <c r="ZK345" s="108" t="n">
        <v>7.8</v>
      </c>
      <c r="ZL345" s="108" t="n">
        <v>8.8</v>
      </c>
      <c r="ZM345" s="108" t="n">
        <v>11.2</v>
      </c>
      <c r="ZN345" s="108" t="n">
        <v>14.8</v>
      </c>
      <c r="ZO345" s="109" t="n">
        <f aca="false">AVERAGE(ZC345:ZN345)</f>
        <v>11.1833333333333</v>
      </c>
      <c r="AAA345" s="1" t="n">
        <v>1995</v>
      </c>
      <c r="AAB345" s="110" t="s">
        <v>198</v>
      </c>
      <c r="AAC345" s="108" t="n">
        <v>24.5</v>
      </c>
      <c r="AAD345" s="108" t="n">
        <v>23.5</v>
      </c>
      <c r="AAE345" s="108" t="n">
        <v>22.1</v>
      </c>
      <c r="AAF345" s="108" t="n">
        <v>20.4</v>
      </c>
      <c r="AAG345" s="108" t="n">
        <v>16.8</v>
      </c>
      <c r="AAH345" s="108" t="n">
        <v>14.2</v>
      </c>
      <c r="AAI345" s="108" t="n">
        <v>14.8</v>
      </c>
      <c r="AAJ345" s="108" t="n">
        <v>15.9</v>
      </c>
      <c r="AAK345" s="108" t="n">
        <v>22.1</v>
      </c>
      <c r="AAL345" s="108" t="n">
        <v>22.3</v>
      </c>
      <c r="AAM345" s="108" t="n">
        <v>25.6</v>
      </c>
      <c r="AAN345" s="108" t="n">
        <v>24.9</v>
      </c>
      <c r="AAO345" s="109" t="n">
        <f aca="false">AVERAGE(AAC345:AAN345)</f>
        <v>20.5916666666667</v>
      </c>
      <c r="ABA345" s="1" t="n">
        <v>1995</v>
      </c>
      <c r="ABB345" s="110" t="s">
        <v>198</v>
      </c>
      <c r="ABC345" s="108" t="n">
        <v>24</v>
      </c>
      <c r="ABD345" s="108" t="n">
        <v>25.2</v>
      </c>
      <c r="ABE345" s="108" t="n">
        <v>23.3</v>
      </c>
      <c r="ABF345" s="108" t="n">
        <v>22.2</v>
      </c>
      <c r="ABG345" s="108" t="n">
        <v>17.3</v>
      </c>
      <c r="ABH345" s="108" t="n">
        <v>14.3</v>
      </c>
      <c r="ABI345" s="108" t="n">
        <v>12.9</v>
      </c>
      <c r="ABJ345" s="108" t="n">
        <v>13.3</v>
      </c>
      <c r="ABK345" s="108" t="n">
        <v>15.7</v>
      </c>
      <c r="ABL345" s="108" t="n">
        <v>17.7</v>
      </c>
      <c r="ABM345" s="108" t="n">
        <v>20.1</v>
      </c>
      <c r="ABN345" s="108" t="n">
        <v>22.2</v>
      </c>
      <c r="ABO345" s="109" t="n">
        <f aca="false">AVERAGE(ABC345:ABN345)</f>
        <v>19.0166666666667</v>
      </c>
      <c r="ACA345" s="111" t="n">
        <v>1995</v>
      </c>
      <c r="ACB345" s="110" t="s">
        <v>198</v>
      </c>
      <c r="ACC345" s="108" t="n">
        <v>18.8</v>
      </c>
      <c r="ACD345" s="108" t="n">
        <v>18.4</v>
      </c>
      <c r="ACE345" s="108" t="n">
        <v>17</v>
      </c>
      <c r="ACF345" s="108" t="n">
        <v>12.8</v>
      </c>
      <c r="ACG345" s="108" t="n">
        <v>9.4</v>
      </c>
      <c r="ACH345" s="108" t="n">
        <v>7.2</v>
      </c>
      <c r="ACI345" s="108" t="n">
        <v>9.1</v>
      </c>
      <c r="ACJ345" s="108" t="n">
        <v>9.2</v>
      </c>
      <c r="ACK345" s="108" t="n">
        <v>10.2</v>
      </c>
      <c r="ACL345" s="108" t="n">
        <v>11.7</v>
      </c>
      <c r="ACM345" s="108" t="n">
        <v>13.5</v>
      </c>
      <c r="ACN345" s="108" t="n">
        <v>16.3</v>
      </c>
      <c r="ACO345" s="109" t="n">
        <f aca="false">AVERAGE(ACC345:ACN345)</f>
        <v>12.8</v>
      </c>
      <c r="ADA345" s="1" t="n">
        <v>1995</v>
      </c>
      <c r="ADB345" s="110" t="s">
        <v>198</v>
      </c>
      <c r="ADC345" s="108" t="n">
        <v>25.7</v>
      </c>
      <c r="ADD345" s="108" t="n">
        <v>25.3</v>
      </c>
      <c r="ADE345" s="108" t="n">
        <v>23.2</v>
      </c>
      <c r="ADF345" s="108" t="n">
        <v>22.9</v>
      </c>
      <c r="ADG345" s="108" t="n">
        <v>17.1</v>
      </c>
      <c r="ADH345" s="108" t="n">
        <v>15</v>
      </c>
      <c r="ADI345" s="108" t="n">
        <v>12.8</v>
      </c>
      <c r="ADJ345" s="108" t="n">
        <v>13.4</v>
      </c>
      <c r="ADK345" s="108" t="n">
        <v>16.8</v>
      </c>
      <c r="ADL345" s="108" t="n">
        <v>18.5</v>
      </c>
      <c r="ADM345" s="108" t="n">
        <v>21.9</v>
      </c>
      <c r="ADN345" s="108" t="n">
        <v>24.7</v>
      </c>
      <c r="ADO345" s="109" t="n">
        <f aca="false">AVERAGE(ADC345:ADN345)</f>
        <v>19.775</v>
      </c>
      <c r="AEA345" s="1" t="n">
        <v>1995</v>
      </c>
      <c r="AEB345" s="110" t="s">
        <v>198</v>
      </c>
      <c r="AEC345" s="108" t="n">
        <v>26.5</v>
      </c>
      <c r="AED345" s="108" t="n">
        <v>25.6</v>
      </c>
      <c r="AEE345" s="108" t="n">
        <v>25.1</v>
      </c>
      <c r="AEF345" s="108" t="n">
        <v>23.2</v>
      </c>
      <c r="AEG345" s="108" t="n">
        <v>18.6</v>
      </c>
      <c r="AEH345" s="108" t="n">
        <v>15.6</v>
      </c>
      <c r="AEI345" s="108" t="n">
        <v>14.5</v>
      </c>
      <c r="AEJ345" s="108" t="n">
        <v>15.2</v>
      </c>
      <c r="AEK345" s="108" t="n">
        <v>18</v>
      </c>
      <c r="AEL345" s="108" t="n">
        <v>19.9</v>
      </c>
      <c r="AEM345" s="108" t="n">
        <v>23.1</v>
      </c>
      <c r="AEN345" s="108" t="n">
        <v>24.7</v>
      </c>
      <c r="AEO345" s="109" t="n">
        <f aca="false">AVERAGE(AEC345:AEN345)</f>
        <v>20.8333333333333</v>
      </c>
      <c r="AFA345" s="1" t="n">
        <v>1995</v>
      </c>
      <c r="AFB345" s="110" t="s">
        <v>198</v>
      </c>
      <c r="AFC345" s="108" t="n">
        <v>19.8</v>
      </c>
      <c r="AFD345" s="108" t="n">
        <v>19.8</v>
      </c>
      <c r="AFE345" s="108" t="n">
        <v>19.5</v>
      </c>
      <c r="AFF345" s="108" t="n">
        <v>16.9</v>
      </c>
      <c r="AFG345" s="108" t="n">
        <v>14</v>
      </c>
      <c r="AFH345" s="108" t="n">
        <v>12.3</v>
      </c>
      <c r="AFI345" s="108" t="n">
        <v>12.3</v>
      </c>
      <c r="AFJ345" s="108" t="n">
        <v>13.1</v>
      </c>
      <c r="AFK345" s="108" t="n">
        <v>13.3</v>
      </c>
      <c r="AFL345" s="108" t="n">
        <v>14.4</v>
      </c>
      <c r="AFM345" s="108" t="n">
        <v>15.1</v>
      </c>
      <c r="AFN345" s="108" t="n">
        <v>17.1</v>
      </c>
      <c r="AFO345" s="109" t="n">
        <f aca="false">AVERAGE(AFC345:AFN345)</f>
        <v>15.6333333333333</v>
      </c>
      <c r="AGA345" s="1" t="n">
        <v>1995</v>
      </c>
      <c r="AGB345" s="110" t="s">
        <v>198</v>
      </c>
      <c r="AGC345" s="108" t="n">
        <v>18.5</v>
      </c>
      <c r="AGD345" s="108" t="n">
        <v>18</v>
      </c>
      <c r="AGE345" s="108" t="n">
        <v>15.5</v>
      </c>
      <c r="AGF345" s="108" t="n">
        <v>11.2</v>
      </c>
      <c r="AGG345" s="108" t="n">
        <v>6.8</v>
      </c>
      <c r="AGH345" s="108" t="n">
        <v>5.3</v>
      </c>
      <c r="AGI345" s="108" t="n">
        <v>5.6</v>
      </c>
      <c r="AGJ345" s="108" t="n">
        <v>5.8</v>
      </c>
      <c r="AGK345" s="108" t="n">
        <v>7.8</v>
      </c>
      <c r="AGL345" s="108" t="n">
        <v>10.3</v>
      </c>
      <c r="AGM345" s="108" t="n">
        <v>12.2</v>
      </c>
      <c r="AGN345" s="108" t="n">
        <v>14.7</v>
      </c>
      <c r="AGO345" s="109" t="n">
        <f aca="false">AVERAGE(AGC345:AGN345)</f>
        <v>10.975</v>
      </c>
      <c r="AHA345" s="1" t="n">
        <v>1995</v>
      </c>
      <c r="AHB345" s="110" t="s">
        <v>198</v>
      </c>
      <c r="AHC345" s="108" t="n">
        <v>15.4</v>
      </c>
      <c r="AHD345" s="108" t="n">
        <v>14.6</v>
      </c>
      <c r="AHE345" s="108" t="n">
        <v>13.4</v>
      </c>
      <c r="AHF345" s="108" t="n">
        <v>8.4</v>
      </c>
      <c r="AHG345" s="108" t="n">
        <v>5.7</v>
      </c>
      <c r="AHH345" s="108" t="n">
        <v>4.9</v>
      </c>
      <c r="AHI345" s="108" t="n">
        <v>6.2</v>
      </c>
      <c r="AHJ345" s="108" t="n">
        <v>5.8</v>
      </c>
      <c r="AHK345" s="108" t="n">
        <v>6</v>
      </c>
      <c r="AHL345" s="108" t="n">
        <v>8</v>
      </c>
      <c r="AHM345" s="108" t="n">
        <v>8.9</v>
      </c>
      <c r="AHN345" s="108" t="n">
        <v>13.2</v>
      </c>
      <c r="AHO345" s="109" t="n">
        <f aca="false">AVERAGE(AHC345:AHN345)</f>
        <v>9.20833333333333</v>
      </c>
      <c r="AIA345" s="1" t="n">
        <v>1995</v>
      </c>
      <c r="AIB345" s="110" t="s">
        <v>198</v>
      </c>
      <c r="AIC345" s="108" t="n">
        <v>23.7</v>
      </c>
      <c r="AID345" s="108" t="n">
        <v>21.1</v>
      </c>
      <c r="AIE345" s="108" t="n">
        <v>17.1</v>
      </c>
      <c r="AIF345" s="108" t="n">
        <v>15</v>
      </c>
      <c r="AIG345" s="108" t="n">
        <v>9.3</v>
      </c>
      <c r="AIH345" s="108" t="n">
        <v>6.8</v>
      </c>
      <c r="AII345" s="108" t="n">
        <v>6.1</v>
      </c>
      <c r="AIJ345" s="108" t="n">
        <v>7</v>
      </c>
      <c r="AIK345" s="108" t="n">
        <v>12.4</v>
      </c>
      <c r="AIL345" s="108" t="n">
        <v>14.6</v>
      </c>
      <c r="AIM345" s="108" t="n">
        <v>17.2</v>
      </c>
      <c r="AIN345" s="108" t="n">
        <v>21.5</v>
      </c>
      <c r="AIO345" s="109" t="n">
        <f aca="false">AVERAGE(AIC345:AIN345)</f>
        <v>14.3166666666667</v>
      </c>
      <c r="AJA345" s="1" t="n">
        <v>1995</v>
      </c>
      <c r="AJB345" s="110" t="s">
        <v>198</v>
      </c>
      <c r="AJC345" s="108" t="n">
        <v>26</v>
      </c>
      <c r="AJD345" s="108" t="n">
        <v>26</v>
      </c>
      <c r="AJE345" s="108" t="n">
        <v>25.4</v>
      </c>
      <c r="AJF345" s="108" t="n">
        <v>23.2</v>
      </c>
      <c r="AJG345" s="108" t="n">
        <v>21.1</v>
      </c>
      <c r="AJH345" s="108" t="n">
        <v>18.1</v>
      </c>
      <c r="AJI345" s="108" t="n">
        <v>18.3</v>
      </c>
      <c r="AJJ345" s="108" t="n">
        <v>19.1</v>
      </c>
      <c r="AJK345" s="108" t="n">
        <v>24.4</v>
      </c>
      <c r="AJL345" s="108" t="n">
        <v>25.8</v>
      </c>
      <c r="AJM345" s="108" t="n">
        <v>28</v>
      </c>
      <c r="AJN345" s="108" t="n">
        <v>26.6</v>
      </c>
      <c r="AJO345" s="109" t="n">
        <f aca="false">AVERAGE(AJC345:AJN345)</f>
        <v>23.5</v>
      </c>
      <c r="AKA345" s="1" t="n">
        <v>1995</v>
      </c>
      <c r="AKB345" s="110" t="s">
        <v>198</v>
      </c>
      <c r="AKC345" s="108" t="n">
        <v>18.2</v>
      </c>
      <c r="AKD345" s="108" t="n">
        <v>17.9</v>
      </c>
      <c r="AKE345" s="108" t="n">
        <v>15.5</v>
      </c>
      <c r="AKF345" s="108" t="n">
        <v>11.3</v>
      </c>
      <c r="AKG345" s="108" t="n">
        <v>7.4</v>
      </c>
      <c r="AKH345" s="108" t="n">
        <v>5.9</v>
      </c>
      <c r="AKI345" s="108" t="n">
        <v>6.5</v>
      </c>
      <c r="AKJ345" s="108" t="n">
        <v>6.4</v>
      </c>
      <c r="AKK345" s="108" t="n">
        <v>7.7</v>
      </c>
      <c r="AKL345" s="108" t="n">
        <v>9.5</v>
      </c>
      <c r="AKM345" s="108" t="n">
        <v>11.7</v>
      </c>
      <c r="AKN345" s="108" t="n">
        <v>14.9</v>
      </c>
      <c r="AKO345" s="109" t="n">
        <f aca="false">AVERAGE(AKC345:AKN345)</f>
        <v>11.075</v>
      </c>
      <c r="ALA345" s="35" t="n">
        <f aca="false">(ACO345+AO345+EO345+NO345+AKO345+AFO345+AEO345+IO345+MO345)/9</f>
        <v>13.9490740740741</v>
      </c>
      <c r="ALB345" s="77" t="n">
        <f aca="false">(ABO345+KO345+DO345+AGO345)/4</f>
        <v>18.11875</v>
      </c>
      <c r="ALC345" s="19" t="n">
        <f aca="false">(QO345+PO345+AAO345+AJO345+FO345+SO345+BO345+CO345+JO345+OO345+TO345+HO345)/12</f>
        <v>13.44375</v>
      </c>
      <c r="AMA345" s="28" t="n">
        <f aca="false">MAX(ACC345:ACN345,AC345:AN345,EC345:EN345,NC345:NN345,AKC345:AKN345,AFC345:AFN345,AEC345:AEN345,IC345:IN345,MC345:MN345)</f>
        <v>26.5</v>
      </c>
      <c r="AMB345" s="28" t="n">
        <f aca="false">MIN(ACC345:ACN345,AC345:AN345,EC345:EN345,NC345:NN345,AKC345:AKN345,AFC345:AFN345,AEC345:AEN345,IC345:IN345,MC345:MN345)</f>
        <v>5.9</v>
      </c>
      <c r="AMC345" s="81" t="n">
        <f aca="false">MAX(ABC345:ABN345,KC345:KN345,DC345:DN345,AGC345:AGN345)</f>
        <v>27.2</v>
      </c>
      <c r="AMD345" s="81" t="n">
        <f aca="false">MIN(ABC345:ABN345,KC345:KN345,DC345:DN345,AGC345:AGN345)</f>
        <v>5.3</v>
      </c>
      <c r="AME345" s="60" t="n">
        <f aca="false">MAX(QC345:QN345,PC345:PN345,AJC345:AJN345,AAC345:AAN345,FC345:FN345,SC345:SN345)</f>
        <v>28</v>
      </c>
      <c r="AMF345" s="60" t="n">
        <f aca="false">MIN(QC345:QN345,PC345:PN345,AJC345:AJN345,AAC345:AAN345,FC345:FN345,SC345:SN345)</f>
        <v>5.6</v>
      </c>
    </row>
    <row r="346" customFormat="false" ht="12.8" hidden="false" customHeight="false" outlineLevel="0" collapsed="false">
      <c r="A346" s="104"/>
      <c r="B346" s="29" t="n">
        <f aca="false">AVERAGE(AO346,BO346,CO346,DO346,EO346,FO346,GO346,HO356,IO346,JO346,KO346,LO346,MO346,NO346,OO346,PO346,QO346,RO346,SO346,TO346,UO346,VO346,WO346,YO346,ZO346,AAO346,ABO346,ACO346,ADO346,AEO346,AFO346,AGO346,AHO346,AIO346,AJO346,AKO346)</f>
        <v>13.9593223905724</v>
      </c>
      <c r="C346" s="30" t="n">
        <f aca="false">AVERAGE(B342:B346)</f>
        <v>13.7785928731762</v>
      </c>
      <c r="D346" s="31" t="n">
        <f aca="false">AVERAGE(B337:B346)</f>
        <v>13.9054982112795</v>
      </c>
      <c r="E346" s="29" t="n">
        <f aca="false">AVERAGE(B327:B346)</f>
        <v>13.9277765940657</v>
      </c>
      <c r="F346" s="32" t="n">
        <f aca="false">AVERAGE(B297:B346)</f>
        <v>13.6948274586139</v>
      </c>
      <c r="G346" s="3" t="n">
        <f aca="false">MAX(AC346:AN346,BC346:BN346,CC346:CN346,DC346:DN346,EC346:EN346,FC346:FN346,GC346:GN346,HC346:HN346,IC346:IN346,JC346:JN346,KC346:KN346,LC346:LN346,MC346:MN346,NC346:NN346,OC346:ON346,PC346:PN346,QC346:QN346,RC346:RN346,SC346:SN346,TC346:TN346,UC346:UN346,VC346:VN346,WC346:WN346,YC346:YN346,ZC346:ZN346,AAC346:AAN346,ABC346:ABN346,ACC346:ACN346,ADC346:ADN346,AEC346:AEN346,AFC346:AFN346,AGC346:AGN346,AHC346:AHN346,AIC346:AIN346,AJC346:AJN346,AKC346:AKN346)</f>
        <v>27.2</v>
      </c>
      <c r="H346" s="105" t="n">
        <f aca="false">MEDIAN(AC346:AN346,BC346:BN346,CC346:CN346,DC346:DN346,EC346:EN346,FC346:FN346,GC346:GN346,HC346:HN346,IC346:IN346,JC346:JN346,KC346:KN346,LC346:LN346,MC346:MN346,NC346:NN346,OC346:ON346,PC346:PN346,QC346:QN346,RC346:RN346,SC346:SN346,TC346:TN346,UC346:UN346,VC346:VN346,WC346:WN346,YC346:YN346,ZC346:ZN346,AAC346:AAN346,ABC346:ABN346,ACC346:ACN346,ADC346:ADN346,AEC346:AEN346,AFC346:AFN346,AGC346:AGN346,AHC346:AHN346,AIC346:AIN346,AJC346:AJN346,AKC346:AKN346)</f>
        <v>13.5</v>
      </c>
      <c r="I346" s="5" t="n">
        <f aca="false">MIN(AC346:AN346,BC346:BN346,CC346:CN346,DC346:DN346,EC346:EN346,FC346:FN346,GC346:GN346,HC346:HN346,IC346:IN346,JC346:JN346,KC346:KN346,LC346:LN346,MC346:MN346,NC346:NN346,OC346:ON346,PC346:PN346,QC346:QN346,RC346:RN346,SC346:SN346,TC346:TN346,UC346:UN346,VC346:VN346,WC346:WN346,YC346:YN346,ZC346:ZN346,AAC346:AAN346,ABC346:ABN346,ACC346:ACN346,ADC346:ADN346,AEC346:AEN346,AFC346:AFN346,AGC346:AGN346,AHC346:AHN346,AIC346:AIN346,AJC346:AJN346,AKC346:AKN346)</f>
        <v>3.2</v>
      </c>
      <c r="J346" s="106" t="n">
        <f aca="false">(G346+I346)/2</f>
        <v>15.2</v>
      </c>
      <c r="AB346" s="107" t="n">
        <v>1996</v>
      </c>
      <c r="AC346" s="108" t="n">
        <v>13.8</v>
      </c>
      <c r="AD346" s="108" t="n">
        <v>15.2</v>
      </c>
      <c r="AE346" s="108" t="n">
        <v>12.8</v>
      </c>
      <c r="AF346" s="108" t="n">
        <v>11.3</v>
      </c>
      <c r="AG346" s="108" t="n">
        <v>8.6</v>
      </c>
      <c r="AH346" s="108" t="n">
        <v>8.3</v>
      </c>
      <c r="AI346" s="108" t="n">
        <v>8.3</v>
      </c>
      <c r="AJ346" s="108" t="n">
        <v>7.8</v>
      </c>
      <c r="AK346" s="108" t="n">
        <v>8.7</v>
      </c>
      <c r="AL346" s="108" t="n">
        <v>9.3</v>
      </c>
      <c r="AM346" s="108" t="n">
        <v>11.1</v>
      </c>
      <c r="AN346" s="108" t="n">
        <v>11.6</v>
      </c>
      <c r="AO346" s="109" t="n">
        <f aca="false">AVERAGE(AC346:AN346)</f>
        <v>10.5666666666667</v>
      </c>
      <c r="BA346" s="1" t="n">
        <v>1996</v>
      </c>
      <c r="BB346" s="110" t="s">
        <v>199</v>
      </c>
      <c r="BC346" s="108" t="n">
        <v>13.7</v>
      </c>
      <c r="BD346" s="108" t="n">
        <v>15.5</v>
      </c>
      <c r="BE346" s="108" t="n">
        <v>13.8</v>
      </c>
      <c r="BF346" s="108" t="n">
        <v>10.4</v>
      </c>
      <c r="BG346" s="108" t="n">
        <v>7.5</v>
      </c>
      <c r="BH346" s="108" t="n">
        <v>6.5</v>
      </c>
      <c r="BI346" s="108" t="n">
        <v>5.8</v>
      </c>
      <c r="BJ346" s="108" t="n">
        <v>4.8</v>
      </c>
      <c r="BK346" s="108" t="n">
        <v>7</v>
      </c>
      <c r="BL346" s="108" t="n">
        <v>8.2</v>
      </c>
      <c r="BM346" s="108" t="n">
        <v>11.3</v>
      </c>
      <c r="BN346" s="108" t="n">
        <v>13.2</v>
      </c>
      <c r="BO346" s="109" t="n">
        <f aca="false">AVERAGE(BC346:BN346)</f>
        <v>9.80833333333333</v>
      </c>
      <c r="CA346" s="1" t="n">
        <v>1996</v>
      </c>
      <c r="CB346" s="110" t="s">
        <v>199</v>
      </c>
      <c r="CC346" s="108" t="n">
        <v>13.5</v>
      </c>
      <c r="CD346" s="108" t="n">
        <v>14.7</v>
      </c>
      <c r="CE346" s="108" t="n">
        <v>11.1</v>
      </c>
      <c r="CF346" s="108" t="n">
        <v>9</v>
      </c>
      <c r="CG346" s="108" t="n">
        <v>5.8</v>
      </c>
      <c r="CH346" s="108" t="n">
        <v>5.6</v>
      </c>
      <c r="CI346" s="108" t="n">
        <v>6.1</v>
      </c>
      <c r="CJ346" s="108" t="n">
        <v>5.2</v>
      </c>
      <c r="CK346" s="108" t="n">
        <v>8</v>
      </c>
      <c r="CL346" s="108" t="n">
        <v>7.8</v>
      </c>
      <c r="CM346" s="108" t="n">
        <v>10.3</v>
      </c>
      <c r="CN346" s="108" t="n">
        <v>10.8</v>
      </c>
      <c r="CO346" s="109" t="n">
        <f aca="false">AVERAGE(CC346:CN346)</f>
        <v>8.99166666666667</v>
      </c>
      <c r="DA346" s="1" t="n">
        <v>1996</v>
      </c>
      <c r="DB346" s="110" t="s">
        <v>199</v>
      </c>
      <c r="DC346" s="108" t="n">
        <v>27</v>
      </c>
      <c r="DD346" s="108" t="n">
        <v>25.4</v>
      </c>
      <c r="DE346" s="108" t="n">
        <v>24.6</v>
      </c>
      <c r="DF346" s="108" t="n">
        <v>21.3</v>
      </c>
      <c r="DG346" s="108" t="n">
        <v>14.7</v>
      </c>
      <c r="DH346" s="108" t="n">
        <v>16.9</v>
      </c>
      <c r="DI346" s="108" t="n">
        <v>14.3</v>
      </c>
      <c r="DJ346" s="108" t="n">
        <v>16.6</v>
      </c>
      <c r="DK346" s="108" t="n">
        <v>18.1</v>
      </c>
      <c r="DL346" s="108" t="n">
        <v>23.9</v>
      </c>
      <c r="DM346" s="108" t="n">
        <v>25.9</v>
      </c>
      <c r="DN346" s="108" t="n">
        <v>25.9</v>
      </c>
      <c r="DO346" s="109" t="n">
        <f aca="false">AVERAGE(DC346:DN346)</f>
        <v>21.2166666666667</v>
      </c>
      <c r="EA346" s="1" t="n">
        <v>1996</v>
      </c>
      <c r="EB346" s="110" t="s">
        <v>199</v>
      </c>
      <c r="EC346" s="108" t="n">
        <v>14.8</v>
      </c>
      <c r="ED346" s="108" t="n">
        <v>17.5</v>
      </c>
      <c r="EE346" s="108" t="n">
        <v>13.4</v>
      </c>
      <c r="EF346" s="108" t="n">
        <v>11.5</v>
      </c>
      <c r="EG346" s="108" t="n">
        <v>8.5</v>
      </c>
      <c r="EH346" s="108" t="n">
        <v>8.4</v>
      </c>
      <c r="EI346" s="108" t="n">
        <v>9.1</v>
      </c>
      <c r="EJ346" s="108" t="n">
        <v>7.9</v>
      </c>
      <c r="EK346" s="108" t="n">
        <v>9.7</v>
      </c>
      <c r="EL346" s="108" t="n">
        <v>9.5</v>
      </c>
      <c r="EM346" s="108" t="n">
        <v>12.1</v>
      </c>
      <c r="EN346" s="108" t="n">
        <v>12.4</v>
      </c>
      <c r="EO346" s="109" t="n">
        <f aca="false">AVERAGE(EC346:EN346)</f>
        <v>11.2333333333333</v>
      </c>
      <c r="FA346" s="1" t="n">
        <v>1996</v>
      </c>
      <c r="FB346" s="119" t="s">
        <v>199</v>
      </c>
      <c r="FC346" s="108" t="n">
        <v>12.7</v>
      </c>
      <c r="FD346" s="108" t="n">
        <v>13.4</v>
      </c>
      <c r="FE346" s="108" t="n">
        <v>15.8</v>
      </c>
      <c r="FF346" s="108" t="n">
        <v>9.6</v>
      </c>
      <c r="FG346" s="108" t="n">
        <v>11.8</v>
      </c>
      <c r="FH346" s="108" t="n">
        <v>7.5</v>
      </c>
      <c r="FI346" s="108" t="n">
        <v>6.5</v>
      </c>
      <c r="FJ346" s="108" t="n">
        <v>7.3</v>
      </c>
      <c r="FK346" s="108" t="n">
        <v>7.5</v>
      </c>
      <c r="FL346" s="108" t="n">
        <v>7.7</v>
      </c>
      <c r="FM346" s="108" t="n">
        <v>8.8</v>
      </c>
      <c r="FN346" s="108" t="n">
        <v>10.4</v>
      </c>
      <c r="FO346" s="109" t="n">
        <f aca="false">AVERAGE(FC346:FN346)</f>
        <v>9.91666666666667</v>
      </c>
      <c r="GA346" s="1" t="n">
        <v>1996</v>
      </c>
      <c r="GB346" s="110" t="s">
        <v>199</v>
      </c>
      <c r="GC346" s="108" t="n">
        <v>17</v>
      </c>
      <c r="GD346" s="108" t="n">
        <v>18.4</v>
      </c>
      <c r="GE346" s="108" t="n">
        <v>17.5</v>
      </c>
      <c r="GF346" s="108" t="n">
        <v>16.2</v>
      </c>
      <c r="GG346" s="108" t="n">
        <v>14.5</v>
      </c>
      <c r="GH346" s="108" t="n">
        <v>12.9</v>
      </c>
      <c r="GI346" s="108" t="n">
        <v>12.1</v>
      </c>
      <c r="GJ346" s="108" t="n">
        <v>12.2</v>
      </c>
      <c r="GK346" s="108" t="n">
        <v>12.8</v>
      </c>
      <c r="GL346" s="108" t="n">
        <v>13.6</v>
      </c>
      <c r="GM346" s="108" t="n">
        <v>16</v>
      </c>
      <c r="GN346" s="108" t="n">
        <v>15.7</v>
      </c>
      <c r="GO346" s="109" t="n">
        <f aca="false">AVERAGE(GC346:GN346)</f>
        <v>14.9083333333333</v>
      </c>
      <c r="HA346" s="1" t="n">
        <v>1996</v>
      </c>
      <c r="HB346" s="110" t="s">
        <v>199</v>
      </c>
      <c r="HC346" s="108" t="n">
        <v>15.1</v>
      </c>
      <c r="HD346" s="108" t="n">
        <v>17.2</v>
      </c>
      <c r="HE346" s="108" t="n">
        <v>14.8</v>
      </c>
      <c r="HF346" s="108" t="n">
        <v>14.8</v>
      </c>
      <c r="HG346" s="108" t="n">
        <v>12.9</v>
      </c>
      <c r="HH346" s="108" t="n">
        <v>11.7</v>
      </c>
      <c r="HI346" s="108" t="n">
        <v>11.1</v>
      </c>
      <c r="HJ346" s="108" t="n">
        <v>10.6</v>
      </c>
      <c r="HK346" s="108" t="n">
        <v>11.1</v>
      </c>
      <c r="HL346" s="108" t="n">
        <v>10.9</v>
      </c>
      <c r="HM346" s="108" t="n">
        <v>13.6</v>
      </c>
      <c r="HN346" s="108" t="n">
        <v>13.1</v>
      </c>
      <c r="HO346" s="109" t="n">
        <f aca="false">AVERAGE(HC346:HN346)</f>
        <v>13.075</v>
      </c>
      <c r="IA346" s="1" t="n">
        <v>1996</v>
      </c>
      <c r="IB346" s="110" t="s">
        <v>199</v>
      </c>
      <c r="IC346" s="108" t="n">
        <v>22.5</v>
      </c>
      <c r="ID346" s="108" t="n">
        <v>24.8</v>
      </c>
      <c r="IE346" s="108" t="n">
        <v>22.4</v>
      </c>
      <c r="IF346" s="108" t="n">
        <v>19.5</v>
      </c>
      <c r="IG346" s="108" t="n">
        <v>15.1</v>
      </c>
      <c r="IH346" s="108" t="n">
        <v>15.7</v>
      </c>
      <c r="II346" s="108" t="n">
        <v>14.2</v>
      </c>
      <c r="IJ346" s="108" t="n">
        <v>11.8</v>
      </c>
      <c r="IK346" s="108" t="n">
        <v>14.7</v>
      </c>
      <c r="IL346" s="108" t="n">
        <v>17</v>
      </c>
      <c r="IM346" s="108" t="n">
        <v>19.9</v>
      </c>
      <c r="IN346" s="108" t="n">
        <v>21.2</v>
      </c>
      <c r="IO346" s="109" t="n">
        <f aca="false">AVERAGE(IC346:IN346)</f>
        <v>18.2333333333333</v>
      </c>
      <c r="JA346" s="1" t="n">
        <v>1996</v>
      </c>
      <c r="JB346" s="119" t="s">
        <v>199</v>
      </c>
      <c r="JC346" s="108" t="n">
        <v>13.6</v>
      </c>
      <c r="JD346" s="108" t="n">
        <v>12.7</v>
      </c>
      <c r="JE346" s="108" t="n">
        <v>10.5</v>
      </c>
      <c r="JF346" s="108" t="n">
        <v>8.2</v>
      </c>
      <c r="JG346" s="108" t="n">
        <v>3.5</v>
      </c>
      <c r="JH346" s="108" t="n">
        <v>4.9</v>
      </c>
      <c r="JI346" s="108" t="n">
        <v>4</v>
      </c>
      <c r="JJ346" s="108" t="n">
        <v>5.7</v>
      </c>
      <c r="JK346" s="108" t="n">
        <v>5.5</v>
      </c>
      <c r="JL346" s="108" t="n">
        <v>8.5</v>
      </c>
      <c r="JM346" s="108" t="n">
        <v>10.2</v>
      </c>
      <c r="JN346" s="108" t="n">
        <v>11.1</v>
      </c>
      <c r="JO346" s="109" t="n">
        <f aca="false">AVERAGE(JC346:JN346)</f>
        <v>8.2</v>
      </c>
      <c r="KA346" s="1" t="n">
        <v>1996</v>
      </c>
      <c r="KB346" s="110" t="s">
        <v>199</v>
      </c>
      <c r="KC346" s="108" t="n">
        <v>26.8</v>
      </c>
      <c r="KD346" s="108" t="n">
        <v>25.4</v>
      </c>
      <c r="KE346" s="108" t="n">
        <v>24.9</v>
      </c>
      <c r="KF346" s="108" t="n">
        <v>21.4</v>
      </c>
      <c r="KG346" s="108" t="n">
        <v>17.3</v>
      </c>
      <c r="KH346" s="108" t="n">
        <v>18.5</v>
      </c>
      <c r="KI346" s="108" t="n">
        <v>15.7</v>
      </c>
      <c r="KJ346" s="108" t="n">
        <v>17.7</v>
      </c>
      <c r="KK346" s="108" t="n">
        <v>18.9</v>
      </c>
      <c r="KL346" s="108" t="n">
        <v>24.3</v>
      </c>
      <c r="KM346" s="108" t="n">
        <v>25.7</v>
      </c>
      <c r="KN346" s="108" t="n">
        <v>26.3</v>
      </c>
      <c r="KO346" s="109" t="n">
        <f aca="false">AVERAGE(KC346:KN346)</f>
        <v>21.9083333333333</v>
      </c>
      <c r="LA346" s="1" t="n">
        <v>1996</v>
      </c>
      <c r="LB346" s="110" t="s">
        <v>199</v>
      </c>
      <c r="LC346" s="108" t="n">
        <v>14.4</v>
      </c>
      <c r="LD346" s="108" t="n">
        <v>16.3</v>
      </c>
      <c r="LE346" s="108" t="n">
        <v>12.5</v>
      </c>
      <c r="LF346" s="108" t="n">
        <v>10.6</v>
      </c>
      <c r="LG346" s="108" t="n">
        <v>7.8</v>
      </c>
      <c r="LH346" s="108" t="n">
        <v>7</v>
      </c>
      <c r="LI346" s="108" t="n">
        <v>7.6</v>
      </c>
      <c r="LJ346" s="108" t="n">
        <v>6</v>
      </c>
      <c r="LK346" s="108" t="n">
        <v>8.1</v>
      </c>
      <c r="LL346" s="108" t="n">
        <v>8.4</v>
      </c>
      <c r="LM346" s="108" t="n">
        <v>11.5</v>
      </c>
      <c r="LN346" s="108" t="n">
        <v>11.8</v>
      </c>
      <c r="LO346" s="109" t="n">
        <f aca="false">AVERAGE(LC346:LN346)</f>
        <v>10.1666666666667</v>
      </c>
      <c r="MA346" s="1" t="n">
        <v>1996</v>
      </c>
      <c r="MB346" s="110" t="s">
        <v>199</v>
      </c>
      <c r="MC346" s="108" t="n">
        <v>14.7</v>
      </c>
      <c r="MD346" s="108" t="n">
        <v>16.7</v>
      </c>
      <c r="ME346" s="108" t="n">
        <v>15.1</v>
      </c>
      <c r="MF346" s="108" t="n">
        <v>12.5</v>
      </c>
      <c r="MG346" s="108" t="n">
        <v>11.7</v>
      </c>
      <c r="MH346" s="108" t="n">
        <v>9.5</v>
      </c>
      <c r="MI346" s="108" t="n">
        <v>9.4</v>
      </c>
      <c r="MJ346" s="108" t="n">
        <v>8.4</v>
      </c>
      <c r="MK346" s="108" t="n">
        <v>10</v>
      </c>
      <c r="ML346" s="108" t="n">
        <v>11.2</v>
      </c>
      <c r="MM346" s="108" t="n">
        <v>13</v>
      </c>
      <c r="MN346" s="108" t="n">
        <v>13.7</v>
      </c>
      <c r="MO346" s="109" t="n">
        <f aca="false">AVERAGE(MC346:MN346)</f>
        <v>12.1583333333333</v>
      </c>
      <c r="NA346" s="1" t="n">
        <v>1996</v>
      </c>
      <c r="NB346" s="110" t="s">
        <v>199</v>
      </c>
      <c r="NC346" s="108" t="n">
        <v>18.3</v>
      </c>
      <c r="ND346" s="108" t="n">
        <v>19.9</v>
      </c>
      <c r="NE346" s="108" t="n">
        <v>18.1</v>
      </c>
      <c r="NF346" s="108" t="n">
        <v>15.9</v>
      </c>
      <c r="NG346" s="108" t="n">
        <v>13.8</v>
      </c>
      <c r="NH346" s="108" t="n">
        <v>12.7</v>
      </c>
      <c r="NI346" s="108" t="n">
        <v>11.8</v>
      </c>
      <c r="NJ346" s="108" t="n">
        <v>9.6</v>
      </c>
      <c r="NK346" s="108" t="n">
        <v>11</v>
      </c>
      <c r="NL346" s="108" t="n">
        <v>11.2</v>
      </c>
      <c r="NM346" s="108" t="n">
        <v>14.9</v>
      </c>
      <c r="NN346" s="108" t="n">
        <v>16.1</v>
      </c>
      <c r="NO346" s="109" t="n">
        <f aca="false">AVERAGE(NC346:NN346)</f>
        <v>14.4416666666667</v>
      </c>
      <c r="OA346" s="1" t="n">
        <v>1996</v>
      </c>
      <c r="OB346" s="110" t="s">
        <v>199</v>
      </c>
      <c r="OC346" s="108" t="n">
        <v>16.6</v>
      </c>
      <c r="OD346" s="108" t="n">
        <v>19.4</v>
      </c>
      <c r="OE346" s="108" t="n">
        <v>15.8</v>
      </c>
      <c r="OF346" s="108" t="n">
        <v>14.5</v>
      </c>
      <c r="OG346" s="108" t="n">
        <v>11.1</v>
      </c>
      <c r="OH346" s="108" t="n">
        <v>10.5</v>
      </c>
      <c r="OI346" s="108" t="n">
        <v>11.2</v>
      </c>
      <c r="OJ346" s="108" t="n">
        <v>9.4</v>
      </c>
      <c r="OK346" s="108" t="n">
        <v>10.8</v>
      </c>
      <c r="OL346" s="108" t="n">
        <v>10.8</v>
      </c>
      <c r="OM346" s="108" t="n">
        <v>14</v>
      </c>
      <c r="ON346" s="108" t="n">
        <v>14.1</v>
      </c>
      <c r="OO346" s="109" t="n">
        <f aca="false">AVERAGE(OC346:ON346)</f>
        <v>13.1833333333333</v>
      </c>
      <c r="PA346" s="16" t="n">
        <v>1996</v>
      </c>
      <c r="PB346" s="134" t="s">
        <v>199</v>
      </c>
      <c r="PC346" s="108" t="n">
        <v>17</v>
      </c>
      <c r="PD346" s="108" t="n">
        <v>19</v>
      </c>
      <c r="PE346" s="108" t="n">
        <v>15.7</v>
      </c>
      <c r="PF346" s="108" t="n">
        <v>12.7</v>
      </c>
      <c r="PG346" s="108" t="n">
        <v>9.2</v>
      </c>
      <c r="PH346" s="108" t="n">
        <v>7.2</v>
      </c>
      <c r="PI346" s="108" t="n">
        <v>6.6</v>
      </c>
      <c r="PJ346" s="108" t="n">
        <v>5.4</v>
      </c>
      <c r="PK346" s="108" t="n">
        <v>8.2</v>
      </c>
      <c r="PL346" s="108" t="n">
        <v>11.8</v>
      </c>
      <c r="PM346" s="108" t="n">
        <v>14.8</v>
      </c>
      <c r="PN346" s="108" t="n">
        <v>15.3</v>
      </c>
      <c r="PO346" s="109" t="n">
        <f aca="false">AVERAGE(PC346:PN346)</f>
        <v>11.9083333333333</v>
      </c>
      <c r="QA346" s="1" t="n">
        <v>1996</v>
      </c>
      <c r="QB346" s="110" t="s">
        <v>199</v>
      </c>
      <c r="QC346" s="108" t="n">
        <v>13.5</v>
      </c>
      <c r="QD346" s="108" t="n">
        <v>14.9</v>
      </c>
      <c r="QE346" s="108" t="n">
        <v>12.2</v>
      </c>
      <c r="QF346" s="108" t="n">
        <v>10.2</v>
      </c>
      <c r="QG346" s="108" t="n">
        <v>7.2</v>
      </c>
      <c r="QH346" s="108" t="n">
        <v>6.5</v>
      </c>
      <c r="QI346" s="108" t="n">
        <v>6.5</v>
      </c>
      <c r="QJ346" s="108" t="n">
        <v>6</v>
      </c>
      <c r="QK346" s="108" t="n">
        <v>7.2</v>
      </c>
      <c r="QL346" s="108" t="n">
        <v>8</v>
      </c>
      <c r="QM346" s="108" t="n">
        <v>10.8</v>
      </c>
      <c r="QN346" s="108" t="n">
        <v>11.5</v>
      </c>
      <c r="QO346" s="109" t="n">
        <f aca="false">AVERAGE(QC346:QN346)</f>
        <v>9.54166666666667</v>
      </c>
      <c r="RA346" s="1" t="n">
        <v>1996</v>
      </c>
      <c r="RB346" s="110" t="s">
        <v>199</v>
      </c>
      <c r="RC346" s="108" t="n">
        <v>15.6</v>
      </c>
      <c r="RD346" s="108" t="n">
        <v>17.9</v>
      </c>
      <c r="RE346" s="108" t="n">
        <v>13.8</v>
      </c>
      <c r="RF346" s="108" t="n">
        <v>12.2</v>
      </c>
      <c r="RG346" s="108" t="n">
        <v>8.5</v>
      </c>
      <c r="RH346" s="108" t="n">
        <v>7.7</v>
      </c>
      <c r="RI346" s="108" t="n">
        <v>7.9</v>
      </c>
      <c r="RJ346" s="108" t="n">
        <v>6.1</v>
      </c>
      <c r="RK346" s="108" t="n">
        <v>7.4</v>
      </c>
      <c r="RL346" s="108" t="n">
        <v>8.7</v>
      </c>
      <c r="RM346" s="108" t="n">
        <v>13</v>
      </c>
      <c r="RN346" s="108" t="n">
        <v>13.7</v>
      </c>
      <c r="RO346" s="109" t="n">
        <f aca="false">AVERAGE(RC346:RN346)</f>
        <v>11.0416666666667</v>
      </c>
      <c r="SA346" s="1" t="n">
        <v>1996</v>
      </c>
      <c r="SB346" s="107" t="n">
        <v>1996</v>
      </c>
      <c r="SC346" s="108" t="n">
        <v>19</v>
      </c>
      <c r="SD346" s="108" t="n">
        <v>21.1</v>
      </c>
      <c r="SE346" s="108" t="n">
        <v>18.4</v>
      </c>
      <c r="SF346" s="108" t="n">
        <v>14.2</v>
      </c>
      <c r="SG346" s="108" t="n">
        <v>10.3</v>
      </c>
      <c r="SH346" s="108" t="n">
        <v>8.1</v>
      </c>
      <c r="SI346" s="108" t="n">
        <v>6.8</v>
      </c>
      <c r="SJ346" s="108" t="n">
        <v>5.9</v>
      </c>
      <c r="SK346" s="108" t="n">
        <v>9.6</v>
      </c>
      <c r="SL346" s="108" t="n">
        <v>13.8</v>
      </c>
      <c r="SM346" s="108" t="n">
        <v>17.1</v>
      </c>
      <c r="SN346" s="108" t="n">
        <v>18.5</v>
      </c>
      <c r="SO346" s="109" t="n">
        <f aca="false">AVERAGE(SC346:SN346)</f>
        <v>13.5666666666667</v>
      </c>
      <c r="TA346" s="1" t="n">
        <v>1996</v>
      </c>
      <c r="TB346" s="110" t="s">
        <v>199</v>
      </c>
      <c r="TC346" s="108" t="n">
        <v>26</v>
      </c>
      <c r="TD346" s="108" t="n">
        <v>25.3</v>
      </c>
      <c r="TE346" s="108" t="n">
        <v>25.3</v>
      </c>
      <c r="TF346" s="108" t="n">
        <v>21.7</v>
      </c>
      <c r="TG346" s="108" t="n">
        <v>16.1</v>
      </c>
      <c r="TH346" s="108" t="n">
        <v>17.2</v>
      </c>
      <c r="TI346" s="108" t="n">
        <v>13.4</v>
      </c>
      <c r="TJ346" s="108" t="n">
        <v>15.2</v>
      </c>
      <c r="TK346" s="108" t="n">
        <v>17.5</v>
      </c>
      <c r="TL346" s="108" t="n">
        <v>22.7</v>
      </c>
      <c r="TM346" s="108" t="n">
        <v>23.5</v>
      </c>
      <c r="TN346" s="108" t="n">
        <v>25.2</v>
      </c>
      <c r="TO346" s="109" t="n">
        <f aca="false">AVERAGE(TC346:TN346)</f>
        <v>20.7583333333333</v>
      </c>
      <c r="UA346" s="1" t="n">
        <v>1996</v>
      </c>
      <c r="UB346" s="110" t="s">
        <v>199</v>
      </c>
      <c r="UC346" s="108" t="n">
        <v>16.9</v>
      </c>
      <c r="UD346" s="108" t="n">
        <v>19.2</v>
      </c>
      <c r="UE346" s="108" t="n">
        <v>14.8</v>
      </c>
      <c r="UF346" s="108" t="n">
        <v>13</v>
      </c>
      <c r="UG346" s="108" t="n">
        <v>8.9</v>
      </c>
      <c r="UH346" s="108" t="n">
        <v>7.9</v>
      </c>
      <c r="UI346" s="108" t="n">
        <v>7.7</v>
      </c>
      <c r="UJ346" s="108" t="n">
        <v>5.9</v>
      </c>
      <c r="UK346" s="108" t="n">
        <v>7.4</v>
      </c>
      <c r="UL346" s="108" t="n">
        <v>9.6</v>
      </c>
      <c r="UM346" s="108" t="n">
        <v>13.7</v>
      </c>
      <c r="UN346" s="108" t="n">
        <v>14.4</v>
      </c>
      <c r="UO346" s="109" t="n">
        <f aca="false">AVERAGE(UC346:UN346)</f>
        <v>11.6166666666667</v>
      </c>
      <c r="VA346" s="1" t="n">
        <v>1996</v>
      </c>
      <c r="VB346" s="110" t="s">
        <v>199</v>
      </c>
      <c r="VC346" s="108" t="n">
        <v>13.1</v>
      </c>
      <c r="VD346" s="108" t="n">
        <v>14.6</v>
      </c>
      <c r="VE346" s="108" t="n">
        <v>12.1</v>
      </c>
      <c r="VF346" s="108" t="n">
        <v>11.3</v>
      </c>
      <c r="VG346" s="108" t="n">
        <v>9.5</v>
      </c>
      <c r="VH346" s="108" t="n">
        <v>8</v>
      </c>
      <c r="VI346" s="108" t="n">
        <v>7.4</v>
      </c>
      <c r="VJ346" s="108" t="n">
        <v>7.2</v>
      </c>
      <c r="VK346" s="108" t="n">
        <v>8</v>
      </c>
      <c r="VL346" s="108" t="n">
        <v>9.3</v>
      </c>
      <c r="VM346" s="108" t="n">
        <v>11</v>
      </c>
      <c r="VN346" s="108" t="n">
        <v>11.3</v>
      </c>
      <c r="VO346" s="109" t="n">
        <f aca="false">AVERAGE(VC346:VN346)</f>
        <v>10.2333333333333</v>
      </c>
      <c r="WA346" s="1" t="n">
        <v>1996</v>
      </c>
      <c r="WB346" s="110" t="s">
        <v>199</v>
      </c>
      <c r="WC346" s="108" t="n">
        <v>21.4</v>
      </c>
      <c r="WD346" s="108" t="n">
        <v>22.9</v>
      </c>
      <c r="WE346" s="108" t="n">
        <v>20.2</v>
      </c>
      <c r="WF346" s="108" t="n">
        <v>16</v>
      </c>
      <c r="WG346" s="108" t="n">
        <v>11.1</v>
      </c>
      <c r="WH346" s="108" t="n">
        <v>11.6</v>
      </c>
      <c r="WI346" s="108" t="n">
        <v>9.3</v>
      </c>
      <c r="WJ346" s="108" t="n">
        <v>7.6</v>
      </c>
      <c r="WK346" s="108" t="n">
        <v>9.8</v>
      </c>
      <c r="WL346" s="108" t="n">
        <v>14.2</v>
      </c>
      <c r="WM346" s="108" t="n">
        <v>18.4</v>
      </c>
      <c r="WN346" s="108" t="n">
        <v>20.8</v>
      </c>
      <c r="WO346" s="109" t="n">
        <f aca="false">AVERAGE(WC346:WN346)</f>
        <v>15.275</v>
      </c>
      <c r="YA346" s="1" t="n">
        <v>1996</v>
      </c>
      <c r="YB346" s="110" t="s">
        <v>199</v>
      </c>
      <c r="YC346" s="108" t="n">
        <v>13.9</v>
      </c>
      <c r="YD346" s="108" t="n">
        <v>15.6</v>
      </c>
      <c r="YE346" s="108" t="n">
        <v>12.6</v>
      </c>
      <c r="YF346" s="108" t="n">
        <v>10.6</v>
      </c>
      <c r="YG346" s="108" t="n">
        <v>7.5</v>
      </c>
      <c r="YH346" s="108" t="n">
        <v>6.4</v>
      </c>
      <c r="YI346" s="108" t="n">
        <v>6.9</v>
      </c>
      <c r="YJ346" s="108" t="n">
        <v>5.7</v>
      </c>
      <c r="YK346" s="108" t="n">
        <v>7.4</v>
      </c>
      <c r="YL346" s="108" t="n">
        <v>7.5</v>
      </c>
      <c r="YM346" s="108" t="n">
        <v>11.2</v>
      </c>
      <c r="YN346" s="108" t="n">
        <v>12</v>
      </c>
      <c r="YO346" s="109" t="n">
        <f aca="false">AVERAGE(YC346:YN346)</f>
        <v>9.775</v>
      </c>
      <c r="ZA346" s="1" t="n">
        <v>1996</v>
      </c>
      <c r="ZB346" s="110" t="s">
        <v>199</v>
      </c>
      <c r="ZC346" s="108" t="n">
        <v>15.9</v>
      </c>
      <c r="ZD346" s="108" t="n">
        <v>18.3</v>
      </c>
      <c r="ZE346" s="108" t="n">
        <v>14.3</v>
      </c>
      <c r="ZF346" s="108" t="n">
        <v>10.8</v>
      </c>
      <c r="ZG346" s="108" t="n">
        <v>6.9</v>
      </c>
      <c r="ZH346" s="108" t="n">
        <v>6.8</v>
      </c>
      <c r="ZI346" s="108" t="n">
        <v>6.9</v>
      </c>
      <c r="ZJ346" s="108" t="n">
        <v>5.4</v>
      </c>
      <c r="ZK346" s="108" t="n">
        <v>7.4</v>
      </c>
      <c r="ZL346" s="108" t="n">
        <v>8.2</v>
      </c>
      <c r="ZM346" s="108" t="n">
        <v>13.1</v>
      </c>
      <c r="ZN346" s="108" t="n">
        <v>14</v>
      </c>
      <c r="ZO346" s="109" t="n">
        <f aca="false">AVERAGE(ZC346:ZN346)</f>
        <v>10.6666666666667</v>
      </c>
      <c r="AAA346" s="1" t="n">
        <v>1996</v>
      </c>
      <c r="AAB346" s="110" t="s">
        <v>199</v>
      </c>
      <c r="AAC346" s="108" t="n">
        <v>25.6</v>
      </c>
      <c r="AAD346" s="108" t="n">
        <v>24.3</v>
      </c>
      <c r="AAE346" s="108" t="n">
        <v>22.6</v>
      </c>
      <c r="AAF346" s="108" t="n">
        <v>20.1</v>
      </c>
      <c r="AAG346" s="108" t="n">
        <v>15.2</v>
      </c>
      <c r="AAH346" s="108" t="n">
        <v>16.3</v>
      </c>
      <c r="AAI346" s="108" t="n">
        <v>13.9</v>
      </c>
      <c r="AAJ346" s="108" t="n">
        <v>16.9</v>
      </c>
      <c r="AAK346" s="108" t="n">
        <v>18.5</v>
      </c>
      <c r="AAL346" s="108" t="n">
        <v>22.8</v>
      </c>
      <c r="AAM346" s="108" t="n">
        <v>24.1</v>
      </c>
      <c r="AAN346" s="108" t="n">
        <v>24.8</v>
      </c>
      <c r="AAO346" s="109" t="n">
        <f aca="false">AVERAGE(AAC346:AAN346)</f>
        <v>20.425</v>
      </c>
      <c r="ABA346" s="1" t="n">
        <v>1996</v>
      </c>
      <c r="ABB346" s="110" t="s">
        <v>199</v>
      </c>
      <c r="ABC346" s="108" t="n">
        <v>23.7</v>
      </c>
      <c r="ABD346" s="108" t="n">
        <v>25.7</v>
      </c>
      <c r="ABE346" s="108" t="n">
        <v>24.3</v>
      </c>
      <c r="ABF346" s="108" t="n">
        <v>22.6</v>
      </c>
      <c r="ABG346" s="108" t="n">
        <v>17.2</v>
      </c>
      <c r="ABH346" s="108" t="n">
        <v>18.3</v>
      </c>
      <c r="ABI346" s="108" t="n">
        <v>15.6</v>
      </c>
      <c r="ABJ346" s="108" t="n">
        <v>13.9</v>
      </c>
      <c r="ABK346" s="108" t="n">
        <v>15.6</v>
      </c>
      <c r="ABL346" s="108" t="n">
        <v>18.7</v>
      </c>
      <c r="ABM346" s="108" t="n">
        <v>20.9</v>
      </c>
      <c r="ABN346" s="108" t="n">
        <v>22.9</v>
      </c>
      <c r="ABO346" s="109" t="n">
        <f aca="false">AVERAGE(ABC346:ABN346)</f>
        <v>19.95</v>
      </c>
      <c r="ACA346" s="111" t="n">
        <v>1996</v>
      </c>
      <c r="ACB346" s="110" t="s">
        <v>199</v>
      </c>
      <c r="ACC346" s="108" t="n">
        <v>17</v>
      </c>
      <c r="ACD346" s="108" t="n">
        <v>18.9</v>
      </c>
      <c r="ACE346" s="108" t="n">
        <v>15.8</v>
      </c>
      <c r="ACF346" s="108" t="n">
        <v>13.7</v>
      </c>
      <c r="ACG346" s="108" t="n">
        <v>9.9</v>
      </c>
      <c r="ACH346" s="108" t="n">
        <v>9.9</v>
      </c>
      <c r="ACI346" s="108" t="n">
        <v>10.6</v>
      </c>
      <c r="ACJ346" s="108" t="n">
        <v>8.7</v>
      </c>
      <c r="ACK346" s="108" t="n">
        <v>10.5</v>
      </c>
      <c r="ACL346" s="108" t="n">
        <v>10.9</v>
      </c>
      <c r="ACM346" s="108" t="n">
        <v>14.5</v>
      </c>
      <c r="ACN346" s="108" t="n">
        <v>15.1</v>
      </c>
      <c r="ACO346" s="109" t="n">
        <f aca="false">AVERAGE(ACC346:ACN346)</f>
        <v>12.9583333333333</v>
      </c>
      <c r="ADA346" s="1" t="n">
        <v>1996</v>
      </c>
      <c r="ADB346" s="110" t="s">
        <v>199</v>
      </c>
      <c r="ADC346" s="108" t="n">
        <v>26.2</v>
      </c>
      <c r="ADD346" s="108" t="n">
        <v>25.4</v>
      </c>
      <c r="ADE346" s="108" t="n">
        <v>25.6</v>
      </c>
      <c r="ADF346" s="108" t="n">
        <v>22.6</v>
      </c>
      <c r="ADG346" s="108" t="n">
        <v>16</v>
      </c>
      <c r="ADH346" s="108" t="n">
        <v>18.5</v>
      </c>
      <c r="ADI346" s="108" t="n">
        <v>14.6</v>
      </c>
      <c r="ADJ346" s="108" t="n">
        <v>15.7</v>
      </c>
      <c r="ADK346" s="108" t="n">
        <v>15.3</v>
      </c>
      <c r="ADL346" s="108" t="n">
        <v>20.9</v>
      </c>
      <c r="ADM346" s="108" t="n">
        <v>21.8</v>
      </c>
      <c r="ADN346" s="108" t="n">
        <v>24.7</v>
      </c>
      <c r="ADO346" s="109" t="n">
        <f aca="false">AVERAGE(ADC346:ADN346)</f>
        <v>20.6083333333333</v>
      </c>
      <c r="AEA346" s="1" t="n">
        <v>1996</v>
      </c>
      <c r="AEB346" s="110" t="s">
        <v>199</v>
      </c>
      <c r="AEC346" s="108" t="n">
        <v>26.7</v>
      </c>
      <c r="AED346" s="108" t="n">
        <v>26.2</v>
      </c>
      <c r="AEE346" s="108" t="n">
        <v>26.5</v>
      </c>
      <c r="AEF346" s="108" t="n">
        <v>23.4</v>
      </c>
      <c r="AEG346" s="108" t="n">
        <v>17.8</v>
      </c>
      <c r="AEH346" s="108" t="n">
        <v>19.1</v>
      </c>
      <c r="AEI346" s="108" t="n">
        <v>16</v>
      </c>
      <c r="AEJ346" s="108" t="n">
        <v>16.3</v>
      </c>
      <c r="AEK346" s="108" t="n">
        <v>17.3</v>
      </c>
      <c r="AEL346" s="108" t="n">
        <v>22.2</v>
      </c>
      <c r="AEM346" s="108" t="n">
        <v>23</v>
      </c>
      <c r="AEN346" s="108" t="n">
        <v>25.2</v>
      </c>
      <c r="AEO346" s="109" t="n">
        <f aca="false">AVERAGE(AEC346:AEN346)</f>
        <v>21.6416666666667</v>
      </c>
      <c r="AFA346" s="1" t="n">
        <v>1996</v>
      </c>
      <c r="AFB346" s="110" t="s">
        <v>199</v>
      </c>
      <c r="AFC346" s="108" t="n">
        <v>18.5</v>
      </c>
      <c r="AFD346" s="108" t="n">
        <v>20.9</v>
      </c>
      <c r="AFE346" s="108" t="n">
        <v>17.9</v>
      </c>
      <c r="AFF346" s="108" t="n">
        <v>17.4</v>
      </c>
      <c r="AFG346" s="108" t="n">
        <v>15.5</v>
      </c>
      <c r="AFH346" s="108" t="n">
        <v>13.5</v>
      </c>
      <c r="AFI346" s="108" t="n">
        <v>13.3</v>
      </c>
      <c r="AFJ346" s="108" t="n">
        <v>12.2</v>
      </c>
      <c r="AFK346" s="108" t="n">
        <v>13.1</v>
      </c>
      <c r="AFL346" s="108" t="n">
        <v>14</v>
      </c>
      <c r="AFM346" s="108" t="n">
        <v>16.1</v>
      </c>
      <c r="AFN346" s="108" t="n">
        <v>16.5</v>
      </c>
      <c r="AFO346" s="109" t="n">
        <f aca="false">AVERAGE(AFC346:AFN346)</f>
        <v>15.7416666666667</v>
      </c>
      <c r="AGA346" s="1" t="n">
        <v>1996</v>
      </c>
      <c r="AGB346" s="110" t="s">
        <v>199</v>
      </c>
      <c r="AGC346" s="108" t="n">
        <v>16.4</v>
      </c>
      <c r="AGD346" s="108" t="n">
        <v>18.4</v>
      </c>
      <c r="AGE346" s="108" t="n">
        <v>15.2</v>
      </c>
      <c r="AGF346" s="108" t="n">
        <v>12.6</v>
      </c>
      <c r="AGG346" s="108" t="n">
        <v>8.6</v>
      </c>
      <c r="AGH346" s="108" t="n">
        <v>7.1</v>
      </c>
      <c r="AGI346" s="108" t="n">
        <v>6.4</v>
      </c>
      <c r="AGJ346" s="108" t="n">
        <v>5.3</v>
      </c>
      <c r="AGK346" s="108" t="n">
        <v>7.5</v>
      </c>
      <c r="AGL346" s="108" t="n">
        <v>10.1</v>
      </c>
      <c r="AGM346" s="108" t="n">
        <v>13.9</v>
      </c>
      <c r="AGN346" s="108" t="n">
        <v>14.4</v>
      </c>
      <c r="AGO346" s="109" t="n">
        <f aca="false">AVERAGE(AGC346:AGN346)</f>
        <v>11.325</v>
      </c>
      <c r="AHA346" s="1" t="n">
        <v>1996</v>
      </c>
      <c r="AHB346" s="110" t="s">
        <v>199</v>
      </c>
      <c r="AHC346" s="108" t="n">
        <v>13.7</v>
      </c>
      <c r="AHD346" s="108" t="n">
        <v>15.7</v>
      </c>
      <c r="AHE346" s="108" t="n">
        <v>12.5</v>
      </c>
      <c r="AHF346" s="108" t="n">
        <v>9.4</v>
      </c>
      <c r="AHG346" s="108" t="n">
        <v>6</v>
      </c>
      <c r="AHH346" s="108" t="n">
        <v>6.6</v>
      </c>
      <c r="AHI346" s="108" t="n">
        <v>7.3</v>
      </c>
      <c r="AHJ346" s="108" t="n">
        <v>5.5</v>
      </c>
      <c r="AHK346" s="108" t="n">
        <v>7.1</v>
      </c>
      <c r="AHL346" s="108" t="n">
        <v>7.3</v>
      </c>
      <c r="AHM346" s="108" t="n">
        <v>10.3</v>
      </c>
      <c r="AHN346" s="108" t="n">
        <v>11.7</v>
      </c>
      <c r="AHO346" s="109" t="n">
        <f aca="false">AVERAGE(AHC346:AHN346)</f>
        <v>9.425</v>
      </c>
      <c r="AIA346" s="1" t="n">
        <v>1996</v>
      </c>
      <c r="AIB346" s="110" t="s">
        <v>199</v>
      </c>
      <c r="AIC346" s="108" t="n">
        <v>23.4</v>
      </c>
      <c r="AID346" s="108" t="n">
        <v>22.6</v>
      </c>
      <c r="AIE346" s="108" t="n">
        <v>20.3</v>
      </c>
      <c r="AIF346" s="108" t="n">
        <v>15.2</v>
      </c>
      <c r="AIG346" s="108" t="n">
        <v>9.8</v>
      </c>
      <c r="AIH346" s="108" t="n">
        <v>10</v>
      </c>
      <c r="AII346" s="108" t="n">
        <v>8</v>
      </c>
      <c r="AIJ346" s="108" t="n">
        <v>6.6</v>
      </c>
      <c r="AIK346" s="108" t="n">
        <v>10.6</v>
      </c>
      <c r="AIL346" s="108" t="n">
        <v>15.1</v>
      </c>
      <c r="AIM346" s="108" t="n">
        <v>19.1</v>
      </c>
      <c r="AIN346" s="108" t="n">
        <v>19.6</v>
      </c>
      <c r="AIO346" s="109" t="n">
        <f aca="false">AVERAGE(AIC346:AIN346)</f>
        <v>15.025</v>
      </c>
      <c r="AJA346" s="1" t="n">
        <v>1996</v>
      </c>
      <c r="AJB346" s="110" t="s">
        <v>199</v>
      </c>
      <c r="AJC346" s="108" t="n">
        <v>27.2</v>
      </c>
      <c r="AJD346" s="108" t="n">
        <v>25.5</v>
      </c>
      <c r="AJE346" s="108" t="n">
        <v>24.8</v>
      </c>
      <c r="AJF346" s="108" t="n">
        <v>23.4</v>
      </c>
      <c r="AJG346" s="108" t="n">
        <v>19.8</v>
      </c>
      <c r="AJH346" s="108" t="n">
        <v>20.8</v>
      </c>
      <c r="AJI346" s="108" t="n">
        <v>18.1</v>
      </c>
      <c r="AJJ346" s="108" t="n">
        <v>20.7</v>
      </c>
      <c r="AJK346" s="108" t="n">
        <v>22.3</v>
      </c>
      <c r="AJL346" s="108" t="n">
        <v>26</v>
      </c>
      <c r="AJM346" s="108" t="n">
        <v>26.2</v>
      </c>
      <c r="AJN346" s="108" t="n">
        <v>26.1</v>
      </c>
      <c r="AJO346" s="109" t="n">
        <f aca="false">AVERAGE(AJC346:AJN346)</f>
        <v>23.4083333333333</v>
      </c>
      <c r="AKA346" s="1" t="n">
        <v>1996</v>
      </c>
      <c r="AKB346" s="110" t="s">
        <v>199</v>
      </c>
      <c r="AKC346" s="108" t="n">
        <v>15.9</v>
      </c>
      <c r="AKD346" s="108" t="n">
        <v>18.3</v>
      </c>
      <c r="AKE346" s="108" t="n">
        <v>14.6</v>
      </c>
      <c r="AKF346" s="108" t="n">
        <v>11.6</v>
      </c>
      <c r="AKG346" s="108" t="n">
        <v>11.3</v>
      </c>
      <c r="AKH346" s="108" t="n">
        <v>3.2</v>
      </c>
      <c r="AKI346" s="108" t="n">
        <v>5.3</v>
      </c>
      <c r="AKJ346" s="114"/>
      <c r="AKK346" s="108" t="n">
        <v>4.8</v>
      </c>
      <c r="AKL346" s="108" t="n">
        <v>6.4</v>
      </c>
      <c r="AKM346" s="108" t="n">
        <v>7.2</v>
      </c>
      <c r="AKN346" s="108" t="n">
        <v>11.7</v>
      </c>
      <c r="AKO346" s="109" t="n">
        <f aca="false">AVERAGE(AKC346:AKN346)</f>
        <v>10.0272727272727</v>
      </c>
      <c r="AKP346" s="114"/>
      <c r="ALA346" s="35" t="n">
        <f aca="false">(ACO346+AO346+EO346+NO346+AKO346+AFO346+AEO346+IO346+MO346)/9</f>
        <v>14.1113636363636</v>
      </c>
      <c r="ALB346" s="77" t="n">
        <f aca="false">(ABO346+KO346+DO346+AGO346)/4</f>
        <v>18.6</v>
      </c>
      <c r="ALC346" s="19" t="n">
        <f aca="false">(QO346+PO346+AAO346+AJO346+FO346+SO346+BO346+CO346+JO346+OO346+TO346+HO346)/12</f>
        <v>13.5652777777778</v>
      </c>
      <c r="AMA346" s="28" t="n">
        <f aca="false">MAX(ACC346:ACN346,AC346:AN346,EC346:EN346,NC346:NN346,AKC346:AKN346,AFC346:AFN346,AEC346:AEN346,IC346:IN346,MC346:MN346)</f>
        <v>26.7</v>
      </c>
      <c r="AMB346" s="28" t="n">
        <f aca="false">MIN(ACC346:ACN346,AC346:AN346,EC346:EN346,NC346:NN346,AKC346:AKN346,AFC346:AFN346,AEC346:AEN346,IC346:IN346,MC346:MN346)</f>
        <v>3.2</v>
      </c>
      <c r="AMC346" s="81" t="n">
        <f aca="false">MAX(ABC346:ABN346,KC346:KN346,DC346:DN346,AGC346:AGN346)</f>
        <v>27</v>
      </c>
      <c r="AMD346" s="81" t="n">
        <f aca="false">MIN(ABC346:ABN346,KC346:KN346,DC346:DN346,AGC346:AGN346)</f>
        <v>5.3</v>
      </c>
      <c r="AME346" s="60" t="n">
        <f aca="false">MAX(QC346:QN346,PC346:PN346,AJC346:AJN346,AAC346:AAN346,FC346:FN346,SC346:SN346)</f>
        <v>27.2</v>
      </c>
      <c r="AMF346" s="60" t="n">
        <f aca="false">MIN(QC346:QN346,PC346:PN346,AJC346:AJN346,AAC346:AAN346,FC346:FN346,SC346:SN346)</f>
        <v>5.4</v>
      </c>
    </row>
    <row r="347" customFormat="false" ht="12.8" hidden="false" customHeight="false" outlineLevel="0" collapsed="false">
      <c r="A347" s="104"/>
      <c r="B347" s="29" t="n">
        <f aca="false">AVERAGE(AO347,BO347,CO347,DO347,EO347,FO347,GO347,HO357,IO347,JO347,KO347,LO347,MO347,NO347,OO347,PO347,QO347,RO347,SO347,TO347,UO347,VO347,WO347,YO347,ZO347,AAO347,ABO347,ACO347,ADO347,AEO347,AFO347,AGO347,AHO347,AIO347,AJO347,AKO347)</f>
        <v>13.7142255892256</v>
      </c>
      <c r="C347" s="30" t="n">
        <f aca="false">AVERAGE(B343:B347)</f>
        <v>13.7200028058361</v>
      </c>
      <c r="D347" s="31" t="n">
        <f aca="false">AVERAGE(B338:B347)</f>
        <v>13.8858173751403</v>
      </c>
      <c r="E347" s="29" t="n">
        <f aca="false">AVERAGE(B328:B347)</f>
        <v>13.9129091698232</v>
      </c>
      <c r="F347" s="32" t="n">
        <f aca="false">AVERAGE(B298:B347)</f>
        <v>13.699980025954</v>
      </c>
      <c r="G347" s="3" t="n">
        <f aca="false">MAX(AC347:AN347,BC347:BN347,CC347:CN347,DC347:DN347,EC347:EN347,FC347:FN347,GC347:GN347,HC347:HN347,IC347:IN347,JC347:JN347,KC347:KN347,LC347:LN347,MC347:MN347,NC347:NN347,OC347:ON347,PC347:PN347,QC347:QN347,RC347:RN347,SC347:SN347,TC347:TN347,UC347:UN347,VC347:VN347,WC347:WN347,YC347:YN347,ZC347:ZN347,AAC347:AAN347,ABC347:ABN347,ACC347:ACN347,ADC347:ADN347,AEC347:AEN347,AFC347:AFN347,AGC347:AGN347,AHC347:AHN347,AIC347:AIN347,AJC347:AJN347,AKC347:AKN347)</f>
        <v>27.5</v>
      </c>
      <c r="H347" s="105" t="n">
        <f aca="false">MEDIAN(AC347:AN347,BC347:BN347,CC347:CN347,DC347:DN347,EC347:EN347,FC347:FN347,GC347:GN347,HC347:HN347,IC347:IN347,JC347:JN347,KC347:KN347,LC347:LN347,MC347:MN347,NC347:NN347,OC347:ON347,PC347:PN347,QC347:QN347,RC347:RN347,SC347:SN347,TC347:TN347,UC347:UN347,VC347:VN347,WC347:WN347,YC347:YN347,ZC347:ZN347,AAC347:AAN347,ABC347:ABN347,ACC347:ACN347,ADC347:ADN347,AEC347:AEN347,AFC347:AFN347,AGC347:AGN347,AHC347:AHN347,AIC347:AIN347,AJC347:AJN347,AKC347:AKN347)</f>
        <v>13.4</v>
      </c>
      <c r="I347" s="5" t="n">
        <f aca="false">MIN(AC347:AN347,BC347:BN347,CC347:CN347,DC347:DN347,EC347:EN347,FC347:FN347,GC347:GN347,HC347:HN347,IC347:IN347,JC347:JN347,KC347:KN347,LC347:LN347,MC347:MN347,NC347:NN347,OC347:ON347,PC347:PN347,QC347:QN347,RC347:RN347,SC347:SN347,TC347:TN347,UC347:UN347,VC347:VN347,WC347:WN347,YC347:YN347,ZC347:ZN347,AAC347:AAN347,ABC347:ABN347,ACC347:ACN347,ADC347:ADN347,AEC347:AEN347,AFC347:AFN347,AGC347:AGN347,AHC347:AHN347,AIC347:AIN347,AJC347:AJN347,AKC347:AKN347)</f>
        <v>0.9</v>
      </c>
      <c r="J347" s="106" t="n">
        <f aca="false">(G347+I347)/2</f>
        <v>14.2</v>
      </c>
      <c r="AB347" s="107" t="n">
        <v>1997</v>
      </c>
      <c r="AC347" s="108" t="n">
        <v>14.5</v>
      </c>
      <c r="AD347" s="108" t="n">
        <v>14.3</v>
      </c>
      <c r="AE347" s="108" t="n">
        <v>13.5</v>
      </c>
      <c r="AF347" s="108" t="n">
        <v>12.7</v>
      </c>
      <c r="AG347" s="108" t="n">
        <v>10.3</v>
      </c>
      <c r="AH347" s="108" t="n">
        <v>9</v>
      </c>
      <c r="AI347" s="108" t="n">
        <v>5.8</v>
      </c>
      <c r="AJ347" s="108" t="n">
        <v>7.6</v>
      </c>
      <c r="AK347" s="108" t="n">
        <v>8.5</v>
      </c>
      <c r="AL347" s="108" t="n">
        <v>9.7</v>
      </c>
      <c r="AM347" s="108" t="n">
        <v>11.1</v>
      </c>
      <c r="AN347" s="108" t="n">
        <v>13</v>
      </c>
      <c r="AO347" s="109" t="n">
        <f aca="false">AVERAGE(AC347:AN347)</f>
        <v>10.8333333333333</v>
      </c>
      <c r="BA347" s="1" t="n">
        <v>1997</v>
      </c>
      <c r="BB347" s="110" t="s">
        <v>200</v>
      </c>
      <c r="BC347" s="108" t="n">
        <v>15.8</v>
      </c>
      <c r="BD347" s="108" t="n">
        <v>16.9</v>
      </c>
      <c r="BE347" s="108" t="n">
        <v>14.2</v>
      </c>
      <c r="BF347" s="108" t="n">
        <v>12.7</v>
      </c>
      <c r="BG347" s="108" t="n">
        <v>10.1</v>
      </c>
      <c r="BH347" s="108" t="n">
        <v>5.2</v>
      </c>
      <c r="BI347" s="108" t="n">
        <v>2.8</v>
      </c>
      <c r="BJ347" s="108" t="n">
        <v>4.6</v>
      </c>
      <c r="BK347" s="108" t="n">
        <v>8.3</v>
      </c>
      <c r="BL347" s="108" t="n">
        <v>9.7</v>
      </c>
      <c r="BM347" s="108" t="n">
        <v>11.5</v>
      </c>
      <c r="BN347" s="108" t="n">
        <v>14.6</v>
      </c>
      <c r="BO347" s="109" t="n">
        <f aca="false">AVERAGE(BC347:BN347)</f>
        <v>10.5333333333333</v>
      </c>
      <c r="CA347" s="1" t="n">
        <v>1997</v>
      </c>
      <c r="CB347" s="110" t="s">
        <v>200</v>
      </c>
      <c r="CC347" s="108" t="n">
        <v>14.3</v>
      </c>
      <c r="CD347" s="108" t="n">
        <v>14.5</v>
      </c>
      <c r="CE347" s="108" t="n">
        <v>12.4</v>
      </c>
      <c r="CF347" s="108" t="n">
        <v>11.7</v>
      </c>
      <c r="CG347" s="108" t="n">
        <v>8.5</v>
      </c>
      <c r="CH347" s="108" t="n">
        <v>7.1</v>
      </c>
      <c r="CI347" s="108" t="n">
        <v>2.8</v>
      </c>
      <c r="CJ347" s="108" t="n">
        <v>5.2</v>
      </c>
      <c r="CK347" s="108" t="n">
        <v>7.4</v>
      </c>
      <c r="CL347" s="108" t="n">
        <v>7.9</v>
      </c>
      <c r="CM347" s="108" t="n">
        <v>9.6</v>
      </c>
      <c r="CN347" s="108" t="n">
        <v>12</v>
      </c>
      <c r="CO347" s="109" t="n">
        <f aca="false">AVERAGE(CC347:CN347)</f>
        <v>9.45</v>
      </c>
      <c r="DA347" s="1" t="n">
        <v>1997</v>
      </c>
      <c r="DB347" s="110" t="s">
        <v>200</v>
      </c>
      <c r="DC347" s="108" t="n">
        <v>24.9</v>
      </c>
      <c r="DD347" s="108" t="n">
        <v>26</v>
      </c>
      <c r="DE347" s="108" t="n">
        <v>24.6</v>
      </c>
      <c r="DF347" s="108" t="n">
        <v>20.6</v>
      </c>
      <c r="DG347" s="108" t="n">
        <v>19.3</v>
      </c>
      <c r="DH347" s="108" t="n">
        <v>14.7</v>
      </c>
      <c r="DI347" s="108" t="n">
        <v>13.3</v>
      </c>
      <c r="DJ347" s="108" t="n">
        <v>15.4</v>
      </c>
      <c r="DK347" s="108" t="n">
        <v>18.7</v>
      </c>
      <c r="DL347" s="108" t="n">
        <v>21.6</v>
      </c>
      <c r="DM347" s="108" t="n">
        <v>24.3</v>
      </c>
      <c r="DN347" s="108" t="n">
        <v>26.9</v>
      </c>
      <c r="DO347" s="109" t="n">
        <f aca="false">AVERAGE(DC347:DN347)</f>
        <v>20.8583333333333</v>
      </c>
      <c r="EA347" s="1" t="n">
        <v>1997</v>
      </c>
      <c r="EB347" s="110" t="s">
        <v>200</v>
      </c>
      <c r="EC347" s="108" t="n">
        <v>16</v>
      </c>
      <c r="ED347" s="108" t="n">
        <v>17</v>
      </c>
      <c r="EE347" s="108" t="n">
        <v>14.1</v>
      </c>
      <c r="EF347" s="108" t="n">
        <v>13.1</v>
      </c>
      <c r="EG347" s="108" t="n">
        <v>9.9</v>
      </c>
      <c r="EH347" s="108" t="n">
        <v>9.8</v>
      </c>
      <c r="EI347" s="108" t="n">
        <v>5</v>
      </c>
      <c r="EJ347" s="108" t="n">
        <v>6.9</v>
      </c>
      <c r="EK347" s="108" t="n">
        <v>8.7</v>
      </c>
      <c r="EL347" s="108" t="n">
        <v>9.8</v>
      </c>
      <c r="EM347" s="108" t="n">
        <v>12.2</v>
      </c>
      <c r="EN347" s="108" t="n">
        <v>14</v>
      </c>
      <c r="EO347" s="109" t="n">
        <f aca="false">AVERAGE(EC347:EN347)</f>
        <v>11.375</v>
      </c>
      <c r="FA347" s="1" t="n">
        <v>1997</v>
      </c>
      <c r="FB347" s="110" t="s">
        <v>200</v>
      </c>
      <c r="FC347" s="108" t="n">
        <v>13.1</v>
      </c>
      <c r="FD347" s="108" t="n">
        <v>13.3</v>
      </c>
      <c r="FE347" s="108" t="n">
        <v>13</v>
      </c>
      <c r="FF347" s="108" t="n">
        <v>8.8</v>
      </c>
      <c r="FG347" s="108" t="n">
        <v>6.5</v>
      </c>
      <c r="FH347" s="108" t="n">
        <v>5.7</v>
      </c>
      <c r="FI347" s="108" t="n">
        <v>5.6</v>
      </c>
      <c r="FJ347" s="108" t="n">
        <v>8.2</v>
      </c>
      <c r="FK347" s="108" t="n">
        <v>7.9</v>
      </c>
      <c r="FL347" s="108" t="n">
        <v>8.9</v>
      </c>
      <c r="FM347" s="108" t="n">
        <v>12.7</v>
      </c>
      <c r="FN347" s="108" t="n">
        <v>12.3</v>
      </c>
      <c r="FO347" s="109" t="n">
        <f aca="false">AVERAGE(FC347:FN347)</f>
        <v>9.66666666666667</v>
      </c>
      <c r="GA347" s="1" t="n">
        <v>1997</v>
      </c>
      <c r="GB347" s="110" t="s">
        <v>200</v>
      </c>
      <c r="GC347" s="108" t="n">
        <v>17.8</v>
      </c>
      <c r="GD347" s="108" t="n">
        <v>17.7</v>
      </c>
      <c r="GE347" s="108" t="n">
        <v>16.9</v>
      </c>
      <c r="GF347" s="108" t="n">
        <v>16.6</v>
      </c>
      <c r="GG347" s="108" t="n">
        <v>14</v>
      </c>
      <c r="GH347" s="108" t="n">
        <v>13</v>
      </c>
      <c r="GI347" s="108" t="n">
        <v>11.3</v>
      </c>
      <c r="GJ347" s="108" t="n">
        <v>10.7</v>
      </c>
      <c r="GK347" s="108" t="n">
        <v>12.2</v>
      </c>
      <c r="GL347" s="108" t="n">
        <v>13.6</v>
      </c>
      <c r="GM347" s="108" t="n">
        <v>14.9</v>
      </c>
      <c r="GN347" s="108" t="n">
        <v>16.7</v>
      </c>
      <c r="GO347" s="109" t="n">
        <f aca="false">AVERAGE(GC347:GN347)</f>
        <v>14.6166666666667</v>
      </c>
      <c r="HA347" s="1" t="n">
        <v>1997</v>
      </c>
      <c r="HB347" s="110" t="s">
        <v>200</v>
      </c>
      <c r="HC347" s="108" t="n">
        <v>15.8</v>
      </c>
      <c r="HD347" s="108" t="n">
        <v>16</v>
      </c>
      <c r="HE347" s="108" t="n">
        <v>14.5</v>
      </c>
      <c r="HF347" s="108" t="n">
        <v>14.8</v>
      </c>
      <c r="HG347" s="108" t="n">
        <v>12.6</v>
      </c>
      <c r="HH347" s="108" t="n">
        <v>12</v>
      </c>
      <c r="HI347" s="108" t="n">
        <v>9.8</v>
      </c>
      <c r="HJ347" s="108" t="n">
        <v>9.7</v>
      </c>
      <c r="HK347" s="108" t="n">
        <v>10.9</v>
      </c>
      <c r="HL347" s="108" t="n">
        <v>11.8</v>
      </c>
      <c r="HM347" s="108" t="n">
        <v>12.9</v>
      </c>
      <c r="HN347" s="108" t="n">
        <v>14.4</v>
      </c>
      <c r="HO347" s="109" t="n">
        <f aca="false">AVERAGE(HC347:HN347)</f>
        <v>12.9333333333333</v>
      </c>
      <c r="IA347" s="1" t="n">
        <v>1997</v>
      </c>
      <c r="IB347" s="110" t="s">
        <v>200</v>
      </c>
      <c r="IC347" s="108" t="n">
        <v>24.1</v>
      </c>
      <c r="ID347" s="108" t="n">
        <v>24</v>
      </c>
      <c r="IE347" s="108" t="n">
        <v>21.6</v>
      </c>
      <c r="IF347" s="108" t="n">
        <v>19.2</v>
      </c>
      <c r="IG347" s="108" t="n">
        <v>15.8</v>
      </c>
      <c r="IH347" s="108" t="n">
        <v>12</v>
      </c>
      <c r="II347" s="108" t="n">
        <v>8.9</v>
      </c>
      <c r="IJ347" s="108" t="n">
        <v>10.9</v>
      </c>
      <c r="IK347" s="108" t="n">
        <v>13.6</v>
      </c>
      <c r="IL347" s="108" t="n">
        <v>16.8</v>
      </c>
      <c r="IM347" s="108" t="n">
        <v>18.4</v>
      </c>
      <c r="IN347" s="108" t="n">
        <v>21.5</v>
      </c>
      <c r="IO347" s="109" t="n">
        <f aca="false">AVERAGE(IC347:IN347)</f>
        <v>17.2333333333333</v>
      </c>
      <c r="JA347" s="1" t="n">
        <v>1997</v>
      </c>
      <c r="JB347" s="119" t="s">
        <v>200</v>
      </c>
      <c r="JC347" s="108" t="n">
        <v>13.6</v>
      </c>
      <c r="JD347" s="108" t="n">
        <v>14.7</v>
      </c>
      <c r="JE347" s="108" t="n">
        <v>13.2</v>
      </c>
      <c r="JF347" s="108" t="n">
        <v>9.2</v>
      </c>
      <c r="JG347" s="108" t="n">
        <v>5.5</v>
      </c>
      <c r="JH347" s="108" t="n">
        <v>3.2</v>
      </c>
      <c r="JI347" s="108" t="n">
        <v>2.3</v>
      </c>
      <c r="JJ347" s="108" t="n">
        <v>2.8</v>
      </c>
      <c r="JK347" s="108" t="n">
        <v>3.7</v>
      </c>
      <c r="JL347" s="108" t="n">
        <v>5.4</v>
      </c>
      <c r="JM347" s="108" t="n">
        <v>10.3</v>
      </c>
      <c r="JN347" s="108" t="n">
        <v>12.9</v>
      </c>
      <c r="JO347" s="109" t="n">
        <f aca="false">AVERAGE(JC347:JN347)</f>
        <v>8.06666666666667</v>
      </c>
      <c r="KA347" s="1" t="n">
        <v>1997</v>
      </c>
      <c r="KB347" s="110" t="s">
        <v>200</v>
      </c>
      <c r="KC347" s="108" t="n">
        <v>24.9</v>
      </c>
      <c r="KD347" s="108" t="n">
        <v>25.6</v>
      </c>
      <c r="KE347" s="108" t="n">
        <v>24.1</v>
      </c>
      <c r="KF347" s="108" t="n">
        <v>21.6</v>
      </c>
      <c r="KG347" s="108" t="n">
        <v>20.1</v>
      </c>
      <c r="KH347" s="108" t="n">
        <v>16.1</v>
      </c>
      <c r="KI347" s="108" t="n">
        <v>14.4</v>
      </c>
      <c r="KJ347" s="108" t="n">
        <v>17</v>
      </c>
      <c r="KK347" s="108" t="n">
        <v>19.6</v>
      </c>
      <c r="KL347" s="108" t="n">
        <v>23.1</v>
      </c>
      <c r="KM347" s="108" t="n">
        <v>24.5</v>
      </c>
      <c r="KN347" s="108" t="n">
        <v>26.5</v>
      </c>
      <c r="KO347" s="109" t="n">
        <f aca="false">AVERAGE(KC347:KN347)</f>
        <v>21.4583333333333</v>
      </c>
      <c r="LA347" s="1" t="n">
        <v>1997</v>
      </c>
      <c r="LB347" s="110" t="s">
        <v>200</v>
      </c>
      <c r="LC347" s="108" t="n">
        <v>15.3</v>
      </c>
      <c r="LD347" s="108" t="n">
        <v>16.1</v>
      </c>
      <c r="LE347" s="108" t="n">
        <v>13.4</v>
      </c>
      <c r="LF347" s="108" t="n">
        <v>12.2</v>
      </c>
      <c r="LG347" s="108" t="n">
        <v>9.2</v>
      </c>
      <c r="LH347" s="108" t="n">
        <v>8.8</v>
      </c>
      <c r="LI347" s="108" t="n">
        <v>4.9</v>
      </c>
      <c r="LJ347" s="108" t="n">
        <v>5.9</v>
      </c>
      <c r="LK347" s="108" t="n">
        <v>8.4</v>
      </c>
      <c r="LL347" s="108" t="n">
        <v>8.7</v>
      </c>
      <c r="LM347" s="108" t="n">
        <v>10.8</v>
      </c>
      <c r="LN347" s="108" t="n">
        <v>13.2</v>
      </c>
      <c r="LO347" s="109" t="n">
        <f aca="false">AVERAGE(LC347:LN347)</f>
        <v>10.575</v>
      </c>
      <c r="MA347" s="1" t="n">
        <v>1997</v>
      </c>
      <c r="MB347" s="110" t="s">
        <v>200</v>
      </c>
      <c r="MC347" s="108" t="n">
        <v>15.9</v>
      </c>
      <c r="MD347" s="108" t="n">
        <v>16.9</v>
      </c>
      <c r="ME347" s="108" t="n">
        <v>14.7</v>
      </c>
      <c r="MF347" s="108" t="n">
        <v>13.6</v>
      </c>
      <c r="MG347" s="108" t="n">
        <v>11.4</v>
      </c>
      <c r="MH347" s="108" t="n">
        <v>9.4</v>
      </c>
      <c r="MI347" s="108" t="n">
        <v>6.7</v>
      </c>
      <c r="MJ347" s="108" t="n">
        <v>8</v>
      </c>
      <c r="MK347" s="108" t="n">
        <v>9.7</v>
      </c>
      <c r="ML347" s="108" t="n">
        <v>10.5</v>
      </c>
      <c r="MM347" s="108" t="n">
        <v>12.5</v>
      </c>
      <c r="MN347" s="108" t="n">
        <v>15</v>
      </c>
      <c r="MO347" s="109" t="n">
        <f aca="false">AVERAGE(MC347:MN347)</f>
        <v>12.025</v>
      </c>
      <c r="NA347" s="1" t="n">
        <v>1997</v>
      </c>
      <c r="NB347" s="110" t="s">
        <v>200</v>
      </c>
      <c r="NC347" s="108" t="n">
        <v>18.8</v>
      </c>
      <c r="ND347" s="108" t="n">
        <v>19.6</v>
      </c>
      <c r="NE347" s="108" t="n">
        <v>16.7</v>
      </c>
      <c r="NF347" s="108" t="n">
        <v>16.7</v>
      </c>
      <c r="NG347" s="108" t="n">
        <v>13.3</v>
      </c>
      <c r="NH347" s="108" t="n">
        <v>11.1</v>
      </c>
      <c r="NI347" s="108" t="n">
        <v>7.7</v>
      </c>
      <c r="NJ347" s="108" t="n">
        <v>8.6</v>
      </c>
      <c r="NK347" s="108" t="n">
        <v>9.2</v>
      </c>
      <c r="NL347" s="108" t="n">
        <v>11.8</v>
      </c>
      <c r="NM347" s="108" t="n">
        <v>13.2</v>
      </c>
      <c r="NN347" s="108" t="n">
        <v>17</v>
      </c>
      <c r="NO347" s="109" t="n">
        <f aca="false">AVERAGE(NC347:NN347)</f>
        <v>13.6416666666667</v>
      </c>
      <c r="OA347" s="1" t="n">
        <v>1997</v>
      </c>
      <c r="OB347" s="110" t="s">
        <v>200</v>
      </c>
      <c r="OC347" s="108" t="n">
        <v>18.1</v>
      </c>
      <c r="OD347" s="108" t="n">
        <v>18.5</v>
      </c>
      <c r="OE347" s="108" t="n">
        <v>15.4</v>
      </c>
      <c r="OF347" s="108" t="n">
        <v>14.6</v>
      </c>
      <c r="OG347" s="108" t="n">
        <v>11.2</v>
      </c>
      <c r="OH347" s="108" t="n">
        <v>11</v>
      </c>
      <c r="OI347" s="108" t="n">
        <v>7.1</v>
      </c>
      <c r="OJ347" s="108" t="n">
        <v>8</v>
      </c>
      <c r="OK347" s="108" t="n">
        <v>10.1</v>
      </c>
      <c r="OL347" s="108" t="n">
        <v>11.3</v>
      </c>
      <c r="OM347" s="108" t="n">
        <v>13.1</v>
      </c>
      <c r="ON347" s="108" t="n">
        <v>16</v>
      </c>
      <c r="OO347" s="109" t="n">
        <f aca="false">AVERAGE(OC347:ON347)</f>
        <v>12.8666666666667</v>
      </c>
      <c r="PA347" s="16" t="n">
        <v>1997</v>
      </c>
      <c r="PB347" s="134" t="s">
        <v>200</v>
      </c>
      <c r="PC347" s="108" t="n">
        <v>17.8</v>
      </c>
      <c r="PD347" s="108" t="n">
        <v>20.1</v>
      </c>
      <c r="PE347" s="108" t="n">
        <v>15.3</v>
      </c>
      <c r="PF347" s="108" t="n">
        <v>14.5</v>
      </c>
      <c r="PG347" s="108" t="n">
        <v>9.9</v>
      </c>
      <c r="PH347" s="108" t="n">
        <v>5.8</v>
      </c>
      <c r="PI347" s="108" t="n">
        <v>3.8</v>
      </c>
      <c r="PJ347" s="108" t="n">
        <v>5.3</v>
      </c>
      <c r="PK347" s="108" t="n">
        <v>8.3</v>
      </c>
      <c r="PL347" s="108" t="n">
        <v>11.5</v>
      </c>
      <c r="PM347" s="108" t="n">
        <v>14</v>
      </c>
      <c r="PN347" s="108" t="n">
        <v>17.8</v>
      </c>
      <c r="PO347" s="109" t="n">
        <f aca="false">AVERAGE(PC347:PN347)</f>
        <v>12.0083333333333</v>
      </c>
      <c r="QA347" s="1" t="n">
        <v>1997</v>
      </c>
      <c r="QB347" s="110" t="s">
        <v>200</v>
      </c>
      <c r="QC347" s="108" t="n">
        <v>14.6</v>
      </c>
      <c r="QD347" s="108" t="n">
        <v>15.1</v>
      </c>
      <c r="QE347" s="108" t="n">
        <v>13.2</v>
      </c>
      <c r="QF347" s="108" t="n">
        <v>12.5</v>
      </c>
      <c r="QG347" s="108" t="n">
        <v>9.2</v>
      </c>
      <c r="QH347" s="114"/>
      <c r="QI347" s="108" t="n">
        <v>2.7</v>
      </c>
      <c r="QJ347" s="108" t="n">
        <v>5.7</v>
      </c>
      <c r="QK347" s="108" t="n">
        <v>7.6</v>
      </c>
      <c r="QL347" s="108" t="n">
        <v>8.2</v>
      </c>
      <c r="QM347" s="108" t="n">
        <v>10</v>
      </c>
      <c r="QN347" s="108" t="n">
        <v>12.8</v>
      </c>
      <c r="QO347" s="109" t="n">
        <f aca="false">AVERAGE(QC347:QN347)</f>
        <v>10.1454545454545</v>
      </c>
      <c r="RA347" s="1" t="n">
        <v>1997</v>
      </c>
      <c r="RB347" s="110" t="s">
        <v>200</v>
      </c>
      <c r="RC347" s="108" t="n">
        <v>17.7</v>
      </c>
      <c r="RD347" s="108" t="n">
        <v>18.6</v>
      </c>
      <c r="RE347" s="108" t="n">
        <v>14.1</v>
      </c>
      <c r="RF347" s="108" t="n">
        <v>14.1</v>
      </c>
      <c r="RG347" s="108" t="n">
        <v>9</v>
      </c>
      <c r="RH347" s="108" t="n">
        <v>7.4</v>
      </c>
      <c r="RI347" s="108" t="n">
        <v>2.5</v>
      </c>
      <c r="RJ347" s="108" t="n">
        <v>3.7</v>
      </c>
      <c r="RK347" s="108" t="n">
        <v>5</v>
      </c>
      <c r="RL347" s="108" t="n">
        <v>8.7</v>
      </c>
      <c r="RM347" s="108" t="n">
        <v>9.9</v>
      </c>
      <c r="RN347" s="108" t="n">
        <v>14.9</v>
      </c>
      <c r="RO347" s="109" t="n">
        <f aca="false">AVERAGE(RC347:RN347)</f>
        <v>10.4666666666667</v>
      </c>
      <c r="SA347" s="1" t="n">
        <v>1997</v>
      </c>
      <c r="SB347" s="107" t="n">
        <v>1997</v>
      </c>
      <c r="SC347" s="108" t="n">
        <v>19.7</v>
      </c>
      <c r="SD347" s="108" t="n">
        <v>23.1</v>
      </c>
      <c r="SE347" s="108" t="n">
        <v>17.7</v>
      </c>
      <c r="SF347" s="108" t="n">
        <v>17.1</v>
      </c>
      <c r="SG347" s="108" t="n">
        <v>11</v>
      </c>
      <c r="SH347" s="108" t="n">
        <v>6.6</v>
      </c>
      <c r="SI347" s="108" t="n">
        <v>5.3</v>
      </c>
      <c r="SJ347" s="108" t="n">
        <v>6.9</v>
      </c>
      <c r="SK347" s="108" t="n">
        <v>11</v>
      </c>
      <c r="SL347" s="108" t="n">
        <v>14.3</v>
      </c>
      <c r="SM347" s="108" t="n">
        <v>16.3</v>
      </c>
      <c r="SN347" s="108" t="n">
        <v>20</v>
      </c>
      <c r="SO347" s="109" t="n">
        <f aca="false">AVERAGE(SC347:SN347)</f>
        <v>14.0833333333333</v>
      </c>
      <c r="TA347" s="1" t="n">
        <v>1997</v>
      </c>
      <c r="TB347" s="110" t="s">
        <v>200</v>
      </c>
      <c r="TC347" s="108" t="n">
        <v>24.6</v>
      </c>
      <c r="TD347" s="108" t="n">
        <v>24.3</v>
      </c>
      <c r="TE347" s="108" t="n">
        <v>24.6</v>
      </c>
      <c r="TF347" s="108" t="n">
        <v>20.9</v>
      </c>
      <c r="TG347" s="108" t="n">
        <v>17.9</v>
      </c>
      <c r="TH347" s="108" t="n">
        <v>13.4</v>
      </c>
      <c r="TI347" s="108" t="n">
        <v>11.3</v>
      </c>
      <c r="TJ347" s="108" t="n">
        <v>12.9</v>
      </c>
      <c r="TK347" s="108" t="n">
        <v>14.3</v>
      </c>
      <c r="TL347" s="108" t="n">
        <v>21.6</v>
      </c>
      <c r="TM347" s="108" t="n">
        <v>22.8</v>
      </c>
      <c r="TN347" s="108" t="n">
        <v>26.3</v>
      </c>
      <c r="TO347" s="109" t="n">
        <f aca="false">AVERAGE(TC347:TN347)</f>
        <v>19.575</v>
      </c>
      <c r="UA347" s="1" t="n">
        <v>1997</v>
      </c>
      <c r="UB347" s="110" t="s">
        <v>200</v>
      </c>
      <c r="UC347" s="108" t="n">
        <v>18.5</v>
      </c>
      <c r="UD347" s="108" t="n">
        <v>19.5</v>
      </c>
      <c r="UE347" s="108" t="n">
        <v>15.4</v>
      </c>
      <c r="UF347" s="108" t="n">
        <v>13.9</v>
      </c>
      <c r="UG347" s="108" t="n">
        <v>9.4</v>
      </c>
      <c r="UH347" s="108" t="n">
        <v>7.7</v>
      </c>
      <c r="UI347" s="108" t="n">
        <v>4.1</v>
      </c>
      <c r="UJ347" s="108" t="n">
        <v>5.2</v>
      </c>
      <c r="UK347" s="108" t="n">
        <v>6.9</v>
      </c>
      <c r="UL347" s="108" t="n">
        <v>10.3</v>
      </c>
      <c r="UM347" s="108" t="n">
        <v>11.9</v>
      </c>
      <c r="UN347" s="108" t="n">
        <v>16.4</v>
      </c>
      <c r="UO347" s="109" t="n">
        <f aca="false">AVERAGE(UC347:UN347)</f>
        <v>11.6</v>
      </c>
      <c r="VA347" s="1" t="n">
        <v>1997</v>
      </c>
      <c r="VB347" s="110" t="s">
        <v>200</v>
      </c>
      <c r="VC347" s="108" t="n">
        <v>14.5</v>
      </c>
      <c r="VD347" s="108" t="n">
        <v>14.6</v>
      </c>
      <c r="VE347" s="108" t="n">
        <v>13.3</v>
      </c>
      <c r="VF347" s="108" t="n">
        <v>12.8</v>
      </c>
      <c r="VG347" s="108" t="n">
        <v>10.4</v>
      </c>
      <c r="VH347" s="108" t="n">
        <v>8.9</v>
      </c>
      <c r="VI347" s="108" t="n">
        <v>6.5</v>
      </c>
      <c r="VJ347" s="108" t="n">
        <v>7.2</v>
      </c>
      <c r="VK347" s="108" t="n">
        <v>7.4</v>
      </c>
      <c r="VL347" s="108" t="n">
        <v>9</v>
      </c>
      <c r="VM347" s="108" t="n">
        <v>10.8</v>
      </c>
      <c r="VN347" s="108" t="n">
        <v>12.8</v>
      </c>
      <c r="VO347" s="109" t="n">
        <f aca="false">AVERAGE(VC347:VN347)</f>
        <v>10.6833333333333</v>
      </c>
      <c r="WA347" s="1" t="n">
        <v>1997</v>
      </c>
      <c r="WB347" s="110" t="s">
        <v>200</v>
      </c>
      <c r="WC347" s="108" t="n">
        <v>24.8</v>
      </c>
      <c r="WD347" s="108" t="n">
        <v>24</v>
      </c>
      <c r="WE347" s="108" t="n">
        <v>19.6</v>
      </c>
      <c r="WF347" s="108" t="n">
        <v>17.3</v>
      </c>
      <c r="WG347" s="108" t="n">
        <v>10.3</v>
      </c>
      <c r="WH347" s="108" t="n">
        <v>7.4</v>
      </c>
      <c r="WI347" s="108" t="n">
        <v>4</v>
      </c>
      <c r="WJ347" s="108" t="n">
        <v>6</v>
      </c>
      <c r="WK347" s="108" t="n">
        <v>9.6</v>
      </c>
      <c r="WL347" s="108" t="n">
        <v>14</v>
      </c>
      <c r="WM347" s="108" t="n">
        <v>15.7</v>
      </c>
      <c r="WN347" s="108" t="n">
        <v>21.7</v>
      </c>
      <c r="WO347" s="109" t="n">
        <f aca="false">AVERAGE(WC347:WN347)</f>
        <v>14.5333333333333</v>
      </c>
      <c r="YA347" s="1" t="n">
        <v>1997</v>
      </c>
      <c r="YB347" s="110" t="s">
        <v>200</v>
      </c>
      <c r="YC347" s="108" t="n">
        <v>15.7</v>
      </c>
      <c r="YD347" s="108" t="n">
        <v>16.1</v>
      </c>
      <c r="YE347" s="108" t="n">
        <v>12.9</v>
      </c>
      <c r="YF347" s="108" t="n">
        <v>12.3</v>
      </c>
      <c r="YG347" s="108" t="n">
        <v>8.4</v>
      </c>
      <c r="YH347" s="108" t="n">
        <v>7.7</v>
      </c>
      <c r="YI347" s="108" t="n">
        <v>3.4</v>
      </c>
      <c r="YJ347" s="108" t="n">
        <v>4.8</v>
      </c>
      <c r="YK347" s="108" t="n">
        <v>7</v>
      </c>
      <c r="YL347" s="108" t="n">
        <v>8.5</v>
      </c>
      <c r="YM347" s="108" t="n">
        <v>9.7</v>
      </c>
      <c r="YN347" s="108" t="n">
        <v>13.4</v>
      </c>
      <c r="YO347" s="109" t="n">
        <f aca="false">AVERAGE(YC347:YN347)</f>
        <v>9.99166666666667</v>
      </c>
      <c r="ZA347" s="1" t="n">
        <v>1997</v>
      </c>
      <c r="ZB347" s="110" t="s">
        <v>200</v>
      </c>
      <c r="ZC347" s="108" t="n">
        <v>17.4</v>
      </c>
      <c r="ZD347" s="108" t="n">
        <v>18.5</v>
      </c>
      <c r="ZE347" s="108" t="n">
        <v>14.9</v>
      </c>
      <c r="ZF347" s="108" t="n">
        <v>13.3</v>
      </c>
      <c r="ZG347" s="108" t="n">
        <v>7.9</v>
      </c>
      <c r="ZH347" s="108" t="n">
        <v>6.1</v>
      </c>
      <c r="ZI347" s="108" t="n">
        <v>1.9</v>
      </c>
      <c r="ZJ347" s="108" t="n">
        <v>4.2</v>
      </c>
      <c r="ZK347" s="108" t="n">
        <v>6.7</v>
      </c>
      <c r="ZL347" s="108" t="n">
        <v>9</v>
      </c>
      <c r="ZM347" s="108" t="n">
        <v>10.6</v>
      </c>
      <c r="ZN347" s="108" t="n">
        <v>15.1</v>
      </c>
      <c r="ZO347" s="109" t="n">
        <f aca="false">AVERAGE(ZC347:ZN347)</f>
        <v>10.4666666666667</v>
      </c>
      <c r="AAA347" s="1" t="n">
        <v>1997</v>
      </c>
      <c r="AAB347" s="110" t="s">
        <v>200</v>
      </c>
      <c r="AAC347" s="108" t="n">
        <v>23.3</v>
      </c>
      <c r="AAD347" s="108" t="n">
        <v>23.6</v>
      </c>
      <c r="AAE347" s="108" t="n">
        <v>20.9</v>
      </c>
      <c r="AAF347" s="108" t="n">
        <v>19</v>
      </c>
      <c r="AAG347" s="108" t="n">
        <v>17.9</v>
      </c>
      <c r="AAH347" s="108" t="n">
        <v>13.1</v>
      </c>
      <c r="AAI347" s="108" t="n">
        <v>12.4</v>
      </c>
      <c r="AAJ347" s="108" t="n">
        <v>16.1</v>
      </c>
      <c r="AAK347" s="108" t="n">
        <v>21.1</v>
      </c>
      <c r="AAL347" s="108" t="n">
        <v>22.7</v>
      </c>
      <c r="AAM347" s="108" t="n">
        <v>24.4</v>
      </c>
      <c r="AAN347" s="108" t="n">
        <v>24</v>
      </c>
      <c r="AAO347" s="109" t="n">
        <f aca="false">AVERAGE(AAC347:AAN347)</f>
        <v>19.875</v>
      </c>
      <c r="ABA347" s="1" t="n">
        <v>1997</v>
      </c>
      <c r="ABB347" s="110" t="s">
        <v>200</v>
      </c>
      <c r="ABC347" s="108" t="n">
        <v>25.4</v>
      </c>
      <c r="ABD347" s="108" t="n">
        <v>25.4</v>
      </c>
      <c r="ABE347" s="108" t="n">
        <v>22.6</v>
      </c>
      <c r="ABF347" s="108" t="n">
        <v>20.3</v>
      </c>
      <c r="ABG347" s="108" t="n">
        <v>18.6</v>
      </c>
      <c r="ABH347" s="108" t="n">
        <v>14.2</v>
      </c>
      <c r="ABI347" s="108" t="n">
        <v>11.3</v>
      </c>
      <c r="ABJ347" s="108" t="n">
        <v>13.7</v>
      </c>
      <c r="ABK347" s="108" t="n">
        <v>14.8</v>
      </c>
      <c r="ABL347" s="108" t="n">
        <v>17.8</v>
      </c>
      <c r="ABM347" s="108" t="n">
        <v>20.5</v>
      </c>
      <c r="ABN347" s="108" t="n">
        <v>23.9</v>
      </c>
      <c r="ABO347" s="109" t="n">
        <f aca="false">AVERAGE(ABC347:ABN347)</f>
        <v>19.0416666666667</v>
      </c>
      <c r="ACA347" s="111" t="n">
        <v>1997</v>
      </c>
      <c r="ACB347" s="110" t="s">
        <v>200</v>
      </c>
      <c r="ACC347" s="108" t="n">
        <v>18.5</v>
      </c>
      <c r="ACD347" s="108" t="n">
        <v>19</v>
      </c>
      <c r="ACE347" s="108" t="n">
        <v>15.9</v>
      </c>
      <c r="ACF347" s="108" t="n">
        <v>14.7</v>
      </c>
      <c r="ACG347" s="108" t="n">
        <v>10.3</v>
      </c>
      <c r="ACH347" s="108" t="n">
        <v>9.7</v>
      </c>
      <c r="ACI347" s="108" t="n">
        <v>4.4</v>
      </c>
      <c r="ACJ347" s="108" t="n">
        <v>6.8</v>
      </c>
      <c r="ACK347" s="108" t="n">
        <v>9.3</v>
      </c>
      <c r="ACL347" s="108" t="n">
        <v>11.8</v>
      </c>
      <c r="ACM347" s="108" t="n">
        <v>13.2</v>
      </c>
      <c r="ACN347" s="108" t="n">
        <v>16.9</v>
      </c>
      <c r="ACO347" s="109" t="n">
        <f aca="false">AVERAGE(ACC347:ACN347)</f>
        <v>12.5416666666667</v>
      </c>
      <c r="ADA347" s="1" t="n">
        <v>1997</v>
      </c>
      <c r="ADB347" s="110" t="s">
        <v>200</v>
      </c>
      <c r="ADC347" s="108" t="n">
        <v>25.3</v>
      </c>
      <c r="ADD347" s="108" t="n">
        <v>25.8</v>
      </c>
      <c r="ADE347" s="108" t="n">
        <v>24.3</v>
      </c>
      <c r="ADF347" s="108" t="n">
        <v>20.8</v>
      </c>
      <c r="ADG347" s="108" t="n">
        <v>18.1</v>
      </c>
      <c r="ADH347" s="108" t="n">
        <v>13.6</v>
      </c>
      <c r="ADI347" s="108" t="n">
        <v>12.2</v>
      </c>
      <c r="ADJ347" s="108" t="n">
        <v>13.9</v>
      </c>
      <c r="ADK347" s="108" t="n">
        <v>15.6</v>
      </c>
      <c r="ADL347" s="108" t="n">
        <v>18.7</v>
      </c>
      <c r="ADM347" s="108" t="n">
        <v>21</v>
      </c>
      <c r="ADN347" s="108" t="n">
        <v>25.5</v>
      </c>
      <c r="ADO347" s="109" t="n">
        <f aca="false">AVERAGE(ADC347:ADN347)</f>
        <v>19.5666666666667</v>
      </c>
      <c r="AEA347" s="1" t="n">
        <v>1997</v>
      </c>
      <c r="AEB347" s="110" t="s">
        <v>200</v>
      </c>
      <c r="AEC347" s="108" t="n">
        <v>25.7</v>
      </c>
      <c r="AED347" s="108" t="n">
        <v>25.7</v>
      </c>
      <c r="AEE347" s="108" t="n">
        <v>24.8</v>
      </c>
      <c r="AEF347" s="108" t="n">
        <v>21.6</v>
      </c>
      <c r="AEG347" s="108" t="n">
        <v>19.4</v>
      </c>
      <c r="AEH347" s="108" t="n">
        <v>16.5</v>
      </c>
      <c r="AEI347" s="108" t="n">
        <v>13.5</v>
      </c>
      <c r="AEJ347" s="108" t="n">
        <v>15.5</v>
      </c>
      <c r="AEK347" s="108" t="n">
        <v>15.8</v>
      </c>
      <c r="AEL347" s="108" t="n">
        <v>20.3</v>
      </c>
      <c r="AEM347" s="108" t="n">
        <v>22.8</v>
      </c>
      <c r="AEN347" s="108" t="n">
        <v>26.4</v>
      </c>
      <c r="AEO347" s="109" t="n">
        <f aca="false">AVERAGE(AEC347:AEN347)</f>
        <v>20.6666666666667</v>
      </c>
      <c r="AFA347" s="1" t="n">
        <v>1997</v>
      </c>
      <c r="AFB347" s="110" t="s">
        <v>200</v>
      </c>
      <c r="AFC347" s="108" t="n">
        <v>19.3</v>
      </c>
      <c r="AFD347" s="108" t="n">
        <v>20</v>
      </c>
      <c r="AFE347" s="108" t="n">
        <v>17.8</v>
      </c>
      <c r="AFF347" s="108" t="n">
        <v>17.7</v>
      </c>
      <c r="AFG347" s="108" t="n">
        <v>14.5</v>
      </c>
      <c r="AFH347" s="108" t="n">
        <v>14.1</v>
      </c>
      <c r="AFI347" s="108" t="n">
        <v>11.7</v>
      </c>
      <c r="AFJ347" s="108" t="n">
        <v>11.6</v>
      </c>
      <c r="AFK347" s="108" t="n">
        <v>13.1</v>
      </c>
      <c r="AFL347" s="108" t="n">
        <v>14.1</v>
      </c>
      <c r="AFM347" s="108" t="n">
        <v>15.5</v>
      </c>
      <c r="AFN347" s="108" t="n">
        <v>18.2</v>
      </c>
      <c r="AFO347" s="109" t="n">
        <f aca="false">AVERAGE(AFC347:AFN347)</f>
        <v>15.6333333333333</v>
      </c>
      <c r="AGA347" s="1" t="n">
        <v>1997</v>
      </c>
      <c r="AGB347" s="110" t="s">
        <v>200</v>
      </c>
      <c r="AGC347" s="108" t="n">
        <v>17.7</v>
      </c>
      <c r="AGD347" s="108" t="n">
        <v>19.2</v>
      </c>
      <c r="AGE347" s="108" t="n">
        <v>14.7</v>
      </c>
      <c r="AGF347" s="108" t="n">
        <v>13.3</v>
      </c>
      <c r="AGG347" s="108" t="n">
        <v>8.8</v>
      </c>
      <c r="AGH347" s="108" t="n">
        <v>5</v>
      </c>
      <c r="AGI347" s="108" t="n">
        <v>1.6</v>
      </c>
      <c r="AGJ347" s="108" t="n">
        <v>2.8</v>
      </c>
      <c r="AGK347" s="108" t="n">
        <v>4.9</v>
      </c>
      <c r="AGL347" s="108" t="n">
        <v>8.6</v>
      </c>
      <c r="AGM347" s="108" t="n">
        <v>11</v>
      </c>
      <c r="AGN347" s="108" t="n">
        <v>15.8</v>
      </c>
      <c r="AGO347" s="109" t="n">
        <f aca="false">AVERAGE(AGC347:AGN347)</f>
        <v>10.2833333333333</v>
      </c>
      <c r="AHA347" s="1" t="n">
        <v>1997</v>
      </c>
      <c r="AHB347" s="110" t="s">
        <v>200</v>
      </c>
      <c r="AHC347" s="108" t="n">
        <v>15.2</v>
      </c>
      <c r="AHD347" s="108" t="n">
        <v>16.3</v>
      </c>
      <c r="AHE347" s="108" t="n">
        <v>12.8</v>
      </c>
      <c r="AHF347" s="108" t="n">
        <v>11.8</v>
      </c>
      <c r="AHG347" s="108" t="n">
        <v>7.8</v>
      </c>
      <c r="AHH347" s="108" t="n">
        <v>6.8</v>
      </c>
      <c r="AHI347" s="108" t="n">
        <v>2.5</v>
      </c>
      <c r="AHJ347" s="108" t="n">
        <v>4.2</v>
      </c>
      <c r="AHK347" s="108" t="n">
        <v>6.2</v>
      </c>
      <c r="AHL347" s="108" t="n">
        <v>7.8</v>
      </c>
      <c r="AHM347" s="108" t="n">
        <v>8.7</v>
      </c>
      <c r="AHN347" s="108" t="n">
        <v>13.2</v>
      </c>
      <c r="AHO347" s="109" t="n">
        <f aca="false">AVERAGE(AHC347:AHN347)</f>
        <v>9.44166666666667</v>
      </c>
      <c r="AIA347" s="1" t="n">
        <v>1997</v>
      </c>
      <c r="AIB347" s="110" t="s">
        <v>200</v>
      </c>
      <c r="AIC347" s="108" t="n">
        <v>21.4</v>
      </c>
      <c r="AID347" s="108" t="n">
        <v>22.4</v>
      </c>
      <c r="AIE347" s="108" t="n">
        <v>19.3</v>
      </c>
      <c r="AIF347" s="108" t="n">
        <v>16</v>
      </c>
      <c r="AIG347" s="108" t="n">
        <v>10.8</v>
      </c>
      <c r="AIH347" s="108" t="n">
        <v>5.6</v>
      </c>
      <c r="AII347" s="108" t="n">
        <v>3</v>
      </c>
      <c r="AIJ347" s="108" t="n">
        <v>6.5</v>
      </c>
      <c r="AIK347" s="108" t="n">
        <v>10.4</v>
      </c>
      <c r="AIL347" s="108" t="n">
        <v>14.7</v>
      </c>
      <c r="AIM347" s="108" t="n">
        <v>17.3</v>
      </c>
      <c r="AIN347" s="108" t="n">
        <v>22.4</v>
      </c>
      <c r="AIO347" s="109" t="n">
        <f aca="false">AVERAGE(AIC347:AIN347)</f>
        <v>14.15</v>
      </c>
      <c r="AJA347" s="1" t="n">
        <v>1997</v>
      </c>
      <c r="AJB347" s="110" t="s">
        <v>200</v>
      </c>
      <c r="AJC347" s="108" t="n">
        <v>25.1</v>
      </c>
      <c r="AJD347" s="108" t="n">
        <v>25.7</v>
      </c>
      <c r="AJE347" s="108" t="n">
        <v>24.6</v>
      </c>
      <c r="AJF347" s="108" t="n">
        <v>23.1</v>
      </c>
      <c r="AJG347" s="108" t="n">
        <v>22.2</v>
      </c>
      <c r="AJH347" s="108" t="n">
        <v>17.9</v>
      </c>
      <c r="AJI347" s="108" t="n">
        <v>17.1</v>
      </c>
      <c r="AJJ347" s="108" t="n">
        <v>20</v>
      </c>
      <c r="AJK347" s="108" t="n">
        <v>23.4</v>
      </c>
      <c r="AJL347" s="108" t="n">
        <v>26.5</v>
      </c>
      <c r="AJM347" s="108" t="n">
        <v>27.5</v>
      </c>
      <c r="AJN347" s="108" t="n">
        <v>26.1</v>
      </c>
      <c r="AJO347" s="109" t="n">
        <f aca="false">AVERAGE(AJC347:AJN347)</f>
        <v>23.2666666666667</v>
      </c>
      <c r="AKA347" s="1" t="n">
        <v>1997</v>
      </c>
      <c r="AKB347" s="110" t="s">
        <v>200</v>
      </c>
      <c r="AKC347" s="108" t="n">
        <v>16.5</v>
      </c>
      <c r="AKD347" s="108" t="n">
        <v>18.3</v>
      </c>
      <c r="AKE347" s="108" t="n">
        <v>14.2</v>
      </c>
      <c r="AKF347" s="108" t="n">
        <v>12.3</v>
      </c>
      <c r="AKG347" s="108" t="n">
        <v>7.3</v>
      </c>
      <c r="AKH347" s="108" t="n">
        <v>5.6</v>
      </c>
      <c r="AKI347" s="108" t="n">
        <v>0.9</v>
      </c>
      <c r="AKJ347" s="108" t="n">
        <v>2.9</v>
      </c>
      <c r="AKK347" s="108" t="n">
        <v>5.1</v>
      </c>
      <c r="AKL347" s="108" t="n">
        <v>7.1</v>
      </c>
      <c r="AKM347" s="108" t="n">
        <v>9</v>
      </c>
      <c r="AKN347" s="108" t="n">
        <v>13.8</v>
      </c>
      <c r="AKO347" s="109" t="n">
        <f aca="false">AVERAGE(AKC347:AKN347)</f>
        <v>9.41666666666667</v>
      </c>
      <c r="ALA347" s="35" t="n">
        <f aca="false">(ACO347+AO347+EO347+NO347+AKO347+AFO347+AEO347+IO347+MO347)/9</f>
        <v>13.7074074074074</v>
      </c>
      <c r="ALB347" s="77" t="n">
        <f aca="false">(ABO347+KO347+DO347+AGO347)/4</f>
        <v>17.9104166666667</v>
      </c>
      <c r="ALC347" s="19" t="n">
        <f aca="false">(QO347+PO347+AAO347+AJO347+FO347+SO347+BO347+CO347+JO347+OO347+TO347+HO347)/12</f>
        <v>13.5392045454545</v>
      </c>
      <c r="AMA347" s="28" t="n">
        <f aca="false">MAX(ACC347:ACN347,AC347:AN347,EC347:EN347,NC347:NN347,AKC347:AKN347,AFC347:AFN347,AEC347:AEN347,IC347:IN347,MC347:MN347)</f>
        <v>26.4</v>
      </c>
      <c r="AMB347" s="28" t="n">
        <f aca="false">MIN(ACC347:ACN347,AC347:AN347,EC347:EN347,NC347:NN347,AKC347:AKN347,AFC347:AFN347,AEC347:AEN347,IC347:IN347,MC347:MN347)</f>
        <v>0.9</v>
      </c>
      <c r="AMC347" s="81" t="n">
        <f aca="false">MAX(ABC347:ABN347,KC347:KN347,DC347:DN347,AGC347:AGN347)</f>
        <v>26.9</v>
      </c>
      <c r="AMD347" s="81" t="n">
        <f aca="false">MIN(ABC347:ABN347,KC347:KN347,DC347:DN347,AGC347:AGN347)</f>
        <v>1.6</v>
      </c>
      <c r="AME347" s="60" t="n">
        <f aca="false">MAX(QC347:QN347,PC347:PN347,AJC347:AJN347,AAC347:AAN347,FC347:FN347,SC347:SN347)</f>
        <v>27.5</v>
      </c>
      <c r="AMF347" s="60" t="n">
        <f aca="false">MIN(QC347:QN347,PC347:PN347,AJC347:AJN347,AAC347:AAN347,FC347:FN347,SC347:SN347)</f>
        <v>2.7</v>
      </c>
    </row>
    <row r="348" customFormat="false" ht="12.8" hidden="false" customHeight="false" outlineLevel="0" collapsed="false">
      <c r="A348" s="104"/>
      <c r="B348" s="29" t="n">
        <f aca="false">AVERAGE(AO348,BO348,CO348,DO348,EO348,FO348,GO348,HO358,IO348,JO348,KO348,LO348,MO348,NO348,OO348,PO348,QO348,RO348,SO348,TO348,UO348,VO348,WO348,YO348,ZO348,AAO348,ABO348,ACO348,ADO348,AEO348,AFO348,AGO348,AHO348,AIO348,AJO348,AKO348)</f>
        <v>14.1037037037037</v>
      </c>
      <c r="C348" s="30" t="n">
        <f aca="false">AVERAGE(B344:B348)</f>
        <v>13.8311447811448</v>
      </c>
      <c r="D348" s="31" t="n">
        <f aca="false">AVERAGE(B339:B348)</f>
        <v>13.8701229306958</v>
      </c>
      <c r="E348" s="29" t="n">
        <f aca="false">AVERAGE(B329:B348)</f>
        <v>13.9099346327862</v>
      </c>
      <c r="F348" s="32" t="n">
        <f aca="false">AVERAGE(B299:B348)</f>
        <v>13.7150193778058</v>
      </c>
      <c r="G348" s="3" t="n">
        <f aca="false">MAX(AC348:AN348,BC348:BN348,CC348:CN348,DC348:DN348,EC348:EN348,FC348:FN348,GC348:GN348,HC348:HN348,IC348:IN348,JC348:JN348,KC348:KN348,LC348:LN348,MC348:MN348,NC348:NN348,OC348:ON348,PC348:PN348,QC348:QN348,RC348:RN348,SC348:SN348,TC348:TN348,UC348:UN348,VC348:VN348,WC348:WN348,YC348:YN348,ZC348:ZN348,AAC348:AAN348,ABC348:ABN348,ACC348:ACN348,ADC348:ADN348,AEC348:AEN348,AFC348:AFN348,AGC348:AGN348,AHC348:AHN348,AIC348:AIN348,AJC348:AJN348,AKC348:AKN348)</f>
        <v>27.7</v>
      </c>
      <c r="H348" s="105" t="n">
        <f aca="false">MEDIAN(AC348:AN348,BC348:BN348,CC348:CN348,DC348:DN348,EC348:EN348,FC348:FN348,GC348:GN348,HC348:HN348,IC348:IN348,JC348:JN348,KC348:KN348,LC348:LN348,MC348:MN348,NC348:NN348,OC348:ON348,PC348:PN348,QC348:QN348,RC348:RN348,SC348:SN348,TC348:TN348,UC348:UN348,VC348:VN348,WC348:WN348,YC348:YN348,ZC348:ZN348,AAC348:AAN348,ABC348:ABN348,ACC348:ACN348,ADC348:ADN348,AEC348:AEN348,AFC348:AFN348,AGC348:AGN348,AHC348:AHN348,AIC348:AIN348,AJC348:AJN348,AKC348:AKN348)</f>
        <v>13.6</v>
      </c>
      <c r="I348" s="5" t="n">
        <f aca="false">MIN(AC348:AN348,BC348:BN348,CC348:CN348,DC348:DN348,EC348:EN348,FC348:FN348,GC348:GN348,HC348:HN348,IC348:IN348,JC348:JN348,KC348:KN348,LC348:LN348,MC348:MN348,NC348:NN348,OC348:ON348,PC348:PN348,QC348:QN348,RC348:RN348,SC348:SN348,TC348:TN348,UC348:UN348,VC348:VN348,WC348:WN348,YC348:YN348,ZC348:ZN348,AAC348:AAN348,ABC348:ABN348,ACC348:ACN348,ADC348:ADN348,AEC348:AEN348,AFC348:AFN348,AGC348:AGN348,AHC348:AHN348,AIC348:AIN348,AJC348:AJN348,AKC348:AKN348)</f>
        <v>2.9</v>
      </c>
      <c r="J348" s="106" t="n">
        <f aca="false">(G348+I348)/2</f>
        <v>15.3</v>
      </c>
      <c r="AB348" s="107" t="n">
        <v>1998</v>
      </c>
      <c r="AC348" s="108" t="n">
        <v>13.6</v>
      </c>
      <c r="AD348" s="108" t="n">
        <v>12.8</v>
      </c>
      <c r="AE348" s="108" t="n">
        <v>14.1</v>
      </c>
      <c r="AF348" s="108" t="n">
        <v>11.9</v>
      </c>
      <c r="AG348" s="108" t="n">
        <v>9.9</v>
      </c>
      <c r="AH348" s="108" t="n">
        <v>7.4</v>
      </c>
      <c r="AI348" s="108" t="n">
        <v>6.2</v>
      </c>
      <c r="AJ348" s="108" t="n">
        <v>9.1</v>
      </c>
      <c r="AK348" s="108" t="n">
        <v>7.9</v>
      </c>
      <c r="AL348" s="108" t="n">
        <v>8.2</v>
      </c>
      <c r="AM348" s="108" t="n">
        <v>11.1</v>
      </c>
      <c r="AN348" s="108" t="n">
        <v>13.2</v>
      </c>
      <c r="AO348" s="109" t="n">
        <f aca="false">AVERAGE(AC348:AN348)</f>
        <v>10.45</v>
      </c>
      <c r="BA348" s="1" t="n">
        <v>1998</v>
      </c>
      <c r="BB348" s="110" t="s">
        <v>201</v>
      </c>
      <c r="BC348" s="108" t="n">
        <v>14.3</v>
      </c>
      <c r="BD348" s="108" t="n">
        <v>14.5</v>
      </c>
      <c r="BE348" s="108" t="n">
        <v>13.1</v>
      </c>
      <c r="BF348" s="108" t="n">
        <v>11.4</v>
      </c>
      <c r="BG348" s="112" t="n">
        <f aca="false">SUM(BG347+BG349)/2</f>
        <v>9.95</v>
      </c>
      <c r="BH348" s="108" t="n">
        <v>7</v>
      </c>
      <c r="BI348" s="108" t="n">
        <v>5.1</v>
      </c>
      <c r="BJ348" s="108" t="n">
        <v>7.7</v>
      </c>
      <c r="BK348" s="108" t="n">
        <v>7.8</v>
      </c>
      <c r="BL348" s="108" t="n">
        <v>8.4</v>
      </c>
      <c r="BM348" s="108" t="n">
        <v>12.4</v>
      </c>
      <c r="BN348" s="108" t="n">
        <v>14.2</v>
      </c>
      <c r="BO348" s="109" t="n">
        <f aca="false">AVERAGE(BC348:BN348)</f>
        <v>10.4875</v>
      </c>
      <c r="CA348" s="1" t="n">
        <v>1998</v>
      </c>
      <c r="CB348" s="110" t="s">
        <v>201</v>
      </c>
      <c r="CC348" s="112" t="n">
        <f aca="false">SUM(CC347+CC349)/2</f>
        <v>13.6</v>
      </c>
      <c r="CD348" s="112" t="n">
        <f aca="false">SUM(CD347+CD349)/2</f>
        <v>14.25</v>
      </c>
      <c r="CE348" s="108" t="n">
        <v>11.7</v>
      </c>
      <c r="CF348" s="108" t="n">
        <v>9.8</v>
      </c>
      <c r="CG348" s="108" t="n">
        <v>6.6</v>
      </c>
      <c r="CH348" s="108" t="n">
        <v>5.3</v>
      </c>
      <c r="CI348" s="108" t="n">
        <v>3.8</v>
      </c>
      <c r="CJ348" s="108" t="n">
        <v>6.9</v>
      </c>
      <c r="CK348" s="108" t="n">
        <v>5.7</v>
      </c>
      <c r="CL348" s="108" t="n">
        <v>6.1</v>
      </c>
      <c r="CM348" s="108" t="n">
        <v>8.3</v>
      </c>
      <c r="CN348" s="108" t="n">
        <v>11.3</v>
      </c>
      <c r="CO348" s="109" t="n">
        <f aca="false">AVERAGE(CC348:CN348)</f>
        <v>8.6125</v>
      </c>
      <c r="DA348" s="1" t="n">
        <v>1998</v>
      </c>
      <c r="DB348" s="110" t="s">
        <v>201</v>
      </c>
      <c r="DC348" s="108" t="n">
        <v>26.8</v>
      </c>
      <c r="DD348" s="108" t="n">
        <v>26.4</v>
      </c>
      <c r="DE348" s="108" t="n">
        <v>26.1</v>
      </c>
      <c r="DF348" s="108" t="n">
        <v>22.9</v>
      </c>
      <c r="DG348" s="108" t="n">
        <v>16.8</v>
      </c>
      <c r="DH348" s="108" t="n">
        <v>17.8</v>
      </c>
      <c r="DI348" s="108" t="n">
        <v>16.4</v>
      </c>
      <c r="DJ348" s="108" t="n">
        <v>16.4</v>
      </c>
      <c r="DK348" s="108" t="n">
        <v>19.6</v>
      </c>
      <c r="DL348" s="108" t="n">
        <v>25.1</v>
      </c>
      <c r="DM348" s="108" t="n">
        <v>26.1</v>
      </c>
      <c r="DN348" s="108" t="n">
        <v>26</v>
      </c>
      <c r="DO348" s="109" t="n">
        <f aca="false">AVERAGE(DC348:DN348)</f>
        <v>22.2</v>
      </c>
      <c r="EA348" s="1" t="n">
        <v>1998</v>
      </c>
      <c r="EB348" s="110" t="s">
        <v>201</v>
      </c>
      <c r="EC348" s="108" t="n">
        <v>15.4</v>
      </c>
      <c r="ED348" s="108" t="n">
        <v>14.3</v>
      </c>
      <c r="EE348" s="108" t="n">
        <v>15.1</v>
      </c>
      <c r="EF348" s="108" t="n">
        <v>11.6</v>
      </c>
      <c r="EG348" s="108" t="n">
        <v>9.9</v>
      </c>
      <c r="EH348" s="108" t="n">
        <v>7.6</v>
      </c>
      <c r="EI348" s="108" t="n">
        <v>4.6</v>
      </c>
      <c r="EJ348" s="108" t="n">
        <v>9.7</v>
      </c>
      <c r="EK348" s="108" t="n">
        <v>7.9</v>
      </c>
      <c r="EL348" s="108" t="n">
        <v>9.3</v>
      </c>
      <c r="EM348" s="108" t="n">
        <v>11.5</v>
      </c>
      <c r="EN348" s="108" t="n">
        <v>14.3</v>
      </c>
      <c r="EO348" s="109" t="n">
        <f aca="false">AVERAGE(EC348:EN348)</f>
        <v>10.9333333333333</v>
      </c>
      <c r="FA348" s="1" t="n">
        <v>1998</v>
      </c>
      <c r="FB348" s="110" t="s">
        <v>201</v>
      </c>
      <c r="FC348" s="108" t="n">
        <v>14.5</v>
      </c>
      <c r="FD348" s="108" t="n">
        <v>12.6</v>
      </c>
      <c r="FE348" s="108" t="n">
        <v>14.5</v>
      </c>
      <c r="FF348" s="108" t="n">
        <v>10.8</v>
      </c>
      <c r="FG348" s="108" t="n">
        <v>10.2</v>
      </c>
      <c r="FH348" s="108" t="n">
        <v>7.6</v>
      </c>
      <c r="FI348" s="108" t="n">
        <v>5.6</v>
      </c>
      <c r="FJ348" s="108" t="n">
        <v>8.8</v>
      </c>
      <c r="FK348" s="108" t="n">
        <v>7.9</v>
      </c>
      <c r="FL348" s="108" t="n">
        <v>8.4</v>
      </c>
      <c r="FM348" s="108" t="n">
        <v>10.3</v>
      </c>
      <c r="FN348" s="108" t="n">
        <v>12.9</v>
      </c>
      <c r="FO348" s="109" t="n">
        <f aca="false">AVERAGE(FC348:FN348)</f>
        <v>10.3416666666667</v>
      </c>
      <c r="GA348" s="1" t="n">
        <v>1998</v>
      </c>
      <c r="GB348" s="110" t="s">
        <v>201</v>
      </c>
      <c r="GC348" s="108" t="n">
        <v>17.4</v>
      </c>
      <c r="GD348" s="108" t="n">
        <v>17.3</v>
      </c>
      <c r="GE348" s="108" t="n">
        <v>17.2</v>
      </c>
      <c r="GF348" s="108" t="n">
        <v>15.9</v>
      </c>
      <c r="GG348" s="108" t="n">
        <v>14.2</v>
      </c>
      <c r="GH348" s="108" t="n">
        <v>11.8</v>
      </c>
      <c r="GI348" s="108" t="n">
        <v>10.7</v>
      </c>
      <c r="GJ348" s="108" t="n">
        <v>12.7</v>
      </c>
      <c r="GK348" s="108" t="n">
        <v>11.7</v>
      </c>
      <c r="GL348" s="108" t="n">
        <v>12.6</v>
      </c>
      <c r="GM348" s="108" t="n">
        <v>14.7</v>
      </c>
      <c r="GN348" s="108" t="n">
        <v>16.5</v>
      </c>
      <c r="GO348" s="109" t="n">
        <f aca="false">AVERAGE(GC348:GN348)</f>
        <v>14.3916666666667</v>
      </c>
      <c r="HA348" s="1" t="n">
        <v>1998</v>
      </c>
      <c r="HB348" s="110" t="s">
        <v>201</v>
      </c>
      <c r="HC348" s="108" t="n">
        <v>15.4</v>
      </c>
      <c r="HD348" s="108" t="n">
        <v>14.4</v>
      </c>
      <c r="HE348" s="108" t="n">
        <v>15.3</v>
      </c>
      <c r="HF348" s="108" t="n">
        <v>13.6</v>
      </c>
      <c r="HG348" s="108" t="n">
        <v>12.4</v>
      </c>
      <c r="HH348" s="108" t="n">
        <v>11.1</v>
      </c>
      <c r="HI348" s="108" t="n">
        <v>9.2</v>
      </c>
      <c r="HJ348" s="108" t="n">
        <v>11.1</v>
      </c>
      <c r="HK348" s="108" t="n">
        <v>10.5</v>
      </c>
      <c r="HL348" s="108" t="n">
        <v>10.6</v>
      </c>
      <c r="HM348" s="108" t="n">
        <v>12.4</v>
      </c>
      <c r="HN348" s="108" t="n">
        <v>14.4</v>
      </c>
      <c r="HO348" s="109" t="n">
        <f aca="false">AVERAGE(HC348:HN348)</f>
        <v>12.5333333333333</v>
      </c>
      <c r="IA348" s="1" t="n">
        <v>1998</v>
      </c>
      <c r="IB348" s="110" t="s">
        <v>201</v>
      </c>
      <c r="IC348" s="108" t="n">
        <v>22.5</v>
      </c>
      <c r="ID348" s="108" t="n">
        <v>23.7</v>
      </c>
      <c r="IE348" s="108" t="n">
        <v>22.1</v>
      </c>
      <c r="IF348" s="108" t="n">
        <v>20.1</v>
      </c>
      <c r="IG348" s="108" t="n">
        <v>17.4</v>
      </c>
      <c r="IH348" s="108" t="n">
        <v>11.9</v>
      </c>
      <c r="II348" s="108" t="n">
        <v>10.7</v>
      </c>
      <c r="IJ348" s="108" t="n">
        <v>12.5</v>
      </c>
      <c r="IK348" s="108" t="n">
        <v>13.1</v>
      </c>
      <c r="IL348" s="108" t="n">
        <v>16.4</v>
      </c>
      <c r="IM348" s="108" t="n">
        <v>19.2</v>
      </c>
      <c r="IN348" s="108" t="n">
        <v>21.9</v>
      </c>
      <c r="IO348" s="109" t="n">
        <f aca="false">AVERAGE(IC348:IN348)</f>
        <v>17.625</v>
      </c>
      <c r="JA348" s="1" t="n">
        <v>1998</v>
      </c>
      <c r="JB348" s="119" t="s">
        <v>201</v>
      </c>
      <c r="JC348" s="108" t="n">
        <v>15</v>
      </c>
      <c r="JD348" s="108" t="n">
        <v>17.2</v>
      </c>
      <c r="JE348" s="108" t="n">
        <v>13.6</v>
      </c>
      <c r="JF348" s="108" t="n">
        <v>8.9</v>
      </c>
      <c r="JG348" s="108" t="n">
        <v>6.2</v>
      </c>
      <c r="JH348" s="108" t="n">
        <v>5.8</v>
      </c>
      <c r="JI348" s="108" t="n">
        <v>4.6</v>
      </c>
      <c r="JJ348" s="108" t="n">
        <v>5.3</v>
      </c>
      <c r="JK348" s="108" t="n">
        <v>5.5</v>
      </c>
      <c r="JL348" s="108" t="n">
        <v>9.2</v>
      </c>
      <c r="JM348" s="108" t="n">
        <v>9.9</v>
      </c>
      <c r="JN348" s="108" t="n">
        <v>13.6</v>
      </c>
      <c r="JO348" s="109" t="n">
        <f aca="false">AVERAGE(JC348:JN348)</f>
        <v>9.56666666666667</v>
      </c>
      <c r="KA348" s="1" t="n">
        <v>1998</v>
      </c>
      <c r="KB348" s="110" t="s">
        <v>201</v>
      </c>
      <c r="KC348" s="108" t="n">
        <v>26.1</v>
      </c>
      <c r="KD348" s="108" t="n">
        <v>25.9</v>
      </c>
      <c r="KE348" s="108" t="n">
        <v>25.4</v>
      </c>
      <c r="KF348" s="108" t="n">
        <v>23.7</v>
      </c>
      <c r="KG348" s="108" t="n">
        <v>18.5</v>
      </c>
      <c r="KH348" s="108" t="n">
        <v>18.6</v>
      </c>
      <c r="KI348" s="108" t="n">
        <v>18.1</v>
      </c>
      <c r="KJ348" s="108" t="n">
        <v>17.7</v>
      </c>
      <c r="KK348" s="108" t="n">
        <v>21</v>
      </c>
      <c r="KL348" s="108" t="n">
        <v>25.8</v>
      </c>
      <c r="KM348" s="108" t="n">
        <v>26.5</v>
      </c>
      <c r="KN348" s="108" t="n">
        <v>25.7</v>
      </c>
      <c r="KO348" s="109" t="n">
        <f aca="false">AVERAGE(KC348:KN348)</f>
        <v>22.75</v>
      </c>
      <c r="LA348" s="1" t="n">
        <v>1998</v>
      </c>
      <c r="LB348" s="110" t="s">
        <v>201</v>
      </c>
      <c r="LC348" s="108" t="n">
        <v>15.1</v>
      </c>
      <c r="LD348" s="108" t="n">
        <v>13.4</v>
      </c>
      <c r="LE348" s="108" t="n">
        <v>14.7</v>
      </c>
      <c r="LF348" s="108" t="n">
        <v>10.8</v>
      </c>
      <c r="LG348" s="108" t="n">
        <v>9.5</v>
      </c>
      <c r="LH348" s="108" t="n">
        <v>6.3</v>
      </c>
      <c r="LI348" s="108" t="n">
        <v>4.2</v>
      </c>
      <c r="LJ348" s="108" t="n">
        <v>8.4</v>
      </c>
      <c r="LK348" s="108" t="n">
        <v>6.8</v>
      </c>
      <c r="LL348" s="108" t="n">
        <v>8.3</v>
      </c>
      <c r="LM348" s="108" t="n">
        <v>10.2</v>
      </c>
      <c r="LN348" s="108" t="n">
        <v>13.6</v>
      </c>
      <c r="LO348" s="109" t="n">
        <f aca="false">AVERAGE(LC348:LN348)</f>
        <v>10.1083333333333</v>
      </c>
      <c r="MA348" s="1" t="n">
        <v>1998</v>
      </c>
      <c r="MB348" s="110" t="s">
        <v>201</v>
      </c>
      <c r="MC348" s="108" t="n">
        <v>15.1</v>
      </c>
      <c r="MD348" s="108" t="n">
        <v>15.1</v>
      </c>
      <c r="ME348" s="108" t="n">
        <v>15</v>
      </c>
      <c r="MF348" s="108" t="n">
        <v>13.1</v>
      </c>
      <c r="MG348" s="108" t="n">
        <v>12.1</v>
      </c>
      <c r="MH348" s="108" t="n">
        <v>8.1</v>
      </c>
      <c r="MI348" s="108" t="n">
        <v>7.2</v>
      </c>
      <c r="MJ348" s="108" t="n">
        <v>9.9</v>
      </c>
      <c r="MK348" s="108" t="n">
        <v>9.8</v>
      </c>
      <c r="ML348" s="108" t="n">
        <v>10.1</v>
      </c>
      <c r="MM348" s="108" t="n">
        <v>13.1</v>
      </c>
      <c r="MN348" s="108" t="n">
        <v>14.1</v>
      </c>
      <c r="MO348" s="109" t="n">
        <f aca="false">AVERAGE(MC348:MN348)</f>
        <v>11.8916666666667</v>
      </c>
      <c r="NA348" s="1" t="n">
        <v>1998</v>
      </c>
      <c r="NB348" s="110" t="s">
        <v>201</v>
      </c>
      <c r="NC348" s="108" t="n">
        <v>17.6</v>
      </c>
      <c r="ND348" s="108" t="n">
        <v>17.3</v>
      </c>
      <c r="NE348" s="108" t="n">
        <v>17.7</v>
      </c>
      <c r="NF348" s="108" t="n">
        <v>15.7</v>
      </c>
      <c r="NG348" s="108" t="n">
        <v>15.7</v>
      </c>
      <c r="NH348" s="108" t="n">
        <v>11.5</v>
      </c>
      <c r="NI348" s="108" t="n">
        <v>8.9</v>
      </c>
      <c r="NJ348" s="108" t="n">
        <v>11.1</v>
      </c>
      <c r="NK348" s="108" t="n">
        <v>9.6</v>
      </c>
      <c r="NL348" s="108" t="n">
        <v>11.3</v>
      </c>
      <c r="NM348" s="108" t="n">
        <v>14</v>
      </c>
      <c r="NN348" s="108" t="n">
        <v>17.3</v>
      </c>
      <c r="NO348" s="109" t="n">
        <f aca="false">AVERAGE(NC348:NN348)</f>
        <v>13.975</v>
      </c>
      <c r="OA348" s="1" t="n">
        <v>1998</v>
      </c>
      <c r="OB348" s="110" t="s">
        <v>201</v>
      </c>
      <c r="OC348" s="108" t="n">
        <v>17.3</v>
      </c>
      <c r="OD348" s="108" t="n">
        <v>16.5</v>
      </c>
      <c r="OE348" s="108" t="n">
        <v>16.9</v>
      </c>
      <c r="OF348" s="108" t="n">
        <v>13.5</v>
      </c>
      <c r="OG348" s="108" t="n">
        <v>12.6</v>
      </c>
      <c r="OH348" s="108" t="n">
        <v>9.5</v>
      </c>
      <c r="OI348" s="108" t="n">
        <v>6.8</v>
      </c>
      <c r="OJ348" s="108" t="n">
        <v>11.1</v>
      </c>
      <c r="OK348" s="108" t="n">
        <v>9.1</v>
      </c>
      <c r="OL348" s="108" t="n">
        <v>10.4</v>
      </c>
      <c r="OM348" s="108" t="n">
        <v>13.1</v>
      </c>
      <c r="ON348" s="108" t="n">
        <v>15.9</v>
      </c>
      <c r="OO348" s="109" t="n">
        <f aca="false">AVERAGE(OC348:ON348)</f>
        <v>12.725</v>
      </c>
      <c r="PA348" s="16" t="n">
        <v>1998</v>
      </c>
      <c r="PB348" s="134" t="s">
        <v>201</v>
      </c>
      <c r="PC348" s="108" t="n">
        <v>19</v>
      </c>
      <c r="PD348" s="108" t="n">
        <v>18.9</v>
      </c>
      <c r="PE348" s="108" t="n">
        <v>16.9</v>
      </c>
      <c r="PF348" s="108" t="n">
        <v>12.7</v>
      </c>
      <c r="PG348" s="108" t="n">
        <v>12</v>
      </c>
      <c r="PH348" s="108" t="n">
        <v>6.3</v>
      </c>
      <c r="PI348" s="108" t="n">
        <v>5.2</v>
      </c>
      <c r="PJ348" s="108" t="n">
        <v>7.2</v>
      </c>
      <c r="PK348" s="108" t="n">
        <v>7.5</v>
      </c>
      <c r="PL348" s="108" t="n">
        <v>10.4</v>
      </c>
      <c r="PM348" s="108" t="n">
        <v>15</v>
      </c>
      <c r="PN348" s="108" t="n">
        <v>16.5</v>
      </c>
      <c r="PO348" s="109" t="n">
        <f aca="false">AVERAGE(PC348:PN348)</f>
        <v>12.3</v>
      </c>
      <c r="QA348" s="1" t="n">
        <v>1998</v>
      </c>
      <c r="QB348" s="110" t="s">
        <v>201</v>
      </c>
      <c r="QC348" s="108" t="n">
        <v>14.1</v>
      </c>
      <c r="QD348" s="108" t="n">
        <v>13</v>
      </c>
      <c r="QE348" s="108" t="n">
        <v>13.5</v>
      </c>
      <c r="QF348" s="108" t="n">
        <v>10.9</v>
      </c>
      <c r="QG348" s="108" t="n">
        <v>9.1</v>
      </c>
      <c r="QH348" s="108" t="n">
        <v>5.7</v>
      </c>
      <c r="QI348" s="108" t="n">
        <v>4.1</v>
      </c>
      <c r="QJ348" s="108" t="n">
        <v>7.8</v>
      </c>
      <c r="QK348" s="108" t="n">
        <v>6.2</v>
      </c>
      <c r="QL348" s="108" t="n">
        <v>6.7</v>
      </c>
      <c r="QM348" s="108" t="n">
        <v>10.4</v>
      </c>
      <c r="QN348" s="108" t="n">
        <v>12.5</v>
      </c>
      <c r="QO348" s="109" t="n">
        <f aca="false">AVERAGE(QC348:QN348)</f>
        <v>9.5</v>
      </c>
      <c r="RA348" s="1" t="n">
        <v>1998</v>
      </c>
      <c r="RB348" s="110" t="s">
        <v>201</v>
      </c>
      <c r="RC348" s="108" t="n">
        <v>15.4</v>
      </c>
      <c r="RD348" s="108" t="n">
        <v>15.1</v>
      </c>
      <c r="RE348" s="108" t="n">
        <v>14.1</v>
      </c>
      <c r="RF348" s="108" t="n">
        <v>11.6</v>
      </c>
      <c r="RG348" s="108" t="n">
        <v>10.6</v>
      </c>
      <c r="RH348" s="108" t="n">
        <v>6.5</v>
      </c>
      <c r="RI348" s="108" t="n">
        <v>4.4</v>
      </c>
      <c r="RJ348" s="108" t="n">
        <v>7</v>
      </c>
      <c r="RK348" s="108" t="n">
        <v>4.6</v>
      </c>
      <c r="RL348" s="108" t="n">
        <v>7.8</v>
      </c>
      <c r="RM348" s="108" t="n">
        <v>11.6</v>
      </c>
      <c r="RN348" s="108" t="n">
        <v>15.8</v>
      </c>
      <c r="RO348" s="109" t="n">
        <f aca="false">AVERAGE(RC348:RN348)</f>
        <v>10.375</v>
      </c>
      <c r="SA348" s="1" t="n">
        <v>1998</v>
      </c>
      <c r="SB348" s="107" t="n">
        <v>1998</v>
      </c>
      <c r="SC348" s="108" t="n">
        <v>21.3</v>
      </c>
      <c r="SD348" s="108" t="n">
        <v>22.1</v>
      </c>
      <c r="SE348" s="108" t="n">
        <v>18.6</v>
      </c>
      <c r="SF348" s="108" t="n">
        <v>14.5</v>
      </c>
      <c r="SG348" s="108" t="n">
        <v>13.6</v>
      </c>
      <c r="SH348" s="108" t="n">
        <v>6.9</v>
      </c>
      <c r="SI348" s="108" t="n">
        <v>5.2</v>
      </c>
      <c r="SJ348" s="108" t="n">
        <v>7.8</v>
      </c>
      <c r="SK348" s="108" t="n">
        <v>8.6</v>
      </c>
      <c r="SL348" s="108" t="n">
        <v>12.6</v>
      </c>
      <c r="SM348" s="108" t="n">
        <v>16.8</v>
      </c>
      <c r="SN348" s="108" t="n">
        <v>18.6</v>
      </c>
      <c r="SO348" s="109" t="n">
        <f aca="false">AVERAGE(SC348:SN348)</f>
        <v>13.8833333333333</v>
      </c>
      <c r="TA348" s="1" t="n">
        <v>1998</v>
      </c>
      <c r="TB348" s="110" t="s">
        <v>201</v>
      </c>
      <c r="TC348" s="108" t="n">
        <v>26.7</v>
      </c>
      <c r="TD348" s="108" t="n">
        <v>27.4</v>
      </c>
      <c r="TE348" s="108" t="n">
        <v>26.9</v>
      </c>
      <c r="TF348" s="108" t="n">
        <v>23.9</v>
      </c>
      <c r="TG348" s="108" t="n">
        <v>20</v>
      </c>
      <c r="TH348" s="108" t="n">
        <v>15.9</v>
      </c>
      <c r="TI348" s="108" t="n">
        <v>13.6</v>
      </c>
      <c r="TJ348" s="108" t="n">
        <v>16</v>
      </c>
      <c r="TK348" s="108" t="n">
        <v>19</v>
      </c>
      <c r="TL348" s="108" t="n">
        <v>24.5</v>
      </c>
      <c r="TM348" s="108" t="n">
        <v>25.3</v>
      </c>
      <c r="TN348" s="108" t="n">
        <v>25.7</v>
      </c>
      <c r="TO348" s="109" t="n">
        <f aca="false">AVERAGE(TC348:TN348)</f>
        <v>22.075</v>
      </c>
      <c r="UA348" s="1" t="n">
        <v>1998</v>
      </c>
      <c r="UB348" s="110" t="s">
        <v>201</v>
      </c>
      <c r="UC348" s="108" t="n">
        <v>17.7</v>
      </c>
      <c r="UD348" s="108" t="n">
        <v>17.1</v>
      </c>
      <c r="UE348" s="108" t="n">
        <v>16.7</v>
      </c>
      <c r="UF348" s="108" t="n">
        <v>12.7</v>
      </c>
      <c r="UG348" s="108" t="n">
        <v>12.5</v>
      </c>
      <c r="UH348" s="108" t="n">
        <v>7.2</v>
      </c>
      <c r="UI348" s="108" t="n">
        <v>5</v>
      </c>
      <c r="UJ348" s="108" t="n">
        <v>8</v>
      </c>
      <c r="UK348" s="108" t="n">
        <v>6.3</v>
      </c>
      <c r="UL348" s="108" t="n">
        <v>9.5</v>
      </c>
      <c r="UM348" s="108" t="n">
        <v>14.1</v>
      </c>
      <c r="UN348" s="108" t="n">
        <v>16.5</v>
      </c>
      <c r="UO348" s="109" t="n">
        <f aca="false">AVERAGE(UC348:UN348)</f>
        <v>11.9416666666667</v>
      </c>
      <c r="VA348" s="1" t="n">
        <v>1998</v>
      </c>
      <c r="VB348" s="110" t="s">
        <v>201</v>
      </c>
      <c r="VC348" s="108" t="n">
        <v>13.7</v>
      </c>
      <c r="VD348" s="108" t="n">
        <v>13</v>
      </c>
      <c r="VE348" s="108" t="n">
        <v>13.8</v>
      </c>
      <c r="VF348" s="108" t="n">
        <v>12.1</v>
      </c>
      <c r="VG348" s="108" t="n">
        <v>10</v>
      </c>
      <c r="VH348" s="108" t="n">
        <v>6.9</v>
      </c>
      <c r="VI348" s="108" t="n">
        <v>6.1</v>
      </c>
      <c r="VJ348" s="108" t="n">
        <v>8.5</v>
      </c>
      <c r="VK348" s="108" t="n">
        <v>7.5</v>
      </c>
      <c r="VL348" s="108" t="n">
        <v>7.9</v>
      </c>
      <c r="VM348" s="108" t="n">
        <v>10.6</v>
      </c>
      <c r="VN348" s="108" t="n">
        <v>12.4</v>
      </c>
      <c r="VO348" s="109" t="n">
        <f aca="false">AVERAGE(VC348:VN348)</f>
        <v>10.2083333333333</v>
      </c>
      <c r="WA348" s="1" t="n">
        <v>1998</v>
      </c>
      <c r="WB348" s="110" t="s">
        <v>201</v>
      </c>
      <c r="WC348" s="108" t="n">
        <v>23.5</v>
      </c>
      <c r="WD348" s="108" t="n">
        <v>25.1</v>
      </c>
      <c r="WE348" s="108" t="n">
        <v>20.1</v>
      </c>
      <c r="WF348" s="108" t="n">
        <v>16.9</v>
      </c>
      <c r="WG348" s="108" t="n">
        <v>15</v>
      </c>
      <c r="WH348" s="108" t="n">
        <v>8.2</v>
      </c>
      <c r="WI348" s="108" t="n">
        <v>7</v>
      </c>
      <c r="WJ348" s="108" t="n">
        <v>8.2</v>
      </c>
      <c r="WK348" s="108" t="n">
        <v>8.5</v>
      </c>
      <c r="WL348" s="108" t="n">
        <v>12.5</v>
      </c>
      <c r="WM348" s="108" t="n">
        <v>17.4</v>
      </c>
      <c r="WN348" s="108" t="n">
        <v>21.1</v>
      </c>
      <c r="WO348" s="109" t="n">
        <f aca="false">AVERAGE(WC348:WN348)</f>
        <v>15.2916666666667</v>
      </c>
      <c r="YA348" s="1" t="n">
        <v>1998</v>
      </c>
      <c r="YB348" s="110" t="s">
        <v>201</v>
      </c>
      <c r="YC348" s="108" t="n">
        <v>14.8</v>
      </c>
      <c r="YD348" s="108" t="n">
        <v>13.7</v>
      </c>
      <c r="YE348" s="112" t="n">
        <f aca="false">SUM(YE347+YE349)/2</f>
        <v>13.5</v>
      </c>
      <c r="YF348" s="112" t="n">
        <f aca="false">SUM(YF347+YF349)/2</f>
        <v>12.2</v>
      </c>
      <c r="YG348" s="112" t="n">
        <f aca="false">SUM(YG347+YG349)/2</f>
        <v>9.15</v>
      </c>
      <c r="YH348" s="112" t="n">
        <f aca="false">SUM(YH347+YH349)/2</f>
        <v>7.15</v>
      </c>
      <c r="YI348" s="112" t="n">
        <f aca="false">SUM(YI347+YI349)/2</f>
        <v>4.2</v>
      </c>
      <c r="YJ348" s="112" t="n">
        <f aca="false">SUM(YJ347+YJ349)/2</f>
        <v>4.9</v>
      </c>
      <c r="YK348" s="108" t="n">
        <v>6</v>
      </c>
      <c r="YL348" s="112" t="n">
        <f aca="false">SUM(YL347+YL349)/2</f>
        <v>7.7</v>
      </c>
      <c r="YM348" s="108" t="n">
        <v>10.7</v>
      </c>
      <c r="YN348" s="108" t="n">
        <v>13.4</v>
      </c>
      <c r="YO348" s="109" t="n">
        <f aca="false">AVERAGE(YC348:YN348)</f>
        <v>9.78333333333333</v>
      </c>
      <c r="ZA348" s="1" t="n">
        <v>1998</v>
      </c>
      <c r="ZB348" s="110" t="s">
        <v>201</v>
      </c>
      <c r="ZC348" s="108" t="n">
        <v>16.7</v>
      </c>
      <c r="ZD348" s="108" t="n">
        <v>16.3</v>
      </c>
      <c r="ZE348" s="108" t="n">
        <v>15.5</v>
      </c>
      <c r="ZF348" s="108" t="n">
        <v>12.6</v>
      </c>
      <c r="ZG348" s="108" t="n">
        <v>10.4</v>
      </c>
      <c r="ZH348" s="108" t="n">
        <v>5.9</v>
      </c>
      <c r="ZI348" s="108" t="n">
        <v>4.2</v>
      </c>
      <c r="ZJ348" s="108" t="n">
        <v>7.6</v>
      </c>
      <c r="ZK348" s="108" t="n">
        <v>5.9</v>
      </c>
      <c r="ZL348" s="108" t="n">
        <v>8.1</v>
      </c>
      <c r="ZM348" s="108" t="n">
        <v>12.9</v>
      </c>
      <c r="ZN348" s="108" t="n">
        <v>15.5</v>
      </c>
      <c r="ZO348" s="109" t="n">
        <f aca="false">AVERAGE(ZC348:ZN348)</f>
        <v>10.9666666666667</v>
      </c>
      <c r="AAA348" s="1" t="n">
        <v>1998</v>
      </c>
      <c r="AAB348" s="110" t="s">
        <v>201</v>
      </c>
      <c r="AAC348" s="108" t="n">
        <v>24.8</v>
      </c>
      <c r="AAD348" s="108" t="n">
        <v>24.4</v>
      </c>
      <c r="AAE348" s="108" t="n">
        <v>25</v>
      </c>
      <c r="AAF348" s="108" t="n">
        <v>22.3</v>
      </c>
      <c r="AAG348" s="108" t="n">
        <v>17.7</v>
      </c>
      <c r="AAH348" s="108" t="n">
        <v>16.2</v>
      </c>
      <c r="AAI348" s="108" t="n">
        <v>15.8</v>
      </c>
      <c r="AAJ348" s="108" t="n">
        <v>17.4</v>
      </c>
      <c r="AAK348" s="108" t="n">
        <v>20.7</v>
      </c>
      <c r="AAL348" s="108" t="n">
        <v>25.2</v>
      </c>
      <c r="AAM348" s="108" t="n">
        <v>24.8</v>
      </c>
      <c r="AAN348" s="108" t="n">
        <v>24.1</v>
      </c>
      <c r="AAO348" s="109" t="n">
        <f aca="false">AVERAGE(AAC348:AAN348)</f>
        <v>21.5333333333333</v>
      </c>
      <c r="ABA348" s="1" t="n">
        <v>1998</v>
      </c>
      <c r="ABB348" s="110" t="s">
        <v>201</v>
      </c>
      <c r="ABC348" s="108" t="n">
        <v>24.3</v>
      </c>
      <c r="ABD348" s="108" t="n">
        <v>26.3</v>
      </c>
      <c r="ABE348" s="108" t="n">
        <v>25.3</v>
      </c>
      <c r="ABF348" s="108" t="n">
        <v>23.4</v>
      </c>
      <c r="ABG348" s="108" t="n">
        <v>21.7</v>
      </c>
      <c r="ABH348" s="108" t="n">
        <v>15.9</v>
      </c>
      <c r="ABI348" s="108" t="n">
        <v>13.7</v>
      </c>
      <c r="ABJ348" s="108" t="n">
        <v>14.7</v>
      </c>
      <c r="ABK348" s="108" t="n">
        <v>15.9</v>
      </c>
      <c r="ABL348" s="108" t="n">
        <v>19.2</v>
      </c>
      <c r="ABM348" s="108" t="n">
        <v>20.4</v>
      </c>
      <c r="ABN348" s="108" t="n">
        <v>24.1</v>
      </c>
      <c r="ABO348" s="109" t="n">
        <f aca="false">AVERAGE(ABC348:ABN348)</f>
        <v>20.4083333333333</v>
      </c>
      <c r="ACA348" s="111" t="n">
        <v>1998</v>
      </c>
      <c r="ACB348" s="110" t="s">
        <v>201</v>
      </c>
      <c r="ACC348" s="108" t="n">
        <v>18</v>
      </c>
      <c r="ACD348" s="108" t="n">
        <v>16.8</v>
      </c>
      <c r="ACE348" s="108" t="n">
        <v>17</v>
      </c>
      <c r="ACF348" s="108" t="n">
        <v>13.5</v>
      </c>
      <c r="ACG348" s="108" t="n">
        <v>11.7</v>
      </c>
      <c r="ACH348" s="108" t="n">
        <v>8.1</v>
      </c>
      <c r="ACI348" s="108" t="n">
        <v>4.9</v>
      </c>
      <c r="ACJ348" s="108" t="n">
        <v>10.2</v>
      </c>
      <c r="ACK348" s="108" t="n">
        <v>8.6</v>
      </c>
      <c r="ACL348" s="108" t="n">
        <v>11.4</v>
      </c>
      <c r="ACM348" s="108" t="n">
        <v>14.2</v>
      </c>
      <c r="ACN348" s="108" t="n">
        <v>16.7</v>
      </c>
      <c r="ACO348" s="109" t="n">
        <f aca="false">AVERAGE(ACC348:ACN348)</f>
        <v>12.5916666666667</v>
      </c>
      <c r="ADA348" s="1" t="n">
        <v>1998</v>
      </c>
      <c r="ADB348" s="110" t="s">
        <v>201</v>
      </c>
      <c r="ADC348" s="108" t="n">
        <v>25.2</v>
      </c>
      <c r="ADD348" s="108" t="n">
        <v>26.3</v>
      </c>
      <c r="ADE348" s="108" t="n">
        <v>25.7</v>
      </c>
      <c r="ADF348" s="108" t="n">
        <v>22.7</v>
      </c>
      <c r="ADG348" s="108" t="n">
        <v>19.7</v>
      </c>
      <c r="ADH348" s="108" t="n">
        <v>15.9</v>
      </c>
      <c r="ADI348" s="108" t="n">
        <v>14.3</v>
      </c>
      <c r="ADJ348" s="108" t="n">
        <v>15</v>
      </c>
      <c r="ADK348" s="108" t="n">
        <v>17.1</v>
      </c>
      <c r="ADL348" s="108" t="n">
        <v>21.7</v>
      </c>
      <c r="ADM348" s="108" t="n">
        <v>23.2</v>
      </c>
      <c r="ADN348" s="108" t="n">
        <v>25.1</v>
      </c>
      <c r="ADO348" s="109" t="n">
        <f aca="false">AVERAGE(ADC348:ADN348)</f>
        <v>20.9916666666667</v>
      </c>
      <c r="AEA348" s="1" t="n">
        <v>1998</v>
      </c>
      <c r="AEB348" s="110" t="s">
        <v>201</v>
      </c>
      <c r="AEC348" s="108" t="n">
        <v>25.7</v>
      </c>
      <c r="AED348" s="108" t="n">
        <v>27.7</v>
      </c>
      <c r="AEE348" s="108" t="n">
        <v>26.8</v>
      </c>
      <c r="AEF348" s="108" t="n">
        <v>23.6</v>
      </c>
      <c r="AEG348" s="108" t="n">
        <v>21.6</v>
      </c>
      <c r="AEH348" s="108" t="n">
        <v>17.1</v>
      </c>
      <c r="AEI348" s="108" t="n">
        <v>14.9</v>
      </c>
      <c r="AEJ348" s="108" t="n">
        <v>16.1</v>
      </c>
      <c r="AEK348" s="108" t="n">
        <v>18.7</v>
      </c>
      <c r="AEL348" s="108" t="n">
        <v>22.5</v>
      </c>
      <c r="AEM348" s="108" t="n">
        <v>23.4</v>
      </c>
      <c r="AEN348" s="108" t="n">
        <v>26.3</v>
      </c>
      <c r="AEO348" s="109" t="n">
        <f aca="false">AVERAGE(AEC348:AEN348)</f>
        <v>22.0333333333333</v>
      </c>
      <c r="AFA348" s="1" t="n">
        <v>1998</v>
      </c>
      <c r="AFB348" s="110" t="s">
        <v>201</v>
      </c>
      <c r="AFC348" s="108" t="n">
        <v>19</v>
      </c>
      <c r="AFD348" s="108" t="n">
        <v>18.4</v>
      </c>
      <c r="AFE348" s="108" t="n">
        <v>18.7</v>
      </c>
      <c r="AFF348" s="108" t="n">
        <v>16.8</v>
      </c>
      <c r="AFG348" s="108" t="n">
        <v>15.4</v>
      </c>
      <c r="AFH348" s="108" t="n">
        <v>12.9</v>
      </c>
      <c r="AFI348" s="108" t="n">
        <v>11.1</v>
      </c>
      <c r="AFJ348" s="108" t="n">
        <v>13.5</v>
      </c>
      <c r="AFK348" s="108" t="n">
        <v>12.3</v>
      </c>
      <c r="AFL348" s="108" t="n">
        <v>13.4</v>
      </c>
      <c r="AFM348" s="108" t="n">
        <v>15.8</v>
      </c>
      <c r="AFN348" s="108" t="n">
        <v>17.9</v>
      </c>
      <c r="AFO348" s="109" t="n">
        <f aca="false">AVERAGE(AFC348:AFN348)</f>
        <v>15.4333333333333</v>
      </c>
      <c r="AGA348" s="1" t="n">
        <v>1998</v>
      </c>
      <c r="AGB348" s="110" t="s">
        <v>201</v>
      </c>
      <c r="AGC348" s="108" t="n">
        <v>16.8</v>
      </c>
      <c r="AGD348" s="108" t="n">
        <v>16.4</v>
      </c>
      <c r="AGE348" s="108" t="n">
        <v>14.5</v>
      </c>
      <c r="AGF348" s="108" t="n">
        <v>11.5</v>
      </c>
      <c r="AGG348" s="108" t="n">
        <v>10.7</v>
      </c>
      <c r="AGH348" s="108" t="n">
        <v>5</v>
      </c>
      <c r="AGI348" s="108" t="n">
        <v>2.9</v>
      </c>
      <c r="AGJ348" s="108" t="n">
        <v>5.1</v>
      </c>
      <c r="AGK348" s="108" t="n">
        <v>4.3</v>
      </c>
      <c r="AGL348" s="108" t="n">
        <v>8.7</v>
      </c>
      <c r="AGM348" s="108" t="n">
        <v>13.4</v>
      </c>
      <c r="AGN348" s="108" t="n">
        <v>15.8</v>
      </c>
      <c r="AGO348" s="109" t="n">
        <f aca="false">AVERAGE(AGC348:AGN348)</f>
        <v>10.425</v>
      </c>
      <c r="AHA348" s="1" t="n">
        <v>1998</v>
      </c>
      <c r="AHB348" s="110" t="s">
        <v>201</v>
      </c>
      <c r="AHC348" s="108" t="n">
        <v>14.6</v>
      </c>
      <c r="AHD348" s="108" t="n">
        <v>13.6</v>
      </c>
      <c r="AHE348" s="108" t="n">
        <v>14</v>
      </c>
      <c r="AHF348" s="108" t="n">
        <v>10.6</v>
      </c>
      <c r="AHG348" s="108" t="n">
        <v>8.7</v>
      </c>
      <c r="AHH348" s="108" t="n">
        <v>5</v>
      </c>
      <c r="AHI348" s="108" t="n">
        <v>3.9</v>
      </c>
      <c r="AHJ348" s="108" t="n">
        <v>7.7</v>
      </c>
      <c r="AHK348" s="108" t="n">
        <v>5.1</v>
      </c>
      <c r="AHL348" s="108" t="n">
        <v>6.2</v>
      </c>
      <c r="AHM348" s="108" t="n">
        <v>10.3</v>
      </c>
      <c r="AHN348" s="108" t="n">
        <v>13.5</v>
      </c>
      <c r="AHO348" s="109" t="n">
        <f aca="false">AVERAGE(AHC348:AHN348)</f>
        <v>9.43333333333333</v>
      </c>
      <c r="AIA348" s="1" t="n">
        <v>1998</v>
      </c>
      <c r="AIB348" s="110" t="s">
        <v>201</v>
      </c>
      <c r="AIC348" s="108" t="n">
        <v>24.7</v>
      </c>
      <c r="AID348" s="108" t="n">
        <v>24.3</v>
      </c>
      <c r="AIE348" s="108" t="n">
        <v>20.4</v>
      </c>
      <c r="AIF348" s="108" t="n">
        <v>16.7</v>
      </c>
      <c r="AIG348" s="108" t="n">
        <v>15.1</v>
      </c>
      <c r="AIH348" s="108" t="n">
        <v>8.6</v>
      </c>
      <c r="AII348" s="108" t="n">
        <v>5.4</v>
      </c>
      <c r="AIJ348" s="108" t="n">
        <v>9.2</v>
      </c>
      <c r="AIK348" s="108" t="n">
        <v>10</v>
      </c>
      <c r="AIL348" s="108" t="n">
        <v>14.4</v>
      </c>
      <c r="AIM348" s="112" t="n">
        <f aca="false">SUM(AIM347+AIM349)/2</f>
        <v>16.85</v>
      </c>
      <c r="AIN348" s="112" t="n">
        <f aca="false">SUM(AIN347+AIN349)/2</f>
        <v>21.95</v>
      </c>
      <c r="AIO348" s="109" t="n">
        <f aca="false">AVERAGE(AIC348:AIN348)</f>
        <v>15.6333333333333</v>
      </c>
      <c r="AJA348" s="1" t="n">
        <v>1998</v>
      </c>
      <c r="AJB348" s="110" t="s">
        <v>201</v>
      </c>
      <c r="AJC348" s="108" t="n">
        <v>26.2</v>
      </c>
      <c r="AJD348" s="108" t="n">
        <v>25.9</v>
      </c>
      <c r="AJE348" s="108" t="n">
        <v>26.8</v>
      </c>
      <c r="AJF348" s="108" t="n">
        <v>25</v>
      </c>
      <c r="AJG348" s="108" t="n">
        <v>20.7</v>
      </c>
      <c r="AJH348" s="108" t="n">
        <v>19.9</v>
      </c>
      <c r="AJI348" s="108" t="n">
        <v>20.4</v>
      </c>
      <c r="AJJ348" s="108" t="n">
        <v>19.4</v>
      </c>
      <c r="AJK348" s="108" t="n">
        <v>23.8</v>
      </c>
      <c r="AJL348" s="108" t="n">
        <v>27.5</v>
      </c>
      <c r="AJM348" s="108" t="n">
        <v>27.6</v>
      </c>
      <c r="AJN348" s="108" t="n">
        <v>26.1</v>
      </c>
      <c r="AJO348" s="109" t="n">
        <f aca="false">AVERAGE(AJC348:AJN348)</f>
        <v>24.1083333333333</v>
      </c>
      <c r="AKA348" s="1" t="n">
        <v>1998</v>
      </c>
      <c r="AKB348" s="110" t="s">
        <v>201</v>
      </c>
      <c r="AKC348" s="108" t="n">
        <v>15.5</v>
      </c>
      <c r="AKD348" s="108" t="n">
        <v>15.3</v>
      </c>
      <c r="AKE348" s="108" t="n">
        <v>14.2</v>
      </c>
      <c r="AKF348" s="108" t="n">
        <v>11.3</v>
      </c>
      <c r="AKG348" s="108" t="n">
        <v>9.4</v>
      </c>
      <c r="AKH348" s="108" t="n">
        <v>4.8</v>
      </c>
      <c r="AKI348" s="108" t="n">
        <v>3.6</v>
      </c>
      <c r="AKJ348" s="108" t="n">
        <v>6.8</v>
      </c>
      <c r="AKK348" s="108" t="n">
        <v>4.8</v>
      </c>
      <c r="AKL348" s="108" t="n">
        <v>6.9</v>
      </c>
      <c r="AKM348" s="108" t="n">
        <v>11.2</v>
      </c>
      <c r="AKN348" s="108" t="n">
        <v>14.6</v>
      </c>
      <c r="AKO348" s="109" t="n">
        <f aca="false">AVERAGE(AKC348:AKN348)</f>
        <v>9.86666666666667</v>
      </c>
      <c r="ALA348" s="35" t="n">
        <f aca="false">(ACO348+AO348+EO348+NO348+AKO348+AFO348+AEO348+IO348+MO348)/9</f>
        <v>13.8666666666667</v>
      </c>
      <c r="ALB348" s="77" t="n">
        <f aca="false">(ABO348+KO348+DO348+AGO348)/4</f>
        <v>18.9458333333333</v>
      </c>
      <c r="ALC348" s="19" t="n">
        <f aca="false">(QO348+PO348+AAO348+AJO348+FO348+SO348+BO348+CO348+JO348+OO348+TO348+HO348)/12</f>
        <v>13.9722222222222</v>
      </c>
      <c r="AMA348" s="28" t="n">
        <f aca="false">MAX(ACC348:ACN348,AC348:AN348,EC348:EN348,NC348:NN348,AKC348:AKN348,AFC348:AFN348,AEC348:AEN348,IC348:IN348,MC348:MN348)</f>
        <v>27.7</v>
      </c>
      <c r="AMB348" s="28" t="n">
        <f aca="false">MIN(ACC348:ACN348,AC348:AN348,EC348:EN348,NC348:NN348,AKC348:AKN348,AFC348:AFN348,AEC348:AEN348,IC348:IN348,MC348:MN348)</f>
        <v>3.6</v>
      </c>
      <c r="AMC348" s="81" t="n">
        <f aca="false">MAX(ABC348:ABN348,KC348:KN348,DC348:DN348,AGC348:AGN348)</f>
        <v>26.8</v>
      </c>
      <c r="AMD348" s="81" t="n">
        <f aca="false">MIN(ABC348:ABN348,KC348:KN348,DC348:DN348,AGC348:AGN348)</f>
        <v>2.9</v>
      </c>
      <c r="AME348" s="60" t="n">
        <f aca="false">MAX(QC348:QN348,PC348:PN348,AJC348:AJN348,AAC348:AAN348,FC348:FN348,SC348:SN348)</f>
        <v>27.6</v>
      </c>
      <c r="AMF348" s="60" t="n">
        <f aca="false">MIN(QC348:QN348,PC348:PN348,AJC348:AJN348,AAC348:AAN348,FC348:FN348,SC348:SN348)</f>
        <v>4.1</v>
      </c>
    </row>
    <row r="349" customFormat="false" ht="12.8" hidden="false" customHeight="false" outlineLevel="0" collapsed="false">
      <c r="A349" s="104"/>
      <c r="B349" s="29" t="n">
        <f aca="false">AVERAGE(AO349,BO349,CO349,DO349,EO349,FO349,GO349,HO359,IO349,JO349,KO349,LO349,MO349,NO349,OO349,PO349,QO349,RO349,SO349,TO349,UO349,VO349,WO349,YO349,ZO349,AAO349,ABO349,ACO349,ADO349,AEO349,AFO349,AGO349,AHO349,AIO349,AJO349,AKO349)</f>
        <v>13.8472222222222</v>
      </c>
      <c r="C349" s="30" t="n">
        <f aca="false">AVERAGE(B345:B349)</f>
        <v>13.8698484848485</v>
      </c>
      <c r="D349" s="31" t="n">
        <f aca="false">AVERAGE(B340:B349)</f>
        <v>13.8602984708193</v>
      </c>
      <c r="E349" s="29" t="n">
        <f aca="false">AVERAGE(B330:B349)</f>
        <v>13.9042575494529</v>
      </c>
      <c r="F349" s="32" t="n">
        <f aca="false">AVERAGE(B300:B349)</f>
        <v>13.7252948407688</v>
      </c>
      <c r="G349" s="3" t="n">
        <f aca="false">MAX(AC349:AN349,BC349:BN349,CC349:CN349,DC349:DN349,EC349:EN349,FC349:FN349,GC349:GN349,HC349:HN349,IC349:IN349,JC349:JN349,KC349:KN349,LC349:LN349,MC349:MN349,NC349:NN349,OC349:ON349,PC349:PN349,QC349:QN349,RC349:RN349,SC349:SN349,TC349:TN349,UC349:UN349,VC349:VN349,WC349:WN349,YC349:YN349,ZC349:ZN349,AAC349:AAN349,ABC349:ABN349,ACC349:ACN349,ADC349:ADN349,AEC349:AEN349,AFC349:AFN349,AGC349:AGN349,AHC349:AHN349,AIC349:AIN349,AJC349:AJN349,AKC349:AKN349)</f>
        <v>27.6</v>
      </c>
      <c r="H349" s="105" t="n">
        <f aca="false">MEDIAN(AC349:AN349,BC349:BN349,CC349:CN349,DC349:DN349,EC349:EN349,FC349:FN349,GC349:GN349,HC349:HN349,IC349:IN349,JC349:JN349,KC349:KN349,LC349:LN349,MC349:MN349,NC349:NN349,OC349:ON349,PC349:PN349,QC349:QN349,RC349:RN349,SC349:SN349,TC349:TN349,UC349:UN349,VC349:VN349,WC349:WN349,YC349:YN349,ZC349:ZN349,AAC349:AAN349,ABC349:ABN349,ACC349:ACN349,ADC349:ADN349,AEC349:AEN349,AFC349:AFN349,AGC349:AGN349,AHC349:AHN349,AIC349:AIN349,AJC349:AJN349,AKC349:AKN349)</f>
        <v>13.8</v>
      </c>
      <c r="I349" s="5" t="n">
        <f aca="false">MIN(AC349:AN349,BC349:BN349,CC349:CN349,DC349:DN349,EC349:EN349,FC349:FN349,GC349:GN349,HC349:HN349,IC349:IN349,JC349:JN349,KC349:KN349,LC349:LN349,MC349:MN349,NC349:NN349,OC349:ON349,PC349:PN349,QC349:QN349,RC349:RN349,SC349:SN349,TC349:TN349,UC349:UN349,VC349:VN349,WC349:WN349,YC349:YN349,ZC349:ZN349,AAC349:AAN349,ABC349:ABN349,ACC349:ACN349,ADC349:ADN349,AEC349:AEN349,AFC349:AFN349,AGC349:AGN349,AHC349:AHN349,AIC349:AIN349,AJC349:AJN349,AKC349:AKN349)</f>
        <v>1.9</v>
      </c>
      <c r="J349" s="106" t="n">
        <f aca="false">(G349+I349)/2</f>
        <v>14.75</v>
      </c>
      <c r="AB349" s="107" t="n">
        <v>1999</v>
      </c>
      <c r="AC349" s="108" t="n">
        <v>14.3</v>
      </c>
      <c r="AD349" s="108" t="n">
        <v>14.4</v>
      </c>
      <c r="AE349" s="108" t="n">
        <v>14.6</v>
      </c>
      <c r="AF349" s="108" t="n">
        <v>12.5</v>
      </c>
      <c r="AG349" s="108" t="n">
        <v>10.9</v>
      </c>
      <c r="AH349" s="108" t="n">
        <v>8.7</v>
      </c>
      <c r="AI349" s="108" t="n">
        <v>7.7</v>
      </c>
      <c r="AJ349" s="108" t="n">
        <v>7.4</v>
      </c>
      <c r="AK349" s="108" t="n">
        <v>7.8</v>
      </c>
      <c r="AL349" s="108" t="n">
        <v>8.5</v>
      </c>
      <c r="AM349" s="108" t="n">
        <v>11</v>
      </c>
      <c r="AN349" s="108" t="n">
        <v>14.5</v>
      </c>
      <c r="AO349" s="109" t="n">
        <f aca="false">AVERAGE(AC349:AN349)</f>
        <v>11.025</v>
      </c>
      <c r="BA349" s="1" t="n">
        <v>1999</v>
      </c>
      <c r="BB349" s="110" t="s">
        <v>202</v>
      </c>
      <c r="BC349" s="108" t="n">
        <v>17.1</v>
      </c>
      <c r="BD349" s="108" t="n">
        <v>16.4</v>
      </c>
      <c r="BE349" s="108" t="n">
        <v>15.7</v>
      </c>
      <c r="BF349" s="108" t="n">
        <v>12.5</v>
      </c>
      <c r="BG349" s="108" t="n">
        <v>9.8</v>
      </c>
      <c r="BH349" s="108" t="n">
        <v>5.1</v>
      </c>
      <c r="BI349" s="108" t="n">
        <v>5.5</v>
      </c>
      <c r="BJ349" s="108" t="n">
        <v>6</v>
      </c>
      <c r="BK349" s="108" t="n">
        <v>8</v>
      </c>
      <c r="BL349" s="108" t="n">
        <v>8.2</v>
      </c>
      <c r="BM349" s="108" t="n">
        <v>11.3</v>
      </c>
      <c r="BN349" s="108" t="n">
        <v>13.8</v>
      </c>
      <c r="BO349" s="109" t="n">
        <f aca="false">AVERAGE(BC349:BN349)</f>
        <v>10.7833333333333</v>
      </c>
      <c r="CA349" s="1" t="n">
        <v>1999</v>
      </c>
      <c r="CB349" s="110" t="s">
        <v>202</v>
      </c>
      <c r="CC349" s="108" t="n">
        <v>12.9</v>
      </c>
      <c r="CD349" s="108" t="n">
        <v>14</v>
      </c>
      <c r="CE349" s="108" t="n">
        <v>12.4</v>
      </c>
      <c r="CF349" s="108" t="n">
        <v>9.8</v>
      </c>
      <c r="CG349" s="108" t="n">
        <v>8</v>
      </c>
      <c r="CH349" s="108" t="n">
        <v>6.4</v>
      </c>
      <c r="CI349" s="108" t="n">
        <v>5.3</v>
      </c>
      <c r="CJ349" s="108" t="n">
        <v>4.1</v>
      </c>
      <c r="CK349" s="108" t="n">
        <v>5.5</v>
      </c>
      <c r="CL349" s="108" t="n">
        <v>6.3</v>
      </c>
      <c r="CM349" s="108" t="n">
        <v>9.1</v>
      </c>
      <c r="CN349" s="108" t="n">
        <v>12.8</v>
      </c>
      <c r="CO349" s="109" t="n">
        <f aca="false">AVERAGE(CC349:CN349)</f>
        <v>8.88333333333333</v>
      </c>
      <c r="DA349" s="1" t="n">
        <v>1999</v>
      </c>
      <c r="DB349" s="110" t="s">
        <v>202</v>
      </c>
      <c r="DC349" s="108" t="n">
        <v>26.9</v>
      </c>
      <c r="DD349" s="108" t="n">
        <v>25.2</v>
      </c>
      <c r="DE349" s="108" t="n">
        <v>25</v>
      </c>
      <c r="DF349" s="108" t="n">
        <v>20.4</v>
      </c>
      <c r="DG349" s="108" t="n">
        <v>15.5</v>
      </c>
      <c r="DH349" s="108" t="n">
        <v>15.4</v>
      </c>
      <c r="DI349" s="108" t="n">
        <v>12.2</v>
      </c>
      <c r="DJ349" s="108" t="n">
        <v>14.3</v>
      </c>
      <c r="DK349" s="108" t="n">
        <v>17.5</v>
      </c>
      <c r="DL349" s="108" t="n">
        <v>22</v>
      </c>
      <c r="DM349" s="108" t="n">
        <v>24.9</v>
      </c>
      <c r="DN349" s="108" t="n">
        <v>25.7</v>
      </c>
      <c r="DO349" s="109" t="n">
        <f aca="false">AVERAGE(DC349:DN349)</f>
        <v>20.4166666666667</v>
      </c>
      <c r="EA349" s="1" t="n">
        <v>1999</v>
      </c>
      <c r="EB349" s="110" t="s">
        <v>202</v>
      </c>
      <c r="EC349" s="108" t="n">
        <v>15.3</v>
      </c>
      <c r="ED349" s="108" t="n">
        <v>15.7</v>
      </c>
      <c r="EE349" s="108" t="n">
        <v>14.6</v>
      </c>
      <c r="EF349" s="108" t="n">
        <v>12.9</v>
      </c>
      <c r="EG349" s="108" t="n">
        <v>11.6</v>
      </c>
      <c r="EH349" s="108" t="n">
        <v>10</v>
      </c>
      <c r="EI349" s="108" t="n">
        <v>8</v>
      </c>
      <c r="EJ349" s="108" t="n">
        <v>7.6</v>
      </c>
      <c r="EK349" s="108" t="n">
        <v>8</v>
      </c>
      <c r="EL349" s="108" t="n">
        <v>8.8</v>
      </c>
      <c r="EM349" s="108" t="n">
        <v>12.3</v>
      </c>
      <c r="EN349" s="108" t="n">
        <v>15.8</v>
      </c>
      <c r="EO349" s="109" t="n">
        <f aca="false">AVERAGE(EC349:EN349)</f>
        <v>11.7166666666667</v>
      </c>
      <c r="FA349" s="1" t="n">
        <v>1999</v>
      </c>
      <c r="FB349" s="110" t="s">
        <v>202</v>
      </c>
      <c r="FC349" s="108" t="n">
        <v>14.6</v>
      </c>
      <c r="FD349" s="108" t="n">
        <v>14.4</v>
      </c>
      <c r="FE349" s="108" t="n">
        <v>14.2</v>
      </c>
      <c r="FF349" s="108" t="n">
        <v>12.6</v>
      </c>
      <c r="FG349" s="108" t="n">
        <v>11.3</v>
      </c>
      <c r="FH349" s="108" t="n">
        <v>9.3</v>
      </c>
      <c r="FI349" s="108" t="n">
        <v>8.3</v>
      </c>
      <c r="FJ349" s="108" t="n">
        <v>7.6</v>
      </c>
      <c r="FK349" s="108" t="n">
        <v>7.8</v>
      </c>
      <c r="FL349" s="108" t="n">
        <v>8.6</v>
      </c>
      <c r="FM349" s="108" t="n">
        <v>11</v>
      </c>
      <c r="FN349" s="108" t="n">
        <v>15.3</v>
      </c>
      <c r="FO349" s="109" t="n">
        <f aca="false">AVERAGE(FC349:FN349)</f>
        <v>11.25</v>
      </c>
      <c r="GA349" s="1" t="n">
        <v>1999</v>
      </c>
      <c r="GB349" s="110" t="s">
        <v>202</v>
      </c>
      <c r="GC349" s="108" t="n">
        <v>17.1</v>
      </c>
      <c r="GD349" s="108" t="n">
        <v>18</v>
      </c>
      <c r="GE349" s="108" t="n">
        <v>18</v>
      </c>
      <c r="GF349" s="108" t="n">
        <v>17.1</v>
      </c>
      <c r="GG349" s="108" t="n">
        <v>15</v>
      </c>
      <c r="GH349" s="108" t="n">
        <v>12.7</v>
      </c>
      <c r="GI349" s="108" t="n">
        <v>12</v>
      </c>
      <c r="GJ349" s="108" t="n">
        <v>11.4</v>
      </c>
      <c r="GK349" s="108" t="n">
        <v>12</v>
      </c>
      <c r="GL349" s="108" t="n">
        <v>12.7</v>
      </c>
      <c r="GM349" s="108" t="n">
        <v>14.7</v>
      </c>
      <c r="GN349" s="108" t="n">
        <v>17</v>
      </c>
      <c r="GO349" s="109" t="n">
        <f aca="false">AVERAGE(GC349:GN349)</f>
        <v>14.8083333333333</v>
      </c>
      <c r="HA349" s="1" t="n">
        <v>1999</v>
      </c>
      <c r="HB349" s="110" t="s">
        <v>202</v>
      </c>
      <c r="HC349" s="108" t="n">
        <v>15</v>
      </c>
      <c r="HD349" s="108" t="n">
        <v>15.9</v>
      </c>
      <c r="HE349" s="108" t="n">
        <v>16.2</v>
      </c>
      <c r="HF349" s="108" t="n">
        <v>15.1</v>
      </c>
      <c r="HG349" s="108" t="n">
        <v>14</v>
      </c>
      <c r="HH349" s="108" t="n">
        <v>11.6</v>
      </c>
      <c r="HI349" s="108" t="n">
        <v>11.3</v>
      </c>
      <c r="HJ349" s="108" t="n">
        <v>10</v>
      </c>
      <c r="HK349" s="108" t="n">
        <v>10.4</v>
      </c>
      <c r="HL349" s="108" t="n">
        <v>10.5</v>
      </c>
      <c r="HM349" s="108" t="n">
        <v>12.8</v>
      </c>
      <c r="HN349" s="108" t="n">
        <v>15.4</v>
      </c>
      <c r="HO349" s="109" t="n">
        <f aca="false">AVERAGE(HC349:HN349)</f>
        <v>13.1833333333333</v>
      </c>
      <c r="IA349" s="1" t="n">
        <v>1999</v>
      </c>
      <c r="IB349" s="110" t="s">
        <v>202</v>
      </c>
      <c r="IC349" s="108" t="n">
        <v>22.5</v>
      </c>
      <c r="ID349" s="108" t="n">
        <v>23.9</v>
      </c>
      <c r="IE349" s="108" t="n">
        <v>23.1</v>
      </c>
      <c r="IF349" s="108" t="n">
        <v>18.6</v>
      </c>
      <c r="IG349" s="108" t="n">
        <v>17</v>
      </c>
      <c r="IH349" s="108" t="n">
        <v>10.8</v>
      </c>
      <c r="II349" s="108" t="n">
        <v>9.9</v>
      </c>
      <c r="IJ349" s="108" t="n">
        <v>12.4</v>
      </c>
      <c r="IK349" s="108" t="n">
        <v>13.2</v>
      </c>
      <c r="IL349" s="108" t="n">
        <v>16.5</v>
      </c>
      <c r="IM349" s="108" t="n">
        <v>19.8</v>
      </c>
      <c r="IN349" s="108" t="n">
        <v>21.8</v>
      </c>
      <c r="IO349" s="109" t="n">
        <f aca="false">AVERAGE(IC349:IN349)</f>
        <v>17.4583333333333</v>
      </c>
      <c r="JA349" s="1" t="n">
        <v>1999</v>
      </c>
      <c r="JB349" s="119" t="s">
        <v>202</v>
      </c>
      <c r="JC349" s="108" t="n">
        <v>15.2</v>
      </c>
      <c r="JD349" s="108" t="n">
        <v>13.9</v>
      </c>
      <c r="JE349" s="108" t="n">
        <v>10.3</v>
      </c>
      <c r="JF349" s="108" t="n">
        <v>9.8</v>
      </c>
      <c r="JG349" s="108" t="n">
        <v>5.2</v>
      </c>
      <c r="JH349" s="108" t="n">
        <v>6.3</v>
      </c>
      <c r="JI349" s="108" t="n">
        <v>1.9</v>
      </c>
      <c r="JJ349" s="108" t="n">
        <v>3.6</v>
      </c>
      <c r="JK349" s="108" t="n">
        <v>5.3</v>
      </c>
      <c r="JL349" s="108" t="n">
        <v>7.7</v>
      </c>
      <c r="JM349" s="108" t="n">
        <v>9.6</v>
      </c>
      <c r="JN349" s="108" t="n">
        <v>13.1</v>
      </c>
      <c r="JO349" s="109" t="n">
        <f aca="false">AVERAGE(JC349:JN349)</f>
        <v>8.49166666666667</v>
      </c>
      <c r="KA349" s="1" t="n">
        <v>1999</v>
      </c>
      <c r="KB349" s="110" t="s">
        <v>202</v>
      </c>
      <c r="KC349" s="108" t="n">
        <v>26</v>
      </c>
      <c r="KD349" s="108" t="n">
        <v>24.8</v>
      </c>
      <c r="KE349" s="108" t="n">
        <v>25.4</v>
      </c>
      <c r="KF349" s="108" t="n">
        <v>21.5</v>
      </c>
      <c r="KG349" s="108" t="n">
        <v>16.4</v>
      </c>
      <c r="KH349" s="108" t="n">
        <v>16.4</v>
      </c>
      <c r="KI349" s="108" t="n">
        <v>13.7</v>
      </c>
      <c r="KJ349" s="108" t="n">
        <v>16.2</v>
      </c>
      <c r="KK349" s="108" t="n">
        <v>19.8</v>
      </c>
      <c r="KL349" s="108" t="n">
        <v>23.4</v>
      </c>
      <c r="KM349" s="108" t="n">
        <v>25.3</v>
      </c>
      <c r="KN349" s="108" t="n">
        <v>25.6</v>
      </c>
      <c r="KO349" s="109" t="n">
        <f aca="false">AVERAGE(KC349:KN349)</f>
        <v>21.2083333333333</v>
      </c>
      <c r="LA349" s="1" t="n">
        <v>1999</v>
      </c>
      <c r="LB349" s="110" t="s">
        <v>202</v>
      </c>
      <c r="LC349" s="108" t="n">
        <v>14.9</v>
      </c>
      <c r="LD349" s="108" t="n">
        <v>15.4</v>
      </c>
      <c r="LE349" s="108" t="n">
        <v>14</v>
      </c>
      <c r="LF349" s="108" t="n">
        <v>12.6</v>
      </c>
      <c r="LG349" s="108" t="n">
        <v>9.4</v>
      </c>
      <c r="LH349" s="108" t="n">
        <v>7.3</v>
      </c>
      <c r="LI349" s="108" t="n">
        <v>6.5</v>
      </c>
      <c r="LJ349" s="108" t="n">
        <v>6.1</v>
      </c>
      <c r="LK349" s="108" t="n">
        <v>7</v>
      </c>
      <c r="LL349" s="108" t="n">
        <v>8.1</v>
      </c>
      <c r="LM349" s="108" t="n">
        <v>11.6</v>
      </c>
      <c r="LN349" s="108" t="n">
        <v>14.8</v>
      </c>
      <c r="LO349" s="109" t="n">
        <f aca="false">AVERAGE(LC349:LN349)</f>
        <v>10.6416666666667</v>
      </c>
      <c r="MA349" s="1" t="n">
        <v>1999</v>
      </c>
      <c r="MB349" s="110" t="s">
        <v>202</v>
      </c>
      <c r="MC349" s="108" t="n">
        <v>16.5</v>
      </c>
      <c r="MD349" s="108" t="n">
        <v>16.1</v>
      </c>
      <c r="ME349" s="108" t="n">
        <v>15.4</v>
      </c>
      <c r="MF349" s="108" t="n">
        <v>13.5</v>
      </c>
      <c r="MG349" s="108" t="n">
        <v>12.5</v>
      </c>
      <c r="MH349" s="108" t="n">
        <v>9.7</v>
      </c>
      <c r="MI349" s="108" t="n">
        <v>8.9</v>
      </c>
      <c r="MJ349" s="108" t="n">
        <v>8.3</v>
      </c>
      <c r="MK349" s="108" t="n">
        <v>10</v>
      </c>
      <c r="ML349" s="108" t="n">
        <v>10.1</v>
      </c>
      <c r="MM349" s="108" t="n">
        <v>12.6</v>
      </c>
      <c r="MN349" s="108" t="n">
        <v>14.2</v>
      </c>
      <c r="MO349" s="109" t="n">
        <f aca="false">AVERAGE(MC349:MN349)</f>
        <v>12.3166666666667</v>
      </c>
      <c r="NA349" s="1" t="n">
        <v>1999</v>
      </c>
      <c r="NB349" s="110" t="s">
        <v>202</v>
      </c>
      <c r="NC349" s="108" t="n">
        <v>19.2</v>
      </c>
      <c r="ND349" s="108" t="n">
        <v>19.7</v>
      </c>
      <c r="NE349" s="108" t="n">
        <v>18.1</v>
      </c>
      <c r="NF349" s="108" t="n">
        <v>16.8</v>
      </c>
      <c r="NG349" s="108" t="n">
        <v>15.4</v>
      </c>
      <c r="NH349" s="108" t="n">
        <v>11.1</v>
      </c>
      <c r="NI349" s="108" t="n">
        <v>9.7</v>
      </c>
      <c r="NJ349" s="108" t="n">
        <v>9.2</v>
      </c>
      <c r="NK349" s="108" t="n">
        <v>9.6</v>
      </c>
      <c r="NL349" s="108" t="n">
        <v>10.7</v>
      </c>
      <c r="NM349" s="108" t="n">
        <v>13.8</v>
      </c>
      <c r="NN349" s="108" t="n">
        <v>18.4</v>
      </c>
      <c r="NO349" s="109" t="n">
        <f aca="false">AVERAGE(NC349:NN349)</f>
        <v>14.3083333333333</v>
      </c>
      <c r="OA349" s="1" t="n">
        <v>1999</v>
      </c>
      <c r="OB349" s="110" t="s">
        <v>202</v>
      </c>
      <c r="OC349" s="108" t="n">
        <v>17</v>
      </c>
      <c r="OD349" s="108" t="n">
        <v>17.8</v>
      </c>
      <c r="OE349" s="108" t="n">
        <v>15.7</v>
      </c>
      <c r="OF349" s="108" t="n">
        <v>15.1</v>
      </c>
      <c r="OG349" s="108" t="n">
        <v>13.5</v>
      </c>
      <c r="OH349" s="108" t="n">
        <v>10.2</v>
      </c>
      <c r="OI349" s="108" t="n">
        <v>9.5</v>
      </c>
      <c r="OJ349" s="108" t="n">
        <v>8.4</v>
      </c>
      <c r="OK349" s="108" t="n">
        <v>9.2</v>
      </c>
      <c r="OL349" s="108" t="n">
        <v>10.2</v>
      </c>
      <c r="OM349" s="108" t="n">
        <v>13.8</v>
      </c>
      <c r="ON349" s="108" t="n">
        <v>16.9</v>
      </c>
      <c r="OO349" s="109" t="n">
        <f aca="false">AVERAGE(OC349:ON349)</f>
        <v>13.1083333333333</v>
      </c>
      <c r="PA349" s="16" t="n">
        <v>1999</v>
      </c>
      <c r="PB349" s="134" t="s">
        <v>202</v>
      </c>
      <c r="PC349" s="108" t="n">
        <v>19.5</v>
      </c>
      <c r="PD349" s="108" t="n">
        <v>18.3</v>
      </c>
      <c r="PE349" s="108" t="n">
        <v>16.5</v>
      </c>
      <c r="PF349" s="108" t="n">
        <v>12.8</v>
      </c>
      <c r="PG349" s="108" t="n">
        <v>10.3</v>
      </c>
      <c r="PH349" s="108" t="n">
        <v>5.2</v>
      </c>
      <c r="PI349" s="108" t="n">
        <v>6</v>
      </c>
      <c r="PJ349" s="108" t="n">
        <v>5.3</v>
      </c>
      <c r="PK349" s="108" t="n">
        <v>9.1</v>
      </c>
      <c r="PL349" s="108" t="n">
        <v>10</v>
      </c>
      <c r="PM349" s="108" t="n">
        <v>13.2</v>
      </c>
      <c r="PN349" s="108" t="n">
        <v>15.7</v>
      </c>
      <c r="PO349" s="109" t="n">
        <f aca="false">AVERAGE(PC349:PN349)</f>
        <v>11.825</v>
      </c>
      <c r="QA349" s="1" t="n">
        <v>1999</v>
      </c>
      <c r="QB349" s="110" t="s">
        <v>202</v>
      </c>
      <c r="QC349" s="108" t="n">
        <v>14.3</v>
      </c>
      <c r="QD349" s="108" t="n">
        <v>13.9</v>
      </c>
      <c r="QE349" s="108" t="n">
        <v>13.6</v>
      </c>
      <c r="QF349" s="108" t="n">
        <v>11.9</v>
      </c>
      <c r="QG349" s="108" t="n">
        <v>10.7</v>
      </c>
      <c r="QH349" s="108" t="n">
        <v>7.7</v>
      </c>
      <c r="QI349" s="108" t="n">
        <v>6.2</v>
      </c>
      <c r="QJ349" s="108" t="n">
        <v>5.5</v>
      </c>
      <c r="QK349" s="108" t="n">
        <v>6.1</v>
      </c>
      <c r="QL349" s="108" t="n">
        <v>6.5</v>
      </c>
      <c r="QM349" s="108" t="n">
        <v>9.4</v>
      </c>
      <c r="QN349" s="108" t="n">
        <v>12.8</v>
      </c>
      <c r="QO349" s="109" t="n">
        <f aca="false">AVERAGE(QC349:QN349)</f>
        <v>9.88333333333333</v>
      </c>
      <c r="RA349" s="1" t="n">
        <v>1999</v>
      </c>
      <c r="RB349" s="110" t="s">
        <v>202</v>
      </c>
      <c r="RC349" s="108" t="n">
        <v>17</v>
      </c>
      <c r="RD349" s="108" t="n">
        <v>16.7</v>
      </c>
      <c r="RE349" s="108" t="n">
        <v>15.2</v>
      </c>
      <c r="RF349" s="108" t="n">
        <v>11.9</v>
      </c>
      <c r="RG349" s="108" t="n">
        <v>10.5</v>
      </c>
      <c r="RH349" s="108" t="n">
        <v>6.1</v>
      </c>
      <c r="RI349" s="108" t="n">
        <v>5.5</v>
      </c>
      <c r="RJ349" s="108" t="n">
        <v>4</v>
      </c>
      <c r="RK349" s="108" t="n">
        <v>5.5</v>
      </c>
      <c r="RL349" s="108" t="n">
        <v>7.2</v>
      </c>
      <c r="RM349" s="108" t="n">
        <v>11.4</v>
      </c>
      <c r="RN349" s="108" t="n">
        <v>15.8</v>
      </c>
      <c r="RO349" s="109" t="n">
        <f aca="false">AVERAGE(RC349:RN349)</f>
        <v>10.5666666666667</v>
      </c>
      <c r="SA349" s="1" t="n">
        <v>1999</v>
      </c>
      <c r="SB349" s="107" t="n">
        <v>1999</v>
      </c>
      <c r="SC349" s="108" t="n">
        <v>22.2</v>
      </c>
      <c r="SD349" s="108" t="n">
        <v>20.4</v>
      </c>
      <c r="SE349" s="108" t="n">
        <v>17.7</v>
      </c>
      <c r="SF349" s="108" t="n">
        <v>12.2</v>
      </c>
      <c r="SG349" s="108" t="n">
        <v>11.1</v>
      </c>
      <c r="SH349" s="108" t="n">
        <v>6.3</v>
      </c>
      <c r="SI349" s="108" t="n">
        <v>7.6</v>
      </c>
      <c r="SJ349" s="108" t="n">
        <v>8.7</v>
      </c>
      <c r="SK349" s="108" t="n">
        <v>13.4</v>
      </c>
      <c r="SL349" s="108" t="n">
        <v>13.2</v>
      </c>
      <c r="SM349" s="108" t="n">
        <v>14.3</v>
      </c>
      <c r="SN349" s="108" t="n">
        <v>19.2</v>
      </c>
      <c r="SO349" s="109" t="n">
        <f aca="false">AVERAGE(SC349:SN349)</f>
        <v>13.8583333333333</v>
      </c>
      <c r="TA349" s="1" t="n">
        <v>1999</v>
      </c>
      <c r="TB349" s="110" t="s">
        <v>202</v>
      </c>
      <c r="TC349" s="108" t="n">
        <v>26.6</v>
      </c>
      <c r="TD349" s="108" t="n">
        <v>24.3</v>
      </c>
      <c r="TE349" s="108" t="n">
        <v>24.9</v>
      </c>
      <c r="TF349" s="108" t="n">
        <v>19.1</v>
      </c>
      <c r="TG349" s="108" t="n">
        <v>16.8</v>
      </c>
      <c r="TH349" s="108" t="n">
        <v>14.9</v>
      </c>
      <c r="TI349" s="108" t="n">
        <v>10.9</v>
      </c>
      <c r="TJ349" s="108" t="n">
        <v>14.6</v>
      </c>
      <c r="TK349" s="108" t="n">
        <v>16.6</v>
      </c>
      <c r="TL349" s="108" t="n">
        <v>19.6</v>
      </c>
      <c r="TM349" s="108" t="n">
        <v>22.6</v>
      </c>
      <c r="TN349" s="108" t="n">
        <v>24.9</v>
      </c>
      <c r="TO349" s="109" t="n">
        <f aca="false">AVERAGE(TC349:TN349)</f>
        <v>19.65</v>
      </c>
      <c r="UA349" s="1" t="n">
        <v>1999</v>
      </c>
      <c r="UB349" s="110" t="s">
        <v>202</v>
      </c>
      <c r="UC349" s="108" t="n">
        <v>18.6</v>
      </c>
      <c r="UD349" s="108" t="n">
        <v>18.6</v>
      </c>
      <c r="UE349" s="108" t="n">
        <v>16.5</v>
      </c>
      <c r="UF349" s="108" t="n">
        <v>14.1</v>
      </c>
      <c r="UG349" s="108" t="n">
        <v>11</v>
      </c>
      <c r="UH349" s="108" t="n">
        <v>6.1</v>
      </c>
      <c r="UI349" s="108" t="n">
        <v>6.6</v>
      </c>
      <c r="UJ349" s="108" t="n">
        <v>5.3</v>
      </c>
      <c r="UK349" s="108" t="n">
        <v>7.3</v>
      </c>
      <c r="UL349" s="108" t="n">
        <v>8.6</v>
      </c>
      <c r="UM349" s="108" t="n">
        <v>13.5</v>
      </c>
      <c r="UN349" s="108" t="n">
        <v>17</v>
      </c>
      <c r="UO349" s="109" t="n">
        <f aca="false">AVERAGE(UC349:UN349)</f>
        <v>11.9333333333333</v>
      </c>
      <c r="VA349" s="1" t="n">
        <v>1999</v>
      </c>
      <c r="VB349" s="110" t="s">
        <v>202</v>
      </c>
      <c r="VC349" s="108" t="n">
        <v>13.8</v>
      </c>
      <c r="VD349" s="108" t="n">
        <v>14.2</v>
      </c>
      <c r="VE349" s="108" t="n">
        <v>14</v>
      </c>
      <c r="VF349" s="108" t="n">
        <v>13.5</v>
      </c>
      <c r="VG349" s="108" t="n">
        <v>11.2</v>
      </c>
      <c r="VH349" s="108" t="n">
        <v>8.2</v>
      </c>
      <c r="VI349" s="108" t="n">
        <v>7.8</v>
      </c>
      <c r="VJ349" s="108" t="n">
        <v>7.1</v>
      </c>
      <c r="VK349" s="108" t="n">
        <v>7.7</v>
      </c>
      <c r="VL349" s="108" t="n">
        <v>8.1</v>
      </c>
      <c r="VM349" s="108" t="n">
        <v>10.7</v>
      </c>
      <c r="VN349" s="108" t="n">
        <v>12.7</v>
      </c>
      <c r="VO349" s="109" t="n">
        <f aca="false">AVERAGE(VC349:VN349)</f>
        <v>10.75</v>
      </c>
      <c r="WA349" s="1" t="n">
        <v>1999</v>
      </c>
      <c r="WB349" s="110" t="s">
        <v>202</v>
      </c>
      <c r="WC349" s="108" t="n">
        <v>22.7</v>
      </c>
      <c r="WD349" s="108" t="n">
        <v>23.2</v>
      </c>
      <c r="WE349" s="108" t="n">
        <v>20.5</v>
      </c>
      <c r="WF349" s="108" t="n">
        <v>15.5</v>
      </c>
      <c r="WG349" s="108" t="n">
        <v>14.3</v>
      </c>
      <c r="WH349" s="108" t="n">
        <v>6.5</v>
      </c>
      <c r="WI349" s="108" t="n">
        <v>5.1</v>
      </c>
      <c r="WJ349" s="108" t="n">
        <v>7.5</v>
      </c>
      <c r="WK349" s="108" t="n">
        <v>9</v>
      </c>
      <c r="WL349" s="108" t="n">
        <v>12.5</v>
      </c>
      <c r="WM349" s="108" t="n">
        <v>17.1</v>
      </c>
      <c r="WN349" s="108" t="n">
        <v>21.2</v>
      </c>
      <c r="WO349" s="109" t="n">
        <f aca="false">AVERAGE(WC349:WN349)</f>
        <v>14.5916666666667</v>
      </c>
      <c r="YA349" s="1" t="n">
        <v>1999</v>
      </c>
      <c r="YB349" s="110" t="s">
        <v>202</v>
      </c>
      <c r="YC349" s="112" t="n">
        <f aca="false">SUM(YC348+YC350)/2</f>
        <v>14.8</v>
      </c>
      <c r="YD349" s="108" t="n">
        <v>15.2</v>
      </c>
      <c r="YE349" s="108" t="n">
        <v>14.1</v>
      </c>
      <c r="YF349" s="108" t="n">
        <v>12.1</v>
      </c>
      <c r="YG349" s="108" t="n">
        <v>9.9</v>
      </c>
      <c r="YH349" s="108" t="n">
        <v>6.6</v>
      </c>
      <c r="YI349" s="108" t="n">
        <v>5</v>
      </c>
      <c r="YJ349" s="108" t="n">
        <v>5</v>
      </c>
      <c r="YK349" s="108" t="n">
        <v>6.5</v>
      </c>
      <c r="YL349" s="108" t="n">
        <v>6.9</v>
      </c>
      <c r="YM349" s="108" t="n">
        <v>10.8</v>
      </c>
      <c r="YN349" s="108" t="n">
        <v>13.5</v>
      </c>
      <c r="YO349" s="109" t="n">
        <f aca="false">AVERAGE(YC349:YN349)</f>
        <v>10.0333333333333</v>
      </c>
      <c r="ZA349" s="1" t="n">
        <v>1999</v>
      </c>
      <c r="ZB349" s="110" t="s">
        <v>202</v>
      </c>
      <c r="ZC349" s="108" t="n">
        <v>17.2</v>
      </c>
      <c r="ZD349" s="108" t="n">
        <v>17</v>
      </c>
      <c r="ZE349" s="108" t="n">
        <v>15.5</v>
      </c>
      <c r="ZF349" s="108" t="n">
        <v>11.9</v>
      </c>
      <c r="ZG349" s="108" t="n">
        <v>10</v>
      </c>
      <c r="ZH349" s="108" t="n">
        <v>5.8</v>
      </c>
      <c r="ZI349" s="108" t="n">
        <v>5.1</v>
      </c>
      <c r="ZJ349" s="108" t="n">
        <v>4.7</v>
      </c>
      <c r="ZK349" s="108" t="n">
        <v>6</v>
      </c>
      <c r="ZL349" s="108" t="n">
        <v>8.6</v>
      </c>
      <c r="ZM349" s="108" t="n">
        <v>12.1</v>
      </c>
      <c r="ZN349" s="108" t="n">
        <v>16.7</v>
      </c>
      <c r="ZO349" s="109" t="n">
        <f aca="false">AVERAGE(ZC349:ZN349)</f>
        <v>10.8833333333333</v>
      </c>
      <c r="AAA349" s="1" t="n">
        <v>1999</v>
      </c>
      <c r="AAB349" s="110" t="s">
        <v>202</v>
      </c>
      <c r="AAC349" s="108" t="n">
        <v>24.2</v>
      </c>
      <c r="AAD349" s="108" t="n">
        <v>23</v>
      </c>
      <c r="AAE349" s="108" t="n">
        <v>23.6</v>
      </c>
      <c r="AAF349" s="108" t="n">
        <v>19.6</v>
      </c>
      <c r="AAG349" s="108" t="n">
        <v>15.3</v>
      </c>
      <c r="AAH349" s="108" t="n">
        <v>14.5</v>
      </c>
      <c r="AAI349" s="108" t="n">
        <v>12.4</v>
      </c>
      <c r="AAJ349" s="108" t="n">
        <v>15.4</v>
      </c>
      <c r="AAK349" s="108" t="n">
        <v>19.2</v>
      </c>
      <c r="AAL349" s="108" t="n">
        <v>22.1</v>
      </c>
      <c r="AAM349" s="108" t="n">
        <v>23.3</v>
      </c>
      <c r="AAN349" s="108" t="n">
        <v>23.7</v>
      </c>
      <c r="AAO349" s="109" t="n">
        <f aca="false">AVERAGE(AAC349:AAN349)</f>
        <v>19.6916666666667</v>
      </c>
      <c r="ABA349" s="1" t="n">
        <v>1999</v>
      </c>
      <c r="ABB349" s="110" t="s">
        <v>202</v>
      </c>
      <c r="ABC349" s="108" t="n">
        <v>25.4</v>
      </c>
      <c r="ABD349" s="108" t="n">
        <v>25</v>
      </c>
      <c r="ABE349" s="108" t="n">
        <v>25.5</v>
      </c>
      <c r="ABF349" s="108" t="n">
        <v>21.2</v>
      </c>
      <c r="ABG349" s="108" t="n">
        <v>19.7</v>
      </c>
      <c r="ABH349" s="108" t="n">
        <v>14.6</v>
      </c>
      <c r="ABI349" s="108" t="n">
        <v>13.4</v>
      </c>
      <c r="ABJ349" s="108" t="n">
        <v>15.3</v>
      </c>
      <c r="ABK349" s="108" t="n">
        <v>15.3</v>
      </c>
      <c r="ABL349" s="108" t="n">
        <v>18</v>
      </c>
      <c r="ABM349" s="108" t="n">
        <v>20.9</v>
      </c>
      <c r="ABN349" s="108" t="n">
        <v>23.6</v>
      </c>
      <c r="ABO349" s="109" t="n">
        <f aca="false">AVERAGE(ABC349:ABN349)</f>
        <v>19.825</v>
      </c>
      <c r="ACA349" s="111" t="n">
        <v>1999</v>
      </c>
      <c r="ACB349" s="110" t="s">
        <v>202</v>
      </c>
      <c r="ACC349" s="108" t="n">
        <v>18</v>
      </c>
      <c r="ACD349" s="108" t="n">
        <v>18.6</v>
      </c>
      <c r="ACE349" s="108" t="n">
        <v>17</v>
      </c>
      <c r="ACF349" s="108" t="n">
        <v>14.8</v>
      </c>
      <c r="ACG349" s="108" t="n">
        <v>12.2</v>
      </c>
      <c r="ACH349" s="108" t="n">
        <v>9</v>
      </c>
      <c r="ACI349" s="108" t="n">
        <v>7.7</v>
      </c>
      <c r="ACJ349" s="108" t="n">
        <v>7.3</v>
      </c>
      <c r="ACK349" s="108" t="n">
        <v>8.9</v>
      </c>
      <c r="ACL349" s="108" t="n">
        <v>11.1</v>
      </c>
      <c r="ACM349" s="108" t="n">
        <v>14.3</v>
      </c>
      <c r="ACN349" s="108" t="n">
        <v>17.8</v>
      </c>
      <c r="ACO349" s="109" t="n">
        <f aca="false">AVERAGE(ACC349:ACN349)</f>
        <v>13.0583333333333</v>
      </c>
      <c r="ADA349" s="1" t="n">
        <v>1999</v>
      </c>
      <c r="ADB349" s="110" t="s">
        <v>202</v>
      </c>
      <c r="ADC349" s="108" t="n">
        <v>26.5</v>
      </c>
      <c r="ADD349" s="108" t="n">
        <v>24.5</v>
      </c>
      <c r="ADE349" s="108" t="n">
        <v>25.2</v>
      </c>
      <c r="ADF349" s="108" t="n">
        <v>19.9</v>
      </c>
      <c r="ADG349" s="108" t="n">
        <v>17.3</v>
      </c>
      <c r="ADH349" s="108" t="n">
        <v>15.4</v>
      </c>
      <c r="ADI349" s="108" t="n">
        <v>11.6</v>
      </c>
      <c r="ADJ349" s="108" t="n">
        <v>14.8</v>
      </c>
      <c r="ADK349" s="108" t="n">
        <v>15.5</v>
      </c>
      <c r="ADL349" s="108" t="n">
        <v>18.6</v>
      </c>
      <c r="ADM349" s="108" t="n">
        <v>21.2</v>
      </c>
      <c r="ADN349" s="108" t="n">
        <v>24.6</v>
      </c>
      <c r="ADO349" s="109" t="n">
        <f aca="false">AVERAGE(ADC349:ADN349)</f>
        <v>19.5916666666667</v>
      </c>
      <c r="AEA349" s="1" t="n">
        <v>1999</v>
      </c>
      <c r="AEB349" s="110" t="s">
        <v>202</v>
      </c>
      <c r="AEC349" s="108" t="n">
        <v>27.6</v>
      </c>
      <c r="AED349" s="108" t="n">
        <v>25.2</v>
      </c>
      <c r="AEE349" s="108" t="n">
        <v>26</v>
      </c>
      <c r="AEF349" s="108" t="n">
        <v>21.4</v>
      </c>
      <c r="AEG349" s="108" t="n">
        <v>18.8</v>
      </c>
      <c r="AEH349" s="108" t="n">
        <v>16.6</v>
      </c>
      <c r="AEI349" s="108" t="n">
        <v>13.4</v>
      </c>
      <c r="AEJ349" s="108" t="n">
        <v>16.3</v>
      </c>
      <c r="AEK349" s="108" t="n">
        <v>17.3</v>
      </c>
      <c r="AEL349" s="108" t="n">
        <v>20.1</v>
      </c>
      <c r="AEM349" s="108" t="n">
        <v>22.5</v>
      </c>
      <c r="AEN349" s="108" t="n">
        <v>25.4</v>
      </c>
      <c r="AEO349" s="109" t="n">
        <f aca="false">AVERAGE(AEC349:AEN349)</f>
        <v>20.8833333333333</v>
      </c>
      <c r="AFA349" s="1" t="n">
        <v>1999</v>
      </c>
      <c r="AFB349" s="110" t="s">
        <v>202</v>
      </c>
      <c r="AFC349" s="108" t="n">
        <v>18.4</v>
      </c>
      <c r="AFD349" s="108" t="n">
        <v>19.6</v>
      </c>
      <c r="AFE349" s="108" t="n">
        <v>19</v>
      </c>
      <c r="AFF349" s="108" t="n">
        <v>18.5</v>
      </c>
      <c r="AFG349" s="108" t="n">
        <v>16.3</v>
      </c>
      <c r="AFH349" s="108" t="n">
        <v>13.7</v>
      </c>
      <c r="AFI349" s="108" t="n">
        <v>13</v>
      </c>
      <c r="AFJ349" s="108" t="n">
        <v>12.1</v>
      </c>
      <c r="AFK349" s="108" t="n">
        <v>12.7</v>
      </c>
      <c r="AFL349" s="108" t="n">
        <v>13.3</v>
      </c>
      <c r="AFM349" s="108" t="n">
        <v>16</v>
      </c>
      <c r="AFN349" s="108" t="n">
        <v>18.9</v>
      </c>
      <c r="AFO349" s="109" t="n">
        <f aca="false">AVERAGE(AFC349:AFN349)</f>
        <v>15.9583333333333</v>
      </c>
      <c r="AGA349" s="1" t="n">
        <v>1999</v>
      </c>
      <c r="AGB349" s="110" t="s">
        <v>202</v>
      </c>
      <c r="AGC349" s="108" t="n">
        <v>17.9</v>
      </c>
      <c r="AGD349" s="108" t="n">
        <v>17.3</v>
      </c>
      <c r="AGE349" s="108" t="n">
        <v>15.9</v>
      </c>
      <c r="AGF349" s="108" t="n">
        <v>12.7</v>
      </c>
      <c r="AGG349" s="108" t="n">
        <v>9.4</v>
      </c>
      <c r="AGH349" s="108" t="n">
        <v>3.9</v>
      </c>
      <c r="AGI349" s="108" t="n">
        <v>3.7</v>
      </c>
      <c r="AGJ349" s="108" t="n">
        <v>3.1</v>
      </c>
      <c r="AGK349" s="108" t="n">
        <v>5.8</v>
      </c>
      <c r="AGL349" s="108" t="n">
        <v>7.4</v>
      </c>
      <c r="AGM349" s="108" t="n">
        <v>12.7</v>
      </c>
      <c r="AGN349" s="108" t="n">
        <v>15.8</v>
      </c>
      <c r="AGO349" s="109" t="n">
        <f aca="false">AVERAGE(AGC349:AGN349)</f>
        <v>10.4666666666667</v>
      </c>
      <c r="AHA349" s="1" t="n">
        <v>1999</v>
      </c>
      <c r="AHB349" s="110" t="s">
        <v>202</v>
      </c>
      <c r="AHC349" s="108" t="n">
        <v>13.9</v>
      </c>
      <c r="AHD349" s="108" t="n">
        <v>14.8</v>
      </c>
      <c r="AHE349" s="108" t="n">
        <v>13.7</v>
      </c>
      <c r="AHF349" s="108" t="n">
        <v>10.3</v>
      </c>
      <c r="AHG349" s="108" t="n">
        <v>8.7</v>
      </c>
      <c r="AHH349" s="108" t="n">
        <v>5.3</v>
      </c>
      <c r="AHI349" s="108" t="n">
        <v>4.2</v>
      </c>
      <c r="AHJ349" s="108" t="n">
        <v>3.3</v>
      </c>
      <c r="AHK349" s="108" t="n">
        <v>4.8</v>
      </c>
      <c r="AHL349" s="108" t="n">
        <v>5.5</v>
      </c>
      <c r="AHM349" s="108" t="n">
        <v>8.5</v>
      </c>
      <c r="AHN349" s="108" t="n">
        <v>13.6</v>
      </c>
      <c r="AHO349" s="109" t="n">
        <f aca="false">AVERAGE(AHC349:AHN349)</f>
        <v>8.88333333333333</v>
      </c>
      <c r="AIA349" s="1" t="n">
        <v>1999</v>
      </c>
      <c r="AIB349" s="110" t="s">
        <v>202</v>
      </c>
      <c r="AIC349" s="112" t="n">
        <f aca="false">SUM(AIC348+AIC350)/2</f>
        <v>23.05</v>
      </c>
      <c r="AID349" s="112" t="n">
        <f aca="false">SUM(AID348+AID350)/2</f>
        <v>22.55</v>
      </c>
      <c r="AIE349" s="112" t="n">
        <f aca="false">SUM(AIE348+AIE350)/2</f>
        <v>20.05</v>
      </c>
      <c r="AIF349" s="112" t="n">
        <f aca="false">SUM(AIF348+AIF350)/2</f>
        <v>15.5</v>
      </c>
      <c r="AIG349" s="112" t="n">
        <f aca="false">SUM(AIG348+AIG350)/2</f>
        <v>10.25</v>
      </c>
      <c r="AIH349" s="108" t="n">
        <v>5.4</v>
      </c>
      <c r="AII349" s="108" t="n">
        <v>4.4</v>
      </c>
      <c r="AIJ349" s="108" t="n">
        <v>7.1</v>
      </c>
      <c r="AIK349" s="108" t="n">
        <v>10.6</v>
      </c>
      <c r="AIL349" s="108" t="n">
        <v>14.6</v>
      </c>
      <c r="AIM349" s="108" t="n">
        <v>16.4</v>
      </c>
      <c r="AIN349" s="108" t="n">
        <v>21.5</v>
      </c>
      <c r="AIO349" s="109" t="n">
        <f aca="false">AVERAGE(AIC349:AIN349)</f>
        <v>14.2833333333333</v>
      </c>
      <c r="AJA349" s="1" t="n">
        <v>1999</v>
      </c>
      <c r="AJB349" s="110" t="s">
        <v>202</v>
      </c>
      <c r="AJC349" s="108" t="n">
        <v>26.2</v>
      </c>
      <c r="AJD349" s="108" t="n">
        <v>25.5</v>
      </c>
      <c r="AJE349" s="108" t="n">
        <v>25.3</v>
      </c>
      <c r="AJF349" s="108" t="n">
        <v>22.7</v>
      </c>
      <c r="AJG349" s="108" t="n">
        <v>17.9</v>
      </c>
      <c r="AJH349" s="108" t="n">
        <v>17.5</v>
      </c>
      <c r="AJI349" s="108" t="n">
        <v>15.3</v>
      </c>
      <c r="AJJ349" s="108" t="n">
        <v>18.2</v>
      </c>
      <c r="AJK349" s="108" t="n">
        <v>22.2</v>
      </c>
      <c r="AJL349" s="108" t="n">
        <v>26</v>
      </c>
      <c r="AJM349" s="108" t="n">
        <v>26</v>
      </c>
      <c r="AJN349" s="108" t="n">
        <v>26.1</v>
      </c>
      <c r="AJO349" s="109" t="n">
        <f aca="false">AVERAGE(AJC349:AJN349)</f>
        <v>22.4083333333333</v>
      </c>
      <c r="AKA349" s="1" t="n">
        <v>1999</v>
      </c>
      <c r="AKB349" s="110" t="s">
        <v>202</v>
      </c>
      <c r="AKC349" s="108" t="n">
        <v>16.9</v>
      </c>
      <c r="AKD349" s="108" t="n">
        <v>16.5</v>
      </c>
      <c r="AKE349" s="108" t="n">
        <v>15.2</v>
      </c>
      <c r="AKF349" s="108" t="n">
        <v>11.7</v>
      </c>
      <c r="AKG349" s="108" t="n">
        <v>9.5</v>
      </c>
      <c r="AKH349" s="108" t="n">
        <v>5.3</v>
      </c>
      <c r="AKI349" s="108" t="n">
        <v>4.1</v>
      </c>
      <c r="AKJ349" s="108" t="n">
        <v>4</v>
      </c>
      <c r="AKK349" s="108" t="n">
        <v>5.3</v>
      </c>
      <c r="AKL349" s="108" t="n">
        <v>7.2</v>
      </c>
      <c r="AKM349" s="108" t="n">
        <v>10.3</v>
      </c>
      <c r="AKN349" s="108" t="n">
        <v>15.4</v>
      </c>
      <c r="AKO349" s="109" t="n">
        <f aca="false">AVERAGE(AKC349:AKN349)</f>
        <v>10.1166666666667</v>
      </c>
      <c r="ALA349" s="35" t="n">
        <f aca="false">(ACO349+AO349+EO349+NO349+AKO349+AFO349+AEO349+IO349+MO349)/9</f>
        <v>14.0935185185185</v>
      </c>
      <c r="ALB349" s="77" t="n">
        <f aca="false">(ABO349+KO349+DO349+AGO349)/4</f>
        <v>17.9791666666667</v>
      </c>
      <c r="ALC349" s="19" t="n">
        <f aca="false">(QO349+PO349+AAO349+AJO349+FO349+SO349+BO349+CO349+JO349+OO349+TO349+HO349)/12</f>
        <v>13.5847222222222</v>
      </c>
      <c r="AMA349" s="28" t="n">
        <f aca="false">MAX(ACC349:ACN349,AC349:AN349,EC349:EN349,NC349:NN349,AKC349:AKN349,AFC349:AFN349,AEC349:AEN349,IC349:IN349,MC349:MN349)</f>
        <v>27.6</v>
      </c>
      <c r="AMB349" s="28" t="n">
        <f aca="false">MIN(ACC349:ACN349,AC349:AN349,EC349:EN349,NC349:NN349,AKC349:AKN349,AFC349:AFN349,AEC349:AEN349,IC349:IN349,MC349:MN349)</f>
        <v>4</v>
      </c>
      <c r="AMC349" s="81" t="n">
        <f aca="false">MAX(ABC349:ABN349,KC349:KN349,DC349:DN349,AGC349:AGN349)</f>
        <v>26.9</v>
      </c>
      <c r="AMD349" s="81" t="n">
        <f aca="false">MIN(ABC349:ABN349,KC349:KN349,DC349:DN349,AGC349:AGN349)</f>
        <v>3.1</v>
      </c>
      <c r="AME349" s="60" t="n">
        <f aca="false">MAX(QC349:QN349,PC349:PN349,AJC349:AJN349,AAC349:AAN349,FC349:FN349,SC349:SN349)</f>
        <v>26.2</v>
      </c>
      <c r="AMF349" s="60" t="n">
        <f aca="false">MIN(QC349:QN349,PC349:PN349,AJC349:AJN349,AAC349:AAN349,FC349:FN349,SC349:SN349)</f>
        <v>5.2</v>
      </c>
    </row>
    <row r="350" customFormat="false" ht="12.8" hidden="false" customHeight="false" outlineLevel="0" collapsed="false">
      <c r="A350" s="104" t="n">
        <f aca="false">A345+5</f>
        <v>2000</v>
      </c>
      <c r="B350" s="29" t="n">
        <f aca="false">AVERAGE(AO350,BO350,CO350,DO350,EO350,FO350,GO350,HO360,IO350,JO350,KO350,LO350,MO350,NO350,OO350,PO350,QO350,RO350,SO350,TO350,UO350,VO350,WO350,YO350,ZO350,AAO350,ABO350,ACO350,ADO350,AEO350,AFO350,AGO350,AHO350,AIO350,AJO350,AKO350)</f>
        <v>13.4627314814815</v>
      </c>
      <c r="C350" s="30" t="n">
        <f aca="false">AVERAGE(B346:B350)</f>
        <v>13.8174410774411</v>
      </c>
      <c r="D350" s="31" t="n">
        <f aca="false">AVERAGE(B341:B350)</f>
        <v>13.8248046436588</v>
      </c>
      <c r="E350" s="29" t="n">
        <f aca="false">AVERAGE(B331:B350)</f>
        <v>13.8767344013047</v>
      </c>
      <c r="F350" s="32" t="n">
        <f aca="false">AVERAGE(B301:B350)</f>
        <v>13.7302809518799</v>
      </c>
      <c r="G350" s="3" t="n">
        <f aca="false">MAX(AC350:AN350,BC350:BN350,CC350:CN350,DC350:DN350,EC350:EN350,FC350:FN350,GC350:GN350,HC350:HN350,IC350:IN350,JC350:JN350,KC350:KN350,LC350:LN350,MC350:MN350,NC350:NN350,OC350:ON350,PC350:PN350,QC350:QN350,RC350:RN350,SC350:SN350,TC350:TN350,UC350:UN350,VC350:VN350,WC350:WN350,YC350:YN350,ZC350:ZN350,AAC350:AAN350,ABC350:ABN350,ACC350:ACN350,ADC350:ADN350,AEC350:AEN350,AFC350:AFN350,AGC350:AGN350,AHC350:AHN350,AIC350:AIN350,AJC350:AJN350,AKC350:AKN350)</f>
        <v>27.5</v>
      </c>
      <c r="H350" s="105" t="n">
        <f aca="false">MEDIAN(AC350:AN350,BC350:BN350,CC350:CN350,DC350:DN350,EC350:EN350,FC350:FN350,GC350:GN350,HC350:HN350,IC350:IN350,JC350:JN350,KC350:KN350,LC350:LN350,MC350:MN350,NC350:NN350,OC350:ON350,PC350:PN350,QC350:QN350,RC350:RN350,SC350:SN350,TC350:TN350,UC350:UN350,VC350:VN350,WC350:WN350,YC350:YN350,ZC350:ZN350,AAC350:AAN350,ABC350:ABN350,ACC350:ACN350,ADC350:ADN350,AEC350:AEN350,AFC350:AFN350,AGC350:AGN350,AHC350:AHN350,AIC350:AIN350,AJC350:AJN350,AKC350:AKN350)</f>
        <v>13.1</v>
      </c>
      <c r="I350" s="5" t="n">
        <f aca="false">MIN(AC350:AN350,BC350:BN350,CC350:CN350,DC350:DN350,EC350:EN350,FC350:FN350,GC350:GN350,HC350:HN350,IC350:IN350,JC350:JN350,KC350:KN350,LC350:LN350,MC350:MN350,NC350:NN350,OC350:ON350,PC350:PN350,QC350:QN350,RC350:RN350,SC350:SN350,TC350:TN350,UC350:UN350,VC350:VN350,WC350:WN350,YC350:YN350,ZC350:ZN350,AAC350:AAN350,ABC350:ABN350,ACC350:ACN350,ADC350:ADN350,AEC350:AEN350,AFC350:AFN350,AGC350:AGN350,AHC350:AHN350,AIC350:AIN350,AJC350:AJN350,AKC350:AKN350)</f>
        <v>2.3</v>
      </c>
      <c r="J350" s="106" t="n">
        <f aca="false">(G350+I350)/2</f>
        <v>14.9</v>
      </c>
      <c r="AB350" s="107" t="n">
        <v>2000</v>
      </c>
      <c r="AC350" s="108" t="n">
        <v>15</v>
      </c>
      <c r="AD350" s="108" t="n">
        <v>15.2</v>
      </c>
      <c r="AE350" s="108" t="n">
        <v>13.5</v>
      </c>
      <c r="AF350" s="108" t="n">
        <v>11.2</v>
      </c>
      <c r="AG350" s="108" t="n">
        <v>8.9</v>
      </c>
      <c r="AH350" s="108" t="n">
        <v>7.8</v>
      </c>
      <c r="AI350" s="108" t="n">
        <v>8.3</v>
      </c>
      <c r="AJ350" s="108" t="n">
        <v>7.2</v>
      </c>
      <c r="AK350" s="108" t="n">
        <v>9.1</v>
      </c>
      <c r="AL350" s="108" t="n">
        <v>8.6</v>
      </c>
      <c r="AM350" s="108" t="n">
        <v>11.1</v>
      </c>
      <c r="AN350" s="108" t="n">
        <v>13.7</v>
      </c>
      <c r="AO350" s="109" t="n">
        <f aca="false">AVERAGE(AC350:AN350)</f>
        <v>10.8</v>
      </c>
      <c r="BA350" s="1" t="n">
        <v>2000</v>
      </c>
      <c r="BB350" s="110" t="s">
        <v>203</v>
      </c>
      <c r="BC350" s="108" t="n">
        <v>15.9</v>
      </c>
      <c r="BD350" s="108" t="n">
        <v>15.8</v>
      </c>
      <c r="BE350" s="108" t="n">
        <v>13.1</v>
      </c>
      <c r="BF350" s="108" t="n">
        <v>9.7</v>
      </c>
      <c r="BG350" s="108" t="n">
        <v>6.1</v>
      </c>
      <c r="BH350" s="108" t="n">
        <v>5</v>
      </c>
      <c r="BI350" s="108" t="n">
        <v>5.4</v>
      </c>
      <c r="BJ350" s="108" t="n">
        <v>5.2</v>
      </c>
      <c r="BK350" s="108" t="n">
        <v>8.6</v>
      </c>
      <c r="BL350" s="108" t="n">
        <v>8.8</v>
      </c>
      <c r="BM350" s="108" t="n">
        <v>12.4</v>
      </c>
      <c r="BN350" s="108" t="n">
        <v>14.6</v>
      </c>
      <c r="BO350" s="109" t="n">
        <f aca="false">AVERAGE(BC350:BN350)</f>
        <v>10.05</v>
      </c>
      <c r="CA350" s="1" t="n">
        <v>2000</v>
      </c>
      <c r="CB350" s="110" t="s">
        <v>203</v>
      </c>
      <c r="CC350" s="108" t="n">
        <v>14.5</v>
      </c>
      <c r="CD350" s="108" t="n">
        <v>13</v>
      </c>
      <c r="CE350" s="108" t="n">
        <v>10.9</v>
      </c>
      <c r="CF350" s="108" t="n">
        <v>8.2</v>
      </c>
      <c r="CG350" s="108" t="n">
        <v>5.4</v>
      </c>
      <c r="CH350" s="108" t="n">
        <v>4.3</v>
      </c>
      <c r="CI350" s="108" t="n">
        <v>6</v>
      </c>
      <c r="CJ350" s="108" t="n">
        <v>4.4</v>
      </c>
      <c r="CK350" s="108" t="n">
        <v>6.9</v>
      </c>
      <c r="CL350" s="108" t="n">
        <v>6.6</v>
      </c>
      <c r="CM350" s="108" t="n">
        <v>9.9</v>
      </c>
      <c r="CN350" s="108" t="n">
        <v>11.2</v>
      </c>
      <c r="CO350" s="109" t="n">
        <f aca="false">AVERAGE(CC350:CN350)</f>
        <v>8.44166666666667</v>
      </c>
      <c r="DA350" s="1" t="n">
        <v>2000</v>
      </c>
      <c r="DB350" s="110" t="s">
        <v>203</v>
      </c>
      <c r="DC350" s="108" t="n">
        <v>25.6</v>
      </c>
      <c r="DD350" s="108" t="n">
        <v>25.9</v>
      </c>
      <c r="DE350" s="108" t="n">
        <v>24.8</v>
      </c>
      <c r="DF350" s="108" t="n">
        <v>23.5</v>
      </c>
      <c r="DG350" s="108" t="n">
        <v>17.2</v>
      </c>
      <c r="DH350" s="108" t="n">
        <v>11.9</v>
      </c>
      <c r="DI350" s="108" t="n">
        <v>13.7</v>
      </c>
      <c r="DJ350" s="108" t="n">
        <v>13.7</v>
      </c>
      <c r="DK350" s="108" t="n">
        <v>18.1</v>
      </c>
      <c r="DL350" s="108" t="n">
        <v>22.9</v>
      </c>
      <c r="DM350" s="108" t="n">
        <v>25.3</v>
      </c>
      <c r="DN350" s="108" t="n">
        <v>26.2</v>
      </c>
      <c r="DO350" s="109" t="n">
        <f aca="false">AVERAGE(DC350:DN350)</f>
        <v>20.7333333333333</v>
      </c>
      <c r="EA350" s="1" t="n">
        <v>2000</v>
      </c>
      <c r="EB350" s="110" t="s">
        <v>203</v>
      </c>
      <c r="EC350" s="108" t="n">
        <v>16.2</v>
      </c>
      <c r="ED350" s="108" t="n">
        <v>15.5</v>
      </c>
      <c r="EE350" s="108" t="n">
        <v>13.9</v>
      </c>
      <c r="EF350" s="108" t="n">
        <v>11.9</v>
      </c>
      <c r="EG350" s="108" t="n">
        <v>7.5</v>
      </c>
      <c r="EH350" s="108" t="n">
        <v>7.7</v>
      </c>
      <c r="EI350" s="108" t="n">
        <v>9</v>
      </c>
      <c r="EJ350" s="108" t="n">
        <v>6.7</v>
      </c>
      <c r="EK350" s="108" t="n">
        <v>9.1</v>
      </c>
      <c r="EL350" s="108" t="n">
        <v>8.2</v>
      </c>
      <c r="EM350" s="108" t="n">
        <v>12.7</v>
      </c>
      <c r="EN350" s="108" t="n">
        <v>12.9</v>
      </c>
      <c r="EO350" s="109" t="n">
        <f aca="false">AVERAGE(EC350:EN350)</f>
        <v>10.9416666666667</v>
      </c>
      <c r="FA350" s="1" t="n">
        <v>2000</v>
      </c>
      <c r="FB350" s="110" t="s">
        <v>203</v>
      </c>
      <c r="FC350" s="108" t="n">
        <v>15.6</v>
      </c>
      <c r="FD350" s="108" t="n">
        <v>14.8</v>
      </c>
      <c r="FE350" s="108" t="n">
        <v>13.3</v>
      </c>
      <c r="FF350" s="108" t="n">
        <v>11.1</v>
      </c>
      <c r="FG350" s="108" t="n">
        <v>7.7</v>
      </c>
      <c r="FH350" s="108" t="n">
        <v>7.5</v>
      </c>
      <c r="FI350" s="108" t="n">
        <v>8</v>
      </c>
      <c r="FJ350" s="108" t="n">
        <v>6.5</v>
      </c>
      <c r="FK350" s="108" t="n">
        <v>8.6</v>
      </c>
      <c r="FL350" s="108" t="n">
        <v>7.5</v>
      </c>
      <c r="FM350" s="108" t="n">
        <v>10.4</v>
      </c>
      <c r="FN350" s="108" t="n">
        <v>11.9</v>
      </c>
      <c r="FO350" s="109" t="n">
        <f aca="false">AVERAGE(FC350:FN350)</f>
        <v>10.2416666666667</v>
      </c>
      <c r="GA350" s="1" t="n">
        <v>2000</v>
      </c>
      <c r="GB350" s="110" t="s">
        <v>203</v>
      </c>
      <c r="GC350" s="108" t="n">
        <v>18.1</v>
      </c>
      <c r="GD350" s="108" t="n">
        <v>18.5</v>
      </c>
      <c r="GE350" s="108" t="n">
        <v>17.2</v>
      </c>
      <c r="GF350" s="108" t="n">
        <v>15.9</v>
      </c>
      <c r="GG350" s="108" t="n">
        <v>14.2</v>
      </c>
      <c r="GH350" s="108" t="n">
        <v>12.6</v>
      </c>
      <c r="GI350" s="108" t="n">
        <v>11.6</v>
      </c>
      <c r="GJ350" s="108" t="n">
        <v>11</v>
      </c>
      <c r="GK350" s="108" t="n">
        <v>13.1</v>
      </c>
      <c r="GL350" s="108" t="n">
        <v>13.3</v>
      </c>
      <c r="GM350" s="108" t="n">
        <v>15.2</v>
      </c>
      <c r="GN350" s="108" t="n">
        <v>16.5</v>
      </c>
      <c r="GO350" s="109" t="n">
        <f aca="false">AVERAGE(GC350:GN350)</f>
        <v>14.7666666666667</v>
      </c>
      <c r="HA350" s="1" t="n">
        <v>2000</v>
      </c>
      <c r="HB350" s="110" t="s">
        <v>203</v>
      </c>
      <c r="HC350" s="108" t="n">
        <v>16.6</v>
      </c>
      <c r="HD350" s="108" t="n">
        <v>16.4</v>
      </c>
      <c r="HE350" s="108" t="n">
        <v>14.8</v>
      </c>
      <c r="HF350" s="108" t="n">
        <v>14.4</v>
      </c>
      <c r="HG350" s="108" t="n">
        <v>12</v>
      </c>
      <c r="HH350" s="108" t="n">
        <v>11.5</v>
      </c>
      <c r="HI350" s="108" t="n">
        <v>10.6</v>
      </c>
      <c r="HJ350" s="108" t="n">
        <v>9.7</v>
      </c>
      <c r="HK350" s="108" t="n">
        <v>11.3</v>
      </c>
      <c r="HL350" s="108" t="n">
        <v>10.6</v>
      </c>
      <c r="HM350" s="108" t="n">
        <v>13.8</v>
      </c>
      <c r="HN350" s="108" t="n">
        <v>13.9</v>
      </c>
      <c r="HO350" s="109" t="n">
        <f aca="false">AVERAGE(HC350:HN350)</f>
        <v>12.9666666666667</v>
      </c>
      <c r="IA350" s="1" t="n">
        <v>2000</v>
      </c>
      <c r="IB350" s="110" t="s">
        <v>203</v>
      </c>
      <c r="IC350" s="108" t="n">
        <v>23.6</v>
      </c>
      <c r="ID350" s="108" t="n">
        <v>25.3</v>
      </c>
      <c r="IE350" s="108" t="n">
        <v>23.8</v>
      </c>
      <c r="IF350" s="108" t="n">
        <v>19.1</v>
      </c>
      <c r="IG350" s="108" t="n">
        <v>11.7</v>
      </c>
      <c r="IH350" s="108" t="n">
        <v>10.6</v>
      </c>
      <c r="II350" s="108" t="n">
        <v>11.4</v>
      </c>
      <c r="IJ350" s="108" t="n">
        <v>10.4</v>
      </c>
      <c r="IK350" s="108" t="n">
        <v>13.7</v>
      </c>
      <c r="IL350" s="108" t="n">
        <v>16.7</v>
      </c>
      <c r="IM350" s="108" t="n">
        <v>18.9</v>
      </c>
      <c r="IN350" s="108" t="n">
        <v>21.5</v>
      </c>
      <c r="IO350" s="109" t="n">
        <f aca="false">AVERAGE(IC350:IN350)</f>
        <v>17.225</v>
      </c>
      <c r="JA350" s="1" t="n">
        <v>2000</v>
      </c>
      <c r="JB350" s="119" t="s">
        <v>203</v>
      </c>
      <c r="JC350" s="108" t="n">
        <v>14.4</v>
      </c>
      <c r="JD350" s="108" t="n">
        <v>13.7</v>
      </c>
      <c r="JE350" s="108" t="n">
        <v>11.5</v>
      </c>
      <c r="JF350" s="108" t="n">
        <v>11.8</v>
      </c>
      <c r="JG350" s="108" t="n">
        <v>6.6</v>
      </c>
      <c r="JH350" s="108" t="n">
        <v>4.3</v>
      </c>
      <c r="JI350" s="108" t="n">
        <v>3.6</v>
      </c>
      <c r="JJ350" s="108" t="n">
        <v>7.2</v>
      </c>
      <c r="JK350" s="108" t="n">
        <v>8.4</v>
      </c>
      <c r="JL350" s="108" t="n">
        <v>7.6</v>
      </c>
      <c r="JM350" s="108" t="n">
        <v>11.7</v>
      </c>
      <c r="JN350" s="108" t="n">
        <v>10.7</v>
      </c>
      <c r="JO350" s="109" t="n">
        <f aca="false">AVERAGE(JC350:JN350)</f>
        <v>9.29166666666667</v>
      </c>
      <c r="KA350" s="1" t="n">
        <v>2000</v>
      </c>
      <c r="KB350" s="110" t="s">
        <v>203</v>
      </c>
      <c r="KC350" s="108" t="n">
        <v>25.5</v>
      </c>
      <c r="KD350" s="108" t="n">
        <v>25.6</v>
      </c>
      <c r="KE350" s="108" t="n">
        <v>24.4</v>
      </c>
      <c r="KF350" s="108" t="n">
        <v>23.8</v>
      </c>
      <c r="KG350" s="108" t="n">
        <v>17.7</v>
      </c>
      <c r="KH350" s="108" t="n">
        <v>12.7</v>
      </c>
      <c r="KI350" s="108" t="n">
        <v>14</v>
      </c>
      <c r="KJ350" s="108" t="n">
        <v>14.2</v>
      </c>
      <c r="KK350" s="108" t="n">
        <v>18.9</v>
      </c>
      <c r="KL350" s="108" t="n">
        <v>23</v>
      </c>
      <c r="KM350" s="108" t="n">
        <v>24</v>
      </c>
      <c r="KN350" s="108" t="n">
        <v>26.1</v>
      </c>
      <c r="KO350" s="109" t="n">
        <f aca="false">AVERAGE(KC350:KN350)</f>
        <v>20.825</v>
      </c>
      <c r="LA350" s="1" t="n">
        <v>2000</v>
      </c>
      <c r="LB350" s="110" t="s">
        <v>203</v>
      </c>
      <c r="LC350" s="108" t="n">
        <v>15.7</v>
      </c>
      <c r="LD350" s="108" t="n">
        <v>14.8</v>
      </c>
      <c r="LE350" s="108" t="n">
        <v>13</v>
      </c>
      <c r="LF350" s="108" t="n">
        <v>11</v>
      </c>
      <c r="LG350" s="108" t="n">
        <v>7.4</v>
      </c>
      <c r="LH350" s="108" t="n">
        <v>6.3</v>
      </c>
      <c r="LI350" s="108" t="n">
        <v>6.7</v>
      </c>
      <c r="LJ350" s="108" t="n">
        <v>5.2</v>
      </c>
      <c r="LK350" s="108" t="n">
        <v>8.2</v>
      </c>
      <c r="LL350" s="108" t="n">
        <v>7.7</v>
      </c>
      <c r="LM350" s="108" t="n">
        <v>11.1</v>
      </c>
      <c r="LN350" s="108" t="n">
        <v>12</v>
      </c>
      <c r="LO350" s="109" t="n">
        <f aca="false">AVERAGE(LC350:LN350)</f>
        <v>9.925</v>
      </c>
      <c r="MA350" s="1" t="n">
        <v>2000</v>
      </c>
      <c r="MB350" s="110" t="s">
        <v>203</v>
      </c>
      <c r="MC350" s="108" t="n">
        <v>15.5</v>
      </c>
      <c r="MD350" s="108" t="n">
        <v>16.1</v>
      </c>
      <c r="ME350" s="108" t="n">
        <v>15</v>
      </c>
      <c r="MF350" s="108" t="n">
        <v>13</v>
      </c>
      <c r="MG350" s="108" t="n">
        <v>10.6</v>
      </c>
      <c r="MH350" s="108" t="n">
        <v>9.5</v>
      </c>
      <c r="MI350" s="108" t="n">
        <v>8.9</v>
      </c>
      <c r="MJ350" s="108" t="n">
        <v>8.6</v>
      </c>
      <c r="MK350" s="108" t="n">
        <v>10.3</v>
      </c>
      <c r="ML350" s="108" t="n">
        <v>10.7</v>
      </c>
      <c r="MM350" s="108" t="n">
        <v>12.9</v>
      </c>
      <c r="MN350" s="108" t="n">
        <v>15.4</v>
      </c>
      <c r="MO350" s="109" t="n">
        <f aca="false">AVERAGE(MC350:MN350)</f>
        <v>12.2083333333333</v>
      </c>
      <c r="NA350" s="1" t="n">
        <v>2000</v>
      </c>
      <c r="NB350" s="110" t="s">
        <v>203</v>
      </c>
      <c r="NC350" s="108" t="n">
        <v>20.2</v>
      </c>
      <c r="ND350" s="108" t="n">
        <v>21</v>
      </c>
      <c r="NE350" s="108" t="n">
        <v>20.2</v>
      </c>
      <c r="NF350" s="108" t="n">
        <v>15.6</v>
      </c>
      <c r="NG350" s="108" t="n">
        <v>11.3</v>
      </c>
      <c r="NH350" s="108" t="n">
        <v>11.5</v>
      </c>
      <c r="NI350" s="108" t="n">
        <v>11</v>
      </c>
      <c r="NJ350" s="108" t="n">
        <v>9.1</v>
      </c>
      <c r="NK350" s="108" t="n">
        <v>9.4</v>
      </c>
      <c r="NL350" s="108" t="n">
        <v>11</v>
      </c>
      <c r="NM350" s="108" t="n">
        <v>14.2</v>
      </c>
      <c r="NN350" s="108" t="n">
        <v>16.9</v>
      </c>
      <c r="NO350" s="109" t="n">
        <f aca="false">AVERAGE(NC350:NN350)</f>
        <v>14.2833333333333</v>
      </c>
      <c r="OA350" s="1" t="n">
        <v>2000</v>
      </c>
      <c r="OB350" s="110" t="s">
        <v>203</v>
      </c>
      <c r="OC350" s="108" t="n">
        <v>17.8</v>
      </c>
      <c r="OD350" s="108" t="n">
        <v>17.4</v>
      </c>
      <c r="OE350" s="108" t="n">
        <v>15.4</v>
      </c>
      <c r="OF350" s="108" t="n">
        <v>13.7</v>
      </c>
      <c r="OG350" s="108" t="n">
        <v>10.1</v>
      </c>
      <c r="OH350" s="108" t="n">
        <v>9.7</v>
      </c>
      <c r="OI350" s="108" t="n">
        <v>10.6</v>
      </c>
      <c r="OJ350" s="108" t="n">
        <v>8.3</v>
      </c>
      <c r="OK350" s="108" t="n">
        <v>11</v>
      </c>
      <c r="OL350" s="108" t="n">
        <v>10.5</v>
      </c>
      <c r="OM350" s="108" t="n">
        <v>14.1</v>
      </c>
      <c r="ON350" s="108" t="n">
        <v>15.7</v>
      </c>
      <c r="OO350" s="109" t="n">
        <f aca="false">AVERAGE(OC350:ON350)</f>
        <v>12.8583333333333</v>
      </c>
      <c r="PA350" s="16" t="n">
        <v>2000</v>
      </c>
      <c r="PB350" s="134" t="s">
        <v>203</v>
      </c>
      <c r="PC350" s="108" t="n">
        <v>17.1</v>
      </c>
      <c r="PD350" s="108" t="n">
        <v>17.4</v>
      </c>
      <c r="PE350" s="108" t="n">
        <v>15</v>
      </c>
      <c r="PF350" s="108" t="n">
        <v>11.2</v>
      </c>
      <c r="PG350" s="108" t="n">
        <v>6.2</v>
      </c>
      <c r="PH350" s="108" t="n">
        <v>5.6</v>
      </c>
      <c r="PI350" s="108" t="n">
        <v>5.9</v>
      </c>
      <c r="PJ350" s="108" t="n">
        <v>4.8</v>
      </c>
      <c r="PK350" s="108" t="n">
        <v>8.7</v>
      </c>
      <c r="PL350" s="108" t="n">
        <v>11.5</v>
      </c>
      <c r="PM350" s="108" t="n">
        <v>14.6</v>
      </c>
      <c r="PN350" s="108" t="n">
        <v>17.9</v>
      </c>
      <c r="PO350" s="109" t="n">
        <f aca="false">AVERAGE(PC350:PN350)</f>
        <v>11.325</v>
      </c>
      <c r="QA350" s="1" t="n">
        <v>2000</v>
      </c>
      <c r="QB350" s="110" t="s">
        <v>203</v>
      </c>
      <c r="QC350" s="108" t="n">
        <v>14</v>
      </c>
      <c r="QD350" s="108" t="n">
        <v>14.4</v>
      </c>
      <c r="QE350" s="108" t="n">
        <v>12.2</v>
      </c>
      <c r="QF350" s="108" t="n">
        <v>10.5</v>
      </c>
      <c r="QG350" s="108" t="n">
        <v>7.7</v>
      </c>
      <c r="QH350" s="108" t="n">
        <v>6.4</v>
      </c>
      <c r="QI350" s="108" t="n">
        <v>7</v>
      </c>
      <c r="QJ350" s="108" t="n">
        <v>5.7</v>
      </c>
      <c r="QK350" s="108" t="n">
        <v>7.5</v>
      </c>
      <c r="QL350" s="108" t="n">
        <v>7.4</v>
      </c>
      <c r="QM350" s="108" t="n">
        <v>11</v>
      </c>
      <c r="QN350" s="108" t="n">
        <v>12.9</v>
      </c>
      <c r="QO350" s="109" t="n">
        <f aca="false">AVERAGE(QC350:QN350)</f>
        <v>9.725</v>
      </c>
      <c r="RA350" s="1" t="n">
        <v>2000</v>
      </c>
      <c r="RB350" s="110" t="s">
        <v>203</v>
      </c>
      <c r="RC350" s="108" t="n">
        <v>15.9</v>
      </c>
      <c r="RD350" s="108" t="n">
        <v>16.2</v>
      </c>
      <c r="RE350" s="108" t="n">
        <v>14.2</v>
      </c>
      <c r="RF350" s="108" t="n">
        <v>11.2</v>
      </c>
      <c r="RG350" s="108" t="n">
        <v>5.4</v>
      </c>
      <c r="RH350" s="108" t="n">
        <v>5.7</v>
      </c>
      <c r="RI350" s="108" t="n">
        <v>7.4</v>
      </c>
      <c r="RJ350" s="108" t="n">
        <v>3.4</v>
      </c>
      <c r="RK350" s="108" t="n">
        <v>3.9</v>
      </c>
      <c r="RL350" s="108" t="n">
        <v>6.1</v>
      </c>
      <c r="RM350" s="108" t="n">
        <v>10.7</v>
      </c>
      <c r="RN350" s="108" t="n">
        <v>15</v>
      </c>
      <c r="RO350" s="109" t="n">
        <f aca="false">AVERAGE(RC350:RN350)</f>
        <v>9.59166666666667</v>
      </c>
      <c r="SA350" s="1" t="n">
        <v>2000</v>
      </c>
      <c r="SB350" s="107" t="n">
        <v>2000</v>
      </c>
      <c r="SC350" s="108" t="n">
        <v>19.2</v>
      </c>
      <c r="SD350" s="108" t="n">
        <v>19.3</v>
      </c>
      <c r="SE350" s="108" t="n">
        <v>17.2</v>
      </c>
      <c r="SF350" s="108" t="n">
        <v>12.6</v>
      </c>
      <c r="SG350" s="108" t="n">
        <v>6.8</v>
      </c>
      <c r="SH350" s="108" t="n">
        <v>5.8</v>
      </c>
      <c r="SI350" s="108" t="n">
        <v>5</v>
      </c>
      <c r="SJ350" s="108" t="n">
        <v>4.7</v>
      </c>
      <c r="SK350" s="108" t="n">
        <v>10.4</v>
      </c>
      <c r="SL350" s="108" t="n">
        <v>13.5</v>
      </c>
      <c r="SM350" s="108" t="n">
        <v>17.9</v>
      </c>
      <c r="SN350" s="108" t="n">
        <v>21.1</v>
      </c>
      <c r="SO350" s="109" t="n">
        <f aca="false">AVERAGE(SC350:SN350)</f>
        <v>12.7916666666667</v>
      </c>
      <c r="TA350" s="1" t="n">
        <v>2000</v>
      </c>
      <c r="TB350" s="110" t="s">
        <v>203</v>
      </c>
      <c r="TC350" s="108" t="n">
        <v>24.2</v>
      </c>
      <c r="TD350" s="108" t="n">
        <v>25.7</v>
      </c>
      <c r="TE350" s="108" t="n">
        <v>24.3</v>
      </c>
      <c r="TF350" s="108" t="n">
        <v>21.6</v>
      </c>
      <c r="TG350" s="108" t="n">
        <v>15</v>
      </c>
      <c r="TH350" s="108" t="n">
        <v>10.8</v>
      </c>
      <c r="TI350" s="108" t="n">
        <v>12.3</v>
      </c>
      <c r="TJ350" s="108" t="n">
        <v>11.7</v>
      </c>
      <c r="TK350" s="108" t="n">
        <v>17.4</v>
      </c>
      <c r="TL350" s="108" t="n">
        <v>19.9</v>
      </c>
      <c r="TM350" s="108" t="n">
        <v>21.8</v>
      </c>
      <c r="TN350" s="112" t="n">
        <f aca="false">SUM(TN349+TN351)/2</f>
        <v>24.6</v>
      </c>
      <c r="TO350" s="109" t="n">
        <f aca="false">AVERAGE(TC350:TN350)</f>
        <v>19.1083333333333</v>
      </c>
      <c r="UA350" s="1" t="n">
        <v>2000</v>
      </c>
      <c r="UB350" s="110" t="s">
        <v>203</v>
      </c>
      <c r="UC350" s="108" t="n">
        <v>17.2</v>
      </c>
      <c r="UD350" s="108" t="n">
        <v>17.7</v>
      </c>
      <c r="UE350" s="108" t="n">
        <v>15.4</v>
      </c>
      <c r="UF350" s="108" t="n">
        <v>12.6</v>
      </c>
      <c r="UG350" s="108" t="n">
        <v>6.1</v>
      </c>
      <c r="UH350" s="108" t="n">
        <v>7.1</v>
      </c>
      <c r="UI350" s="108" t="n">
        <v>6.8</v>
      </c>
      <c r="UJ350" s="108" t="n">
        <v>4.3</v>
      </c>
      <c r="UK350" s="108" t="n">
        <v>7</v>
      </c>
      <c r="UL350" s="108" t="n">
        <v>10</v>
      </c>
      <c r="UM350" s="108" t="n">
        <v>13.6</v>
      </c>
      <c r="UN350" s="108" t="n">
        <v>17</v>
      </c>
      <c r="UO350" s="109" t="n">
        <f aca="false">AVERAGE(UC350:UN350)</f>
        <v>11.2333333333333</v>
      </c>
      <c r="VA350" s="1" t="n">
        <v>2000</v>
      </c>
      <c r="VB350" s="110" t="s">
        <v>203</v>
      </c>
      <c r="VC350" s="108" t="n">
        <v>14.2</v>
      </c>
      <c r="VD350" s="108" t="n">
        <v>14.2</v>
      </c>
      <c r="VE350" s="108" t="n">
        <v>13.1</v>
      </c>
      <c r="VF350" s="108" t="n">
        <v>11.6</v>
      </c>
      <c r="VG350" s="108" t="n">
        <v>9.7</v>
      </c>
      <c r="VH350" s="108" t="n">
        <v>8.3</v>
      </c>
      <c r="VI350" s="108" t="n">
        <v>7.4</v>
      </c>
      <c r="VJ350" s="108" t="n">
        <v>6.1</v>
      </c>
      <c r="VK350" s="108" t="n">
        <v>8.7</v>
      </c>
      <c r="VL350" s="108" t="n">
        <v>8.7</v>
      </c>
      <c r="VM350" s="108" t="n">
        <v>10.8</v>
      </c>
      <c r="VN350" s="108" t="n">
        <v>12.5</v>
      </c>
      <c r="VO350" s="109" t="n">
        <f aca="false">AVERAGE(VC350:VN350)</f>
        <v>10.4416666666667</v>
      </c>
      <c r="WA350" s="1" t="n">
        <v>2000</v>
      </c>
      <c r="WB350" s="110" t="s">
        <v>203</v>
      </c>
      <c r="WC350" s="108" t="n">
        <v>21.7</v>
      </c>
      <c r="WD350" s="108" t="n">
        <v>23.9</v>
      </c>
      <c r="WE350" s="108" t="n">
        <v>21.8</v>
      </c>
      <c r="WF350" s="108" t="n">
        <v>15.4</v>
      </c>
      <c r="WG350" s="108" t="n">
        <v>6.4</v>
      </c>
      <c r="WH350" s="108" t="n">
        <v>6.8</v>
      </c>
      <c r="WI350" s="108" t="n">
        <v>6.2</v>
      </c>
      <c r="WJ350" s="108" t="n">
        <v>5.2</v>
      </c>
      <c r="WK350" s="108" t="n">
        <v>9.3</v>
      </c>
      <c r="WL350" s="108" t="n">
        <v>13.6</v>
      </c>
      <c r="WM350" s="108" t="n">
        <v>16.4</v>
      </c>
      <c r="WN350" s="108" t="n">
        <v>21.1</v>
      </c>
      <c r="WO350" s="109" t="n">
        <f aca="false">AVERAGE(WC350:WN350)</f>
        <v>13.9833333333333</v>
      </c>
      <c r="YA350" s="1" t="n">
        <v>2000</v>
      </c>
      <c r="YB350" s="110" t="s">
        <v>203</v>
      </c>
      <c r="YC350" s="108" t="n">
        <v>14.8</v>
      </c>
      <c r="YD350" s="108" t="n">
        <v>14.6</v>
      </c>
      <c r="YE350" s="108" t="n">
        <v>12.6</v>
      </c>
      <c r="YF350" s="108" t="n">
        <v>10.5</v>
      </c>
      <c r="YG350" s="108" t="n">
        <v>6.2</v>
      </c>
      <c r="YH350" s="108" t="n">
        <v>5.2</v>
      </c>
      <c r="YI350" s="108" t="n">
        <v>6.4</v>
      </c>
      <c r="YJ350" s="108" t="n">
        <v>4.9</v>
      </c>
      <c r="YK350" s="108" t="n">
        <v>7.1</v>
      </c>
      <c r="YL350" s="108" t="n">
        <v>7.6</v>
      </c>
      <c r="YM350" s="108" t="n">
        <v>11.6</v>
      </c>
      <c r="YN350" s="108" t="n">
        <v>13.5</v>
      </c>
      <c r="YO350" s="109" t="n">
        <f aca="false">AVERAGE(YC350:YN350)</f>
        <v>9.58333333333333</v>
      </c>
      <c r="ZA350" s="1" t="n">
        <v>2000</v>
      </c>
      <c r="ZB350" s="110" t="s">
        <v>203</v>
      </c>
      <c r="ZC350" s="108" t="n">
        <v>16.9</v>
      </c>
      <c r="ZD350" s="108" t="n">
        <v>17.2</v>
      </c>
      <c r="ZE350" s="108" t="n">
        <v>15.5</v>
      </c>
      <c r="ZF350" s="108" t="n">
        <v>11.2</v>
      </c>
      <c r="ZG350" s="108" t="n">
        <v>5.5</v>
      </c>
      <c r="ZH350" s="108" t="n">
        <v>5.9</v>
      </c>
      <c r="ZI350" s="108" t="n">
        <v>7.1</v>
      </c>
      <c r="ZJ350" s="108" t="n">
        <v>4.3</v>
      </c>
      <c r="ZK350" s="108" t="n">
        <v>7.2</v>
      </c>
      <c r="ZL350" s="108" t="n">
        <v>8</v>
      </c>
      <c r="ZM350" s="108" t="n">
        <v>12</v>
      </c>
      <c r="ZN350" s="108" t="n">
        <v>16</v>
      </c>
      <c r="ZO350" s="109" t="n">
        <f aca="false">AVERAGE(ZC350:ZN350)</f>
        <v>10.5666666666667</v>
      </c>
      <c r="AAA350" s="1" t="n">
        <v>2000</v>
      </c>
      <c r="AAB350" s="110" t="s">
        <v>203</v>
      </c>
      <c r="AAC350" s="108" t="n">
        <v>22.8</v>
      </c>
      <c r="AAD350" s="108" t="n">
        <v>23.2</v>
      </c>
      <c r="AAE350" s="108" t="n">
        <v>22.5</v>
      </c>
      <c r="AAF350" s="108" t="n">
        <v>21.3</v>
      </c>
      <c r="AAG350" s="108" t="n">
        <v>14.6</v>
      </c>
      <c r="AAH350" s="108" t="n">
        <v>11.1</v>
      </c>
      <c r="AAI350" s="108" t="n">
        <v>12.8</v>
      </c>
      <c r="AAJ350" s="108" t="n">
        <v>14.2</v>
      </c>
      <c r="AAK350" s="108" t="n">
        <v>18.3</v>
      </c>
      <c r="AAL350" s="108" t="n">
        <v>21.7</v>
      </c>
      <c r="AAM350" s="108" t="n">
        <v>24.7</v>
      </c>
      <c r="AAN350" s="108" t="n">
        <v>23.5</v>
      </c>
      <c r="AAO350" s="109" t="n">
        <f aca="false">AVERAGE(AAC350:AAN350)</f>
        <v>19.225</v>
      </c>
      <c r="ABA350" s="1" t="n">
        <v>2000</v>
      </c>
      <c r="ABB350" s="110" t="s">
        <v>203</v>
      </c>
      <c r="ABC350" s="108" t="n">
        <v>24.3</v>
      </c>
      <c r="ABD350" s="108" t="n">
        <v>26.9</v>
      </c>
      <c r="ABE350" s="108" t="n">
        <v>25.7</v>
      </c>
      <c r="ABF350" s="108" t="n">
        <v>22.9</v>
      </c>
      <c r="ABG350" s="108" t="n">
        <v>15.4</v>
      </c>
      <c r="ABH350" s="108" t="n">
        <v>13.3</v>
      </c>
      <c r="ABI350" s="108" t="n">
        <v>14.8</v>
      </c>
      <c r="ABJ350" s="108" t="n">
        <v>12.9</v>
      </c>
      <c r="ABK350" s="108" t="n">
        <v>16.4</v>
      </c>
      <c r="ABL350" s="108" t="n">
        <v>18.6</v>
      </c>
      <c r="ABM350" s="108" t="n">
        <v>19.7</v>
      </c>
      <c r="ABN350" s="108" t="n">
        <v>24.6</v>
      </c>
      <c r="ABO350" s="109" t="n">
        <f aca="false">AVERAGE(ABC350:ABN350)</f>
        <v>19.625</v>
      </c>
      <c r="ACA350" s="111" t="n">
        <v>2000</v>
      </c>
      <c r="ACB350" s="110" t="s">
        <v>203</v>
      </c>
      <c r="ACC350" s="108" t="n">
        <v>18.4</v>
      </c>
      <c r="ACD350" s="108" t="n">
        <v>18.6</v>
      </c>
      <c r="ACE350" s="108" t="n">
        <v>16.4</v>
      </c>
      <c r="ACF350" s="108" t="n">
        <v>13.7</v>
      </c>
      <c r="ACG350" s="108" t="n">
        <v>8.8</v>
      </c>
      <c r="ACH350" s="108" t="n">
        <v>8.8</v>
      </c>
      <c r="ACI350" s="108" t="n">
        <v>10.3</v>
      </c>
      <c r="ACJ350" s="108" t="n">
        <v>7.9</v>
      </c>
      <c r="ACK350" s="108" t="n">
        <v>10.3</v>
      </c>
      <c r="ACL350" s="108" t="n">
        <v>10.7</v>
      </c>
      <c r="ACM350" s="108" t="n">
        <v>14.4</v>
      </c>
      <c r="ACN350" s="108" t="n">
        <v>16.7</v>
      </c>
      <c r="ACO350" s="109" t="n">
        <f aca="false">AVERAGE(ACC350:ACN350)</f>
        <v>12.9166666666667</v>
      </c>
      <c r="ADA350" s="1" t="n">
        <v>2000</v>
      </c>
      <c r="ADB350" s="110" t="s">
        <v>203</v>
      </c>
      <c r="ADC350" s="108" t="n">
        <v>24.1</v>
      </c>
      <c r="ADD350" s="108" t="n">
        <v>25.6</v>
      </c>
      <c r="ADE350" s="108" t="n">
        <v>24.7</v>
      </c>
      <c r="ADF350" s="108" t="n">
        <v>22.8</v>
      </c>
      <c r="ADG350" s="108" t="n">
        <v>15.4</v>
      </c>
      <c r="ADH350" s="108" t="n">
        <v>12.4</v>
      </c>
      <c r="ADI350" s="108" t="n">
        <v>13.4</v>
      </c>
      <c r="ADJ350" s="108" t="n">
        <v>11.5</v>
      </c>
      <c r="ADK350" s="108" t="n">
        <v>16.1</v>
      </c>
      <c r="ADL350" s="108" t="n">
        <v>19.5</v>
      </c>
      <c r="ADM350" s="108" t="n">
        <v>21.2</v>
      </c>
      <c r="ADN350" s="108" t="n">
        <v>25.3</v>
      </c>
      <c r="ADO350" s="109" t="n">
        <f aca="false">AVERAGE(ADC350:ADN350)</f>
        <v>19.3333333333333</v>
      </c>
      <c r="AEA350" s="1" t="n">
        <v>2000</v>
      </c>
      <c r="AEB350" s="110" t="s">
        <v>203</v>
      </c>
      <c r="AEC350" s="108" t="n">
        <v>24.6</v>
      </c>
      <c r="AED350" s="108" t="n">
        <v>26.3</v>
      </c>
      <c r="AEE350" s="108" t="n">
        <v>25.3</v>
      </c>
      <c r="AEF350" s="108" t="n">
        <v>23.3</v>
      </c>
      <c r="AEG350" s="108" t="n">
        <v>16</v>
      </c>
      <c r="AEH350" s="108" t="n">
        <v>14</v>
      </c>
      <c r="AEI350" s="108" t="n">
        <v>14.5</v>
      </c>
      <c r="AEJ350" s="108" t="n">
        <v>13.6</v>
      </c>
      <c r="AEK350" s="108" t="n">
        <v>17.9</v>
      </c>
      <c r="AEL350" s="108" t="n">
        <v>20.1</v>
      </c>
      <c r="AEM350" s="108" t="n">
        <v>20.7</v>
      </c>
      <c r="AEN350" s="108" t="n">
        <v>26.1</v>
      </c>
      <c r="AEO350" s="109" t="n">
        <f aca="false">AVERAGE(AEC350:AEN350)</f>
        <v>20.2</v>
      </c>
      <c r="AFA350" s="1" t="n">
        <v>2000</v>
      </c>
      <c r="AFB350" s="110" t="s">
        <v>203</v>
      </c>
      <c r="AFC350" s="108" t="n">
        <v>19.8</v>
      </c>
      <c r="AFD350" s="108" t="n">
        <v>19.6</v>
      </c>
      <c r="AFE350" s="108" t="n">
        <v>18.3</v>
      </c>
      <c r="AFF350" s="108" t="n">
        <v>17.3</v>
      </c>
      <c r="AFG350" s="108" t="n">
        <v>14.9</v>
      </c>
      <c r="AFH350" s="108" t="n">
        <v>13.6</v>
      </c>
      <c r="AFI350" s="108" t="n">
        <v>12.6</v>
      </c>
      <c r="AFJ350" s="108" t="n">
        <v>11.7</v>
      </c>
      <c r="AFK350" s="108" t="n">
        <v>13.7</v>
      </c>
      <c r="AFL350" s="108" t="n">
        <v>14.1</v>
      </c>
      <c r="AFM350" s="108" t="n">
        <v>16.5</v>
      </c>
      <c r="AFN350" s="108" t="n">
        <v>18.2</v>
      </c>
      <c r="AFO350" s="109" t="n">
        <f aca="false">AVERAGE(AFC350:AFN350)</f>
        <v>15.8583333333333</v>
      </c>
      <c r="AGA350" s="1" t="n">
        <v>2000</v>
      </c>
      <c r="AGB350" s="110" t="s">
        <v>203</v>
      </c>
      <c r="AGC350" s="108" t="n">
        <v>16.5</v>
      </c>
      <c r="AGD350" s="108" t="n">
        <v>16.4</v>
      </c>
      <c r="AGE350" s="108" t="n">
        <v>14.2</v>
      </c>
      <c r="AGF350" s="108" t="n">
        <v>9.9</v>
      </c>
      <c r="AGG350" s="108" t="n">
        <v>4</v>
      </c>
      <c r="AGH350" s="108" t="n">
        <v>3.4</v>
      </c>
      <c r="AGI350" s="108" t="n">
        <v>3.9</v>
      </c>
      <c r="AGJ350" s="108" t="n">
        <v>2.3</v>
      </c>
      <c r="AGK350" s="108" t="n">
        <v>4.8</v>
      </c>
      <c r="AGL350" s="108" t="n">
        <v>8.1</v>
      </c>
      <c r="AGM350" s="108" t="n">
        <v>13.2</v>
      </c>
      <c r="AGN350" s="108" t="n">
        <v>16.3</v>
      </c>
      <c r="AGO350" s="109" t="n">
        <f aca="false">AVERAGE(AGC350:AGN350)</f>
        <v>9.41666666666667</v>
      </c>
      <c r="AHA350" s="1" t="n">
        <v>2000</v>
      </c>
      <c r="AHB350" s="110" t="s">
        <v>203</v>
      </c>
      <c r="AHC350" s="108" t="n">
        <v>14.2</v>
      </c>
      <c r="AHD350" s="108" t="n">
        <v>14</v>
      </c>
      <c r="AHE350" s="108" t="n">
        <v>12.6</v>
      </c>
      <c r="AHF350" s="108" t="n">
        <v>9.4</v>
      </c>
      <c r="AHG350" s="108" t="n">
        <v>4.7</v>
      </c>
      <c r="AHH350" s="108" t="n">
        <v>4</v>
      </c>
      <c r="AHI350" s="108" t="n">
        <v>6.5</v>
      </c>
      <c r="AHJ350" s="108" t="n">
        <v>3.9</v>
      </c>
      <c r="AHK350" s="108" t="n">
        <v>6</v>
      </c>
      <c r="AHL350" s="108" t="n">
        <v>4.5</v>
      </c>
      <c r="AHM350" s="108" t="n">
        <v>9.3</v>
      </c>
      <c r="AHN350" s="108" t="n">
        <v>12.5</v>
      </c>
      <c r="AHO350" s="109" t="n">
        <f aca="false">AVERAGE(AHC350:AHN350)</f>
        <v>8.46666666666667</v>
      </c>
      <c r="AIA350" s="1" t="n">
        <v>2000</v>
      </c>
      <c r="AIB350" s="110" t="s">
        <v>203</v>
      </c>
      <c r="AIC350" s="108" t="n">
        <v>21.4</v>
      </c>
      <c r="AID350" s="108" t="n">
        <v>20.8</v>
      </c>
      <c r="AIE350" s="108" t="n">
        <v>19.7</v>
      </c>
      <c r="AIF350" s="108" t="n">
        <v>14.3</v>
      </c>
      <c r="AIG350" s="108" t="n">
        <v>5.4</v>
      </c>
      <c r="AIH350" s="108" t="n">
        <v>4.6</v>
      </c>
      <c r="AII350" s="108" t="n">
        <v>5.7</v>
      </c>
      <c r="AIJ350" s="108" t="n">
        <v>5.2</v>
      </c>
      <c r="AIK350" s="108" t="n">
        <v>10</v>
      </c>
      <c r="AIL350" s="108" t="n">
        <v>14.1</v>
      </c>
      <c r="AIM350" s="108" t="n">
        <v>17.7</v>
      </c>
      <c r="AIN350" s="108" t="n">
        <v>21.2</v>
      </c>
      <c r="AIO350" s="109" t="n">
        <f aca="false">AVERAGE(AIC350:AIN350)</f>
        <v>13.3416666666667</v>
      </c>
      <c r="AJA350" s="1" t="n">
        <v>2000</v>
      </c>
      <c r="AJB350" s="110" t="s">
        <v>203</v>
      </c>
      <c r="AJC350" s="108" t="n">
        <v>25.6</v>
      </c>
      <c r="AJD350" s="108" t="n">
        <v>25.6</v>
      </c>
      <c r="AJE350" s="108" t="n">
        <v>24.8</v>
      </c>
      <c r="AJF350" s="108" t="n">
        <v>24.3</v>
      </c>
      <c r="AJG350" s="108" t="n">
        <v>19.6</v>
      </c>
      <c r="AJH350" s="108" t="n">
        <v>15.7</v>
      </c>
      <c r="AJI350" s="108" t="n">
        <v>16.6</v>
      </c>
      <c r="AJJ350" s="108" t="n">
        <v>18.7</v>
      </c>
      <c r="AJK350" s="108" t="n">
        <v>22.8</v>
      </c>
      <c r="AJL350" s="108" t="n">
        <v>25.1</v>
      </c>
      <c r="AJM350" s="108" t="n">
        <v>27.5</v>
      </c>
      <c r="AJN350" s="108" t="n">
        <v>26.4</v>
      </c>
      <c r="AJO350" s="109" t="n">
        <f aca="false">AVERAGE(AJC350:AJN350)</f>
        <v>22.725</v>
      </c>
      <c r="AKA350" s="1" t="n">
        <v>2000</v>
      </c>
      <c r="AKB350" s="110" t="s">
        <v>203</v>
      </c>
      <c r="AKC350" s="108" t="n">
        <v>16.4</v>
      </c>
      <c r="AKD350" s="108" t="n">
        <v>15.9</v>
      </c>
      <c r="AKE350" s="108" t="n">
        <v>13.7</v>
      </c>
      <c r="AKF350" s="108" t="n">
        <v>10.7</v>
      </c>
      <c r="AKG350" s="108" t="n">
        <v>5.1</v>
      </c>
      <c r="AKH350" s="108" t="n">
        <v>5.1</v>
      </c>
      <c r="AKI350" s="108" t="n">
        <v>5.9</v>
      </c>
      <c r="AKJ350" s="108" t="n">
        <v>4</v>
      </c>
      <c r="AKK350" s="108" t="n">
        <v>6.1</v>
      </c>
      <c r="AKL350" s="108" t="n">
        <v>6.7</v>
      </c>
      <c r="AKM350" s="108" t="n">
        <v>11.4</v>
      </c>
      <c r="AKN350" s="108" t="n">
        <v>15.2</v>
      </c>
      <c r="AKO350" s="109" t="n">
        <f aca="false">AVERAGE(AKC350:AKN350)</f>
        <v>9.68333333333333</v>
      </c>
      <c r="ALA350" s="35" t="n">
        <f aca="false">(ACO350+AO350+EO350+NO350+AKO350+AFO350+AEO350+IO350+MO350)/9</f>
        <v>13.7907407407407</v>
      </c>
      <c r="ALB350" s="77" t="n">
        <f aca="false">(ABO350+KO350+DO350+AGO350)/4</f>
        <v>17.65</v>
      </c>
      <c r="ALC350" s="19" t="n">
        <f aca="false">(QO350+PO350+AAO350+AJO350+FO350+SO350+BO350+CO350+JO350+OO350+TO350+HO350)/12</f>
        <v>13.2291666666667</v>
      </c>
      <c r="AMA350" s="28" t="n">
        <f aca="false">MAX(ACC350:ACN350,AC350:AN350,EC350:EN350,NC350:NN350,AKC350:AKN350,AFC350:AFN350,AEC350:AEN350,IC350:IN350,MC350:MN350)</f>
        <v>26.3</v>
      </c>
      <c r="AMB350" s="28" t="n">
        <f aca="false">MIN(ACC350:ACN350,AC350:AN350,EC350:EN350,NC350:NN350,AKC350:AKN350,AFC350:AFN350,AEC350:AEN350,IC350:IN350,MC350:MN350)</f>
        <v>4</v>
      </c>
      <c r="AMC350" s="81" t="n">
        <f aca="false">MAX(ABC350:ABN350,KC350:KN350,DC350:DN350,AGC350:AGN350)</f>
        <v>26.9</v>
      </c>
      <c r="AMD350" s="81" t="n">
        <f aca="false">MIN(ABC350:ABN350,KC350:KN350,DC350:DN350,AGC350:AGN350)</f>
        <v>2.3</v>
      </c>
      <c r="AME350" s="60" t="n">
        <f aca="false">MAX(QC350:QN350,PC350:PN350,AJC350:AJN350,AAC350:AAN350,FC350:FN350,SC350:SN350)</f>
        <v>27.5</v>
      </c>
      <c r="AMF350" s="60" t="n">
        <f aca="false">MIN(QC350:QN350,PC350:PN350,AJC350:AJN350,AAC350:AAN350,FC350:FN350,SC350:SN350)</f>
        <v>4.7</v>
      </c>
    </row>
    <row r="351" customFormat="false" ht="12.8" hidden="false" customHeight="false" outlineLevel="0" collapsed="false">
      <c r="A351" s="104"/>
      <c r="B351" s="29" t="n">
        <f aca="false">AVERAGE(AO351,BO351,CO351,DO351,EO351,FO351,GO351,HO361,IO351,JO351,KO351,LO351,MO351,NO351,OO351,PO351,QO351,RO351,SO351,TO351,UO351,VO351,WO351,YO351,ZO351,AAO351,ABO351,ACO351,ADO351,AEO351,AFO351,AGO351,AHO351,AIO351,AJO351,AKO351)</f>
        <v>13.1791666666667</v>
      </c>
      <c r="C351" s="30" t="n">
        <f aca="false">AVERAGE(B347:B351)</f>
        <v>13.6614099326599</v>
      </c>
      <c r="D351" s="31" t="n">
        <f aca="false">AVERAGE(B342:B351)</f>
        <v>13.7200014029181</v>
      </c>
      <c r="E351" s="29" t="n">
        <f aca="false">AVERAGE(B332:B351)</f>
        <v>13.846311947601</v>
      </c>
      <c r="F351" s="32" t="n">
        <f aca="false">AVERAGE(B302:B351)</f>
        <v>13.7279105815095</v>
      </c>
      <c r="G351" s="3" t="n">
        <f aca="false">MAX(AC351:AN351,BC351:BN351,CC351:CN351,DC351:DN351,EC351:EN351,FC351:FN351,GC351:GN351,HC351:HN351,IC351:IN351,JC351:JN351,KC351:KN351,LC351:LN351,MC351:MN351,NC351:NN351,OC351:ON351,PC351:PN351,QC351:QN351,RC351:RN351,SC351:SN351,TC351:TN351,UC351:UN351,VC351:VN351,WC351:WN351,YC351:YN351,ZC351:ZN351,AAC351:AAN351,ABC351:ABN351,ACC351:ACN351,ADC351:ADN351,AEC351:AEN351,AFC351:AFN351,AGC351:AGN351,AHC351:AHN351,AIC351:AIN351,AJC351:AJN351,AKC351:AKN351)</f>
        <v>26.6</v>
      </c>
      <c r="H351" s="105" t="n">
        <f aca="false">MEDIAN(AC351:AN351,BC351:BN351,CC351:CN351,DC351:DN351,EC351:EN351,FC351:FN351,GC351:GN351,HC351:HN351,IC351:IN351,JC351:JN351,KC351:KN351,LC351:LN351,MC351:MN351,NC351:NN351,OC351:ON351,PC351:PN351,QC351:QN351,RC351:RN351,SC351:SN351,TC351:TN351,UC351:UN351,VC351:VN351,WC351:WN351,YC351:YN351,ZC351:ZN351,AAC351:AAN351,ABC351:ABN351,ACC351:ACN351,ADC351:ADN351,AEC351:AEN351,AFC351:AFN351,AGC351:AGN351,AHC351:AHN351,AIC351:AIN351,AJC351:AJN351,AKC351:AKN351)</f>
        <v>12.8</v>
      </c>
      <c r="I351" s="5" t="n">
        <f aca="false">MIN(AC351:AN351,BC351:BN351,CC351:CN351,DC351:DN351,EC351:EN351,FC351:FN351,GC351:GN351,HC351:HN351,IC351:IN351,JC351:JN351,KC351:KN351,LC351:LN351,MC351:MN351,NC351:NN351,OC351:ON351,PC351:PN351,QC351:QN351,RC351:RN351,SC351:SN351,TC351:TN351,UC351:UN351,VC351:VN351,WC351:WN351,YC351:YN351,ZC351:ZN351,AAC351:AAN351,ABC351:ABN351,ACC351:ACN351,ADC351:ADN351,AEC351:AEN351,AFC351:AFN351,AGC351:AGN351,AHC351:AHN351,AIC351:AIN351,AJC351:AJN351,AKC351:AKN351)</f>
        <v>1.7</v>
      </c>
      <c r="J351" s="106" t="n">
        <f aca="false">(G351+I351)/2</f>
        <v>14.15</v>
      </c>
      <c r="AB351" s="107" t="n">
        <v>2001</v>
      </c>
      <c r="AC351" s="108" t="n">
        <v>14.5</v>
      </c>
      <c r="AD351" s="108" t="n">
        <v>14.1</v>
      </c>
      <c r="AE351" s="108" t="n">
        <v>13.4</v>
      </c>
      <c r="AF351" s="108" t="n">
        <v>11.6</v>
      </c>
      <c r="AG351" s="108" t="n">
        <v>9.5</v>
      </c>
      <c r="AH351" s="108" t="n">
        <v>8.8</v>
      </c>
      <c r="AI351" s="108" t="n">
        <v>7.2</v>
      </c>
      <c r="AJ351" s="108" t="n">
        <v>7.9</v>
      </c>
      <c r="AK351" s="108" t="n">
        <v>8.7</v>
      </c>
      <c r="AL351" s="108" t="n">
        <v>8.5</v>
      </c>
      <c r="AM351" s="108" t="n">
        <v>11.2</v>
      </c>
      <c r="AN351" s="108" t="n">
        <v>11.6</v>
      </c>
      <c r="AO351" s="109" t="n">
        <f aca="false">AVERAGE(AC351:AN351)</f>
        <v>10.5833333333333</v>
      </c>
      <c r="BA351" s="1" t="n">
        <v>2001</v>
      </c>
      <c r="BB351" s="110" t="s">
        <v>204</v>
      </c>
      <c r="BC351" s="108" t="n">
        <v>16.9</v>
      </c>
      <c r="BD351" s="108" t="n">
        <v>16.3</v>
      </c>
      <c r="BE351" s="108" t="n">
        <v>12.7</v>
      </c>
      <c r="BF351" s="108" t="n">
        <v>10.3</v>
      </c>
      <c r="BG351" s="108" t="n">
        <v>9.3</v>
      </c>
      <c r="BH351" s="108" t="n">
        <v>4.8</v>
      </c>
      <c r="BI351" s="108" t="n">
        <v>4.5</v>
      </c>
      <c r="BJ351" s="108" t="n">
        <v>4.9</v>
      </c>
      <c r="BK351" s="108" t="n">
        <v>8.4</v>
      </c>
      <c r="BL351" s="108" t="n">
        <v>7.6</v>
      </c>
      <c r="BM351" s="108" t="n">
        <v>11.1</v>
      </c>
      <c r="BN351" s="108" t="n">
        <v>11.8</v>
      </c>
      <c r="BO351" s="109" t="n">
        <f aca="false">AVERAGE(BC351:BN351)</f>
        <v>9.88333333333333</v>
      </c>
      <c r="CA351" s="1" t="n">
        <v>2001</v>
      </c>
      <c r="CB351" s="110" t="s">
        <v>204</v>
      </c>
      <c r="CC351" s="108" t="n">
        <v>13.2</v>
      </c>
      <c r="CD351" s="108" t="n">
        <v>12.4</v>
      </c>
      <c r="CE351" s="108" t="n">
        <v>10.1</v>
      </c>
      <c r="CF351" s="108" t="n">
        <v>9.1</v>
      </c>
      <c r="CG351" s="108" t="n">
        <v>7.4</v>
      </c>
      <c r="CH351" s="108" t="n">
        <v>5.2</v>
      </c>
      <c r="CI351" s="108" t="n">
        <v>2.8</v>
      </c>
      <c r="CJ351" s="108" t="n">
        <v>4.5</v>
      </c>
      <c r="CK351" s="108" t="n">
        <v>6.7</v>
      </c>
      <c r="CL351" s="108" t="n">
        <v>5.2</v>
      </c>
      <c r="CM351" s="108" t="n">
        <v>9.1</v>
      </c>
      <c r="CN351" s="108" t="n">
        <v>9</v>
      </c>
      <c r="CO351" s="109" t="n">
        <f aca="false">AVERAGE(CC351:CN351)</f>
        <v>7.89166666666667</v>
      </c>
      <c r="DA351" s="1" t="n">
        <v>2001</v>
      </c>
      <c r="DB351" s="110" t="s">
        <v>204</v>
      </c>
      <c r="DC351" s="108" t="n">
        <v>26</v>
      </c>
      <c r="DD351" s="108" t="n">
        <v>25.6</v>
      </c>
      <c r="DE351" s="108" t="n">
        <v>24.7</v>
      </c>
      <c r="DF351" s="108" t="n">
        <v>20.9</v>
      </c>
      <c r="DG351" s="108" t="n">
        <v>17.6</v>
      </c>
      <c r="DH351" s="108" t="n">
        <v>15.8</v>
      </c>
      <c r="DI351" s="108" t="n">
        <v>14.9</v>
      </c>
      <c r="DJ351" s="108" t="n">
        <v>13.1</v>
      </c>
      <c r="DK351" s="108" t="n">
        <v>18.6</v>
      </c>
      <c r="DL351" s="108" t="n">
        <v>21.3</v>
      </c>
      <c r="DM351" s="108" t="n">
        <v>24.4</v>
      </c>
      <c r="DN351" s="108" t="n">
        <v>26.2</v>
      </c>
      <c r="DO351" s="109" t="n">
        <f aca="false">AVERAGE(DC351:DN351)</f>
        <v>20.7583333333333</v>
      </c>
      <c r="EA351" s="1" t="n">
        <v>2001</v>
      </c>
      <c r="EB351" s="110" t="s">
        <v>204</v>
      </c>
      <c r="EC351" s="108" t="n">
        <v>15.2</v>
      </c>
      <c r="ED351" s="108" t="n">
        <v>14.1</v>
      </c>
      <c r="EE351" s="108" t="n">
        <v>12.4</v>
      </c>
      <c r="EF351" s="108" t="n">
        <v>12.1</v>
      </c>
      <c r="EG351" s="108" t="n">
        <v>8.8</v>
      </c>
      <c r="EH351" s="108" t="n">
        <v>6.9</v>
      </c>
      <c r="EI351" s="108" t="n">
        <v>5.1</v>
      </c>
      <c r="EJ351" s="108" t="n">
        <v>6.6</v>
      </c>
      <c r="EK351" s="108" t="n">
        <v>8.9</v>
      </c>
      <c r="EL351" s="108" t="n">
        <v>6.5</v>
      </c>
      <c r="EM351" s="108" t="n">
        <v>11.6</v>
      </c>
      <c r="EN351" s="108" t="n">
        <v>11.9</v>
      </c>
      <c r="EO351" s="109" t="n">
        <f aca="false">AVERAGE(EC351:EN351)</f>
        <v>10.0083333333333</v>
      </c>
      <c r="FA351" s="1" t="n">
        <v>2001</v>
      </c>
      <c r="FB351" s="110" t="s">
        <v>204</v>
      </c>
      <c r="FC351" s="108" t="n">
        <v>14.1</v>
      </c>
      <c r="FD351" s="108" t="n">
        <v>12.9</v>
      </c>
      <c r="FE351" s="108" t="n">
        <v>12.6</v>
      </c>
      <c r="FF351" s="108" t="n">
        <v>10.9</v>
      </c>
      <c r="FG351" s="108" t="n">
        <v>9.6</v>
      </c>
      <c r="FH351" s="108" t="n">
        <v>7.4</v>
      </c>
      <c r="FI351" s="108" t="n">
        <v>5.1</v>
      </c>
      <c r="FJ351" s="108" t="n">
        <v>6.2</v>
      </c>
      <c r="FK351" s="108" t="n">
        <v>8</v>
      </c>
      <c r="FL351" s="108" t="n">
        <v>6.5</v>
      </c>
      <c r="FM351" s="108" t="n">
        <v>11</v>
      </c>
      <c r="FN351" s="108" t="n">
        <v>10.6</v>
      </c>
      <c r="FO351" s="109" t="n">
        <f aca="false">AVERAGE(FC351:FN351)</f>
        <v>9.575</v>
      </c>
      <c r="GA351" s="1" t="n">
        <v>2001</v>
      </c>
      <c r="GB351" s="110" t="s">
        <v>204</v>
      </c>
      <c r="GC351" s="108" t="n">
        <v>17.6</v>
      </c>
      <c r="GD351" s="108" t="n">
        <v>17.3</v>
      </c>
      <c r="GE351" s="108" t="n">
        <v>16.5</v>
      </c>
      <c r="GF351" s="108" t="n">
        <v>15.8</v>
      </c>
      <c r="GG351" s="108" t="n">
        <v>14.4</v>
      </c>
      <c r="GH351" s="108" t="n">
        <v>13.2</v>
      </c>
      <c r="GI351" s="108" t="n">
        <v>12</v>
      </c>
      <c r="GJ351" s="108" t="n">
        <v>12</v>
      </c>
      <c r="GK351" s="108" t="n">
        <v>12.3</v>
      </c>
      <c r="GL351" s="108" t="n">
        <v>12.1</v>
      </c>
      <c r="GM351" s="108" t="n">
        <v>14.7</v>
      </c>
      <c r="GN351" s="108" t="n">
        <v>14.8</v>
      </c>
      <c r="GO351" s="109" t="n">
        <f aca="false">AVERAGE(GC351:GN351)</f>
        <v>14.3916666666667</v>
      </c>
      <c r="HA351" s="1" t="n">
        <v>2001</v>
      </c>
      <c r="HB351" s="110" t="s">
        <v>204</v>
      </c>
      <c r="HC351" s="108" t="n">
        <v>15.4</v>
      </c>
      <c r="HD351" s="108" t="n">
        <v>14.8</v>
      </c>
      <c r="HE351" s="108" t="n">
        <v>14.2</v>
      </c>
      <c r="HF351" s="108" t="n">
        <v>14</v>
      </c>
      <c r="HG351" s="108" t="n">
        <v>12.7</v>
      </c>
      <c r="HH351" s="108" t="n">
        <v>12.1</v>
      </c>
      <c r="HI351" s="108" t="n">
        <v>10.3</v>
      </c>
      <c r="HJ351" s="108" t="n">
        <v>10.4</v>
      </c>
      <c r="HK351" s="108" t="n">
        <v>10.9</v>
      </c>
      <c r="HL351" s="108" t="n">
        <v>9.4</v>
      </c>
      <c r="HM351" s="108" t="n">
        <v>12.6</v>
      </c>
      <c r="HN351" s="108" t="n">
        <v>12</v>
      </c>
      <c r="HO351" s="109" t="n">
        <f aca="false">AVERAGE(HC351:HN351)</f>
        <v>12.4</v>
      </c>
      <c r="IA351" s="1" t="n">
        <v>2001</v>
      </c>
      <c r="IB351" s="110" t="s">
        <v>204</v>
      </c>
      <c r="IC351" s="108" t="n">
        <v>22.2</v>
      </c>
      <c r="ID351" s="108" t="n">
        <v>23.7</v>
      </c>
      <c r="IE351" s="108" t="n">
        <v>20.4</v>
      </c>
      <c r="IF351" s="108" t="n">
        <v>19</v>
      </c>
      <c r="IG351" s="108" t="n">
        <v>14.6</v>
      </c>
      <c r="IH351" s="108" t="n">
        <v>10.2</v>
      </c>
      <c r="II351" s="108" t="n">
        <v>10.7</v>
      </c>
      <c r="IJ351" s="108" t="n">
        <v>11.2</v>
      </c>
      <c r="IK351" s="108" t="n">
        <v>13.6</v>
      </c>
      <c r="IL351" s="108" t="n">
        <v>16</v>
      </c>
      <c r="IM351" s="108" t="n">
        <v>18.7</v>
      </c>
      <c r="IN351" s="108" t="n">
        <v>20.2</v>
      </c>
      <c r="IO351" s="109" t="n">
        <f aca="false">AVERAGE(IC351:IN351)</f>
        <v>16.7083333333333</v>
      </c>
      <c r="JA351" s="1" t="n">
        <v>2001</v>
      </c>
      <c r="JB351" s="119" t="s">
        <v>204</v>
      </c>
      <c r="JC351" s="108" t="n">
        <v>13.1</v>
      </c>
      <c r="JD351" s="108" t="n">
        <v>12.9</v>
      </c>
      <c r="JE351" s="108" t="n">
        <v>12.6</v>
      </c>
      <c r="JF351" s="108" t="n">
        <v>8.4</v>
      </c>
      <c r="JG351" s="108" t="n">
        <v>9.2</v>
      </c>
      <c r="JH351" s="108" t="n">
        <v>4</v>
      </c>
      <c r="JI351" s="108" t="n">
        <v>5.7</v>
      </c>
      <c r="JJ351" s="108" t="n">
        <v>6.4</v>
      </c>
      <c r="JK351" s="108" t="n">
        <v>7.8</v>
      </c>
      <c r="JL351" s="108" t="n">
        <v>8.7</v>
      </c>
      <c r="JM351" s="108" t="n">
        <v>8.7</v>
      </c>
      <c r="JN351" s="108" t="n">
        <v>10.8</v>
      </c>
      <c r="JO351" s="109" t="n">
        <f aca="false">AVERAGE(JC351:JN351)</f>
        <v>9.025</v>
      </c>
      <c r="KA351" s="1" t="n">
        <v>2001</v>
      </c>
      <c r="KB351" s="110" t="s">
        <v>204</v>
      </c>
      <c r="KC351" s="108" t="n">
        <v>25.8</v>
      </c>
      <c r="KD351" s="108" t="n">
        <v>25.5</v>
      </c>
      <c r="KE351" s="108" t="n">
        <v>24.4</v>
      </c>
      <c r="KF351" s="108" t="n">
        <v>22</v>
      </c>
      <c r="KG351" s="108" t="n">
        <v>18.1</v>
      </c>
      <c r="KH351" s="108" t="n">
        <v>17</v>
      </c>
      <c r="KI351" s="108" t="n">
        <v>16.2</v>
      </c>
      <c r="KJ351" s="108" t="n">
        <v>14.6</v>
      </c>
      <c r="KK351" s="108" t="n">
        <v>18.7</v>
      </c>
      <c r="KL351" s="108" t="n">
        <v>21.3</v>
      </c>
      <c r="KM351" s="108" t="n">
        <v>25.2</v>
      </c>
      <c r="KN351" s="108" t="n">
        <v>26</v>
      </c>
      <c r="KO351" s="109" t="n">
        <f aca="false">AVERAGE(KC351:KN351)</f>
        <v>21.2333333333333</v>
      </c>
      <c r="LA351" s="1" t="n">
        <v>2001</v>
      </c>
      <c r="LB351" s="110" t="s">
        <v>204</v>
      </c>
      <c r="LC351" s="108" t="n">
        <v>15.2</v>
      </c>
      <c r="LD351" s="108" t="n">
        <v>13.9</v>
      </c>
      <c r="LE351" s="108" t="n">
        <v>11.6</v>
      </c>
      <c r="LF351" s="108" t="n">
        <v>10.7</v>
      </c>
      <c r="LG351" s="108" t="n">
        <v>8.3</v>
      </c>
      <c r="LH351" s="108" t="n">
        <v>6</v>
      </c>
      <c r="LI351" s="108" t="n">
        <v>3.9</v>
      </c>
      <c r="LJ351" s="108" t="n">
        <v>5.3</v>
      </c>
      <c r="LK351" s="108" t="n">
        <v>7.6</v>
      </c>
      <c r="LL351" s="108" t="n">
        <v>6.8</v>
      </c>
      <c r="LM351" s="108" t="n">
        <v>11.1</v>
      </c>
      <c r="LN351" s="108" t="n">
        <v>11</v>
      </c>
      <c r="LO351" s="109" t="n">
        <f aca="false">AVERAGE(LC351:LN351)</f>
        <v>9.28333333333333</v>
      </c>
      <c r="MA351" s="1" t="n">
        <v>2001</v>
      </c>
      <c r="MB351" s="110" t="s">
        <v>204</v>
      </c>
      <c r="MC351" s="108" t="n">
        <v>17</v>
      </c>
      <c r="MD351" s="108" t="n">
        <v>16.4</v>
      </c>
      <c r="ME351" s="108" t="n">
        <v>14.7</v>
      </c>
      <c r="MF351" s="108" t="n">
        <v>13.6</v>
      </c>
      <c r="MG351" s="108" t="n">
        <v>11.3</v>
      </c>
      <c r="MH351" s="108" t="n">
        <v>9.1</v>
      </c>
      <c r="MI351" s="108" t="n">
        <v>8.8</v>
      </c>
      <c r="MJ351" s="108" t="n">
        <v>9.2</v>
      </c>
      <c r="MK351" s="108" t="n">
        <v>10.1</v>
      </c>
      <c r="ML351" s="108" t="n">
        <v>10.6</v>
      </c>
      <c r="MM351" s="108" t="n">
        <v>12.4</v>
      </c>
      <c r="MN351" s="108" t="n">
        <v>13.1</v>
      </c>
      <c r="MO351" s="109" t="n">
        <f aca="false">AVERAGE(MC351:MN351)</f>
        <v>12.1916666666667</v>
      </c>
      <c r="NA351" s="1" t="n">
        <v>2001</v>
      </c>
      <c r="NB351" s="110" t="s">
        <v>204</v>
      </c>
      <c r="NC351" s="108" t="n">
        <v>18.5</v>
      </c>
      <c r="ND351" s="108" t="n">
        <v>19.1</v>
      </c>
      <c r="NE351" s="108" t="n">
        <v>16.7</v>
      </c>
      <c r="NF351" s="108" t="n">
        <v>14.9</v>
      </c>
      <c r="NG351" s="108" t="n">
        <v>13.4</v>
      </c>
      <c r="NH351" s="108" t="n">
        <v>8.9</v>
      </c>
      <c r="NI351" s="108" t="n">
        <v>8.7</v>
      </c>
      <c r="NJ351" s="108" t="n">
        <v>7.5</v>
      </c>
      <c r="NK351" s="108" t="n">
        <v>8.5</v>
      </c>
      <c r="NL351" s="108" t="n">
        <v>10.2</v>
      </c>
      <c r="NM351" s="108" t="n">
        <v>14.4</v>
      </c>
      <c r="NN351" s="108" t="n">
        <v>15.6</v>
      </c>
      <c r="NO351" s="109" t="n">
        <f aca="false">AVERAGE(NC351:NN351)</f>
        <v>13.0333333333333</v>
      </c>
      <c r="OA351" s="1" t="n">
        <v>2001</v>
      </c>
      <c r="OB351" s="110" t="s">
        <v>204</v>
      </c>
      <c r="OC351" s="108" t="n">
        <v>16.5</v>
      </c>
      <c r="OD351" s="108" t="n">
        <v>14.3</v>
      </c>
      <c r="OE351" s="108" t="n">
        <v>14.8</v>
      </c>
      <c r="OF351" s="108" t="n">
        <v>13.4</v>
      </c>
      <c r="OG351" s="108" t="n">
        <v>10.5</v>
      </c>
      <c r="OH351" s="108" t="n">
        <v>8.1</v>
      </c>
      <c r="OI351" s="108" t="n">
        <v>6.3</v>
      </c>
      <c r="OJ351" s="112" t="n">
        <f aca="false">SUM(OJ350+OJ352)/2</f>
        <v>9.2</v>
      </c>
      <c r="OK351" s="112" t="n">
        <f aca="false">SUM(OK350+OK352)/2</f>
        <v>11.35</v>
      </c>
      <c r="OL351" s="112" t="n">
        <f aca="false">SUM(OL350+OL352)/2</f>
        <v>11.8</v>
      </c>
      <c r="OM351" s="112" t="n">
        <f aca="false">SUM(OM350+OM352)/2</f>
        <v>14.6</v>
      </c>
      <c r="ON351" s="112" t="n">
        <f aca="false">SUM(ON350+ON352)/2</f>
        <v>16.75</v>
      </c>
      <c r="OO351" s="109" t="n">
        <f aca="false">AVERAGE(OC351:ON351)</f>
        <v>12.3</v>
      </c>
      <c r="PA351" s="16" t="n">
        <v>2001</v>
      </c>
      <c r="PB351" s="134" t="s">
        <v>204</v>
      </c>
      <c r="PC351" s="108" t="n">
        <v>20.8</v>
      </c>
      <c r="PD351" s="108" t="n">
        <v>16.4</v>
      </c>
      <c r="PE351" s="108" t="n">
        <v>14.3</v>
      </c>
      <c r="PF351" s="108" t="n">
        <v>13.1</v>
      </c>
      <c r="PG351" s="108" t="n">
        <v>9.9</v>
      </c>
      <c r="PH351" s="108" t="n">
        <v>5.2</v>
      </c>
      <c r="PI351" s="108" t="n">
        <v>5.6</v>
      </c>
      <c r="PJ351" s="108" t="n">
        <v>5.3</v>
      </c>
      <c r="PK351" s="108" t="n">
        <v>8.1</v>
      </c>
      <c r="PL351" s="108" t="n">
        <v>9.6</v>
      </c>
      <c r="PM351" s="108" t="n">
        <v>13.4</v>
      </c>
      <c r="PN351" s="108" t="n">
        <v>14.3</v>
      </c>
      <c r="PO351" s="109" t="n">
        <f aca="false">AVERAGE(PC351:PN351)</f>
        <v>11.3333333333333</v>
      </c>
      <c r="QA351" s="1" t="n">
        <v>2001</v>
      </c>
      <c r="QB351" s="110" t="s">
        <v>204</v>
      </c>
      <c r="QC351" s="108" t="n">
        <v>14.7</v>
      </c>
      <c r="QD351" s="108" t="n">
        <v>13.4</v>
      </c>
      <c r="QE351" s="108" t="n">
        <v>12.1</v>
      </c>
      <c r="QF351" s="108" t="n">
        <v>10.7</v>
      </c>
      <c r="QG351" s="108" t="n">
        <v>8.6</v>
      </c>
      <c r="QH351" s="108" t="n">
        <v>6.6</v>
      </c>
      <c r="QI351" s="108" t="n">
        <v>5</v>
      </c>
      <c r="QJ351" s="108" t="n">
        <v>6.1</v>
      </c>
      <c r="QK351" s="108" t="n">
        <v>6.3</v>
      </c>
      <c r="QL351" s="108" t="n">
        <v>5.5</v>
      </c>
      <c r="QM351" s="108" t="n">
        <v>9.6</v>
      </c>
      <c r="QN351" s="108" t="n">
        <v>10.1</v>
      </c>
      <c r="QO351" s="109" t="n">
        <f aca="false">AVERAGE(QC351:QN351)</f>
        <v>9.05833333333333</v>
      </c>
      <c r="RA351" s="1" t="n">
        <v>2001</v>
      </c>
      <c r="RB351" s="110" t="s">
        <v>204</v>
      </c>
      <c r="RC351" s="108" t="n">
        <v>18.1</v>
      </c>
      <c r="RD351" s="108" t="n">
        <v>16.2</v>
      </c>
      <c r="RE351" s="108" t="n">
        <v>11.9</v>
      </c>
      <c r="RF351" s="108" t="n">
        <v>11</v>
      </c>
      <c r="RG351" s="108" t="n">
        <v>8.3</v>
      </c>
      <c r="RH351" s="108" t="n">
        <v>4.1</v>
      </c>
      <c r="RI351" s="108" t="n">
        <v>3.3</v>
      </c>
      <c r="RJ351" s="108" t="n">
        <v>3.4</v>
      </c>
      <c r="RK351" s="108" t="n">
        <v>5.3</v>
      </c>
      <c r="RL351" s="108" t="n">
        <v>6.7</v>
      </c>
      <c r="RM351" s="108" t="n">
        <v>11.3</v>
      </c>
      <c r="RN351" s="108" t="n">
        <v>12.8</v>
      </c>
      <c r="RO351" s="109" t="n">
        <f aca="false">AVERAGE(RC351:RN351)</f>
        <v>9.36666666666667</v>
      </c>
      <c r="SA351" s="1" t="n">
        <v>2001</v>
      </c>
      <c r="SB351" s="107" t="n">
        <v>2001</v>
      </c>
      <c r="SC351" s="108" t="n">
        <v>23.7</v>
      </c>
      <c r="SD351" s="108" t="n">
        <v>18.2</v>
      </c>
      <c r="SE351" s="108" t="n">
        <v>16.1</v>
      </c>
      <c r="SF351" s="108" t="n">
        <v>14.2</v>
      </c>
      <c r="SG351" s="108" t="n">
        <v>10.8</v>
      </c>
      <c r="SH351" s="108" t="n">
        <v>5.8</v>
      </c>
      <c r="SI351" s="108" t="n">
        <v>6.3</v>
      </c>
      <c r="SJ351" s="108" t="n">
        <v>6.6</v>
      </c>
      <c r="SK351" s="108" t="n">
        <v>10.7</v>
      </c>
      <c r="SL351" s="108" t="n">
        <v>11.7</v>
      </c>
      <c r="SM351" s="108" t="n">
        <v>15.7</v>
      </c>
      <c r="SN351" s="108" t="n">
        <v>17.2</v>
      </c>
      <c r="SO351" s="109" t="n">
        <f aca="false">AVERAGE(SC351:SN351)</f>
        <v>13.0833333333333</v>
      </c>
      <c r="TA351" s="1" t="n">
        <v>2001</v>
      </c>
      <c r="TB351" s="110" t="s">
        <v>204</v>
      </c>
      <c r="TC351" s="108" t="n">
        <v>26.1</v>
      </c>
      <c r="TD351" s="108" t="n">
        <v>25.2</v>
      </c>
      <c r="TE351" s="108" t="n">
        <v>22.3</v>
      </c>
      <c r="TF351" s="108" t="n">
        <v>20.2</v>
      </c>
      <c r="TG351" s="108" t="n">
        <v>16.3</v>
      </c>
      <c r="TH351" s="108" t="n">
        <v>12.8</v>
      </c>
      <c r="TI351" s="108" t="n">
        <v>11.8</v>
      </c>
      <c r="TJ351" s="108" t="n">
        <v>12.5</v>
      </c>
      <c r="TK351" s="108" t="n">
        <v>16</v>
      </c>
      <c r="TL351" s="108" t="n">
        <v>18.1</v>
      </c>
      <c r="TM351" s="108" t="n">
        <v>22.8</v>
      </c>
      <c r="TN351" s="108" t="n">
        <v>24.3</v>
      </c>
      <c r="TO351" s="109" t="n">
        <f aca="false">AVERAGE(TC351:TN351)</f>
        <v>19.0333333333333</v>
      </c>
      <c r="UA351" s="1" t="n">
        <v>2001</v>
      </c>
      <c r="UB351" s="110" t="s">
        <v>204</v>
      </c>
      <c r="UC351" s="108" t="n">
        <v>18.8</v>
      </c>
      <c r="UD351" s="108" t="n">
        <v>16.9</v>
      </c>
      <c r="UE351" s="108" t="n">
        <v>14.7</v>
      </c>
      <c r="UF351" s="108" t="n">
        <v>12.6</v>
      </c>
      <c r="UG351" s="108" t="n">
        <v>10</v>
      </c>
      <c r="UH351" s="108" t="n">
        <v>4.2</v>
      </c>
      <c r="UI351" s="108" t="n">
        <v>4.5</v>
      </c>
      <c r="UJ351" s="108" t="n">
        <v>3.8</v>
      </c>
      <c r="UK351" s="108" t="n">
        <v>6.2</v>
      </c>
      <c r="UL351" s="108" t="n">
        <v>8.8</v>
      </c>
      <c r="UM351" s="108" t="n">
        <v>13.9</v>
      </c>
      <c r="UN351" s="108" t="n">
        <v>14.1</v>
      </c>
      <c r="UO351" s="109" t="n">
        <f aca="false">AVERAGE(UC351:UN351)</f>
        <v>10.7083333333333</v>
      </c>
      <c r="VA351" s="1" t="n">
        <v>2001</v>
      </c>
      <c r="VB351" s="110" t="s">
        <v>204</v>
      </c>
      <c r="VC351" s="108" t="n">
        <v>14.2</v>
      </c>
      <c r="VD351" s="108" t="n">
        <v>13.6</v>
      </c>
      <c r="VE351" s="108" t="n">
        <v>12.6</v>
      </c>
      <c r="VF351" s="108" t="n">
        <v>11.7</v>
      </c>
      <c r="VG351" s="108" t="n">
        <v>10</v>
      </c>
      <c r="VH351" s="108" t="n">
        <v>8.4</v>
      </c>
      <c r="VI351" s="108" t="n">
        <v>7.2</v>
      </c>
      <c r="VJ351" s="108" t="n">
        <v>7.1</v>
      </c>
      <c r="VK351" s="108" t="n">
        <v>7.7</v>
      </c>
      <c r="VL351" s="108" t="n">
        <v>7.5</v>
      </c>
      <c r="VM351" s="108" t="n">
        <v>10.2</v>
      </c>
      <c r="VN351" s="108" t="n">
        <v>10.5</v>
      </c>
      <c r="VO351" s="109" t="n">
        <f aca="false">AVERAGE(VC351:VN351)</f>
        <v>10.0583333333333</v>
      </c>
      <c r="WA351" s="1" t="n">
        <v>2001</v>
      </c>
      <c r="WB351" s="110" t="s">
        <v>204</v>
      </c>
      <c r="WC351" s="108" t="n">
        <v>21.7</v>
      </c>
      <c r="WD351" s="108" t="n">
        <v>22.2</v>
      </c>
      <c r="WE351" s="108" t="n">
        <v>18</v>
      </c>
      <c r="WF351" s="108" t="n">
        <v>16</v>
      </c>
      <c r="WG351" s="108" t="n">
        <v>11</v>
      </c>
      <c r="WH351" s="108" t="n">
        <v>5.3</v>
      </c>
      <c r="WI351" s="108" t="n">
        <v>6</v>
      </c>
      <c r="WJ351" s="108" t="n">
        <v>7</v>
      </c>
      <c r="WK351" s="108" t="n">
        <v>9.4</v>
      </c>
      <c r="WL351" s="108" t="n">
        <v>13</v>
      </c>
      <c r="WM351" s="108" t="n">
        <v>16.5</v>
      </c>
      <c r="WN351" s="108" t="n">
        <v>18.7</v>
      </c>
      <c r="WO351" s="109" t="n">
        <f aca="false">AVERAGE(WC351:WN351)</f>
        <v>13.7333333333333</v>
      </c>
      <c r="YA351" s="1" t="n">
        <v>2001</v>
      </c>
      <c r="YB351" s="110" t="s">
        <v>204</v>
      </c>
      <c r="YC351" s="108" t="n">
        <v>16.2</v>
      </c>
      <c r="YD351" s="108" t="n">
        <v>14.1</v>
      </c>
      <c r="YE351" s="108" t="n">
        <v>12.2</v>
      </c>
      <c r="YF351" s="108" t="n">
        <v>10.8</v>
      </c>
      <c r="YG351" s="108" t="n">
        <v>8.1</v>
      </c>
      <c r="YH351" s="108" t="n">
        <v>5</v>
      </c>
      <c r="YI351" s="108" t="n">
        <v>3.2</v>
      </c>
      <c r="YJ351" s="108" t="n">
        <v>4.5</v>
      </c>
      <c r="YK351" s="108" t="n">
        <v>6.7</v>
      </c>
      <c r="YL351" s="108" t="n">
        <v>6.7</v>
      </c>
      <c r="YM351" s="108" t="n">
        <v>11.1</v>
      </c>
      <c r="YN351" s="108" t="n">
        <v>11.3</v>
      </c>
      <c r="YO351" s="109" t="n">
        <f aca="false">AVERAGE(YC351:YN351)</f>
        <v>9.15833333333333</v>
      </c>
      <c r="ZA351" s="1" t="n">
        <v>2001</v>
      </c>
      <c r="ZB351" s="110" t="s">
        <v>204</v>
      </c>
      <c r="ZC351" s="108" t="n">
        <v>18.2</v>
      </c>
      <c r="ZD351" s="108" t="n">
        <v>16.6</v>
      </c>
      <c r="ZE351" s="108" t="n">
        <v>13.5</v>
      </c>
      <c r="ZF351" s="108" t="n">
        <v>10.6</v>
      </c>
      <c r="ZG351" s="108" t="n">
        <v>8.8</v>
      </c>
      <c r="ZH351" s="108" t="n">
        <v>3.4</v>
      </c>
      <c r="ZI351" s="108" t="n">
        <v>3</v>
      </c>
      <c r="ZJ351" s="108" t="n">
        <v>3.8</v>
      </c>
      <c r="ZK351" s="108" t="n">
        <v>6.6</v>
      </c>
      <c r="ZL351" s="108" t="n">
        <v>8.1</v>
      </c>
      <c r="ZM351" s="108" t="n">
        <v>13</v>
      </c>
      <c r="ZN351" s="108" t="n">
        <v>13.4</v>
      </c>
      <c r="ZO351" s="109" t="n">
        <f aca="false">AVERAGE(ZC351:ZN351)</f>
        <v>9.91666666666667</v>
      </c>
      <c r="AAA351" s="1" t="n">
        <v>2001</v>
      </c>
      <c r="AAB351" s="110" t="s">
        <v>204</v>
      </c>
      <c r="AAC351" s="108" t="n">
        <v>24.3</v>
      </c>
      <c r="AAD351" s="108" t="n">
        <v>23.6</v>
      </c>
      <c r="AAE351" s="108" t="n">
        <v>22.5</v>
      </c>
      <c r="AAF351" s="108" t="n">
        <v>19.2</v>
      </c>
      <c r="AAG351" s="108" t="n">
        <v>14.8</v>
      </c>
      <c r="AAH351" s="108" t="n">
        <v>13.9</v>
      </c>
      <c r="AAI351" s="108" t="n">
        <v>14</v>
      </c>
      <c r="AAJ351" s="108" t="n">
        <v>13</v>
      </c>
      <c r="AAK351" s="108" t="n">
        <v>19.4</v>
      </c>
      <c r="AAL351" s="108" t="n">
        <v>22.8</v>
      </c>
      <c r="AAM351" s="108" t="n">
        <v>24.5</v>
      </c>
      <c r="AAN351" s="108" t="n">
        <v>25.2</v>
      </c>
      <c r="AAO351" s="109" t="n">
        <f aca="false">AVERAGE(AAC351:AAN351)</f>
        <v>19.7666666666667</v>
      </c>
      <c r="ABA351" s="1" t="n">
        <v>2001</v>
      </c>
      <c r="ABB351" s="110" t="s">
        <v>204</v>
      </c>
      <c r="ABC351" s="108" t="n">
        <v>24.5</v>
      </c>
      <c r="ABD351" s="108" t="n">
        <v>24.9</v>
      </c>
      <c r="ABE351" s="108" t="n">
        <v>23</v>
      </c>
      <c r="ABF351" s="108" t="n">
        <v>21.7</v>
      </c>
      <c r="ABG351" s="108" t="n">
        <v>18.2</v>
      </c>
      <c r="ABH351" s="108" t="n">
        <v>14.6</v>
      </c>
      <c r="ABI351" s="108" t="n">
        <v>14.6</v>
      </c>
      <c r="ABJ351" s="108" t="n">
        <v>15.6</v>
      </c>
      <c r="ABK351" s="108" t="n">
        <v>15.7</v>
      </c>
      <c r="ABL351" s="108" t="n">
        <v>17.4</v>
      </c>
      <c r="ABM351" s="108" t="n">
        <v>19.6</v>
      </c>
      <c r="ABN351" s="108" t="n">
        <v>20.8</v>
      </c>
      <c r="ABO351" s="109" t="n">
        <f aca="false">AVERAGE(ABC351:ABN351)</f>
        <v>19.2166666666667</v>
      </c>
      <c r="ACA351" s="111" t="n">
        <v>2001</v>
      </c>
      <c r="ACB351" s="110" t="s">
        <v>204</v>
      </c>
      <c r="ACC351" s="108" t="n">
        <v>17.8</v>
      </c>
      <c r="ACD351" s="108" t="n">
        <v>17.4</v>
      </c>
      <c r="ACE351" s="108" t="n">
        <v>15.4</v>
      </c>
      <c r="ACF351" s="108" t="n">
        <v>13.9</v>
      </c>
      <c r="ACG351" s="108" t="n">
        <v>10.3</v>
      </c>
      <c r="ACH351" s="108" t="n">
        <v>6.9</v>
      </c>
      <c r="ACI351" s="108" t="n">
        <v>6</v>
      </c>
      <c r="ACJ351" s="108" t="n">
        <v>6.9</v>
      </c>
      <c r="ACK351" s="108" t="n">
        <v>9.8</v>
      </c>
      <c r="ACL351" s="108" t="n">
        <v>10</v>
      </c>
      <c r="ACM351" s="108" t="n">
        <v>14.2</v>
      </c>
      <c r="ACN351" s="108" t="n">
        <v>14.7</v>
      </c>
      <c r="ACO351" s="109" t="n">
        <f aca="false">AVERAGE(ACC351:ACN351)</f>
        <v>11.9416666666667</v>
      </c>
      <c r="ADA351" s="1" t="n">
        <v>2001</v>
      </c>
      <c r="ADB351" s="110" t="s">
        <v>204</v>
      </c>
      <c r="ADC351" s="108" t="n">
        <v>26.1</v>
      </c>
      <c r="ADD351" s="108" t="n">
        <v>25.1</v>
      </c>
      <c r="ADE351" s="108" t="n">
        <v>23.7</v>
      </c>
      <c r="ADF351" s="108" t="n">
        <v>20.2</v>
      </c>
      <c r="ADG351" s="108" t="n">
        <v>17.4</v>
      </c>
      <c r="ADH351" s="108" t="n">
        <v>13.7</v>
      </c>
      <c r="ADI351" s="108" t="n">
        <v>13.4</v>
      </c>
      <c r="ADJ351" s="108" t="n">
        <v>13.5</v>
      </c>
      <c r="ADK351" s="108" t="n">
        <v>15.9</v>
      </c>
      <c r="ADL351" s="108" t="n">
        <v>17.7</v>
      </c>
      <c r="ADM351" s="108" t="n">
        <v>21.1</v>
      </c>
      <c r="ADN351" s="108" t="n">
        <v>23.5</v>
      </c>
      <c r="ADO351" s="109" t="n">
        <f aca="false">AVERAGE(ADC351:ADN351)</f>
        <v>19.275</v>
      </c>
      <c r="AEA351" s="1" t="n">
        <v>2001</v>
      </c>
      <c r="AEB351" s="110" t="s">
        <v>204</v>
      </c>
      <c r="AEC351" s="108" t="n">
        <v>26.3</v>
      </c>
      <c r="AED351" s="108" t="n">
        <v>25.1</v>
      </c>
      <c r="AEE351" s="108" t="n">
        <v>24.6</v>
      </c>
      <c r="AEF351" s="108" t="n">
        <v>21.4</v>
      </c>
      <c r="AEG351" s="108" t="n">
        <v>18.9</v>
      </c>
      <c r="AEH351" s="108" t="n">
        <v>15.8</v>
      </c>
      <c r="AEI351" s="108" t="n">
        <v>14.5</v>
      </c>
      <c r="AEJ351" s="108" t="n">
        <v>15.3</v>
      </c>
      <c r="AEK351" s="108" t="n">
        <v>17.7</v>
      </c>
      <c r="AEL351" s="108" t="n">
        <v>18.3</v>
      </c>
      <c r="AEM351" s="108" t="n">
        <v>22.3</v>
      </c>
      <c r="AEN351" s="108" t="n">
        <v>23.2</v>
      </c>
      <c r="AEO351" s="109" t="n">
        <f aca="false">AVERAGE(AEC351:AEN351)</f>
        <v>20.2833333333333</v>
      </c>
      <c r="AFA351" s="1" t="n">
        <v>2001</v>
      </c>
      <c r="AFB351" s="110" t="s">
        <v>204</v>
      </c>
      <c r="AFC351" s="108" t="n">
        <v>19</v>
      </c>
      <c r="AFD351" s="108" t="n">
        <v>18.6</v>
      </c>
      <c r="AFE351" s="108" t="n">
        <v>17.8</v>
      </c>
      <c r="AFF351" s="108" t="n">
        <v>17.2</v>
      </c>
      <c r="AFG351" s="108" t="n">
        <v>15</v>
      </c>
      <c r="AFH351" s="108" t="n">
        <v>13.5</v>
      </c>
      <c r="AFI351" s="108" t="n">
        <v>12.2</v>
      </c>
      <c r="AFJ351" s="108" t="n">
        <v>12</v>
      </c>
      <c r="AFK351" s="108" t="n">
        <v>12.8</v>
      </c>
      <c r="AFL351" s="108" t="n">
        <v>12.3</v>
      </c>
      <c r="AFM351" s="108" t="n">
        <v>16</v>
      </c>
      <c r="AFN351" s="108" t="n">
        <v>15.8</v>
      </c>
      <c r="AFO351" s="109" t="n">
        <f aca="false">AVERAGE(AFC351:AFN351)</f>
        <v>15.1833333333333</v>
      </c>
      <c r="AGA351" s="1" t="n">
        <v>2001</v>
      </c>
      <c r="AGB351" s="110" t="s">
        <v>204</v>
      </c>
      <c r="AGC351" s="108" t="n">
        <v>18.2</v>
      </c>
      <c r="AGD351" s="108" t="n">
        <v>16.1</v>
      </c>
      <c r="AGE351" s="108" t="n">
        <v>12.6</v>
      </c>
      <c r="AGF351" s="108" t="n">
        <v>11.2</v>
      </c>
      <c r="AGG351" s="108" t="n">
        <v>7.4</v>
      </c>
      <c r="AGH351" s="108" t="n">
        <v>1.7</v>
      </c>
      <c r="AGI351" s="108" t="n">
        <v>2.8</v>
      </c>
      <c r="AGJ351" s="108" t="n">
        <v>2.2</v>
      </c>
      <c r="AGK351" s="108" t="n">
        <v>4.9</v>
      </c>
      <c r="AGL351" s="108" t="n">
        <v>7.4</v>
      </c>
      <c r="AGM351" s="108" t="n">
        <v>13</v>
      </c>
      <c r="AGN351" s="108" t="n">
        <v>13.4</v>
      </c>
      <c r="AGO351" s="109" t="n">
        <f aca="false">AVERAGE(AGC351:AGN351)</f>
        <v>9.24166666666667</v>
      </c>
      <c r="AHA351" s="1" t="n">
        <v>2001</v>
      </c>
      <c r="AHB351" s="110" t="s">
        <v>204</v>
      </c>
      <c r="AHC351" s="108" t="n">
        <v>15.2</v>
      </c>
      <c r="AHD351" s="108" t="n">
        <v>13.8</v>
      </c>
      <c r="AHE351" s="108" t="n">
        <v>10.5</v>
      </c>
      <c r="AHF351" s="108" t="n">
        <v>9.2</v>
      </c>
      <c r="AHG351" s="108" t="n">
        <v>7.2</v>
      </c>
      <c r="AHH351" s="108" t="n">
        <v>3.4</v>
      </c>
      <c r="AHI351" s="108" t="n">
        <v>2.2</v>
      </c>
      <c r="AHJ351" s="108" t="n">
        <v>3.2</v>
      </c>
      <c r="AHK351" s="108" t="n">
        <v>5</v>
      </c>
      <c r="AHL351" s="108" t="n">
        <v>5.1</v>
      </c>
      <c r="AHM351" s="108" t="n">
        <v>9.9</v>
      </c>
      <c r="AHN351" s="108" t="n">
        <v>10.4</v>
      </c>
      <c r="AHO351" s="109" t="n">
        <f aca="false">AVERAGE(AHC351:AHN351)</f>
        <v>7.925</v>
      </c>
      <c r="AIA351" s="1" t="n">
        <v>2001</v>
      </c>
      <c r="AIB351" s="110" t="s">
        <v>204</v>
      </c>
      <c r="AIC351" s="108" t="n">
        <v>24.4</v>
      </c>
      <c r="AID351" s="108" t="n">
        <v>20.4</v>
      </c>
      <c r="AIE351" s="108" t="n">
        <v>17.1</v>
      </c>
      <c r="AIF351" s="108" t="n">
        <v>15</v>
      </c>
      <c r="AIG351" s="108" t="n">
        <v>10.9</v>
      </c>
      <c r="AIH351" s="108" t="n">
        <v>4.8</v>
      </c>
      <c r="AII351" s="108" t="n">
        <v>6.4</v>
      </c>
      <c r="AIJ351" s="108" t="n">
        <v>7.3</v>
      </c>
      <c r="AIK351" s="108" t="n">
        <v>10.1</v>
      </c>
      <c r="AIL351" s="108" t="n">
        <v>13.2</v>
      </c>
      <c r="AIM351" s="108" t="n">
        <v>17.6</v>
      </c>
      <c r="AIN351" s="108" t="n">
        <v>18.7</v>
      </c>
      <c r="AIO351" s="109" t="n">
        <f aca="false">AVERAGE(AIC351:AIN351)</f>
        <v>13.825</v>
      </c>
      <c r="AJA351" s="1" t="n">
        <v>2001</v>
      </c>
      <c r="AJB351" s="110" t="s">
        <v>204</v>
      </c>
      <c r="AJC351" s="108" t="n">
        <v>25.7</v>
      </c>
      <c r="AJD351" s="108" t="n">
        <v>25.7</v>
      </c>
      <c r="AJE351" s="108" t="n">
        <v>25.1</v>
      </c>
      <c r="AJF351" s="108" t="n">
        <v>23.3</v>
      </c>
      <c r="AJG351" s="108" t="n">
        <v>16.7</v>
      </c>
      <c r="AJH351" s="108" t="n">
        <v>17.3</v>
      </c>
      <c r="AJI351" s="108" t="n">
        <v>17</v>
      </c>
      <c r="AJJ351" s="108" t="n">
        <v>14.1</v>
      </c>
      <c r="AJK351" s="108" t="n">
        <v>22</v>
      </c>
      <c r="AJL351" s="108" t="n">
        <v>26.3</v>
      </c>
      <c r="AJM351" s="108" t="n">
        <v>26.6</v>
      </c>
      <c r="AJN351" s="108" t="n">
        <v>26.4</v>
      </c>
      <c r="AJO351" s="109" t="n">
        <f aca="false">AVERAGE(AJC351:AJN351)</f>
        <v>22.1833333333333</v>
      </c>
      <c r="AKA351" s="1" t="n">
        <v>2001</v>
      </c>
      <c r="AKB351" s="110" t="s">
        <v>204</v>
      </c>
      <c r="AKC351" s="108" t="n">
        <v>17.9</v>
      </c>
      <c r="AKD351" s="108" t="n">
        <v>16.4</v>
      </c>
      <c r="AKE351" s="108" t="n">
        <v>12.8</v>
      </c>
      <c r="AKF351" s="108" t="n">
        <v>10.2</v>
      </c>
      <c r="AKG351" s="108" t="n">
        <v>8.1</v>
      </c>
      <c r="AKH351" s="108" t="n">
        <v>2.9</v>
      </c>
      <c r="AKI351" s="108" t="n">
        <v>2.2</v>
      </c>
      <c r="AKJ351" s="108" t="n">
        <v>3.4</v>
      </c>
      <c r="AKK351" s="108" t="n">
        <v>5.2</v>
      </c>
      <c r="AKL351" s="108" t="n">
        <v>7.2</v>
      </c>
      <c r="AKM351" s="108" t="n">
        <v>12.3</v>
      </c>
      <c r="AKN351" s="108" t="n">
        <v>13</v>
      </c>
      <c r="AKO351" s="109" t="n">
        <f aca="false">AVERAGE(AKC351:AKN351)</f>
        <v>9.3</v>
      </c>
      <c r="ALA351" s="35" t="n">
        <f aca="false">(ACO351+AO351+EO351+NO351+AKO351+AFO351+AEO351+IO351+MO351)/9</f>
        <v>13.2481481481481</v>
      </c>
      <c r="ALB351" s="77" t="n">
        <f aca="false">(ABO351+KO351+DO351+AGO351)/4</f>
        <v>17.6125</v>
      </c>
      <c r="ALC351" s="19" t="n">
        <f aca="false">(QO351+PO351+AAO351+AJO351+FO351+SO351+BO351+CO351+JO351+OO351+TO351+HO351)/12</f>
        <v>12.9611111111111</v>
      </c>
      <c r="AMA351" s="28" t="n">
        <f aca="false">MAX(ACC351:ACN351,AC351:AN351,EC351:EN351,NC351:NN351,AKC351:AKN351,AFC351:AFN351,AEC351:AEN351,IC351:IN351,MC351:MN351)</f>
        <v>26.3</v>
      </c>
      <c r="AMB351" s="28" t="n">
        <f aca="false">MIN(ACC351:ACN351,AC351:AN351,EC351:EN351,NC351:NN351,AKC351:AKN351,AFC351:AFN351,AEC351:AEN351,IC351:IN351,MC351:MN351)</f>
        <v>2.2</v>
      </c>
      <c r="AMC351" s="81" t="n">
        <f aca="false">MAX(ABC351:ABN351,KC351:KN351,DC351:DN351,AGC351:AGN351)</f>
        <v>26.2</v>
      </c>
      <c r="AMD351" s="81" t="n">
        <f aca="false">MIN(ABC351:ABN351,KC351:KN351,DC351:DN351,AGC351:AGN351)</f>
        <v>1.7</v>
      </c>
      <c r="AME351" s="60" t="n">
        <f aca="false">MAX(QC351:QN351,PC351:PN351,AJC351:AJN351,AAC351:AAN351,FC351:FN351,SC351:SN351)</f>
        <v>26.6</v>
      </c>
      <c r="AMF351" s="60" t="n">
        <f aca="false">MIN(QC351:QN351,PC351:PN351,AJC351:AJN351,AAC351:AAN351,FC351:FN351,SC351:SN351)</f>
        <v>5</v>
      </c>
    </row>
    <row r="352" customFormat="false" ht="12.8" hidden="false" customHeight="false" outlineLevel="0" collapsed="false">
      <c r="A352" s="104"/>
      <c r="B352" s="29" t="n">
        <f aca="false">AVERAGE(AO352,BO352,CO352,DO352,EO352,FO352,GO352,HO362,IO352,JO352,KO352,LO352,MO352,NO352,OO352,PO352,QO352,RO352,SO352,TO352,UO352,VO352,WO352,YO352,ZO352,AAO352,ABO352,ACO352,ADO352,AEO352,AFO352,AGO352,AHO352,AIO352,AJO352,AKO352)</f>
        <v>13.5490740740741</v>
      </c>
      <c r="C352" s="30" t="n">
        <f aca="false">AVERAGE(B348:B352)</f>
        <v>13.6283796296296</v>
      </c>
      <c r="D352" s="31" t="n">
        <f aca="false">AVERAGE(B343:B352)</f>
        <v>13.6741912177329</v>
      </c>
      <c r="E352" s="29" t="n">
        <f aca="false">AVERAGE(B333:B352)</f>
        <v>13.8352818550084</v>
      </c>
      <c r="F352" s="32" t="n">
        <f aca="false">AVERAGE(B303:B352)</f>
        <v>13.7394198407688</v>
      </c>
      <c r="G352" s="3" t="n">
        <f aca="false">MAX(AC352:AN352,BC352:BN352,CC352:CN352,DC352:DN352,EC352:EN352,FC352:FN352,GC352:GN352,HC352:HN352,IC352:IN352,JC352:JN352,KC352:KN352,LC352:LN352,MC352:MN352,NC352:NN352,OC352:ON352,PC352:PN352,QC352:QN352,RC352:RN352,SC352:SN352,TC352:TN352,UC352:UN352,VC352:VN352,WC352:WN352,YC352:YN352,ZC352:ZN352,AAC352:AAN352,ABC352:ABN352,ACC352:ACN352,ADC352:ADN352,AEC352:AEN352,AFC352:AFN352,AGC352:AGN352,AHC352:AHN352,AIC352:AIN352,AJC352:AJN352,AKC352:AKN352)</f>
        <v>27.6</v>
      </c>
      <c r="H352" s="105" t="n">
        <f aca="false">MEDIAN(AC352:AN352,BC352:BN352,CC352:CN352,DC352:DN352,EC352:EN352,FC352:FN352,GC352:GN352,HC352:HN352,IC352:IN352,JC352:JN352,KC352:KN352,LC352:LN352,MC352:MN352,NC352:NN352,OC352:ON352,PC352:PN352,QC352:QN352,RC352:RN352,SC352:SN352,TC352:TN352,UC352:UN352,VC352:VN352,WC352:WN352,YC352:YN352,ZC352:ZN352,AAC352:AAN352,ABC352:ABN352,ACC352:ACN352,ADC352:ADN352,AEC352:AEN352,AFC352:AFN352,AGC352:AGN352,AHC352:AHN352,AIC352:AIN352,AJC352:AJN352,AKC352:AKN352)</f>
        <v>12.9</v>
      </c>
      <c r="I352" s="5" t="n">
        <f aca="false">MIN(AC352:AN352,BC352:BN352,CC352:CN352,DC352:DN352,EC352:EN352,FC352:FN352,GC352:GN352,HC352:HN352,IC352:IN352,JC352:JN352,KC352:KN352,LC352:LN352,MC352:MN352,NC352:NN352,OC352:ON352,PC352:PN352,QC352:QN352,RC352:RN352,SC352:SN352,TC352:TN352,UC352:UN352,VC352:VN352,WC352:WN352,YC352:YN352,ZC352:ZN352,AAC352:AAN352,ABC352:ABN352,ACC352:ACN352,ADC352:ADN352,AEC352:AEN352,AFC352:AFN352,AGC352:AGN352,AHC352:AHN352,AIC352:AIN352,AJC352:AJN352,AKC352:AKN352)</f>
        <v>2.2</v>
      </c>
      <c r="J352" s="106" t="n">
        <f aca="false">(G352+I352)/2</f>
        <v>14.9</v>
      </c>
      <c r="AB352" s="107" t="n">
        <v>2002</v>
      </c>
      <c r="AC352" s="108" t="n">
        <v>12.8</v>
      </c>
      <c r="AD352" s="108" t="n">
        <v>13.8</v>
      </c>
      <c r="AE352" s="108" t="n">
        <v>13</v>
      </c>
      <c r="AF352" s="108" t="n">
        <v>11.9</v>
      </c>
      <c r="AG352" s="108" t="n">
        <v>10.1</v>
      </c>
      <c r="AH352" s="108" t="n">
        <v>9</v>
      </c>
      <c r="AI352" s="108" t="n">
        <v>7.5</v>
      </c>
      <c r="AJ352" s="108" t="n">
        <v>7.2</v>
      </c>
      <c r="AK352" s="108" t="n">
        <v>10.1</v>
      </c>
      <c r="AL352" s="108" t="n">
        <v>11.3</v>
      </c>
      <c r="AM352" s="108" t="n">
        <v>13</v>
      </c>
      <c r="AN352" s="108" t="n">
        <v>15</v>
      </c>
      <c r="AO352" s="109" t="n">
        <f aca="false">AVERAGE(AC352:AN352)</f>
        <v>11.225</v>
      </c>
      <c r="BA352" s="1" t="n">
        <v>2002</v>
      </c>
      <c r="BB352" s="110" t="s">
        <v>205</v>
      </c>
      <c r="BC352" s="108" t="n">
        <v>13.9</v>
      </c>
      <c r="BD352" s="108" t="n">
        <v>13</v>
      </c>
      <c r="BE352" s="108" t="n">
        <v>13</v>
      </c>
      <c r="BF352" s="108" t="n">
        <v>12.9</v>
      </c>
      <c r="BG352" s="108" t="n">
        <v>8.8</v>
      </c>
      <c r="BH352" s="108" t="n">
        <v>6.3</v>
      </c>
      <c r="BI352" s="108" t="n">
        <v>5.3</v>
      </c>
      <c r="BJ352" s="108" t="n">
        <v>4.8</v>
      </c>
      <c r="BK352" s="108" t="n">
        <v>5.7</v>
      </c>
      <c r="BL352" s="108" t="n">
        <v>9</v>
      </c>
      <c r="BM352" s="108" t="n">
        <v>10.4</v>
      </c>
      <c r="BN352" s="108" t="n">
        <v>12.5</v>
      </c>
      <c r="BO352" s="109" t="n">
        <f aca="false">AVERAGE(BC352:BN352)</f>
        <v>9.63333333333333</v>
      </c>
      <c r="CA352" s="1" t="n">
        <v>2002</v>
      </c>
      <c r="CB352" s="110" t="s">
        <v>205</v>
      </c>
      <c r="CC352" s="108" t="n">
        <v>11.8</v>
      </c>
      <c r="CD352" s="108" t="n">
        <v>12.3</v>
      </c>
      <c r="CE352" s="108" t="n">
        <v>10.4</v>
      </c>
      <c r="CF352" s="108" t="n">
        <v>10.1</v>
      </c>
      <c r="CG352" s="108" t="n">
        <v>6.7</v>
      </c>
      <c r="CH352" s="108" t="n">
        <v>6</v>
      </c>
      <c r="CI352" s="108" t="n">
        <v>5.1</v>
      </c>
      <c r="CJ352" s="108" t="n">
        <v>4.9</v>
      </c>
      <c r="CK352" s="108" t="n">
        <v>6.6</v>
      </c>
      <c r="CL352" s="108" t="n">
        <v>7.6</v>
      </c>
      <c r="CM352" s="108" t="n">
        <v>8</v>
      </c>
      <c r="CN352" s="108" t="n">
        <v>10.9</v>
      </c>
      <c r="CO352" s="109" t="n">
        <f aca="false">AVERAGE(CC352:CN352)</f>
        <v>8.36666666666667</v>
      </c>
      <c r="DA352" s="1" t="n">
        <v>2002</v>
      </c>
      <c r="DB352" s="110" t="s">
        <v>205</v>
      </c>
      <c r="DC352" s="108" t="n">
        <v>26.3</v>
      </c>
      <c r="DD352" s="108" t="n">
        <v>25.8</v>
      </c>
      <c r="DE352" s="108" t="n">
        <v>25.7</v>
      </c>
      <c r="DF352" s="108" t="n">
        <v>24.5</v>
      </c>
      <c r="DG352" s="108" t="n">
        <v>18.4</v>
      </c>
      <c r="DH352" s="108" t="n">
        <v>12.7</v>
      </c>
      <c r="DI352" s="108" t="n">
        <v>10.5</v>
      </c>
      <c r="DJ352" s="108" t="n">
        <v>13.3</v>
      </c>
      <c r="DK352" s="108" t="n">
        <v>18.1</v>
      </c>
      <c r="DL352" s="108" t="n">
        <v>23</v>
      </c>
      <c r="DM352" s="108" t="n">
        <v>25.8</v>
      </c>
      <c r="DN352" s="108" t="n">
        <v>27.5</v>
      </c>
      <c r="DO352" s="109" t="n">
        <f aca="false">AVERAGE(DC352:DN352)</f>
        <v>20.9666666666667</v>
      </c>
      <c r="EA352" s="1" t="n">
        <v>2002</v>
      </c>
      <c r="EB352" s="110" t="s">
        <v>205</v>
      </c>
      <c r="EC352" s="108" t="n">
        <v>14.4</v>
      </c>
      <c r="ED352" s="108" t="n">
        <v>14.4</v>
      </c>
      <c r="EE352" s="108" t="n">
        <v>12.6</v>
      </c>
      <c r="EF352" s="108" t="n">
        <v>11.8</v>
      </c>
      <c r="EG352" s="108" t="n">
        <v>9.3</v>
      </c>
      <c r="EH352" s="108" t="n">
        <v>8.9</v>
      </c>
      <c r="EI352" s="108" t="n">
        <v>9</v>
      </c>
      <c r="EJ352" s="108" t="n">
        <v>7.5</v>
      </c>
      <c r="EK352" s="108" t="n">
        <v>8.9</v>
      </c>
      <c r="EL352" s="108" t="n">
        <v>9.7</v>
      </c>
      <c r="EM352" s="108" t="n">
        <v>10.8</v>
      </c>
      <c r="EN352" s="108" t="n">
        <v>14.3</v>
      </c>
      <c r="EO352" s="109" t="n">
        <f aca="false">AVERAGE(EC352:EN352)</f>
        <v>10.9666666666667</v>
      </c>
      <c r="FA352" s="1" t="n">
        <v>2002</v>
      </c>
      <c r="FB352" s="110" t="s">
        <v>205</v>
      </c>
      <c r="FC352" s="108" t="n">
        <v>12.9</v>
      </c>
      <c r="FD352" s="108" t="n">
        <v>14</v>
      </c>
      <c r="FE352" s="108" t="n">
        <v>11.4</v>
      </c>
      <c r="FF352" s="108" t="n">
        <v>11.2</v>
      </c>
      <c r="FG352" s="108" t="n">
        <v>8.9</v>
      </c>
      <c r="FH352" s="108" t="n">
        <v>7.8</v>
      </c>
      <c r="FI352" s="108" t="n">
        <v>7.6</v>
      </c>
      <c r="FJ352" s="108" t="n">
        <v>7.1</v>
      </c>
      <c r="FK352" s="108" t="n">
        <v>8.4</v>
      </c>
      <c r="FL352" s="108" t="n">
        <v>8.9</v>
      </c>
      <c r="FM352" s="108" t="n">
        <v>9.5</v>
      </c>
      <c r="FN352" s="108" t="n">
        <v>13.8</v>
      </c>
      <c r="FO352" s="109" t="n">
        <f aca="false">AVERAGE(FC352:FN352)</f>
        <v>10.125</v>
      </c>
      <c r="GA352" s="1" t="n">
        <v>2002</v>
      </c>
      <c r="GB352" s="110" t="s">
        <v>205</v>
      </c>
      <c r="GC352" s="108" t="n">
        <v>16.6</v>
      </c>
      <c r="GD352" s="108" t="n">
        <v>17</v>
      </c>
      <c r="GE352" s="108" t="n">
        <v>16.7</v>
      </c>
      <c r="GF352" s="108" t="n">
        <v>15.7</v>
      </c>
      <c r="GG352" s="108" t="n">
        <v>14.5</v>
      </c>
      <c r="GH352" s="108" t="n">
        <v>13.1</v>
      </c>
      <c r="GI352" s="108" t="n">
        <v>11.9</v>
      </c>
      <c r="GJ352" s="108" t="n">
        <v>11.1</v>
      </c>
      <c r="GK352" s="108" t="n">
        <v>12.4</v>
      </c>
      <c r="GL352" s="108" t="n">
        <v>13.4</v>
      </c>
      <c r="GM352" s="108" t="n">
        <v>14.3</v>
      </c>
      <c r="GN352" s="108" t="n">
        <v>16.4</v>
      </c>
      <c r="GO352" s="109" t="n">
        <f aca="false">AVERAGE(GC352:GN352)</f>
        <v>14.425</v>
      </c>
      <c r="HA352" s="1" t="n">
        <v>2002</v>
      </c>
      <c r="HB352" s="110" t="s">
        <v>205</v>
      </c>
      <c r="HC352" s="108" t="n">
        <v>14.3</v>
      </c>
      <c r="HD352" s="108" t="n">
        <v>15.4</v>
      </c>
      <c r="HE352" s="108" t="n">
        <v>14.7</v>
      </c>
      <c r="HF352" s="108" t="n">
        <v>13.7</v>
      </c>
      <c r="HG352" s="108" t="n">
        <v>12.9</v>
      </c>
      <c r="HH352" s="108" t="n">
        <v>11.8</v>
      </c>
      <c r="HI352" s="108" t="n">
        <v>10.9</v>
      </c>
      <c r="HJ352" s="108" t="n">
        <v>9.6</v>
      </c>
      <c r="HK352" s="108" t="n">
        <v>10.5</v>
      </c>
      <c r="HL352" s="108" t="n">
        <v>11.6</v>
      </c>
      <c r="HM352" s="108" t="n">
        <v>11.9</v>
      </c>
      <c r="HN352" s="108" t="n">
        <v>15</v>
      </c>
      <c r="HO352" s="109" t="n">
        <f aca="false">AVERAGE(HC352:HN352)</f>
        <v>12.6916666666667</v>
      </c>
      <c r="IA352" s="1" t="n">
        <v>2002</v>
      </c>
      <c r="IB352" s="110" t="s">
        <v>205</v>
      </c>
      <c r="IC352" s="108" t="n">
        <v>21.8</v>
      </c>
      <c r="ID352" s="108" t="n">
        <v>22.6</v>
      </c>
      <c r="IE352" s="108" t="n">
        <v>22.3</v>
      </c>
      <c r="IF352" s="108" t="n">
        <v>19</v>
      </c>
      <c r="IG352" s="108" t="n">
        <v>17.2</v>
      </c>
      <c r="IH352" s="108" t="n">
        <v>12.3</v>
      </c>
      <c r="II352" s="108" t="n">
        <v>10.8</v>
      </c>
      <c r="IJ352" s="108" t="n">
        <v>10.4</v>
      </c>
      <c r="IK352" s="108" t="n">
        <v>13.6</v>
      </c>
      <c r="IL352" s="108" t="n">
        <v>15.9</v>
      </c>
      <c r="IM352" s="108" t="n">
        <v>18.9</v>
      </c>
      <c r="IN352" s="108" t="n">
        <v>20.8</v>
      </c>
      <c r="IO352" s="109" t="n">
        <f aca="false">AVERAGE(IC352:IN352)</f>
        <v>17.1333333333333</v>
      </c>
      <c r="JA352" s="1" t="n">
        <v>2002</v>
      </c>
      <c r="JB352" s="119" t="s">
        <v>205</v>
      </c>
      <c r="JC352" s="108" t="n">
        <v>13.5</v>
      </c>
      <c r="JD352" s="108" t="n">
        <v>15.4</v>
      </c>
      <c r="JE352" s="108" t="n">
        <v>12.3</v>
      </c>
      <c r="JF352" s="108" t="n">
        <v>8.7</v>
      </c>
      <c r="JG352" s="108" t="n">
        <v>4.6</v>
      </c>
      <c r="JH352" s="108" t="n">
        <v>5</v>
      </c>
      <c r="JI352" s="108" t="n">
        <v>5</v>
      </c>
      <c r="JJ352" s="108" t="n">
        <v>4.6</v>
      </c>
      <c r="JK352" s="108" t="n">
        <v>4.5</v>
      </c>
      <c r="JL352" s="108" t="n">
        <v>9.4</v>
      </c>
      <c r="JM352" s="108" t="n">
        <v>10.9</v>
      </c>
      <c r="JN352" s="108" t="n">
        <v>11.4</v>
      </c>
      <c r="JO352" s="109" t="n">
        <f aca="false">AVERAGE(JC352:JN352)</f>
        <v>8.775</v>
      </c>
      <c r="KA352" s="1" t="n">
        <v>2002</v>
      </c>
      <c r="KB352" s="110" t="s">
        <v>205</v>
      </c>
      <c r="KC352" s="108" t="n">
        <v>26.1</v>
      </c>
      <c r="KD352" s="108" t="n">
        <v>24.8</v>
      </c>
      <c r="KE352" s="108" t="n">
        <v>25.8</v>
      </c>
      <c r="KF352" s="108" t="n">
        <v>24.6</v>
      </c>
      <c r="KG352" s="108" t="n">
        <v>19.5</v>
      </c>
      <c r="KH352" s="108" t="n">
        <v>13.3</v>
      </c>
      <c r="KI352" s="108" t="n">
        <v>11.2</v>
      </c>
      <c r="KJ352" s="108" t="n">
        <v>13.8</v>
      </c>
      <c r="KK352" s="108" t="n">
        <v>18.4</v>
      </c>
      <c r="KL352" s="108" t="n">
        <v>23.5</v>
      </c>
      <c r="KM352" s="108" t="n">
        <v>26.5</v>
      </c>
      <c r="KN352" s="108" t="n">
        <v>27.2</v>
      </c>
      <c r="KO352" s="109" t="n">
        <f aca="false">AVERAGE(KC352:KN352)</f>
        <v>21.225</v>
      </c>
      <c r="LA352" s="1" t="n">
        <v>2002</v>
      </c>
      <c r="LB352" s="110" t="s">
        <v>205</v>
      </c>
      <c r="LC352" s="108" t="n">
        <v>13.5</v>
      </c>
      <c r="LD352" s="108" t="n">
        <v>14</v>
      </c>
      <c r="LE352" s="108" t="n">
        <v>11.8</v>
      </c>
      <c r="LF352" s="108" t="n">
        <v>10.9</v>
      </c>
      <c r="LG352" s="108" t="n">
        <v>9.1</v>
      </c>
      <c r="LH352" s="108" t="n">
        <v>6.6</v>
      </c>
      <c r="LI352" s="108" t="n">
        <v>6.1</v>
      </c>
      <c r="LJ352" s="108" t="n">
        <v>5.7</v>
      </c>
      <c r="LK352" s="108" t="n">
        <v>7.7</v>
      </c>
      <c r="LL352" s="108" t="n">
        <v>9</v>
      </c>
      <c r="LM352" s="108" t="n">
        <v>9.9</v>
      </c>
      <c r="LN352" s="108" t="n">
        <v>13.7</v>
      </c>
      <c r="LO352" s="109" t="n">
        <f aca="false">AVERAGE(LC352:LN352)</f>
        <v>9.83333333333333</v>
      </c>
      <c r="MA352" s="1" t="n">
        <v>2002</v>
      </c>
      <c r="MB352" s="110" t="s">
        <v>205</v>
      </c>
      <c r="MC352" s="108" t="n">
        <v>14.8</v>
      </c>
      <c r="MD352" s="108" t="n">
        <v>14.5</v>
      </c>
      <c r="ME352" s="108" t="n">
        <v>15.4</v>
      </c>
      <c r="MF352" s="108" t="n">
        <v>14.2</v>
      </c>
      <c r="MG352" s="108" t="n">
        <v>12.1</v>
      </c>
      <c r="MH352" s="108" t="n">
        <v>10</v>
      </c>
      <c r="MI352" s="108" t="n">
        <v>8.6</v>
      </c>
      <c r="MJ352" s="108" t="n">
        <v>8</v>
      </c>
      <c r="MK352" s="108" t="n">
        <v>9</v>
      </c>
      <c r="ML352" s="108" t="n">
        <v>10.5</v>
      </c>
      <c r="MM352" s="108" t="n">
        <v>12.6</v>
      </c>
      <c r="MN352" s="108" t="n">
        <v>14.4</v>
      </c>
      <c r="MO352" s="109" t="n">
        <f aca="false">AVERAGE(MC352:MN352)</f>
        <v>12.0083333333333</v>
      </c>
      <c r="NA352" s="1" t="n">
        <v>2002</v>
      </c>
      <c r="NB352" s="110" t="s">
        <v>205</v>
      </c>
      <c r="NC352" s="108" t="n">
        <v>17.4</v>
      </c>
      <c r="ND352" s="108" t="n">
        <v>19.4</v>
      </c>
      <c r="NE352" s="108" t="n">
        <v>17.6</v>
      </c>
      <c r="NF352" s="108" t="n">
        <v>15.9</v>
      </c>
      <c r="NG352" s="108" t="n">
        <v>14.3</v>
      </c>
      <c r="NH352" s="108" t="n">
        <v>11.5</v>
      </c>
      <c r="NI352" s="108" t="n">
        <v>11</v>
      </c>
      <c r="NJ352" s="108" t="n">
        <v>7.8</v>
      </c>
      <c r="NK352" s="108" t="n">
        <v>8.2</v>
      </c>
      <c r="NL352" s="108" t="n">
        <v>10.3</v>
      </c>
      <c r="NM352" s="108" t="n">
        <v>13.5</v>
      </c>
      <c r="NN352" s="108" t="n">
        <v>17.2</v>
      </c>
      <c r="NO352" s="109" t="n">
        <f aca="false">AVERAGE(NC352:NN352)</f>
        <v>13.675</v>
      </c>
      <c r="OA352" s="1" t="n">
        <v>2002</v>
      </c>
      <c r="OB352" s="110" t="s">
        <v>205</v>
      </c>
      <c r="OC352" s="108" t="n">
        <v>18</v>
      </c>
      <c r="OD352" s="108" t="n">
        <v>18.1</v>
      </c>
      <c r="OE352" s="108" t="n">
        <v>17</v>
      </c>
      <c r="OF352" s="108" t="n">
        <v>15.4</v>
      </c>
      <c r="OG352" s="108" t="n">
        <v>13.5</v>
      </c>
      <c r="OH352" s="108" t="n">
        <v>11.8</v>
      </c>
      <c r="OI352" s="108" t="n">
        <v>11.7</v>
      </c>
      <c r="OJ352" s="108" t="n">
        <v>10.1</v>
      </c>
      <c r="OK352" s="108" t="n">
        <v>11.7</v>
      </c>
      <c r="OL352" s="108" t="n">
        <v>13.1</v>
      </c>
      <c r="OM352" s="108" t="n">
        <v>15.1</v>
      </c>
      <c r="ON352" s="108" t="n">
        <v>17.8</v>
      </c>
      <c r="OO352" s="109" t="n">
        <f aca="false">AVERAGE(OC352:ON352)</f>
        <v>14.4416666666667</v>
      </c>
      <c r="PA352" s="16" t="n">
        <v>2002</v>
      </c>
      <c r="PB352" s="134" t="s">
        <v>205</v>
      </c>
      <c r="PC352" s="108" t="n">
        <v>17.3</v>
      </c>
      <c r="PD352" s="108" t="n">
        <v>16</v>
      </c>
      <c r="PE352" s="108" t="n">
        <v>16.7</v>
      </c>
      <c r="PF352" s="108" t="n">
        <v>14.2</v>
      </c>
      <c r="PG352" s="108" t="n">
        <v>11.2</v>
      </c>
      <c r="PH352" s="108" t="n">
        <v>6.9</v>
      </c>
      <c r="PI352" s="108" t="n">
        <v>6.8</v>
      </c>
      <c r="PJ352" s="108" t="n">
        <v>6.1</v>
      </c>
      <c r="PK352" s="108" t="n">
        <v>8.2</v>
      </c>
      <c r="PL352" s="108" t="n">
        <v>11.9</v>
      </c>
      <c r="PM352" s="108" t="n">
        <v>15.5</v>
      </c>
      <c r="PN352" s="108" t="n">
        <v>17.3</v>
      </c>
      <c r="PO352" s="109" t="n">
        <f aca="false">AVERAGE(PC352:PN352)</f>
        <v>12.3416666666667</v>
      </c>
      <c r="QA352" s="1" t="n">
        <v>2002</v>
      </c>
      <c r="QB352" s="110" t="s">
        <v>205</v>
      </c>
      <c r="QC352" s="108" t="n">
        <v>12.3</v>
      </c>
      <c r="QD352" s="108" t="n">
        <v>12.7</v>
      </c>
      <c r="QE352" s="108" t="n">
        <v>12.3</v>
      </c>
      <c r="QF352" s="108" t="n">
        <v>11.4</v>
      </c>
      <c r="QG352" s="108" t="n">
        <v>9.2</v>
      </c>
      <c r="QH352" s="108" t="n">
        <v>7.1</v>
      </c>
      <c r="QI352" s="108" t="n">
        <v>6.2</v>
      </c>
      <c r="QJ352" s="108" t="n">
        <v>5.4</v>
      </c>
      <c r="QK352" s="108" t="n">
        <v>6.2</v>
      </c>
      <c r="QL352" s="108" t="n">
        <v>7</v>
      </c>
      <c r="QM352" s="108" t="n">
        <v>8.8</v>
      </c>
      <c r="QN352" s="108" t="n">
        <v>12.3</v>
      </c>
      <c r="QO352" s="109" t="n">
        <f aca="false">AVERAGE(QC352:QN352)</f>
        <v>9.24166666666667</v>
      </c>
      <c r="RA352" s="1" t="n">
        <v>2002</v>
      </c>
      <c r="RB352" s="110" t="s">
        <v>205</v>
      </c>
      <c r="RC352" s="108" t="n">
        <v>15.3</v>
      </c>
      <c r="RD352" s="108" t="n">
        <v>15.1</v>
      </c>
      <c r="RE352" s="108" t="n">
        <v>14.3</v>
      </c>
      <c r="RF352" s="108" t="n">
        <v>11.7</v>
      </c>
      <c r="RG352" s="108" t="n">
        <v>8.1</v>
      </c>
      <c r="RH352" s="108" t="n">
        <v>5.3</v>
      </c>
      <c r="RI352" s="108" t="n">
        <v>5</v>
      </c>
      <c r="RJ352" s="108" t="n">
        <v>2.5</v>
      </c>
      <c r="RK352" s="108" t="n">
        <v>3.1</v>
      </c>
      <c r="RL352" s="108" t="n">
        <v>8.1</v>
      </c>
      <c r="RM352" s="108" t="n">
        <v>11.4</v>
      </c>
      <c r="RN352" s="108" t="n">
        <v>14.7</v>
      </c>
      <c r="RO352" s="109" t="n">
        <f aca="false">AVERAGE(RC352:RN352)</f>
        <v>9.55</v>
      </c>
      <c r="SA352" s="1" t="n">
        <v>2002</v>
      </c>
      <c r="SB352" s="107" t="n">
        <v>2002</v>
      </c>
      <c r="SC352" s="108" t="n">
        <v>20.5</v>
      </c>
      <c r="SD352" s="108" t="n">
        <v>18.4</v>
      </c>
      <c r="SE352" s="108" t="n">
        <v>18.3</v>
      </c>
      <c r="SF352" s="108" t="n">
        <v>16</v>
      </c>
      <c r="SG352" s="108" t="n">
        <v>12.6</v>
      </c>
      <c r="SH352" s="108" t="n">
        <v>7.9</v>
      </c>
      <c r="SI352" s="108" t="n">
        <v>6.2</v>
      </c>
      <c r="SJ352" s="108" t="n">
        <v>6.7</v>
      </c>
      <c r="SK352" s="108" t="n">
        <v>9.6</v>
      </c>
      <c r="SL352" s="108" t="n">
        <v>15.1</v>
      </c>
      <c r="SM352" s="108" t="n">
        <v>18</v>
      </c>
      <c r="SN352" s="108" t="n">
        <v>20.2</v>
      </c>
      <c r="SO352" s="109" t="n">
        <f aca="false">AVERAGE(SC352:SN352)</f>
        <v>14.125</v>
      </c>
      <c r="TA352" s="1" t="n">
        <v>2002</v>
      </c>
      <c r="TB352" s="110" t="s">
        <v>205</v>
      </c>
      <c r="TC352" s="108" t="n">
        <v>25.8</v>
      </c>
      <c r="TD352" s="108" t="n">
        <v>25</v>
      </c>
      <c r="TE352" s="108" t="n">
        <v>25.2</v>
      </c>
      <c r="TF352" s="108" t="n">
        <v>21.5</v>
      </c>
      <c r="TG352" s="108" t="n">
        <v>18</v>
      </c>
      <c r="TH352" s="108" t="n">
        <v>12.2</v>
      </c>
      <c r="TI352" s="108" t="n">
        <v>9.4</v>
      </c>
      <c r="TJ352" s="108" t="n">
        <v>11.8</v>
      </c>
      <c r="TK352" s="108" t="n">
        <v>14.3</v>
      </c>
      <c r="TL352" s="108" t="n">
        <v>21.8</v>
      </c>
      <c r="TM352" s="108" t="n">
        <v>22.2</v>
      </c>
      <c r="TN352" s="108" t="n">
        <v>26.3</v>
      </c>
      <c r="TO352" s="109" t="n">
        <f aca="false">AVERAGE(TC352:TN352)</f>
        <v>19.4583333333333</v>
      </c>
      <c r="UA352" s="1" t="n">
        <v>2002</v>
      </c>
      <c r="UB352" s="110" t="s">
        <v>205</v>
      </c>
      <c r="UC352" s="108" t="n">
        <v>16.8</v>
      </c>
      <c r="UD352" s="108" t="n">
        <v>16</v>
      </c>
      <c r="UE352" s="108" t="n">
        <v>16.5</v>
      </c>
      <c r="UF352" s="108" t="n">
        <v>12.9</v>
      </c>
      <c r="UG352" s="108" t="n">
        <v>10.2</v>
      </c>
      <c r="UH352" s="108" t="n">
        <v>6.8</v>
      </c>
      <c r="UI352" s="108" t="n">
        <v>6.4</v>
      </c>
      <c r="UJ352" s="108" t="n">
        <v>4.7</v>
      </c>
      <c r="UK352" s="108" t="n">
        <v>6.1</v>
      </c>
      <c r="UL352" s="108" t="n">
        <v>10</v>
      </c>
      <c r="UM352" s="108" t="n">
        <v>13.2</v>
      </c>
      <c r="UN352" s="108" t="n">
        <v>16.7</v>
      </c>
      <c r="UO352" s="109" t="n">
        <f aca="false">AVERAGE(UC352:UN352)</f>
        <v>11.3583333333333</v>
      </c>
      <c r="VA352" s="1" t="n">
        <v>2002</v>
      </c>
      <c r="VB352" s="110" t="s">
        <v>205</v>
      </c>
      <c r="VC352" s="108" t="n">
        <v>12.4</v>
      </c>
      <c r="VD352" s="108" t="n">
        <v>12.7</v>
      </c>
      <c r="VE352" s="108" t="n">
        <v>12.9</v>
      </c>
      <c r="VF352" s="108" t="n">
        <v>12</v>
      </c>
      <c r="VG352" s="108" t="n">
        <v>10.3</v>
      </c>
      <c r="VH352" s="108" t="n">
        <v>8.2</v>
      </c>
      <c r="VI352" s="108" t="n">
        <v>6.7</v>
      </c>
      <c r="VJ352" s="108" t="n">
        <v>6.6</v>
      </c>
      <c r="VK352" s="108" t="n">
        <v>7.1</v>
      </c>
      <c r="VL352" s="108" t="n">
        <v>8.6</v>
      </c>
      <c r="VM352" s="108" t="n">
        <v>10.1</v>
      </c>
      <c r="VN352" s="108" t="n">
        <v>12.6</v>
      </c>
      <c r="VO352" s="109" t="n">
        <f aca="false">AVERAGE(VC352:VN352)</f>
        <v>10.0166666666667</v>
      </c>
      <c r="WA352" s="1" t="n">
        <v>2002</v>
      </c>
      <c r="WB352" s="110" t="s">
        <v>205</v>
      </c>
      <c r="WC352" s="108" t="n">
        <v>20.9</v>
      </c>
      <c r="WD352" s="108" t="n">
        <v>21.4</v>
      </c>
      <c r="WE352" s="108" t="n">
        <v>20.3</v>
      </c>
      <c r="WF352" s="108" t="n">
        <v>16.2</v>
      </c>
      <c r="WG352" s="108" t="n">
        <v>13.6</v>
      </c>
      <c r="WH352" s="108" t="n">
        <v>7.9</v>
      </c>
      <c r="WI352" s="108" t="n">
        <v>6.7</v>
      </c>
      <c r="WJ352" s="108" t="n">
        <v>5.9</v>
      </c>
      <c r="WK352" s="108" t="n">
        <v>9.3</v>
      </c>
      <c r="WL352" s="108" t="n">
        <v>12.2</v>
      </c>
      <c r="WM352" s="108" t="n">
        <v>17.3</v>
      </c>
      <c r="WN352" s="108" t="n">
        <v>21</v>
      </c>
      <c r="WO352" s="109" t="n">
        <f aca="false">AVERAGE(WC352:WN352)</f>
        <v>14.3916666666667</v>
      </c>
      <c r="YA352" s="1" t="n">
        <v>2002</v>
      </c>
      <c r="YB352" s="110" t="s">
        <v>205</v>
      </c>
      <c r="YC352" s="108" t="n">
        <v>13.6</v>
      </c>
      <c r="YD352" s="108" t="n">
        <v>13.1</v>
      </c>
      <c r="YE352" s="108" t="n">
        <v>13.2</v>
      </c>
      <c r="YF352" s="108" t="n">
        <v>11.4</v>
      </c>
      <c r="YG352" s="108" t="n">
        <v>8.8</v>
      </c>
      <c r="YH352" s="108" t="n">
        <v>6</v>
      </c>
      <c r="YI352" s="108" t="n">
        <v>5.1</v>
      </c>
      <c r="YJ352" s="108" t="n">
        <v>4.5</v>
      </c>
      <c r="YK352" s="108" t="n">
        <v>5.5</v>
      </c>
      <c r="YL352" s="108" t="n">
        <v>8.1</v>
      </c>
      <c r="YM352" s="108" t="n">
        <v>10.2</v>
      </c>
      <c r="YN352" s="108" t="n">
        <v>13.6</v>
      </c>
      <c r="YO352" s="109" t="n">
        <f aca="false">AVERAGE(YC352:YN352)</f>
        <v>9.425</v>
      </c>
      <c r="ZA352" s="1" t="n">
        <v>2002</v>
      </c>
      <c r="ZB352" s="110" t="s">
        <v>205</v>
      </c>
      <c r="ZC352" s="108" t="n">
        <v>16.3</v>
      </c>
      <c r="ZD352" s="108" t="n">
        <v>15.7</v>
      </c>
      <c r="ZE352" s="108" t="n">
        <v>14.7</v>
      </c>
      <c r="ZF352" s="108" t="n">
        <v>12.6</v>
      </c>
      <c r="ZG352" s="108" t="n">
        <v>8.7</v>
      </c>
      <c r="ZH352" s="108" t="n">
        <v>6</v>
      </c>
      <c r="ZI352" s="108" t="n">
        <v>5.9</v>
      </c>
      <c r="ZJ352" s="108" t="n">
        <v>3.3</v>
      </c>
      <c r="ZK352" s="108" t="n">
        <v>6.6</v>
      </c>
      <c r="ZL352" s="108" t="n">
        <v>8.7</v>
      </c>
      <c r="ZM352" s="108" t="n">
        <v>11.5</v>
      </c>
      <c r="ZN352" s="108" t="n">
        <v>15.2</v>
      </c>
      <c r="ZO352" s="109" t="n">
        <f aca="false">AVERAGE(ZC352:ZN352)</f>
        <v>10.4333333333333</v>
      </c>
      <c r="AAA352" s="1" t="n">
        <v>2002</v>
      </c>
      <c r="AAB352" s="110" t="s">
        <v>205</v>
      </c>
      <c r="AAC352" s="108" t="n">
        <v>24.9</v>
      </c>
      <c r="AAD352" s="108" t="n">
        <v>23.4</v>
      </c>
      <c r="AAE352" s="108" t="n">
        <v>22.7</v>
      </c>
      <c r="AAF352" s="108" t="n">
        <v>20.9</v>
      </c>
      <c r="AAG352" s="108" t="n">
        <v>16.9</v>
      </c>
      <c r="AAH352" s="108" t="n">
        <v>12.2</v>
      </c>
      <c r="AAI352" s="108" t="n">
        <v>10.9</v>
      </c>
      <c r="AAJ352" s="108" t="n">
        <v>13.5</v>
      </c>
      <c r="AAK352" s="108" t="n">
        <v>19.9</v>
      </c>
      <c r="AAL352" s="108" t="n">
        <v>22.9</v>
      </c>
      <c r="AAM352" s="108" t="n">
        <v>25.3</v>
      </c>
      <c r="AAN352" s="108" t="n">
        <v>24.2</v>
      </c>
      <c r="AAO352" s="109" t="n">
        <f aca="false">AVERAGE(AAC352:AAN352)</f>
        <v>19.8083333333333</v>
      </c>
      <c r="ABA352" s="1" t="n">
        <v>2002</v>
      </c>
      <c r="ABB352" s="110" t="s">
        <v>205</v>
      </c>
      <c r="ABC352" s="108" t="n">
        <v>23</v>
      </c>
      <c r="ABD352" s="108" t="n">
        <v>24.7</v>
      </c>
      <c r="ABE352" s="108" t="n">
        <v>25.2</v>
      </c>
      <c r="ABF352" s="108" t="n">
        <v>21.8</v>
      </c>
      <c r="ABG352" s="108" t="n">
        <v>20.4</v>
      </c>
      <c r="ABH352" s="108" t="n">
        <v>14</v>
      </c>
      <c r="ABI352" s="108" t="n">
        <v>13.9</v>
      </c>
      <c r="ABJ352" s="108" t="n">
        <v>13.8</v>
      </c>
      <c r="ABK352" s="108" t="n">
        <v>15.2</v>
      </c>
      <c r="ABL352" s="108" t="n">
        <v>17.7</v>
      </c>
      <c r="ABM352" s="108" t="n">
        <v>19.9</v>
      </c>
      <c r="ABN352" s="108" t="n">
        <v>22.6</v>
      </c>
      <c r="ABO352" s="109" t="n">
        <f aca="false">AVERAGE(ABC352:ABN352)</f>
        <v>19.35</v>
      </c>
      <c r="ACA352" s="111" t="n">
        <v>2002</v>
      </c>
      <c r="ACB352" s="110" t="s">
        <v>205</v>
      </c>
      <c r="ACC352" s="108" t="n">
        <v>17.3</v>
      </c>
      <c r="ACD352" s="108" t="n">
        <v>16.9</v>
      </c>
      <c r="ACE352" s="108" t="n">
        <v>15.8</v>
      </c>
      <c r="ACF352" s="108" t="n">
        <v>13.8</v>
      </c>
      <c r="ACG352" s="108" t="n">
        <v>11.1</v>
      </c>
      <c r="ACH352" s="108" t="n">
        <v>9.6</v>
      </c>
      <c r="ACI352" s="108" t="n">
        <v>9.3</v>
      </c>
      <c r="ACJ352" s="108" t="n">
        <v>7.1</v>
      </c>
      <c r="ACK352" s="108" t="n">
        <v>9</v>
      </c>
      <c r="ACL352" s="108" t="n">
        <v>11.5</v>
      </c>
      <c r="ACM352" s="108" t="n">
        <v>13.7</v>
      </c>
      <c r="ACN352" s="108" t="n">
        <v>17.4</v>
      </c>
      <c r="ACO352" s="109" t="n">
        <f aca="false">AVERAGE(ACC352:ACN352)</f>
        <v>12.7083333333333</v>
      </c>
      <c r="ADA352" s="1" t="n">
        <v>2002</v>
      </c>
      <c r="ADB352" s="110" t="s">
        <v>205</v>
      </c>
      <c r="ADC352" s="108" t="n">
        <v>24.7</v>
      </c>
      <c r="ADD352" s="108" t="n">
        <v>25.5</v>
      </c>
      <c r="ADE352" s="108" t="n">
        <v>26</v>
      </c>
      <c r="ADF352" s="108" t="n">
        <v>21.6</v>
      </c>
      <c r="ADG352" s="108" t="n">
        <v>18.6</v>
      </c>
      <c r="ADH352" s="108" t="n">
        <v>13.8</v>
      </c>
      <c r="ADI352" s="108" t="n">
        <v>11.1</v>
      </c>
      <c r="ADJ352" s="108" t="n">
        <v>13.3</v>
      </c>
      <c r="ADK352" s="108" t="n">
        <v>14.9</v>
      </c>
      <c r="ADL352" s="108" t="n">
        <v>18.4</v>
      </c>
      <c r="ADM352" s="108" t="n">
        <v>22.1</v>
      </c>
      <c r="ADN352" s="108" t="n">
        <v>25.3</v>
      </c>
      <c r="ADO352" s="109" t="n">
        <f aca="false">AVERAGE(ADC352:ADN352)</f>
        <v>19.6083333333333</v>
      </c>
      <c r="AEA352" s="1" t="n">
        <v>2002</v>
      </c>
      <c r="AEB352" s="110" t="s">
        <v>205</v>
      </c>
      <c r="AEC352" s="108" t="n">
        <v>24.5</v>
      </c>
      <c r="AED352" s="108" t="n">
        <v>25.7</v>
      </c>
      <c r="AEE352" s="108" t="n">
        <v>26.4</v>
      </c>
      <c r="AEF352" s="108" t="n">
        <v>21.7</v>
      </c>
      <c r="AEG352" s="108" t="n">
        <v>18.8</v>
      </c>
      <c r="AEH352" s="108" t="n">
        <v>12.8</v>
      </c>
      <c r="AEI352" s="108" t="n">
        <v>10.6</v>
      </c>
      <c r="AEJ352" s="108" t="n">
        <v>13.5</v>
      </c>
      <c r="AEK352" s="108" t="n">
        <v>14.7</v>
      </c>
      <c r="AEL352" s="108" t="n">
        <v>18.9</v>
      </c>
      <c r="AEM352" s="108" t="n">
        <v>21.8</v>
      </c>
      <c r="AEN352" s="108" t="n">
        <v>25.5</v>
      </c>
      <c r="AEO352" s="109" t="n">
        <f aca="false">AVERAGE(AEC352:AEN352)</f>
        <v>19.575</v>
      </c>
      <c r="AFA352" s="1" t="n">
        <v>2002</v>
      </c>
      <c r="AFB352" s="110" t="s">
        <v>205</v>
      </c>
      <c r="AFC352" s="108" t="n">
        <v>18.2</v>
      </c>
      <c r="AFD352" s="108" t="n">
        <v>18.7</v>
      </c>
      <c r="AFE352" s="108" t="n">
        <v>18.1</v>
      </c>
      <c r="AFF352" s="108" t="n">
        <v>16.9</v>
      </c>
      <c r="AFG352" s="108" t="n">
        <v>15.8</v>
      </c>
      <c r="AFH352" s="108" t="n">
        <v>13.8</v>
      </c>
      <c r="AFI352" s="108" t="n">
        <v>12.9</v>
      </c>
      <c r="AFJ352" s="108" t="n">
        <v>11.9</v>
      </c>
      <c r="AFK352" s="108" t="n">
        <v>12.7</v>
      </c>
      <c r="AFL352" s="108" t="n">
        <v>13.9</v>
      </c>
      <c r="AFM352" s="108" t="n">
        <v>15.8</v>
      </c>
      <c r="AFN352" s="108" t="n">
        <v>18.2</v>
      </c>
      <c r="AFO352" s="109" t="n">
        <f aca="false">AVERAGE(AFC352:AFN352)</f>
        <v>15.575</v>
      </c>
      <c r="AGA352" s="1" t="n">
        <v>2002</v>
      </c>
      <c r="AGB352" s="110" t="s">
        <v>205</v>
      </c>
      <c r="AGC352" s="108" t="n">
        <v>16.3</v>
      </c>
      <c r="AGD352" s="108" t="n">
        <v>15.2</v>
      </c>
      <c r="AGE352" s="108" t="n">
        <v>16.2</v>
      </c>
      <c r="AGF352" s="108" t="n">
        <v>12.6</v>
      </c>
      <c r="AGG352" s="108" t="n">
        <v>8.1</v>
      </c>
      <c r="AGH352" s="108" t="n">
        <v>4.5</v>
      </c>
      <c r="AGI352" s="108" t="n">
        <v>3.7</v>
      </c>
      <c r="AGJ352" s="108" t="n">
        <v>2.2</v>
      </c>
      <c r="AGK352" s="108" t="n">
        <v>5.1</v>
      </c>
      <c r="AGL352" s="108" t="n">
        <v>9.5</v>
      </c>
      <c r="AGM352" s="108" t="n">
        <v>13.3</v>
      </c>
      <c r="AGN352" s="108" t="n">
        <v>16.1</v>
      </c>
      <c r="AGO352" s="109" t="n">
        <f aca="false">AVERAGE(AGC352:AGN352)</f>
        <v>10.2333333333333</v>
      </c>
      <c r="AHA352" s="1" t="n">
        <v>2002</v>
      </c>
      <c r="AHB352" s="110" t="s">
        <v>205</v>
      </c>
      <c r="AHC352" s="108" t="n">
        <v>12.9</v>
      </c>
      <c r="AHD352" s="108" t="n">
        <v>12.7</v>
      </c>
      <c r="AHE352" s="108" t="n">
        <v>11.4</v>
      </c>
      <c r="AHF352" s="108" t="n">
        <v>10.7</v>
      </c>
      <c r="AHG352" s="108" t="n">
        <v>7</v>
      </c>
      <c r="AHH352" s="108" t="n">
        <v>5.5</v>
      </c>
      <c r="AHI352" s="108" t="n">
        <v>4.7</v>
      </c>
      <c r="AHJ352" s="108" t="n">
        <v>2.6</v>
      </c>
      <c r="AHK352" s="108" t="n">
        <v>4.3</v>
      </c>
      <c r="AHL352" s="108" t="n">
        <v>6.2</v>
      </c>
      <c r="AHM352" s="108" t="n">
        <v>8.1</v>
      </c>
      <c r="AHN352" s="108" t="n">
        <v>12.3</v>
      </c>
      <c r="AHO352" s="109" t="n">
        <f aca="false">AVERAGE(AHC352:AHN352)</f>
        <v>8.2</v>
      </c>
      <c r="AIA352" s="1" t="n">
        <v>2002</v>
      </c>
      <c r="AIB352" s="110" t="s">
        <v>205</v>
      </c>
      <c r="AIC352" s="108" t="n">
        <v>21.6</v>
      </c>
      <c r="AID352" s="108" t="n">
        <v>19.5</v>
      </c>
      <c r="AIE352" s="108" t="n">
        <v>19.7</v>
      </c>
      <c r="AIF352" s="108" t="n">
        <v>16.8</v>
      </c>
      <c r="AIG352" s="108" t="n">
        <v>12.8</v>
      </c>
      <c r="AIH352" s="108" t="n">
        <v>7.6</v>
      </c>
      <c r="AII352" s="108" t="n">
        <v>5.9</v>
      </c>
      <c r="AIJ352" s="108" t="n">
        <v>6.7</v>
      </c>
      <c r="AIK352" s="108" t="n">
        <v>9.2</v>
      </c>
      <c r="AIL352" s="108" t="n">
        <v>14.2</v>
      </c>
      <c r="AIM352" s="108" t="n">
        <v>19.3</v>
      </c>
      <c r="AIN352" s="108" t="n">
        <v>21.2</v>
      </c>
      <c r="AIO352" s="109" t="n">
        <f aca="false">AVERAGE(AIC352:AIN352)</f>
        <v>14.5416666666667</v>
      </c>
      <c r="AJA352" s="1" t="n">
        <v>2002</v>
      </c>
      <c r="AJB352" s="110" t="s">
        <v>205</v>
      </c>
      <c r="AJC352" s="108" t="n">
        <v>25.8</v>
      </c>
      <c r="AJD352" s="108" t="n">
        <v>25.4</v>
      </c>
      <c r="AJE352" s="108" t="n">
        <v>25.8</v>
      </c>
      <c r="AJF352" s="108" t="n">
        <v>23.8</v>
      </c>
      <c r="AJG352" s="108" t="n">
        <v>19</v>
      </c>
      <c r="AJH352" s="108" t="n">
        <v>12.4</v>
      </c>
      <c r="AJI352" s="108" t="n">
        <v>12.1</v>
      </c>
      <c r="AJJ352" s="108" t="n">
        <v>13.7</v>
      </c>
      <c r="AJK352" s="108" t="n">
        <v>22.2</v>
      </c>
      <c r="AJL352" s="108" t="n">
        <v>24.1</v>
      </c>
      <c r="AJM352" s="108" t="n">
        <v>26.8</v>
      </c>
      <c r="AJN352" s="108" t="n">
        <v>27.6</v>
      </c>
      <c r="AJO352" s="109" t="n">
        <f aca="false">AVERAGE(AJC352:AJN352)</f>
        <v>21.5583333333333</v>
      </c>
      <c r="AKA352" s="1" t="n">
        <v>2002</v>
      </c>
      <c r="AKB352" s="110" t="s">
        <v>205</v>
      </c>
      <c r="AKC352" s="108" t="n">
        <v>15.6</v>
      </c>
      <c r="AKD352" s="108" t="n">
        <v>15</v>
      </c>
      <c r="AKE352" s="108" t="n">
        <v>13.6</v>
      </c>
      <c r="AKF352" s="108" t="n">
        <v>12.5</v>
      </c>
      <c r="AKG352" s="108" t="n">
        <v>7.9</v>
      </c>
      <c r="AKH352" s="108" t="n">
        <v>6</v>
      </c>
      <c r="AKI352" s="108" t="n">
        <v>5.1</v>
      </c>
      <c r="AKJ352" s="108" t="n">
        <v>2.8</v>
      </c>
      <c r="AKK352" s="108" t="n">
        <v>4.3</v>
      </c>
      <c r="AKL352" s="108" t="n">
        <v>7.5</v>
      </c>
      <c r="AKM352" s="108" t="n">
        <v>11.5</v>
      </c>
      <c r="AKN352" s="108" t="n">
        <v>15</v>
      </c>
      <c r="AKO352" s="109" t="n">
        <f aca="false">AVERAGE(AKC352:AKN352)</f>
        <v>9.73333333333333</v>
      </c>
      <c r="ALA352" s="35" t="n">
        <f aca="false">(ACO352+AO352+EO352+NO352+AKO352+AFO352+AEO352+IO352+MO352)/9</f>
        <v>13.6222222222222</v>
      </c>
      <c r="ALB352" s="77" t="n">
        <f aca="false">(ABO352+KO352+DO352+AGO352)/4</f>
        <v>17.94375</v>
      </c>
      <c r="ALC352" s="19" t="n">
        <f aca="false">(QO352+PO352+AAO352+AJO352+FO352+SO352+BO352+CO352+JO352+OO352+TO352+HO352)/12</f>
        <v>13.3805555555556</v>
      </c>
      <c r="AMA352" s="28" t="n">
        <f aca="false">MAX(ACC352:ACN352,AC352:AN352,EC352:EN352,NC352:NN352,AKC352:AKN352,AFC352:AFN352,AEC352:AEN352,IC352:IN352,MC352:MN352)</f>
        <v>26.4</v>
      </c>
      <c r="AMB352" s="28" t="n">
        <f aca="false">MIN(ACC352:ACN352,AC352:AN352,EC352:EN352,NC352:NN352,AKC352:AKN352,AFC352:AFN352,AEC352:AEN352,IC352:IN352,MC352:MN352)</f>
        <v>2.8</v>
      </c>
      <c r="AMC352" s="81" t="n">
        <f aca="false">MAX(ABC352:ABN352,KC352:KN352,DC352:DN352,AGC352:AGN352)</f>
        <v>27.5</v>
      </c>
      <c r="AMD352" s="81" t="n">
        <f aca="false">MIN(ABC352:ABN352,KC352:KN352,DC352:DN352,AGC352:AGN352)</f>
        <v>2.2</v>
      </c>
      <c r="AME352" s="60" t="n">
        <f aca="false">MAX(QC352:QN352,PC352:PN352,AJC352:AJN352,AAC352:AAN352,FC352:FN352,SC352:SN352)</f>
        <v>27.6</v>
      </c>
      <c r="AMF352" s="60" t="n">
        <f aca="false">MIN(QC352:QN352,PC352:PN352,AJC352:AJN352,AAC352:AAN352,FC352:FN352,SC352:SN352)</f>
        <v>5.4</v>
      </c>
    </row>
    <row r="353" customFormat="false" ht="12.8" hidden="false" customHeight="false" outlineLevel="0" collapsed="false">
      <c r="A353" s="104"/>
      <c r="B353" s="29" t="n">
        <f aca="false">AVERAGE(AO353,BO353,CO353,DO353,EO353,FO353,GO353,HO363,IO353,JO353,KO353,LO353,MO353,NO353,OO353,PO353,QO353,RO353,SO353,TO353,UO353,VO353,WO353,YO353,ZO353,AAO353,ABO353,ACO353,ADO353,AEO353,AFO353,AGO353,AHO353,AIO353,AJO353,AKO353)</f>
        <v>13.9055555555556</v>
      </c>
      <c r="C353" s="30" t="n">
        <f aca="false">AVERAGE(B349:B353)</f>
        <v>13.58875</v>
      </c>
      <c r="D353" s="31" t="n">
        <f aca="false">AVERAGE(B344:B353)</f>
        <v>13.7099473905724</v>
      </c>
      <c r="E353" s="29" t="n">
        <f aca="false">AVERAGE(B334:B353)</f>
        <v>13.8171684290825</v>
      </c>
      <c r="F353" s="32" t="n">
        <f aca="false">AVERAGE(B304:B353)</f>
        <v>13.7519198407688</v>
      </c>
      <c r="G353" s="3" t="n">
        <f aca="false">MAX(AC353:AN353,BC353:BN353,CC353:CN353,DC353:DN353,EC353:EN353,FC353:FN353,GC353:GN353,HC353:HN353,IC353:IN353,JC353:JN353,KC353:KN353,LC353:LN353,MC353:MN353,NC353:NN353,OC353:ON353,PC353:PN353,QC353:QN353,RC353:RN353,SC353:SN353,TC353:TN353,UC353:UN353,VC353:VN353,WC353:WN353,YC353:YN353,ZC353:ZN353,AAC353:AAN353,ABC353:ABN353,ACC353:ACN353,ADC353:ADN353,AEC353:AEN353,AFC353:AFN353,AGC353:AGN353,AHC353:AHN353,AIC353:AIN353,AJC353:AJN353,AKC353:AKN353)</f>
        <v>27.7</v>
      </c>
      <c r="H353" s="105" t="n">
        <f aca="false">MEDIAN(AC353:AN353,BC353:BN353,CC353:CN353,DC353:DN353,EC353:EN353,FC353:FN353,GC353:GN353,HC353:HN353,IC353:IN353,JC353:JN353,KC353:KN353,LC353:LN353,MC353:MN353,NC353:NN353,OC353:ON353,PC353:PN353,QC353:QN353,RC353:RN353,SC353:SN353,TC353:TN353,UC353:UN353,VC353:VN353,WC353:WN353,YC353:YN353,ZC353:ZN353,AAC353:AAN353,ABC353:ABN353,ACC353:ACN353,ADC353:ADN353,AEC353:AEN353,AFC353:AFN353,AGC353:AGN353,AHC353:AHN353,AIC353:AIN353,AJC353:AJN353,AKC353:AKN353)</f>
        <v>13.6</v>
      </c>
      <c r="I353" s="5" t="n">
        <f aca="false">MIN(AC353:AN353,BC353:BN353,CC353:CN353,DC353:DN353,EC353:EN353,FC353:FN353,GC353:GN353,HC353:HN353,IC353:IN353,JC353:JN353,KC353:KN353,LC353:LN353,MC353:MN353,NC353:NN353,OC353:ON353,PC353:PN353,QC353:QN353,RC353:RN353,SC353:SN353,TC353:TN353,UC353:UN353,VC353:VN353,WC353:WN353,YC353:YN353,ZC353:ZN353,AAC353:AAN353,ABC353:ABN353,ACC353:ACN353,ADC353:ADN353,AEC353:AEN353,AFC353:AFN353,AGC353:AGN353,AHC353:AHN353,AIC353:AIN353,AJC353:AJN353,AKC353:AKN353)</f>
        <v>2.6</v>
      </c>
      <c r="J353" s="106" t="n">
        <f aca="false">(G353+I353)/2</f>
        <v>15.15</v>
      </c>
      <c r="AB353" s="107" t="n">
        <v>2003</v>
      </c>
      <c r="AC353" s="108" t="n">
        <v>15</v>
      </c>
      <c r="AD353" s="108" t="n">
        <v>17.2</v>
      </c>
      <c r="AE353" s="108" t="n">
        <v>16.4</v>
      </c>
      <c r="AF353" s="108" t="n">
        <v>14.9</v>
      </c>
      <c r="AG353" s="108" t="n">
        <v>12.2</v>
      </c>
      <c r="AH353" s="108" t="n">
        <v>9.3</v>
      </c>
      <c r="AI353" s="108" t="n">
        <v>9.4</v>
      </c>
      <c r="AJ353" s="108" t="n">
        <v>8.8</v>
      </c>
      <c r="AK353" s="108" t="n">
        <v>9.4</v>
      </c>
      <c r="AL353" s="108" t="n">
        <v>11.4</v>
      </c>
      <c r="AM353" s="108" t="n">
        <v>13.6</v>
      </c>
      <c r="AN353" s="108" t="n">
        <v>14.4</v>
      </c>
      <c r="AO353" s="109" t="n">
        <f aca="false">AVERAGE(AC353:AN353)</f>
        <v>12.6666666666667</v>
      </c>
      <c r="BA353" s="1" t="n">
        <v>2003</v>
      </c>
      <c r="BB353" s="110" t="s">
        <v>206</v>
      </c>
      <c r="BC353" s="108" t="n">
        <v>13.6</v>
      </c>
      <c r="BD353" s="108" t="n">
        <v>15.8</v>
      </c>
      <c r="BE353" s="108" t="n">
        <v>14.3</v>
      </c>
      <c r="BF353" s="108" t="n">
        <v>10.7</v>
      </c>
      <c r="BG353" s="108" t="n">
        <v>8.4</v>
      </c>
      <c r="BH353" s="108" t="n">
        <v>5.8</v>
      </c>
      <c r="BI353" s="108" t="n">
        <v>6.2</v>
      </c>
      <c r="BJ353" s="108" t="n">
        <v>5.8</v>
      </c>
      <c r="BK353" s="108" t="n">
        <v>7.7</v>
      </c>
      <c r="BL353" s="108" t="n">
        <v>9</v>
      </c>
      <c r="BM353" s="108" t="n">
        <v>12.3</v>
      </c>
      <c r="BN353" s="108" t="n">
        <v>15.2</v>
      </c>
      <c r="BO353" s="109" t="n">
        <f aca="false">AVERAGE(BC353:BN353)</f>
        <v>10.4</v>
      </c>
      <c r="CA353" s="1" t="n">
        <v>2003</v>
      </c>
      <c r="CB353" s="110" t="s">
        <v>206</v>
      </c>
      <c r="CC353" s="108" t="n">
        <v>11</v>
      </c>
      <c r="CD353" s="108" t="n">
        <v>14.7</v>
      </c>
      <c r="CE353" s="108" t="n">
        <v>13.4</v>
      </c>
      <c r="CF353" s="108" t="n">
        <v>10.2</v>
      </c>
      <c r="CG353" s="108" t="n">
        <v>7.4</v>
      </c>
      <c r="CH353" s="108" t="n">
        <v>4.7</v>
      </c>
      <c r="CI353" s="108" t="n">
        <v>5.6</v>
      </c>
      <c r="CJ353" s="108" t="n">
        <v>5.2</v>
      </c>
      <c r="CK353" s="108" t="n">
        <v>6</v>
      </c>
      <c r="CL353" s="108" t="n">
        <v>6.8</v>
      </c>
      <c r="CM353" s="108" t="n">
        <v>10.4</v>
      </c>
      <c r="CN353" s="108" t="n">
        <v>11.1</v>
      </c>
      <c r="CO353" s="109" t="n">
        <f aca="false">AVERAGE(CC353:CN353)</f>
        <v>8.875</v>
      </c>
      <c r="DA353" s="1" t="n">
        <v>2003</v>
      </c>
      <c r="DB353" s="110" t="s">
        <v>206</v>
      </c>
      <c r="DC353" s="108" t="n">
        <v>26.9</v>
      </c>
      <c r="DD353" s="108" t="n">
        <v>26.5</v>
      </c>
      <c r="DE353" s="108" t="n">
        <v>25.1</v>
      </c>
      <c r="DF353" s="108" t="n">
        <v>22.5</v>
      </c>
      <c r="DG353" s="108" t="n">
        <v>19</v>
      </c>
      <c r="DH353" s="108" t="n">
        <v>15.4</v>
      </c>
      <c r="DI353" s="108" t="n">
        <v>14</v>
      </c>
      <c r="DJ353" s="108" t="n">
        <v>15.5</v>
      </c>
      <c r="DK353" s="108" t="n">
        <v>19.6</v>
      </c>
      <c r="DL353" s="108" t="n">
        <v>21.9</v>
      </c>
      <c r="DM353" s="108" t="n">
        <v>25.9</v>
      </c>
      <c r="DN353" s="108" t="n">
        <v>27.2</v>
      </c>
      <c r="DO353" s="109" t="n">
        <f aca="false">AVERAGE(DC353:DN353)</f>
        <v>21.625</v>
      </c>
      <c r="EA353" s="1" t="n">
        <v>2003</v>
      </c>
      <c r="EB353" s="110" t="s">
        <v>206</v>
      </c>
      <c r="EC353" s="108" t="n">
        <v>14.5</v>
      </c>
      <c r="ED353" s="108" t="n">
        <v>15.7</v>
      </c>
      <c r="EE353" s="108" t="n">
        <v>16.2</v>
      </c>
      <c r="EF353" s="108" t="n">
        <v>12.6</v>
      </c>
      <c r="EG353" s="108" t="n">
        <v>10.6</v>
      </c>
      <c r="EH353" s="108" t="n">
        <v>7.3</v>
      </c>
      <c r="EI353" s="108" t="n">
        <v>9</v>
      </c>
      <c r="EJ353" s="108" t="n">
        <v>6.7</v>
      </c>
      <c r="EK353" s="108" t="n">
        <v>8.8</v>
      </c>
      <c r="EL353" s="108" t="n">
        <v>9.4</v>
      </c>
      <c r="EM353" s="108" t="n">
        <v>12.4</v>
      </c>
      <c r="EN353" s="108" t="n">
        <v>12.8</v>
      </c>
      <c r="EO353" s="109" t="n">
        <f aca="false">AVERAGE(EC353:EN353)</f>
        <v>11.3333333333333</v>
      </c>
      <c r="FA353" s="1" t="n">
        <v>2003</v>
      </c>
      <c r="FB353" s="110" t="s">
        <v>206</v>
      </c>
      <c r="FC353" s="108" t="n">
        <v>12.8</v>
      </c>
      <c r="FD353" s="108" t="n">
        <v>15.4</v>
      </c>
      <c r="FE353" s="108" t="n">
        <v>15.2</v>
      </c>
      <c r="FF353" s="108" t="n">
        <v>12.5</v>
      </c>
      <c r="FG353" s="108" t="n">
        <v>10.3</v>
      </c>
      <c r="FH353" s="108" t="n">
        <v>7.2</v>
      </c>
      <c r="FI353" s="108" t="n">
        <v>8.1</v>
      </c>
      <c r="FJ353" s="108" t="n">
        <v>6.3</v>
      </c>
      <c r="FK353" s="108" t="n">
        <v>8.2</v>
      </c>
      <c r="FL353" s="108" t="n">
        <v>8.5</v>
      </c>
      <c r="FM353" s="108" t="n">
        <v>11.6</v>
      </c>
      <c r="FN353" s="108" t="n">
        <v>11.7</v>
      </c>
      <c r="FO353" s="109" t="n">
        <f aca="false">AVERAGE(FC353:FN353)</f>
        <v>10.65</v>
      </c>
      <c r="GA353" s="1" t="n">
        <v>2003</v>
      </c>
      <c r="GB353" s="110" t="s">
        <v>206</v>
      </c>
      <c r="GC353" s="108" t="n">
        <v>16.7</v>
      </c>
      <c r="GD353" s="108" t="n">
        <v>17.9</v>
      </c>
      <c r="GE353" s="108" t="n">
        <v>17.8</v>
      </c>
      <c r="GF353" s="108" t="n">
        <v>16.5</v>
      </c>
      <c r="GG353" s="108" t="n">
        <v>15.3</v>
      </c>
      <c r="GH353" s="108" t="n">
        <v>12.4</v>
      </c>
      <c r="GI353" s="108" t="n">
        <v>12.1</v>
      </c>
      <c r="GJ353" s="108" t="n">
        <v>11.3</v>
      </c>
      <c r="GK353" s="108" t="n">
        <v>11.8</v>
      </c>
      <c r="GL353" s="108" t="n">
        <v>13.1</v>
      </c>
      <c r="GM353" s="108" t="n">
        <v>14.7</v>
      </c>
      <c r="GN353" s="108" t="n">
        <v>15.9</v>
      </c>
      <c r="GO353" s="109" t="n">
        <f aca="false">AVERAGE(GC353:GN353)</f>
        <v>14.625</v>
      </c>
      <c r="HA353" s="1" t="n">
        <v>2003</v>
      </c>
      <c r="HB353" s="110" t="s">
        <v>206</v>
      </c>
      <c r="HC353" s="108" t="n">
        <v>14.8</v>
      </c>
      <c r="HD353" s="108" t="n">
        <v>16.1</v>
      </c>
      <c r="HE353" s="108" t="n">
        <v>16.6</v>
      </c>
      <c r="HF353" s="108" t="n">
        <v>14.9</v>
      </c>
      <c r="HG353" s="108" t="n">
        <v>14.4</v>
      </c>
      <c r="HH353" s="108" t="n">
        <v>11.5</v>
      </c>
      <c r="HI353" s="108" t="n">
        <v>11</v>
      </c>
      <c r="HJ353" s="108" t="n">
        <v>9.4</v>
      </c>
      <c r="HK353" s="108" t="n">
        <v>10.5</v>
      </c>
      <c r="HL353" s="108" t="n">
        <v>11.1</v>
      </c>
      <c r="HM353" s="108" t="n">
        <v>12.7</v>
      </c>
      <c r="HN353" s="108" t="n">
        <v>13.6</v>
      </c>
      <c r="HO353" s="109" t="n">
        <f aca="false">AVERAGE(HC353:HN353)</f>
        <v>13.05</v>
      </c>
      <c r="IA353" s="1" t="n">
        <v>2003</v>
      </c>
      <c r="IB353" s="110" t="s">
        <v>206</v>
      </c>
      <c r="IC353" s="108" t="n">
        <v>22.4</v>
      </c>
      <c r="ID353" s="108" t="n">
        <v>22.8</v>
      </c>
      <c r="IE353" s="108" t="n">
        <v>22</v>
      </c>
      <c r="IF353" s="108" t="n">
        <v>19.4</v>
      </c>
      <c r="IG353" s="108" t="n">
        <v>15.7</v>
      </c>
      <c r="IH353" s="108" t="n">
        <v>11.8</v>
      </c>
      <c r="II353" s="108" t="n">
        <v>10.3</v>
      </c>
      <c r="IJ353" s="108" t="n">
        <v>11.6</v>
      </c>
      <c r="IK353" s="108" t="n">
        <v>14.3</v>
      </c>
      <c r="IL353" s="108" t="n">
        <v>16.2</v>
      </c>
      <c r="IM353" s="108" t="n">
        <v>18.8</v>
      </c>
      <c r="IN353" s="108" t="n">
        <v>20.7</v>
      </c>
      <c r="IO353" s="109" t="n">
        <f aca="false">AVERAGE(IC353:IN353)</f>
        <v>17.1666666666667</v>
      </c>
      <c r="JA353" s="1" t="n">
        <v>2003</v>
      </c>
      <c r="JB353" s="110" t="s">
        <v>206</v>
      </c>
      <c r="JC353" s="108" t="n">
        <v>12.1</v>
      </c>
      <c r="JD353" s="108" t="n">
        <v>14.9</v>
      </c>
      <c r="JE353" s="108" t="n">
        <v>13.3</v>
      </c>
      <c r="JF353" s="108" t="n">
        <v>10.2</v>
      </c>
      <c r="JG353" s="108" t="n">
        <v>7.9</v>
      </c>
      <c r="JH353" s="108" t="n">
        <v>4</v>
      </c>
      <c r="JI353" s="108" t="n">
        <v>5.3</v>
      </c>
      <c r="JJ353" s="108" t="n">
        <v>4.6</v>
      </c>
      <c r="JK353" s="108" t="n">
        <v>6.1</v>
      </c>
      <c r="JL353" s="108" t="n">
        <v>7.2</v>
      </c>
      <c r="JM353" s="108" t="n">
        <v>10.8</v>
      </c>
      <c r="JN353" s="108" t="n">
        <v>10.9</v>
      </c>
      <c r="JO353" s="109" t="n">
        <f aca="false">AVERAGE(JC353:JN353)</f>
        <v>8.94166666666667</v>
      </c>
      <c r="KA353" s="1" t="n">
        <v>2003</v>
      </c>
      <c r="KB353" s="110" t="s">
        <v>206</v>
      </c>
      <c r="KC353" s="108" t="n">
        <v>25.7</v>
      </c>
      <c r="KD353" s="108" t="n">
        <v>26.1</v>
      </c>
      <c r="KE353" s="108" t="n">
        <v>24.6</v>
      </c>
      <c r="KF353" s="108" t="n">
        <v>23</v>
      </c>
      <c r="KG353" s="108" t="n">
        <v>19</v>
      </c>
      <c r="KH353" s="108" t="n">
        <v>15.6</v>
      </c>
      <c r="KI353" s="108" t="n">
        <v>13.5</v>
      </c>
      <c r="KJ353" s="108" t="n">
        <v>15.7</v>
      </c>
      <c r="KK353" s="108" t="n">
        <v>19</v>
      </c>
      <c r="KL353" s="108" t="n">
        <v>20.8</v>
      </c>
      <c r="KM353" s="108" t="n">
        <v>25.7</v>
      </c>
      <c r="KN353" s="108" t="n">
        <v>26.7</v>
      </c>
      <c r="KO353" s="109" t="n">
        <f aca="false">AVERAGE(KC353:KN353)</f>
        <v>21.2833333333333</v>
      </c>
      <c r="LA353" s="1" t="n">
        <v>2003</v>
      </c>
      <c r="LB353" s="110" t="s">
        <v>206</v>
      </c>
      <c r="LC353" s="108" t="n">
        <v>13.3</v>
      </c>
      <c r="LD353" s="108" t="n">
        <v>16.2</v>
      </c>
      <c r="LE353" s="108" t="n">
        <v>15.7</v>
      </c>
      <c r="LF353" s="108" t="n">
        <v>12.4</v>
      </c>
      <c r="LG353" s="108" t="n">
        <v>9.7</v>
      </c>
      <c r="LH353" s="108" t="n">
        <v>5.9</v>
      </c>
      <c r="LI353" s="108" t="n">
        <v>7.1</v>
      </c>
      <c r="LJ353" s="108" t="n">
        <v>6.3</v>
      </c>
      <c r="LK353" s="108" t="n">
        <v>7.9</v>
      </c>
      <c r="LL353" s="108" t="n">
        <v>8.8</v>
      </c>
      <c r="LM353" s="108" t="n">
        <v>12.6</v>
      </c>
      <c r="LN353" s="108" t="n">
        <v>12.7</v>
      </c>
      <c r="LO353" s="109" t="n">
        <f aca="false">AVERAGE(LC353:LN353)</f>
        <v>10.7166666666667</v>
      </c>
      <c r="MA353" s="1" t="n">
        <v>2003</v>
      </c>
      <c r="MB353" s="110" t="s">
        <v>206</v>
      </c>
      <c r="MC353" s="108" t="n">
        <v>15.1</v>
      </c>
      <c r="MD353" s="108" t="n">
        <v>17.5</v>
      </c>
      <c r="ME353" s="108" t="n">
        <v>15.5</v>
      </c>
      <c r="MF353" s="108" t="n">
        <v>14.4</v>
      </c>
      <c r="MG353" s="108" t="n">
        <v>11.2</v>
      </c>
      <c r="MH353" s="108" t="n">
        <v>8.9</v>
      </c>
      <c r="MI353" s="108" t="n">
        <v>8.4</v>
      </c>
      <c r="MJ353" s="108" t="n">
        <v>8.8</v>
      </c>
      <c r="MK353" s="108" t="n">
        <v>9.2</v>
      </c>
      <c r="ML353" s="108" t="n">
        <v>10.5</v>
      </c>
      <c r="MM353" s="108" t="n">
        <v>13</v>
      </c>
      <c r="MN353" s="108" t="n">
        <v>14.3</v>
      </c>
      <c r="MO353" s="109" t="n">
        <f aca="false">AVERAGE(MC353:MN353)</f>
        <v>12.2333333333333</v>
      </c>
      <c r="NA353" s="1" t="n">
        <v>2003</v>
      </c>
      <c r="NB353" s="110" t="s">
        <v>206</v>
      </c>
      <c r="NC353" s="108" t="n">
        <v>16.5</v>
      </c>
      <c r="ND353" s="108" t="n">
        <v>18.3</v>
      </c>
      <c r="NE353" s="108" t="n">
        <v>17.7</v>
      </c>
      <c r="NF353" s="108" t="n">
        <v>16.3</v>
      </c>
      <c r="NG353" s="108" t="n">
        <v>15</v>
      </c>
      <c r="NH353" s="108" t="n">
        <v>10.5</v>
      </c>
      <c r="NI353" s="108" t="n">
        <v>8.8</v>
      </c>
      <c r="NJ353" s="108" t="n">
        <v>9.1</v>
      </c>
      <c r="NK353" s="108" t="n">
        <v>9.5</v>
      </c>
      <c r="NL353" s="108" t="n">
        <v>10.1</v>
      </c>
      <c r="NM353" s="108" t="n">
        <v>14.6</v>
      </c>
      <c r="NN353" s="108" t="n">
        <v>16</v>
      </c>
      <c r="NO353" s="109" t="n">
        <f aca="false">AVERAGE(NC353:NN353)</f>
        <v>13.5333333333333</v>
      </c>
      <c r="OA353" s="1" t="n">
        <v>2003</v>
      </c>
      <c r="OB353" s="110" t="s">
        <v>206</v>
      </c>
      <c r="OC353" s="108" t="n">
        <v>18.1</v>
      </c>
      <c r="OD353" s="108" t="n">
        <v>19.1</v>
      </c>
      <c r="OE353" s="108" t="n">
        <v>18.9</v>
      </c>
      <c r="OF353" s="108" t="n">
        <v>16.4</v>
      </c>
      <c r="OG353" s="108" t="n">
        <v>15.2</v>
      </c>
      <c r="OH353" s="108" t="n">
        <v>10.9</v>
      </c>
      <c r="OI353" s="108" t="n">
        <v>11.4</v>
      </c>
      <c r="OJ353" s="108" t="n">
        <v>10</v>
      </c>
      <c r="OK353" s="108" t="n">
        <v>11.8</v>
      </c>
      <c r="OL353" s="108" t="n">
        <v>12.8</v>
      </c>
      <c r="OM353" s="108" t="n">
        <v>15.5</v>
      </c>
      <c r="ON353" s="108" t="n">
        <v>16.7</v>
      </c>
      <c r="OO353" s="109" t="n">
        <f aca="false">AVERAGE(OC353:ON353)</f>
        <v>14.7333333333333</v>
      </c>
      <c r="PA353" s="16" t="n">
        <v>2003</v>
      </c>
      <c r="PB353" s="134" t="s">
        <v>206</v>
      </c>
      <c r="PC353" s="108" t="n">
        <v>18.4</v>
      </c>
      <c r="PD353" s="108" t="n">
        <v>19.5</v>
      </c>
      <c r="PE353" s="108" t="n">
        <v>17.8</v>
      </c>
      <c r="PF353" s="108" t="n">
        <v>14.5</v>
      </c>
      <c r="PG353" s="108" t="n">
        <v>10.4</v>
      </c>
      <c r="PH353" s="108" t="n">
        <v>5.8</v>
      </c>
      <c r="PI353" s="108" t="n">
        <v>5.5</v>
      </c>
      <c r="PJ353" s="108" t="n">
        <v>6.2</v>
      </c>
      <c r="PK353" s="108" t="n">
        <v>8.6</v>
      </c>
      <c r="PL353" s="108" t="n">
        <v>10.7</v>
      </c>
      <c r="PM353" s="108" t="n">
        <v>15.2</v>
      </c>
      <c r="PN353" s="108" t="n">
        <v>17.2</v>
      </c>
      <c r="PO353" s="109" t="n">
        <f aca="false">AVERAGE(PC353:PN353)</f>
        <v>12.4833333333333</v>
      </c>
      <c r="QA353" s="1" t="n">
        <v>2003</v>
      </c>
      <c r="QB353" s="110" t="s">
        <v>206</v>
      </c>
      <c r="QC353" s="108" t="n">
        <v>12.5</v>
      </c>
      <c r="QD353" s="108" t="n">
        <v>14.8</v>
      </c>
      <c r="QE353" s="108" t="n">
        <v>14.1</v>
      </c>
      <c r="QF353" s="108" t="n">
        <v>11.9</v>
      </c>
      <c r="QG353" s="108" t="n">
        <v>9.8</v>
      </c>
      <c r="QH353" s="108" t="n">
        <v>6</v>
      </c>
      <c r="QI353" s="108" t="n">
        <v>6.8</v>
      </c>
      <c r="QJ353" s="108" t="n">
        <v>5.6</v>
      </c>
      <c r="QK353" s="108" t="n">
        <v>6</v>
      </c>
      <c r="QL353" s="108" t="n">
        <v>7.1</v>
      </c>
      <c r="QM353" s="108" t="n">
        <v>10.4</v>
      </c>
      <c r="QN353" s="108" t="n">
        <v>11.3</v>
      </c>
      <c r="QO353" s="109" t="n">
        <f aca="false">AVERAGE(QC353:QN353)</f>
        <v>9.69166666666667</v>
      </c>
      <c r="RA353" s="1" t="n">
        <v>2003</v>
      </c>
      <c r="RB353" s="110" t="s">
        <v>206</v>
      </c>
      <c r="RC353" s="108" t="n">
        <v>14.8</v>
      </c>
      <c r="RD353" s="108" t="n">
        <v>17.4</v>
      </c>
      <c r="RE353" s="108" t="n">
        <v>16.2</v>
      </c>
      <c r="RF353" s="108" t="n">
        <v>13.6</v>
      </c>
      <c r="RG353" s="108" t="n">
        <v>9.6</v>
      </c>
      <c r="RH353" s="108" t="n">
        <v>4.7</v>
      </c>
      <c r="RI353" s="108" t="n">
        <v>5.3</v>
      </c>
      <c r="RJ353" s="108" t="n">
        <v>4.3</v>
      </c>
      <c r="RK353" s="108" t="n">
        <v>4.2</v>
      </c>
      <c r="RL353" s="108" t="n">
        <v>7</v>
      </c>
      <c r="RM353" s="108" t="n">
        <v>11.1</v>
      </c>
      <c r="RN353" s="108" t="n">
        <v>13.5</v>
      </c>
      <c r="RO353" s="109" t="n">
        <f aca="false">AVERAGE(RC353:RN353)</f>
        <v>10.1416666666667</v>
      </c>
      <c r="SA353" s="1" t="n">
        <v>2003</v>
      </c>
      <c r="SB353" s="107" t="n">
        <v>2003</v>
      </c>
      <c r="SC353" s="108" t="n">
        <v>20.9</v>
      </c>
      <c r="SD353" s="108" t="n">
        <v>21.4</v>
      </c>
      <c r="SE353" s="108" t="n">
        <v>18.6</v>
      </c>
      <c r="SF353" s="108" t="n">
        <v>15.2</v>
      </c>
      <c r="SG353" s="108" t="n">
        <v>10.1</v>
      </c>
      <c r="SH353" s="108" t="n">
        <v>6.6</v>
      </c>
      <c r="SI353" s="108" t="n">
        <v>5.9</v>
      </c>
      <c r="SJ353" s="108" t="n">
        <v>6.8</v>
      </c>
      <c r="SK353" s="108" t="n">
        <v>10.1</v>
      </c>
      <c r="SL353" s="108" t="n">
        <v>13.6</v>
      </c>
      <c r="SM353" s="108" t="n">
        <v>17.4</v>
      </c>
      <c r="SN353" s="108" t="n">
        <v>20.8</v>
      </c>
      <c r="SO353" s="109" t="n">
        <f aca="false">AVERAGE(SC353:SN353)</f>
        <v>13.95</v>
      </c>
      <c r="TA353" s="1" t="n">
        <v>2003</v>
      </c>
      <c r="TB353" s="110" t="s">
        <v>206</v>
      </c>
      <c r="TC353" s="108" t="n">
        <v>26.8</v>
      </c>
      <c r="TD353" s="108" t="n">
        <v>26.3</v>
      </c>
      <c r="TE353" s="108" t="n">
        <v>23</v>
      </c>
      <c r="TF353" s="108" t="n">
        <v>21.1</v>
      </c>
      <c r="TG353" s="108" t="n">
        <v>18.2</v>
      </c>
      <c r="TH353" s="108" t="n">
        <v>14.5</v>
      </c>
      <c r="TI353" s="108" t="n">
        <v>12.4</v>
      </c>
      <c r="TJ353" s="108" t="n">
        <v>14.1</v>
      </c>
      <c r="TK353" s="108" t="n">
        <v>17.3</v>
      </c>
      <c r="TL353" s="108" t="n">
        <v>19.3</v>
      </c>
      <c r="TM353" s="108" t="n">
        <v>24.3</v>
      </c>
      <c r="TN353" s="108" t="n">
        <v>26.2</v>
      </c>
      <c r="TO353" s="109" t="n">
        <f aca="false">AVERAGE(TC353:TN353)</f>
        <v>20.2916666666667</v>
      </c>
      <c r="UA353" s="1" t="n">
        <v>2003</v>
      </c>
      <c r="UB353" s="110" t="s">
        <v>206</v>
      </c>
      <c r="UC353" s="108" t="n">
        <v>17.5</v>
      </c>
      <c r="UD353" s="108" t="n">
        <v>19.2</v>
      </c>
      <c r="UE353" s="108" t="n">
        <v>17.4</v>
      </c>
      <c r="UF353" s="108" t="n">
        <v>14.3</v>
      </c>
      <c r="UG353" s="108" t="n">
        <v>11.5</v>
      </c>
      <c r="UH353" s="108" t="n">
        <v>5.8</v>
      </c>
      <c r="UI353" s="108" t="n">
        <v>5.7</v>
      </c>
      <c r="UJ353" s="108" t="n">
        <v>6</v>
      </c>
      <c r="UK353" s="108" t="n">
        <v>7</v>
      </c>
      <c r="UL353" s="108" t="n">
        <v>9.1</v>
      </c>
      <c r="UM353" s="108" t="n">
        <v>14.2</v>
      </c>
      <c r="UN353" s="108" t="n">
        <v>15.2</v>
      </c>
      <c r="UO353" s="109" t="n">
        <f aca="false">AVERAGE(UC353:UN353)</f>
        <v>11.9083333333333</v>
      </c>
      <c r="VA353" s="1" t="n">
        <v>2003</v>
      </c>
      <c r="VB353" s="110" t="s">
        <v>206</v>
      </c>
      <c r="VC353" s="108" t="n">
        <v>12.6</v>
      </c>
      <c r="VD353" s="108" t="n">
        <v>14.9</v>
      </c>
      <c r="VE353" s="108" t="n">
        <v>14.8</v>
      </c>
      <c r="VF353" s="108" t="n">
        <v>12.8</v>
      </c>
      <c r="VG353" s="108" t="n">
        <v>11.4</v>
      </c>
      <c r="VH353" s="108" t="n">
        <v>7.9</v>
      </c>
      <c r="VI353" s="108" t="n">
        <v>7.2</v>
      </c>
      <c r="VJ353" s="108" t="n">
        <v>6.8</v>
      </c>
      <c r="VK353" s="108" t="n">
        <v>7.3</v>
      </c>
      <c r="VL353" s="108" t="n">
        <v>8.4</v>
      </c>
      <c r="VM353" s="108" t="n">
        <v>10.9</v>
      </c>
      <c r="VN353" s="108" t="n">
        <v>11.6</v>
      </c>
      <c r="VO353" s="109" t="n">
        <f aca="false">AVERAGE(VC353:VN353)</f>
        <v>10.55</v>
      </c>
      <c r="WA353" s="1" t="n">
        <v>2003</v>
      </c>
      <c r="WB353" s="110" t="s">
        <v>206</v>
      </c>
      <c r="WC353" s="108" t="n">
        <v>21.4</v>
      </c>
      <c r="WD353" s="108" t="n">
        <v>22.4</v>
      </c>
      <c r="WE353" s="108" t="n">
        <v>20.9</v>
      </c>
      <c r="WF353" s="108" t="n">
        <v>17</v>
      </c>
      <c r="WG353" s="108" t="n">
        <v>11.5</v>
      </c>
      <c r="WH353" s="108" t="n">
        <v>6.7</v>
      </c>
      <c r="WI353" s="108" t="n">
        <v>6</v>
      </c>
      <c r="WJ353" s="108" t="n">
        <v>7.9</v>
      </c>
      <c r="WK353" s="108" t="n">
        <v>8.8</v>
      </c>
      <c r="WL353" s="108" t="n">
        <v>12.2</v>
      </c>
      <c r="WM353" s="108" t="n">
        <v>17.1</v>
      </c>
      <c r="WN353" s="108" t="n">
        <v>19.9</v>
      </c>
      <c r="WO353" s="109" t="n">
        <f aca="false">AVERAGE(WC353:WN353)</f>
        <v>14.3166666666667</v>
      </c>
      <c r="YA353" s="1" t="n">
        <v>2003</v>
      </c>
      <c r="YB353" s="110" t="s">
        <v>206</v>
      </c>
      <c r="YC353" s="108" t="n">
        <v>14.4</v>
      </c>
      <c r="YD353" s="108" t="n">
        <v>16.1</v>
      </c>
      <c r="YE353" s="108" t="n">
        <v>15.1</v>
      </c>
      <c r="YF353" s="108" t="n">
        <v>11.9</v>
      </c>
      <c r="YG353" s="108" t="n">
        <v>9.6</v>
      </c>
      <c r="YH353" s="108" t="n">
        <v>4.9</v>
      </c>
      <c r="YI353" s="108" t="n">
        <v>5.5</v>
      </c>
      <c r="YJ353" s="108" t="n">
        <v>5.1</v>
      </c>
      <c r="YK353" s="108" t="n">
        <v>6.1</v>
      </c>
      <c r="YL353" s="108" t="n">
        <v>8.3</v>
      </c>
      <c r="YM353" s="108" t="n">
        <v>12</v>
      </c>
      <c r="YN353" s="108" t="n">
        <v>12.9</v>
      </c>
      <c r="YO353" s="109" t="n">
        <f aca="false">AVERAGE(YC353:YN353)</f>
        <v>10.1583333333333</v>
      </c>
      <c r="ZA353" s="1" t="n">
        <v>2003</v>
      </c>
      <c r="ZB353" s="110" t="s">
        <v>206</v>
      </c>
      <c r="ZC353" s="108" t="n">
        <v>15.3</v>
      </c>
      <c r="ZD353" s="108" t="n">
        <v>17.2</v>
      </c>
      <c r="ZE353" s="108" t="n">
        <v>15.5</v>
      </c>
      <c r="ZF353" s="108" t="n">
        <v>11.4</v>
      </c>
      <c r="ZG353" s="108" t="n">
        <v>7.9</v>
      </c>
      <c r="ZH353" s="108" t="n">
        <v>4.6</v>
      </c>
      <c r="ZI353" s="108" t="n">
        <v>5.2</v>
      </c>
      <c r="ZJ353" s="108" t="n">
        <v>5.2</v>
      </c>
      <c r="ZK353" s="108" t="n">
        <v>6.2</v>
      </c>
      <c r="ZL353" s="108" t="n">
        <v>8</v>
      </c>
      <c r="ZM353" s="108" t="n">
        <v>13</v>
      </c>
      <c r="ZN353" s="108" t="n">
        <v>15.2</v>
      </c>
      <c r="ZO353" s="109" t="n">
        <f aca="false">AVERAGE(ZC353:ZN353)</f>
        <v>10.3916666666667</v>
      </c>
      <c r="AAA353" s="1" t="n">
        <v>2003</v>
      </c>
      <c r="AAB353" s="110" t="s">
        <v>206</v>
      </c>
      <c r="AAC353" s="108" t="n">
        <v>25.1</v>
      </c>
      <c r="AAD353" s="108" t="n">
        <v>24.5</v>
      </c>
      <c r="AAE353" s="108" t="n">
        <v>21.9</v>
      </c>
      <c r="AAF353" s="108" t="n">
        <v>21.6</v>
      </c>
      <c r="AAG353" s="108" t="n">
        <v>16.8</v>
      </c>
      <c r="AAH353" s="108" t="n">
        <v>13.1</v>
      </c>
      <c r="AAI353" s="108" t="n">
        <v>13</v>
      </c>
      <c r="AAJ353" s="108" t="n">
        <v>15.1</v>
      </c>
      <c r="AAK353" s="108" t="n">
        <v>20</v>
      </c>
      <c r="AAL353" s="108" t="n">
        <v>21.8</v>
      </c>
      <c r="AAM353" s="108" t="n">
        <v>24.4</v>
      </c>
      <c r="AAN353" s="108" t="n">
        <v>24.8</v>
      </c>
      <c r="AAO353" s="109" t="n">
        <f aca="false">AVERAGE(AAC353:AAN353)</f>
        <v>20.175</v>
      </c>
      <c r="ABA353" s="1" t="n">
        <v>2003</v>
      </c>
      <c r="ABB353" s="110" t="s">
        <v>206</v>
      </c>
      <c r="ABC353" s="108" t="n">
        <v>26.2</v>
      </c>
      <c r="ABD353" s="108" t="n">
        <v>24.9</v>
      </c>
      <c r="ABE353" s="108" t="n">
        <v>24.6</v>
      </c>
      <c r="ABF353" s="108" t="n">
        <v>21.5</v>
      </c>
      <c r="ABG353" s="108" t="n">
        <v>19.3</v>
      </c>
      <c r="ABH353" s="108" t="n">
        <v>16</v>
      </c>
      <c r="ABI353" s="108" t="n">
        <v>13.9</v>
      </c>
      <c r="ABJ353" s="108" t="n">
        <v>13.9</v>
      </c>
      <c r="ABK353" s="108" t="n">
        <v>15.4</v>
      </c>
      <c r="ABL353" s="108" t="n">
        <v>17.4</v>
      </c>
      <c r="ABM353" s="108" t="n">
        <v>20</v>
      </c>
      <c r="ABN353" s="108" t="n">
        <v>21.9</v>
      </c>
      <c r="ABO353" s="109" t="n">
        <f aca="false">AVERAGE(ABC353:ABN353)</f>
        <v>19.5833333333333</v>
      </c>
      <c r="ACA353" s="111" t="n">
        <v>2003</v>
      </c>
      <c r="ACB353" s="110" t="s">
        <v>206</v>
      </c>
      <c r="ACC353" s="108" t="n">
        <v>17.2</v>
      </c>
      <c r="ACD353" s="108" t="n">
        <v>18</v>
      </c>
      <c r="ACE353" s="108" t="n">
        <v>17.1</v>
      </c>
      <c r="ACF353" s="108" t="n">
        <v>14.2</v>
      </c>
      <c r="ACG353" s="108" t="n">
        <v>12.4</v>
      </c>
      <c r="ACH353" s="108" t="n">
        <v>7.5</v>
      </c>
      <c r="ACI353" s="108" t="n">
        <v>8.3</v>
      </c>
      <c r="ACJ353" s="108" t="n">
        <v>7.4</v>
      </c>
      <c r="ACK353" s="108" t="n">
        <v>9.5</v>
      </c>
      <c r="ACL353" s="108" t="n">
        <v>11</v>
      </c>
      <c r="ACM353" s="108" t="n">
        <v>14.9</v>
      </c>
      <c r="ACN353" s="108" t="n">
        <v>16</v>
      </c>
      <c r="ACO353" s="109" t="n">
        <f aca="false">AVERAGE(ACC353:ACN353)</f>
        <v>12.7916666666667</v>
      </c>
      <c r="ADA353" s="1" t="n">
        <v>2003</v>
      </c>
      <c r="ADB353" s="110" t="s">
        <v>206</v>
      </c>
      <c r="ADC353" s="108" t="n">
        <v>26.1</v>
      </c>
      <c r="ADD353" s="108" t="n">
        <v>26.2</v>
      </c>
      <c r="ADE353" s="108" t="n">
        <v>23.5</v>
      </c>
      <c r="ADF353" s="108" t="n">
        <v>21.3</v>
      </c>
      <c r="ADG353" s="108" t="n">
        <v>18.5</v>
      </c>
      <c r="ADH353" s="108" t="n">
        <v>15.7</v>
      </c>
      <c r="ADI353" s="108" t="n">
        <v>12.4</v>
      </c>
      <c r="ADJ353" s="108" t="n">
        <v>13.3</v>
      </c>
      <c r="ADK353" s="108" t="n">
        <v>15.7</v>
      </c>
      <c r="ADL353" s="108" t="n">
        <v>17.7</v>
      </c>
      <c r="ADM353" s="108" t="n">
        <v>22</v>
      </c>
      <c r="ADN353" s="108" t="n">
        <v>23.5</v>
      </c>
      <c r="ADO353" s="109" t="n">
        <f aca="false">AVERAGE(ADC353:ADN353)</f>
        <v>19.6583333333333</v>
      </c>
      <c r="AEA353" s="1" t="n">
        <v>2003</v>
      </c>
      <c r="AEB353" s="110" t="s">
        <v>206</v>
      </c>
      <c r="AEC353" s="108" t="n">
        <v>26.9</v>
      </c>
      <c r="AED353" s="108" t="n">
        <v>27.2</v>
      </c>
      <c r="AEE353" s="108" t="n">
        <v>24.4</v>
      </c>
      <c r="AEF353" s="108" t="n">
        <v>21.2</v>
      </c>
      <c r="AEG353" s="108" t="n">
        <v>17.9</v>
      </c>
      <c r="AEH353" s="108" t="n">
        <v>15.4</v>
      </c>
      <c r="AEI353" s="108" t="n">
        <v>12</v>
      </c>
      <c r="AEJ353" s="108" t="n">
        <v>13.1</v>
      </c>
      <c r="AEK353" s="108" t="n">
        <v>15.8</v>
      </c>
      <c r="AEL353" s="108" t="n">
        <v>18.1</v>
      </c>
      <c r="AEM353" s="108" t="n">
        <v>22.4</v>
      </c>
      <c r="AEN353" s="108" t="n">
        <v>23.7</v>
      </c>
      <c r="AEO353" s="109" t="n">
        <f aca="false">AVERAGE(AEC353:AEN353)</f>
        <v>19.8416666666667</v>
      </c>
      <c r="AFA353" s="1" t="n">
        <v>2003</v>
      </c>
      <c r="AFB353" s="110" t="s">
        <v>206</v>
      </c>
      <c r="AFC353" s="108" t="n">
        <v>18.5</v>
      </c>
      <c r="AFD353" s="108" t="n">
        <v>19.2</v>
      </c>
      <c r="AFE353" s="108" t="n">
        <v>19.4</v>
      </c>
      <c r="AFF353" s="108" t="n">
        <v>17.5</v>
      </c>
      <c r="AFG353" s="108" t="n">
        <v>16.8</v>
      </c>
      <c r="AFH353" s="108" t="n">
        <v>13.1</v>
      </c>
      <c r="AFI353" s="108" t="n">
        <v>12.7</v>
      </c>
      <c r="AFJ353" s="108" t="n">
        <v>11.8</v>
      </c>
      <c r="AFK353" s="108" t="n">
        <v>12.7</v>
      </c>
      <c r="AFL353" s="108" t="n">
        <v>13.6</v>
      </c>
      <c r="AFM353" s="108" t="n">
        <v>15.9</v>
      </c>
      <c r="AFN353" s="108" t="n">
        <v>17.1</v>
      </c>
      <c r="AFO353" s="109" t="n">
        <f aca="false">AVERAGE(AFC353:AFN353)</f>
        <v>15.6916666666667</v>
      </c>
      <c r="AGA353" s="1" t="n">
        <v>2003</v>
      </c>
      <c r="AGB353" s="110" t="s">
        <v>206</v>
      </c>
      <c r="AGC353" s="108" t="n">
        <v>17.1</v>
      </c>
      <c r="AGD353" s="108" t="n">
        <v>19.4</v>
      </c>
      <c r="AGE353" s="108" t="n">
        <v>16.9</v>
      </c>
      <c r="AGF353" s="108" t="n">
        <v>13</v>
      </c>
      <c r="AGG353" s="108" t="n">
        <v>9.4</v>
      </c>
      <c r="AGH353" s="108" t="n">
        <v>3.6</v>
      </c>
      <c r="AGI353" s="108" t="n">
        <v>4.2</v>
      </c>
      <c r="AGJ353" s="108" t="n">
        <v>4</v>
      </c>
      <c r="AGK353" s="108" t="n">
        <v>5.2</v>
      </c>
      <c r="AGL353" s="108" t="n">
        <v>8</v>
      </c>
      <c r="AGM353" s="108" t="n">
        <v>12.6</v>
      </c>
      <c r="AGN353" s="108" t="n">
        <v>14.8</v>
      </c>
      <c r="AGO353" s="109" t="n">
        <f aca="false">AVERAGE(AGC353:AGN353)</f>
        <v>10.6833333333333</v>
      </c>
      <c r="AHA353" s="1" t="n">
        <v>2003</v>
      </c>
      <c r="AHB353" s="110" t="s">
        <v>206</v>
      </c>
      <c r="AHC353" s="108" t="n">
        <v>12.5</v>
      </c>
      <c r="AHD353" s="108" t="n">
        <v>15</v>
      </c>
      <c r="AHE353" s="108" t="n">
        <v>13.7</v>
      </c>
      <c r="AHF353" s="108" t="n">
        <v>10.7</v>
      </c>
      <c r="AHG353" s="108" t="n">
        <v>7.7</v>
      </c>
      <c r="AHH353" s="108" t="n">
        <v>2.6</v>
      </c>
      <c r="AHI353" s="108" t="n">
        <v>4.9</v>
      </c>
      <c r="AHJ353" s="108" t="n">
        <v>3.8</v>
      </c>
      <c r="AHK353" s="108" t="n">
        <v>4.9</v>
      </c>
      <c r="AHL353" s="108" t="n">
        <v>6.1</v>
      </c>
      <c r="AHM353" s="108" t="n">
        <v>10.7</v>
      </c>
      <c r="AHN353" s="108" t="n">
        <v>11.5</v>
      </c>
      <c r="AHO353" s="109" t="n">
        <f aca="false">AVERAGE(AHC353:AHN353)</f>
        <v>8.675</v>
      </c>
      <c r="AIA353" s="1" t="n">
        <v>2003</v>
      </c>
      <c r="AIB353" s="110" t="s">
        <v>206</v>
      </c>
      <c r="AIC353" s="108" t="n">
        <v>23.1</v>
      </c>
      <c r="AID353" s="108" t="n">
        <v>23</v>
      </c>
      <c r="AIE353" s="108" t="n">
        <v>19.1</v>
      </c>
      <c r="AIF353" s="108" t="n">
        <v>15.4</v>
      </c>
      <c r="AIG353" s="108" t="n">
        <v>11.1</v>
      </c>
      <c r="AIH353" s="108" t="n">
        <v>5.7</v>
      </c>
      <c r="AII353" s="108" t="n">
        <v>5.4</v>
      </c>
      <c r="AIJ353" s="108" t="n">
        <v>6.7</v>
      </c>
      <c r="AIK353" s="108" t="n">
        <v>9.9</v>
      </c>
      <c r="AIL353" s="108" t="n">
        <v>14.4</v>
      </c>
      <c r="AIM353" s="108" t="n">
        <v>18.5</v>
      </c>
      <c r="AIN353" s="108" t="n">
        <v>22.1</v>
      </c>
      <c r="AIO353" s="109" t="n">
        <f aca="false">AVERAGE(AIC353:AIN353)</f>
        <v>14.5333333333333</v>
      </c>
      <c r="AJA353" s="1" t="n">
        <v>2003</v>
      </c>
      <c r="AJB353" s="110" t="s">
        <v>206</v>
      </c>
      <c r="AJC353" s="108" t="n">
        <v>27.7</v>
      </c>
      <c r="AJD353" s="108" t="n">
        <v>26.1</v>
      </c>
      <c r="AJE353" s="108" t="n">
        <v>25.2</v>
      </c>
      <c r="AJF353" s="108" t="n">
        <v>24.4</v>
      </c>
      <c r="AJG353" s="108" t="n">
        <v>19.8</v>
      </c>
      <c r="AJH353" s="108" t="n">
        <v>16.6</v>
      </c>
      <c r="AJI353" s="108" t="n">
        <v>16.1</v>
      </c>
      <c r="AJJ353" s="108" t="n">
        <v>17.9</v>
      </c>
      <c r="AJK353" s="108" t="n">
        <v>22.5</v>
      </c>
      <c r="AJL353" s="108" t="n">
        <v>23.8</v>
      </c>
      <c r="AJM353" s="108" t="n">
        <v>25.4</v>
      </c>
      <c r="AJN353" s="108" t="n">
        <v>26.5</v>
      </c>
      <c r="AJO353" s="109" t="n">
        <f aca="false">AVERAGE(AJC353:AJN353)</f>
        <v>22.6666666666667</v>
      </c>
      <c r="AKA353" s="1" t="n">
        <v>2003</v>
      </c>
      <c r="AKB353" s="110" t="s">
        <v>206</v>
      </c>
      <c r="AKC353" s="108" t="n">
        <v>15.3</v>
      </c>
      <c r="AKD353" s="108" t="n">
        <v>17.4</v>
      </c>
      <c r="AKE353" s="108" t="n">
        <v>15.5</v>
      </c>
      <c r="AKF353" s="108" t="n">
        <v>12.2</v>
      </c>
      <c r="AKG353" s="108" t="n">
        <v>8.7</v>
      </c>
      <c r="AKH353" s="108" t="n">
        <v>3.1</v>
      </c>
      <c r="AKI353" s="108" t="n">
        <v>5</v>
      </c>
      <c r="AKJ353" s="108" t="n">
        <v>4.4</v>
      </c>
      <c r="AKK353" s="108" t="n">
        <v>5.3</v>
      </c>
      <c r="AKL353" s="108" t="n">
        <v>6.6</v>
      </c>
      <c r="AKM353" s="108" t="n">
        <v>12</v>
      </c>
      <c r="AKN353" s="108" t="n">
        <v>13.9</v>
      </c>
      <c r="AKO353" s="109" t="n">
        <f aca="false">AVERAGE(AKC353:AKN353)</f>
        <v>9.95</v>
      </c>
      <c r="ALA353" s="35" t="n">
        <f aca="false">(ACO353+AO353+EO353+NO353+AKO353+AFO353+AEO353+IO353+MO353)/9</f>
        <v>13.912037037037</v>
      </c>
      <c r="ALB353" s="77" t="n">
        <f aca="false">(ABO353+KO353+DO353+AGO353)/4</f>
        <v>18.29375</v>
      </c>
      <c r="ALC353" s="19" t="n">
        <f aca="false">(QO353+PO353+AAO353+AJO353+FO353+SO353+BO353+CO353+JO353+OO353+TO353+HO353)/12</f>
        <v>13.8256944444444</v>
      </c>
      <c r="AMA353" s="28" t="n">
        <f aca="false">MAX(ACC353:ACN353,AC353:AN353,EC353:EN353,NC353:NN353,AKC353:AKN353,AFC353:AFN353,AEC353:AEN353,IC353:IN353,MC353:MN353)</f>
        <v>27.2</v>
      </c>
      <c r="AMB353" s="28" t="n">
        <f aca="false">MIN(ACC353:ACN353,AC353:AN353,EC353:EN353,NC353:NN353,AKC353:AKN353,AFC353:AFN353,AEC353:AEN353,IC353:IN353,MC353:MN353)</f>
        <v>3.1</v>
      </c>
      <c r="AMC353" s="81" t="n">
        <f aca="false">MAX(ABC353:ABN353,KC353:KN353,DC353:DN353,AGC353:AGN353)</f>
        <v>27.2</v>
      </c>
      <c r="AMD353" s="81" t="n">
        <f aca="false">MIN(ABC353:ABN353,KC353:KN353,DC353:DN353,AGC353:AGN353)</f>
        <v>3.6</v>
      </c>
      <c r="AME353" s="60" t="n">
        <f aca="false">MAX(QC353:QN353,PC353:PN353,AJC353:AJN353,AAC353:AAN353,FC353:FN353,SC353:SN353)</f>
        <v>27.7</v>
      </c>
      <c r="AMF353" s="60" t="n">
        <f aca="false">MIN(QC353:QN353,PC353:PN353,AJC353:AJN353,AAC353:AAN353,FC353:FN353,SC353:SN353)</f>
        <v>5.5</v>
      </c>
    </row>
    <row r="354" customFormat="false" ht="12.8" hidden="false" customHeight="false" outlineLevel="0" collapsed="false">
      <c r="A354" s="104"/>
      <c r="B354" s="29" t="n">
        <f aca="false">AVERAGE(AO354,BO354,CO354,DO354,EO354,FO354,GO354,HO364,IO354,JO354,KO354,LO354,MO354,NO354,OO354,PO354,QO354,RO354,SO354,TO354,UO354,VO354,WO354,YO354,ZO354,AAO354,ABO354,ACO354,ADO354,AEO354,AFO354,AGO354,AHO354,AIO354,AJO354,AKO354)</f>
        <v>13.6743055555556</v>
      </c>
      <c r="C354" s="30" t="n">
        <f aca="false">AVERAGE(B350:B354)</f>
        <v>13.5541666666667</v>
      </c>
      <c r="D354" s="31" t="n">
        <f aca="false">AVERAGE(B345:B354)</f>
        <v>13.7120075757576</v>
      </c>
      <c r="E354" s="29" t="n">
        <f aca="false">AVERAGE(B335:B354)</f>
        <v>13.8127876420455</v>
      </c>
      <c r="F354" s="32" t="n">
        <f aca="false">AVERAGE(B305:B354)</f>
        <v>13.7601166000281</v>
      </c>
      <c r="G354" s="3" t="n">
        <f aca="false">MAX(AC354:AN354,BC354:BN354,CC354:CN354,DC354:DN354,EC354:EN354,FC354:FN354,GC354:GN354,HC354:HN354,IC354:IN354,JC354:JN354,KC354:KN354,LC354:LN354,MC354:MN354,NC354:NN354,OC354:ON354,PC354:PN354,QC354:QN354,RC354:RN354,SC354:SN354,TC354:TN354,UC354:UN354,VC354:VN354,WC354:WN354,YC354:YN354,ZC354:ZN354,AAC354:AAN354,ABC354:ABN354,ACC354:ACN354,ADC354:ADN354,AEC354:AEN354,AFC354:AFN354,AGC354:AGN354,AHC354:AHN354,AIC354:AIN354,AJC354:AJN354,AKC354:AKN354)</f>
        <v>27.7</v>
      </c>
      <c r="H354" s="105" t="n">
        <f aca="false">MEDIAN(AC354:AN354,BC354:BN354,CC354:CN354,DC354:DN354,EC354:EN354,FC354:FN354,GC354:GN354,HC354:HN354,IC354:IN354,JC354:JN354,KC354:KN354,LC354:LN354,MC354:MN354,NC354:NN354,OC354:ON354,PC354:PN354,QC354:QN354,RC354:RN354,SC354:SN354,TC354:TN354,UC354:UN354,VC354:VN354,WC354:WN354,YC354:YN354,ZC354:ZN354,AAC354:AAN354,ABC354:ABN354,ACC354:ACN354,ADC354:ADN354,AEC354:AEN354,AFC354:AFN354,AGC354:AGN354,AHC354:AHN354,AIC354:AIN354,AJC354:AJN354,AKC354:AKN354)</f>
        <v>13.15</v>
      </c>
      <c r="I354" s="5" t="n">
        <f aca="false">MIN(AC354:AN354,BC354:BN354,CC354:CN354,DC354:DN354,EC354:EN354,FC354:FN354,GC354:GN354,HC354:HN354,IC354:IN354,JC354:JN354,KC354:KN354,LC354:LN354,MC354:MN354,NC354:NN354,OC354:ON354,PC354:PN354,QC354:QN354,RC354:RN354,SC354:SN354,TC354:TN354,UC354:UN354,VC354:VN354,WC354:WN354,YC354:YN354,ZC354:ZN354,AAC354:AAN354,ABC354:ABN354,ACC354:ACN354,ADC354:ADN354,AEC354:AEN354,AFC354:AFN354,AGC354:AGN354,AHC354:AHN354,AIC354:AIN354,AJC354:AJN354,AKC354:AKN354)</f>
        <v>2</v>
      </c>
      <c r="J354" s="106" t="n">
        <f aca="false">(G354+I354)/2</f>
        <v>14.85</v>
      </c>
      <c r="AB354" s="107" t="n">
        <v>2004</v>
      </c>
      <c r="AC354" s="108" t="n">
        <v>15.8</v>
      </c>
      <c r="AD354" s="108" t="n">
        <v>16.5</v>
      </c>
      <c r="AE354" s="108" t="n">
        <v>15</v>
      </c>
      <c r="AF354" s="108" t="n">
        <v>13.9</v>
      </c>
      <c r="AG354" s="108" t="n">
        <v>11.4</v>
      </c>
      <c r="AH354" s="108" t="n">
        <v>10.4</v>
      </c>
      <c r="AI354" s="108" t="n">
        <v>8.2</v>
      </c>
      <c r="AJ354" s="108" t="n">
        <v>8.6</v>
      </c>
      <c r="AK354" s="108" t="n">
        <v>9.3</v>
      </c>
      <c r="AL354" s="108" t="n">
        <v>11.5</v>
      </c>
      <c r="AM354" s="108" t="n">
        <v>12.9</v>
      </c>
      <c r="AN354" s="108" t="n">
        <v>15.2</v>
      </c>
      <c r="AO354" s="109" t="n">
        <f aca="false">AVERAGE(AC354:AN354)</f>
        <v>12.3916666666667</v>
      </c>
      <c r="BA354" s="1" t="n">
        <v>2004</v>
      </c>
      <c r="BB354" s="110" t="s">
        <v>207</v>
      </c>
      <c r="BC354" s="108" t="n">
        <v>15.7</v>
      </c>
      <c r="BD354" s="108" t="n">
        <v>16.9</v>
      </c>
      <c r="BE354" s="108" t="n">
        <v>13.3</v>
      </c>
      <c r="BF354" s="108" t="n">
        <v>11.1</v>
      </c>
      <c r="BG354" s="108" t="n">
        <v>7.1</v>
      </c>
      <c r="BH354" s="108" t="n">
        <v>7.3</v>
      </c>
      <c r="BI354" s="108" t="n">
        <v>4.9</v>
      </c>
      <c r="BJ354" s="108" t="n">
        <v>4.7</v>
      </c>
      <c r="BK354" s="108" t="n">
        <v>5.9</v>
      </c>
      <c r="BL354" s="108" t="n">
        <v>10.5</v>
      </c>
      <c r="BM354" s="108" t="n">
        <v>11.3</v>
      </c>
      <c r="BN354" s="108" t="n">
        <v>14.4</v>
      </c>
      <c r="BO354" s="109" t="n">
        <f aca="false">AVERAGE(BC354:BN354)</f>
        <v>10.2583333333333</v>
      </c>
      <c r="CA354" s="1" t="n">
        <v>2004</v>
      </c>
      <c r="CB354" s="110" t="s">
        <v>207</v>
      </c>
      <c r="CC354" s="108" t="n">
        <v>14.1</v>
      </c>
      <c r="CD354" s="108" t="n">
        <v>14.1</v>
      </c>
      <c r="CE354" s="108" t="n">
        <v>9.8</v>
      </c>
      <c r="CF354" s="108" t="n">
        <v>9.1</v>
      </c>
      <c r="CG354" s="108" t="n">
        <v>6.8</v>
      </c>
      <c r="CH354" s="108" t="n">
        <v>7</v>
      </c>
      <c r="CI354" s="108" t="n">
        <v>3.7</v>
      </c>
      <c r="CJ354" s="108" t="n">
        <v>4.7</v>
      </c>
      <c r="CK354" s="108" t="n">
        <v>4.3</v>
      </c>
      <c r="CL354" s="108" t="n">
        <v>7.1</v>
      </c>
      <c r="CM354" s="108" t="n">
        <v>10</v>
      </c>
      <c r="CN354" s="108" t="n">
        <v>10.9</v>
      </c>
      <c r="CO354" s="109" t="n">
        <f aca="false">AVERAGE(CC354:CN354)</f>
        <v>8.46666666666667</v>
      </c>
      <c r="DA354" s="1" t="n">
        <v>2004</v>
      </c>
      <c r="DB354" s="110" t="s">
        <v>207</v>
      </c>
      <c r="DC354" s="108" t="n">
        <v>26.3</v>
      </c>
      <c r="DD354" s="108" t="n">
        <v>25.6</v>
      </c>
      <c r="DE354" s="108" t="n">
        <v>25.4</v>
      </c>
      <c r="DF354" s="108" t="n">
        <v>22.2</v>
      </c>
      <c r="DG354" s="108" t="n">
        <v>19.6</v>
      </c>
      <c r="DH354" s="108" t="n">
        <v>14.4</v>
      </c>
      <c r="DI354" s="108" t="n">
        <v>14.2</v>
      </c>
      <c r="DJ354" s="108" t="n">
        <v>14.2</v>
      </c>
      <c r="DK354" s="108" t="n">
        <v>17.1</v>
      </c>
      <c r="DL354" s="108" t="n">
        <v>23.8</v>
      </c>
      <c r="DM354" s="108" t="n">
        <v>25.7</v>
      </c>
      <c r="DN354" s="108" t="n">
        <v>26.8</v>
      </c>
      <c r="DO354" s="109" t="n">
        <f aca="false">AVERAGE(DC354:DN354)</f>
        <v>21.275</v>
      </c>
      <c r="EA354" s="1" t="n">
        <v>2004</v>
      </c>
      <c r="EB354" s="110" t="s">
        <v>207</v>
      </c>
      <c r="EC354" s="108" t="n">
        <v>15.5</v>
      </c>
      <c r="ED354" s="108" t="n">
        <v>16.7</v>
      </c>
      <c r="EE354" s="108" t="n">
        <v>12.2</v>
      </c>
      <c r="EF354" s="108" t="n">
        <v>11.6</v>
      </c>
      <c r="EG354" s="108" t="n">
        <v>9.1</v>
      </c>
      <c r="EH354" s="108" t="n">
        <v>10.1</v>
      </c>
      <c r="EI354" s="108" t="n">
        <v>6.2</v>
      </c>
      <c r="EJ354" s="108" t="n">
        <v>6.9</v>
      </c>
      <c r="EK354" s="108" t="n">
        <v>6.5</v>
      </c>
      <c r="EL354" s="108" t="n">
        <v>10</v>
      </c>
      <c r="EM354" s="108" t="n">
        <v>12.3</v>
      </c>
      <c r="EN354" s="108" t="n">
        <v>13.4</v>
      </c>
      <c r="EO354" s="109" t="n">
        <f aca="false">AVERAGE(EC354:EN354)</f>
        <v>10.875</v>
      </c>
      <c r="FA354" s="1" t="n">
        <v>2004</v>
      </c>
      <c r="FB354" s="110" t="s">
        <v>207</v>
      </c>
      <c r="FC354" s="108" t="n">
        <v>15</v>
      </c>
      <c r="FD354" s="108" t="n">
        <v>14.9</v>
      </c>
      <c r="FE354" s="108" t="n">
        <v>11.3</v>
      </c>
      <c r="FF354" s="108" t="n">
        <v>11.1</v>
      </c>
      <c r="FG354" s="108" t="n">
        <v>9.3</v>
      </c>
      <c r="FH354" s="108" t="n">
        <v>9.3</v>
      </c>
      <c r="FI354" s="108" t="n">
        <v>5.9</v>
      </c>
      <c r="FJ354" s="108" t="n">
        <v>6.6</v>
      </c>
      <c r="FK354" s="108" t="n">
        <v>5.8</v>
      </c>
      <c r="FL354" s="108" t="n">
        <v>9.1</v>
      </c>
      <c r="FM354" s="108" t="n">
        <v>11.2</v>
      </c>
      <c r="FN354" s="108" t="n">
        <v>12.5</v>
      </c>
      <c r="FO354" s="109" t="n">
        <f aca="false">AVERAGE(FC354:FN354)</f>
        <v>10.1666666666667</v>
      </c>
      <c r="GA354" s="1" t="n">
        <v>2004</v>
      </c>
      <c r="GB354" s="110" t="s">
        <v>207</v>
      </c>
      <c r="GC354" s="108" t="n">
        <v>16.9</v>
      </c>
      <c r="GD354" s="108" t="n">
        <v>18.2</v>
      </c>
      <c r="GE354" s="108" t="n">
        <v>16.6</v>
      </c>
      <c r="GF354" s="108" t="n">
        <v>16.1</v>
      </c>
      <c r="GG354" s="108" t="n">
        <v>14.1</v>
      </c>
      <c r="GH354" s="108" t="n">
        <v>13</v>
      </c>
      <c r="GI354" s="108" t="n">
        <v>11.2</v>
      </c>
      <c r="GJ354" s="108" t="n">
        <v>11.3</v>
      </c>
      <c r="GK354" s="108" t="n">
        <v>11.7</v>
      </c>
      <c r="GL354" s="108" t="n">
        <v>13.1</v>
      </c>
      <c r="GM354" s="108" t="n">
        <v>14.3</v>
      </c>
      <c r="GN354" s="108" t="n">
        <v>16.3</v>
      </c>
      <c r="GO354" s="109" t="n">
        <f aca="false">AVERAGE(GC354:GN354)</f>
        <v>14.4</v>
      </c>
      <c r="HA354" s="1" t="n">
        <v>2004</v>
      </c>
      <c r="HB354" s="110" t="s">
        <v>207</v>
      </c>
      <c r="HC354" s="108" t="n">
        <v>15.3</v>
      </c>
      <c r="HD354" s="108" t="n">
        <v>16.2</v>
      </c>
      <c r="HE354" s="108" t="n">
        <v>14.3</v>
      </c>
      <c r="HF354" s="108" t="n">
        <v>14.7</v>
      </c>
      <c r="HG354" s="108" t="n">
        <v>12.6</v>
      </c>
      <c r="HH354" s="108" t="n">
        <v>12.5</v>
      </c>
      <c r="HI354" s="108" t="n">
        <v>9.6</v>
      </c>
      <c r="HJ354" s="108" t="n">
        <v>9.6</v>
      </c>
      <c r="HK354" s="108" t="n">
        <v>9.3</v>
      </c>
      <c r="HL354" s="108" t="n">
        <v>11.4</v>
      </c>
      <c r="HM354" s="108" t="n">
        <v>13.1</v>
      </c>
      <c r="HN354" s="108" t="n">
        <v>14.2</v>
      </c>
      <c r="HO354" s="109" t="n">
        <f aca="false">AVERAGE(HC354:HN354)</f>
        <v>12.7333333333333</v>
      </c>
      <c r="IA354" s="1" t="n">
        <v>2004</v>
      </c>
      <c r="IB354" s="110" t="s">
        <v>207</v>
      </c>
      <c r="IC354" s="108" t="n">
        <v>22.7</v>
      </c>
      <c r="ID354" s="108" t="n">
        <v>23.8</v>
      </c>
      <c r="IE354" s="108" t="n">
        <v>21</v>
      </c>
      <c r="IF354" s="108" t="n">
        <v>19.4</v>
      </c>
      <c r="IG354" s="108" t="n">
        <v>12.9</v>
      </c>
      <c r="IH354" s="108" t="n">
        <v>12.8</v>
      </c>
      <c r="II354" s="108" t="n">
        <v>12</v>
      </c>
      <c r="IJ354" s="108" t="n">
        <v>10.4</v>
      </c>
      <c r="IK354" s="108" t="n">
        <v>13</v>
      </c>
      <c r="IL354" s="108" t="n">
        <v>16.8</v>
      </c>
      <c r="IM354" s="108" t="n">
        <v>18.4</v>
      </c>
      <c r="IN354" s="108" t="n">
        <v>20.8</v>
      </c>
      <c r="IO354" s="109" t="n">
        <f aca="false">AVERAGE(IC354:IN354)</f>
        <v>17</v>
      </c>
      <c r="JA354" s="1" t="n">
        <v>2004</v>
      </c>
      <c r="JB354" s="110" t="s">
        <v>207</v>
      </c>
      <c r="JC354" s="108" t="n">
        <v>13.9</v>
      </c>
      <c r="JD354" s="108" t="n">
        <v>14.5</v>
      </c>
      <c r="JE354" s="108" t="n">
        <v>9.5</v>
      </c>
      <c r="JF354" s="108" t="n">
        <v>8.8</v>
      </c>
      <c r="JG354" s="108" t="n">
        <v>5.3</v>
      </c>
      <c r="JH354" s="108" t="n">
        <v>6.2</v>
      </c>
      <c r="JI354" s="108" t="n">
        <v>3.3</v>
      </c>
      <c r="JJ354" s="108" t="n">
        <v>4</v>
      </c>
      <c r="JK354" s="108" t="n">
        <v>3.9</v>
      </c>
      <c r="JL354" s="108" t="n">
        <v>7</v>
      </c>
      <c r="JM354" s="108" t="n">
        <v>9.6</v>
      </c>
      <c r="JN354" s="108" t="n">
        <v>11.4</v>
      </c>
      <c r="JO354" s="109" t="n">
        <f aca="false">AVERAGE(JC354:JN354)</f>
        <v>8.11666666666667</v>
      </c>
      <c r="KA354" s="1" t="n">
        <v>2004</v>
      </c>
      <c r="KB354" s="110" t="s">
        <v>207</v>
      </c>
      <c r="KC354" s="108" t="n">
        <v>25.8</v>
      </c>
      <c r="KD354" s="108" t="n">
        <v>24.9</v>
      </c>
      <c r="KE354" s="108" t="n">
        <v>25.1</v>
      </c>
      <c r="KF354" s="108" t="n">
        <v>22.2</v>
      </c>
      <c r="KG354" s="108" t="n">
        <v>20.2</v>
      </c>
      <c r="KH354" s="108" t="n">
        <v>15</v>
      </c>
      <c r="KI354" s="108" t="n">
        <v>14.3</v>
      </c>
      <c r="KJ354" s="108" t="n">
        <v>14.5</v>
      </c>
      <c r="KK354" s="108" t="n">
        <v>17.3</v>
      </c>
      <c r="KL354" s="108" t="n">
        <v>24</v>
      </c>
      <c r="KM354" s="108" t="n">
        <v>26</v>
      </c>
      <c r="KN354" s="108" t="n">
        <v>26.8</v>
      </c>
      <c r="KO354" s="109" t="n">
        <f aca="false">AVERAGE(KC354:KN354)</f>
        <v>21.3416666666667</v>
      </c>
      <c r="LA354" s="1" t="n">
        <v>2004</v>
      </c>
      <c r="LB354" s="110" t="s">
        <v>207</v>
      </c>
      <c r="LC354" s="108" t="n">
        <v>15.3</v>
      </c>
      <c r="LD354" s="108" t="n">
        <v>16.6</v>
      </c>
      <c r="LE354" s="108" t="n">
        <v>12.4</v>
      </c>
      <c r="LF354" s="108" t="n">
        <v>11.5</v>
      </c>
      <c r="LG354" s="108" t="n">
        <v>8.8</v>
      </c>
      <c r="LH354" s="108" t="n">
        <v>8.4</v>
      </c>
      <c r="LI354" s="108" t="n">
        <v>5.8</v>
      </c>
      <c r="LJ354" s="108" t="n">
        <v>5.8</v>
      </c>
      <c r="LK354" s="108" t="n">
        <v>6</v>
      </c>
      <c r="LL354" s="108" t="n">
        <v>9.3</v>
      </c>
      <c r="LM354" s="108" t="n">
        <v>11.6</v>
      </c>
      <c r="LN354" s="108" t="n">
        <v>13.1</v>
      </c>
      <c r="LO354" s="109" t="n">
        <f aca="false">AVERAGE(LC354:LN354)</f>
        <v>10.3833333333333</v>
      </c>
      <c r="MA354" s="1" t="n">
        <v>2004</v>
      </c>
      <c r="MB354" s="110" t="s">
        <v>207</v>
      </c>
      <c r="MC354" s="108" t="n">
        <v>15.7</v>
      </c>
      <c r="MD354" s="108" t="n">
        <v>16.9</v>
      </c>
      <c r="ME354" s="108" t="n">
        <v>14.7</v>
      </c>
      <c r="MF354" s="108" t="n">
        <v>13.3</v>
      </c>
      <c r="MG354" s="108" t="n">
        <v>10.3</v>
      </c>
      <c r="MH354" s="108" t="n">
        <v>10.6</v>
      </c>
      <c r="MI354" s="108" t="n">
        <v>7.9</v>
      </c>
      <c r="MJ354" s="108" t="n">
        <v>8.5</v>
      </c>
      <c r="MK354" s="108" t="n">
        <v>8.8</v>
      </c>
      <c r="ML354" s="108" t="n">
        <v>11.5</v>
      </c>
      <c r="MM354" s="108" t="n">
        <v>12.8</v>
      </c>
      <c r="MN354" s="108" t="n">
        <v>14.6</v>
      </c>
      <c r="MO354" s="109" t="n">
        <f aca="false">AVERAGE(MC354:MN354)</f>
        <v>12.1333333333333</v>
      </c>
      <c r="NA354" s="1" t="n">
        <v>2004</v>
      </c>
      <c r="NB354" s="110" t="s">
        <v>207</v>
      </c>
      <c r="NC354" s="108" t="n">
        <v>18.3</v>
      </c>
      <c r="ND354" s="108" t="n">
        <v>19.6</v>
      </c>
      <c r="NE354" s="108" t="n">
        <v>15.7</v>
      </c>
      <c r="NF354" s="108" t="n">
        <v>15.6</v>
      </c>
      <c r="NG354" s="108" t="n">
        <v>12.7</v>
      </c>
      <c r="NH354" s="108" t="n">
        <v>12.5</v>
      </c>
      <c r="NI354" s="108" t="n">
        <v>8.8</v>
      </c>
      <c r="NJ354" s="108" t="n">
        <v>7.6</v>
      </c>
      <c r="NK354" s="108" t="n">
        <v>7.8</v>
      </c>
      <c r="NL354" s="108" t="n">
        <v>11.4</v>
      </c>
      <c r="NM354" s="108" t="n">
        <v>14.6</v>
      </c>
      <c r="NN354" s="108" t="n">
        <v>16.3</v>
      </c>
      <c r="NO354" s="109" t="n">
        <f aca="false">AVERAGE(NC354:NN354)</f>
        <v>13.4083333333333</v>
      </c>
      <c r="OA354" s="1" t="n">
        <v>2004</v>
      </c>
      <c r="OB354" s="110" t="s">
        <v>207</v>
      </c>
      <c r="OC354" s="108" t="n">
        <v>18.7</v>
      </c>
      <c r="OD354" s="108" t="n">
        <v>20</v>
      </c>
      <c r="OE354" s="108" t="n">
        <v>16.9</v>
      </c>
      <c r="OF354" s="108" t="n">
        <v>16.3</v>
      </c>
      <c r="OG354" s="108" t="n">
        <v>12.9</v>
      </c>
      <c r="OH354" s="108" t="n">
        <v>13</v>
      </c>
      <c r="OI354" s="108" t="n">
        <v>10.1</v>
      </c>
      <c r="OJ354" s="108" t="n">
        <v>10.3</v>
      </c>
      <c r="OK354" s="108" t="n">
        <v>10.8</v>
      </c>
      <c r="OL354" s="108" t="n">
        <v>13.5</v>
      </c>
      <c r="OM354" s="108" t="n">
        <v>15.6</v>
      </c>
      <c r="ON354" s="108" t="n">
        <v>17.7</v>
      </c>
      <c r="OO354" s="109" t="n">
        <f aca="false">AVERAGE(OC354:ON354)</f>
        <v>14.65</v>
      </c>
      <c r="PA354" s="16" t="n">
        <v>2004</v>
      </c>
      <c r="PB354" s="134" t="s">
        <v>207</v>
      </c>
      <c r="PC354" s="108" t="n">
        <v>18.2</v>
      </c>
      <c r="PD354" s="108" t="n">
        <v>19.4</v>
      </c>
      <c r="PE354" s="108" t="n">
        <v>14.9</v>
      </c>
      <c r="PF354" s="108" t="n">
        <v>12.9</v>
      </c>
      <c r="PG354" s="108" t="n">
        <v>7.7</v>
      </c>
      <c r="PH354" s="108" t="n">
        <v>7.8</v>
      </c>
      <c r="PI354" s="108" t="n">
        <v>5.8</v>
      </c>
      <c r="PJ354" s="108" t="n">
        <v>4.7</v>
      </c>
      <c r="PK354" s="108" t="n">
        <v>8.4</v>
      </c>
      <c r="PL354" s="108" t="n">
        <v>12.9</v>
      </c>
      <c r="PM354" s="108" t="n">
        <v>14.6</v>
      </c>
      <c r="PN354" s="108" t="n">
        <v>17.6</v>
      </c>
      <c r="PO354" s="109" t="n">
        <f aca="false">AVERAGE(PC354:PN354)</f>
        <v>12.075</v>
      </c>
      <c r="QA354" s="1" t="n">
        <v>2004</v>
      </c>
      <c r="QB354" s="110" t="s">
        <v>207</v>
      </c>
      <c r="QC354" s="108" t="n">
        <v>13.6</v>
      </c>
      <c r="QD354" s="108" t="n">
        <v>14.6</v>
      </c>
      <c r="QE354" s="108" t="n">
        <v>11.8</v>
      </c>
      <c r="QF354" s="108" t="n">
        <v>11.3</v>
      </c>
      <c r="QG354" s="108" t="n">
        <v>8.2</v>
      </c>
      <c r="QH354" s="108" t="n">
        <v>7.6</v>
      </c>
      <c r="QI354" s="108" t="n">
        <v>5.8</v>
      </c>
      <c r="QJ354" s="108" t="n">
        <v>5.3</v>
      </c>
      <c r="QK354" s="108" t="n">
        <v>5.2</v>
      </c>
      <c r="QL354" s="108" t="n">
        <v>7.2</v>
      </c>
      <c r="QM354" s="108" t="n">
        <v>9.8</v>
      </c>
      <c r="QN354" s="108" t="n">
        <v>11.7</v>
      </c>
      <c r="QO354" s="109" t="n">
        <f aca="false">AVERAGE(QC354:QN354)</f>
        <v>9.34166666666667</v>
      </c>
      <c r="RA354" s="1" t="n">
        <v>2004</v>
      </c>
      <c r="RB354" s="110" t="s">
        <v>207</v>
      </c>
      <c r="RC354" s="108" t="n">
        <v>16.2</v>
      </c>
      <c r="RD354" s="108" t="n">
        <v>18.1</v>
      </c>
      <c r="RE354" s="108" t="n">
        <v>12.9</v>
      </c>
      <c r="RF354" s="108" t="n">
        <v>11.8</v>
      </c>
      <c r="RG354" s="108" t="n">
        <v>7.4</v>
      </c>
      <c r="RH354" s="108" t="n">
        <v>9</v>
      </c>
      <c r="RI354" s="108" t="n">
        <v>3.2</v>
      </c>
      <c r="RJ354" s="108" t="n">
        <v>2.7</v>
      </c>
      <c r="RK354" s="108" t="n">
        <v>3.7</v>
      </c>
      <c r="RL354" s="108" t="n">
        <v>8.5</v>
      </c>
      <c r="RM354" s="108" t="n">
        <v>10.7</v>
      </c>
      <c r="RN354" s="108" t="n">
        <v>14.8</v>
      </c>
      <c r="RO354" s="109" t="n">
        <f aca="false">AVERAGE(RC354:RN354)</f>
        <v>9.91666666666667</v>
      </c>
      <c r="SA354" s="1" t="n">
        <v>2004</v>
      </c>
      <c r="SB354" s="107" t="n">
        <v>2004</v>
      </c>
      <c r="SC354" s="108" t="n">
        <v>23.1</v>
      </c>
      <c r="SD354" s="108" t="n">
        <v>21.8</v>
      </c>
      <c r="SE354" s="108" t="n">
        <v>16.7</v>
      </c>
      <c r="SF354" s="108" t="n">
        <v>14.5</v>
      </c>
      <c r="SG354" s="108" t="n">
        <v>9.3</v>
      </c>
      <c r="SH354" s="108" t="n">
        <v>7.7</v>
      </c>
      <c r="SI354" s="108" t="n">
        <v>5.7</v>
      </c>
      <c r="SJ354" s="108" t="n">
        <v>4.8</v>
      </c>
      <c r="SK354" s="108" t="n">
        <v>9.9</v>
      </c>
      <c r="SL354" s="108" t="n">
        <v>15.9</v>
      </c>
      <c r="SM354" s="108" t="n">
        <v>17</v>
      </c>
      <c r="SN354" s="108" t="n">
        <v>20.5</v>
      </c>
      <c r="SO354" s="109" t="n">
        <f aca="false">AVERAGE(SC354:SN354)</f>
        <v>13.9083333333333</v>
      </c>
      <c r="TA354" s="1" t="n">
        <v>2004</v>
      </c>
      <c r="TB354" s="110" t="s">
        <v>207</v>
      </c>
      <c r="TC354" s="108" t="n">
        <v>26.7</v>
      </c>
      <c r="TD354" s="108" t="n">
        <v>25.5</v>
      </c>
      <c r="TE354" s="108" t="n">
        <v>23.9</v>
      </c>
      <c r="TF354" s="108" t="n">
        <v>22</v>
      </c>
      <c r="TG354" s="108" t="n">
        <v>16.9</v>
      </c>
      <c r="TH354" s="108" t="n">
        <v>13.4</v>
      </c>
      <c r="TI354" s="108" t="n">
        <v>13.6</v>
      </c>
      <c r="TJ354" s="108" t="n">
        <v>12.5</v>
      </c>
      <c r="TK354" s="108" t="n">
        <v>15.9</v>
      </c>
      <c r="TL354" s="108" t="n">
        <v>23.9</v>
      </c>
      <c r="TM354" s="108" t="n">
        <v>24.3</v>
      </c>
      <c r="TN354" s="108" t="n">
        <v>27.7</v>
      </c>
      <c r="TO354" s="109" t="n">
        <f aca="false">AVERAGE(TC354:TN354)</f>
        <v>20.525</v>
      </c>
      <c r="UA354" s="1" t="n">
        <v>2004</v>
      </c>
      <c r="UB354" s="110" t="s">
        <v>207</v>
      </c>
      <c r="UC354" s="108" t="n">
        <v>17.8</v>
      </c>
      <c r="UD354" s="108" t="n">
        <v>19</v>
      </c>
      <c r="UE354" s="108" t="n">
        <v>15</v>
      </c>
      <c r="UF354" s="108" t="n">
        <v>12.9</v>
      </c>
      <c r="UG354" s="108" t="n">
        <v>7.6</v>
      </c>
      <c r="UH354" s="108" t="n">
        <v>9.1</v>
      </c>
      <c r="UI354" s="108" t="n">
        <v>5</v>
      </c>
      <c r="UJ354" s="108" t="n">
        <v>4.3</v>
      </c>
      <c r="UK354" s="108" t="n">
        <v>6.4</v>
      </c>
      <c r="UL354" s="108" t="n">
        <v>9.6</v>
      </c>
      <c r="UM354" s="108" t="n">
        <v>13.8</v>
      </c>
      <c r="UN354" s="108" t="n">
        <v>16.9</v>
      </c>
      <c r="UO354" s="109" t="n">
        <f aca="false">AVERAGE(UC354:UN354)</f>
        <v>11.45</v>
      </c>
      <c r="VA354" s="1" t="n">
        <v>2004</v>
      </c>
      <c r="VB354" s="110" t="s">
        <v>207</v>
      </c>
      <c r="VC354" s="108" t="n">
        <v>13.2</v>
      </c>
      <c r="VD354" s="108" t="n">
        <v>14.4</v>
      </c>
      <c r="VE354" s="108" t="n">
        <v>12.3</v>
      </c>
      <c r="VF354" s="108" t="n">
        <v>11.8</v>
      </c>
      <c r="VG354" s="108" t="n">
        <v>9</v>
      </c>
      <c r="VH354" s="108" t="n">
        <v>8.1</v>
      </c>
      <c r="VI354" s="108" t="n">
        <v>6.4</v>
      </c>
      <c r="VJ354" s="108" t="n">
        <v>5.7</v>
      </c>
      <c r="VK354" s="108" t="n">
        <v>7.2</v>
      </c>
      <c r="VL354" s="108" t="n">
        <v>8.5</v>
      </c>
      <c r="VM354" s="108" t="n">
        <v>10.1</v>
      </c>
      <c r="VN354" s="108" t="n">
        <v>11.7</v>
      </c>
      <c r="VO354" s="109" t="n">
        <f aca="false">AVERAGE(VC354:VN354)</f>
        <v>9.86666666666667</v>
      </c>
      <c r="WA354" s="1" t="n">
        <v>2004</v>
      </c>
      <c r="WB354" s="110" t="s">
        <v>207</v>
      </c>
      <c r="WC354" s="108" t="n">
        <v>22.2</v>
      </c>
      <c r="WD354" s="108" t="n">
        <v>23.3</v>
      </c>
      <c r="WE354" s="108" t="n">
        <v>19.5</v>
      </c>
      <c r="WF354" s="108" t="n">
        <v>17</v>
      </c>
      <c r="WG354" s="108" t="n">
        <v>9.2</v>
      </c>
      <c r="WH354" s="108" t="n">
        <v>8.7</v>
      </c>
      <c r="WI354" s="108" t="n">
        <v>7.8</v>
      </c>
      <c r="WJ354" s="108" t="n">
        <v>6.1</v>
      </c>
      <c r="WK354" s="108" t="n">
        <v>9.1</v>
      </c>
      <c r="WL354" s="108" t="n">
        <v>13.2</v>
      </c>
      <c r="WM354" s="108" t="n">
        <v>16.1</v>
      </c>
      <c r="WN354" s="108" t="n">
        <v>19.5</v>
      </c>
      <c r="WO354" s="109" t="n">
        <f aca="false">AVERAGE(WC354:WN354)</f>
        <v>14.3083333333333</v>
      </c>
      <c r="YA354" s="1" t="n">
        <v>2004</v>
      </c>
      <c r="YB354" s="110" t="s">
        <v>207</v>
      </c>
      <c r="YC354" s="108" t="n">
        <v>15</v>
      </c>
      <c r="YD354" s="108" t="n">
        <v>16.3</v>
      </c>
      <c r="YE354" s="108" t="n">
        <v>13</v>
      </c>
      <c r="YF354" s="108" t="n">
        <v>11.5</v>
      </c>
      <c r="YG354" s="108" t="n">
        <v>6.9</v>
      </c>
      <c r="YH354" s="108" t="n">
        <v>7.2</v>
      </c>
      <c r="YI354" s="108" t="n">
        <v>5.2</v>
      </c>
      <c r="YJ354" s="108" t="n">
        <v>5</v>
      </c>
      <c r="YK354" s="108" t="n">
        <v>5.5</v>
      </c>
      <c r="YL354" s="108" t="n">
        <v>8.2</v>
      </c>
      <c r="YM354" s="108" t="n">
        <v>11.3</v>
      </c>
      <c r="YN354" s="108" t="n">
        <v>13.7</v>
      </c>
      <c r="YO354" s="109" t="n">
        <f aca="false">AVERAGE(YC354:YN354)</f>
        <v>9.9</v>
      </c>
      <c r="ZA354" s="1" t="n">
        <v>2004</v>
      </c>
      <c r="ZB354" s="110" t="s">
        <v>207</v>
      </c>
      <c r="ZC354" s="108" t="n">
        <v>17</v>
      </c>
      <c r="ZD354" s="108" t="n">
        <v>18.1</v>
      </c>
      <c r="ZE354" s="108" t="n">
        <v>13.9</v>
      </c>
      <c r="ZF354" s="108" t="n">
        <v>10.9</v>
      </c>
      <c r="ZG354" s="108" t="n">
        <v>6.5</v>
      </c>
      <c r="ZH354" s="108" t="n">
        <v>7.7</v>
      </c>
      <c r="ZI354" s="108" t="n">
        <v>3.2</v>
      </c>
      <c r="ZJ354" s="108" t="n">
        <v>4.5</v>
      </c>
      <c r="ZK354" s="108" t="n">
        <v>4.3</v>
      </c>
      <c r="ZL354" s="108" t="n">
        <v>8.7</v>
      </c>
      <c r="ZM354" s="108" t="n">
        <v>12.4</v>
      </c>
      <c r="ZN354" s="108" t="n">
        <v>15.1</v>
      </c>
      <c r="ZO354" s="109" t="n">
        <f aca="false">AVERAGE(ZC354:ZN354)</f>
        <v>10.1916666666667</v>
      </c>
      <c r="AAA354" s="1" t="n">
        <v>2004</v>
      </c>
      <c r="AAB354" s="110" t="s">
        <v>207</v>
      </c>
      <c r="AAC354" s="108" t="n">
        <v>23.6</v>
      </c>
      <c r="AAD354" s="108" t="n">
        <v>23</v>
      </c>
      <c r="AAE354" s="108" t="n">
        <v>23.3</v>
      </c>
      <c r="AAF354" s="108" t="n">
        <v>19.6</v>
      </c>
      <c r="AAG354" s="108" t="n">
        <v>18.1</v>
      </c>
      <c r="AAH354" s="108" t="n">
        <v>13.3</v>
      </c>
      <c r="AAI354" s="108" t="n">
        <v>13.2</v>
      </c>
      <c r="AAJ354" s="108" t="n">
        <v>14.5</v>
      </c>
      <c r="AAK354" s="108" t="n">
        <v>17.5</v>
      </c>
      <c r="AAL354" s="108" t="n">
        <v>23.8</v>
      </c>
      <c r="AAM354" s="108" t="n">
        <v>24.6</v>
      </c>
      <c r="AAN354" s="108" t="n">
        <v>26</v>
      </c>
      <c r="AAO354" s="109" t="n">
        <f aca="false">AVERAGE(AAC354:AAN354)</f>
        <v>20.0416666666667</v>
      </c>
      <c r="ABA354" s="1" t="n">
        <v>2004</v>
      </c>
      <c r="ABB354" s="110" t="s">
        <v>207</v>
      </c>
      <c r="ABC354" s="108" t="n">
        <v>24.9</v>
      </c>
      <c r="ABD354" s="108" t="n">
        <v>25.7</v>
      </c>
      <c r="ABE354" s="108" t="n">
        <v>24.4</v>
      </c>
      <c r="ABF354" s="108" t="n">
        <v>22.9</v>
      </c>
      <c r="ABG354" s="108" t="n">
        <v>16.3</v>
      </c>
      <c r="ABH354" s="108" t="n">
        <v>15</v>
      </c>
      <c r="ABI354" s="108" t="n">
        <v>15.8</v>
      </c>
      <c r="ABJ354" s="108" t="n">
        <v>12.8</v>
      </c>
      <c r="ABK354" s="108" t="n">
        <v>15.3</v>
      </c>
      <c r="ABL354" s="108" t="n">
        <v>19.4</v>
      </c>
      <c r="ABM354" s="108" t="n">
        <v>19.3</v>
      </c>
      <c r="ABN354" s="108" t="n">
        <v>22.1</v>
      </c>
      <c r="ABO354" s="109" t="n">
        <f aca="false">AVERAGE(ABC354:ABN354)</f>
        <v>19.4916666666667</v>
      </c>
      <c r="ACA354" s="111" t="n">
        <v>2004</v>
      </c>
      <c r="ACB354" s="110" t="s">
        <v>207</v>
      </c>
      <c r="ACC354" s="108" t="n">
        <v>17.9</v>
      </c>
      <c r="ACD354" s="108" t="n">
        <v>18.9</v>
      </c>
      <c r="ACE354" s="108" t="n">
        <v>15.5</v>
      </c>
      <c r="ACF354" s="108" t="n">
        <v>14.1</v>
      </c>
      <c r="ACG354" s="108" t="n">
        <v>9.7</v>
      </c>
      <c r="ACH354" s="108" t="n">
        <v>10.6</v>
      </c>
      <c r="ACI354" s="108" t="n">
        <v>6.6</v>
      </c>
      <c r="ACJ354" s="108" t="n">
        <v>7.8</v>
      </c>
      <c r="ACK354" s="108" t="n">
        <v>8</v>
      </c>
      <c r="ACL354" s="108" t="n">
        <v>11.6</v>
      </c>
      <c r="ACM354" s="108" t="n">
        <v>14.5</v>
      </c>
      <c r="ACN354" s="108" t="n">
        <v>16.3</v>
      </c>
      <c r="ACO354" s="109" t="n">
        <f aca="false">AVERAGE(ACC354:ACN354)</f>
        <v>12.625</v>
      </c>
      <c r="ADA354" s="1" t="n">
        <v>2004</v>
      </c>
      <c r="ADB354" s="110" t="s">
        <v>207</v>
      </c>
      <c r="ADC354" s="108" t="n">
        <v>26.3</v>
      </c>
      <c r="ADD354" s="108" t="n">
        <v>25.8</v>
      </c>
      <c r="ADE354" s="108" t="n">
        <v>24.7</v>
      </c>
      <c r="ADF354" s="108" t="n">
        <v>22</v>
      </c>
      <c r="ADG354" s="108" t="n">
        <v>17.4</v>
      </c>
      <c r="ADH354" s="108" t="n">
        <v>14.9</v>
      </c>
      <c r="ADI354" s="108" t="n">
        <v>15.5</v>
      </c>
      <c r="ADJ354" s="108" t="n">
        <v>12.1</v>
      </c>
      <c r="ADK354" s="108" t="n">
        <v>14.9</v>
      </c>
      <c r="ADL354" s="108" t="n">
        <v>21.3</v>
      </c>
      <c r="ADM354" s="108" t="n">
        <v>22.3</v>
      </c>
      <c r="ADN354" s="108" t="n">
        <v>25.6</v>
      </c>
      <c r="ADO354" s="109" t="n">
        <f aca="false">AVERAGE(ADC354:ADN354)</f>
        <v>20.2333333333333</v>
      </c>
      <c r="AEA354" s="1" t="n">
        <v>2004</v>
      </c>
      <c r="AEB354" s="110" t="s">
        <v>207</v>
      </c>
      <c r="AEC354" s="108" t="n">
        <v>26.5</v>
      </c>
      <c r="AED354" s="108" t="n">
        <v>26</v>
      </c>
      <c r="AEE354" s="108" t="n">
        <v>25.6</v>
      </c>
      <c r="AEF354" s="108" t="n">
        <v>22</v>
      </c>
      <c r="AEG354" s="108" t="n">
        <v>17.1</v>
      </c>
      <c r="AEH354" s="108" t="n">
        <v>12.9</v>
      </c>
      <c r="AEI354" s="108" t="n">
        <v>14.5</v>
      </c>
      <c r="AEJ354" s="108" t="n">
        <v>12.5</v>
      </c>
      <c r="AEK354" s="108" t="n">
        <v>15.2</v>
      </c>
      <c r="AEL354" s="108" t="n">
        <v>21.4</v>
      </c>
      <c r="AEM354" s="108" t="n">
        <v>22.9</v>
      </c>
      <c r="AEN354" s="108" t="n">
        <v>25.9</v>
      </c>
      <c r="AEO354" s="109" t="n">
        <f aca="false">AVERAGE(AEC354:AEN354)</f>
        <v>20.2083333333333</v>
      </c>
      <c r="AFA354" s="1" t="n">
        <v>2004</v>
      </c>
      <c r="AFB354" s="110" t="s">
        <v>207</v>
      </c>
      <c r="AFC354" s="108" t="n">
        <v>18.8</v>
      </c>
      <c r="AFD354" s="108" t="n">
        <v>20.2</v>
      </c>
      <c r="AFE354" s="108" t="n">
        <v>17.8</v>
      </c>
      <c r="AFF354" s="108" t="n">
        <v>17.5</v>
      </c>
      <c r="AFG354" s="108" t="n">
        <v>14.8</v>
      </c>
      <c r="AFH354" s="108" t="n">
        <v>14.4</v>
      </c>
      <c r="AFI354" s="108" t="n">
        <v>11.9</v>
      </c>
      <c r="AFJ354" s="108" t="n">
        <v>11.7</v>
      </c>
      <c r="AFK354" s="108" t="n">
        <v>12.2</v>
      </c>
      <c r="AFL354" s="108" t="n">
        <v>14.3</v>
      </c>
      <c r="AFM354" s="108" t="n">
        <v>15.8</v>
      </c>
      <c r="AFN354" s="108" t="n">
        <v>18.1</v>
      </c>
      <c r="AFO354" s="109" t="n">
        <f aca="false">AVERAGE(AFC354:AFN354)</f>
        <v>15.625</v>
      </c>
      <c r="AGA354" s="1" t="n">
        <v>2004</v>
      </c>
      <c r="AGB354" s="110" t="s">
        <v>207</v>
      </c>
      <c r="AGC354" s="108" t="n">
        <v>17.7</v>
      </c>
      <c r="AGD354" s="108" t="n">
        <v>18.2</v>
      </c>
      <c r="AGE354" s="108" t="n">
        <v>12.6</v>
      </c>
      <c r="AGF354" s="108" t="n">
        <v>10.5</v>
      </c>
      <c r="AGG354" s="108" t="n">
        <v>4.9</v>
      </c>
      <c r="AGH354" s="108" t="n">
        <v>6.8</v>
      </c>
      <c r="AGI354" s="108" t="n">
        <v>3.1</v>
      </c>
      <c r="AGJ354" s="108" t="n">
        <v>2</v>
      </c>
      <c r="AGK354" s="108" t="n">
        <v>4.3</v>
      </c>
      <c r="AGL354" s="108" t="n">
        <v>8.3</v>
      </c>
      <c r="AGM354" s="108" t="n">
        <v>12.7</v>
      </c>
      <c r="AGN354" s="108" t="n">
        <v>15.2</v>
      </c>
      <c r="AGO354" s="109" t="n">
        <f aca="false">AVERAGE(AGC354:AGN354)</f>
        <v>9.69166666666667</v>
      </c>
      <c r="AHA354" s="1" t="n">
        <v>2004</v>
      </c>
      <c r="AHB354" s="110" t="s">
        <v>207</v>
      </c>
      <c r="AHC354" s="108" t="n">
        <v>14.3</v>
      </c>
      <c r="AHD354" s="108" t="n">
        <v>15.6</v>
      </c>
      <c r="AHE354" s="108" t="n">
        <v>10.7</v>
      </c>
      <c r="AHF354" s="108" t="n">
        <v>8.8</v>
      </c>
      <c r="AHG354" s="108" t="n">
        <v>5.6</v>
      </c>
      <c r="AHH354" s="108" t="n">
        <v>6.4</v>
      </c>
      <c r="AHI354" s="108" t="n">
        <v>3.3</v>
      </c>
      <c r="AHJ354" s="108" t="n">
        <v>3.5</v>
      </c>
      <c r="AHK354" s="108" t="n">
        <v>3.1</v>
      </c>
      <c r="AHL354" s="108" t="n">
        <v>7</v>
      </c>
      <c r="AHM354" s="108" t="n">
        <v>9.6</v>
      </c>
      <c r="AHN354" s="108" t="n">
        <v>12</v>
      </c>
      <c r="AHO354" s="109" t="n">
        <f aca="false">AVERAGE(AHC354:AHN354)</f>
        <v>8.325</v>
      </c>
      <c r="AIA354" s="1" t="n">
        <v>2004</v>
      </c>
      <c r="AIB354" s="110" t="s">
        <v>207</v>
      </c>
      <c r="AIC354" s="108" t="n">
        <v>24.7</v>
      </c>
      <c r="AID354" s="108" t="n">
        <v>23.3</v>
      </c>
      <c r="AIE354" s="108" t="n">
        <v>17.2</v>
      </c>
      <c r="AIF354" s="108" t="n">
        <v>14.7</v>
      </c>
      <c r="AIG354" s="108" t="n">
        <v>8.7</v>
      </c>
      <c r="AIH354" s="108" t="n">
        <v>7.6</v>
      </c>
      <c r="AII354" s="108" t="n">
        <v>6.9</v>
      </c>
      <c r="AIJ354" s="108" t="n">
        <v>4.4</v>
      </c>
      <c r="AIK354" s="108" t="n">
        <v>10</v>
      </c>
      <c r="AIL354" s="108" t="n">
        <v>16.5</v>
      </c>
      <c r="AIM354" s="108" t="n">
        <v>17.9</v>
      </c>
      <c r="AIN354" s="108" t="n">
        <v>22.4</v>
      </c>
      <c r="AIO354" s="109" t="n">
        <f aca="false">AVERAGE(AIC354:AIN354)</f>
        <v>14.525</v>
      </c>
      <c r="AJA354" s="1" t="n">
        <v>2004</v>
      </c>
      <c r="AJB354" s="110" t="s">
        <v>207</v>
      </c>
      <c r="AJC354" s="108" t="n">
        <v>26.3</v>
      </c>
      <c r="AJD354" s="108" t="n">
        <v>25.7</v>
      </c>
      <c r="AJE354" s="108" t="n">
        <v>25.7</v>
      </c>
      <c r="AJF354" s="108" t="n">
        <v>23.4</v>
      </c>
      <c r="AJG354" s="108" t="n">
        <v>22.2</v>
      </c>
      <c r="AJH354" s="108" t="n">
        <v>14.6</v>
      </c>
      <c r="AJI354" s="108" t="n">
        <v>14.8</v>
      </c>
      <c r="AJJ354" s="108" t="n">
        <v>17.3</v>
      </c>
      <c r="AJK354" s="108" t="n">
        <v>19.8</v>
      </c>
      <c r="AJL354" s="108" t="n">
        <v>25.3</v>
      </c>
      <c r="AJM354" s="108" t="n">
        <v>27.1</v>
      </c>
      <c r="AJN354" s="108" t="n">
        <v>26.9</v>
      </c>
      <c r="AJO354" s="109" t="n">
        <f aca="false">AVERAGE(AJC354:AJN354)</f>
        <v>22.425</v>
      </c>
      <c r="AKA354" s="1" t="n">
        <v>2004</v>
      </c>
      <c r="AKB354" s="110" t="s">
        <v>207</v>
      </c>
      <c r="AKC354" s="108" t="n">
        <v>16.2</v>
      </c>
      <c r="AKD354" s="108" t="n">
        <v>17.7</v>
      </c>
      <c r="AKE354" s="108" t="n">
        <v>12.8</v>
      </c>
      <c r="AKF354" s="108" t="n">
        <v>10.1</v>
      </c>
      <c r="AKG354" s="108" t="n">
        <v>6</v>
      </c>
      <c r="AKH354" s="108" t="n">
        <v>7.3</v>
      </c>
      <c r="AKI354" s="108" t="n">
        <v>2.8</v>
      </c>
      <c r="AKJ354" s="108" t="n">
        <v>3.1</v>
      </c>
      <c r="AKK354" s="108" t="n">
        <v>3.2</v>
      </c>
      <c r="AKL354" s="108" t="n">
        <v>7.7</v>
      </c>
      <c r="AKM354" s="108" t="n">
        <v>10.9</v>
      </c>
      <c r="AKN354" s="108" t="n">
        <v>13.7</v>
      </c>
      <c r="AKO354" s="109" t="n">
        <f aca="false">AVERAGE(AKC354:AKN354)</f>
        <v>9.29166666666667</v>
      </c>
      <c r="ALA354" s="35" t="n">
        <f aca="false">(ACO354+AO354+EO354+NO354+AKO354+AFO354+AEO354+IO354+MO354)/9</f>
        <v>13.7287037037037</v>
      </c>
      <c r="ALB354" s="77" t="n">
        <f aca="false">(ABO354+KO354+DO354+AGO354)/4</f>
        <v>17.95</v>
      </c>
      <c r="ALC354" s="19" t="n">
        <f aca="false">(QO354+PO354+AAO354+AJO354+FO354+SO354+BO354+CO354+JO354+OO354+TO354+HO354)/12</f>
        <v>13.5590277777778</v>
      </c>
      <c r="AMA354" s="28" t="n">
        <f aca="false">MAX(ACC354:ACN354,AC354:AN354,EC354:EN354,NC354:NN354,AKC354:AKN354,AFC354:AFN354,AEC354:AEN354,IC354:IN354,MC354:MN354)</f>
        <v>26.5</v>
      </c>
      <c r="AMB354" s="28" t="n">
        <f aca="false">MIN(ACC354:ACN354,AC354:AN354,EC354:EN354,NC354:NN354,AKC354:AKN354,AFC354:AFN354,AEC354:AEN354,IC354:IN354,MC354:MN354)</f>
        <v>2.8</v>
      </c>
      <c r="AMC354" s="81" t="n">
        <f aca="false">MAX(ABC354:ABN354,KC354:KN354,DC354:DN354,AGC354:AGN354)</f>
        <v>26.8</v>
      </c>
      <c r="AMD354" s="81" t="n">
        <f aca="false">MIN(ABC354:ABN354,KC354:KN354,DC354:DN354,AGC354:AGN354)</f>
        <v>2</v>
      </c>
      <c r="AME354" s="60" t="n">
        <f aca="false">MAX(QC354:QN354,PC354:PN354,AJC354:AJN354,AAC354:AAN354,FC354:FN354,SC354:SN354)</f>
        <v>27.1</v>
      </c>
      <c r="AMF354" s="60" t="n">
        <f aca="false">MIN(QC354:QN354,PC354:PN354,AJC354:AJN354,AAC354:AAN354,FC354:FN354,SC354:SN354)</f>
        <v>4.7</v>
      </c>
    </row>
    <row r="355" customFormat="false" ht="12.8" hidden="false" customHeight="false" outlineLevel="0" collapsed="false">
      <c r="A355" s="104" t="n">
        <f aca="false">A350+5</f>
        <v>2005</v>
      </c>
      <c r="B355" s="29" t="n">
        <f aca="false">AVERAGE(AO355,BO355,CO355,DO355,EO355,FO355,GO355,HO365,IO355,JO355,KO355,LO355,MO355,NO355,OO355,PO355,QO355,RO355,SO355,TO355,UO355,VO355,WO355,YO355,ZO355,AAO355,ABO355,ACO355,ADO355,AEO355,AFO355,AGO355,AHO355,AIO355,AJO355,AKO355)</f>
        <v>13.6930555555556</v>
      </c>
      <c r="C355" s="30" t="n">
        <f aca="false">AVERAGE(B351:B355)</f>
        <v>13.6002314814815</v>
      </c>
      <c r="D355" s="31" t="n">
        <f aca="false">AVERAGE(B346:B355)</f>
        <v>13.7088362794613</v>
      </c>
      <c r="E355" s="29" t="n">
        <f aca="false">AVERAGE(B336:B355)</f>
        <v>13.7951125841751</v>
      </c>
      <c r="F355" s="32" t="n">
        <f aca="false">AVERAGE(B306:B355)</f>
        <v>13.7624892852132</v>
      </c>
      <c r="G355" s="3" t="n">
        <f aca="false">MAX(AC355:AN355,BC355:BN355,CC355:CN355,DC355:DN355,EC355:EN355,FC355:FN355,GC355:GN355,HC355:HN355,IC355:IN355,JC355:JN355,KC355:KN355,LC355:LN355,MC355:MN355,NC355:NN355,OC355:ON355,PC355:PN355,QC355:QN355,RC355:RN355,SC355:SN355,TC355:TN355,UC355:UN355,VC355:VN355,WC355:WN355,YC355:YN355,ZC355:ZN355,AAC355:AAN355,ABC355:ABN355,ACC355:ACN355,ADC355:ADN355,AEC355:AEN355,AFC355:AFN355,AGC355:AGN355,AHC355:AHN355,AIC355:AIN355,AJC355:AJN355,AKC355:AKN355)</f>
        <v>28.2</v>
      </c>
      <c r="H355" s="105" t="n">
        <f aca="false">MEDIAN(AC355:AN355,BC355:BN355,CC355:CN355,DC355:DN355,EC355:EN355,FC355:FN355,GC355:GN355,HC355:HN355,IC355:IN355,JC355:JN355,KC355:KN355,LC355:LN355,MC355:MN355,NC355:NN355,OC355:ON355,PC355:PN355,QC355:QN355,RC355:RN355,SC355:SN355,TC355:TN355,UC355:UN355,VC355:VN355,WC355:WN355,YC355:YN355,ZC355:ZN355,AAC355:AAN355,ABC355:ABN355,ACC355:ACN355,ADC355:ADN355,AEC355:AEN355,AFC355:AFN355,AGC355:AGN355,AHC355:AHN355,AIC355:AIN355,AJC355:AJN355,AKC355:AKN355)</f>
        <v>12.9</v>
      </c>
      <c r="I355" s="5" t="n">
        <f aca="false">MIN(AC355:AN355,BC355:BN355,CC355:CN355,DC355:DN355,EC355:EN355,FC355:FN355,GC355:GN355,HC355:HN355,IC355:IN355,JC355:JN355,KC355:KN355,LC355:LN355,MC355:MN355,NC355:NN355,OC355:ON355,PC355:PN355,QC355:QN355,RC355:RN355,SC355:SN355,TC355:TN355,UC355:UN355,VC355:VN355,WC355:WN355,YC355:YN355,ZC355:ZN355,AAC355:AAN355,ABC355:ABN355,ACC355:ACN355,ADC355:ADN355,AEC355:AEN355,AFC355:AFN355,AGC355:AGN355,AHC355:AHN355,AIC355:AIN355,AJC355:AJN355,AKC355:AKN355)</f>
        <v>2.2</v>
      </c>
      <c r="J355" s="106" t="n">
        <f aca="false">(G355+I355)/2</f>
        <v>15.2</v>
      </c>
      <c r="AB355" s="107" t="n">
        <v>2005</v>
      </c>
      <c r="AC355" s="108" t="n">
        <v>16</v>
      </c>
      <c r="AD355" s="108" t="n">
        <v>16</v>
      </c>
      <c r="AE355" s="108" t="n">
        <v>17.2</v>
      </c>
      <c r="AF355" s="108" t="n">
        <v>12.7</v>
      </c>
      <c r="AG355" s="108" t="n">
        <v>13.6</v>
      </c>
      <c r="AH355" s="108" t="n">
        <v>10</v>
      </c>
      <c r="AI355" s="108" t="n">
        <v>8.9</v>
      </c>
      <c r="AJ355" s="108" t="n">
        <v>9.5</v>
      </c>
      <c r="AK355" s="108" t="n">
        <v>9.2</v>
      </c>
      <c r="AL355" s="108" t="n">
        <v>10.6</v>
      </c>
      <c r="AM355" s="108" t="n">
        <v>12.5</v>
      </c>
      <c r="AN355" s="108" t="n">
        <v>12.8</v>
      </c>
      <c r="AO355" s="109" t="n">
        <f aca="false">AVERAGE(AC355:AN355)</f>
        <v>12.4166666666667</v>
      </c>
      <c r="BA355" s="1" t="n">
        <v>2005</v>
      </c>
      <c r="BB355" s="110" t="s">
        <v>208</v>
      </c>
      <c r="BC355" s="108" t="n">
        <v>13.7</v>
      </c>
      <c r="BD355" s="108" t="n">
        <v>14.5</v>
      </c>
      <c r="BE355" s="108" t="n">
        <v>15.1</v>
      </c>
      <c r="BF355" s="108" t="n">
        <v>11.3</v>
      </c>
      <c r="BG355" s="108" t="n">
        <v>8.7</v>
      </c>
      <c r="BH355" s="108" t="n">
        <v>8</v>
      </c>
      <c r="BI355" s="108" t="n">
        <v>3.9</v>
      </c>
      <c r="BJ355" s="108" t="n">
        <v>5.1</v>
      </c>
      <c r="BK355" s="108" t="n">
        <v>7.3</v>
      </c>
      <c r="BL355" s="108" t="n">
        <v>9.5</v>
      </c>
      <c r="BM355" s="108" t="n">
        <v>10.8</v>
      </c>
      <c r="BN355" s="108" t="n">
        <v>12.8</v>
      </c>
      <c r="BO355" s="109" t="n">
        <f aca="false">AVERAGE(BC355:BN355)</f>
        <v>10.0583333333333</v>
      </c>
      <c r="CA355" s="1" t="n">
        <v>2005</v>
      </c>
      <c r="CB355" s="110" t="s">
        <v>208</v>
      </c>
      <c r="CC355" s="108" t="n">
        <v>11.9</v>
      </c>
      <c r="CD355" s="108" t="n">
        <v>12</v>
      </c>
      <c r="CE355" s="108" t="n">
        <v>14.8</v>
      </c>
      <c r="CF355" s="108" t="n">
        <v>7.6</v>
      </c>
      <c r="CG355" s="108" t="n">
        <v>10</v>
      </c>
      <c r="CH355" s="108" t="n">
        <v>5.9</v>
      </c>
      <c r="CI355" s="108" t="n">
        <v>3.6</v>
      </c>
      <c r="CJ355" s="108" t="n">
        <v>5.2</v>
      </c>
      <c r="CK355" s="108" t="n">
        <v>5.1</v>
      </c>
      <c r="CL355" s="108" t="n">
        <v>6.6</v>
      </c>
      <c r="CM355" s="108" t="n">
        <v>7.6</v>
      </c>
      <c r="CN355" s="108" t="n">
        <v>9.1</v>
      </c>
      <c r="CO355" s="109" t="n">
        <f aca="false">AVERAGE(CC355:CN355)</f>
        <v>8.28333333333333</v>
      </c>
      <c r="DA355" s="1" t="n">
        <v>2005</v>
      </c>
      <c r="DB355" s="110" t="s">
        <v>208</v>
      </c>
      <c r="DC355" s="108" t="n">
        <v>27.4</v>
      </c>
      <c r="DD355" s="108" t="n">
        <v>26.2</v>
      </c>
      <c r="DE355" s="108" t="n">
        <v>25.8</v>
      </c>
      <c r="DF355" s="108" t="n">
        <v>25.7</v>
      </c>
      <c r="DG355" s="108" t="n">
        <v>18.4</v>
      </c>
      <c r="DH355" s="108" t="n">
        <v>15.9</v>
      </c>
      <c r="DI355" s="108" t="n">
        <v>16</v>
      </c>
      <c r="DJ355" s="108" t="n">
        <v>15.6</v>
      </c>
      <c r="DK355" s="108" t="n">
        <v>20.8</v>
      </c>
      <c r="DL355" s="108" t="n">
        <v>23.1</v>
      </c>
      <c r="DM355" s="108" t="n">
        <v>25.7</v>
      </c>
      <c r="DN355" s="108" t="n">
        <v>27.1</v>
      </c>
      <c r="DO355" s="109" t="n">
        <f aca="false">AVERAGE(DC355:DN355)</f>
        <v>22.3083333333333</v>
      </c>
      <c r="EA355" s="1" t="n">
        <v>2005</v>
      </c>
      <c r="EB355" s="110" t="s">
        <v>208</v>
      </c>
      <c r="EC355" s="108" t="n">
        <v>13.9</v>
      </c>
      <c r="ED355" s="108" t="n">
        <v>14.4</v>
      </c>
      <c r="EE355" s="108" t="n">
        <v>16.6</v>
      </c>
      <c r="EF355" s="108" t="n">
        <v>10</v>
      </c>
      <c r="EG355" s="108" t="n">
        <v>12.7</v>
      </c>
      <c r="EH355" s="108" t="n">
        <v>7.9</v>
      </c>
      <c r="EI355" s="108" t="n">
        <v>6.8</v>
      </c>
      <c r="EJ355" s="108" t="n">
        <v>7.4</v>
      </c>
      <c r="EK355" s="108" t="n">
        <v>7.5</v>
      </c>
      <c r="EL355" s="108" t="n">
        <v>8.3</v>
      </c>
      <c r="EM355" s="108" t="n">
        <v>9.7</v>
      </c>
      <c r="EN355" s="108" t="n">
        <v>11.5</v>
      </c>
      <c r="EO355" s="109" t="n">
        <f aca="false">AVERAGE(EC355:EN355)</f>
        <v>10.5583333333333</v>
      </c>
      <c r="FA355" s="1" t="n">
        <v>2005</v>
      </c>
      <c r="FB355" s="110" t="s">
        <v>208</v>
      </c>
      <c r="FC355" s="108" t="n">
        <v>12.7</v>
      </c>
      <c r="FD355" s="108" t="n">
        <v>13.4</v>
      </c>
      <c r="FE355" s="108" t="n">
        <v>15.8</v>
      </c>
      <c r="FF355" s="108" t="n">
        <v>9.6</v>
      </c>
      <c r="FG355" s="108" t="n">
        <v>11.8</v>
      </c>
      <c r="FH355" s="108" t="n">
        <v>7.5</v>
      </c>
      <c r="FI355" s="108" t="n">
        <v>6.5</v>
      </c>
      <c r="FJ355" s="108" t="n">
        <v>7.3</v>
      </c>
      <c r="FK355" s="108" t="n">
        <v>7.5</v>
      </c>
      <c r="FL355" s="108" t="n">
        <v>7.7</v>
      </c>
      <c r="FM355" s="108" t="n">
        <v>8.8</v>
      </c>
      <c r="FN355" s="108" t="n">
        <v>10.4</v>
      </c>
      <c r="FO355" s="109" t="n">
        <f aca="false">AVERAGE(FC355:FN355)</f>
        <v>9.91666666666667</v>
      </c>
      <c r="GA355" s="1" t="n">
        <v>2005</v>
      </c>
      <c r="GB355" s="110" t="s">
        <v>208</v>
      </c>
      <c r="GC355" s="108" t="n">
        <v>17.1</v>
      </c>
      <c r="GD355" s="108" t="n">
        <v>17.2</v>
      </c>
      <c r="GE355" s="108" t="n">
        <v>18.1</v>
      </c>
      <c r="GF355" s="108" t="n">
        <v>15.1</v>
      </c>
      <c r="GG355" s="108" t="n">
        <v>15.8</v>
      </c>
      <c r="GH355" s="108" t="n">
        <v>12.1</v>
      </c>
      <c r="GI355" s="108" t="n">
        <v>11.8</v>
      </c>
      <c r="GJ355" s="108" t="n">
        <v>11.8</v>
      </c>
      <c r="GK355" s="108" t="n">
        <v>11.6</v>
      </c>
      <c r="GL355" s="108" t="n">
        <v>11.8</v>
      </c>
      <c r="GM355" s="108" t="n">
        <v>13.2</v>
      </c>
      <c r="GN355" s="108" t="n">
        <v>14.8</v>
      </c>
      <c r="GO355" s="109" t="n">
        <f aca="false">AVERAGE(GC355:GN355)</f>
        <v>14.2</v>
      </c>
      <c r="HA355" s="1" t="n">
        <v>2005</v>
      </c>
      <c r="HB355" s="110" t="s">
        <v>208</v>
      </c>
      <c r="HC355" s="108" t="n">
        <v>14.4</v>
      </c>
      <c r="HD355" s="108" t="n">
        <v>15</v>
      </c>
      <c r="HE355" s="108" t="n">
        <v>16.8</v>
      </c>
      <c r="HF355" s="108" t="n">
        <v>12.8</v>
      </c>
      <c r="HG355" s="108" t="n">
        <v>14.6</v>
      </c>
      <c r="HH355" s="108" t="n">
        <v>12.1</v>
      </c>
      <c r="HI355" s="108" t="n">
        <v>10.7</v>
      </c>
      <c r="HJ355" s="108" t="n">
        <v>10.2</v>
      </c>
      <c r="HK355" s="108" t="n">
        <v>10</v>
      </c>
      <c r="HL355" s="108" t="n">
        <v>10</v>
      </c>
      <c r="HM355" s="108" t="n">
        <v>10.6</v>
      </c>
      <c r="HN355" s="108" t="n">
        <v>13</v>
      </c>
      <c r="HO355" s="109" t="n">
        <f aca="false">AVERAGE(HC355:HN355)</f>
        <v>12.5166666666667</v>
      </c>
      <c r="IA355" s="1" t="n">
        <v>2005</v>
      </c>
      <c r="IB355" s="110" t="s">
        <v>208</v>
      </c>
      <c r="IC355" s="108" t="n">
        <v>22.6</v>
      </c>
      <c r="ID355" s="108" t="n">
        <v>22.1</v>
      </c>
      <c r="IE355" s="108" t="n">
        <v>24.1</v>
      </c>
      <c r="IF355" s="108" t="n">
        <v>19.6</v>
      </c>
      <c r="IG355" s="108" t="n">
        <v>17.8</v>
      </c>
      <c r="IH355" s="108" t="n">
        <v>12.1</v>
      </c>
      <c r="II355" s="108" t="n">
        <v>9.5</v>
      </c>
      <c r="IJ355" s="108" t="n">
        <v>9.9</v>
      </c>
      <c r="IK355" s="108" t="n">
        <v>13.1</v>
      </c>
      <c r="IL355" s="108" t="n">
        <v>15</v>
      </c>
      <c r="IM355" s="108" t="n">
        <v>18.1</v>
      </c>
      <c r="IN355" s="108" t="n">
        <v>18.9</v>
      </c>
      <c r="IO355" s="109" t="n">
        <f aca="false">AVERAGE(IC355:IN355)</f>
        <v>16.9</v>
      </c>
      <c r="JA355" s="1" t="n">
        <v>2005</v>
      </c>
      <c r="JB355" s="110" t="s">
        <v>208</v>
      </c>
      <c r="JC355" s="108" t="n">
        <v>12</v>
      </c>
      <c r="JD355" s="108" t="n">
        <v>12.1</v>
      </c>
      <c r="JE355" s="108" t="n">
        <v>14.9</v>
      </c>
      <c r="JF355" s="108" t="n">
        <v>8</v>
      </c>
      <c r="JG355" s="108" t="n">
        <v>9.9</v>
      </c>
      <c r="JH355" s="108" t="n">
        <v>5.5</v>
      </c>
      <c r="JI355" s="108" t="n">
        <v>3</v>
      </c>
      <c r="JJ355" s="108" t="n">
        <v>5</v>
      </c>
      <c r="JK355" s="108" t="n">
        <v>5</v>
      </c>
      <c r="JL355" s="108" t="n">
        <v>6.4</v>
      </c>
      <c r="JM355" s="108" t="n">
        <v>8.4</v>
      </c>
      <c r="JN355" s="108" t="n">
        <v>9.3</v>
      </c>
      <c r="JO355" s="109" t="n">
        <f aca="false">AVERAGE(JC355:JN355)</f>
        <v>8.29166666666667</v>
      </c>
      <c r="KA355" s="1" t="n">
        <v>2005</v>
      </c>
      <c r="KB355" s="110" t="s">
        <v>208</v>
      </c>
      <c r="KC355" s="108" t="n">
        <v>26.8</v>
      </c>
      <c r="KD355" s="108" t="n">
        <v>26.6</v>
      </c>
      <c r="KE355" s="108" t="n">
        <v>25.5</v>
      </c>
      <c r="KF355" s="108" t="n">
        <v>24.9</v>
      </c>
      <c r="KG355" s="108" t="n">
        <v>18.8</v>
      </c>
      <c r="KH355" s="108" t="n">
        <v>16.8</v>
      </c>
      <c r="KI355" s="108" t="n">
        <v>16.8</v>
      </c>
      <c r="KJ355" s="108" t="n">
        <v>16.6</v>
      </c>
      <c r="KK355" s="108" t="n">
        <v>20.6</v>
      </c>
      <c r="KL355" s="108" t="n">
        <v>22.9</v>
      </c>
      <c r="KM355" s="108" t="n">
        <v>26</v>
      </c>
      <c r="KN355" s="108" t="n">
        <v>26.4</v>
      </c>
      <c r="KO355" s="109" t="n">
        <f aca="false">AVERAGE(KC355:KN355)</f>
        <v>22.3916666666667</v>
      </c>
      <c r="LA355" s="1" t="n">
        <v>2005</v>
      </c>
      <c r="LB355" s="110" t="s">
        <v>208</v>
      </c>
      <c r="LC355" s="108" t="n">
        <v>14.1</v>
      </c>
      <c r="LD355" s="108" t="n">
        <v>14.3</v>
      </c>
      <c r="LE355" s="108" t="n">
        <v>16.5</v>
      </c>
      <c r="LF355" s="108" t="n">
        <v>9.8</v>
      </c>
      <c r="LG355" s="108" t="n">
        <v>12.3</v>
      </c>
      <c r="LH355" s="108" t="n">
        <v>7.3</v>
      </c>
      <c r="LI355" s="108" t="n">
        <v>5.5</v>
      </c>
      <c r="LJ355" s="108" t="n">
        <v>6.9</v>
      </c>
      <c r="LK355" s="108" t="n">
        <v>6.5</v>
      </c>
      <c r="LL355" s="108" t="n">
        <v>7.5</v>
      </c>
      <c r="LM355" s="108" t="n">
        <v>9.6</v>
      </c>
      <c r="LN355" s="108" t="n">
        <v>10.6</v>
      </c>
      <c r="LO355" s="109" t="n">
        <f aca="false">AVERAGE(LC355:LN355)</f>
        <v>10.075</v>
      </c>
      <c r="MA355" s="1" t="n">
        <v>2005</v>
      </c>
      <c r="MB355" s="110" t="s">
        <v>208</v>
      </c>
      <c r="MC355" s="108" t="n">
        <v>14.8</v>
      </c>
      <c r="MD355" s="108" t="n">
        <v>15.9</v>
      </c>
      <c r="ME355" s="108" t="n">
        <v>16.3</v>
      </c>
      <c r="MF355" s="108" t="n">
        <v>13.2</v>
      </c>
      <c r="MG355" s="108" t="n">
        <v>12.3</v>
      </c>
      <c r="MH355" s="108" t="n">
        <v>9.3</v>
      </c>
      <c r="MI355" s="108" t="n">
        <v>8.1</v>
      </c>
      <c r="MJ355" s="108" t="n">
        <v>8</v>
      </c>
      <c r="MK355" s="108" t="n">
        <v>8.7</v>
      </c>
      <c r="ML355" s="108" t="n">
        <v>9.9</v>
      </c>
      <c r="MM355" s="108" t="n">
        <v>12</v>
      </c>
      <c r="MN355" s="108" t="n">
        <v>12.9</v>
      </c>
      <c r="MO355" s="109" t="n">
        <f aca="false">AVERAGE(MC355:MN355)</f>
        <v>11.7833333333333</v>
      </c>
      <c r="NA355" s="1" t="n">
        <v>2005</v>
      </c>
      <c r="NB355" s="110" t="s">
        <v>208</v>
      </c>
      <c r="NC355" s="108" t="n">
        <v>16.3</v>
      </c>
      <c r="ND355" s="108" t="n">
        <v>17.6</v>
      </c>
      <c r="NE355" s="108" t="n">
        <v>20.3</v>
      </c>
      <c r="NF355" s="108" t="n">
        <v>14.5</v>
      </c>
      <c r="NG355" s="108" t="n">
        <v>16</v>
      </c>
      <c r="NH355" s="108" t="n">
        <v>11.2</v>
      </c>
      <c r="NI355" s="108" t="n">
        <v>8.3</v>
      </c>
      <c r="NJ355" s="108" t="n">
        <v>8.1</v>
      </c>
      <c r="NK355" s="108" t="n">
        <v>9</v>
      </c>
      <c r="NL355" s="108" t="n">
        <v>10.1</v>
      </c>
      <c r="NM355" s="108" t="n">
        <v>12.7</v>
      </c>
      <c r="NN355" s="108" t="n">
        <v>14.8</v>
      </c>
      <c r="NO355" s="109" t="n">
        <f aca="false">AVERAGE(NC355:NN355)</f>
        <v>13.2416666666667</v>
      </c>
      <c r="OA355" s="1" t="n">
        <v>2005</v>
      </c>
      <c r="OB355" s="110" t="s">
        <v>208</v>
      </c>
      <c r="OC355" s="108" t="n">
        <v>17.8</v>
      </c>
      <c r="OD355" s="108" t="n">
        <v>18</v>
      </c>
      <c r="OE355" s="108" t="n">
        <v>19.6</v>
      </c>
      <c r="OF355" s="108" t="n">
        <v>14.7</v>
      </c>
      <c r="OG355" s="108" t="n">
        <v>15.9</v>
      </c>
      <c r="OH355" s="108" t="n">
        <v>11.6</v>
      </c>
      <c r="OI355" s="108" t="n">
        <v>10.5</v>
      </c>
      <c r="OJ355" s="108" t="n">
        <v>10.9</v>
      </c>
      <c r="OK355" s="108" t="n">
        <v>11.1</v>
      </c>
      <c r="OL355" s="108" t="n">
        <v>12.2</v>
      </c>
      <c r="OM355" s="108" t="n">
        <v>13.8</v>
      </c>
      <c r="ON355" s="108" t="n">
        <v>15.2</v>
      </c>
      <c r="OO355" s="109" t="n">
        <f aca="false">AVERAGE(OC355:ON355)</f>
        <v>14.275</v>
      </c>
      <c r="PA355" s="16" t="n">
        <v>2005</v>
      </c>
      <c r="PB355" s="134" t="s">
        <v>208</v>
      </c>
      <c r="PC355" s="108" t="n">
        <v>17.5</v>
      </c>
      <c r="PD355" s="108" t="n">
        <v>19</v>
      </c>
      <c r="PE355" s="108" t="n">
        <v>18.3</v>
      </c>
      <c r="PF355" s="108" t="n">
        <v>14.4</v>
      </c>
      <c r="PG355" s="108" t="n">
        <v>12.1</v>
      </c>
      <c r="PH355" s="108" t="n">
        <v>7.2</v>
      </c>
      <c r="PI355" s="108" t="n">
        <v>5.1</v>
      </c>
      <c r="PJ355" s="108" t="n">
        <v>6.1</v>
      </c>
      <c r="PK355" s="108" t="n">
        <v>8.5</v>
      </c>
      <c r="PL355" s="108" t="n">
        <v>10.5</v>
      </c>
      <c r="PM355" s="108" t="n">
        <v>13.6</v>
      </c>
      <c r="PN355" s="108" t="n">
        <v>16.4</v>
      </c>
      <c r="PO355" s="109" t="n">
        <f aca="false">AVERAGE(PC355:PN355)</f>
        <v>12.3916666666667</v>
      </c>
      <c r="QA355" s="1" t="n">
        <v>2005</v>
      </c>
      <c r="QB355" s="110" t="s">
        <v>208</v>
      </c>
      <c r="QC355" s="108" t="n">
        <v>12.5</v>
      </c>
      <c r="QD355" s="108" t="n">
        <v>13.2</v>
      </c>
      <c r="QE355" s="108" t="n">
        <v>15</v>
      </c>
      <c r="QF355" s="108" t="n">
        <v>9.9</v>
      </c>
      <c r="QG355" s="108" t="n">
        <v>11.1</v>
      </c>
      <c r="QH355" s="108" t="n">
        <v>6.8</v>
      </c>
      <c r="QI355" s="108" t="n">
        <v>4.9</v>
      </c>
      <c r="QJ355" s="108" t="n">
        <v>5.5</v>
      </c>
      <c r="QK355" s="108" t="n">
        <v>5.4</v>
      </c>
      <c r="QL355" s="108" t="n">
        <v>6.3</v>
      </c>
      <c r="QM355" s="108" t="n">
        <v>8.2</v>
      </c>
      <c r="QN355" s="108" t="n">
        <v>9.7</v>
      </c>
      <c r="QO355" s="109" t="n">
        <f aca="false">AVERAGE(QC355:QN355)</f>
        <v>9.04166666666667</v>
      </c>
      <c r="RA355" s="1" t="n">
        <v>2005</v>
      </c>
      <c r="RB355" s="110" t="s">
        <v>208</v>
      </c>
      <c r="RC355" s="108" t="n">
        <v>15.2</v>
      </c>
      <c r="RD355" s="108" t="n">
        <v>16</v>
      </c>
      <c r="RE355" s="108" t="n">
        <v>17.2</v>
      </c>
      <c r="RF355" s="108" t="n">
        <v>10.7</v>
      </c>
      <c r="RG355" s="108" t="n">
        <v>10.5</v>
      </c>
      <c r="RH355" s="108" t="n">
        <v>5.8</v>
      </c>
      <c r="RI355" s="108" t="n">
        <v>2.6</v>
      </c>
      <c r="RJ355" s="108" t="n">
        <v>2.9</v>
      </c>
      <c r="RK355" s="108" t="n">
        <v>3.7</v>
      </c>
      <c r="RL355" s="108" t="n">
        <v>5.7</v>
      </c>
      <c r="RM355" s="108" t="n">
        <v>10.2</v>
      </c>
      <c r="RN355" s="108" t="n">
        <v>10.6</v>
      </c>
      <c r="RO355" s="109" t="n">
        <f aca="false">AVERAGE(RC355:RN355)</f>
        <v>9.25833333333333</v>
      </c>
      <c r="SA355" s="1" t="n">
        <v>2005</v>
      </c>
      <c r="SB355" s="107" t="n">
        <v>2005</v>
      </c>
      <c r="SC355" s="108" t="n">
        <v>20.4</v>
      </c>
      <c r="SD355" s="108" t="n">
        <v>22.2</v>
      </c>
      <c r="SE355" s="108" t="n">
        <v>20.6</v>
      </c>
      <c r="SF355" s="108" t="n">
        <v>17.4</v>
      </c>
      <c r="SG355" s="108" t="n">
        <v>14.2</v>
      </c>
      <c r="SH355" s="108" t="n">
        <v>6.3</v>
      </c>
      <c r="SI355" s="108" t="n">
        <v>5.2</v>
      </c>
      <c r="SJ355" s="108" t="n">
        <v>7</v>
      </c>
      <c r="SK355" s="108" t="n">
        <v>10.6</v>
      </c>
      <c r="SL355" s="108" t="n">
        <v>13.5</v>
      </c>
      <c r="SM355" s="108" t="n">
        <v>17.1</v>
      </c>
      <c r="SN355" s="108" t="n">
        <v>20</v>
      </c>
      <c r="SO355" s="109" t="n">
        <f aca="false">AVERAGE(SC355:SN355)</f>
        <v>14.5416666666667</v>
      </c>
      <c r="TA355" s="1" t="n">
        <v>2005</v>
      </c>
      <c r="TB355" s="110" t="s">
        <v>208</v>
      </c>
      <c r="TC355" s="108" t="n">
        <v>28.2</v>
      </c>
      <c r="TD355" s="108" t="n">
        <v>27.9</v>
      </c>
      <c r="TE355" s="108" t="n">
        <v>26.9</v>
      </c>
      <c r="TF355" s="108" t="n">
        <v>25.1</v>
      </c>
      <c r="TG355" s="108" t="n">
        <v>19</v>
      </c>
      <c r="TH355" s="108" t="n">
        <v>13.3</v>
      </c>
      <c r="TI355" s="108" t="n">
        <v>13.6</v>
      </c>
      <c r="TJ355" s="108" t="n">
        <v>13.7</v>
      </c>
      <c r="TK355" s="108" t="n">
        <v>17</v>
      </c>
      <c r="TL355" s="108" t="n">
        <v>20.3</v>
      </c>
      <c r="TM355" s="108" t="n">
        <v>24.1</v>
      </c>
      <c r="TN355" s="108" t="n">
        <v>26.5</v>
      </c>
      <c r="TO355" s="109" t="n">
        <f aca="false">AVERAGE(TC355:TN355)</f>
        <v>21.3</v>
      </c>
      <c r="UA355" s="1" t="n">
        <v>2005</v>
      </c>
      <c r="UB355" s="110" t="s">
        <v>208</v>
      </c>
      <c r="UC355" s="108" t="n">
        <v>16.7</v>
      </c>
      <c r="UD355" s="108" t="n">
        <v>17.8</v>
      </c>
      <c r="UE355" s="108" t="n">
        <v>19.3</v>
      </c>
      <c r="UF355" s="108" t="n">
        <v>13</v>
      </c>
      <c r="UG355" s="108" t="n">
        <v>12.5</v>
      </c>
      <c r="UH355" s="108" t="n">
        <v>6.9</v>
      </c>
      <c r="UI355" s="108" t="n">
        <v>4.2</v>
      </c>
      <c r="UJ355" s="108" t="n">
        <v>4.5</v>
      </c>
      <c r="UK355" s="108" t="n">
        <v>5.7</v>
      </c>
      <c r="UL355" s="108" t="n">
        <v>7.5</v>
      </c>
      <c r="UM355" s="108" t="n">
        <v>11.5</v>
      </c>
      <c r="UN355" s="108" t="n">
        <v>12.6</v>
      </c>
      <c r="UO355" s="109" t="n">
        <f aca="false">AVERAGE(UC355:UN355)</f>
        <v>11.0166666666667</v>
      </c>
      <c r="VA355" s="1" t="n">
        <v>2005</v>
      </c>
      <c r="VB355" s="110" t="s">
        <v>208</v>
      </c>
      <c r="VC355" s="108" t="n">
        <v>12.8</v>
      </c>
      <c r="VD355" s="108" t="n">
        <v>12.9</v>
      </c>
      <c r="VE355" s="108" t="n">
        <v>14.9</v>
      </c>
      <c r="VF355" s="108" t="n">
        <v>10.3</v>
      </c>
      <c r="VG355" s="108" t="n">
        <v>11.6</v>
      </c>
      <c r="VH355" s="108" t="n">
        <v>7.4</v>
      </c>
      <c r="VI355" s="108" t="n">
        <v>6.4</v>
      </c>
      <c r="VJ355" s="108" t="n">
        <v>6.2</v>
      </c>
      <c r="VK355" s="108" t="n">
        <v>5.9</v>
      </c>
      <c r="VL355" s="108" t="n">
        <v>7</v>
      </c>
      <c r="VM355" s="108" t="n">
        <v>7.7</v>
      </c>
      <c r="VN355" s="108" t="n">
        <v>9.1</v>
      </c>
      <c r="VO355" s="109" t="n">
        <f aca="false">AVERAGE(VC355:VN355)</f>
        <v>9.35</v>
      </c>
      <c r="WA355" s="1" t="n">
        <v>2005</v>
      </c>
      <c r="WB355" s="110" t="s">
        <v>208</v>
      </c>
      <c r="WC355" s="108" t="n">
        <v>23.4</v>
      </c>
      <c r="WD355" s="108" t="n">
        <v>21.8</v>
      </c>
      <c r="WE355" s="108" t="n">
        <v>22.7</v>
      </c>
      <c r="WF355" s="108" t="n">
        <v>16.3</v>
      </c>
      <c r="WG355" s="108" t="n">
        <v>15</v>
      </c>
      <c r="WH355" s="108" t="n">
        <v>6.9</v>
      </c>
      <c r="WI355" s="108" t="n">
        <v>4.4</v>
      </c>
      <c r="WJ355" s="108" t="n">
        <v>4</v>
      </c>
      <c r="WK355" s="108" t="n">
        <v>8.8</v>
      </c>
      <c r="WL355" s="108" t="n">
        <v>11.1</v>
      </c>
      <c r="WM355" s="108" t="n">
        <v>16.4</v>
      </c>
      <c r="WN355" s="108" t="n">
        <v>16</v>
      </c>
      <c r="WO355" s="109" t="n">
        <f aca="false">AVERAGE(WC355:WN355)</f>
        <v>13.9</v>
      </c>
      <c r="YA355" s="1" t="n">
        <v>2005</v>
      </c>
      <c r="YB355" s="110" t="s">
        <v>208</v>
      </c>
      <c r="YC355" s="108" t="n">
        <v>13.9</v>
      </c>
      <c r="YD355" s="108" t="n">
        <v>14.8</v>
      </c>
      <c r="YE355" s="108" t="n">
        <v>16.7</v>
      </c>
      <c r="YF355" s="108" t="n">
        <v>10.2</v>
      </c>
      <c r="YG355" s="108" t="n">
        <v>11.2</v>
      </c>
      <c r="YH355" s="108" t="n">
        <v>6.6</v>
      </c>
      <c r="YI355" s="108" t="n">
        <v>4</v>
      </c>
      <c r="YJ355" s="108" t="n">
        <v>5</v>
      </c>
      <c r="YK355" s="108" t="n">
        <v>5.7</v>
      </c>
      <c r="YL355" s="108" t="n">
        <v>7.1</v>
      </c>
      <c r="YM355" s="108" t="n">
        <v>9.6</v>
      </c>
      <c r="YN355" s="108" t="n">
        <v>11.2</v>
      </c>
      <c r="YO355" s="109" t="n">
        <f aca="false">AVERAGE(YC355:YN355)</f>
        <v>9.66666666666667</v>
      </c>
      <c r="ZA355" s="1" t="n">
        <v>2005</v>
      </c>
      <c r="ZB355" s="110" t="s">
        <v>208</v>
      </c>
      <c r="ZC355" s="108" t="n">
        <v>16</v>
      </c>
      <c r="ZD355" s="108" t="n">
        <v>16.4</v>
      </c>
      <c r="ZE355" s="108" t="n">
        <v>17.2</v>
      </c>
      <c r="ZF355" s="108" t="n">
        <v>11</v>
      </c>
      <c r="ZG355" s="108" t="n">
        <v>11.1</v>
      </c>
      <c r="ZH355" s="108" t="n">
        <v>5.9</v>
      </c>
      <c r="ZI355" s="108" t="n">
        <v>3.4</v>
      </c>
      <c r="ZJ355" s="108" t="n">
        <v>4.4</v>
      </c>
      <c r="ZK355" s="108" t="n">
        <v>5.6</v>
      </c>
      <c r="ZL355" s="108" t="n">
        <v>7.5</v>
      </c>
      <c r="ZM355" s="108" t="n">
        <v>10.1</v>
      </c>
      <c r="ZN355" s="108" t="n">
        <v>11.4</v>
      </c>
      <c r="ZO355" s="109" t="n">
        <f aca="false">AVERAGE(ZC355:ZN355)</f>
        <v>10</v>
      </c>
      <c r="AAA355" s="1" t="n">
        <v>2005</v>
      </c>
      <c r="AAB355" s="110" t="s">
        <v>208</v>
      </c>
      <c r="AAC355" s="108" t="n">
        <v>25.2</v>
      </c>
      <c r="AAD355" s="108" t="n">
        <v>24.4</v>
      </c>
      <c r="AAE355" s="108" t="n">
        <v>23.3</v>
      </c>
      <c r="AAF355" s="108" t="n">
        <v>23</v>
      </c>
      <c r="AAG355" s="108" t="n">
        <v>17.4</v>
      </c>
      <c r="AAH355" s="108" t="n">
        <v>15.5</v>
      </c>
      <c r="AAI355" s="108" t="n">
        <v>15.4</v>
      </c>
      <c r="AAJ355" s="108" t="n">
        <v>15.8</v>
      </c>
      <c r="AAK355" s="108" t="n">
        <v>22.1</v>
      </c>
      <c r="AAL355" s="108" t="n">
        <v>25.5</v>
      </c>
      <c r="AAM355" s="108" t="n">
        <v>25.7</v>
      </c>
      <c r="AAN355" s="108" t="n">
        <v>24.4</v>
      </c>
      <c r="AAO355" s="109" t="n">
        <f aca="false">AVERAGE(AAC355:AAN355)</f>
        <v>21.475</v>
      </c>
      <c r="ABA355" s="1" t="n">
        <v>2005</v>
      </c>
      <c r="ABB355" s="110" t="s">
        <v>208</v>
      </c>
      <c r="ABC355" s="108" t="n">
        <v>25.1</v>
      </c>
      <c r="ABD355" s="108" t="n">
        <v>24.5</v>
      </c>
      <c r="ABE355" s="108" t="n">
        <v>25.5</v>
      </c>
      <c r="ABF355" s="108" t="n">
        <v>23.2</v>
      </c>
      <c r="ABG355" s="108" t="n">
        <v>19.9</v>
      </c>
      <c r="ABH355" s="108" t="n">
        <v>15.3</v>
      </c>
      <c r="ABI355" s="108" t="n">
        <v>13.1</v>
      </c>
      <c r="ABJ355" s="108" t="n">
        <v>14.5</v>
      </c>
      <c r="ABK355" s="108" t="n">
        <v>14.4</v>
      </c>
      <c r="ABL355" s="108" t="n">
        <v>16.7</v>
      </c>
      <c r="ABM355" s="108" t="n">
        <v>19.1</v>
      </c>
      <c r="ABN355" s="108" t="n">
        <v>22.8</v>
      </c>
      <c r="ABO355" s="109" t="n">
        <f aca="false">AVERAGE(ABC355:ABN355)</f>
        <v>19.5083333333333</v>
      </c>
      <c r="ACA355" s="111" t="n">
        <v>2005</v>
      </c>
      <c r="ACB355" s="110" t="s">
        <v>208</v>
      </c>
      <c r="ACC355" s="108" t="n">
        <v>16.8</v>
      </c>
      <c r="ACD355" s="108" t="n">
        <v>17</v>
      </c>
      <c r="ACE355" s="108" t="n">
        <v>18.4</v>
      </c>
      <c r="ACF355" s="108" t="n">
        <v>12.5</v>
      </c>
      <c r="ACG355" s="108" t="n">
        <v>13.8</v>
      </c>
      <c r="ACH355" s="108" t="n">
        <v>9</v>
      </c>
      <c r="ACI355" s="108" t="n">
        <v>6.7</v>
      </c>
      <c r="ACJ355" s="108" t="n">
        <v>8</v>
      </c>
      <c r="ACK355" s="108" t="n">
        <v>8.9</v>
      </c>
      <c r="ACL355" s="108" t="n">
        <v>9.7</v>
      </c>
      <c r="ACM355" s="108" t="n">
        <v>12.6</v>
      </c>
      <c r="ACN355" s="108" t="n">
        <v>13.9</v>
      </c>
      <c r="ACO355" s="109" t="n">
        <f aca="false">AVERAGE(ACC355:ACN355)</f>
        <v>12.275</v>
      </c>
      <c r="ADA355" s="1" t="n">
        <v>2005</v>
      </c>
      <c r="ADB355" s="110" t="s">
        <v>208</v>
      </c>
      <c r="ADC355" s="108" t="n">
        <v>26.7</v>
      </c>
      <c r="ADD355" s="108" t="n">
        <v>27.3</v>
      </c>
      <c r="ADE355" s="108" t="n">
        <v>26.4</v>
      </c>
      <c r="ADF355" s="108" t="n">
        <v>23.7</v>
      </c>
      <c r="ADG355" s="108" t="n">
        <v>18.5</v>
      </c>
      <c r="ADH355" s="108" t="n">
        <v>14.7</v>
      </c>
      <c r="ADI355" s="108" t="n">
        <v>14</v>
      </c>
      <c r="ADJ355" s="108" t="n">
        <v>13.8</v>
      </c>
      <c r="ADK355" s="108" t="n">
        <v>15.6</v>
      </c>
      <c r="ADL355" s="108" t="n">
        <v>18</v>
      </c>
      <c r="ADM355" s="108" t="n">
        <v>20.8</v>
      </c>
      <c r="ADN355" s="108" t="n">
        <v>25</v>
      </c>
      <c r="ADO355" s="109" t="n">
        <f aca="false">AVERAGE(ADC355:ADN355)</f>
        <v>20.375</v>
      </c>
      <c r="AEA355" s="1" t="n">
        <v>2005</v>
      </c>
      <c r="AEB355" s="110" t="s">
        <v>208</v>
      </c>
      <c r="AEC355" s="108" t="n">
        <v>26.9</v>
      </c>
      <c r="AED355" s="108" t="n">
        <v>27.7</v>
      </c>
      <c r="AEE355" s="108" t="n">
        <v>27.4</v>
      </c>
      <c r="AEF355" s="108" t="n">
        <v>23.9</v>
      </c>
      <c r="AEG355" s="108" t="n">
        <v>18.3</v>
      </c>
      <c r="AEH355" s="108" t="n">
        <v>14</v>
      </c>
      <c r="AEI355" s="108" t="n">
        <v>12.4</v>
      </c>
      <c r="AEJ355" s="108" t="n">
        <v>13.7</v>
      </c>
      <c r="AEK355" s="108" t="n">
        <v>15.5</v>
      </c>
      <c r="AEL355" s="108" t="n">
        <v>17.9</v>
      </c>
      <c r="AEM355" s="108" t="n">
        <v>21.5</v>
      </c>
      <c r="AEN355" s="108" t="n">
        <v>25.1</v>
      </c>
      <c r="AEO355" s="109" t="n">
        <f aca="false">AVERAGE(AEC355:AEN355)</f>
        <v>20.3583333333333</v>
      </c>
      <c r="AFA355" s="1" t="n">
        <v>2005</v>
      </c>
      <c r="AFB355" s="110" t="s">
        <v>208</v>
      </c>
      <c r="AFC355" s="108" t="n">
        <v>18.3</v>
      </c>
      <c r="AFD355" s="108" t="n">
        <v>18.4</v>
      </c>
      <c r="AFE355" s="108" t="n">
        <v>19.9</v>
      </c>
      <c r="AFF355" s="108" t="n">
        <v>16.4</v>
      </c>
      <c r="AFG355" s="108" t="n">
        <v>16.9</v>
      </c>
      <c r="AFH355" s="108" t="n">
        <v>12.9</v>
      </c>
      <c r="AFI355" s="108" t="n">
        <v>12.3</v>
      </c>
      <c r="AFJ355" s="108" t="n">
        <v>12.1</v>
      </c>
      <c r="AFK355" s="108" t="n">
        <v>12.2</v>
      </c>
      <c r="AFL355" s="108" t="n">
        <v>12.8</v>
      </c>
      <c r="AFM355" s="108" t="n">
        <v>14.4</v>
      </c>
      <c r="AFN355" s="108" t="n">
        <v>15.6</v>
      </c>
      <c r="AFO355" s="109" t="n">
        <f aca="false">AVERAGE(AFC355:AFN355)</f>
        <v>15.1833333333333</v>
      </c>
      <c r="AGA355" s="1" t="n">
        <v>2005</v>
      </c>
      <c r="AGB355" s="110" t="s">
        <v>208</v>
      </c>
      <c r="AGC355" s="108" t="n">
        <v>15.9</v>
      </c>
      <c r="AGD355" s="108" t="n">
        <v>17.5</v>
      </c>
      <c r="AGE355" s="108" t="n">
        <v>17.1</v>
      </c>
      <c r="AGF355" s="108" t="n">
        <v>11.3</v>
      </c>
      <c r="AGG355" s="108" t="n">
        <v>11.2</v>
      </c>
      <c r="AGH355" s="108" t="n">
        <v>6.1</v>
      </c>
      <c r="AGI355" s="108" t="n">
        <v>2.2</v>
      </c>
      <c r="AGJ355" s="108" t="n">
        <v>2.7</v>
      </c>
      <c r="AGK355" s="108" t="n">
        <v>4.2</v>
      </c>
      <c r="AGL355" s="108" t="n">
        <v>6.3</v>
      </c>
      <c r="AGM355" s="108" t="n">
        <v>10.6</v>
      </c>
      <c r="AGN355" s="108" t="n">
        <v>11.9</v>
      </c>
      <c r="AGO355" s="109" t="n">
        <f aca="false">AVERAGE(AGC355:AGN355)</f>
        <v>9.75</v>
      </c>
      <c r="AHA355" s="1" t="n">
        <v>2005</v>
      </c>
      <c r="AHB355" s="110" t="s">
        <v>208</v>
      </c>
      <c r="AHC355" s="108" t="n">
        <v>12.7</v>
      </c>
      <c r="AHD355" s="108" t="n">
        <v>13.2</v>
      </c>
      <c r="AHE355" s="108" t="n">
        <v>15.3</v>
      </c>
      <c r="AHF355" s="108" t="n">
        <v>8.6</v>
      </c>
      <c r="AHG355" s="108" t="n">
        <v>9</v>
      </c>
      <c r="AHH355" s="108" t="n">
        <v>5.8</v>
      </c>
      <c r="AHI355" s="108" t="n">
        <v>2.4</v>
      </c>
      <c r="AHJ355" s="108" t="n">
        <v>3.9</v>
      </c>
      <c r="AHK355" s="108" t="n">
        <v>4.3</v>
      </c>
      <c r="AHL355" s="108" t="n">
        <v>5.1</v>
      </c>
      <c r="AHM355" s="108" t="n">
        <v>7.8</v>
      </c>
      <c r="AHN355" s="108" t="n">
        <v>8.9</v>
      </c>
      <c r="AHO355" s="109" t="n">
        <f aca="false">AVERAGE(AHC355:AHN355)</f>
        <v>8.08333333333333</v>
      </c>
      <c r="AIA355" s="1" t="n">
        <v>2005</v>
      </c>
      <c r="AIB355" s="110" t="s">
        <v>208</v>
      </c>
      <c r="AIC355" s="108" t="n">
        <v>22.6</v>
      </c>
      <c r="AID355" s="108" t="n">
        <v>24.1</v>
      </c>
      <c r="AIE355" s="108" t="n">
        <v>22.6</v>
      </c>
      <c r="AIF355" s="108" t="n">
        <v>18.5</v>
      </c>
      <c r="AIG355" s="108" t="n">
        <v>13.8</v>
      </c>
      <c r="AIH355" s="108" t="n">
        <v>6.5</v>
      </c>
      <c r="AII355" s="108" t="n">
        <v>5.5</v>
      </c>
      <c r="AIJ355" s="108" t="n">
        <v>6.7</v>
      </c>
      <c r="AIK355" s="108" t="n">
        <v>10.5</v>
      </c>
      <c r="AIL355" s="108" t="n">
        <v>14</v>
      </c>
      <c r="AIM355" s="108" t="n">
        <v>18.9</v>
      </c>
      <c r="AIN355" s="108" t="n">
        <v>20.5</v>
      </c>
      <c r="AIO355" s="109" t="n">
        <f aca="false">AVERAGE(AIC355:AIN355)</f>
        <v>15.35</v>
      </c>
      <c r="AJA355" s="1" t="n">
        <v>2005</v>
      </c>
      <c r="AJB355" s="110" t="s">
        <v>208</v>
      </c>
      <c r="AJC355" s="108" t="n">
        <v>26.6</v>
      </c>
      <c r="AJD355" s="108" t="n">
        <v>26.6</v>
      </c>
      <c r="AJE355" s="108" t="n">
        <v>25.7</v>
      </c>
      <c r="AJF355" s="108" t="n">
        <v>24.4</v>
      </c>
      <c r="AJG355" s="108" t="n">
        <v>18</v>
      </c>
      <c r="AJH355" s="108" t="n">
        <v>17.9</v>
      </c>
      <c r="AJI355" s="108" t="n">
        <v>17.2</v>
      </c>
      <c r="AJJ355" s="108" t="n">
        <v>17.2</v>
      </c>
      <c r="AJK355" s="108" t="n">
        <v>23.7</v>
      </c>
      <c r="AJL355" s="108" t="n">
        <v>27.1</v>
      </c>
      <c r="AJM355" s="108" t="n">
        <v>27.4</v>
      </c>
      <c r="AJN355" s="108" t="n">
        <v>27.3</v>
      </c>
      <c r="AJO355" s="109" t="n">
        <f aca="false">AVERAGE(AJC355:AJN355)</f>
        <v>23.2583333333333</v>
      </c>
      <c r="AKA355" s="1" t="n">
        <v>2005</v>
      </c>
      <c r="AKB355" s="110" t="s">
        <v>208</v>
      </c>
      <c r="AKC355" s="108" t="n">
        <v>14.9</v>
      </c>
      <c r="AKD355" s="108" t="n">
        <v>15.7</v>
      </c>
      <c r="AKE355" s="108" t="n">
        <v>16.6</v>
      </c>
      <c r="AKF355" s="108" t="n">
        <v>10.2</v>
      </c>
      <c r="AKG355" s="108" t="n">
        <v>10.6</v>
      </c>
      <c r="AKH355" s="108" t="n">
        <v>5.7</v>
      </c>
      <c r="AKI355" s="108" t="n">
        <v>2.4</v>
      </c>
      <c r="AKJ355" s="108" t="n">
        <v>3.7</v>
      </c>
      <c r="AKK355" s="108" t="n">
        <v>4.3</v>
      </c>
      <c r="AKL355" s="108" t="n">
        <v>5.1</v>
      </c>
      <c r="AKM355" s="108" t="n">
        <v>9</v>
      </c>
      <c r="AKN355" s="108" t="n">
        <v>9.7</v>
      </c>
      <c r="AKO355" s="109" t="n">
        <f aca="false">AVERAGE(AKC355:AKN355)</f>
        <v>8.99166666666667</v>
      </c>
      <c r="ALA355" s="35" t="n">
        <f aca="false">(ACO355+AO355+EO355+NO355+AKO355+AFO355+AEO355+IO355+MO355)/9</f>
        <v>13.5231481481481</v>
      </c>
      <c r="ALB355" s="77" t="n">
        <f aca="false">(ABO355+KO355+DO355+AGO355)/4</f>
        <v>18.4895833333333</v>
      </c>
      <c r="ALC355" s="19" t="n">
        <f aca="false">(QO355+PO355+AAO355+AJO355+FO355+SO355+BO355+CO355+JO355+OO355+TO355+HO355)/12</f>
        <v>13.7791666666667</v>
      </c>
      <c r="AMA355" s="28" t="n">
        <f aca="false">MAX(ACC355:ACN355,AC355:AN355,EC355:EN355,NC355:NN355,AKC355:AKN355,AFC355:AFN355,AEC355:AEN355,IC355:IN355,MC355:MN355)</f>
        <v>27.7</v>
      </c>
      <c r="AMB355" s="28" t="n">
        <f aca="false">MIN(ACC355:ACN355,AC355:AN355,EC355:EN355,NC355:NN355,AKC355:AKN355,AFC355:AFN355,AEC355:AEN355,IC355:IN355,MC355:MN355)</f>
        <v>2.4</v>
      </c>
      <c r="AMC355" s="81" t="n">
        <f aca="false">MAX(ABC355:ABN355,KC355:KN355,DC355:DN355,AGC355:AGN355)</f>
        <v>27.4</v>
      </c>
      <c r="AMD355" s="81" t="n">
        <f aca="false">MIN(ABC355:ABN355,KC355:KN355,DC355:DN355,AGC355:AGN355)</f>
        <v>2.2</v>
      </c>
      <c r="AME355" s="60" t="n">
        <f aca="false">MAX(QC355:QN355,PC355:PN355,AJC355:AJN355,AAC355:AAN355,FC355:FN355,SC355:SN355)</f>
        <v>27.4</v>
      </c>
      <c r="AMF355" s="60" t="n">
        <f aca="false">MIN(QC355:QN355,PC355:PN355,AJC355:AJN355,AAC355:AAN355,FC355:FN355,SC355:SN355)</f>
        <v>4.9</v>
      </c>
    </row>
    <row r="356" customFormat="false" ht="12.8" hidden="false" customHeight="false" outlineLevel="0" collapsed="false">
      <c r="A356" s="104"/>
      <c r="B356" s="29" t="n">
        <f aca="false">AVERAGE(AO356,BO356,CO356,DO356,EO356,FO356,GO356,HO366,IO356,JO356,KO356,LO356,MO356,NO356,OO356,PO356,QO356,RO356,SO356,TO356,UO356,VO356,WO356,YO356,ZO356,AAO356,ABO356,ACO356,ADO356,AEO356,AFO356,AGO356,AHO356,AIO356,AJO356,AKO356)</f>
        <v>13.4252314814815</v>
      </c>
      <c r="C356" s="30" t="n">
        <f aca="false">AVERAGE(B352:B356)</f>
        <v>13.6494444444444</v>
      </c>
      <c r="D356" s="31" t="n">
        <f aca="false">AVERAGE(B347:B356)</f>
        <v>13.6554271885522</v>
      </c>
      <c r="E356" s="29" t="n">
        <f aca="false">AVERAGE(B337:B356)</f>
        <v>13.7804626999158</v>
      </c>
      <c r="F356" s="32" t="n">
        <f aca="false">AVERAGE(B307:B356)</f>
        <v>13.7696652111392</v>
      </c>
      <c r="G356" s="3" t="n">
        <f aca="false">MAX(AC356:AN356,BC356:BN356,CC356:CN356,DC356:DN356,EC356:EN356,FC356:FN356,GC356:GN356,HC356:HN356,IC356:IN356,JC356:JN356,KC356:KN356,LC356:LN356,MC356:MN356,NC356:NN356,OC356:ON356,PC356:PN356,QC356:QN356,RC356:RN356,SC356:SN356,TC356:TN356,UC356:UN356,VC356:VN356,WC356:WN356,YC356:YN356,ZC356:ZN356,AAC356:AAN356,ABC356:ABN356,ACC356:ACN356,ADC356:ADN356,AEC356:AEN356,AFC356:AFN356,AGC356:AGN356,AHC356:AHN356,AIC356:AIN356,AJC356:AJN356,AKC356:AKN356)</f>
        <v>27.5</v>
      </c>
      <c r="H356" s="105" t="n">
        <f aca="false">MEDIAN(AC356:AN356,BC356:BN356,CC356:CN356,DC356:DN356,EC356:EN356,FC356:FN356,GC356:GN356,HC356:HN356,IC356:IN356,JC356:JN356,KC356:KN356,LC356:LN356,MC356:MN356,NC356:NN356,OC356:ON356,PC356:PN356,QC356:QN356,RC356:RN356,SC356:SN356,TC356:TN356,UC356:UN356,VC356:VN356,WC356:WN356,YC356:YN356,ZC356:ZN356,AAC356:AAN356,ABC356:ABN356,ACC356:ACN356,ADC356:ADN356,AEC356:AEN356,AFC356:AFN356,AGC356:AGN356,AHC356:AHN356,AIC356:AIN356,AJC356:AJN356,AKC356:AKN356)</f>
        <v>13.1</v>
      </c>
      <c r="I356" s="5" t="n">
        <f aca="false">MIN(AC356:AN356,BC356:BN356,CC356:CN356,DC356:DN356,EC356:EN356,FC356:FN356,GC356:GN356,HC356:HN356,IC356:IN356,JC356:JN356,KC356:KN356,LC356:LN356,MC356:MN356,NC356:NN356,OC356:ON356,PC356:PN356,QC356:QN356,RC356:RN356,SC356:SN356,TC356:TN356,UC356:UN356,VC356:VN356,WC356:WN356,YC356:YN356,ZC356:ZN356,AAC356:AAN356,ABC356:ABN356,ACC356:ACN356,ADC356:ADN356,AEC356:AEN356,AFC356:AFN356,AGC356:AGN356,AHC356:AHN356,AIC356:AIN356,AJC356:AJN356,AKC356:AKN356)</f>
        <v>0.3</v>
      </c>
      <c r="J356" s="106" t="n">
        <f aca="false">(G356+I356)/2</f>
        <v>13.9</v>
      </c>
      <c r="AB356" s="107" t="n">
        <v>2006</v>
      </c>
      <c r="AC356" s="108" t="n">
        <v>15.3</v>
      </c>
      <c r="AD356" s="108" t="n">
        <v>15.6</v>
      </c>
      <c r="AE356" s="108" t="n">
        <v>14.9</v>
      </c>
      <c r="AF356" s="108" t="n">
        <v>12.5</v>
      </c>
      <c r="AG356" s="108" t="n">
        <v>10.9</v>
      </c>
      <c r="AH356" s="108" t="n">
        <v>8.9</v>
      </c>
      <c r="AI356" s="108" t="n">
        <v>8.6</v>
      </c>
      <c r="AJ356" s="108" t="n">
        <v>10</v>
      </c>
      <c r="AK356" s="108" t="n">
        <v>11</v>
      </c>
      <c r="AL356" s="108" t="n">
        <v>12.4</v>
      </c>
      <c r="AM356" s="108" t="n">
        <v>14.8</v>
      </c>
      <c r="AN356" s="108" t="n">
        <v>15.1</v>
      </c>
      <c r="AO356" s="109" t="n">
        <f aca="false">AVERAGE(AC356:AN356)</f>
        <v>12.5</v>
      </c>
      <c r="BA356" s="1" t="n">
        <v>2006</v>
      </c>
      <c r="BB356" s="110" t="s">
        <v>209</v>
      </c>
      <c r="BC356" s="108" t="n">
        <v>15.4</v>
      </c>
      <c r="BD356" s="108" t="n">
        <v>13.3</v>
      </c>
      <c r="BE356" s="108" t="n">
        <v>13.4</v>
      </c>
      <c r="BF356" s="108" t="n">
        <v>9.6</v>
      </c>
      <c r="BG356" s="108" t="n">
        <v>7.4</v>
      </c>
      <c r="BH356" s="108" t="n">
        <v>3.2</v>
      </c>
      <c r="BI356" s="108" t="n">
        <v>4.5</v>
      </c>
      <c r="BJ356" s="108" t="n">
        <v>6.9</v>
      </c>
      <c r="BK356" s="108" t="n">
        <v>7.9</v>
      </c>
      <c r="BL356" s="108" t="n">
        <v>9.5</v>
      </c>
      <c r="BM356" s="108" t="n">
        <v>13.5</v>
      </c>
      <c r="BN356" s="108" t="n">
        <v>14.2</v>
      </c>
      <c r="BO356" s="109" t="n">
        <f aca="false">AVERAGE(BC356:BN356)</f>
        <v>9.9</v>
      </c>
      <c r="CA356" s="1" t="n">
        <v>2006</v>
      </c>
      <c r="CB356" s="110" t="s">
        <v>209</v>
      </c>
      <c r="CC356" s="108" t="n">
        <v>12</v>
      </c>
      <c r="CD356" s="108" t="n">
        <v>11.7</v>
      </c>
      <c r="CE356" s="108" t="n">
        <v>11.1</v>
      </c>
      <c r="CF356" s="108" t="n">
        <v>7.8</v>
      </c>
      <c r="CG356" s="108" t="n">
        <v>4.5</v>
      </c>
      <c r="CH356" s="108" t="n">
        <v>1.9</v>
      </c>
      <c r="CI356" s="108" t="n">
        <v>2.5</v>
      </c>
      <c r="CJ356" s="108" t="n">
        <v>6.6</v>
      </c>
      <c r="CK356" s="108" t="n">
        <v>7</v>
      </c>
      <c r="CL356" s="108" t="n">
        <v>7.8</v>
      </c>
      <c r="CM356" s="108" t="n">
        <v>11.4</v>
      </c>
      <c r="CN356" s="108" t="n">
        <v>10.2</v>
      </c>
      <c r="CO356" s="109" t="n">
        <f aca="false">AVERAGE(CC356:CN356)</f>
        <v>7.875</v>
      </c>
      <c r="DA356" s="1" t="n">
        <v>2006</v>
      </c>
      <c r="DB356" s="110" t="s">
        <v>209</v>
      </c>
      <c r="DC356" s="108" t="n">
        <v>25.1</v>
      </c>
      <c r="DD356" s="108" t="n">
        <v>26.2</v>
      </c>
      <c r="DE356" s="108" t="n">
        <v>25.6</v>
      </c>
      <c r="DF356" s="108" t="n">
        <v>23</v>
      </c>
      <c r="DG356" s="108" t="n">
        <v>16.7</v>
      </c>
      <c r="DH356" s="108" t="n">
        <v>12.5</v>
      </c>
      <c r="DI356" s="108" t="n">
        <v>11.3</v>
      </c>
      <c r="DJ356" s="108" t="n">
        <v>13.5</v>
      </c>
      <c r="DK356" s="108" t="n">
        <v>18.5</v>
      </c>
      <c r="DL356" s="108" t="n">
        <v>24.5</v>
      </c>
      <c r="DM356" s="108" t="n">
        <v>26.7</v>
      </c>
      <c r="DN356" s="108" t="n">
        <v>25.6</v>
      </c>
      <c r="DO356" s="109" t="n">
        <f aca="false">AVERAGE(DC356:DN356)</f>
        <v>20.7666666666667</v>
      </c>
      <c r="EA356" s="1" t="n">
        <v>2006</v>
      </c>
      <c r="EB356" s="110" t="s">
        <v>209</v>
      </c>
      <c r="EC356" s="108" t="n">
        <v>14.3</v>
      </c>
      <c r="ED356" s="108" t="n">
        <v>14.9</v>
      </c>
      <c r="EE356" s="108" t="n">
        <v>14.1</v>
      </c>
      <c r="EF356" s="108" t="n">
        <v>9</v>
      </c>
      <c r="EG356" s="108" t="n">
        <v>6.9</v>
      </c>
      <c r="EH356" s="108" t="n">
        <v>5.1</v>
      </c>
      <c r="EI356" s="108" t="n">
        <v>5.6</v>
      </c>
      <c r="EJ356" s="108" t="n">
        <v>9.9</v>
      </c>
      <c r="EK356" s="108" t="n">
        <v>9.1</v>
      </c>
      <c r="EL356" s="108" t="n">
        <v>10</v>
      </c>
      <c r="EM356" s="108" t="n">
        <v>13.4</v>
      </c>
      <c r="EN356" s="108" t="n">
        <v>12.9</v>
      </c>
      <c r="EO356" s="109" t="n">
        <f aca="false">AVERAGE(EC356:EN356)</f>
        <v>10.4333333333333</v>
      </c>
      <c r="FA356" s="1" t="n">
        <v>2006</v>
      </c>
      <c r="FB356" s="110" t="s">
        <v>209</v>
      </c>
      <c r="FC356" s="108" t="n">
        <v>13.1</v>
      </c>
      <c r="FD356" s="108" t="n">
        <v>13.3</v>
      </c>
      <c r="FE356" s="108" t="n">
        <v>13</v>
      </c>
      <c r="FF356" s="108" t="n">
        <v>8.8</v>
      </c>
      <c r="FG356" s="108" t="n">
        <v>6.5</v>
      </c>
      <c r="FH356" s="108" t="n">
        <v>5.7</v>
      </c>
      <c r="FI356" s="108" t="n">
        <v>5.6</v>
      </c>
      <c r="FJ356" s="108" t="n">
        <v>8.2</v>
      </c>
      <c r="FK356" s="108" t="n">
        <v>7.9</v>
      </c>
      <c r="FL356" s="108" t="n">
        <v>8.9</v>
      </c>
      <c r="FM356" s="108" t="n">
        <v>12.7</v>
      </c>
      <c r="FN356" s="108" t="n">
        <v>12.3</v>
      </c>
      <c r="FO356" s="109" t="n">
        <f aca="false">AVERAGE(FC356:FN356)</f>
        <v>9.66666666666667</v>
      </c>
      <c r="GA356" s="1" t="n">
        <v>2006</v>
      </c>
      <c r="GB356" s="110" t="s">
        <v>209</v>
      </c>
      <c r="GC356" s="108" t="n">
        <v>16.4</v>
      </c>
      <c r="GD356" s="108" t="n">
        <v>16.7</v>
      </c>
      <c r="GE356" s="108" t="n">
        <v>16.9</v>
      </c>
      <c r="GF356" s="108" t="n">
        <v>14.8</v>
      </c>
      <c r="GG356" s="108" t="n">
        <v>13.7</v>
      </c>
      <c r="GH356" s="108" t="n">
        <v>11.7</v>
      </c>
      <c r="GI356" s="108" t="n">
        <v>11.3</v>
      </c>
      <c r="GJ356" s="108" t="n">
        <v>13.1</v>
      </c>
      <c r="GK356" s="108" t="n">
        <v>13.2</v>
      </c>
      <c r="GL356" s="108" t="n">
        <v>13.6</v>
      </c>
      <c r="GM356" s="108" t="n">
        <v>16.3</v>
      </c>
      <c r="GN356" s="108" t="n">
        <v>16.6</v>
      </c>
      <c r="GO356" s="109" t="n">
        <f aca="false">AVERAGE(GC356:GN356)</f>
        <v>14.525</v>
      </c>
      <c r="HA356" s="1" t="n">
        <v>2006</v>
      </c>
      <c r="HB356" s="110" t="s">
        <v>209</v>
      </c>
      <c r="HC356" s="108" t="n">
        <v>13.7</v>
      </c>
      <c r="HD356" s="108" t="n">
        <v>14.7</v>
      </c>
      <c r="HE356" s="108" t="n">
        <v>15.1</v>
      </c>
      <c r="HF356" s="108" t="n">
        <v>12.7</v>
      </c>
      <c r="HG356" s="108" t="n">
        <v>11.7</v>
      </c>
      <c r="HH356" s="108" t="n">
        <v>10.2</v>
      </c>
      <c r="HI356" s="108" t="n">
        <v>10.4</v>
      </c>
      <c r="HJ356" s="108" t="n">
        <v>12</v>
      </c>
      <c r="HK356" s="108" t="n">
        <v>11.4</v>
      </c>
      <c r="HL356" s="108" t="n">
        <v>11.4</v>
      </c>
      <c r="HM356" s="108" t="n">
        <v>14.5</v>
      </c>
      <c r="HN356" s="108" t="n">
        <v>14.4</v>
      </c>
      <c r="HO356" s="109" t="n">
        <f aca="false">AVERAGE(HC356:HN356)</f>
        <v>12.6833333333333</v>
      </c>
      <c r="IA356" s="1" t="n">
        <v>2006</v>
      </c>
      <c r="IB356" s="110" t="s">
        <v>209</v>
      </c>
      <c r="IC356" s="108" t="n">
        <v>22.4</v>
      </c>
      <c r="ID356" s="108" t="n">
        <v>23.2</v>
      </c>
      <c r="IE356" s="108" t="n">
        <v>22.9</v>
      </c>
      <c r="IF356" s="108" t="n">
        <v>17.7</v>
      </c>
      <c r="IG356" s="108" t="n">
        <v>14.4</v>
      </c>
      <c r="IH356" s="108" t="n">
        <v>10</v>
      </c>
      <c r="II356" s="108" t="n">
        <v>8</v>
      </c>
      <c r="IJ356" s="108" t="n">
        <v>12</v>
      </c>
      <c r="IK356" s="108" t="n">
        <v>15</v>
      </c>
      <c r="IL356" s="108" t="n">
        <v>18</v>
      </c>
      <c r="IM356" s="108" t="n">
        <v>19.1</v>
      </c>
      <c r="IN356" s="108" t="n">
        <v>21</v>
      </c>
      <c r="IO356" s="109" t="n">
        <f aca="false">AVERAGE(IC356:IN356)</f>
        <v>16.975</v>
      </c>
      <c r="JA356" s="1" t="n">
        <v>2006</v>
      </c>
      <c r="JB356" s="110" t="s">
        <v>209</v>
      </c>
      <c r="JC356" s="108" t="n">
        <v>12.7</v>
      </c>
      <c r="JD356" s="108" t="n">
        <v>12.5</v>
      </c>
      <c r="JE356" s="108" t="n">
        <v>11.2</v>
      </c>
      <c r="JF356" s="108" t="n">
        <v>7.4</v>
      </c>
      <c r="JG356" s="108" t="n">
        <v>3.6</v>
      </c>
      <c r="JH356" s="108" t="n">
        <v>1</v>
      </c>
      <c r="JI356" s="108" t="n">
        <v>1.8</v>
      </c>
      <c r="JJ356" s="108" t="n">
        <v>6.1</v>
      </c>
      <c r="JK356" s="108" t="n">
        <v>6.1</v>
      </c>
      <c r="JL356" s="108" t="n">
        <v>7.5</v>
      </c>
      <c r="JM356" s="108" t="n">
        <v>11.8</v>
      </c>
      <c r="JN356" s="108" t="n">
        <v>10.9</v>
      </c>
      <c r="JO356" s="109" t="n">
        <f aca="false">AVERAGE(JC356:JN356)</f>
        <v>7.71666666666667</v>
      </c>
      <c r="KA356" s="1" t="n">
        <v>2006</v>
      </c>
      <c r="KB356" s="110" t="s">
        <v>209</v>
      </c>
      <c r="KC356" s="108" t="n">
        <v>24.8</v>
      </c>
      <c r="KD356" s="108" t="n">
        <v>25.1</v>
      </c>
      <c r="KE356" s="108" t="n">
        <v>25.1</v>
      </c>
      <c r="KF356" s="108" t="n">
        <v>23.1</v>
      </c>
      <c r="KG356" s="108" t="n">
        <v>17.9</v>
      </c>
      <c r="KH356" s="108" t="n">
        <v>13.4</v>
      </c>
      <c r="KI356" s="108" t="n">
        <v>12</v>
      </c>
      <c r="KJ356" s="108" t="n">
        <v>14.3</v>
      </c>
      <c r="KK356" s="108" t="n">
        <v>18.5</v>
      </c>
      <c r="KL356" s="108" t="n">
        <v>24.7</v>
      </c>
      <c r="KM356" s="108" t="n">
        <v>25.4</v>
      </c>
      <c r="KN356" s="108" t="n">
        <v>25.9</v>
      </c>
      <c r="KO356" s="109" t="n">
        <f aca="false">AVERAGE(KC356:KN356)</f>
        <v>20.85</v>
      </c>
      <c r="LA356" s="1" t="n">
        <v>2006</v>
      </c>
      <c r="LB356" s="110" t="s">
        <v>209</v>
      </c>
      <c r="LC356" s="108" t="n">
        <v>14</v>
      </c>
      <c r="LD356" s="108" t="n">
        <v>14.6</v>
      </c>
      <c r="LE356" s="108" t="n">
        <v>13.6</v>
      </c>
      <c r="LF356" s="108" t="n">
        <v>9.4</v>
      </c>
      <c r="LG356" s="108" t="n">
        <v>6.7</v>
      </c>
      <c r="LH356" s="108" t="n">
        <v>4.2</v>
      </c>
      <c r="LI356" s="108" t="n">
        <v>4.7</v>
      </c>
      <c r="LJ356" s="108" t="n">
        <v>8.1</v>
      </c>
      <c r="LK356" s="108" t="n">
        <v>8.4</v>
      </c>
      <c r="LL356" s="108" t="n">
        <v>9.9</v>
      </c>
      <c r="LM356" s="108" t="n">
        <v>13.3</v>
      </c>
      <c r="LN356" s="108" t="n">
        <v>13.3</v>
      </c>
      <c r="LO356" s="109" t="n">
        <f aca="false">AVERAGE(LC356:LN356)</f>
        <v>10.0166666666667</v>
      </c>
      <c r="MA356" s="1" t="n">
        <v>2006</v>
      </c>
      <c r="MB356" s="110" t="s">
        <v>209</v>
      </c>
      <c r="MC356" s="108" t="n">
        <v>15.4</v>
      </c>
      <c r="MD356" s="108" t="n">
        <v>14.8</v>
      </c>
      <c r="ME356" s="108" t="n">
        <v>14.9</v>
      </c>
      <c r="MF356" s="108" t="n">
        <v>12.3</v>
      </c>
      <c r="MG356" s="108" t="n">
        <v>10.9</v>
      </c>
      <c r="MH356" s="108" t="n">
        <v>7.9</v>
      </c>
      <c r="MI356" s="108" t="n">
        <v>7.9</v>
      </c>
      <c r="MJ356" s="108" t="n">
        <v>9.7</v>
      </c>
      <c r="MK356" s="108" t="n">
        <v>10.3</v>
      </c>
      <c r="ML356" s="108" t="n">
        <v>11.5</v>
      </c>
      <c r="MM356" s="108" t="n">
        <v>14.1</v>
      </c>
      <c r="MN356" s="108" t="n">
        <v>14.7</v>
      </c>
      <c r="MO356" s="109" t="n">
        <f aca="false">AVERAGE(MC356:MN356)</f>
        <v>12.0333333333333</v>
      </c>
      <c r="NA356" s="1" t="n">
        <v>2006</v>
      </c>
      <c r="NB356" s="110" t="s">
        <v>209</v>
      </c>
      <c r="NC356" s="108" t="n">
        <v>19.2</v>
      </c>
      <c r="ND356" s="108" t="n">
        <v>18.7</v>
      </c>
      <c r="NE356" s="108" t="n">
        <v>18.6</v>
      </c>
      <c r="NF356" s="108" t="n">
        <v>13.3</v>
      </c>
      <c r="NG356" s="108" t="n">
        <v>12.9</v>
      </c>
      <c r="NH356" s="108" t="n">
        <v>9.8</v>
      </c>
      <c r="NI356" s="108" t="n">
        <v>9.3</v>
      </c>
      <c r="NJ356" s="108" t="n">
        <v>11.3</v>
      </c>
      <c r="NK356" s="108" t="n">
        <v>11</v>
      </c>
      <c r="NL356" s="108" t="n">
        <v>12.8</v>
      </c>
      <c r="NM356" s="108" t="n">
        <v>16.2</v>
      </c>
      <c r="NN356" s="108" t="n">
        <v>17.8</v>
      </c>
      <c r="NO356" s="109" t="n">
        <f aca="false">AVERAGE(NC356:NN356)</f>
        <v>14.2416666666667</v>
      </c>
      <c r="OA356" s="1" t="n">
        <v>2006</v>
      </c>
      <c r="OB356" s="110" t="s">
        <v>209</v>
      </c>
      <c r="OC356" s="108" t="n">
        <v>17.4</v>
      </c>
      <c r="OD356" s="108" t="n">
        <v>18.8</v>
      </c>
      <c r="OE356" s="108" t="n">
        <v>18.2</v>
      </c>
      <c r="OF356" s="108" t="n">
        <v>13.8</v>
      </c>
      <c r="OG356" s="108" t="n">
        <v>12.4</v>
      </c>
      <c r="OH356" s="108" t="n">
        <v>10</v>
      </c>
      <c r="OI356" s="108" t="n">
        <v>10.2</v>
      </c>
      <c r="OJ356" s="108" t="n">
        <v>12.5</v>
      </c>
      <c r="OK356" s="108" t="n">
        <v>12.5</v>
      </c>
      <c r="OL356" s="108" t="n">
        <v>13.5</v>
      </c>
      <c r="OM356" s="108" t="n">
        <v>17</v>
      </c>
      <c r="ON356" s="108" t="n">
        <v>17.9</v>
      </c>
      <c r="OO356" s="109" t="n">
        <f aca="false">AVERAGE(OC356:ON356)</f>
        <v>14.5166666666667</v>
      </c>
      <c r="PA356" s="16" t="n">
        <v>2006</v>
      </c>
      <c r="PB356" s="134" t="s">
        <v>209</v>
      </c>
      <c r="PC356" s="108" t="n">
        <v>18.4</v>
      </c>
      <c r="PD356" s="108" t="n">
        <v>17.8</v>
      </c>
      <c r="PE356" s="108" t="n">
        <v>16.1</v>
      </c>
      <c r="PF356" s="108" t="n">
        <v>11</v>
      </c>
      <c r="PG356" s="108" t="n">
        <v>8.7</v>
      </c>
      <c r="PH356" s="108" t="n">
        <v>4.3</v>
      </c>
      <c r="PI356" s="108" t="n">
        <v>4.9</v>
      </c>
      <c r="PJ356" s="108" t="n">
        <v>8.7</v>
      </c>
      <c r="PK356" s="108" t="n">
        <v>10.4</v>
      </c>
      <c r="PL356" s="108" t="n">
        <v>13.2</v>
      </c>
      <c r="PM356" s="108" t="n">
        <v>17.4</v>
      </c>
      <c r="PN356" s="108" t="n">
        <v>17.1</v>
      </c>
      <c r="PO356" s="109" t="n">
        <f aca="false">AVERAGE(PC356:PN356)</f>
        <v>12.3333333333333</v>
      </c>
      <c r="QA356" s="1" t="n">
        <v>2006</v>
      </c>
      <c r="QB356" s="110" t="s">
        <v>209</v>
      </c>
      <c r="QC356" s="108" t="n">
        <v>12.6</v>
      </c>
      <c r="QD356" s="108" t="n">
        <v>13.3</v>
      </c>
      <c r="QE356" s="108" t="n">
        <v>12.2</v>
      </c>
      <c r="QF356" s="108" t="n">
        <v>9.3</v>
      </c>
      <c r="QG356" s="108" t="n">
        <v>7.6</v>
      </c>
      <c r="QH356" s="108" t="n">
        <v>4.7</v>
      </c>
      <c r="QI356" s="108" t="n">
        <v>5.1</v>
      </c>
      <c r="QJ356" s="108" t="n">
        <v>7.6</v>
      </c>
      <c r="QK356" s="108" t="n">
        <v>6.7</v>
      </c>
      <c r="QL356" s="108" t="n">
        <v>7.9</v>
      </c>
      <c r="QM356" s="108" t="n">
        <v>11.8</v>
      </c>
      <c r="QN356" s="108" t="n">
        <v>11.9</v>
      </c>
      <c r="QO356" s="109" t="n">
        <f aca="false">AVERAGE(QC356:QN356)</f>
        <v>9.225</v>
      </c>
      <c r="RA356" s="1" t="n">
        <v>2006</v>
      </c>
      <c r="RB356" s="110" t="s">
        <v>209</v>
      </c>
      <c r="RC356" s="108" t="n">
        <v>15.8</v>
      </c>
      <c r="RD356" s="108" t="n">
        <v>16.5</v>
      </c>
      <c r="RE356" s="108" t="n">
        <v>13.3</v>
      </c>
      <c r="RF356" s="108" t="n">
        <v>7.8</v>
      </c>
      <c r="RG356" s="108" t="n">
        <v>5.8</v>
      </c>
      <c r="RH356" s="108" t="n">
        <v>0.7</v>
      </c>
      <c r="RI356" s="108" t="n">
        <v>3.7</v>
      </c>
      <c r="RJ356" s="108" t="n">
        <v>5.9</v>
      </c>
      <c r="RK356" s="108" t="n">
        <v>6.7</v>
      </c>
      <c r="RL356" s="108" t="n">
        <v>8.4</v>
      </c>
      <c r="RM356" s="108" t="n">
        <v>14.5</v>
      </c>
      <c r="RN356" s="108" t="n">
        <v>15.4</v>
      </c>
      <c r="RO356" s="109" t="n">
        <f aca="false">AVERAGE(RC356:RN356)</f>
        <v>9.54166666666667</v>
      </c>
      <c r="SA356" s="1" t="n">
        <v>2006</v>
      </c>
      <c r="SB356" s="107" t="n">
        <v>2006</v>
      </c>
      <c r="SC356" s="108" t="n">
        <v>20.9</v>
      </c>
      <c r="SD356" s="108" t="n">
        <v>19.1</v>
      </c>
      <c r="SE356" s="108" t="n">
        <v>18.1</v>
      </c>
      <c r="SF356" s="108" t="n">
        <v>13</v>
      </c>
      <c r="SG356" s="108" t="n">
        <v>9.3</v>
      </c>
      <c r="SH356" s="108" t="n">
        <v>4.9</v>
      </c>
      <c r="SI356" s="108" t="n">
        <v>5.1</v>
      </c>
      <c r="SJ356" s="108" t="n">
        <v>9.7</v>
      </c>
      <c r="SK356" s="108" t="n">
        <v>12.8</v>
      </c>
      <c r="SL356" s="108" t="n">
        <v>16</v>
      </c>
      <c r="SM356" s="108" t="n">
        <v>20</v>
      </c>
      <c r="SN356" s="108" t="n">
        <v>19</v>
      </c>
      <c r="SO356" s="109" t="n">
        <f aca="false">AVERAGE(SC356:SN356)</f>
        <v>13.9916666666667</v>
      </c>
      <c r="TA356" s="1" t="n">
        <v>2006</v>
      </c>
      <c r="TB356" s="110" t="s">
        <v>209</v>
      </c>
      <c r="TC356" s="108" t="n">
        <v>26.3</v>
      </c>
      <c r="TD356" s="108" t="n">
        <v>25.1</v>
      </c>
      <c r="TE356" s="108" t="n">
        <v>25.2</v>
      </c>
      <c r="TF356" s="108" t="n">
        <v>21.3</v>
      </c>
      <c r="TG356" s="108" t="n">
        <v>16</v>
      </c>
      <c r="TH356" s="108" t="n">
        <v>12.1</v>
      </c>
      <c r="TI356" s="108" t="n">
        <v>10.1</v>
      </c>
      <c r="TJ356" s="108" t="n">
        <v>12.9</v>
      </c>
      <c r="TK356" s="108" t="n">
        <v>17</v>
      </c>
      <c r="TL356" s="108" t="n">
        <v>23.9</v>
      </c>
      <c r="TM356" s="108" t="n">
        <v>26</v>
      </c>
      <c r="TN356" s="108" t="n">
        <v>25.6</v>
      </c>
      <c r="TO356" s="109" t="n">
        <f aca="false">AVERAGE(TC356:TN356)</f>
        <v>20.125</v>
      </c>
      <c r="UA356" s="1" t="n">
        <v>2006</v>
      </c>
      <c r="UB356" s="110" t="s">
        <v>209</v>
      </c>
      <c r="UC356" s="108" t="n">
        <v>17.3</v>
      </c>
      <c r="UD356" s="108" t="n">
        <v>18</v>
      </c>
      <c r="UE356" s="108" t="n">
        <v>16.2</v>
      </c>
      <c r="UF356" s="108" t="n">
        <v>9.7</v>
      </c>
      <c r="UG356" s="108" t="n">
        <v>8.5</v>
      </c>
      <c r="UH356" s="108" t="n">
        <v>4.3</v>
      </c>
      <c r="UI356" s="108" t="n">
        <v>4.2</v>
      </c>
      <c r="UJ356" s="108" t="n">
        <v>7.3</v>
      </c>
      <c r="UK356" s="108" t="n">
        <v>8</v>
      </c>
      <c r="UL356" s="108" t="n">
        <v>10.8</v>
      </c>
      <c r="UM356" s="108" t="n">
        <v>15.2</v>
      </c>
      <c r="UN356" s="108" t="n">
        <v>16.2</v>
      </c>
      <c r="UO356" s="109" t="n">
        <f aca="false">AVERAGE(UC356:UN356)</f>
        <v>11.3083333333333</v>
      </c>
      <c r="VA356" s="1" t="n">
        <v>2006</v>
      </c>
      <c r="VB356" s="110" t="s">
        <v>209</v>
      </c>
      <c r="VC356" s="108" t="n">
        <v>12</v>
      </c>
      <c r="VD356" s="108" t="n">
        <v>13.6</v>
      </c>
      <c r="VE356" s="108" t="n">
        <v>12.9</v>
      </c>
      <c r="VF356" s="108" t="n">
        <v>10.2</v>
      </c>
      <c r="VG356" s="108" t="n">
        <v>10</v>
      </c>
      <c r="VH356" s="108" t="n">
        <v>7.3</v>
      </c>
      <c r="VI356" s="108" t="n">
        <v>6.3</v>
      </c>
      <c r="VJ356" s="108" t="n">
        <v>7.8</v>
      </c>
      <c r="VK356" s="108" t="n">
        <v>7.7</v>
      </c>
      <c r="VL356" s="108" t="n">
        <v>8.6</v>
      </c>
      <c r="VM356" s="108" t="n">
        <v>11.9</v>
      </c>
      <c r="VN356" s="108" t="n">
        <v>11.4</v>
      </c>
      <c r="VO356" s="109" t="n">
        <f aca="false">AVERAGE(VC356:VN356)</f>
        <v>9.975</v>
      </c>
      <c r="WA356" s="1" t="n">
        <v>2006</v>
      </c>
      <c r="WB356" s="110" t="s">
        <v>209</v>
      </c>
      <c r="WC356" s="108" t="n">
        <v>22.3</v>
      </c>
      <c r="WD356" s="108" t="n">
        <v>21.3</v>
      </c>
      <c r="WE356" s="108" t="n">
        <v>19.6</v>
      </c>
      <c r="WF356" s="108" t="n">
        <v>13.3</v>
      </c>
      <c r="WG356" s="108" t="n">
        <v>9.5</v>
      </c>
      <c r="WH356" s="108" t="n">
        <v>4</v>
      </c>
      <c r="WI356" s="108" t="n">
        <v>1.6</v>
      </c>
      <c r="WJ356" s="108" t="n">
        <v>6.5</v>
      </c>
      <c r="WK356" s="108" t="n">
        <v>11.2</v>
      </c>
      <c r="WL356" s="108" t="n">
        <v>14.4</v>
      </c>
      <c r="WM356" s="108" t="n">
        <v>16.4</v>
      </c>
      <c r="WN356" s="108" t="n">
        <v>20.2</v>
      </c>
      <c r="WO356" s="109" t="n">
        <f aca="false">AVERAGE(WC356:WN356)</f>
        <v>13.3583333333333</v>
      </c>
      <c r="YA356" s="1" t="n">
        <v>2006</v>
      </c>
      <c r="YB356" s="110" t="s">
        <v>209</v>
      </c>
      <c r="YC356" s="108" t="n">
        <v>13.9</v>
      </c>
      <c r="YD356" s="108" t="n">
        <v>14.9</v>
      </c>
      <c r="YE356" s="108" t="n">
        <v>13.5</v>
      </c>
      <c r="YF356" s="108" t="n">
        <v>9.5</v>
      </c>
      <c r="YG356" s="108" t="n">
        <v>7</v>
      </c>
      <c r="YH356" s="108" t="n">
        <v>3.3</v>
      </c>
      <c r="YI356" s="108" t="n">
        <v>4</v>
      </c>
      <c r="YJ356" s="108" t="n">
        <v>6.7</v>
      </c>
      <c r="YK356" s="108" t="n">
        <v>6.9</v>
      </c>
      <c r="YL356" s="108" t="n">
        <v>8.7</v>
      </c>
      <c r="YM356" s="108" t="n">
        <v>13</v>
      </c>
      <c r="YN356" s="108" t="n">
        <v>13.7</v>
      </c>
      <c r="YO356" s="109" t="n">
        <f aca="false">AVERAGE(YC356:YN356)</f>
        <v>9.59166666666667</v>
      </c>
      <c r="ZA356" s="1" t="n">
        <v>2006</v>
      </c>
      <c r="ZB356" s="110" t="s">
        <v>209</v>
      </c>
      <c r="ZC356" s="108" t="n">
        <v>15.7</v>
      </c>
      <c r="ZD356" s="108" t="n">
        <v>16.5</v>
      </c>
      <c r="ZE356" s="108" t="n">
        <v>14.4</v>
      </c>
      <c r="ZF356" s="108" t="n">
        <v>9.1</v>
      </c>
      <c r="ZG356" s="108" t="n">
        <v>6.1</v>
      </c>
      <c r="ZH356" s="108" t="n">
        <v>3.8</v>
      </c>
      <c r="ZI356" s="108" t="n">
        <v>3.1</v>
      </c>
      <c r="ZJ356" s="108" t="n">
        <v>6.7</v>
      </c>
      <c r="ZK356" s="108" t="n">
        <v>7.2</v>
      </c>
      <c r="ZL356" s="108" t="n">
        <v>9.7</v>
      </c>
      <c r="ZM356" s="108" t="n">
        <v>14.3</v>
      </c>
      <c r="ZN356" s="108" t="n">
        <v>16.1</v>
      </c>
      <c r="ZO356" s="109" t="n">
        <f aca="false">AVERAGE(ZC356:ZN356)</f>
        <v>10.225</v>
      </c>
      <c r="AAA356" s="1" t="n">
        <v>2006</v>
      </c>
      <c r="AAB356" s="110" t="s">
        <v>209</v>
      </c>
      <c r="AAC356" s="108" t="n">
        <v>23.5</v>
      </c>
      <c r="AAD356" s="108" t="n">
        <v>23.6</v>
      </c>
      <c r="AAE356" s="108" t="n">
        <v>23.3</v>
      </c>
      <c r="AAF356" s="108" t="n">
        <v>20.6</v>
      </c>
      <c r="AAG356" s="108" t="n">
        <v>15.2</v>
      </c>
      <c r="AAH356" s="108" t="n">
        <v>11.4</v>
      </c>
      <c r="AAI356" s="108" t="n">
        <v>11.2</v>
      </c>
      <c r="AAJ356" s="108" t="n">
        <v>14.5</v>
      </c>
      <c r="AAK356" s="108" t="n">
        <v>18.8</v>
      </c>
      <c r="AAL356" s="108" t="n">
        <v>23</v>
      </c>
      <c r="AAM356" s="108" t="n">
        <v>25.2</v>
      </c>
      <c r="AAN356" s="108" t="n">
        <v>24.4</v>
      </c>
      <c r="AAO356" s="109" t="n">
        <f aca="false">AVERAGE(AAC356:AAN356)</f>
        <v>19.5583333333333</v>
      </c>
      <c r="ABA356" s="1" t="n">
        <v>2006</v>
      </c>
      <c r="ABB356" s="110" t="s">
        <v>209</v>
      </c>
      <c r="ABC356" s="108" t="n">
        <v>24.1</v>
      </c>
      <c r="ABD356" s="108" t="n">
        <v>25.3</v>
      </c>
      <c r="ABE356" s="108" t="n">
        <v>25.7</v>
      </c>
      <c r="ABF356" s="108" t="n">
        <v>21.6</v>
      </c>
      <c r="ABG356" s="108" t="n">
        <v>17.6</v>
      </c>
      <c r="ABH356" s="108" t="n">
        <v>13.8</v>
      </c>
      <c r="ABI356" s="108" t="n">
        <v>11.7</v>
      </c>
      <c r="ABJ356" s="108" t="n">
        <v>14.7</v>
      </c>
      <c r="ABK356" s="108" t="n">
        <v>17.1</v>
      </c>
      <c r="ABL356" s="108" t="n">
        <v>20.5</v>
      </c>
      <c r="ABM356" s="108" t="n">
        <v>21.8</v>
      </c>
      <c r="ABN356" s="108" t="n">
        <v>22.6</v>
      </c>
      <c r="ABO356" s="109" t="n">
        <f aca="false">AVERAGE(ABC356:ABN356)</f>
        <v>19.7083333333333</v>
      </c>
      <c r="ACA356" s="111" t="n">
        <v>2006</v>
      </c>
      <c r="ACB356" s="110" t="s">
        <v>209</v>
      </c>
      <c r="ACC356" s="108" t="n">
        <v>17</v>
      </c>
      <c r="ACD356" s="108" t="n">
        <v>17.8</v>
      </c>
      <c r="ACE356" s="108" t="n">
        <v>16.6</v>
      </c>
      <c r="ACF356" s="108" t="n">
        <v>11.7</v>
      </c>
      <c r="ACG356" s="108" t="n">
        <v>8.9</v>
      </c>
      <c r="ACH356" s="108" t="n">
        <v>5.8</v>
      </c>
      <c r="ACI356" s="108" t="n">
        <v>6.5</v>
      </c>
      <c r="ACJ356" s="108" t="n">
        <v>9.7</v>
      </c>
      <c r="ACK356" s="108" t="n">
        <v>10</v>
      </c>
      <c r="ACL356" s="108" t="n">
        <v>11.9</v>
      </c>
      <c r="ACM356" s="108" t="n">
        <v>15.6</v>
      </c>
      <c r="ACN356" s="108" t="n">
        <v>16.4</v>
      </c>
      <c r="ACO356" s="109" t="n">
        <f aca="false">AVERAGE(ACC356:ACN356)</f>
        <v>12.325</v>
      </c>
      <c r="ADA356" s="1" t="n">
        <v>2006</v>
      </c>
      <c r="ADB356" s="110" t="s">
        <v>209</v>
      </c>
      <c r="ADC356" s="108" t="n">
        <v>25.8</v>
      </c>
      <c r="ADD356" s="108" t="n">
        <v>26.3</v>
      </c>
      <c r="ADE356" s="108" t="n">
        <v>25.5</v>
      </c>
      <c r="ADF356" s="108" t="n">
        <v>22</v>
      </c>
      <c r="ADG356" s="108" t="n">
        <v>16.8</v>
      </c>
      <c r="ADH356" s="108" t="n">
        <v>11.9</v>
      </c>
      <c r="ADI356" s="108" t="n">
        <v>10</v>
      </c>
      <c r="ADJ356" s="108" t="n">
        <v>13</v>
      </c>
      <c r="ADK356" s="108" t="n">
        <v>16.4</v>
      </c>
      <c r="ADL356" s="108" t="n">
        <v>21.8</v>
      </c>
      <c r="ADM356" s="108" t="n">
        <v>24.1</v>
      </c>
      <c r="ADN356" s="108" t="n">
        <v>23.9</v>
      </c>
      <c r="ADO356" s="109" t="n">
        <f aca="false">AVERAGE(ADC356:ADN356)</f>
        <v>19.7916666666667</v>
      </c>
      <c r="AEA356" s="1" t="n">
        <v>2006</v>
      </c>
      <c r="AEB356" s="110" t="s">
        <v>209</v>
      </c>
      <c r="AEC356" s="108" t="n">
        <v>25.5</v>
      </c>
      <c r="AED356" s="108" t="n">
        <v>25.9</v>
      </c>
      <c r="AEE356" s="108" t="n">
        <v>24.9</v>
      </c>
      <c r="AEF356" s="108" t="n">
        <v>21.3</v>
      </c>
      <c r="AEG356" s="108" t="n">
        <v>14.6</v>
      </c>
      <c r="AEH356" s="108" t="n">
        <v>11.6</v>
      </c>
      <c r="AEI356" s="108" t="n">
        <v>8.9</v>
      </c>
      <c r="AEJ356" s="108" t="n">
        <v>11.5</v>
      </c>
      <c r="AEK356" s="108" t="n">
        <v>15.6</v>
      </c>
      <c r="AEL356" s="108" t="n">
        <v>22</v>
      </c>
      <c r="AEM356" s="108" t="n">
        <v>24.3</v>
      </c>
      <c r="AEN356" s="108" t="n">
        <v>23.9</v>
      </c>
      <c r="AEO356" s="109" t="n">
        <f aca="false">AVERAGE(AEC356:AEN356)</f>
        <v>19.1666666666667</v>
      </c>
      <c r="AFA356" s="1" t="n">
        <v>2006</v>
      </c>
      <c r="AFB356" s="110" t="s">
        <v>209</v>
      </c>
      <c r="AFC356" s="108" t="n">
        <v>17.7</v>
      </c>
      <c r="AFD356" s="108" t="n">
        <v>18.7</v>
      </c>
      <c r="AFE356" s="108" t="n">
        <v>18.9</v>
      </c>
      <c r="AFF356" s="108" t="n">
        <v>15.4</v>
      </c>
      <c r="AFG356" s="108" t="n">
        <v>14.7</v>
      </c>
      <c r="AFH356" s="108" t="n">
        <v>12.9</v>
      </c>
      <c r="AFI356" s="108" t="n">
        <v>12.5</v>
      </c>
      <c r="AFJ356" s="108" t="n">
        <v>14.2</v>
      </c>
      <c r="AFK356" s="108" t="n">
        <v>13.5</v>
      </c>
      <c r="AFL356" s="108" t="n">
        <v>14.7</v>
      </c>
      <c r="AFM356" s="108" t="n">
        <v>17</v>
      </c>
      <c r="AFN356" s="108" t="n">
        <v>18.2</v>
      </c>
      <c r="AFO356" s="109" t="n">
        <f aca="false">AVERAGE(AFC356:AFN356)</f>
        <v>15.7</v>
      </c>
      <c r="AGA356" s="1" t="n">
        <v>2006</v>
      </c>
      <c r="AGB356" s="110" t="s">
        <v>209</v>
      </c>
      <c r="AGC356" s="108" t="n">
        <v>17</v>
      </c>
      <c r="AGD356" s="108" t="n">
        <v>16.9</v>
      </c>
      <c r="AGE356" s="108" t="n">
        <v>14.2</v>
      </c>
      <c r="AGF356" s="108" t="n">
        <v>8.2</v>
      </c>
      <c r="AGG356" s="108" t="n">
        <v>5.8</v>
      </c>
      <c r="AGH356" s="108" t="n">
        <v>0.6</v>
      </c>
      <c r="AGI356" s="108" t="n">
        <v>1.7</v>
      </c>
      <c r="AGJ356" s="108" t="n">
        <v>4.6</v>
      </c>
      <c r="AGK356" s="108" t="n">
        <v>6.5</v>
      </c>
      <c r="AGL356" s="108" t="n">
        <v>9.6</v>
      </c>
      <c r="AGM356" s="108" t="n">
        <v>15.3</v>
      </c>
      <c r="AGN356" s="108" t="n">
        <v>16.4</v>
      </c>
      <c r="AGO356" s="109" t="n">
        <f aca="false">AVERAGE(AGC356:AGN356)</f>
        <v>9.73333333333333</v>
      </c>
      <c r="AHA356" s="1" t="n">
        <v>2006</v>
      </c>
      <c r="AHB356" s="110" t="s">
        <v>209</v>
      </c>
      <c r="AHC356" s="108" t="n">
        <v>13.5</v>
      </c>
      <c r="AHD356" s="108" t="n">
        <v>14.2</v>
      </c>
      <c r="AHE356" s="108" t="n">
        <v>11.6</v>
      </c>
      <c r="AHF356" s="108" t="n">
        <v>8.1</v>
      </c>
      <c r="AHG356" s="108" t="n">
        <v>4.7</v>
      </c>
      <c r="AHH356" s="108" t="n">
        <v>0.7</v>
      </c>
      <c r="AHI356" s="108" t="n">
        <v>2.7</v>
      </c>
      <c r="AHJ356" s="108" t="n">
        <v>5.9</v>
      </c>
      <c r="AHK356" s="108" t="n">
        <v>6.2</v>
      </c>
      <c r="AHL356" s="108" t="n">
        <v>7.1</v>
      </c>
      <c r="AHM356" s="108" t="n">
        <v>11.4</v>
      </c>
      <c r="AHN356" s="108" t="n">
        <v>12.8</v>
      </c>
      <c r="AHO356" s="109" t="n">
        <f aca="false">AVERAGE(AHC356:AHN356)</f>
        <v>8.24166666666667</v>
      </c>
      <c r="AIA356" s="1" t="n">
        <v>2006</v>
      </c>
      <c r="AIB356" s="110" t="s">
        <v>209</v>
      </c>
      <c r="AIC356" s="108" t="n">
        <v>22.2</v>
      </c>
      <c r="AID356" s="108" t="n">
        <v>20.6</v>
      </c>
      <c r="AIE356" s="108" t="n">
        <v>19</v>
      </c>
      <c r="AIF356" s="108" t="n">
        <v>12.8</v>
      </c>
      <c r="AIG356" s="108" t="n">
        <v>8.9</v>
      </c>
      <c r="AIH356" s="108" t="n">
        <v>4.5</v>
      </c>
      <c r="AII356" s="108" t="n">
        <v>3.5</v>
      </c>
      <c r="AIJ356" s="108" t="n">
        <v>8.8</v>
      </c>
      <c r="AIK356" s="108" t="n">
        <v>12.4</v>
      </c>
      <c r="AIL356" s="108" t="n">
        <v>16.4</v>
      </c>
      <c r="AIM356" s="108" t="n">
        <v>20</v>
      </c>
      <c r="AIN356" s="108" t="n">
        <v>19.3</v>
      </c>
      <c r="AIO356" s="109" t="n">
        <f aca="false">AVERAGE(AIC356:AIN356)</f>
        <v>14.0333333333333</v>
      </c>
      <c r="AJA356" s="1" t="n">
        <v>2006</v>
      </c>
      <c r="AJB356" s="110" t="s">
        <v>209</v>
      </c>
      <c r="AJC356" s="108" t="n">
        <v>25.7</v>
      </c>
      <c r="AJD356" s="108" t="n">
        <v>25.5</v>
      </c>
      <c r="AJE356" s="108" t="n">
        <v>25.3</v>
      </c>
      <c r="AJF356" s="108" t="n">
        <v>24.7</v>
      </c>
      <c r="AJG356" s="108" t="n">
        <v>18.2</v>
      </c>
      <c r="AJH356" s="108" t="n">
        <v>14.1</v>
      </c>
      <c r="AJI356" s="108" t="n">
        <v>13.1</v>
      </c>
      <c r="AJJ356" s="108" t="n">
        <v>15.5</v>
      </c>
      <c r="AJK356" s="108" t="n">
        <v>19.7</v>
      </c>
      <c r="AJL356" s="108" t="n">
        <v>25</v>
      </c>
      <c r="AJM356" s="108" t="n">
        <v>27.5</v>
      </c>
      <c r="AJN356" s="108" t="n">
        <v>26.6</v>
      </c>
      <c r="AJO356" s="109" t="n">
        <f aca="false">AVERAGE(AJC356:AJN356)</f>
        <v>21.7416666666667</v>
      </c>
      <c r="AKA356" s="1" t="n">
        <v>2006</v>
      </c>
      <c r="AKB356" s="110" t="s">
        <v>209</v>
      </c>
      <c r="AKC356" s="108" t="n">
        <v>15.7</v>
      </c>
      <c r="AKD356" s="108" t="n">
        <v>16</v>
      </c>
      <c r="AKE356" s="108" t="n">
        <v>13.4</v>
      </c>
      <c r="AKF356" s="108" t="n">
        <v>8.3</v>
      </c>
      <c r="AKG356" s="108" t="n">
        <v>4.8</v>
      </c>
      <c r="AKH356" s="108" t="n">
        <v>0.3</v>
      </c>
      <c r="AKI356" s="108" t="n">
        <v>1.9</v>
      </c>
      <c r="AKJ356" s="108" t="n">
        <v>5.4</v>
      </c>
      <c r="AKK356" s="108" t="n">
        <v>5.6</v>
      </c>
      <c r="AKL356" s="108" t="n">
        <v>7.7</v>
      </c>
      <c r="AKM356" s="108" t="n">
        <v>13.1</v>
      </c>
      <c r="AKN356" s="108" t="n">
        <v>15.4</v>
      </c>
      <c r="AKO356" s="109" t="n">
        <f aca="false">AVERAGE(AKC356:AKN356)</f>
        <v>8.96666666666667</v>
      </c>
      <c r="ALA356" s="35" t="n">
        <f aca="false">(ACO356+AO356+EO356+NO356+AKO356+AFO356+AEO356+IO356+MO356)/9</f>
        <v>13.5935185185185</v>
      </c>
      <c r="ALB356" s="77" t="n">
        <f aca="false">(ABO356+KO356+DO356+AGO356)/4</f>
        <v>17.7645833333333</v>
      </c>
      <c r="ALC356" s="19" t="n">
        <f aca="false">(QO356+PO356+AAO356+AJO356+FO356+SO356+BO356+CO356+JO356+OO356+TO356+HO356)/12</f>
        <v>13.2777777777778</v>
      </c>
      <c r="AMA356" s="28" t="n">
        <f aca="false">MAX(ACC356:ACN356,AC356:AN356,EC356:EN356,NC356:NN356,AKC356:AKN356,AFC356:AFN356,AEC356:AEN356,IC356:IN356,MC356:MN356)</f>
        <v>25.9</v>
      </c>
      <c r="AMB356" s="28" t="n">
        <f aca="false">MIN(ACC356:ACN356,AC356:AN356,EC356:EN356,NC356:NN356,AKC356:AKN356,AFC356:AFN356,AEC356:AEN356,IC356:IN356,MC356:MN356)</f>
        <v>0.3</v>
      </c>
      <c r="AMC356" s="81" t="n">
        <f aca="false">MAX(ABC356:ABN356,KC356:KN356,DC356:DN356,AGC356:AGN356)</f>
        <v>26.7</v>
      </c>
      <c r="AMD356" s="81" t="n">
        <f aca="false">MIN(ABC356:ABN356,KC356:KN356,DC356:DN356,AGC356:AGN356)</f>
        <v>0.6</v>
      </c>
      <c r="AME356" s="60" t="n">
        <f aca="false">MAX(QC356:QN356,PC356:PN356,AJC356:AJN356,AAC356:AAN356,FC356:FN356,SC356:SN356)</f>
        <v>27.5</v>
      </c>
      <c r="AMF356" s="60" t="n">
        <f aca="false">MIN(QC356:QN356,PC356:PN356,AJC356:AJN356,AAC356:AAN356,FC356:FN356,SC356:SN356)</f>
        <v>4.3</v>
      </c>
    </row>
    <row r="357" customFormat="false" ht="12.8" hidden="false" customHeight="false" outlineLevel="0" collapsed="false">
      <c r="A357" s="104"/>
      <c r="B357" s="29" t="n">
        <f aca="false">AVERAGE(AO357,BO357,CO357,DO357,EO357,FO357,GO357,HO367,IO357,JO357,KO357,LO357,MO357,NO357,OO357,PO357,QO357,RO357,SO357,TO357,UO357,VO357,WO357,YO357,ZO357,AAO357,ABO357,ACO357,ADO357,AEO357,AFO357,AGO357,AHO357,AIO357,AJO357,AKO357)</f>
        <v>13.6622685185185</v>
      </c>
      <c r="C357" s="30" t="n">
        <f aca="false">AVERAGE(B353:B357)</f>
        <v>13.6720833333333</v>
      </c>
      <c r="D357" s="31" t="n">
        <f aca="false">AVERAGE(B348:B357)</f>
        <v>13.6502314814815</v>
      </c>
      <c r="E357" s="29" t="n">
        <f aca="false">AVERAGE(B338:B357)</f>
        <v>13.7680244283109</v>
      </c>
      <c r="F357" s="32" t="n">
        <f aca="false">AVERAGE(B308:B357)</f>
        <v>13.7688781741021</v>
      </c>
      <c r="G357" s="3" t="n">
        <f aca="false">MAX(AC357:AN357,BC357:BN357,CC357:CN357,DC357:DN357,EC357:EN357,FC357:FN357,GC357:GN357,HC357:HN357,IC357:IN357,JC357:JN357,KC357:KN357,LC357:LN357,MC357:MN357,NC357:NN357,OC357:ON357,PC357:PN357,QC357:QN357,RC357:RN357,SC357:SN357,TC357:TN357,UC357:UN357,VC357:VN357,WC357:WN357,YC357:YN357,ZC357:ZN357,AAC357:AAN357,ABC357:ABN357,ACC357:ACN357,ADC357:ADN357,AEC357:AEN357,AFC357:AFN357,AGC357:AGN357,AHC357:AHN357,AIC357:AIN357,AJC357:AJN357,AKC357:AKN357)</f>
        <v>28.8</v>
      </c>
      <c r="H357" s="105" t="n">
        <f aca="false">MEDIAN(AC357:AN357,BC357:BN357,CC357:CN357,DC357:DN357,EC357:EN357,FC357:FN357,GC357:GN357,HC357:HN357,IC357:IN357,JC357:JN357,KC357:KN357,LC357:LN357,MC357:MN357,NC357:NN357,OC357:ON357,PC357:PN357,QC357:QN357,RC357:RN357,SC357:SN357,TC357:TN357,UC357:UN357,VC357:VN357,WC357:WN357,YC357:YN357,ZC357:ZN357,AAC357:AAN357,ABC357:ABN357,ACC357:ACN357,ADC357:ADN357,AEC357:AEN357,AFC357:AFN357,AGC357:AGN357,AHC357:AHN357,AIC357:AIN357,AJC357:AJN357,AKC357:AKN357)</f>
        <v>13</v>
      </c>
      <c r="I357" s="5" t="n">
        <f aca="false">MIN(AC357:AN357,BC357:BN357,CC357:CN357,DC357:DN357,EC357:EN357,FC357:FN357,GC357:GN357,HC357:HN357,IC357:IN357,JC357:JN357,KC357:KN357,LC357:LN357,MC357:MN357,NC357:NN357,OC357:ON357,PC357:PN357,QC357:QN357,RC357:RN357,SC357:SN357,TC357:TN357,UC357:UN357,VC357:VN357,WC357:WN357,YC357:YN357,ZC357:ZN357,AAC357:AAN357,ABC357:ABN357,ACC357:ACN357,ADC357:ADN357,AEC357:AEN357,AFC357:AFN357,AGC357:AGN357,AHC357:AHN357,AIC357:AIN357,AJC357:AJN357,AKC357:AKN357)</f>
        <v>3.3</v>
      </c>
      <c r="J357" s="106" t="n">
        <f aca="false">(G357+I357)/2</f>
        <v>16.05</v>
      </c>
      <c r="AB357" s="107" t="n">
        <v>2007</v>
      </c>
      <c r="AC357" s="108" t="n">
        <v>15.9</v>
      </c>
      <c r="AD357" s="108" t="n">
        <v>16.7</v>
      </c>
      <c r="AE357" s="108" t="n">
        <v>15.5</v>
      </c>
      <c r="AF357" s="108" t="n">
        <v>13.4</v>
      </c>
      <c r="AG357" s="108" t="n">
        <v>12.1</v>
      </c>
      <c r="AH357" s="108" t="n">
        <v>10.2</v>
      </c>
      <c r="AI357" s="108" t="n">
        <v>9.9</v>
      </c>
      <c r="AJ357" s="108" t="n">
        <v>10.3</v>
      </c>
      <c r="AK357" s="108" t="n">
        <v>10.2</v>
      </c>
      <c r="AL357" s="108" t="n">
        <v>11.1</v>
      </c>
      <c r="AM357" s="108" t="n">
        <v>13.3</v>
      </c>
      <c r="AN357" s="108" t="n">
        <v>14.2</v>
      </c>
      <c r="AO357" s="109" t="n">
        <f aca="false">AVERAGE(AC357:AN357)</f>
        <v>12.7333333333333</v>
      </c>
      <c r="BA357" s="1" t="n">
        <v>2007</v>
      </c>
      <c r="BB357" s="110" t="s">
        <v>210</v>
      </c>
      <c r="BC357" s="108" t="n">
        <v>14.6</v>
      </c>
      <c r="BD357" s="108" t="n">
        <v>17.4</v>
      </c>
      <c r="BE357" s="108" t="n">
        <v>13.6</v>
      </c>
      <c r="BF357" s="108" t="n">
        <v>11.3</v>
      </c>
      <c r="BG357" s="108" t="n">
        <v>6.9</v>
      </c>
      <c r="BH357" s="108" t="n">
        <v>5.9</v>
      </c>
      <c r="BI357" s="108" t="n">
        <v>4.8</v>
      </c>
      <c r="BJ357" s="108" t="n">
        <v>5.1</v>
      </c>
      <c r="BK357" s="108" t="n">
        <v>7.7</v>
      </c>
      <c r="BL357" s="108" t="n">
        <v>9.7</v>
      </c>
      <c r="BM357" s="108" t="n">
        <v>12.2</v>
      </c>
      <c r="BN357" s="108" t="n">
        <v>13.3</v>
      </c>
      <c r="BO357" s="109" t="n">
        <f aca="false">AVERAGE(BC357:BN357)</f>
        <v>10.2083333333333</v>
      </c>
      <c r="CA357" s="1" t="n">
        <v>2007</v>
      </c>
      <c r="CB357" s="110" t="s">
        <v>210</v>
      </c>
      <c r="CC357" s="108" t="n">
        <v>12.2</v>
      </c>
      <c r="CD357" s="108" t="n">
        <v>13.4</v>
      </c>
      <c r="CE357" s="108" t="n">
        <v>10.5</v>
      </c>
      <c r="CF357" s="108" t="n">
        <v>8.5</v>
      </c>
      <c r="CG357" s="108" t="n">
        <v>7.9</v>
      </c>
      <c r="CH357" s="108" t="n">
        <v>3.8</v>
      </c>
      <c r="CI357" s="108" t="n">
        <v>6.3</v>
      </c>
      <c r="CJ357" s="108" t="n">
        <v>6.8</v>
      </c>
      <c r="CK357" s="108" t="n">
        <v>7</v>
      </c>
      <c r="CL357" s="108" t="n">
        <v>6.5</v>
      </c>
      <c r="CM357" s="108" t="n">
        <v>9</v>
      </c>
      <c r="CN357" s="108" t="n">
        <v>10.8</v>
      </c>
      <c r="CO357" s="109" t="n">
        <f aca="false">AVERAGE(CC357:CN357)</f>
        <v>8.55833333333333</v>
      </c>
      <c r="DA357" s="1" t="n">
        <v>2007</v>
      </c>
      <c r="DB357" s="110" t="s">
        <v>210</v>
      </c>
      <c r="DC357" s="108" t="n">
        <v>26.7</v>
      </c>
      <c r="DD357" s="108" t="n">
        <v>28</v>
      </c>
      <c r="DE357" s="108" t="n">
        <v>25.1</v>
      </c>
      <c r="DF357" s="108" t="n">
        <v>22.7</v>
      </c>
      <c r="DG357" s="108" t="n">
        <v>20.7</v>
      </c>
      <c r="DH357" s="108" t="n">
        <v>13.4</v>
      </c>
      <c r="DI357" s="108" t="n">
        <v>12.3</v>
      </c>
      <c r="DJ357" s="108" t="n">
        <v>13.6</v>
      </c>
      <c r="DK357" s="108" t="n">
        <v>18.1</v>
      </c>
      <c r="DL357" s="108" t="n">
        <v>21.8</v>
      </c>
      <c r="DM357" s="108" t="n">
        <v>24.8</v>
      </c>
      <c r="DN357" s="108" t="n">
        <v>26.9</v>
      </c>
      <c r="DO357" s="109" t="n">
        <f aca="false">AVERAGE(DC357:DN357)</f>
        <v>21.175</v>
      </c>
      <c r="EA357" s="1" t="n">
        <v>2007</v>
      </c>
      <c r="EB357" s="110" t="s">
        <v>210</v>
      </c>
      <c r="EC357" s="108" t="n">
        <v>14.1</v>
      </c>
      <c r="ED357" s="108" t="n">
        <v>15.6</v>
      </c>
      <c r="EE357" s="108" t="n">
        <v>13.1</v>
      </c>
      <c r="EF357" s="108" t="n">
        <v>11.2</v>
      </c>
      <c r="EG357" s="108" t="n">
        <v>9.2</v>
      </c>
      <c r="EH357" s="108" t="n">
        <v>8</v>
      </c>
      <c r="EI357" s="108" t="n">
        <v>9.8</v>
      </c>
      <c r="EJ357" s="108" t="n">
        <v>9.3</v>
      </c>
      <c r="EK357" s="108" t="n">
        <v>9.8</v>
      </c>
      <c r="EL357" s="108" t="n">
        <v>9</v>
      </c>
      <c r="EM357" s="108" t="n">
        <v>12.5</v>
      </c>
      <c r="EN357" s="108" t="n">
        <v>13</v>
      </c>
      <c r="EO357" s="109" t="n">
        <f aca="false">AVERAGE(EC357:EN357)</f>
        <v>11.2166666666667</v>
      </c>
      <c r="FA357" s="1" t="n">
        <v>2007</v>
      </c>
      <c r="FB357" s="110" t="s">
        <v>210</v>
      </c>
      <c r="FC357" s="108" t="n">
        <v>13.7</v>
      </c>
      <c r="FD357" s="108" t="n">
        <v>14.8</v>
      </c>
      <c r="FE357" s="108" t="n">
        <v>12.2</v>
      </c>
      <c r="FF357" s="108" t="n">
        <v>10.3</v>
      </c>
      <c r="FG357" s="108" t="n">
        <v>9.5</v>
      </c>
      <c r="FH357" s="108" t="n">
        <v>6.9</v>
      </c>
      <c r="FI357" s="108" t="n">
        <v>9.1</v>
      </c>
      <c r="FJ357" s="108" t="n">
        <v>8.2</v>
      </c>
      <c r="FK357" s="108" t="n">
        <v>8.6</v>
      </c>
      <c r="FL357" s="108" t="n">
        <v>8.3</v>
      </c>
      <c r="FM357" s="108" t="n">
        <v>10.7</v>
      </c>
      <c r="FN357" s="108" t="n">
        <v>12.2</v>
      </c>
      <c r="FO357" s="109" t="n">
        <f aca="false">AVERAGE(FC357:FN357)</f>
        <v>10.375</v>
      </c>
      <c r="GA357" s="1" t="n">
        <v>2007</v>
      </c>
      <c r="GB357" s="110" t="s">
        <v>210</v>
      </c>
      <c r="GC357" s="108" t="n">
        <v>17.3</v>
      </c>
      <c r="GD357" s="108" t="n">
        <v>17.8</v>
      </c>
      <c r="GE357" s="108" t="n">
        <v>16.7</v>
      </c>
      <c r="GF357" s="108" t="n">
        <v>15.6</v>
      </c>
      <c r="GG357" s="108" t="n">
        <v>14.6</v>
      </c>
      <c r="GH357" s="108" t="n">
        <v>12.3</v>
      </c>
      <c r="GI357" s="108" t="n">
        <v>12.5</v>
      </c>
      <c r="GJ357" s="108" t="n">
        <v>12.6</v>
      </c>
      <c r="GK357" s="108" t="n">
        <v>12.6</v>
      </c>
      <c r="GL357" s="108" t="n">
        <v>13.1</v>
      </c>
      <c r="GM357" s="108" t="n">
        <v>14.7</v>
      </c>
      <c r="GN357" s="108" t="n">
        <v>15.4</v>
      </c>
      <c r="GO357" s="109" t="n">
        <f aca="false">AVERAGE(GC357:GN357)</f>
        <v>14.6</v>
      </c>
      <c r="HA357" s="1" t="n">
        <v>2007</v>
      </c>
      <c r="HB357" s="110" t="s">
        <v>210</v>
      </c>
      <c r="HC357" s="108" t="n">
        <v>15.3</v>
      </c>
      <c r="HD357" s="108" t="n">
        <v>16</v>
      </c>
      <c r="HE357" s="108" t="n">
        <v>15.3</v>
      </c>
      <c r="HF357" s="108" t="n">
        <v>13.9</v>
      </c>
      <c r="HG357" s="108" t="n">
        <v>12.9</v>
      </c>
      <c r="HH357" s="108" t="n">
        <v>11.5</v>
      </c>
      <c r="HI357" s="108" t="n">
        <v>11.5</v>
      </c>
      <c r="HJ357" s="108" t="n">
        <v>11.5</v>
      </c>
      <c r="HK357" s="108" t="n">
        <v>11.5</v>
      </c>
      <c r="HL357" s="108" t="n">
        <v>10.9</v>
      </c>
      <c r="HM357" s="108" t="n">
        <v>12.9</v>
      </c>
      <c r="HN357" s="108" t="n">
        <v>13.7</v>
      </c>
      <c r="HO357" s="109" t="n">
        <f aca="false">AVERAGE(HC357:HN357)</f>
        <v>13.075</v>
      </c>
      <c r="IA357" s="1" t="n">
        <v>2007</v>
      </c>
      <c r="IB357" s="110" t="s">
        <v>210</v>
      </c>
      <c r="IC357" s="108" t="n">
        <v>21.1</v>
      </c>
      <c r="ID357" s="108" t="n">
        <v>22.9</v>
      </c>
      <c r="IE357" s="108" t="n">
        <v>21.5</v>
      </c>
      <c r="IF357" s="108" t="n">
        <v>18</v>
      </c>
      <c r="IG357" s="108" t="n">
        <v>15.2</v>
      </c>
      <c r="IH357" s="108" t="n">
        <v>11.8</v>
      </c>
      <c r="II357" s="108" t="n">
        <v>12.8</v>
      </c>
      <c r="IJ357" s="108" t="n">
        <v>10.7</v>
      </c>
      <c r="IK357" s="108" t="n">
        <v>13.6</v>
      </c>
      <c r="IL357" s="108" t="n">
        <v>16.7</v>
      </c>
      <c r="IM357" s="108" t="n">
        <v>19.9</v>
      </c>
      <c r="IN357" s="108" t="n">
        <v>20.2</v>
      </c>
      <c r="IO357" s="109" t="n">
        <f aca="false">AVERAGE(IC357:IN357)</f>
        <v>17.0333333333333</v>
      </c>
      <c r="JA357" s="1" t="n">
        <v>2007</v>
      </c>
      <c r="JB357" s="110" t="s">
        <v>210</v>
      </c>
      <c r="JC357" s="108" t="n">
        <v>11.7</v>
      </c>
      <c r="JD357" s="108" t="n">
        <v>13.8</v>
      </c>
      <c r="JE357" s="108" t="n">
        <v>9.9</v>
      </c>
      <c r="JF357" s="108" t="n">
        <v>8</v>
      </c>
      <c r="JG357" s="108" t="n">
        <v>6.5</v>
      </c>
      <c r="JH357" s="108" t="n">
        <v>3.7</v>
      </c>
      <c r="JI357" s="108" t="n">
        <v>6</v>
      </c>
      <c r="JJ357" s="108" t="n">
        <v>6</v>
      </c>
      <c r="JK357" s="108" t="n">
        <v>6.5</v>
      </c>
      <c r="JL357" s="108" t="n">
        <v>6.3</v>
      </c>
      <c r="JM357" s="108" t="n">
        <v>9.2</v>
      </c>
      <c r="JN357" s="108" t="n">
        <v>10.5</v>
      </c>
      <c r="JO357" s="109" t="n">
        <f aca="false">AVERAGE(JC357:JN357)</f>
        <v>8.175</v>
      </c>
      <c r="KA357" s="1" t="n">
        <v>2007</v>
      </c>
      <c r="KB357" s="110" t="s">
        <v>210</v>
      </c>
      <c r="KC357" s="108" t="n">
        <v>26</v>
      </c>
      <c r="KD357" s="108" t="n">
        <v>26.8</v>
      </c>
      <c r="KE357" s="108" t="n">
        <v>25.3</v>
      </c>
      <c r="KF357" s="108" t="n">
        <v>22.7</v>
      </c>
      <c r="KG357" s="108" t="n">
        <v>21.3</v>
      </c>
      <c r="KH357" s="108" t="n">
        <v>14.3</v>
      </c>
      <c r="KI357" s="108" t="n">
        <v>13</v>
      </c>
      <c r="KJ357" s="108" t="n">
        <v>14.6</v>
      </c>
      <c r="KK357" s="108" t="n">
        <v>18.6</v>
      </c>
      <c r="KL357" s="108" t="n">
        <v>21.6</v>
      </c>
      <c r="KM357" s="108" t="n">
        <v>25.1</v>
      </c>
      <c r="KN357" s="108" t="n">
        <v>26.3</v>
      </c>
      <c r="KO357" s="109" t="n">
        <f aca="false">AVERAGE(KC357:KN357)</f>
        <v>21.3</v>
      </c>
      <c r="LA357" s="1" t="n">
        <v>2007</v>
      </c>
      <c r="LB357" s="110" t="s">
        <v>210</v>
      </c>
      <c r="LC357" s="108" t="n">
        <v>13.4</v>
      </c>
      <c r="LD357" s="108" t="n">
        <v>15.2</v>
      </c>
      <c r="LE357" s="108" t="n">
        <v>12.6</v>
      </c>
      <c r="LF357" s="108" t="n">
        <v>10.5</v>
      </c>
      <c r="LG357" s="108" t="n">
        <v>8.8</v>
      </c>
      <c r="LH357" s="108" t="n">
        <v>6.4</v>
      </c>
      <c r="LI357" s="108" t="n">
        <v>8.2</v>
      </c>
      <c r="LJ357" s="108" t="n">
        <v>7.8</v>
      </c>
      <c r="LK357" s="108" t="n">
        <v>8.2</v>
      </c>
      <c r="LL357" s="108" t="n">
        <v>8.3</v>
      </c>
      <c r="LM357" s="108" t="n">
        <v>12.1</v>
      </c>
      <c r="LN357" s="108" t="n">
        <v>12.8</v>
      </c>
      <c r="LO357" s="109" t="n">
        <f aca="false">AVERAGE(LC357:LN357)</f>
        <v>10.3583333333333</v>
      </c>
      <c r="MA357" s="1" t="n">
        <v>2007</v>
      </c>
      <c r="MB357" s="110" t="s">
        <v>210</v>
      </c>
      <c r="MC357" s="108" t="n">
        <v>16.1</v>
      </c>
      <c r="MD357" s="108" t="n">
        <v>17.6</v>
      </c>
      <c r="ME357" s="108" t="n">
        <v>14.7</v>
      </c>
      <c r="MF357" s="108" t="n">
        <v>13.3</v>
      </c>
      <c r="MG357" s="108" t="n">
        <v>10.9</v>
      </c>
      <c r="MH357" s="108" t="n">
        <v>8.7</v>
      </c>
      <c r="MI357" s="108" t="n">
        <v>9.2</v>
      </c>
      <c r="MJ357" s="108" t="n">
        <v>8.9</v>
      </c>
      <c r="MK357" s="108" t="n">
        <v>9.3</v>
      </c>
      <c r="ML357" s="108" t="n">
        <v>10.3</v>
      </c>
      <c r="MM357" s="108" t="n">
        <v>13</v>
      </c>
      <c r="MN357" s="108" t="n">
        <v>14.2</v>
      </c>
      <c r="MO357" s="109" t="n">
        <f aca="false">AVERAGE(MC357:MN357)</f>
        <v>12.1833333333333</v>
      </c>
      <c r="NA357" s="1" t="n">
        <v>2007</v>
      </c>
      <c r="NB357" s="110" t="s">
        <v>210</v>
      </c>
      <c r="NC357" s="108" t="n">
        <v>17.5</v>
      </c>
      <c r="ND357" s="108" t="n">
        <v>18.5</v>
      </c>
      <c r="NE357" s="108" t="n">
        <v>18.8</v>
      </c>
      <c r="NF357" s="108" t="n">
        <v>14.5</v>
      </c>
      <c r="NG357" s="108" t="n">
        <v>12.7</v>
      </c>
      <c r="NH357" s="108" t="n">
        <v>12</v>
      </c>
      <c r="NI357" s="108" t="n">
        <v>12.4</v>
      </c>
      <c r="NJ357" s="108" t="n">
        <v>10</v>
      </c>
      <c r="NK357" s="108" t="n">
        <v>10</v>
      </c>
      <c r="NL357" s="108" t="n">
        <v>12.4</v>
      </c>
      <c r="NM357" s="108" t="n">
        <v>14.7</v>
      </c>
      <c r="NN357" s="108" t="n">
        <v>16.9</v>
      </c>
      <c r="NO357" s="109" t="n">
        <f aca="false">AVERAGE(NC357:NN357)</f>
        <v>14.2</v>
      </c>
      <c r="OA357" s="1" t="n">
        <v>2007</v>
      </c>
      <c r="OB357" s="110" t="s">
        <v>210</v>
      </c>
      <c r="OC357" s="108" t="n">
        <v>18</v>
      </c>
      <c r="OD357" s="108" t="n">
        <v>19</v>
      </c>
      <c r="OE357" s="108" t="n">
        <v>17.6</v>
      </c>
      <c r="OF357" s="108" t="n">
        <v>15.2</v>
      </c>
      <c r="OG357" s="108" t="n">
        <v>13.4</v>
      </c>
      <c r="OH357" s="108" t="n">
        <v>11.6</v>
      </c>
      <c r="OI357" s="108" t="n">
        <v>12.3</v>
      </c>
      <c r="OJ357" s="108" t="n">
        <v>12</v>
      </c>
      <c r="OK357" s="108" t="n">
        <v>12.3</v>
      </c>
      <c r="OL357" s="108" t="n">
        <v>12.5</v>
      </c>
      <c r="OM357" s="108" t="n">
        <v>16</v>
      </c>
      <c r="ON357" s="108" t="n">
        <v>16.5</v>
      </c>
      <c r="OO357" s="109" t="n">
        <f aca="false">AVERAGE(OC357:ON357)</f>
        <v>14.7</v>
      </c>
      <c r="PA357" s="16" t="n">
        <v>2007</v>
      </c>
      <c r="PB357" s="134" t="s">
        <v>210</v>
      </c>
      <c r="PC357" s="108" t="n">
        <v>18.1</v>
      </c>
      <c r="PD357" s="108" t="n">
        <v>20.2</v>
      </c>
      <c r="PE357" s="108" t="n">
        <v>15.6</v>
      </c>
      <c r="PF357" s="108" t="n">
        <v>13.6</v>
      </c>
      <c r="PG357" s="108" t="n">
        <v>7.7</v>
      </c>
      <c r="PH357" s="108" t="n">
        <v>7.1</v>
      </c>
      <c r="PI357" s="108" t="n">
        <v>8.1</v>
      </c>
      <c r="PJ357" s="108" t="n">
        <v>7</v>
      </c>
      <c r="PK357" s="108" t="n">
        <v>9</v>
      </c>
      <c r="PL357" s="108" t="n">
        <v>12</v>
      </c>
      <c r="PM357" s="108" t="n">
        <v>15.7</v>
      </c>
      <c r="PN357" s="108" t="n">
        <v>15.4</v>
      </c>
      <c r="PO357" s="109" t="n">
        <f aca="false">AVERAGE(PC357:PN357)</f>
        <v>12.4583333333333</v>
      </c>
      <c r="QA357" s="1" t="n">
        <v>2007</v>
      </c>
      <c r="QB357" s="110" t="s">
        <v>210</v>
      </c>
      <c r="QC357" s="108" t="n">
        <v>13.2</v>
      </c>
      <c r="QD357" s="108" t="n">
        <v>14.6</v>
      </c>
      <c r="QE357" s="108" t="n">
        <v>12.2</v>
      </c>
      <c r="QF357" s="108" t="n">
        <v>11.1</v>
      </c>
      <c r="QG357" s="108" t="n">
        <v>8.4</v>
      </c>
      <c r="QH357" s="108" t="n">
        <v>6.6</v>
      </c>
      <c r="QI357" s="108" t="n">
        <v>7.5</v>
      </c>
      <c r="QJ357" s="108" t="n">
        <v>7.2</v>
      </c>
      <c r="QK357" s="108" t="n">
        <v>6.8</v>
      </c>
      <c r="QL357" s="108" t="n">
        <v>7.2</v>
      </c>
      <c r="QM357" s="108" t="n">
        <v>9.7</v>
      </c>
      <c r="QN357" s="108" t="n">
        <v>11.4</v>
      </c>
      <c r="QO357" s="109" t="n">
        <f aca="false">AVERAGE(QC357:QN357)</f>
        <v>9.65833333333333</v>
      </c>
      <c r="RA357" s="1" t="n">
        <v>2007</v>
      </c>
      <c r="RB357" s="110" t="s">
        <v>210</v>
      </c>
      <c r="RC357" s="108" t="n">
        <v>14.1</v>
      </c>
      <c r="RD357" s="108" t="n">
        <v>17</v>
      </c>
      <c r="RE357" s="108" t="n">
        <v>13</v>
      </c>
      <c r="RF357" s="108" t="n">
        <v>9.4</v>
      </c>
      <c r="RG357" s="108" t="n">
        <v>6.5</v>
      </c>
      <c r="RH357" s="108" t="n">
        <v>6.6</v>
      </c>
      <c r="RI357" s="108" t="n">
        <v>6.7</v>
      </c>
      <c r="RJ357" s="108" t="n">
        <v>4</v>
      </c>
      <c r="RK357" s="108" t="n">
        <v>4.5</v>
      </c>
      <c r="RL357" s="108" t="n">
        <v>7.4</v>
      </c>
      <c r="RM357" s="108" t="n">
        <v>11.2</v>
      </c>
      <c r="RN357" s="108" t="n">
        <v>8.3</v>
      </c>
      <c r="RO357" s="109" t="n">
        <f aca="false">AVERAGE(RC357:RN357)</f>
        <v>9.05833333333333</v>
      </c>
      <c r="SA357" s="1" t="n">
        <v>2007</v>
      </c>
      <c r="SB357" s="107" t="n">
        <v>2007</v>
      </c>
      <c r="SC357" s="108" t="n">
        <v>20.7</v>
      </c>
      <c r="SD357" s="108" t="n">
        <v>24</v>
      </c>
      <c r="SE357" s="108" t="n">
        <v>16.8</v>
      </c>
      <c r="SF357" s="108" t="n">
        <v>16.4</v>
      </c>
      <c r="SG357" s="108" t="n">
        <v>8.6</v>
      </c>
      <c r="SH357" s="108" t="n">
        <v>6.6</v>
      </c>
      <c r="SI357" s="108" t="n">
        <v>8.1</v>
      </c>
      <c r="SJ357" s="108" t="n">
        <v>7.6</v>
      </c>
      <c r="SK357" s="108" t="n">
        <v>11.1</v>
      </c>
      <c r="SL357" s="108" t="n">
        <v>14.9</v>
      </c>
      <c r="SM357" s="108" t="n">
        <v>18.4</v>
      </c>
      <c r="SN357" s="108" t="n">
        <v>18.7</v>
      </c>
      <c r="SO357" s="109" t="n">
        <f aca="false">AVERAGE(SC357:SN357)</f>
        <v>14.325</v>
      </c>
      <c r="TA357" s="1" t="n">
        <v>2007</v>
      </c>
      <c r="TB357" s="110" t="s">
        <v>210</v>
      </c>
      <c r="TC357" s="108" t="n">
        <v>27.3</v>
      </c>
      <c r="TD357" s="108" t="n">
        <v>28.8</v>
      </c>
      <c r="TE357" s="108" t="n">
        <v>24.8</v>
      </c>
      <c r="TF357" s="108" t="n">
        <v>21.6</v>
      </c>
      <c r="TG357" s="108" t="n">
        <v>17.2</v>
      </c>
      <c r="TH357" s="108" t="n">
        <v>10</v>
      </c>
      <c r="TI357" s="108" t="n">
        <v>12.3</v>
      </c>
      <c r="TJ357" s="108" t="n">
        <v>12.4</v>
      </c>
      <c r="TK357" s="108" t="n">
        <v>16.7</v>
      </c>
      <c r="TL357" s="108" t="n">
        <v>21.1</v>
      </c>
      <c r="TM357" s="108" t="n">
        <v>24.4</v>
      </c>
      <c r="TN357" s="108" t="n">
        <v>25.8</v>
      </c>
      <c r="TO357" s="109" t="n">
        <f aca="false">AVERAGE(TC357:TN357)</f>
        <v>20.2</v>
      </c>
      <c r="UA357" s="1" t="n">
        <v>2007</v>
      </c>
      <c r="UB357" s="110" t="s">
        <v>210</v>
      </c>
      <c r="UC357" s="108" t="n">
        <v>17</v>
      </c>
      <c r="UD357" s="108" t="n">
        <v>17.9</v>
      </c>
      <c r="UE357" s="108" t="n">
        <v>15.1</v>
      </c>
      <c r="UF357" s="108" t="n">
        <v>13</v>
      </c>
      <c r="UG357" s="108" t="n">
        <v>5.7</v>
      </c>
      <c r="UH357" s="108" t="n">
        <v>6.5</v>
      </c>
      <c r="UI357" s="108" t="n">
        <v>7.1</v>
      </c>
      <c r="UJ357" s="108" t="n">
        <v>4.9</v>
      </c>
      <c r="UK357" s="108" t="n">
        <v>6.2</v>
      </c>
      <c r="UL357" s="108" t="n">
        <v>10.5</v>
      </c>
      <c r="UM357" s="108" t="n">
        <v>13.8</v>
      </c>
      <c r="UN357" s="108" t="n">
        <v>14.8</v>
      </c>
      <c r="UO357" s="109" t="n">
        <f aca="false">AVERAGE(UC357:UN357)</f>
        <v>11.0416666666667</v>
      </c>
      <c r="VA357" s="1" t="n">
        <v>2007</v>
      </c>
      <c r="VB357" s="110" t="s">
        <v>210</v>
      </c>
      <c r="VC357" s="108" t="n">
        <v>12.7</v>
      </c>
      <c r="VD357" s="108" t="n">
        <v>13.9</v>
      </c>
      <c r="VE357" s="108" t="n">
        <v>13.7</v>
      </c>
      <c r="VF357" s="108" t="n">
        <v>9.8</v>
      </c>
      <c r="VG357" s="108" t="n">
        <v>10</v>
      </c>
      <c r="VH357" s="108" t="n">
        <v>7.9</v>
      </c>
      <c r="VI357" s="108" t="n">
        <v>7.2</v>
      </c>
      <c r="VJ357" s="108" t="n">
        <v>7.6</v>
      </c>
      <c r="VK357" s="108" t="n">
        <v>7.5</v>
      </c>
      <c r="VL357" s="108" t="n">
        <v>7.7</v>
      </c>
      <c r="VM357" s="108" t="n">
        <v>10.6</v>
      </c>
      <c r="VN357" s="108" t="n">
        <v>10.4</v>
      </c>
      <c r="VO357" s="109" t="n">
        <f aca="false">AVERAGE(VC357:VN357)</f>
        <v>9.91666666666667</v>
      </c>
      <c r="WA357" s="1" t="n">
        <v>2007</v>
      </c>
      <c r="WB357" s="110" t="s">
        <v>210</v>
      </c>
      <c r="WC357" s="108" t="n">
        <v>18.3</v>
      </c>
      <c r="WD357" s="108" t="n">
        <v>23.3</v>
      </c>
      <c r="WE357" s="108" t="n">
        <v>18.3</v>
      </c>
      <c r="WF357" s="108" t="n">
        <v>14.6</v>
      </c>
      <c r="WG357" s="108" t="n">
        <v>9</v>
      </c>
      <c r="WH357" s="108" t="n">
        <v>8.5</v>
      </c>
      <c r="WI357" s="108" t="n">
        <v>8.8</v>
      </c>
      <c r="WJ357" s="108" t="n">
        <v>6.8</v>
      </c>
      <c r="WK357" s="108" t="n">
        <v>9.4</v>
      </c>
      <c r="WL357" s="108" t="n">
        <v>13.3</v>
      </c>
      <c r="WM357" s="108" t="n">
        <v>18.2</v>
      </c>
      <c r="WN357" s="108" t="n">
        <v>18</v>
      </c>
      <c r="WO357" s="109" t="n">
        <f aca="false">AVERAGE(WC357:WN357)</f>
        <v>13.875</v>
      </c>
      <c r="YA357" s="1" t="n">
        <v>2007</v>
      </c>
      <c r="YB357" s="110" t="s">
        <v>210</v>
      </c>
      <c r="YC357" s="108" t="n">
        <v>14.1</v>
      </c>
      <c r="YD357" s="108" t="n">
        <v>15.6</v>
      </c>
      <c r="YE357" s="108" t="n">
        <v>13</v>
      </c>
      <c r="YF357" s="108" t="n">
        <v>11.2</v>
      </c>
      <c r="YG357" s="108" t="n">
        <v>7.9</v>
      </c>
      <c r="YH357" s="108" t="n">
        <v>6</v>
      </c>
      <c r="YI357" s="108" t="n">
        <v>6.9</v>
      </c>
      <c r="YJ357" s="108" t="n">
        <v>6.3</v>
      </c>
      <c r="YK357" s="108" t="n">
        <v>6.6</v>
      </c>
      <c r="YL357" s="108" t="n">
        <v>7.6</v>
      </c>
      <c r="YM357" s="108" t="n">
        <v>11.4</v>
      </c>
      <c r="YN357" s="108" t="n">
        <v>12.5</v>
      </c>
      <c r="YO357" s="109" t="n">
        <f aca="false">AVERAGE(YC357:YN357)</f>
        <v>9.925</v>
      </c>
      <c r="ZA357" s="1" t="n">
        <v>2007</v>
      </c>
      <c r="ZB357" s="110" t="s">
        <v>210</v>
      </c>
      <c r="ZC357" s="108" t="n">
        <v>15.5</v>
      </c>
      <c r="ZD357" s="108" t="n">
        <v>16.5</v>
      </c>
      <c r="ZE357" s="108" t="n">
        <v>13.9</v>
      </c>
      <c r="ZF357" s="108" t="n">
        <v>11.4</v>
      </c>
      <c r="ZG357" s="108" t="n">
        <v>7.5</v>
      </c>
      <c r="ZH357" s="108" t="n">
        <v>6.1</v>
      </c>
      <c r="ZI357" s="108" t="n">
        <v>6.8</v>
      </c>
      <c r="ZJ357" s="108" t="n">
        <v>5.2</v>
      </c>
      <c r="ZK357" s="108" t="n">
        <v>6.2</v>
      </c>
      <c r="ZL357" s="108" t="n">
        <v>8.4</v>
      </c>
      <c r="ZM357" s="108" t="n">
        <v>12.4</v>
      </c>
      <c r="ZN357" s="108" t="n">
        <v>13.7</v>
      </c>
      <c r="ZO357" s="109" t="n">
        <f aca="false">AVERAGE(ZC357:ZN357)</f>
        <v>10.3</v>
      </c>
      <c r="AAA357" s="1" t="n">
        <v>2007</v>
      </c>
      <c r="AAB357" s="110" t="s">
        <v>210</v>
      </c>
      <c r="AAC357" s="108" t="n">
        <v>24.6</v>
      </c>
      <c r="AAD357" s="108" t="n">
        <v>25.3</v>
      </c>
      <c r="AAE357" s="108" t="n">
        <v>23.7</v>
      </c>
      <c r="AAF357" s="108" t="n">
        <v>20.3</v>
      </c>
      <c r="AAG357" s="108" t="n">
        <v>19.8</v>
      </c>
      <c r="AAH357" s="108" t="n">
        <v>12.5</v>
      </c>
      <c r="AAI357" s="108" t="n">
        <v>11.9</v>
      </c>
      <c r="AAJ357" s="108" t="n">
        <v>14</v>
      </c>
      <c r="AAK357" s="108" t="n">
        <v>20.1</v>
      </c>
      <c r="AAL357" s="108" t="n">
        <v>23</v>
      </c>
      <c r="AAM357" s="108" t="n">
        <v>23.6</v>
      </c>
      <c r="AAN357" s="108" t="n">
        <v>24.5</v>
      </c>
      <c r="AAO357" s="109" t="n">
        <f aca="false">AVERAGE(AAC357:AAN357)</f>
        <v>20.275</v>
      </c>
      <c r="ABA357" s="1" t="n">
        <v>2007</v>
      </c>
      <c r="ABB357" s="110" t="s">
        <v>210</v>
      </c>
      <c r="ABC357" s="108" t="n">
        <v>22.8</v>
      </c>
      <c r="ABD357" s="108" t="n">
        <v>26.4</v>
      </c>
      <c r="ABE357" s="108" t="n">
        <v>25.4</v>
      </c>
      <c r="ABF357" s="108" t="n">
        <v>22.8</v>
      </c>
      <c r="ABG357" s="108" t="n">
        <v>19</v>
      </c>
      <c r="ABH357" s="108" t="n">
        <v>14.3</v>
      </c>
      <c r="ABI357" s="108" t="n">
        <v>15.4</v>
      </c>
      <c r="ABJ357" s="108" t="n">
        <v>13.3</v>
      </c>
      <c r="ABK357" s="108" t="n">
        <v>16.1</v>
      </c>
      <c r="ABL357" s="108" t="n">
        <v>18.7</v>
      </c>
      <c r="ABM357" s="108" t="n">
        <v>22.5</v>
      </c>
      <c r="ABN357" s="108" t="n">
        <v>22.3</v>
      </c>
      <c r="ABO357" s="109" t="n">
        <f aca="false">AVERAGE(ABC357:ABN357)</f>
        <v>19.9166666666667</v>
      </c>
      <c r="ACA357" s="111" t="n">
        <v>2007</v>
      </c>
      <c r="ACB357" s="110" t="s">
        <v>210</v>
      </c>
      <c r="ACC357" s="108" t="n">
        <v>16.6</v>
      </c>
      <c r="ACD357" s="108" t="n">
        <v>17.6</v>
      </c>
      <c r="ACE357" s="108" t="n">
        <v>15.8</v>
      </c>
      <c r="ACF357" s="108" t="n">
        <v>12.4</v>
      </c>
      <c r="ACG357" s="108" t="n">
        <v>10.6</v>
      </c>
      <c r="ACH357" s="108" t="n">
        <v>8.5</v>
      </c>
      <c r="ACI357" s="108" t="n">
        <v>10</v>
      </c>
      <c r="ACJ357" s="108" t="n">
        <v>8.8</v>
      </c>
      <c r="ACK357" s="108" t="n">
        <v>9.6</v>
      </c>
      <c r="ACL357" s="108" t="n">
        <v>10.7</v>
      </c>
      <c r="ACM357" s="108" t="n">
        <v>14.7</v>
      </c>
      <c r="ACN357" s="108" t="n">
        <v>15.2</v>
      </c>
      <c r="ACO357" s="109" t="n">
        <f aca="false">AVERAGE(ACC357:ACN357)</f>
        <v>12.5416666666667</v>
      </c>
      <c r="ADA357" s="1" t="n">
        <v>2007</v>
      </c>
      <c r="ADB357" s="110" t="s">
        <v>210</v>
      </c>
      <c r="ADC357" s="108" t="n">
        <v>25.7</v>
      </c>
      <c r="ADD357" s="108" t="n">
        <v>26.8</v>
      </c>
      <c r="ADE357" s="108" t="n">
        <v>25.4</v>
      </c>
      <c r="ADF357" s="108" t="n">
        <v>22.4</v>
      </c>
      <c r="ADG357" s="108" t="n">
        <v>17.8</v>
      </c>
      <c r="ADH357" s="108" t="n">
        <v>12.4</v>
      </c>
      <c r="ADI357" s="108" t="n">
        <v>13.6</v>
      </c>
      <c r="ADJ357" s="108" t="n">
        <v>12.3</v>
      </c>
      <c r="ADK357" s="108" t="n">
        <v>15.5</v>
      </c>
      <c r="ADL357" s="108" t="n">
        <v>18.4</v>
      </c>
      <c r="ADM357" s="108" t="n">
        <v>22.2</v>
      </c>
      <c r="ADN357" s="108" t="n">
        <v>24</v>
      </c>
      <c r="ADO357" s="109" t="n">
        <f aca="false">AVERAGE(ADC357:ADN357)</f>
        <v>19.7083333333333</v>
      </c>
      <c r="AEA357" s="1" t="n">
        <v>2007</v>
      </c>
      <c r="AEB357" s="110" t="s">
        <v>210</v>
      </c>
      <c r="AEC357" s="108" t="n">
        <v>25.7</v>
      </c>
      <c r="AED357" s="108" t="n">
        <v>27.2</v>
      </c>
      <c r="AEE357" s="108" t="n">
        <v>24.4</v>
      </c>
      <c r="AEF357" s="108" t="n">
        <v>21.7</v>
      </c>
      <c r="AEG357" s="108" t="n">
        <v>17.2</v>
      </c>
      <c r="AEH357" s="108" t="n">
        <v>11.3</v>
      </c>
      <c r="AEI357" s="108" t="n">
        <v>13.1</v>
      </c>
      <c r="AEJ357" s="108" t="n">
        <v>11.4</v>
      </c>
      <c r="AEK357" s="108" t="n">
        <v>15.2</v>
      </c>
      <c r="AEL357" s="108" t="n">
        <v>19.5</v>
      </c>
      <c r="AEM357" s="108" t="n">
        <v>22.8</v>
      </c>
      <c r="AEN357" s="108" t="n">
        <v>23.8</v>
      </c>
      <c r="AEO357" s="109" t="n">
        <f aca="false">AVERAGE(AEC357:AEN357)</f>
        <v>19.4416666666667</v>
      </c>
      <c r="AFA357" s="1" t="n">
        <v>2007</v>
      </c>
      <c r="AFB357" s="110" t="s">
        <v>210</v>
      </c>
      <c r="AFC357" s="108" t="n">
        <v>18.6</v>
      </c>
      <c r="AFD357" s="108" t="n">
        <v>19.4</v>
      </c>
      <c r="AFE357" s="108" t="n">
        <v>18.3</v>
      </c>
      <c r="AFF357" s="108" t="n">
        <v>16.8</v>
      </c>
      <c r="AFG357" s="108" t="n">
        <v>15</v>
      </c>
      <c r="AFH357" s="108" t="n">
        <v>13.3</v>
      </c>
      <c r="AFI357" s="108" t="n">
        <v>13.5</v>
      </c>
      <c r="AFJ357" s="108" t="n">
        <v>12.9</v>
      </c>
      <c r="AFK357" s="108" t="n">
        <v>13.3</v>
      </c>
      <c r="AFL357" s="108" t="n">
        <v>13.5</v>
      </c>
      <c r="AFM357" s="108" t="n">
        <v>16.3</v>
      </c>
      <c r="AFN357" s="108" t="n">
        <v>16.5</v>
      </c>
      <c r="AFO357" s="109" t="n">
        <f aca="false">AVERAGE(AFC357:AFN357)</f>
        <v>15.6166666666667</v>
      </c>
      <c r="AGA357" s="1" t="n">
        <v>2007</v>
      </c>
      <c r="AGB357" s="110" t="s">
        <v>210</v>
      </c>
      <c r="AGC357" s="108" t="n">
        <v>16.3</v>
      </c>
      <c r="AGD357" s="108" t="n">
        <v>17.9</v>
      </c>
      <c r="AGE357" s="108" t="n">
        <v>13.5</v>
      </c>
      <c r="AGF357" s="108" t="n">
        <v>11.2</v>
      </c>
      <c r="AGG357" s="108" t="n">
        <v>4.6</v>
      </c>
      <c r="AGH357" s="108" t="n">
        <v>5.2</v>
      </c>
      <c r="AGI357" s="108" t="n">
        <v>6</v>
      </c>
      <c r="AGJ357" s="108" t="n">
        <v>3.3</v>
      </c>
      <c r="AGK357" s="108" t="n">
        <v>5.6</v>
      </c>
      <c r="AGL357" s="108" t="n">
        <v>9.7</v>
      </c>
      <c r="AGM357" s="108" t="n">
        <v>13.8</v>
      </c>
      <c r="AGN357" s="108" t="n">
        <v>14.1</v>
      </c>
      <c r="AGO357" s="109" t="n">
        <f aca="false">AVERAGE(AGC357:AGN357)</f>
        <v>10.1</v>
      </c>
      <c r="AHA357" s="1" t="n">
        <v>2007</v>
      </c>
      <c r="AHB357" s="110" t="s">
        <v>210</v>
      </c>
      <c r="AHC357" s="108" t="n">
        <v>12.9</v>
      </c>
      <c r="AHD357" s="108" t="n">
        <v>14</v>
      </c>
      <c r="AHE357" s="108" t="n">
        <v>11.2</v>
      </c>
      <c r="AHF357" s="108" t="n">
        <v>9.1</v>
      </c>
      <c r="AHG357" s="108" t="n">
        <v>6.3</v>
      </c>
      <c r="AHH357" s="108" t="n">
        <v>5.1</v>
      </c>
      <c r="AHI357" s="108" t="n">
        <v>6.2</v>
      </c>
      <c r="AHJ357" s="108" t="n">
        <v>4.9</v>
      </c>
      <c r="AHK357" s="108" t="n">
        <v>5</v>
      </c>
      <c r="AHL357" s="108" t="n">
        <v>5.6</v>
      </c>
      <c r="AHM357" s="108" t="n">
        <v>8.5</v>
      </c>
      <c r="AHN357" s="108" t="n">
        <v>11.1</v>
      </c>
      <c r="AHO357" s="109" t="n">
        <f aca="false">AVERAGE(AHC357:AHN357)</f>
        <v>8.325</v>
      </c>
      <c r="AIA357" s="1" t="n">
        <v>2007</v>
      </c>
      <c r="AIB357" s="110" t="s">
        <v>210</v>
      </c>
      <c r="AIC357" s="108" t="n">
        <v>19.9</v>
      </c>
      <c r="AID357" s="108" t="n">
        <v>24.9</v>
      </c>
      <c r="AIE357" s="108" t="n">
        <v>18.1</v>
      </c>
      <c r="AIF357" s="108" t="n">
        <v>16.3</v>
      </c>
      <c r="AIG357" s="108" t="n">
        <v>9.7</v>
      </c>
      <c r="AIH357" s="108" t="n">
        <v>5.4</v>
      </c>
      <c r="AII357" s="108" t="n">
        <v>7</v>
      </c>
      <c r="AIJ357" s="108" t="n">
        <v>6.6</v>
      </c>
      <c r="AIK357" s="108" t="n">
        <v>9.5</v>
      </c>
      <c r="AIL357" s="108" t="n">
        <v>14.8</v>
      </c>
      <c r="AIM357" s="108" t="n">
        <v>16.4</v>
      </c>
      <c r="AIN357" s="108" t="n">
        <v>17</v>
      </c>
      <c r="AIO357" s="109" t="n">
        <f aca="false">AVERAGE(AIC357:AIN357)</f>
        <v>13.8</v>
      </c>
      <c r="AJA357" s="1" t="n">
        <v>2007</v>
      </c>
      <c r="AJB357" s="110" t="s">
        <v>210</v>
      </c>
      <c r="AJC357" s="108" t="n">
        <v>26.6</v>
      </c>
      <c r="AJD357" s="108" t="n">
        <v>26.7</v>
      </c>
      <c r="AJE357" s="108" t="n">
        <v>25.7</v>
      </c>
      <c r="AJF357" s="108" t="n">
        <v>23.3</v>
      </c>
      <c r="AJG357" s="108" t="n">
        <v>22.9</v>
      </c>
      <c r="AJH357" s="108" t="n">
        <v>15.5</v>
      </c>
      <c r="AJI357" s="108" t="n">
        <v>13.5</v>
      </c>
      <c r="AJJ357" s="108" t="n">
        <v>16.2</v>
      </c>
      <c r="AJK357" s="108" t="n">
        <v>20.3</v>
      </c>
      <c r="AJL357" s="108" t="n">
        <v>24.6</v>
      </c>
      <c r="AJM357" s="108" t="n">
        <v>25.8</v>
      </c>
      <c r="AJN357" s="108" t="n">
        <v>27.4</v>
      </c>
      <c r="AJO357" s="109" t="n">
        <f aca="false">AVERAGE(AJC357:AJN357)</f>
        <v>22.375</v>
      </c>
      <c r="AKA357" s="1" t="n">
        <v>2007</v>
      </c>
      <c r="AKB357" s="110" t="s">
        <v>210</v>
      </c>
      <c r="AKC357" s="108" t="n">
        <v>14.9</v>
      </c>
      <c r="AKD357" s="108" t="n">
        <v>16</v>
      </c>
      <c r="AKE357" s="108" t="n">
        <v>13.3</v>
      </c>
      <c r="AKF357" s="108" t="n">
        <v>10.2</v>
      </c>
      <c r="AKG357" s="108" t="n">
        <v>6.5</v>
      </c>
      <c r="AKH357" s="108" t="n">
        <v>4.7</v>
      </c>
      <c r="AKI357" s="108" t="n">
        <v>5.8</v>
      </c>
      <c r="AKJ357" s="108" t="n">
        <v>4.5</v>
      </c>
      <c r="AKK357" s="108" t="n">
        <v>4.7</v>
      </c>
      <c r="AKL357" s="108" t="n">
        <v>7.1</v>
      </c>
      <c r="AKM357" s="108" t="n">
        <v>10.8</v>
      </c>
      <c r="AKN357" s="108" t="n">
        <v>13.1</v>
      </c>
      <c r="AKO357" s="109" t="n">
        <f aca="false">AVERAGE(AKC357:AKN357)</f>
        <v>9.3</v>
      </c>
      <c r="ALA357" s="35" t="n">
        <f aca="false">(ACO357+AO357+EO357+NO357+AKO357+AFO357+AEO357+IO357+MO357)/9</f>
        <v>13.8074074074074</v>
      </c>
      <c r="ALB357" s="77" t="n">
        <f aca="false">(ABO357+KO357+DO357+AGO357)/4</f>
        <v>18.1229166666667</v>
      </c>
      <c r="ALC357" s="19" t="n">
        <f aca="false">(QO357+PO357+AAO357+AJO357+FO357+SO357+BO357+CO357+JO357+OO357+TO357+HO357)/12</f>
        <v>13.6986111111111</v>
      </c>
      <c r="AMA357" s="28" t="n">
        <f aca="false">MAX(ACC357:ACN357,AC357:AN357,EC357:EN357,NC357:NN357,AKC357:AKN357,AFC357:AFN357,AEC357:AEN357,IC357:IN357,MC357:MN357)</f>
        <v>27.2</v>
      </c>
      <c r="AMB357" s="28" t="n">
        <f aca="false">MIN(ACC357:ACN357,AC357:AN357,EC357:EN357,NC357:NN357,AKC357:AKN357,AFC357:AFN357,AEC357:AEN357,IC357:IN357,MC357:MN357)</f>
        <v>4.5</v>
      </c>
      <c r="AMC357" s="81" t="n">
        <f aca="false">MAX(ABC357:ABN357,KC357:KN357,DC357:DN357,AGC357:AGN357)</f>
        <v>28</v>
      </c>
      <c r="AMD357" s="81" t="n">
        <f aca="false">MIN(ABC357:ABN357,KC357:KN357,DC357:DN357,AGC357:AGN357)</f>
        <v>3.3</v>
      </c>
      <c r="AME357" s="60" t="n">
        <f aca="false">MAX(QC357:QN357,PC357:PN357,AJC357:AJN357,AAC357:AAN357,FC357:FN357,SC357:SN357)</f>
        <v>27.4</v>
      </c>
      <c r="AMF357" s="60" t="n">
        <f aca="false">MIN(QC357:QN357,PC357:PN357,AJC357:AJN357,AAC357:AAN357,FC357:FN357,SC357:SN357)</f>
        <v>6.6</v>
      </c>
    </row>
    <row r="358" customFormat="false" ht="12.8" hidden="false" customHeight="false" outlineLevel="0" collapsed="false">
      <c r="A358" s="104"/>
      <c r="B358" s="29" t="n">
        <f aca="false">AVERAGE(AO358,BO358,CO358,DO358,EO358,FO358,GO358,HO368,IO358,JO358,KO358,LO358,MO358,NO358,OO358,PO358,QO358,RO358,SO358,TO358,UO358,VO358,WO358,YO358,ZO358,AAO358,ABO358,ACO358,ADO358,AEO358,AFO358,AGO358,AHO358,AIO358,AJO358,AKO358)</f>
        <v>13.5465277777778</v>
      </c>
      <c r="C358" s="30" t="n">
        <f aca="false">AVERAGE(B354:B358)</f>
        <v>13.6002777777778</v>
      </c>
      <c r="D358" s="31" t="n">
        <f aca="false">AVERAGE(B349:B358)</f>
        <v>13.5945138888889</v>
      </c>
      <c r="E358" s="29" t="n">
        <f aca="false">AVERAGE(B339:B358)</f>
        <v>13.7323184097924</v>
      </c>
      <c r="F358" s="32" t="n">
        <f aca="false">AVERAGE(B309:B358)</f>
        <v>13.7630911370651</v>
      </c>
      <c r="G358" s="3" t="n">
        <f aca="false">MAX(AC358:AN358,BC358:BN358,CC358:CN358,DC358:DN358,EC358:EN358,FC358:FN358,GC358:GN358,HC358:HN358,IC358:IN358,JC358:JN358,KC358:KN358,LC358:LN358,MC358:MN358,NC358:NN358,OC358:ON358,PC358:PN358,QC358:QN358,RC358:RN358,SC358:SN358,TC358:TN358,UC358:UN358,VC358:VN358,WC358:WN358,YC358:YN358,ZC358:ZN358,AAC358:AAN358,ABC358:ABN358,ACC358:ACN358,ADC358:ADN358,AEC358:AEN358,AFC358:AFN358,AGC358:AGN358,AHC358:AHN358,AIC358:AIN358,AJC358:AJN358,AKC358:AKN358)</f>
        <v>28.3</v>
      </c>
      <c r="H358" s="105" t="n">
        <f aca="false">MEDIAN(AC358:AN358,BC358:BN358,CC358:CN358,DC358:DN358,EC358:EN358,FC358:FN358,GC358:GN358,HC358:HN358,IC358:IN358,JC358:JN358,KC358:KN358,LC358:LN358,MC358:MN358,NC358:NN358,OC358:ON358,PC358:PN358,QC358:QN358,RC358:RN358,SC358:SN358,TC358:TN358,UC358:UN358,VC358:VN358,WC358:WN358,YC358:YN358,ZC358:ZN358,AAC358:AAN358,ABC358:ABN358,ACC358:ACN358,ADC358:ADN358,AEC358:AEN358,AFC358:AFN358,AGC358:AGN358,AHC358:AHN358,AIC358:AIN358,AJC358:AJN358,AKC358:AKN358)</f>
        <v>13.2</v>
      </c>
      <c r="I358" s="5" t="n">
        <f aca="false">MIN(AC358:AN358,BC358:BN358,CC358:CN358,DC358:DN358,EC358:EN358,FC358:FN358,GC358:GN358,HC358:HN358,IC358:IN358,JC358:JN358,KC358:KN358,LC358:LN358,MC358:MN358,NC358:NN358,OC358:ON358,PC358:PN358,QC358:QN358,RC358:RN358,SC358:SN358,TC358:TN358,UC358:UN358,VC358:VN358,WC358:WN358,YC358:YN358,ZC358:ZN358,AAC358:AAN358,ABC358:ABN358,ACC358:ACN358,ADC358:ADN358,AEC358:AEN358,AFC358:AFN358,AGC358:AGN358,AHC358:AHN358,AIC358:AIN358,AJC358:AJN358,AKC358:AKN358)</f>
        <v>0.7</v>
      </c>
      <c r="J358" s="106" t="n">
        <f aca="false">(G358+I358)/2</f>
        <v>14.5</v>
      </c>
      <c r="AB358" s="107" t="n">
        <v>2008</v>
      </c>
      <c r="AC358" s="108" t="n">
        <v>16.6</v>
      </c>
      <c r="AD358" s="108" t="n">
        <v>17.6</v>
      </c>
      <c r="AE358" s="108" t="n">
        <v>16.2</v>
      </c>
      <c r="AF358" s="108" t="n">
        <v>13</v>
      </c>
      <c r="AG358" s="108" t="n">
        <v>12.1</v>
      </c>
      <c r="AH358" s="108" t="n">
        <v>9.3</v>
      </c>
      <c r="AI358" s="108" t="n">
        <v>8.5</v>
      </c>
      <c r="AJ358" s="108" t="n">
        <v>8.3</v>
      </c>
      <c r="AK358" s="108" t="n">
        <v>10.2</v>
      </c>
      <c r="AL358" s="108" t="n">
        <v>12.3</v>
      </c>
      <c r="AM358" s="108" t="n">
        <v>12.8</v>
      </c>
      <c r="AN358" s="108" t="n">
        <v>14.5</v>
      </c>
      <c r="AO358" s="109" t="n">
        <f aca="false">AVERAGE(AC358:AN358)</f>
        <v>12.6166666666667</v>
      </c>
      <c r="BA358" s="1" t="n">
        <v>2008</v>
      </c>
      <c r="BB358" s="110" t="s">
        <v>211</v>
      </c>
      <c r="BC358" s="108" t="n">
        <v>15.8</v>
      </c>
      <c r="BD358" s="108" t="n">
        <v>15.3</v>
      </c>
      <c r="BE358" s="108" t="n">
        <v>15.2</v>
      </c>
      <c r="BF358" s="108" t="n">
        <v>10.5</v>
      </c>
      <c r="BG358" s="108" t="n">
        <v>9.1</v>
      </c>
      <c r="BH358" s="108" t="n">
        <v>6</v>
      </c>
      <c r="BI358" s="108" t="n">
        <v>5.2</v>
      </c>
      <c r="BJ358" s="108" t="n">
        <v>4.7</v>
      </c>
      <c r="BK358" s="108" t="n">
        <v>7.9</v>
      </c>
      <c r="BL358" s="108" t="n">
        <v>10.3</v>
      </c>
      <c r="BM358" s="108" t="n">
        <v>11.5</v>
      </c>
      <c r="BN358" s="108" t="n">
        <v>13.7</v>
      </c>
      <c r="BO358" s="109" t="n">
        <f aca="false">AVERAGE(BC358:BN358)</f>
        <v>10.4333333333333</v>
      </c>
      <c r="CA358" s="1" t="n">
        <v>2008</v>
      </c>
      <c r="CB358" s="110" t="s">
        <v>211</v>
      </c>
      <c r="CC358" s="108" t="n">
        <v>13.4</v>
      </c>
      <c r="CD358" s="108" t="n">
        <v>14.8</v>
      </c>
      <c r="CE358" s="108" t="n">
        <v>12</v>
      </c>
      <c r="CF358" s="108" t="n">
        <v>8.9</v>
      </c>
      <c r="CG358" s="108" t="n">
        <v>8.1</v>
      </c>
      <c r="CH358" s="108" t="n">
        <v>4.2</v>
      </c>
      <c r="CI358" s="108" t="n">
        <v>3.8</v>
      </c>
      <c r="CJ358" s="108" t="n">
        <v>1.5</v>
      </c>
      <c r="CK358" s="108" t="n">
        <v>5.6</v>
      </c>
      <c r="CL358" s="108" t="n">
        <v>7.7</v>
      </c>
      <c r="CM358" s="108" t="n">
        <v>8.6</v>
      </c>
      <c r="CN358" s="108" t="n">
        <v>10.1</v>
      </c>
      <c r="CO358" s="109" t="n">
        <f aca="false">AVERAGE(CC358:CN358)</f>
        <v>8.225</v>
      </c>
      <c r="DA358" s="1" t="n">
        <v>2008</v>
      </c>
      <c r="DB358" s="110" t="s">
        <v>211</v>
      </c>
      <c r="DC358" s="108" t="n">
        <v>27</v>
      </c>
      <c r="DD358" s="108" t="n">
        <v>25.5</v>
      </c>
      <c r="DE358" s="108" t="n">
        <v>24.9</v>
      </c>
      <c r="DF358" s="108" t="n">
        <v>22.5</v>
      </c>
      <c r="DG358" s="108" t="n">
        <v>15.8</v>
      </c>
      <c r="DH358" s="108" t="n">
        <v>15.3</v>
      </c>
      <c r="DI358" s="108" t="n">
        <v>11.7</v>
      </c>
      <c r="DJ358" s="108" t="n">
        <v>14.4</v>
      </c>
      <c r="DK358" s="108" t="n">
        <v>20.3</v>
      </c>
      <c r="DL358" s="108" t="n">
        <v>23.5</v>
      </c>
      <c r="DM358" s="108" t="n">
        <v>26.6</v>
      </c>
      <c r="DN358" s="108" t="n">
        <v>26.4</v>
      </c>
      <c r="DO358" s="109" t="n">
        <f aca="false">AVERAGE(DC358:DN358)</f>
        <v>21.1583333333333</v>
      </c>
      <c r="EA358" s="1" t="n">
        <v>2008</v>
      </c>
      <c r="EB358" s="110" t="s">
        <v>211</v>
      </c>
      <c r="EC358" s="108" t="n">
        <v>15.8</v>
      </c>
      <c r="ED358" s="108" t="n">
        <v>17.3</v>
      </c>
      <c r="EE358" s="108" t="n">
        <v>14.8</v>
      </c>
      <c r="EF358" s="108" t="n">
        <v>10.9</v>
      </c>
      <c r="EG358" s="108" t="n">
        <v>10.2</v>
      </c>
      <c r="EH358" s="108" t="n">
        <v>7</v>
      </c>
      <c r="EI358" s="108" t="n">
        <v>6.8</v>
      </c>
      <c r="EJ358" s="108" t="n">
        <v>4.1</v>
      </c>
      <c r="EK358" s="108" t="n">
        <v>8</v>
      </c>
      <c r="EL358" s="108" t="n">
        <v>10.1</v>
      </c>
      <c r="EM358" s="108" t="n">
        <v>10.6</v>
      </c>
      <c r="EN358" s="108" t="n">
        <v>12.5</v>
      </c>
      <c r="EO358" s="109" t="n">
        <f aca="false">AVERAGE(EC358:EN358)</f>
        <v>10.675</v>
      </c>
      <c r="FA358" s="1" t="n">
        <v>2008</v>
      </c>
      <c r="FB358" s="110" t="s">
        <v>211</v>
      </c>
      <c r="FC358" s="108" t="n">
        <v>14.3</v>
      </c>
      <c r="FD358" s="108" t="n">
        <v>16.7</v>
      </c>
      <c r="FE358" s="108" t="n">
        <v>13</v>
      </c>
      <c r="FF358" s="108" t="n">
        <v>11</v>
      </c>
      <c r="FG358" s="108" t="n">
        <v>10.2</v>
      </c>
      <c r="FH358" s="108" t="n">
        <v>7.1</v>
      </c>
      <c r="FI358" s="108" t="n">
        <v>6.5</v>
      </c>
      <c r="FJ358" s="108" t="n">
        <v>4.6</v>
      </c>
      <c r="FK358" s="108" t="n">
        <v>7</v>
      </c>
      <c r="FL358" s="108" t="n">
        <v>9.2</v>
      </c>
      <c r="FM358" s="108" t="n">
        <v>8.8</v>
      </c>
      <c r="FN358" s="108" t="n">
        <v>11.1</v>
      </c>
      <c r="FO358" s="109" t="n">
        <f aca="false">AVERAGE(FC358:FN358)</f>
        <v>9.95833333333333</v>
      </c>
      <c r="GA358" s="1" t="n">
        <v>2008</v>
      </c>
      <c r="GB358" s="110" t="s">
        <v>211</v>
      </c>
      <c r="GC358" s="108" t="n">
        <v>17.5</v>
      </c>
      <c r="GD358" s="108" t="n">
        <v>18.5</v>
      </c>
      <c r="GE358" s="108" t="n">
        <v>17.3</v>
      </c>
      <c r="GF358" s="108" t="n">
        <v>15.8</v>
      </c>
      <c r="GG358" s="108" t="n">
        <v>15.2</v>
      </c>
      <c r="GH358" s="108" t="n">
        <v>12.6</v>
      </c>
      <c r="GI358" s="108" t="n">
        <v>11.1</v>
      </c>
      <c r="GJ358" s="108" t="n">
        <v>10.9</v>
      </c>
      <c r="GK358" s="108" t="n">
        <v>12.3</v>
      </c>
      <c r="GL358" s="108" t="n">
        <v>13.7</v>
      </c>
      <c r="GM358" s="108" t="n">
        <v>13.9</v>
      </c>
      <c r="GN358" s="108" t="n">
        <v>15.8</v>
      </c>
      <c r="GO358" s="109" t="n">
        <f aca="false">AVERAGE(GC358:GN358)</f>
        <v>14.55</v>
      </c>
      <c r="HA358" s="1" t="n">
        <v>2008</v>
      </c>
      <c r="HB358" s="110" t="s">
        <v>211</v>
      </c>
      <c r="HC358" s="108" t="n">
        <v>15.3</v>
      </c>
      <c r="HD358" s="108" t="n">
        <v>17.4</v>
      </c>
      <c r="HE358" s="108" t="n">
        <v>15.1</v>
      </c>
      <c r="HF358" s="108" t="n">
        <v>14.3</v>
      </c>
      <c r="HG358" s="108" t="n">
        <v>14</v>
      </c>
      <c r="HH358" s="108" t="n">
        <v>12.2</v>
      </c>
      <c r="HI358" s="108" t="n">
        <v>10.2</v>
      </c>
      <c r="HJ358" s="108" t="n">
        <v>8.7</v>
      </c>
      <c r="HK358" s="108" t="n">
        <v>10.6</v>
      </c>
      <c r="HL358" s="108" t="n">
        <v>12</v>
      </c>
      <c r="HM358" s="108" t="n">
        <v>11.6</v>
      </c>
      <c r="HN358" s="108" t="n">
        <v>13.3</v>
      </c>
      <c r="HO358" s="109" t="n">
        <f aca="false">AVERAGE(HC358:HN358)</f>
        <v>12.8916666666667</v>
      </c>
      <c r="IA358" s="1" t="n">
        <v>2008</v>
      </c>
      <c r="IB358" s="110" t="s">
        <v>211</v>
      </c>
      <c r="IC358" s="108" t="n">
        <v>23.2</v>
      </c>
      <c r="ID358" s="108" t="n">
        <v>23.9</v>
      </c>
      <c r="IE358" s="108" t="n">
        <v>23</v>
      </c>
      <c r="IF358" s="108" t="n">
        <v>18.6</v>
      </c>
      <c r="IG358" s="108" t="n">
        <v>13.6</v>
      </c>
      <c r="IH358" s="108" t="n">
        <v>10.7</v>
      </c>
      <c r="II358" s="108" t="n">
        <v>10.1</v>
      </c>
      <c r="IJ358" s="108" t="n">
        <v>9.4</v>
      </c>
      <c r="IK358" s="108" t="n">
        <v>13.1</v>
      </c>
      <c r="IL358" s="108" t="n">
        <v>16.6</v>
      </c>
      <c r="IM358" s="108" t="n">
        <v>17.5</v>
      </c>
      <c r="IN358" s="108" t="n">
        <v>20.1</v>
      </c>
      <c r="IO358" s="109" t="n">
        <f aca="false">AVERAGE(IC358:IN358)</f>
        <v>16.65</v>
      </c>
      <c r="JA358" s="1" t="n">
        <v>2008</v>
      </c>
      <c r="JB358" s="110" t="s">
        <v>211</v>
      </c>
      <c r="JC358" s="108" t="n">
        <v>13.8</v>
      </c>
      <c r="JD358" s="108" t="n">
        <v>15.1</v>
      </c>
      <c r="JE358" s="108" t="n">
        <v>11.7</v>
      </c>
      <c r="JF358" s="108" t="n">
        <v>8.2</v>
      </c>
      <c r="JG358" s="108" t="n">
        <v>7.2</v>
      </c>
      <c r="JH358" s="108" t="n">
        <v>2.7</v>
      </c>
      <c r="JI358" s="108" t="n">
        <v>3.4</v>
      </c>
      <c r="JJ358" s="108" t="n">
        <v>1</v>
      </c>
      <c r="JK358" s="108" t="n">
        <v>5.3</v>
      </c>
      <c r="JL358" s="108" t="n">
        <v>7.8</v>
      </c>
      <c r="JM358" s="108" t="n">
        <v>8.5</v>
      </c>
      <c r="JN358" s="108" t="n">
        <v>10.5</v>
      </c>
      <c r="JO358" s="109" t="n">
        <f aca="false">AVERAGE(JC358:JN358)</f>
        <v>7.93333333333333</v>
      </c>
      <c r="KA358" s="1" t="n">
        <v>2008</v>
      </c>
      <c r="KB358" s="110" t="s">
        <v>211</v>
      </c>
      <c r="KC358" s="108" t="n">
        <v>25.8</v>
      </c>
      <c r="KD358" s="108" t="n">
        <v>25.3</v>
      </c>
      <c r="KE358" s="108" t="n">
        <v>24.3</v>
      </c>
      <c r="KF358" s="108" t="n">
        <v>20.9</v>
      </c>
      <c r="KG358" s="108" t="n">
        <v>15.5</v>
      </c>
      <c r="KH358" s="108" t="n">
        <v>15.5</v>
      </c>
      <c r="KI358" s="108" t="n">
        <v>11.9</v>
      </c>
      <c r="KJ358" s="108" t="n">
        <v>15</v>
      </c>
      <c r="KK358" s="108" t="n">
        <v>20.9</v>
      </c>
      <c r="KL358" s="108" t="n">
        <v>23.8</v>
      </c>
      <c r="KM358" s="108" t="n">
        <v>25.9</v>
      </c>
      <c r="KN358" s="108" t="n">
        <v>26</v>
      </c>
      <c r="KO358" s="109" t="n">
        <f aca="false">AVERAGE(KC358:KN358)</f>
        <v>20.9</v>
      </c>
      <c r="LA358" s="1" t="n">
        <v>2008</v>
      </c>
      <c r="LB358" s="110" t="s">
        <v>211</v>
      </c>
      <c r="LC358" s="108" t="n">
        <v>15.5</v>
      </c>
      <c r="LD358" s="108" t="n">
        <v>17</v>
      </c>
      <c r="LE358" s="108" t="n">
        <v>14.3</v>
      </c>
      <c r="LF358" s="108" t="n">
        <v>10.8</v>
      </c>
      <c r="LG358" s="108" t="n">
        <v>9.7</v>
      </c>
      <c r="LH358" s="108" t="n">
        <v>6.2</v>
      </c>
      <c r="LI358" s="108" t="n">
        <v>5.5</v>
      </c>
      <c r="LJ358" s="108" t="n">
        <v>3.9</v>
      </c>
      <c r="LK358" s="108" t="n">
        <v>7.1</v>
      </c>
      <c r="LL358" s="108" t="n">
        <v>10.2</v>
      </c>
      <c r="LM358" s="108" t="n">
        <v>10.3</v>
      </c>
      <c r="LN358" s="108" t="n">
        <v>12.3</v>
      </c>
      <c r="LO358" s="109" t="n">
        <f aca="false">AVERAGE(LC358:LN358)</f>
        <v>10.2333333333333</v>
      </c>
      <c r="MA358" s="1" t="n">
        <v>2008</v>
      </c>
      <c r="MB358" s="110" t="s">
        <v>211</v>
      </c>
      <c r="MC358" s="108" t="n">
        <v>15.9</v>
      </c>
      <c r="MD358" s="108" t="n">
        <v>16</v>
      </c>
      <c r="ME358" s="108" t="n">
        <v>15.1</v>
      </c>
      <c r="MF358" s="108" t="n">
        <v>13.2</v>
      </c>
      <c r="MG358" s="108" t="n">
        <v>11.9</v>
      </c>
      <c r="MH358" s="108" t="n">
        <v>9.1</v>
      </c>
      <c r="MI358" s="108" t="n">
        <v>8.3</v>
      </c>
      <c r="MJ358" s="108" t="n">
        <v>7.1</v>
      </c>
      <c r="MK358" s="108" t="n">
        <v>10.3</v>
      </c>
      <c r="ML358" s="108" t="n">
        <v>11.9</v>
      </c>
      <c r="MM358" s="108" t="n">
        <v>12.4</v>
      </c>
      <c r="MN358" s="108" t="n">
        <v>14.2</v>
      </c>
      <c r="MO358" s="109" t="n">
        <f aca="false">AVERAGE(MC358:MN358)</f>
        <v>12.1166666666667</v>
      </c>
      <c r="NA358" s="1" t="n">
        <v>2008</v>
      </c>
      <c r="NB358" s="110" t="s">
        <v>211</v>
      </c>
      <c r="NC358" s="108" t="n">
        <v>19.7</v>
      </c>
      <c r="ND358" s="108" t="n">
        <v>21.4</v>
      </c>
      <c r="NE358" s="108" t="n">
        <v>19.8</v>
      </c>
      <c r="NF358" s="108" t="n">
        <v>16.3</v>
      </c>
      <c r="NG358" s="108" t="n">
        <v>13.3</v>
      </c>
      <c r="NH358" s="108" t="n">
        <v>11.7</v>
      </c>
      <c r="NI358" s="108" t="n">
        <v>9.9</v>
      </c>
      <c r="NJ358" s="108" t="n">
        <v>7.6</v>
      </c>
      <c r="NK358" s="108" t="n">
        <v>9.2</v>
      </c>
      <c r="NL358" s="108" t="n">
        <v>11.6</v>
      </c>
      <c r="NM358" s="108" t="n">
        <v>13.2</v>
      </c>
      <c r="NN358" s="108" t="n">
        <v>15.6</v>
      </c>
      <c r="NO358" s="109" t="n">
        <f aca="false">AVERAGE(NC358:NN358)</f>
        <v>14.1083333333333</v>
      </c>
      <c r="OA358" s="1" t="n">
        <v>2008</v>
      </c>
      <c r="OB358" s="110" t="s">
        <v>211</v>
      </c>
      <c r="OC358" s="108" t="n">
        <v>19.3</v>
      </c>
      <c r="OD358" s="108" t="n">
        <v>20</v>
      </c>
      <c r="OE358" s="108" t="n">
        <v>18.1</v>
      </c>
      <c r="OF358" s="108" t="n">
        <v>14.9</v>
      </c>
      <c r="OG358" s="108" t="n">
        <v>13.6</v>
      </c>
      <c r="OH358" s="108" t="n">
        <v>11.5</v>
      </c>
      <c r="OI358" s="108" t="n">
        <v>10.4</v>
      </c>
      <c r="OJ358" s="108" t="n">
        <v>9.2</v>
      </c>
      <c r="OK358" s="108" t="n">
        <v>11.7</v>
      </c>
      <c r="OL358" s="108" t="n">
        <v>13.9</v>
      </c>
      <c r="OM358" s="108" t="n">
        <v>13.9</v>
      </c>
      <c r="ON358" s="108" t="n">
        <v>16.7</v>
      </c>
      <c r="OO358" s="109" t="n">
        <f aca="false">AVERAGE(OC358:ON358)</f>
        <v>14.4333333333333</v>
      </c>
      <c r="PA358" s="16" t="n">
        <v>2008</v>
      </c>
      <c r="PB358" s="134" t="s">
        <v>211</v>
      </c>
      <c r="PC358" s="108" t="n">
        <v>19.4</v>
      </c>
      <c r="PD358" s="108" t="n">
        <v>17.5</v>
      </c>
      <c r="PE358" s="108" t="n">
        <v>17.5</v>
      </c>
      <c r="PF358" s="108" t="n">
        <v>12.5</v>
      </c>
      <c r="PG358" s="108" t="n">
        <v>11</v>
      </c>
      <c r="PH358" s="108" t="n">
        <v>7.2</v>
      </c>
      <c r="PI358" s="108" t="n">
        <v>5.8</v>
      </c>
      <c r="PJ358" s="108" t="n">
        <v>5.4</v>
      </c>
      <c r="PK358" s="108" t="n">
        <v>9.5</v>
      </c>
      <c r="PL358" s="108" t="n">
        <v>12.8</v>
      </c>
      <c r="PM358" s="108" t="n">
        <v>12.6</v>
      </c>
      <c r="PN358" s="108" t="n">
        <v>17</v>
      </c>
      <c r="PO358" s="109" t="n">
        <f aca="false">AVERAGE(PC358:PN358)</f>
        <v>12.35</v>
      </c>
      <c r="QA358" s="1" t="n">
        <v>2008</v>
      </c>
      <c r="QB358" s="110" t="s">
        <v>211</v>
      </c>
      <c r="QC358" s="108" t="n">
        <v>13.6</v>
      </c>
      <c r="QD358" s="108" t="n">
        <v>14.8</v>
      </c>
      <c r="QE358" s="108" t="n">
        <v>12.8</v>
      </c>
      <c r="QF358" s="108" t="n">
        <v>10.6</v>
      </c>
      <c r="QG358" s="108" t="n">
        <v>9.1</v>
      </c>
      <c r="QH358" s="108" t="n">
        <v>5.9</v>
      </c>
      <c r="QI358" s="108" t="n">
        <v>5.3</v>
      </c>
      <c r="QJ358" s="108" t="n">
        <v>4</v>
      </c>
      <c r="QK358" s="108" t="n">
        <v>6.4</v>
      </c>
      <c r="QL358" s="108" t="n">
        <v>8.6</v>
      </c>
      <c r="QM358" s="108" t="n">
        <v>9.6</v>
      </c>
      <c r="QN358" s="108" t="n">
        <v>11.4</v>
      </c>
      <c r="QO358" s="109" t="n">
        <f aca="false">AVERAGE(QC358:QN358)</f>
        <v>9.34166666666667</v>
      </c>
      <c r="RA358" s="1" t="n">
        <v>2008</v>
      </c>
      <c r="RB358" s="110" t="s">
        <v>211</v>
      </c>
      <c r="RC358" s="108" t="n">
        <v>17.5</v>
      </c>
      <c r="RD358" s="108" t="n">
        <v>17.5</v>
      </c>
      <c r="RE358" s="108" t="n">
        <v>14.1</v>
      </c>
      <c r="RF358" s="108" t="n">
        <v>10.3</v>
      </c>
      <c r="RG358" s="108" t="n">
        <v>7.5</v>
      </c>
      <c r="RH358" s="108" t="n">
        <v>5.2</v>
      </c>
      <c r="RI358" s="108" t="n">
        <v>5.5</v>
      </c>
      <c r="RJ358" s="108" t="n">
        <v>1.7</v>
      </c>
      <c r="RK358" s="108" t="n">
        <v>5.6</v>
      </c>
      <c r="RL358" s="108" t="n">
        <v>9.9</v>
      </c>
      <c r="RM358" s="108" t="n">
        <v>9.8</v>
      </c>
      <c r="RN358" s="108" t="n">
        <v>13.6</v>
      </c>
      <c r="RO358" s="109" t="n">
        <f aca="false">AVERAGE(RC358:RN358)</f>
        <v>9.85</v>
      </c>
      <c r="SA358" s="1" t="n">
        <v>2008</v>
      </c>
      <c r="SB358" s="107" t="n">
        <v>2008</v>
      </c>
      <c r="SC358" s="108" t="n">
        <v>22.8</v>
      </c>
      <c r="SD358" s="108" t="n">
        <v>18.7</v>
      </c>
      <c r="SE358" s="108" t="n">
        <v>20</v>
      </c>
      <c r="SF358" s="108" t="n">
        <v>15.2</v>
      </c>
      <c r="SG358" s="108" t="n">
        <v>11.9</v>
      </c>
      <c r="SH358" s="108" t="n">
        <v>8.1</v>
      </c>
      <c r="SI358" s="108" t="n">
        <v>6.7</v>
      </c>
      <c r="SJ358" s="108" t="n">
        <v>5.6</v>
      </c>
      <c r="SK358" s="108" t="n">
        <v>10.7</v>
      </c>
      <c r="SL358" s="108" t="n">
        <v>16</v>
      </c>
      <c r="SM358" s="108" t="n">
        <v>14.9</v>
      </c>
      <c r="SN358" s="108" t="n">
        <v>19.8</v>
      </c>
      <c r="SO358" s="109" t="n">
        <f aca="false">AVERAGE(SC358:SN358)</f>
        <v>14.2</v>
      </c>
      <c r="TA358" s="1" t="n">
        <v>2008</v>
      </c>
      <c r="TB358" s="110" t="s">
        <v>211</v>
      </c>
      <c r="TC358" s="108" t="n">
        <v>28.3</v>
      </c>
      <c r="TD358" s="108" t="n">
        <v>25.9</v>
      </c>
      <c r="TE358" s="108" t="n">
        <v>25.2</v>
      </c>
      <c r="TF358" s="108" t="n">
        <v>22.8</v>
      </c>
      <c r="TG358" s="108" t="n">
        <v>15.9</v>
      </c>
      <c r="TH358" s="108" t="n">
        <v>14.4</v>
      </c>
      <c r="TI358" s="108" t="n">
        <v>9.8</v>
      </c>
      <c r="TJ358" s="108" t="n">
        <v>13.7</v>
      </c>
      <c r="TK358" s="108" t="n">
        <v>18.3</v>
      </c>
      <c r="TL358" s="108" t="n">
        <v>22.7</v>
      </c>
      <c r="TM358" s="108" t="n">
        <v>22.9</v>
      </c>
      <c r="TN358" s="108" t="n">
        <v>25.7</v>
      </c>
      <c r="TO358" s="109" t="n">
        <f aca="false">AVERAGE(TC358:TN358)</f>
        <v>20.4666666666667</v>
      </c>
      <c r="UA358" s="1" t="n">
        <v>2008</v>
      </c>
      <c r="UB358" s="110" t="s">
        <v>211</v>
      </c>
      <c r="UC358" s="108" t="n">
        <v>18.7</v>
      </c>
      <c r="UD358" s="108" t="n">
        <v>18.4</v>
      </c>
      <c r="UE358" s="108" t="n">
        <v>16.3</v>
      </c>
      <c r="UF358" s="108" t="n">
        <v>12</v>
      </c>
      <c r="UG358" s="108" t="n">
        <v>8.8</v>
      </c>
      <c r="UH358" s="108" t="n">
        <v>7.3</v>
      </c>
      <c r="UI358" s="108" t="n">
        <v>5.7</v>
      </c>
      <c r="UJ358" s="108" t="n">
        <v>4.7</v>
      </c>
      <c r="UK358" s="108" t="n">
        <v>6.9</v>
      </c>
      <c r="UL358" s="108" t="n">
        <v>11.1</v>
      </c>
      <c r="UM358" s="108" t="n">
        <v>11.6</v>
      </c>
      <c r="UN358" s="108" t="n">
        <v>14.7</v>
      </c>
      <c r="UO358" s="109" t="n">
        <f aca="false">AVERAGE(UC358:UN358)</f>
        <v>11.35</v>
      </c>
      <c r="VA358" s="1" t="n">
        <v>2008</v>
      </c>
      <c r="VB358" s="110" t="s">
        <v>211</v>
      </c>
      <c r="VC358" s="108" t="n">
        <v>13.5</v>
      </c>
      <c r="VD358" s="108" t="n">
        <v>14.4</v>
      </c>
      <c r="VE358" s="108" t="n">
        <v>13.3</v>
      </c>
      <c r="VF358" s="108" t="n">
        <v>11.5</v>
      </c>
      <c r="VG358" s="108" t="n">
        <v>10.5</v>
      </c>
      <c r="VH358" s="108" t="n">
        <v>7.3</v>
      </c>
      <c r="VI358" s="108" t="n">
        <v>6.2</v>
      </c>
      <c r="VJ358" s="108" t="n">
        <v>6.8</v>
      </c>
      <c r="VK358" s="108" t="n">
        <v>7.7</v>
      </c>
      <c r="VL358" s="108" t="n">
        <v>9.8</v>
      </c>
      <c r="VM358" s="108" t="n">
        <v>9.1</v>
      </c>
      <c r="VN358" s="108" t="n">
        <v>10.5</v>
      </c>
      <c r="VO358" s="109" t="n">
        <f aca="false">AVERAGE(VC358:VN358)</f>
        <v>10.05</v>
      </c>
      <c r="WA358" s="1" t="n">
        <v>2008</v>
      </c>
      <c r="WB358" s="110" t="s">
        <v>211</v>
      </c>
      <c r="WC358" s="108" t="n">
        <v>23.3</v>
      </c>
      <c r="WD358" s="108" t="n">
        <v>22.5</v>
      </c>
      <c r="WE358" s="108" t="n">
        <v>20.7</v>
      </c>
      <c r="WF358" s="108" t="n">
        <v>14.7</v>
      </c>
      <c r="WG358" s="108" t="n">
        <v>10</v>
      </c>
      <c r="WH358" s="108" t="n">
        <v>5.9</v>
      </c>
      <c r="WI358" s="108" t="n">
        <v>5.9</v>
      </c>
      <c r="WJ358" s="108" t="n">
        <v>3.7</v>
      </c>
      <c r="WK358" s="108" t="n">
        <v>8.1</v>
      </c>
      <c r="WL358" s="108" t="n">
        <v>12.3</v>
      </c>
      <c r="WM358" s="108" t="n">
        <v>10.3</v>
      </c>
      <c r="WN358" s="108" t="n">
        <v>18.5</v>
      </c>
      <c r="WO358" s="109" t="n">
        <f aca="false">AVERAGE(WC358:WN358)</f>
        <v>12.9916666666667</v>
      </c>
      <c r="YA358" s="1" t="n">
        <v>2008</v>
      </c>
      <c r="YB358" s="110" t="s">
        <v>211</v>
      </c>
      <c r="YC358" s="108" t="n">
        <v>15.1</v>
      </c>
      <c r="YD358" s="108" t="n">
        <v>15.9</v>
      </c>
      <c r="YE358" s="108" t="n">
        <v>13.5</v>
      </c>
      <c r="YF358" s="108" t="n">
        <v>10.3</v>
      </c>
      <c r="YG358" s="108" t="n">
        <v>7.8</v>
      </c>
      <c r="YH358" s="108" t="n">
        <v>4.9</v>
      </c>
      <c r="YI358" s="108" t="n">
        <v>4.4</v>
      </c>
      <c r="YJ358" s="108" t="n">
        <v>2.6</v>
      </c>
      <c r="YK358" s="108" t="n">
        <v>6.2</v>
      </c>
      <c r="YL358" s="108" t="n">
        <v>8.9</v>
      </c>
      <c r="YM358" s="108" t="n">
        <v>10</v>
      </c>
      <c r="YN358" s="108" t="n">
        <v>13</v>
      </c>
      <c r="YO358" s="109" t="n">
        <f aca="false">AVERAGE(YC358:YN358)</f>
        <v>9.38333333333334</v>
      </c>
      <c r="ZA358" s="1" t="n">
        <v>2008</v>
      </c>
      <c r="ZB358" s="110" t="s">
        <v>211</v>
      </c>
      <c r="ZC358" s="108" t="n">
        <v>17.8</v>
      </c>
      <c r="ZD358" s="108" t="n">
        <v>17.8</v>
      </c>
      <c r="ZE358" s="108" t="n">
        <v>15.5</v>
      </c>
      <c r="ZF358" s="108" t="n">
        <v>10.8</v>
      </c>
      <c r="ZG358" s="108" t="n">
        <v>7.7</v>
      </c>
      <c r="ZH358" s="108" t="n">
        <v>4.6</v>
      </c>
      <c r="ZI358" s="108" t="n">
        <v>4.3</v>
      </c>
      <c r="ZJ358" s="108" t="n">
        <v>2.4</v>
      </c>
      <c r="ZK358" s="108" t="n">
        <v>6.7</v>
      </c>
      <c r="ZL358" s="108" t="n">
        <v>10.5</v>
      </c>
      <c r="ZM358" s="108" t="n">
        <v>11.2</v>
      </c>
      <c r="ZN358" s="108" t="n">
        <v>14.8</v>
      </c>
      <c r="ZO358" s="109" t="n">
        <f aca="false">AVERAGE(ZC358:ZN358)</f>
        <v>10.3416666666667</v>
      </c>
      <c r="AAA358" s="1" t="n">
        <v>2008</v>
      </c>
      <c r="AAB358" s="110" t="s">
        <v>211</v>
      </c>
      <c r="AAC358" s="108" t="n">
        <v>24.6</v>
      </c>
      <c r="AAD358" s="108" t="n">
        <v>23.5</v>
      </c>
      <c r="AAE358" s="108" t="n">
        <v>23</v>
      </c>
      <c r="AAF358" s="108" t="n">
        <v>18.2</v>
      </c>
      <c r="AAG358" s="108" t="n">
        <v>14.7</v>
      </c>
      <c r="AAH358" s="108" t="n">
        <v>13.7</v>
      </c>
      <c r="AAI358" s="108" t="n">
        <v>11.3</v>
      </c>
      <c r="AAJ358" s="108" t="n">
        <v>13.7</v>
      </c>
      <c r="AAK358" s="108" t="n">
        <v>20.4</v>
      </c>
      <c r="AAL358" s="108" t="n">
        <v>23.1</v>
      </c>
      <c r="AAM358" s="108" t="n">
        <v>25.7</v>
      </c>
      <c r="AAN358" s="108" t="n">
        <v>24.6</v>
      </c>
      <c r="AAO358" s="109" t="n">
        <f aca="false">AVERAGE(AAC358:AAN358)</f>
        <v>19.7083333333333</v>
      </c>
      <c r="ABA358" s="1" t="n">
        <v>2008</v>
      </c>
      <c r="ABB358" s="110" t="s">
        <v>211</v>
      </c>
      <c r="ABC358" s="108" t="n">
        <v>26</v>
      </c>
      <c r="ABD358" s="108" t="n">
        <v>26.5</v>
      </c>
      <c r="ABE358" s="108" t="n">
        <v>25.1</v>
      </c>
      <c r="ABF358" s="108" t="n">
        <v>23.1</v>
      </c>
      <c r="ABG358" s="108" t="n">
        <v>17.7</v>
      </c>
      <c r="ABH358" s="108" t="n">
        <v>15.1</v>
      </c>
      <c r="ABI358" s="108" t="n">
        <v>13.4</v>
      </c>
      <c r="ABJ358" s="108" t="n">
        <v>13.8</v>
      </c>
      <c r="ABK358" s="108" t="n">
        <v>16.6</v>
      </c>
      <c r="ABL358" s="108" t="n">
        <v>20</v>
      </c>
      <c r="ABM358" s="108" t="n">
        <v>18.4</v>
      </c>
      <c r="ABN358" s="108" t="n">
        <v>20.8</v>
      </c>
      <c r="ABO358" s="109" t="n">
        <f aca="false">AVERAGE(ABC358:ABN358)</f>
        <v>19.7083333333333</v>
      </c>
      <c r="ACA358" s="111" t="n">
        <v>2008</v>
      </c>
      <c r="ACB358" s="110" t="s">
        <v>211</v>
      </c>
      <c r="ACC358" s="108" t="n">
        <v>18.9</v>
      </c>
      <c r="ACD358" s="108" t="n">
        <v>19.3</v>
      </c>
      <c r="ACE358" s="108" t="n">
        <v>16.7</v>
      </c>
      <c r="ACF358" s="108" t="n">
        <v>12.5</v>
      </c>
      <c r="ACG358" s="108" t="n">
        <v>10.3</v>
      </c>
      <c r="ACH358" s="108" t="n">
        <v>7.8</v>
      </c>
      <c r="ACI358" s="108" t="n">
        <v>7.3</v>
      </c>
      <c r="ACJ358" s="108" t="n">
        <v>5.6</v>
      </c>
      <c r="ACK358" s="108" t="n">
        <v>9.6</v>
      </c>
      <c r="ACL358" s="108" t="n">
        <v>12.1</v>
      </c>
      <c r="ACM358" s="108" t="n">
        <v>12.4</v>
      </c>
      <c r="ACN358" s="108" t="n">
        <v>15.6</v>
      </c>
      <c r="ACO358" s="109" t="n">
        <f aca="false">AVERAGE(ACC358:ACN358)</f>
        <v>12.3416666666667</v>
      </c>
      <c r="ADA358" s="1" t="n">
        <v>2008</v>
      </c>
      <c r="ADB358" s="110" t="s">
        <v>211</v>
      </c>
      <c r="ADC358" s="108" t="n">
        <v>27.2</v>
      </c>
      <c r="ADD358" s="108" t="n">
        <v>26.1</v>
      </c>
      <c r="ADE358" s="108" t="n">
        <v>25</v>
      </c>
      <c r="ADF358" s="108" t="n">
        <v>22.4</v>
      </c>
      <c r="ADG358" s="108" t="n">
        <v>16.3</v>
      </c>
      <c r="ADH358" s="108" t="n">
        <v>14.9</v>
      </c>
      <c r="ADI358" s="108" t="n">
        <v>10.9</v>
      </c>
      <c r="ADJ358" s="108" t="n">
        <v>13.5</v>
      </c>
      <c r="ADK358" s="108" t="n">
        <v>16.8</v>
      </c>
      <c r="ADL358" s="108" t="n">
        <v>20.6</v>
      </c>
      <c r="ADM358" s="108" t="n">
        <v>21.2</v>
      </c>
      <c r="ADN358" s="108" t="n">
        <v>24.1</v>
      </c>
      <c r="ADO358" s="109" t="n">
        <f aca="false">AVERAGE(ADC358:ADN358)</f>
        <v>19.9166666666667</v>
      </c>
      <c r="AEA358" s="1" t="n">
        <v>2008</v>
      </c>
      <c r="AEB358" s="110" t="s">
        <v>211</v>
      </c>
      <c r="AEC358" s="108" t="n">
        <v>27.8</v>
      </c>
      <c r="AED358" s="108" t="n">
        <v>26.4</v>
      </c>
      <c r="AEE358" s="108" t="n">
        <v>24.7</v>
      </c>
      <c r="AEF358" s="108" t="n">
        <v>22.1</v>
      </c>
      <c r="AEG358" s="108" t="n">
        <v>14.3</v>
      </c>
      <c r="AEH358" s="108" t="n">
        <v>14.8</v>
      </c>
      <c r="AEI358" s="108" t="n">
        <v>10.8</v>
      </c>
      <c r="AEJ358" s="108" t="n">
        <v>13.2</v>
      </c>
      <c r="AEK358" s="108" t="n">
        <v>16.7</v>
      </c>
      <c r="AEL358" s="108" t="n">
        <v>20.9</v>
      </c>
      <c r="AEM358" s="108" t="n">
        <v>20.5</v>
      </c>
      <c r="AEN358" s="108" t="n">
        <v>24</v>
      </c>
      <c r="AEO358" s="109" t="n">
        <f aca="false">AVERAGE(AEC358:AEN358)</f>
        <v>19.6833333333333</v>
      </c>
      <c r="AFA358" s="1" t="n">
        <v>2008</v>
      </c>
      <c r="AFB358" s="110" t="s">
        <v>211</v>
      </c>
      <c r="AFC358" s="108" t="n">
        <v>19.3</v>
      </c>
      <c r="AFD358" s="108" t="n">
        <v>20.2</v>
      </c>
      <c r="AFE358" s="108" t="n">
        <v>18.7</v>
      </c>
      <c r="AFF358" s="108" t="n">
        <v>16.5</v>
      </c>
      <c r="AFG358" s="108" t="n">
        <v>16</v>
      </c>
      <c r="AFH358" s="108" t="n">
        <v>13.8</v>
      </c>
      <c r="AFI358" s="108" t="n">
        <v>12.3</v>
      </c>
      <c r="AFJ358" s="108" t="n">
        <v>11.6</v>
      </c>
      <c r="AFK358" s="108" t="n">
        <v>13.1</v>
      </c>
      <c r="AFL358" s="108" t="n">
        <v>14.8</v>
      </c>
      <c r="AFM358" s="108" t="n">
        <v>14.6</v>
      </c>
      <c r="AFN358" s="108" t="n">
        <v>17.2</v>
      </c>
      <c r="AFO358" s="109" t="n">
        <f aca="false">AVERAGE(AFC358:AFN358)</f>
        <v>15.675</v>
      </c>
      <c r="AGA358" s="1" t="n">
        <v>2008</v>
      </c>
      <c r="AGB358" s="110" t="s">
        <v>211</v>
      </c>
      <c r="AGC358" s="108" t="n">
        <v>18.6</v>
      </c>
      <c r="AGD358" s="108" t="n">
        <v>17.8</v>
      </c>
      <c r="AGE358" s="108" t="n">
        <v>15.9</v>
      </c>
      <c r="AGF358" s="108" t="n">
        <v>10.7</v>
      </c>
      <c r="AGG358" s="108" t="n">
        <v>7.7</v>
      </c>
      <c r="AGH358" s="108" t="n">
        <v>4.9</v>
      </c>
      <c r="AGI358" s="108" t="n">
        <v>4</v>
      </c>
      <c r="AGJ358" s="108" t="n">
        <v>2.5</v>
      </c>
      <c r="AGK358" s="108" t="n">
        <v>6</v>
      </c>
      <c r="AGL358" s="108" t="n">
        <v>10.2</v>
      </c>
      <c r="AGM358" s="108" t="n">
        <v>10.8</v>
      </c>
      <c r="AGN358" s="108" t="n">
        <v>15.3</v>
      </c>
      <c r="AGO358" s="109" t="n">
        <f aca="false">AVERAGE(AGC358:AGN358)</f>
        <v>10.3666666666667</v>
      </c>
      <c r="AHA358" s="1" t="n">
        <v>2008</v>
      </c>
      <c r="AHB358" s="110" t="s">
        <v>211</v>
      </c>
      <c r="AHC358" s="108" t="n">
        <v>14.7</v>
      </c>
      <c r="AHD358" s="108" t="n">
        <v>15.8</v>
      </c>
      <c r="AHE358" s="108" t="n">
        <v>12.6</v>
      </c>
      <c r="AHF358" s="108" t="n">
        <v>8.8</v>
      </c>
      <c r="AHG358" s="108" t="n">
        <v>6.4</v>
      </c>
      <c r="AHH358" s="108" t="n">
        <v>3.7</v>
      </c>
      <c r="AHI358" s="108" t="n">
        <v>3.8</v>
      </c>
      <c r="AHJ358" s="108" t="n">
        <v>0.7</v>
      </c>
      <c r="AHK358" s="108" t="n">
        <v>4.8</v>
      </c>
      <c r="AHL358" s="108" t="n">
        <v>7.1</v>
      </c>
      <c r="AHM358" s="108" t="n">
        <v>8</v>
      </c>
      <c r="AHN358" s="108" t="n">
        <v>11.5</v>
      </c>
      <c r="AHO358" s="109" t="n">
        <f aca="false">AVERAGE(AHC358:AHN358)</f>
        <v>8.15833333333333</v>
      </c>
      <c r="AIA358" s="1" t="n">
        <v>2008</v>
      </c>
      <c r="AIB358" s="110" t="s">
        <v>211</v>
      </c>
      <c r="AIC358" s="108" t="n">
        <v>21.4</v>
      </c>
      <c r="AID358" s="108" t="n">
        <v>20.5</v>
      </c>
      <c r="AIE358" s="108" t="n">
        <v>20.2</v>
      </c>
      <c r="AIF358" s="108" t="n">
        <v>15.3</v>
      </c>
      <c r="AIG358" s="108" t="n">
        <v>11</v>
      </c>
      <c r="AIH358" s="108" t="n">
        <v>7.1</v>
      </c>
      <c r="AII358" s="108" t="n">
        <v>6.2</v>
      </c>
      <c r="AIJ358" s="108" t="n">
        <v>5</v>
      </c>
      <c r="AIK358" s="108" t="n">
        <v>10.6</v>
      </c>
      <c r="AIL358" s="108" t="n">
        <v>16.1</v>
      </c>
      <c r="AIM358" s="108" t="n">
        <v>16</v>
      </c>
      <c r="AIN358" s="108" t="n">
        <v>20.9</v>
      </c>
      <c r="AIO358" s="109" t="n">
        <f aca="false">AVERAGE(AIC358:AIN358)</f>
        <v>14.1916666666667</v>
      </c>
      <c r="AJA358" s="1" t="n">
        <v>2008</v>
      </c>
      <c r="AJB358" s="110" t="s">
        <v>211</v>
      </c>
      <c r="AJC358" s="108" t="n">
        <v>26.2</v>
      </c>
      <c r="AJD358" s="108" t="n">
        <v>25.1</v>
      </c>
      <c r="AJE358" s="108" t="n">
        <v>25.4</v>
      </c>
      <c r="AJF358" s="108" t="n">
        <v>19.7</v>
      </c>
      <c r="AJG358" s="108" t="n">
        <v>15.1</v>
      </c>
      <c r="AJH358" s="108" t="n">
        <v>15.9</v>
      </c>
      <c r="AJI358" s="108" t="n">
        <v>12.1</v>
      </c>
      <c r="AJJ358" s="108" t="n">
        <v>15.7</v>
      </c>
      <c r="AJK358" s="108" t="n">
        <v>22.7</v>
      </c>
      <c r="AJL358" s="108" t="n">
        <v>24.8</v>
      </c>
      <c r="AJM358" s="108" t="n">
        <v>27.9</v>
      </c>
      <c r="AJN358" s="108" t="n">
        <v>26.2</v>
      </c>
      <c r="AJO358" s="109" t="n">
        <f aca="false">AVERAGE(AJC358:AJN358)</f>
        <v>21.4</v>
      </c>
      <c r="AKA358" s="1" t="n">
        <v>2008</v>
      </c>
      <c r="AKB358" s="110" t="s">
        <v>211</v>
      </c>
      <c r="AKC358" s="108" t="n">
        <v>17.3</v>
      </c>
      <c r="AKD358" s="108" t="n">
        <v>17</v>
      </c>
      <c r="AKE358" s="108" t="n">
        <v>14.6</v>
      </c>
      <c r="AKF358" s="108" t="n">
        <v>9.7</v>
      </c>
      <c r="AKG358" s="108" t="n">
        <v>6.9</v>
      </c>
      <c r="AKH358" s="108" t="n">
        <v>3.6</v>
      </c>
      <c r="AKI358" s="108" t="n">
        <v>4.6</v>
      </c>
      <c r="AKJ358" s="108" t="n">
        <v>1.3</v>
      </c>
      <c r="AKK358" s="108" t="n">
        <v>5.2</v>
      </c>
      <c r="AKL358" s="108" t="n">
        <v>8.7</v>
      </c>
      <c r="AKM358" s="108" t="n">
        <v>10.5</v>
      </c>
      <c r="AKN358" s="108" t="n">
        <v>13.8</v>
      </c>
      <c r="AKO358" s="109" t="n">
        <f aca="false">AVERAGE(AKC358:AKN358)</f>
        <v>9.43333333333333</v>
      </c>
      <c r="ALA358" s="35" t="n">
        <f aca="false">(ACO358+AO358+EO358+NO358+AKO358+AFO358+AEO358+IO358+MO358)/9</f>
        <v>13.7</v>
      </c>
      <c r="ALB358" s="77" t="n">
        <f aca="false">(ABO358+KO358+DO358+AGO358)/4</f>
        <v>18.0333333333333</v>
      </c>
      <c r="ALC358" s="19" t="n">
        <f aca="false">(QO358+PO358+AAO358+AJO358+FO358+SO358+BO358+CO358+JO358+OO358+TO358+HO358)/12</f>
        <v>13.4451388888889</v>
      </c>
      <c r="AMA358" s="28" t="n">
        <f aca="false">MAX(ACC358:ACN358,AC358:AN358,EC358:EN358,NC358:NN358,AKC358:AKN358,AFC358:AFN358,AEC358:AEN358,IC358:IN358,MC358:MN358)</f>
        <v>27.8</v>
      </c>
      <c r="AMB358" s="28" t="n">
        <f aca="false">MIN(ACC358:ACN358,AC358:AN358,EC358:EN358,NC358:NN358,AKC358:AKN358,AFC358:AFN358,AEC358:AEN358,IC358:IN358,MC358:MN358)</f>
        <v>1.3</v>
      </c>
      <c r="AMC358" s="81" t="n">
        <f aca="false">MAX(ABC358:ABN358,KC358:KN358,DC358:DN358,AGC358:AGN358)</f>
        <v>27</v>
      </c>
      <c r="AMD358" s="81" t="n">
        <f aca="false">MIN(ABC358:ABN358,KC358:KN358,DC358:DN358,AGC358:AGN358)</f>
        <v>2.5</v>
      </c>
      <c r="AME358" s="60" t="n">
        <f aca="false">MAX(QC358:QN358,PC358:PN358,AJC358:AJN358,AAC358:AAN358,FC358:FN358,SC358:SN358)</f>
        <v>27.9</v>
      </c>
      <c r="AMF358" s="60" t="n">
        <f aca="false">MIN(QC358:QN358,PC358:PN358,AJC358:AJN358,AAC358:AAN358,FC358:FN358,SC358:SN358)</f>
        <v>4</v>
      </c>
    </row>
    <row r="359" customFormat="false" ht="12.8" hidden="false" customHeight="false" outlineLevel="0" collapsed="false">
      <c r="A359" s="104"/>
      <c r="B359" s="29" t="n">
        <f aca="false">AVERAGE(AO359,BO359,CO359,DO359,EO359,FO359,GO359,HO369,IO359,JO359,KO359,LO359,MO359,NO359,OO359,PO359,QO359,RO359,SO359,TO359,UO359,VO359,WO359,YO359,ZO359,AAO359,ABO359,ACO359,ADO359,AEO359,AFO359,AGO359,AHO359,AIO359,AJO359,AKO359)</f>
        <v>13.7355324074074</v>
      </c>
      <c r="C359" s="30" t="n">
        <f aca="false">AVERAGE(B355:B359)</f>
        <v>13.6125231481481</v>
      </c>
      <c r="D359" s="31" t="n">
        <f aca="false">AVERAGE(B350:B359)</f>
        <v>13.5833449074074</v>
      </c>
      <c r="E359" s="29" t="n">
        <f aca="false">AVERAGE(B340:B359)</f>
        <v>13.7218216891134</v>
      </c>
      <c r="F359" s="32" t="n">
        <f aca="false">AVERAGE(B310:B359)</f>
        <v>13.7555471555836</v>
      </c>
      <c r="G359" s="3" t="n">
        <f aca="false">MAX(AC359:AN359,BC359:BN359,CC359:CN359,DC359:DN359,EC359:EN359,FC359:FN359,GC359:GN359,HC359:HN359,IC359:IN359,JC359:JN359,KC359:KN359,LC359:LN359,MC359:MN359,NC359:NN359,OC359:ON359,PC359:PN359,QC359:QN359,RC359:RN359,SC359:SN359,TC359:TN359,UC359:UN359,VC359:VN359,WC359:WN359,YC359:YN359,ZC359:ZN359,AAC359:AAN359,ABC359:ABN359,ACC359:ACN359,ADC359:ADN359,AEC359:AEN359,AFC359:AFN359,AGC359:AGN359,AHC359:AHN359,AIC359:AIN359,AJC359:AJN359,AKC359:AKN359)</f>
        <v>27.1</v>
      </c>
      <c r="H359" s="105" t="n">
        <f aca="false">MEDIAN(AC359:AN359,BC359:BN359,CC359:CN359,DC359:DN359,EC359:EN359,FC359:FN359,GC359:GN359,HC359:HN359,IC359:IN359,JC359:JN359,KC359:KN359,LC359:LN359,MC359:MN359,NC359:NN359,OC359:ON359,PC359:PN359,QC359:QN359,RC359:RN359,SC359:SN359,TC359:TN359,UC359:UN359,VC359:VN359,WC359:WN359,YC359:YN359,ZC359:ZN359,AAC359:AAN359,ABC359:ABN359,ACC359:ACN359,ADC359:ADN359,AEC359:AEN359,AFC359:AFN359,AGC359:AGN359,AHC359:AHN359,AIC359:AIN359,AJC359:AJN359,AKC359:AKN359)</f>
        <v>13.3</v>
      </c>
      <c r="I359" s="5" t="n">
        <f aca="false">MIN(AC359:AN359,BC359:BN359,CC359:CN359,DC359:DN359,EC359:EN359,FC359:FN359,GC359:GN359,HC359:HN359,IC359:IN359,JC359:JN359,KC359:KN359,LC359:LN359,MC359:MN359,NC359:NN359,OC359:ON359,PC359:PN359,QC359:QN359,RC359:RN359,SC359:SN359,TC359:TN359,UC359:UN359,VC359:VN359,WC359:WN359,YC359:YN359,ZC359:ZN359,AAC359:AAN359,ABC359:ABN359,ACC359:ACN359,ADC359:ADN359,AEC359:AEN359,AFC359:AFN359,AGC359:AGN359,AHC359:AHN359,AIC359:AIN359,AJC359:AJN359,AKC359:AKN359)</f>
        <v>3.3</v>
      </c>
      <c r="J359" s="106" t="n">
        <f aca="false">(G359+I359)/2</f>
        <v>15.2</v>
      </c>
      <c r="AB359" s="107" t="n">
        <v>2009</v>
      </c>
      <c r="AC359" s="108" t="n">
        <v>16.7</v>
      </c>
      <c r="AD359" s="108" t="n">
        <v>16.9</v>
      </c>
      <c r="AE359" s="108" t="n">
        <v>14.8</v>
      </c>
      <c r="AF359" s="108" t="n">
        <v>14.3</v>
      </c>
      <c r="AG359" s="108" t="n">
        <v>10.6</v>
      </c>
      <c r="AH359" s="108" t="n">
        <v>10</v>
      </c>
      <c r="AI359" s="108" t="n">
        <v>9.6</v>
      </c>
      <c r="AJ359" s="108" t="n">
        <v>9.4</v>
      </c>
      <c r="AK359" s="108" t="n">
        <v>8.9</v>
      </c>
      <c r="AL359" s="108" t="n">
        <v>12.3</v>
      </c>
      <c r="AM359" s="108" t="n">
        <v>13.7</v>
      </c>
      <c r="AN359" s="108" t="n">
        <v>14.9</v>
      </c>
      <c r="AO359" s="109" t="n">
        <f aca="false">AVERAGE(AC359:AN359)</f>
        <v>12.675</v>
      </c>
      <c r="BA359" s="1" t="n">
        <v>2009</v>
      </c>
      <c r="BB359" s="110" t="s">
        <v>212</v>
      </c>
      <c r="BC359" s="108" t="n">
        <v>16.4</v>
      </c>
      <c r="BD359" s="108" t="n">
        <v>15.9</v>
      </c>
      <c r="BE359" s="108" t="n">
        <v>13.4</v>
      </c>
      <c r="BF359" s="108" t="n">
        <v>11.2</v>
      </c>
      <c r="BG359" s="108" t="n">
        <v>6.7</v>
      </c>
      <c r="BH359" s="108" t="n">
        <v>5.8</v>
      </c>
      <c r="BI359" s="108" t="n">
        <v>5.7</v>
      </c>
      <c r="BJ359" s="108" t="n">
        <v>5.5</v>
      </c>
      <c r="BK359" s="108" t="n">
        <v>4.3</v>
      </c>
      <c r="BL359" s="108" t="n">
        <v>10</v>
      </c>
      <c r="BM359" s="108" t="n">
        <v>13.4</v>
      </c>
      <c r="BN359" s="108" t="n">
        <v>14.1</v>
      </c>
      <c r="BO359" s="109" t="n">
        <f aca="false">AVERAGE(BC359:BN359)</f>
        <v>10.2</v>
      </c>
      <c r="CA359" s="1" t="n">
        <v>2009</v>
      </c>
      <c r="CB359" s="110" t="s">
        <v>212</v>
      </c>
      <c r="CC359" s="108" t="n">
        <v>13.5</v>
      </c>
      <c r="CD359" s="108" t="n">
        <v>12.7</v>
      </c>
      <c r="CE359" s="108" t="n">
        <v>10.4</v>
      </c>
      <c r="CF359" s="108" t="n">
        <v>8.5</v>
      </c>
      <c r="CG359" s="108" t="n">
        <v>4.8</v>
      </c>
      <c r="CH359" s="108" t="n">
        <v>6.6</v>
      </c>
      <c r="CI359" s="108" t="n">
        <v>4.8</v>
      </c>
      <c r="CJ359" s="108" t="n">
        <v>4.1</v>
      </c>
      <c r="CK359" s="112" t="n">
        <f aca="false">SUM(CK358+CK360)/2</f>
        <v>4.8</v>
      </c>
      <c r="CL359" s="112" t="n">
        <f aca="false">SUM(CL358+CL360)/2</f>
        <v>5.9</v>
      </c>
      <c r="CM359" s="112" t="n">
        <f aca="false">SUM(CM358+CM360)/2</f>
        <v>9.3</v>
      </c>
      <c r="CN359" s="112" t="n">
        <f aca="false">SUM(CN358+CN360)/2</f>
        <v>11.05</v>
      </c>
      <c r="CO359" s="109" t="n">
        <f aca="false">AVERAGE(CC359:CN359)</f>
        <v>8.0375</v>
      </c>
      <c r="DA359" s="1" t="n">
        <v>2009</v>
      </c>
      <c r="DB359" s="110" t="s">
        <v>212</v>
      </c>
      <c r="DC359" s="108" t="n">
        <v>27.1</v>
      </c>
      <c r="DD359" s="108" t="n">
        <v>25.4</v>
      </c>
      <c r="DE359" s="108" t="n">
        <v>25.6</v>
      </c>
      <c r="DF359" s="108" t="n">
        <v>23.6</v>
      </c>
      <c r="DG359" s="108" t="n">
        <v>18.1</v>
      </c>
      <c r="DH359" s="108" t="n">
        <v>17.3</v>
      </c>
      <c r="DI359" s="108" t="n">
        <v>15.7</v>
      </c>
      <c r="DJ359" s="108" t="n">
        <v>15.1</v>
      </c>
      <c r="DK359" s="108" t="n">
        <v>20.4</v>
      </c>
      <c r="DL359" s="108" t="n">
        <v>21.7</v>
      </c>
      <c r="DM359" s="108" t="n">
        <v>26</v>
      </c>
      <c r="DN359" s="108" t="n">
        <v>26.6</v>
      </c>
      <c r="DO359" s="109" t="n">
        <f aca="false">AVERAGE(DC359:DN359)</f>
        <v>21.8833333333333</v>
      </c>
      <c r="EA359" s="1" t="n">
        <v>2009</v>
      </c>
      <c r="EB359" s="110" t="s">
        <v>212</v>
      </c>
      <c r="EC359" s="108" t="n">
        <v>15.4</v>
      </c>
      <c r="ED359" s="108" t="n">
        <v>15.8</v>
      </c>
      <c r="EE359" s="108" t="n">
        <v>13.2</v>
      </c>
      <c r="EF359" s="108" t="n">
        <v>11.2</v>
      </c>
      <c r="EG359" s="108" t="n">
        <v>8.2</v>
      </c>
      <c r="EH359" s="108" t="n">
        <v>8.4</v>
      </c>
      <c r="EI359" s="108" t="n">
        <v>6.5</v>
      </c>
      <c r="EJ359" s="108" t="n">
        <v>8.7</v>
      </c>
      <c r="EK359" s="108" t="n">
        <v>8.8</v>
      </c>
      <c r="EL359" s="108" t="n">
        <v>10.3</v>
      </c>
      <c r="EM359" s="108" t="n">
        <v>12.4</v>
      </c>
      <c r="EN359" s="108" t="n">
        <v>13.1</v>
      </c>
      <c r="EO359" s="109" t="n">
        <f aca="false">AVERAGE(EC359:EN359)</f>
        <v>11</v>
      </c>
      <c r="FA359" s="1" t="n">
        <v>2009</v>
      </c>
      <c r="FB359" s="110" t="s">
        <v>212</v>
      </c>
      <c r="FC359" s="108" t="n">
        <v>14.4</v>
      </c>
      <c r="FD359" s="108" t="n">
        <v>14.6</v>
      </c>
      <c r="FE359" s="108" t="n">
        <v>12.3</v>
      </c>
      <c r="FF359" s="108" t="n">
        <v>10.3</v>
      </c>
      <c r="FG359" s="108" t="n">
        <v>7.7</v>
      </c>
      <c r="FH359" s="108" t="n">
        <v>8.1</v>
      </c>
      <c r="FI359" s="108" t="n">
        <v>6.7</v>
      </c>
      <c r="FJ359" s="108" t="n">
        <v>8.1</v>
      </c>
      <c r="FK359" s="108" t="n">
        <v>7.8</v>
      </c>
      <c r="FL359" s="108" t="n">
        <v>9.3</v>
      </c>
      <c r="FM359" s="108" t="n">
        <v>10.8</v>
      </c>
      <c r="FN359" s="108" t="n">
        <v>11.5</v>
      </c>
      <c r="FO359" s="109" t="n">
        <f aca="false">AVERAGE(FC359:FN359)</f>
        <v>10.1333333333333</v>
      </c>
      <c r="GA359" s="1" t="n">
        <v>2009</v>
      </c>
      <c r="GB359" s="110" t="s">
        <v>212</v>
      </c>
      <c r="GC359" s="108" t="n">
        <v>18.2</v>
      </c>
      <c r="GD359" s="108" t="n">
        <v>17.7</v>
      </c>
      <c r="GE359" s="108" t="n">
        <v>17</v>
      </c>
      <c r="GF359" s="108" t="n">
        <v>16.1</v>
      </c>
      <c r="GG359" s="108" t="n">
        <v>13.8</v>
      </c>
      <c r="GH359" s="108" t="n">
        <v>12.5</v>
      </c>
      <c r="GI359" s="108" t="n">
        <v>11.6</v>
      </c>
      <c r="GJ359" s="108" t="n">
        <v>12.2</v>
      </c>
      <c r="GK359" s="108" t="n">
        <v>11.2</v>
      </c>
      <c r="GL359" s="108" t="n">
        <v>13.6</v>
      </c>
      <c r="GM359" s="108" t="n">
        <v>14.7</v>
      </c>
      <c r="GN359" s="108" t="n">
        <v>16.2</v>
      </c>
      <c r="GO359" s="109" t="n">
        <f aca="false">AVERAGE(GC359:GN359)</f>
        <v>14.5666666666667</v>
      </c>
      <c r="HA359" s="1" t="n">
        <v>2009</v>
      </c>
      <c r="HB359" s="110" t="s">
        <v>212</v>
      </c>
      <c r="HC359" s="108" t="n">
        <v>15.7</v>
      </c>
      <c r="HD359" s="108" t="n">
        <v>16</v>
      </c>
      <c r="HE359" s="108" t="n">
        <v>15.8</v>
      </c>
      <c r="HF359" s="108" t="n">
        <v>14.1</v>
      </c>
      <c r="HG359" s="108" t="n">
        <v>12.6</v>
      </c>
      <c r="HH359" s="108" t="n">
        <v>11.6</v>
      </c>
      <c r="HI359" s="108" t="n">
        <v>10</v>
      </c>
      <c r="HJ359" s="108" t="n">
        <v>11</v>
      </c>
      <c r="HK359" s="108" t="n">
        <v>10.2</v>
      </c>
      <c r="HL359" s="108" t="n">
        <v>11.6</v>
      </c>
      <c r="HM359" s="108" t="n">
        <v>13.2</v>
      </c>
      <c r="HN359" s="108" t="n">
        <v>13.5</v>
      </c>
      <c r="HO359" s="109" t="n">
        <f aca="false">AVERAGE(HC359:HN359)</f>
        <v>12.9416666666667</v>
      </c>
      <c r="IA359" s="1" t="n">
        <v>2009</v>
      </c>
      <c r="IB359" s="110" t="s">
        <v>212</v>
      </c>
      <c r="IC359" s="108" t="n">
        <v>23.5</v>
      </c>
      <c r="ID359" s="108" t="n">
        <v>24.1</v>
      </c>
      <c r="IE359" s="108" t="n">
        <v>20.9</v>
      </c>
      <c r="IF359" s="108" t="n">
        <v>18.7</v>
      </c>
      <c r="IG359" s="108" t="n">
        <v>12.1</v>
      </c>
      <c r="IH359" s="108" t="n">
        <v>10.9</v>
      </c>
      <c r="II359" s="108" t="n">
        <v>10.6</v>
      </c>
      <c r="IJ359" s="108" t="n">
        <v>11.8</v>
      </c>
      <c r="IK359" s="108" t="n">
        <v>12.8</v>
      </c>
      <c r="IL359" s="108" t="n">
        <v>16.1</v>
      </c>
      <c r="IM359" s="108" t="n">
        <v>18.9</v>
      </c>
      <c r="IN359" s="108" t="n">
        <v>21.4</v>
      </c>
      <c r="IO359" s="109" t="n">
        <f aca="false">AVERAGE(IC359:IN359)</f>
        <v>16.8166666666667</v>
      </c>
      <c r="JA359" s="1" t="n">
        <v>2009</v>
      </c>
      <c r="JB359" s="110" t="s">
        <v>212</v>
      </c>
      <c r="JC359" s="108" t="n">
        <v>13.6</v>
      </c>
      <c r="JD359" s="108" t="n">
        <v>12.7</v>
      </c>
      <c r="JE359" s="108" t="n">
        <v>10.5</v>
      </c>
      <c r="JF359" s="108" t="n">
        <v>8.2</v>
      </c>
      <c r="JG359" s="108" t="n">
        <v>3.5</v>
      </c>
      <c r="JH359" s="108" t="n">
        <v>4.9</v>
      </c>
      <c r="JI359" s="108" t="n">
        <v>4</v>
      </c>
      <c r="JJ359" s="108" t="n">
        <v>5.7</v>
      </c>
      <c r="JK359" s="108" t="n">
        <v>5.5</v>
      </c>
      <c r="JL359" s="108" t="n">
        <v>8.5</v>
      </c>
      <c r="JM359" s="108" t="n">
        <v>10.2</v>
      </c>
      <c r="JN359" s="108" t="n">
        <v>11.1</v>
      </c>
      <c r="JO359" s="109" t="n">
        <f aca="false">AVERAGE(JC359:JN359)</f>
        <v>8.2</v>
      </c>
      <c r="KA359" s="1" t="n">
        <v>2009</v>
      </c>
      <c r="KB359" s="110" t="s">
        <v>212</v>
      </c>
      <c r="KC359" s="108" t="n">
        <v>26.1</v>
      </c>
      <c r="KD359" s="108" t="n">
        <v>24.8</v>
      </c>
      <c r="KE359" s="108" t="n">
        <v>25.2</v>
      </c>
      <c r="KF359" s="108" t="n">
        <v>23.1</v>
      </c>
      <c r="KG359" s="108" t="n">
        <v>19.2</v>
      </c>
      <c r="KH359" s="108" t="n">
        <v>17.2</v>
      </c>
      <c r="KI359" s="108" t="n">
        <v>15.5</v>
      </c>
      <c r="KJ359" s="108" t="n">
        <v>15.6</v>
      </c>
      <c r="KK359" s="108" t="n">
        <v>19.9</v>
      </c>
      <c r="KL359" s="108" t="n">
        <v>21.5</v>
      </c>
      <c r="KM359" s="108" t="n">
        <v>25</v>
      </c>
      <c r="KN359" s="108" t="n">
        <v>25.8</v>
      </c>
      <c r="KO359" s="109" t="n">
        <f aca="false">AVERAGE(KC359:KN359)</f>
        <v>21.575</v>
      </c>
      <c r="LA359" s="1" t="n">
        <v>2009</v>
      </c>
      <c r="LB359" s="110" t="s">
        <v>212</v>
      </c>
      <c r="LC359" s="108" t="n">
        <v>15.7</v>
      </c>
      <c r="LD359" s="108" t="n">
        <v>15.4</v>
      </c>
      <c r="LE359" s="108" t="n">
        <v>12.9</v>
      </c>
      <c r="LF359" s="108" t="n">
        <v>11.4</v>
      </c>
      <c r="LG359" s="108" t="n">
        <v>8.4</v>
      </c>
      <c r="LH359" s="108" t="n">
        <v>7.1</v>
      </c>
      <c r="LI359" s="108" t="n">
        <v>5.7</v>
      </c>
      <c r="LJ359" s="108" t="n">
        <v>7.2</v>
      </c>
      <c r="LK359" s="108" t="n">
        <v>6.6</v>
      </c>
      <c r="LL359" s="108" t="n">
        <v>10.1</v>
      </c>
      <c r="LM359" s="108" t="n">
        <v>11.8</v>
      </c>
      <c r="LN359" s="108" t="n">
        <v>12.4</v>
      </c>
      <c r="LO359" s="109" t="n">
        <f aca="false">AVERAGE(LC359:LN359)</f>
        <v>10.3916666666667</v>
      </c>
      <c r="MA359" s="1" t="n">
        <v>2009</v>
      </c>
      <c r="MB359" s="110" t="s">
        <v>212</v>
      </c>
      <c r="MC359" s="108" t="n">
        <v>16.4</v>
      </c>
      <c r="MD359" s="108" t="n">
        <v>16.6</v>
      </c>
      <c r="ME359" s="108" t="n">
        <v>14.8</v>
      </c>
      <c r="MF359" s="108" t="n">
        <v>12.9</v>
      </c>
      <c r="MG359" s="108" t="n">
        <v>10.1</v>
      </c>
      <c r="MH359" s="108" t="n">
        <v>9.5</v>
      </c>
      <c r="MI359" s="108" t="n">
        <v>8.9</v>
      </c>
      <c r="MJ359" s="108" t="n">
        <v>8.8</v>
      </c>
      <c r="MK359" s="108" t="n">
        <v>8.4</v>
      </c>
      <c r="ML359" s="108" t="n">
        <v>11.5</v>
      </c>
      <c r="MM359" s="108" t="n">
        <v>14.2</v>
      </c>
      <c r="MN359" s="108" t="n">
        <v>15.2</v>
      </c>
      <c r="MO359" s="109" t="n">
        <f aca="false">AVERAGE(MC359:MN359)</f>
        <v>12.275</v>
      </c>
      <c r="NA359" s="1" t="n">
        <v>2009</v>
      </c>
      <c r="NB359" s="110" t="s">
        <v>212</v>
      </c>
      <c r="NC359" s="108" t="n">
        <v>17.9</v>
      </c>
      <c r="ND359" s="108" t="n">
        <v>19.5</v>
      </c>
      <c r="NE359" s="108" t="n">
        <v>16.9</v>
      </c>
      <c r="NF359" s="108" t="n">
        <v>14.9</v>
      </c>
      <c r="NG359" s="108" t="n">
        <v>13</v>
      </c>
      <c r="NH359" s="108" t="n">
        <v>11.4</v>
      </c>
      <c r="NI359" s="108" t="n">
        <v>8.9</v>
      </c>
      <c r="NJ359" s="108" t="n">
        <v>10</v>
      </c>
      <c r="NK359" s="108" t="n">
        <v>8.9</v>
      </c>
      <c r="NL359" s="108" t="n">
        <v>11.5</v>
      </c>
      <c r="NM359" s="108" t="n">
        <v>14.4</v>
      </c>
      <c r="NN359" s="108" t="n">
        <v>16.6</v>
      </c>
      <c r="NO359" s="109" t="n">
        <f aca="false">AVERAGE(NC359:NN359)</f>
        <v>13.6583333333333</v>
      </c>
      <c r="OA359" s="1" t="n">
        <v>2009</v>
      </c>
      <c r="OB359" s="110" t="s">
        <v>212</v>
      </c>
      <c r="OC359" s="108" t="n">
        <v>19.3</v>
      </c>
      <c r="OD359" s="108" t="n">
        <v>18.9</v>
      </c>
      <c r="OE359" s="108" t="n">
        <v>17.2</v>
      </c>
      <c r="OF359" s="108" t="n">
        <v>16.1</v>
      </c>
      <c r="OG359" s="108" t="n">
        <v>13.2</v>
      </c>
      <c r="OH359" s="108" t="n">
        <v>11.4</v>
      </c>
      <c r="OI359" s="108" t="n">
        <v>9.9</v>
      </c>
      <c r="OJ359" s="108" t="n">
        <v>11.3</v>
      </c>
      <c r="OK359" s="108" t="n">
        <v>11.4</v>
      </c>
      <c r="OL359" s="108" t="n">
        <v>13.7</v>
      </c>
      <c r="OM359" s="108" t="n">
        <v>15.7</v>
      </c>
      <c r="ON359" s="108" t="n">
        <v>17.5</v>
      </c>
      <c r="OO359" s="109" t="n">
        <f aca="false">AVERAGE(OC359:ON359)</f>
        <v>14.6333333333333</v>
      </c>
      <c r="PA359" s="16" t="n">
        <v>2009</v>
      </c>
      <c r="PB359" s="134" t="s">
        <v>212</v>
      </c>
      <c r="PC359" s="108" t="n">
        <v>20.2</v>
      </c>
      <c r="PD359" s="108" t="n">
        <v>18.4</v>
      </c>
      <c r="PE359" s="108" t="n">
        <v>15.7</v>
      </c>
      <c r="PF359" s="108" t="n">
        <v>12.5</v>
      </c>
      <c r="PG359" s="108" t="n">
        <v>8.1</v>
      </c>
      <c r="PH359" s="108" t="n">
        <v>6.9</v>
      </c>
      <c r="PI359" s="108" t="n">
        <v>5.6</v>
      </c>
      <c r="PJ359" s="108" t="n">
        <v>7.2</v>
      </c>
      <c r="PK359" s="108" t="n">
        <v>6.7</v>
      </c>
      <c r="PL359" s="108" t="n">
        <v>13.3</v>
      </c>
      <c r="PM359" s="108" t="n">
        <v>16</v>
      </c>
      <c r="PN359" s="108" t="n">
        <v>18.4</v>
      </c>
      <c r="PO359" s="109" t="n">
        <f aca="false">AVERAGE(PC359:PN359)</f>
        <v>12.4166666666667</v>
      </c>
      <c r="QA359" s="1" t="n">
        <v>2009</v>
      </c>
      <c r="QB359" s="110" t="s">
        <v>212</v>
      </c>
      <c r="QC359" s="108" t="n">
        <v>14.6</v>
      </c>
      <c r="QD359" s="108" t="n">
        <v>13.8</v>
      </c>
      <c r="QE359" s="108" t="n">
        <v>12.1</v>
      </c>
      <c r="QF359" s="108" t="n">
        <v>10.6</v>
      </c>
      <c r="QG359" s="108" t="n">
        <v>7.4</v>
      </c>
      <c r="QH359" s="108" t="n">
        <v>7.2</v>
      </c>
      <c r="QI359" s="108" t="n">
        <v>6.3</v>
      </c>
      <c r="QJ359" s="108" t="n">
        <v>6.5</v>
      </c>
      <c r="QK359" s="108" t="n">
        <v>5.4</v>
      </c>
      <c r="QL359" s="108" t="n">
        <v>8.2</v>
      </c>
      <c r="QM359" s="108" t="n">
        <v>10.3</v>
      </c>
      <c r="QN359" s="108" t="n">
        <v>10.8</v>
      </c>
      <c r="QO359" s="109" t="n">
        <f aca="false">AVERAGE(QC359:QN359)</f>
        <v>9.43333333333333</v>
      </c>
      <c r="RA359" s="1" t="n">
        <v>2009</v>
      </c>
      <c r="RB359" s="110" t="s">
        <v>212</v>
      </c>
      <c r="RC359" s="108" t="n">
        <v>16.6</v>
      </c>
      <c r="RD359" s="108" t="n">
        <v>16.5</v>
      </c>
      <c r="RE359" s="108" t="n">
        <v>13.4</v>
      </c>
      <c r="RF359" s="108" t="n">
        <v>10.5</v>
      </c>
      <c r="RG359" s="108" t="n">
        <v>5.3</v>
      </c>
      <c r="RH359" s="108" t="n">
        <v>5.5</v>
      </c>
      <c r="RI359" s="108" t="n">
        <v>4.7</v>
      </c>
      <c r="RJ359" s="108" t="n">
        <v>5.6</v>
      </c>
      <c r="RK359" s="108" t="n">
        <v>4.2</v>
      </c>
      <c r="RL359" s="108" t="n">
        <v>8.9</v>
      </c>
      <c r="RM359" s="108" t="n">
        <v>12.5</v>
      </c>
      <c r="RN359" s="108" t="n">
        <v>14.5</v>
      </c>
      <c r="RO359" s="109" t="n">
        <f aca="false">AVERAGE(RC359:RN359)</f>
        <v>9.85</v>
      </c>
      <c r="SA359" s="1" t="n">
        <v>2009</v>
      </c>
      <c r="SB359" s="107" t="n">
        <v>2009</v>
      </c>
      <c r="SC359" s="108" t="n">
        <v>23</v>
      </c>
      <c r="SD359" s="108" t="n">
        <v>21.8</v>
      </c>
      <c r="SE359" s="108" t="n">
        <v>18.1</v>
      </c>
      <c r="SF359" s="108" t="n">
        <v>14.1</v>
      </c>
      <c r="SG359" s="108" t="n">
        <v>10.1</v>
      </c>
      <c r="SH359" s="108" t="n">
        <v>6.7</v>
      </c>
      <c r="SI359" s="108" t="n">
        <v>5.8</v>
      </c>
      <c r="SJ359" s="108" t="n">
        <v>7.9</v>
      </c>
      <c r="SK359" s="108" t="n">
        <v>8.7</v>
      </c>
      <c r="SL359" s="108" t="n">
        <v>16</v>
      </c>
      <c r="SM359" s="108" t="n">
        <v>17.9</v>
      </c>
      <c r="SN359" s="108" t="n">
        <v>21.4</v>
      </c>
      <c r="SO359" s="109" t="n">
        <f aca="false">AVERAGE(SC359:SN359)</f>
        <v>14.2916666666667</v>
      </c>
      <c r="TA359" s="1" t="n">
        <v>2009</v>
      </c>
      <c r="TB359" s="110" t="s">
        <v>212</v>
      </c>
      <c r="TC359" s="108" t="n">
        <v>26.8</v>
      </c>
      <c r="TD359" s="108" t="n">
        <v>26.8</v>
      </c>
      <c r="TE359" s="108" t="n">
        <v>24.4</v>
      </c>
      <c r="TF359" s="108" t="n">
        <v>22.7</v>
      </c>
      <c r="TG359" s="108" t="n">
        <v>16.6</v>
      </c>
      <c r="TH359" s="108" t="n">
        <v>14.1</v>
      </c>
      <c r="TI359" s="108" t="n">
        <v>13</v>
      </c>
      <c r="TJ359" s="108" t="n">
        <v>14.3</v>
      </c>
      <c r="TK359" s="108" t="n">
        <v>16.3</v>
      </c>
      <c r="TL359" s="108" t="n">
        <v>21.4</v>
      </c>
      <c r="TM359" s="108" t="n">
        <v>24.2</v>
      </c>
      <c r="TN359" s="108" t="n">
        <v>26.5</v>
      </c>
      <c r="TO359" s="109" t="n">
        <f aca="false">AVERAGE(TC359:TN359)</f>
        <v>20.5916666666667</v>
      </c>
      <c r="UA359" s="1" t="n">
        <v>2009</v>
      </c>
      <c r="UB359" s="110" t="s">
        <v>212</v>
      </c>
      <c r="UC359" s="108" t="n">
        <v>18.8</v>
      </c>
      <c r="UD359" s="108" t="n">
        <v>18.3</v>
      </c>
      <c r="UE359" s="108" t="n">
        <v>14.9</v>
      </c>
      <c r="UF359" s="108" t="n">
        <v>13</v>
      </c>
      <c r="UG359" s="108" t="n">
        <v>9.1</v>
      </c>
      <c r="UH359" s="108" t="n">
        <v>6.2</v>
      </c>
      <c r="UI359" s="108" t="n">
        <v>5.2</v>
      </c>
      <c r="UJ359" s="108" t="n">
        <v>6.5</v>
      </c>
      <c r="UK359" s="108" t="n">
        <v>5.1</v>
      </c>
      <c r="UL359" s="108" t="n">
        <v>10.6</v>
      </c>
      <c r="UM359" s="108" t="n">
        <v>14.3</v>
      </c>
      <c r="UN359" s="108" t="n">
        <v>16.1</v>
      </c>
      <c r="UO359" s="109" t="n">
        <f aca="false">AVERAGE(UC359:UN359)</f>
        <v>11.5083333333333</v>
      </c>
      <c r="VA359" s="1" t="n">
        <v>2009</v>
      </c>
      <c r="VB359" s="110" t="s">
        <v>212</v>
      </c>
      <c r="VC359" s="108" t="n">
        <v>12.8</v>
      </c>
      <c r="VD359" s="108" t="n">
        <v>12.9</v>
      </c>
      <c r="VE359" s="108" t="n">
        <v>11.4</v>
      </c>
      <c r="VF359" s="108" t="n">
        <v>10</v>
      </c>
      <c r="VG359" s="108" t="n">
        <v>9</v>
      </c>
      <c r="VH359" s="108" t="n">
        <v>6.8</v>
      </c>
      <c r="VI359" s="108" t="n">
        <v>6.5</v>
      </c>
      <c r="VJ359" s="108" t="n">
        <v>7</v>
      </c>
      <c r="VK359" s="108" t="n">
        <v>6.3</v>
      </c>
      <c r="VL359" s="108" t="n">
        <v>8.4</v>
      </c>
      <c r="VM359" s="108" t="n">
        <v>10.5</v>
      </c>
      <c r="VN359" s="108" t="n">
        <v>9.6</v>
      </c>
      <c r="VO359" s="109" t="n">
        <f aca="false">AVERAGE(VC359:VN359)</f>
        <v>9.26666666666667</v>
      </c>
      <c r="WA359" s="1" t="n">
        <v>2009</v>
      </c>
      <c r="WB359" s="110" t="s">
        <v>212</v>
      </c>
      <c r="WC359" s="108" t="n">
        <v>21.3</v>
      </c>
      <c r="WD359" s="108" t="n">
        <v>21.2</v>
      </c>
      <c r="WE359" s="108" t="n">
        <v>16</v>
      </c>
      <c r="WF359" s="108" t="n">
        <v>12.7</v>
      </c>
      <c r="WG359" s="108" t="n">
        <v>9.2</v>
      </c>
      <c r="WH359" s="108" t="n">
        <v>6.7</v>
      </c>
      <c r="WI359" s="108" t="n">
        <v>6.9</v>
      </c>
      <c r="WJ359" s="108" t="n">
        <v>7.4</v>
      </c>
      <c r="WK359" s="108" t="n">
        <v>7.6</v>
      </c>
      <c r="WL359" s="108" t="n">
        <v>13.9</v>
      </c>
      <c r="WM359" s="108" t="n">
        <v>17.2</v>
      </c>
      <c r="WN359" s="108" t="n">
        <v>21.6</v>
      </c>
      <c r="WO359" s="109" t="n">
        <f aca="false">AVERAGE(WC359:WN359)</f>
        <v>13.475</v>
      </c>
      <c r="YA359" s="1" t="n">
        <v>2009</v>
      </c>
      <c r="YB359" s="110" t="s">
        <v>212</v>
      </c>
      <c r="YC359" s="108" t="n">
        <v>15.5</v>
      </c>
      <c r="YD359" s="108" t="n">
        <v>14.7</v>
      </c>
      <c r="YE359" s="108" t="n">
        <v>12.6</v>
      </c>
      <c r="YF359" s="108" t="n">
        <v>10.8</v>
      </c>
      <c r="YG359" s="108" t="n">
        <v>6.9</v>
      </c>
      <c r="YH359" s="108" t="n">
        <v>6.1</v>
      </c>
      <c r="YI359" s="108" t="n">
        <v>4.4</v>
      </c>
      <c r="YJ359" s="108" t="n">
        <v>6.3</v>
      </c>
      <c r="YK359" s="108" t="n">
        <v>6.2</v>
      </c>
      <c r="YL359" s="108" t="n">
        <v>9.9</v>
      </c>
      <c r="YM359" s="108" t="n">
        <v>11.6</v>
      </c>
      <c r="YN359" s="108" t="n">
        <v>12.7</v>
      </c>
      <c r="YO359" s="109" t="n">
        <f aca="false">AVERAGE(YC359:YN359)</f>
        <v>9.80833333333333</v>
      </c>
      <c r="ZA359" s="1" t="n">
        <v>2009</v>
      </c>
      <c r="ZB359" s="110" t="s">
        <v>212</v>
      </c>
      <c r="ZC359" s="108" t="n">
        <v>17.7</v>
      </c>
      <c r="ZD359" s="108" t="n">
        <v>16.9</v>
      </c>
      <c r="ZE359" s="108" t="n">
        <v>13.8</v>
      </c>
      <c r="ZF359" s="108" t="n">
        <v>12.3</v>
      </c>
      <c r="ZG359" s="108" t="n">
        <v>6.8</v>
      </c>
      <c r="ZH359" s="108" t="n">
        <v>5.7</v>
      </c>
      <c r="ZI359" s="108" t="n">
        <v>4.9</v>
      </c>
      <c r="ZJ359" s="108" t="n">
        <v>6.6</v>
      </c>
      <c r="ZK359" s="108" t="n">
        <v>6.4</v>
      </c>
      <c r="ZL359" s="108" t="n">
        <v>9</v>
      </c>
      <c r="ZM359" s="108" t="n">
        <v>12.3</v>
      </c>
      <c r="ZN359" s="108" t="n">
        <v>15.3</v>
      </c>
      <c r="ZO359" s="109" t="n">
        <f aca="false">AVERAGE(ZC359:ZN359)</f>
        <v>10.6416666666667</v>
      </c>
      <c r="AAA359" s="1" t="n">
        <v>2009</v>
      </c>
      <c r="AAB359" s="110" t="s">
        <v>212</v>
      </c>
      <c r="AAC359" s="108" t="n">
        <v>24.7</v>
      </c>
      <c r="AAD359" s="108" t="n">
        <v>23.3</v>
      </c>
      <c r="AAE359" s="108" t="n">
        <v>23.3</v>
      </c>
      <c r="AAF359" s="108" t="n">
        <v>21.9</v>
      </c>
      <c r="AAG359" s="108" t="n">
        <v>17.2</v>
      </c>
      <c r="AAH359" s="108" t="n">
        <v>14.4</v>
      </c>
      <c r="AAI359" s="108" t="n">
        <v>14.1</v>
      </c>
      <c r="AAJ359" s="108" t="n">
        <v>16.6</v>
      </c>
      <c r="AAK359" s="108" t="n">
        <v>22</v>
      </c>
      <c r="AAL359" s="108" t="n">
        <v>22.1</v>
      </c>
      <c r="AAM359" s="108" t="n">
        <v>25</v>
      </c>
      <c r="AAN359" s="108" t="n">
        <v>25.7</v>
      </c>
      <c r="AAO359" s="109" t="n">
        <f aca="false">AVERAGE(AAC359:AAN359)</f>
        <v>20.8583333333333</v>
      </c>
      <c r="ABA359" s="1" t="n">
        <v>2009</v>
      </c>
      <c r="ABB359" s="110" t="s">
        <v>212</v>
      </c>
      <c r="ABC359" s="108" t="n">
        <v>25.2</v>
      </c>
      <c r="ABD359" s="108" t="n">
        <v>25</v>
      </c>
      <c r="ABE359" s="108" t="n">
        <v>24.2</v>
      </c>
      <c r="ABF359" s="108" t="n">
        <v>21.4</v>
      </c>
      <c r="ABG359" s="108" t="n">
        <v>16.7</v>
      </c>
      <c r="ABH359" s="108" t="n">
        <v>15.1</v>
      </c>
      <c r="ABI359" s="108" t="n">
        <v>13.6</v>
      </c>
      <c r="ABJ359" s="108" t="n">
        <v>14.4</v>
      </c>
      <c r="ABK359" s="108" t="n">
        <v>15.1</v>
      </c>
      <c r="ABL359" s="108" t="n">
        <v>18.2</v>
      </c>
      <c r="ABM359" s="108" t="n">
        <v>21.3</v>
      </c>
      <c r="ABN359" s="108" t="n">
        <v>23.4</v>
      </c>
      <c r="ABO359" s="109" t="n">
        <f aca="false">AVERAGE(ABC359:ABN359)</f>
        <v>19.4666666666667</v>
      </c>
      <c r="ACA359" s="111" t="n">
        <v>2009</v>
      </c>
      <c r="ACB359" s="110" t="s">
        <v>212</v>
      </c>
      <c r="ACC359" s="108" t="n">
        <v>18.8</v>
      </c>
      <c r="ACD359" s="108" t="n">
        <v>18</v>
      </c>
      <c r="ACE359" s="108" t="n">
        <v>15.1</v>
      </c>
      <c r="ACF359" s="108" t="n">
        <v>13.5</v>
      </c>
      <c r="ACG359" s="108" t="n">
        <v>9.5</v>
      </c>
      <c r="ACH359" s="108" t="n">
        <v>8.9</v>
      </c>
      <c r="ACI359" s="108" t="n">
        <v>7.2</v>
      </c>
      <c r="ACJ359" s="108" t="n">
        <v>9.3</v>
      </c>
      <c r="ACK359" s="108" t="n">
        <v>9.8</v>
      </c>
      <c r="ACL359" s="108" t="n">
        <v>12.3</v>
      </c>
      <c r="ACM359" s="108" t="n">
        <v>13.8</v>
      </c>
      <c r="ACN359" s="108" t="n">
        <v>16.5</v>
      </c>
      <c r="ACO359" s="109" t="n">
        <f aca="false">AVERAGE(ACC359:ACN359)</f>
        <v>12.725</v>
      </c>
      <c r="ADA359" s="1" t="n">
        <v>2009</v>
      </c>
      <c r="ADB359" s="110" t="s">
        <v>212</v>
      </c>
      <c r="ADC359" s="108" t="n">
        <v>26.6</v>
      </c>
      <c r="ADD359" s="108" t="n">
        <v>26.4</v>
      </c>
      <c r="ADE359" s="108" t="n">
        <v>24.3</v>
      </c>
      <c r="ADF359" s="108" t="n">
        <v>22.6</v>
      </c>
      <c r="ADG359" s="108" t="n">
        <v>16.9</v>
      </c>
      <c r="ADH359" s="108" t="n">
        <v>15</v>
      </c>
      <c r="ADI359" s="108" t="n">
        <v>13.9</v>
      </c>
      <c r="ADJ359" s="108" t="n">
        <v>13.6</v>
      </c>
      <c r="ADK359" s="108" t="n">
        <v>15.2</v>
      </c>
      <c r="ADL359" s="108" t="n">
        <v>19.3</v>
      </c>
      <c r="ADM359" s="108" t="n">
        <v>22.8</v>
      </c>
      <c r="ADN359" s="108" t="n">
        <v>25.1</v>
      </c>
      <c r="ADO359" s="109" t="n">
        <f aca="false">AVERAGE(ADC359:ADN359)</f>
        <v>20.1416666666667</v>
      </c>
      <c r="AEA359" s="1" t="n">
        <v>2009</v>
      </c>
      <c r="AEB359" s="110" t="s">
        <v>212</v>
      </c>
      <c r="AEC359" s="108" t="n">
        <v>26.3</v>
      </c>
      <c r="AED359" s="108" t="n">
        <v>26.4</v>
      </c>
      <c r="AEE359" s="108" t="n">
        <v>23.5</v>
      </c>
      <c r="AEF359" s="108" t="n">
        <v>21.9</v>
      </c>
      <c r="AEG359" s="108" t="n">
        <v>15.9</v>
      </c>
      <c r="AEH359" s="108" t="n">
        <v>14.9</v>
      </c>
      <c r="AEI359" s="108" t="n">
        <v>12.7</v>
      </c>
      <c r="AEJ359" s="108" t="n">
        <v>12.5</v>
      </c>
      <c r="AEK359" s="108" t="n">
        <v>14.8</v>
      </c>
      <c r="AEL359" s="108" t="n">
        <v>19.5</v>
      </c>
      <c r="AEM359" s="108" t="n">
        <v>22.7</v>
      </c>
      <c r="AEN359" s="108" t="n">
        <v>25.5</v>
      </c>
      <c r="AEO359" s="109" t="n">
        <f aca="false">AVERAGE(AEC359:AEN359)</f>
        <v>19.7166666666667</v>
      </c>
      <c r="AFA359" s="1" t="n">
        <v>2009</v>
      </c>
      <c r="AFB359" s="110" t="s">
        <v>212</v>
      </c>
      <c r="AFC359" s="108" t="n">
        <v>19.7</v>
      </c>
      <c r="AFD359" s="108" t="n">
        <v>19.4</v>
      </c>
      <c r="AFE359" s="108" t="n">
        <v>18.1</v>
      </c>
      <c r="AFF359" s="108" t="n">
        <v>17.4</v>
      </c>
      <c r="AFG359" s="108" t="n">
        <v>15.5</v>
      </c>
      <c r="AFH359" s="108" t="n">
        <v>13.3</v>
      </c>
      <c r="AFI359" s="108" t="n">
        <v>11.4</v>
      </c>
      <c r="AFJ359" s="108" t="n">
        <v>12.9</v>
      </c>
      <c r="AFK359" s="108" t="n">
        <v>12.2</v>
      </c>
      <c r="AFL359" s="108" t="n">
        <v>14.2</v>
      </c>
      <c r="AFM359" s="108" t="n">
        <v>16</v>
      </c>
      <c r="AFN359" s="108" t="n">
        <v>17.9</v>
      </c>
      <c r="AFO359" s="109" t="n">
        <f aca="false">AVERAGE(AFC359:AFN359)</f>
        <v>15.6666666666667</v>
      </c>
      <c r="AGA359" s="1" t="n">
        <v>2009</v>
      </c>
      <c r="AGB359" s="110" t="s">
        <v>212</v>
      </c>
      <c r="AGC359" s="108" t="n">
        <v>19.1</v>
      </c>
      <c r="AGD359" s="108" t="n">
        <v>17.2</v>
      </c>
      <c r="AGE359" s="108" t="n">
        <v>14.2</v>
      </c>
      <c r="AGF359" s="108" t="n">
        <v>11.2</v>
      </c>
      <c r="AGG359" s="108" t="n">
        <v>6.3</v>
      </c>
      <c r="AGH359" s="108" t="n">
        <v>5.4</v>
      </c>
      <c r="AGI359" s="108" t="n">
        <v>3.6</v>
      </c>
      <c r="AGJ359" s="108" t="n">
        <v>5</v>
      </c>
      <c r="AGK359" s="108" t="n">
        <v>3.3</v>
      </c>
      <c r="AGL359" s="108" t="n">
        <v>10.5</v>
      </c>
      <c r="AGM359" s="108" t="n">
        <v>13.3</v>
      </c>
      <c r="AGN359" s="108" t="n">
        <v>15.9</v>
      </c>
      <c r="AGO359" s="109" t="n">
        <f aca="false">AVERAGE(AGC359:AGN359)</f>
        <v>10.4166666666667</v>
      </c>
      <c r="AHA359" s="1" t="n">
        <v>2009</v>
      </c>
      <c r="AHB359" s="110" t="s">
        <v>212</v>
      </c>
      <c r="AHC359" s="108" t="n">
        <v>14.8</v>
      </c>
      <c r="AHD359" s="108" t="n">
        <v>14</v>
      </c>
      <c r="AHE359" s="108" t="n">
        <v>10.9</v>
      </c>
      <c r="AHF359" s="108" t="n">
        <v>8.7</v>
      </c>
      <c r="AHG359" s="108" t="n">
        <v>4</v>
      </c>
      <c r="AHH359" s="108" t="n">
        <v>5.4</v>
      </c>
      <c r="AHI359" s="108" t="n">
        <v>3.9</v>
      </c>
      <c r="AHJ359" s="108" t="n">
        <v>5.6</v>
      </c>
      <c r="AHK359" s="108" t="n">
        <v>5.1</v>
      </c>
      <c r="AHL359" s="108" t="n">
        <v>7.5</v>
      </c>
      <c r="AHM359" s="108" t="n">
        <v>9.6</v>
      </c>
      <c r="AHN359" s="108" t="n">
        <v>11</v>
      </c>
      <c r="AHO359" s="109" t="n">
        <f aca="false">AVERAGE(AHC359:AHN359)</f>
        <v>8.375</v>
      </c>
      <c r="AIA359" s="1" t="n">
        <v>2009</v>
      </c>
      <c r="AIB359" s="110" t="s">
        <v>212</v>
      </c>
      <c r="AIC359" s="108" t="n">
        <v>25.3</v>
      </c>
      <c r="AID359" s="108" t="n">
        <v>23</v>
      </c>
      <c r="AIE359" s="108" t="n">
        <v>18.8</v>
      </c>
      <c r="AIF359" s="108" t="n">
        <v>15.9</v>
      </c>
      <c r="AIG359" s="108" t="n">
        <v>8.8</v>
      </c>
      <c r="AIH359" s="108" t="n">
        <v>8.1</v>
      </c>
      <c r="AII359" s="108" t="n">
        <v>7.6</v>
      </c>
      <c r="AIJ359" s="108" t="n">
        <v>7.7</v>
      </c>
      <c r="AIK359" s="108" t="n">
        <v>8.9</v>
      </c>
      <c r="AIL359" s="108" t="n">
        <v>14.9</v>
      </c>
      <c r="AIM359" s="108" t="n">
        <v>18.4</v>
      </c>
      <c r="AIN359" s="108" t="n">
        <v>23.1</v>
      </c>
      <c r="AIO359" s="109" t="n">
        <f aca="false">AVERAGE(AIC359:AIN359)</f>
        <v>15.0416666666667</v>
      </c>
      <c r="AJA359" s="1" t="n">
        <v>2009</v>
      </c>
      <c r="AJB359" s="110" t="s">
        <v>212</v>
      </c>
      <c r="AJC359" s="108" t="n">
        <v>25.8</v>
      </c>
      <c r="AJD359" s="108" t="n">
        <v>25.4</v>
      </c>
      <c r="AJE359" s="108" t="n">
        <v>25.1</v>
      </c>
      <c r="AJF359" s="108" t="n">
        <v>23.4</v>
      </c>
      <c r="AJG359" s="108" t="n">
        <v>18.7</v>
      </c>
      <c r="AJH359" s="108" t="n">
        <v>16.9</v>
      </c>
      <c r="AJI359" s="108" t="n">
        <v>15.9</v>
      </c>
      <c r="AJJ359" s="108" t="n">
        <v>17.6</v>
      </c>
      <c r="AJK359" s="108" t="n">
        <v>22.8</v>
      </c>
      <c r="AJL359" s="108" t="n">
        <v>23.2</v>
      </c>
      <c r="AJM359" s="108" t="n">
        <v>27</v>
      </c>
      <c r="AJN359" s="108" t="n">
        <v>26.9</v>
      </c>
      <c r="AJO359" s="109" t="n">
        <f aca="false">AVERAGE(AJC359:AJN359)</f>
        <v>22.3916666666667</v>
      </c>
      <c r="AKA359" s="1" t="n">
        <v>2009</v>
      </c>
      <c r="AKB359" s="110" t="s">
        <v>212</v>
      </c>
      <c r="AKC359" s="108" t="n">
        <v>17.6</v>
      </c>
      <c r="AKD359" s="108" t="n">
        <v>16.2</v>
      </c>
      <c r="AKE359" s="108" t="n">
        <v>12.7</v>
      </c>
      <c r="AKF359" s="108" t="n">
        <v>11</v>
      </c>
      <c r="AKG359" s="108" t="n">
        <v>5.5</v>
      </c>
      <c r="AKH359" s="108" t="n">
        <v>4.8</v>
      </c>
      <c r="AKI359" s="108" t="n">
        <v>4.5</v>
      </c>
      <c r="AKJ359" s="108" t="n">
        <v>5.9</v>
      </c>
      <c r="AKK359" s="108" t="n">
        <v>4.8</v>
      </c>
      <c r="AKL359" s="108" t="n">
        <v>7.5</v>
      </c>
      <c r="AKM359" s="108" t="n">
        <v>10.1</v>
      </c>
      <c r="AKN359" s="108" t="n">
        <v>13.4</v>
      </c>
      <c r="AKO359" s="109" t="n">
        <f aca="false">AVERAGE(AKC359:AKN359)</f>
        <v>9.5</v>
      </c>
      <c r="ALA359" s="35" t="n">
        <f aca="false">(ACO359+AO359+EO359+NO359+AKO359+AFO359+AEO359+IO359+MO359)/9</f>
        <v>13.7814814814815</v>
      </c>
      <c r="ALB359" s="77" t="n">
        <f aca="false">(ABO359+KO359+DO359+AGO359)/4</f>
        <v>18.3354166666667</v>
      </c>
      <c r="ALC359" s="19" t="n">
        <f aca="false">(QO359+PO359+AAO359+AJO359+FO359+SO359+BO359+CO359+JO359+OO359+TO359+HO359)/12</f>
        <v>13.6774305555556</v>
      </c>
      <c r="AMA359" s="28" t="n">
        <f aca="false">MAX(ACC359:ACN359,AC359:AN359,EC359:EN359,NC359:NN359,AKC359:AKN359,AFC359:AFN359,AEC359:AEN359,IC359:IN359,MC359:MN359)</f>
        <v>26.4</v>
      </c>
      <c r="AMB359" s="28" t="n">
        <f aca="false">MIN(ACC359:ACN359,AC359:AN359,EC359:EN359,NC359:NN359,AKC359:AKN359,AFC359:AFN359,AEC359:AEN359,IC359:IN359,MC359:MN359)</f>
        <v>4.5</v>
      </c>
      <c r="AMC359" s="81" t="n">
        <f aca="false">MAX(ABC359:ABN359,KC359:KN359,DC359:DN359,AGC359:AGN359)</f>
        <v>27.1</v>
      </c>
      <c r="AMD359" s="81" t="n">
        <f aca="false">MIN(ABC359:ABN359,KC359:KN359,DC359:DN359,AGC359:AGN359)</f>
        <v>3.3</v>
      </c>
      <c r="AME359" s="60" t="n">
        <f aca="false">MAX(QC359:QN359,PC359:PN359,AJC359:AJN359,AAC359:AAN359,FC359:FN359,SC359:SN359)</f>
        <v>27</v>
      </c>
      <c r="AMF359" s="60" t="n">
        <f aca="false">MIN(QC359:QN359,PC359:PN359,AJC359:AJN359,AAC359:AAN359,FC359:FN359,SC359:SN359)</f>
        <v>5.4</v>
      </c>
    </row>
    <row r="360" customFormat="false" ht="12.8" hidden="false" customHeight="false" outlineLevel="0" collapsed="false">
      <c r="A360" s="104" t="n">
        <f aca="false">A355+5</f>
        <v>2010</v>
      </c>
      <c r="B360" s="29" t="n">
        <f aca="false">AVERAGE(AO360,BO360,CO360,DO360,EO360,FO360,GO360,HO370,IO360,JO360,KO360,LO360,MO360,NO360,OO360,PO360,QO360,RO360,SO360,TO360,UO360,VO360,WO360,YO360,ZO360,AAO360,ABO360,ACO360,ADO360,AEO360,AFO360,AGO360,AHO360,AIO360,AJO360,AKO360)</f>
        <v>13.9166666666667</v>
      </c>
      <c r="C360" s="30" t="n">
        <f aca="false">AVERAGE(B356:B360)</f>
        <v>13.6572453703704</v>
      </c>
      <c r="D360" s="31" t="n">
        <f aca="false">AVERAGE(B351:B360)</f>
        <v>13.6287384259259</v>
      </c>
      <c r="E360" s="29" t="n">
        <f aca="false">AVERAGE(B341:B360)</f>
        <v>13.7267715347924</v>
      </c>
      <c r="F360" s="32" t="n">
        <f aca="false">AVERAGE(B311:B360)</f>
        <v>13.7731582666947</v>
      </c>
      <c r="G360" s="3" t="n">
        <f aca="false">MAX(AC360:AN360,BC360:BN360,CC360:CN360,DC360:DN360,EC360:EN360,FC360:FN360,GC360:GN360,HC360:HN360,IC360:IN360,JC360:JN360,KC360:KN360,LC360:LN360,MC360:MN360,NC360:NN360,OC360:ON360,PC360:PN360,QC360:QN360,RC360:RN360,SC360:SN360,TC360:TN360,UC360:UN360,VC360:VN360,WC360:WN360,YC360:YN360,ZC360:ZN360,AAC360:AAN360,ABC360:ABN360,ACC360:ACN360,ADC360:ADN360,AEC360:AEN360,AFC360:AFN360,AGC360:AGN360,AHC360:AHN360,AIC360:AIN360,AJC360:AJN360,AKC360:AKN360)</f>
        <v>29</v>
      </c>
      <c r="H360" s="105" t="n">
        <f aca="false">MEDIAN(AC360:AN360,BC360:BN360,CC360:CN360,DC360:DN360,EC360:EN360,FC360:FN360,GC360:GN360,HC360:HN360,IC360:IN360,JC360:JN360,KC360:KN360,LC360:LN360,MC360:MN360,NC360:NN360,OC360:ON360,PC360:PN360,QC360:QN360,RC360:RN360,SC360:SN360,TC360:TN360,UC360:UN360,VC360:VN360,WC360:WN360,YC360:YN360,ZC360:ZN360,AAC360:AAN360,ABC360:ABN360,ACC360:ACN360,ADC360:ADN360,AEC360:AEN360,AFC360:AFN360,AGC360:AGN360,AHC360:AHN360,AIC360:AIN360,AJC360:AJN360,AKC360:AKN360)</f>
        <v>14.2</v>
      </c>
      <c r="I360" s="5" t="n">
        <f aca="false">MIN(AC360:AN360,BC360:BN360,CC360:CN360,DC360:DN360,EC360:EN360,FC360:FN360,GC360:GN360,HC360:HN360,IC360:IN360,JC360:JN360,KC360:KN360,LC360:LN360,MC360:MN360,NC360:NN360,OC360:ON360,PC360:PN360,QC360:QN360,RC360:RN360,SC360:SN360,TC360:TN360,UC360:UN360,VC360:VN360,WC360:WN360,YC360:YN360,ZC360:ZN360,AAC360:AAN360,ABC360:ABN360,ACC360:ACN360,ADC360:ADN360,AEC360:AEN360,AFC360:AFN360,AGC360:AGN360,AHC360:AHN360,AIC360:AIN360,AJC360:AJN360,AKC360:AKN360)</f>
        <v>0.8</v>
      </c>
      <c r="J360" s="106" t="n">
        <f aca="false">(G360+I360)/2</f>
        <v>14.9</v>
      </c>
      <c r="AB360" s="107" t="n">
        <v>2010</v>
      </c>
      <c r="AC360" s="108" t="n">
        <v>16.4</v>
      </c>
      <c r="AD360" s="108" t="n">
        <v>17.5</v>
      </c>
      <c r="AE360" s="108" t="n">
        <v>16.5</v>
      </c>
      <c r="AF360" s="108" t="n">
        <v>13.3</v>
      </c>
      <c r="AG360" s="108" t="n">
        <v>11.3</v>
      </c>
      <c r="AH360" s="108" t="n">
        <v>9.4</v>
      </c>
      <c r="AI360" s="108" t="n">
        <v>8.3</v>
      </c>
      <c r="AJ360" s="108" t="n">
        <v>9.1</v>
      </c>
      <c r="AK360" s="108" t="n">
        <v>10.1</v>
      </c>
      <c r="AL360" s="108" t="n">
        <v>11</v>
      </c>
      <c r="AM360" s="108" t="n">
        <v>14.5</v>
      </c>
      <c r="AN360" s="108" t="n">
        <v>15.6</v>
      </c>
      <c r="AO360" s="109" t="n">
        <f aca="false">AVERAGE(AC360:AN360)</f>
        <v>12.75</v>
      </c>
      <c r="BA360" s="1" t="n">
        <v>2010</v>
      </c>
      <c r="BB360" s="110" t="s">
        <v>213</v>
      </c>
      <c r="BC360" s="108" t="n">
        <v>16.1</v>
      </c>
      <c r="BD360" s="108" t="n">
        <v>16.8</v>
      </c>
      <c r="BE360" s="108" t="n">
        <v>14.7</v>
      </c>
      <c r="BF360" s="108" t="n">
        <v>12.4</v>
      </c>
      <c r="BG360" s="108" t="n">
        <v>8.2</v>
      </c>
      <c r="BH360" s="108" t="n">
        <v>5.4</v>
      </c>
      <c r="BI360" s="108" t="n">
        <v>4.1</v>
      </c>
      <c r="BJ360" s="108" t="n">
        <v>4.7</v>
      </c>
      <c r="BK360" s="108" t="n">
        <v>5.9</v>
      </c>
      <c r="BL360" s="108" t="n">
        <v>8.5</v>
      </c>
      <c r="BM360" s="108" t="n">
        <v>11</v>
      </c>
      <c r="BN360" s="108" t="n">
        <v>13.7</v>
      </c>
      <c r="BO360" s="109" t="n">
        <f aca="false">AVERAGE(BC360:BN360)</f>
        <v>10.125</v>
      </c>
      <c r="CA360" s="1" t="n">
        <v>2010</v>
      </c>
      <c r="CB360" s="110" t="s">
        <v>213</v>
      </c>
      <c r="CC360" s="112" t="n">
        <f aca="false">SUM(CC359+CC361)/2</f>
        <v>14.05</v>
      </c>
      <c r="CD360" s="108" t="n">
        <v>14.5</v>
      </c>
      <c r="CE360" s="108" t="n">
        <v>13.1</v>
      </c>
      <c r="CF360" s="108" t="n">
        <v>9.1</v>
      </c>
      <c r="CG360" s="108" t="n">
        <v>6.1</v>
      </c>
      <c r="CH360" s="108" t="n">
        <v>3.1</v>
      </c>
      <c r="CI360" s="108" t="n">
        <v>3.1</v>
      </c>
      <c r="CJ360" s="108" t="n">
        <v>3.7</v>
      </c>
      <c r="CK360" s="108" t="n">
        <v>4</v>
      </c>
      <c r="CL360" s="108" t="n">
        <v>4.1</v>
      </c>
      <c r="CM360" s="108" t="n">
        <v>10</v>
      </c>
      <c r="CN360" s="108" t="n">
        <v>12</v>
      </c>
      <c r="CO360" s="109" t="n">
        <f aca="false">AVERAGE(CC360:CN360)</f>
        <v>8.07083333333333</v>
      </c>
      <c r="DA360" s="1" t="n">
        <v>2010</v>
      </c>
      <c r="DB360" s="110" t="s">
        <v>213</v>
      </c>
      <c r="DC360" s="108" t="n">
        <v>26.6</v>
      </c>
      <c r="DD360" s="108" t="n">
        <v>27.8</v>
      </c>
      <c r="DE360" s="108" t="n">
        <v>27</v>
      </c>
      <c r="DF360" s="108" t="n">
        <v>25.9</v>
      </c>
      <c r="DG360" s="108" t="n">
        <v>20.4</v>
      </c>
      <c r="DH360" s="108" t="n">
        <v>16.4</v>
      </c>
      <c r="DI360" s="108" t="n">
        <v>18.2</v>
      </c>
      <c r="DJ360" s="108" t="n">
        <v>17</v>
      </c>
      <c r="DK360" s="108" t="n">
        <v>20.2</v>
      </c>
      <c r="DL360" s="108" t="n">
        <v>23</v>
      </c>
      <c r="DM360" s="108" t="n">
        <v>26</v>
      </c>
      <c r="DN360" s="108" t="n">
        <v>27.3</v>
      </c>
      <c r="DO360" s="109" t="n">
        <f aca="false">AVERAGE(DC360:DN360)</f>
        <v>22.9833333333333</v>
      </c>
      <c r="EA360" s="1" t="n">
        <v>2010</v>
      </c>
      <c r="EB360" s="110" t="s">
        <v>213</v>
      </c>
      <c r="EC360" s="108" t="n">
        <v>15.5</v>
      </c>
      <c r="ED360" s="108" t="n">
        <v>16</v>
      </c>
      <c r="EE360" s="108" t="n">
        <v>15.2</v>
      </c>
      <c r="EF360" s="108" t="n">
        <v>11.1</v>
      </c>
      <c r="EG360" s="108" t="n">
        <v>8.4</v>
      </c>
      <c r="EH360" s="108" t="n">
        <v>5.8</v>
      </c>
      <c r="EI360" s="108" t="n">
        <v>5.3</v>
      </c>
      <c r="EJ360" s="108" t="n">
        <v>5.4</v>
      </c>
      <c r="EK360" s="108" t="n">
        <v>6.9</v>
      </c>
      <c r="EL360" s="108" t="n">
        <v>8</v>
      </c>
      <c r="EM360" s="108" t="n">
        <v>13</v>
      </c>
      <c r="EN360" s="108" t="n">
        <v>14</v>
      </c>
      <c r="EO360" s="109" t="n">
        <f aca="false">AVERAGE(EC360:EN360)</f>
        <v>10.3833333333333</v>
      </c>
      <c r="FA360" s="1" t="n">
        <v>2010</v>
      </c>
      <c r="FB360" s="110" t="s">
        <v>213</v>
      </c>
      <c r="FC360" s="108" t="n">
        <v>13.7</v>
      </c>
      <c r="FD360" s="108" t="n">
        <v>14.5</v>
      </c>
      <c r="FE360" s="108" t="n">
        <v>13.9</v>
      </c>
      <c r="FF360" s="108" t="n">
        <v>10.1</v>
      </c>
      <c r="FG360" s="108" t="n">
        <v>8.4</v>
      </c>
      <c r="FH360" s="108" t="n">
        <v>5.7</v>
      </c>
      <c r="FI360" s="108" t="n">
        <v>5.2</v>
      </c>
      <c r="FJ360" s="108" t="n">
        <v>5.4</v>
      </c>
      <c r="FK360" s="108" t="n">
        <v>6.1</v>
      </c>
      <c r="FL360" s="108" t="n">
        <v>6.1</v>
      </c>
      <c r="FM360" s="108" t="n">
        <v>11.1</v>
      </c>
      <c r="FN360" s="108" t="n">
        <v>12.9</v>
      </c>
      <c r="FO360" s="109" t="n">
        <f aca="false">AVERAGE(FC360:FN360)</f>
        <v>9.425</v>
      </c>
      <c r="GA360" s="1" t="n">
        <v>2010</v>
      </c>
      <c r="GB360" s="110" t="s">
        <v>213</v>
      </c>
      <c r="GC360" s="108" t="n">
        <v>17.3</v>
      </c>
      <c r="GD360" s="108" t="n">
        <v>18.3</v>
      </c>
      <c r="GE360" s="108" t="n">
        <v>18</v>
      </c>
      <c r="GF360" s="108" t="n">
        <v>15.4</v>
      </c>
      <c r="GG360" s="108" t="n">
        <v>13.9</v>
      </c>
      <c r="GH360" s="108" t="n">
        <v>12.6</v>
      </c>
      <c r="GI360" s="108" t="n">
        <v>11.6</v>
      </c>
      <c r="GJ360" s="108" t="n">
        <v>11.4</v>
      </c>
      <c r="GK360" s="108" t="n">
        <v>12</v>
      </c>
      <c r="GL360" s="108" t="n">
        <v>13.3</v>
      </c>
      <c r="GM360" s="108" t="n">
        <v>15.9</v>
      </c>
      <c r="GN360" s="108" t="n">
        <v>16.5</v>
      </c>
      <c r="GO360" s="109" t="n">
        <f aca="false">AVERAGE(GC360:GN360)</f>
        <v>14.6833333333333</v>
      </c>
      <c r="HA360" s="1" t="n">
        <v>2010</v>
      </c>
      <c r="HB360" s="110" t="s">
        <v>213</v>
      </c>
      <c r="HC360" s="108" t="n">
        <v>15.2</v>
      </c>
      <c r="HD360" s="108" t="n">
        <v>16.6</v>
      </c>
      <c r="HE360" s="108" t="n">
        <v>16.3</v>
      </c>
      <c r="HF360" s="108" t="n">
        <v>14</v>
      </c>
      <c r="HG360" s="108" t="n">
        <v>12.5</v>
      </c>
      <c r="HH360" s="108" t="n">
        <v>10.6</v>
      </c>
      <c r="HI360" s="108" t="n">
        <v>10.2</v>
      </c>
      <c r="HJ360" s="108" t="n">
        <v>9.7</v>
      </c>
      <c r="HK360" s="108" t="n">
        <v>10.3</v>
      </c>
      <c r="HL360" s="108" t="n">
        <v>11.3</v>
      </c>
      <c r="HM360" s="108" t="n">
        <v>14.2</v>
      </c>
      <c r="HN360" s="108" t="n">
        <v>14.2</v>
      </c>
      <c r="HO360" s="109" t="n">
        <f aca="false">AVERAGE(HC360:HN360)</f>
        <v>12.925</v>
      </c>
      <c r="IA360" s="1" t="n">
        <v>2010</v>
      </c>
      <c r="IB360" s="110" t="s">
        <v>213</v>
      </c>
      <c r="IC360" s="108" t="n">
        <v>22.5</v>
      </c>
      <c r="ID360" s="108" t="n">
        <v>22.5</v>
      </c>
      <c r="IE360" s="108" t="n">
        <v>22.4</v>
      </c>
      <c r="IF360" s="108" t="n">
        <v>18.8</v>
      </c>
      <c r="IG360" s="108" t="n">
        <v>14.4</v>
      </c>
      <c r="IH360" s="108" t="n">
        <v>13.8</v>
      </c>
      <c r="II360" s="108" t="n">
        <v>9.2</v>
      </c>
      <c r="IJ360" s="108" t="n">
        <v>12.4</v>
      </c>
      <c r="IK360" s="108" t="n">
        <v>13.1</v>
      </c>
      <c r="IL360" s="108" t="n">
        <v>17.3</v>
      </c>
      <c r="IM360" s="108" t="n">
        <v>20</v>
      </c>
      <c r="IN360" s="108" t="n">
        <v>22.3</v>
      </c>
      <c r="IO360" s="109" t="n">
        <f aca="false">AVERAGE(IC360:IN360)</f>
        <v>17.3916666666667</v>
      </c>
      <c r="JA360" s="1" t="n">
        <v>2010</v>
      </c>
      <c r="JB360" s="110" t="s">
        <v>213</v>
      </c>
      <c r="JC360" s="108" t="n">
        <v>13.6</v>
      </c>
      <c r="JD360" s="108" t="n">
        <v>14.7</v>
      </c>
      <c r="JE360" s="108" t="n">
        <v>13.2</v>
      </c>
      <c r="JF360" s="108" t="n">
        <v>9.2</v>
      </c>
      <c r="JG360" s="108" t="n">
        <v>5.5</v>
      </c>
      <c r="JH360" s="108" t="n">
        <v>3.2</v>
      </c>
      <c r="JI360" s="108" t="n">
        <v>2.3</v>
      </c>
      <c r="JJ360" s="108" t="n">
        <v>2.8</v>
      </c>
      <c r="JK360" s="108" t="n">
        <v>3.7</v>
      </c>
      <c r="JL360" s="108" t="n">
        <v>5.4</v>
      </c>
      <c r="JM360" s="108" t="n">
        <v>10.3</v>
      </c>
      <c r="JN360" s="108" t="n">
        <v>12.9</v>
      </c>
      <c r="JO360" s="109" t="n">
        <f aca="false">AVERAGE(JC360:JN360)</f>
        <v>8.06666666666667</v>
      </c>
      <c r="KA360" s="1" t="n">
        <v>2010</v>
      </c>
      <c r="KB360" s="110" t="s">
        <v>213</v>
      </c>
      <c r="KC360" s="108" t="n">
        <v>25.6</v>
      </c>
      <c r="KD360" s="108" t="n">
        <v>26.4</v>
      </c>
      <c r="KE360" s="108" t="n">
        <v>25.7</v>
      </c>
      <c r="KF360" s="108" t="n">
        <v>24.9</v>
      </c>
      <c r="KG360" s="108" t="n">
        <v>21.3</v>
      </c>
      <c r="KH360" s="108" t="n">
        <v>16.5</v>
      </c>
      <c r="KI360" s="108" t="n">
        <v>18.3</v>
      </c>
      <c r="KJ360" s="108" t="n">
        <v>17.6</v>
      </c>
      <c r="KK360" s="108" t="n">
        <v>21.4</v>
      </c>
      <c r="KL360" s="108" t="n">
        <v>23.7</v>
      </c>
      <c r="KM360" s="108" t="n">
        <v>24.8</v>
      </c>
      <c r="KN360" s="108" t="n">
        <v>25.8</v>
      </c>
      <c r="KO360" s="109" t="n">
        <f aca="false">AVERAGE(KC360:KN360)</f>
        <v>22.6666666666667</v>
      </c>
      <c r="LA360" s="1" t="n">
        <v>2010</v>
      </c>
      <c r="LB360" s="110" t="s">
        <v>213</v>
      </c>
      <c r="LC360" s="108" t="n">
        <v>15.9</v>
      </c>
      <c r="LD360" s="108" t="n">
        <v>16.7</v>
      </c>
      <c r="LE360" s="108" t="n">
        <v>15.1</v>
      </c>
      <c r="LF360" s="108" t="n">
        <v>11.4</v>
      </c>
      <c r="LG360" s="108" t="n">
        <v>7.9</v>
      </c>
      <c r="LH360" s="108" t="n">
        <v>5.8</v>
      </c>
      <c r="LI360" s="108" t="n">
        <v>4.6</v>
      </c>
      <c r="LJ360" s="108" t="n">
        <v>5.4</v>
      </c>
      <c r="LK360" s="108" t="n">
        <v>6.6</v>
      </c>
      <c r="LL360" s="108" t="n">
        <v>7.9</v>
      </c>
      <c r="LM360" s="108" t="n">
        <v>12.8</v>
      </c>
      <c r="LN360" s="108" t="n">
        <v>13.8</v>
      </c>
      <c r="LO360" s="109" t="n">
        <f aca="false">AVERAGE(LC360:LN360)</f>
        <v>10.325</v>
      </c>
      <c r="MA360" s="1" t="n">
        <v>2010</v>
      </c>
      <c r="MB360" s="110" t="s">
        <v>213</v>
      </c>
      <c r="MC360" s="108" t="n">
        <v>16.1</v>
      </c>
      <c r="MD360" s="108" t="n">
        <v>16.8</v>
      </c>
      <c r="ME360" s="108" t="n">
        <v>16.2</v>
      </c>
      <c r="MF360" s="108" t="n">
        <v>14.5</v>
      </c>
      <c r="MG360" s="108" t="n">
        <v>10.9</v>
      </c>
      <c r="MH360" s="108" t="n">
        <v>9.1</v>
      </c>
      <c r="MI360" s="108" t="n">
        <v>7.7</v>
      </c>
      <c r="MJ360" s="108" t="n">
        <v>8.8</v>
      </c>
      <c r="MK360" s="108" t="n">
        <v>8.5</v>
      </c>
      <c r="ML360" s="108" t="n">
        <v>10.5</v>
      </c>
      <c r="MM360" s="108" t="n">
        <v>12.8</v>
      </c>
      <c r="MN360" s="108" t="n">
        <v>14.9</v>
      </c>
      <c r="MO360" s="109" t="n">
        <f aca="false">AVERAGE(MC360:MN360)</f>
        <v>12.2333333333333</v>
      </c>
      <c r="NA360" s="1" t="n">
        <v>2010</v>
      </c>
      <c r="NB360" s="110" t="s">
        <v>213</v>
      </c>
      <c r="NC360" s="108" t="n">
        <v>18.3</v>
      </c>
      <c r="ND360" s="108" t="n">
        <v>19.2</v>
      </c>
      <c r="NE360" s="108" t="n">
        <v>18.4</v>
      </c>
      <c r="NF360" s="108" t="n">
        <v>15.3</v>
      </c>
      <c r="NG360" s="108" t="n">
        <v>11.1</v>
      </c>
      <c r="NH360" s="108" t="n">
        <v>9.9</v>
      </c>
      <c r="NI360" s="108" t="n">
        <v>6.8</v>
      </c>
      <c r="NJ360" s="108" t="n">
        <v>7.7</v>
      </c>
      <c r="NK360" s="108" t="n">
        <v>7.7</v>
      </c>
      <c r="NL360" s="108" t="n">
        <v>11</v>
      </c>
      <c r="NM360" s="108" t="n">
        <v>14.7</v>
      </c>
      <c r="NN360" s="108" t="n">
        <v>17.8</v>
      </c>
      <c r="NO360" s="109" t="n">
        <f aca="false">AVERAGE(NC360:NN360)</f>
        <v>13.1583333333333</v>
      </c>
      <c r="OA360" s="1" t="n">
        <v>2010</v>
      </c>
      <c r="OB360" s="110" t="s">
        <v>213</v>
      </c>
      <c r="OC360" s="108" t="n">
        <v>19.4</v>
      </c>
      <c r="OD360" s="108" t="n">
        <v>19.8</v>
      </c>
      <c r="OE360" s="108" t="n">
        <v>19</v>
      </c>
      <c r="OF360" s="108" t="n">
        <v>15.3</v>
      </c>
      <c r="OG360" s="108" t="n">
        <v>12.3</v>
      </c>
      <c r="OH360" s="108" t="n">
        <v>10.5</v>
      </c>
      <c r="OI360" s="108" t="n">
        <v>9.4</v>
      </c>
      <c r="OJ360" s="108" t="n">
        <v>9.6</v>
      </c>
      <c r="OK360" s="108" t="n">
        <v>10.9</v>
      </c>
      <c r="OL360" s="108" t="n">
        <v>12.9</v>
      </c>
      <c r="OM360" s="108" t="n">
        <v>16.9</v>
      </c>
      <c r="ON360" s="108" t="n">
        <v>17.1</v>
      </c>
      <c r="OO360" s="109" t="n">
        <f aca="false">AVERAGE(OC360:ON360)</f>
        <v>14.425</v>
      </c>
      <c r="PA360" s="16" t="n">
        <v>2010</v>
      </c>
      <c r="PB360" s="134" t="s">
        <v>213</v>
      </c>
      <c r="PC360" s="108" t="n">
        <v>19.8</v>
      </c>
      <c r="PD360" s="108" t="n">
        <v>19.8</v>
      </c>
      <c r="PE360" s="108" t="n">
        <v>17.5</v>
      </c>
      <c r="PF360" s="108" t="n">
        <v>15.1</v>
      </c>
      <c r="PG360" s="108" t="n">
        <v>9.5</v>
      </c>
      <c r="PH360" s="108" t="n">
        <v>6.2</v>
      </c>
      <c r="PI360" s="108" t="n">
        <v>4.6</v>
      </c>
      <c r="PJ360" s="108" t="n">
        <v>5.4</v>
      </c>
      <c r="PK360" s="108" t="n">
        <v>7.8</v>
      </c>
      <c r="PL360" s="108" t="n">
        <v>11.4</v>
      </c>
      <c r="PM360" s="108" t="n">
        <v>15.7</v>
      </c>
      <c r="PN360" s="108" t="n">
        <v>16.6</v>
      </c>
      <c r="PO360" s="109" t="n">
        <f aca="false">AVERAGE(PC360:PN360)</f>
        <v>12.45</v>
      </c>
      <c r="QA360" s="1" t="n">
        <v>2010</v>
      </c>
      <c r="QB360" s="110" t="s">
        <v>213</v>
      </c>
      <c r="QC360" s="108" t="n">
        <v>13.1</v>
      </c>
      <c r="QD360" s="108" t="n">
        <v>14.5</v>
      </c>
      <c r="QE360" s="108" t="n">
        <v>14.2</v>
      </c>
      <c r="QF360" s="108" t="n">
        <v>10.7</v>
      </c>
      <c r="QG360" s="108" t="n">
        <v>8.3</v>
      </c>
      <c r="QH360" s="108" t="n">
        <v>6</v>
      </c>
      <c r="QI360" s="108" t="n">
        <v>5</v>
      </c>
      <c r="QJ360" s="108" t="n">
        <v>5.4</v>
      </c>
      <c r="QK360" s="108" t="n">
        <v>4.3</v>
      </c>
      <c r="QL360" s="108" t="n">
        <v>6.2</v>
      </c>
      <c r="QM360" s="108" t="n">
        <v>10.4</v>
      </c>
      <c r="QN360" s="108" t="n">
        <v>11.8</v>
      </c>
      <c r="QO360" s="109" t="n">
        <f aca="false">AVERAGE(QC360:QN360)</f>
        <v>9.15833333333333</v>
      </c>
      <c r="RA360" s="1" t="n">
        <v>2010</v>
      </c>
      <c r="RB360" s="110" t="s">
        <v>213</v>
      </c>
      <c r="RC360" s="108" t="n">
        <v>16.3</v>
      </c>
      <c r="RD360" s="108" t="n">
        <v>17.6</v>
      </c>
      <c r="RE360" s="108" t="n">
        <v>15.8</v>
      </c>
      <c r="RF360" s="108" t="n">
        <v>10.6</v>
      </c>
      <c r="RG360" s="108" t="n">
        <v>5.4</v>
      </c>
      <c r="RH360" s="108" t="n">
        <v>4.5</v>
      </c>
      <c r="RI360" s="108" t="n">
        <v>2.9</v>
      </c>
      <c r="RJ360" s="108" t="n">
        <v>2.9</v>
      </c>
      <c r="RK360" s="108" t="n">
        <v>5.3</v>
      </c>
      <c r="RL360" s="108" t="n">
        <v>7.1</v>
      </c>
      <c r="RM360" s="108" t="n">
        <v>12.7</v>
      </c>
      <c r="RN360" s="108" t="n">
        <v>15.6</v>
      </c>
      <c r="RO360" s="109" t="n">
        <f aca="false">AVERAGE(RC360:RN360)</f>
        <v>9.725</v>
      </c>
      <c r="SA360" s="1" t="n">
        <v>2010</v>
      </c>
      <c r="SB360" s="107" t="n">
        <v>2010</v>
      </c>
      <c r="SC360" s="108" t="n">
        <v>22.7</v>
      </c>
      <c r="SD360" s="108" t="n">
        <v>23.2</v>
      </c>
      <c r="SE360" s="108" t="n">
        <v>19.5</v>
      </c>
      <c r="SF360" s="108" t="n">
        <v>16.9</v>
      </c>
      <c r="SG360" s="108" t="n">
        <v>10.7</v>
      </c>
      <c r="SH360" s="108" t="n">
        <v>8.9</v>
      </c>
      <c r="SI360" s="108" t="n">
        <v>4.9</v>
      </c>
      <c r="SJ360" s="108" t="n">
        <v>6.8</v>
      </c>
      <c r="SK360" s="108" t="n">
        <v>9.1</v>
      </c>
      <c r="SL360" s="108" t="n">
        <v>14</v>
      </c>
      <c r="SM360" s="108" t="n">
        <v>17.8</v>
      </c>
      <c r="SN360" s="108" t="n">
        <v>20.3</v>
      </c>
      <c r="SO360" s="109" t="n">
        <f aca="false">AVERAGE(SC360:SN360)</f>
        <v>14.5666666666667</v>
      </c>
      <c r="TA360" s="1" t="n">
        <v>2010</v>
      </c>
      <c r="TB360" s="110" t="s">
        <v>213</v>
      </c>
      <c r="TC360" s="108" t="n">
        <v>26.8</v>
      </c>
      <c r="TD360" s="108" t="n">
        <v>26.6</v>
      </c>
      <c r="TE360" s="108" t="n">
        <v>29</v>
      </c>
      <c r="TF360" s="108" t="n">
        <v>23.9</v>
      </c>
      <c r="TG360" s="108" t="n">
        <v>17.9</v>
      </c>
      <c r="TH360" s="108" t="n">
        <v>15.4</v>
      </c>
      <c r="TI360" s="108" t="n">
        <v>14.8</v>
      </c>
      <c r="TJ360" s="108" t="n">
        <v>14.4</v>
      </c>
      <c r="TK360" s="108" t="n">
        <v>16.9</v>
      </c>
      <c r="TL360" s="108" t="n">
        <v>22.2</v>
      </c>
      <c r="TM360" s="108" t="n">
        <v>25.4</v>
      </c>
      <c r="TN360" s="108" t="n">
        <v>26.4</v>
      </c>
      <c r="TO360" s="109" t="n">
        <f aca="false">AVERAGE(TC360:TN360)</f>
        <v>21.6416666666667</v>
      </c>
      <c r="UA360" s="1" t="n">
        <v>2010</v>
      </c>
      <c r="UB360" s="110" t="s">
        <v>213</v>
      </c>
      <c r="UC360" s="108" t="n">
        <v>18.5</v>
      </c>
      <c r="UD360" s="108" t="n">
        <v>19.4</v>
      </c>
      <c r="UE360" s="108" t="n">
        <v>17.7</v>
      </c>
      <c r="UF360" s="108" t="n">
        <v>13</v>
      </c>
      <c r="UG360" s="108" t="n">
        <v>8.4</v>
      </c>
      <c r="UH360" s="108" t="n">
        <v>5.1</v>
      </c>
      <c r="UI360" s="108" t="n">
        <v>3.4</v>
      </c>
      <c r="UJ360" s="108" t="n">
        <v>4.5</v>
      </c>
      <c r="UK360" s="108" t="n">
        <v>6.6</v>
      </c>
      <c r="UL360" s="108" t="n">
        <v>9.6</v>
      </c>
      <c r="UM360" s="108" t="n">
        <v>15.3</v>
      </c>
      <c r="UN360" s="108" t="n">
        <v>15.8</v>
      </c>
      <c r="UO360" s="109" t="n">
        <f aca="false">AVERAGE(UC360:UN360)</f>
        <v>11.4416666666667</v>
      </c>
      <c r="VA360" s="1" t="n">
        <v>2010</v>
      </c>
      <c r="VB360" s="110" t="s">
        <v>213</v>
      </c>
      <c r="VC360" s="108" t="n">
        <v>11.8</v>
      </c>
      <c r="VD360" s="108" t="n">
        <v>14.3</v>
      </c>
      <c r="VE360" s="108" t="n">
        <v>13.5</v>
      </c>
      <c r="VF360" s="108" t="n">
        <v>10.6</v>
      </c>
      <c r="VG360" s="108" t="n">
        <v>8.9</v>
      </c>
      <c r="VH360" s="108" t="n">
        <v>6.9</v>
      </c>
      <c r="VI360" s="108" t="n">
        <v>6.2</v>
      </c>
      <c r="VJ360" s="108" t="n">
        <v>6.5</v>
      </c>
      <c r="VK360" s="108" t="n">
        <v>6.8</v>
      </c>
      <c r="VL360" s="108" t="n">
        <v>8.4</v>
      </c>
      <c r="VM360" s="108" t="n">
        <v>10.5</v>
      </c>
      <c r="VN360" s="108" t="n">
        <v>11.9</v>
      </c>
      <c r="VO360" s="109" t="n">
        <f aca="false">AVERAGE(VC360:VN360)</f>
        <v>9.69166666666667</v>
      </c>
      <c r="WA360" s="1" t="n">
        <v>2010</v>
      </c>
      <c r="WB360" s="110" t="s">
        <v>213</v>
      </c>
      <c r="WC360" s="108" t="n">
        <v>22.7</v>
      </c>
      <c r="WD360" s="108" t="n">
        <v>23.8</v>
      </c>
      <c r="WE360" s="108" t="n">
        <v>20.3</v>
      </c>
      <c r="WF360" s="108" t="n">
        <v>17.9</v>
      </c>
      <c r="WG360" s="108" t="n">
        <v>17.8</v>
      </c>
      <c r="WH360" s="108" t="n">
        <v>8.1</v>
      </c>
      <c r="WI360" s="112" t="n">
        <f aca="false">SUM(WI359+WI361)/2</f>
        <v>7.7</v>
      </c>
      <c r="WJ360" s="108" t="n">
        <v>8.8</v>
      </c>
      <c r="WK360" s="108" t="n">
        <v>9.2</v>
      </c>
      <c r="WL360" s="112" t="n">
        <f aca="false">SUM(WL359+WL361)/2</f>
        <v>14.05</v>
      </c>
      <c r="WM360" s="112" t="n">
        <f aca="false">SUM(WM359+WM361)/2</f>
        <v>16.9</v>
      </c>
      <c r="WN360" s="112" t="n">
        <f aca="false">SUM(WN359+WN361)/2</f>
        <v>21.5</v>
      </c>
      <c r="WO360" s="109" t="n">
        <f aca="false">AVERAGE(WC360:WN360)</f>
        <v>15.7291666666667</v>
      </c>
      <c r="YA360" s="1" t="n">
        <v>2010</v>
      </c>
      <c r="YB360" s="110" t="s">
        <v>213</v>
      </c>
      <c r="YC360" s="108" t="n">
        <v>15.2</v>
      </c>
      <c r="YD360" s="108" t="n">
        <v>15.8</v>
      </c>
      <c r="YE360" s="108" t="n">
        <v>15.1</v>
      </c>
      <c r="YF360" s="108" t="n">
        <v>10.7</v>
      </c>
      <c r="YG360" s="108" t="n">
        <v>6.8</v>
      </c>
      <c r="YH360" s="108" t="n">
        <v>4.8</v>
      </c>
      <c r="YI360" s="108" t="n">
        <v>3.1</v>
      </c>
      <c r="YJ360" s="108" t="n">
        <v>4.1</v>
      </c>
      <c r="YK360" s="108" t="n">
        <v>4.5</v>
      </c>
      <c r="YL360" s="108" t="n">
        <v>7.8</v>
      </c>
      <c r="YM360" s="108" t="n">
        <v>12</v>
      </c>
      <c r="YN360" s="108" t="n">
        <v>13.2</v>
      </c>
      <c r="YO360" s="109" t="n">
        <f aca="false">AVERAGE(YC360:YN360)</f>
        <v>9.425</v>
      </c>
      <c r="ZA360" s="1" t="n">
        <v>2010</v>
      </c>
      <c r="ZB360" s="110" t="s">
        <v>213</v>
      </c>
      <c r="ZC360" s="108" t="n">
        <v>17.7</v>
      </c>
      <c r="ZD360" s="108" t="n">
        <v>18.2</v>
      </c>
      <c r="ZE360" s="108" t="n">
        <v>16</v>
      </c>
      <c r="ZF360" s="108" t="n">
        <v>12.2</v>
      </c>
      <c r="ZG360" s="108" t="n">
        <v>6.2</v>
      </c>
      <c r="ZH360" s="108" t="n">
        <v>4.4</v>
      </c>
      <c r="ZI360" s="108" t="n">
        <v>2.7</v>
      </c>
      <c r="ZJ360" s="108" t="n">
        <v>2.3</v>
      </c>
      <c r="ZK360" s="108" t="n">
        <v>5.2</v>
      </c>
      <c r="ZL360" s="108" t="n">
        <v>8.3</v>
      </c>
      <c r="ZM360" s="108" t="n">
        <v>13.4</v>
      </c>
      <c r="ZN360" s="108" t="n">
        <v>15.6</v>
      </c>
      <c r="ZO360" s="109" t="n">
        <f aca="false">AVERAGE(ZC360:ZN360)</f>
        <v>10.1833333333333</v>
      </c>
      <c r="AAA360" s="1" t="n">
        <v>2010</v>
      </c>
      <c r="AAB360" s="110" t="s">
        <v>213</v>
      </c>
      <c r="AAC360" s="108" t="n">
        <v>24.7</v>
      </c>
      <c r="AAD360" s="108" t="n">
        <v>24.4</v>
      </c>
      <c r="AAE360" s="108" t="n">
        <v>22.9</v>
      </c>
      <c r="AAF360" s="108" t="n">
        <v>22.5</v>
      </c>
      <c r="AAG360" s="108" t="n">
        <v>18.6</v>
      </c>
      <c r="AAH360" s="108" t="n">
        <v>14.3</v>
      </c>
      <c r="AAI360" s="108" t="n">
        <v>15.6</v>
      </c>
      <c r="AAJ360" s="108" t="n">
        <v>16</v>
      </c>
      <c r="AAK360" s="108" t="n">
        <v>19.5</v>
      </c>
      <c r="AAL360" s="108" t="n">
        <v>21.2</v>
      </c>
      <c r="AAM360" s="108" t="n">
        <v>23.4</v>
      </c>
      <c r="AAN360" s="108" t="n">
        <v>24.9</v>
      </c>
      <c r="AAO360" s="109" t="n">
        <f aca="false">AVERAGE(AAC360:AAN360)</f>
        <v>20.6666666666667</v>
      </c>
      <c r="ABA360" s="1" t="n">
        <v>2010</v>
      </c>
      <c r="ABB360" s="110" t="s">
        <v>213</v>
      </c>
      <c r="ABC360" s="108" t="n">
        <v>24.3</v>
      </c>
      <c r="ABD360" s="108" t="n">
        <v>24</v>
      </c>
      <c r="ABE360" s="108" t="n">
        <v>25.4</v>
      </c>
      <c r="ABF360" s="108" t="n">
        <v>21.5</v>
      </c>
      <c r="ABG360" s="108" t="n">
        <v>17.9</v>
      </c>
      <c r="ABH360" s="108" t="n">
        <v>17.5</v>
      </c>
      <c r="ABI360" s="108" t="n">
        <v>14.9</v>
      </c>
      <c r="ABJ360" s="108" t="n">
        <v>15.4</v>
      </c>
      <c r="ABK360" s="108" t="n">
        <v>16.5</v>
      </c>
      <c r="ABL360" s="108" t="n">
        <v>20.9</v>
      </c>
      <c r="ABM360" s="108" t="n">
        <v>21.6</v>
      </c>
      <c r="ABN360" s="108" t="n">
        <v>24.8</v>
      </c>
      <c r="ABO360" s="109" t="n">
        <f aca="false">AVERAGE(ABC360:ABN360)</f>
        <v>20.3916666666667</v>
      </c>
      <c r="ACA360" s="111" t="n">
        <v>2010</v>
      </c>
      <c r="ACB360" s="110" t="s">
        <v>213</v>
      </c>
      <c r="ACC360" s="108" t="n">
        <v>18.9</v>
      </c>
      <c r="ACD360" s="108" t="n">
        <v>18.6</v>
      </c>
      <c r="ACE360" s="108" t="n">
        <v>18.1</v>
      </c>
      <c r="ACF360" s="108" t="n">
        <v>13.7</v>
      </c>
      <c r="ACG360" s="108" t="n">
        <v>8.9</v>
      </c>
      <c r="ACH360" s="108" t="n">
        <v>7.1</v>
      </c>
      <c r="ACI360" s="108" t="n">
        <v>5.9</v>
      </c>
      <c r="ACJ360" s="108" t="n">
        <v>6.3</v>
      </c>
      <c r="ACK360" s="108" t="n">
        <v>8.2</v>
      </c>
      <c r="ACL360" s="108" t="n">
        <v>10.7</v>
      </c>
      <c r="ACM360" s="108" t="n">
        <v>15.3</v>
      </c>
      <c r="ACN360" s="108" t="n">
        <v>16.6</v>
      </c>
      <c r="ACO360" s="109" t="n">
        <f aca="false">AVERAGE(ACC360:ACN360)</f>
        <v>12.3583333333333</v>
      </c>
      <c r="ADA360" s="1" t="n">
        <v>2010</v>
      </c>
      <c r="ADB360" s="110" t="s">
        <v>213</v>
      </c>
      <c r="ADC360" s="108" t="n">
        <v>26.6</v>
      </c>
      <c r="ADD360" s="108" t="n">
        <v>26.1</v>
      </c>
      <c r="ADE360" s="108" t="n">
        <v>26.4</v>
      </c>
      <c r="ADF360" s="108" t="n">
        <v>23</v>
      </c>
      <c r="ADG360" s="108" t="n">
        <v>18.2</v>
      </c>
      <c r="ADH360" s="108" t="n">
        <v>16.7</v>
      </c>
      <c r="ADI360" s="108" t="n">
        <v>16.1</v>
      </c>
      <c r="ADJ360" s="108" t="n">
        <v>15</v>
      </c>
      <c r="ADK360" s="108" t="n">
        <v>17.3</v>
      </c>
      <c r="ADL360" s="108" t="n">
        <v>21.1</v>
      </c>
      <c r="ADM360" s="108" t="n">
        <v>23.4</v>
      </c>
      <c r="ADN360" s="108" t="n">
        <v>25.3</v>
      </c>
      <c r="ADO360" s="109" t="n">
        <f aca="false">AVERAGE(ADC360:ADN360)</f>
        <v>21.2666666666667</v>
      </c>
      <c r="AEA360" s="1" t="n">
        <v>2010</v>
      </c>
      <c r="AEB360" s="110" t="s">
        <v>213</v>
      </c>
      <c r="AEC360" s="108" t="n">
        <v>26.4</v>
      </c>
      <c r="AED360" s="108" t="n">
        <v>26.2</v>
      </c>
      <c r="AEE360" s="108" t="n">
        <v>26.5</v>
      </c>
      <c r="AEF360" s="108" t="n">
        <v>22.6</v>
      </c>
      <c r="AEG360" s="108" t="n">
        <v>16.7</v>
      </c>
      <c r="AEH360" s="108" t="n">
        <v>15.6</v>
      </c>
      <c r="AEI360" s="108" t="n">
        <v>15.5</v>
      </c>
      <c r="AEJ360" s="108" t="n">
        <v>14.2</v>
      </c>
      <c r="AEK360" s="108" t="n">
        <v>16.7</v>
      </c>
      <c r="AEL360" s="108" t="n">
        <v>20.8</v>
      </c>
      <c r="AEM360" s="108" t="n">
        <v>23.5</v>
      </c>
      <c r="AEN360" s="108" t="n">
        <v>25.5</v>
      </c>
      <c r="AEO360" s="109" t="n">
        <f aca="false">AVERAGE(AEC360:AEN360)</f>
        <v>20.85</v>
      </c>
      <c r="AFA360" s="1" t="n">
        <v>2010</v>
      </c>
      <c r="AFB360" s="110" t="s">
        <v>213</v>
      </c>
      <c r="AFC360" s="108" t="n">
        <v>19.5</v>
      </c>
      <c r="AFD360" s="108" t="n">
        <v>19.6</v>
      </c>
      <c r="AFE360" s="108" t="n">
        <v>19.5</v>
      </c>
      <c r="AFF360" s="108" t="n">
        <v>17</v>
      </c>
      <c r="AFG360" s="108" t="n">
        <v>14.4</v>
      </c>
      <c r="AFH360" s="108" t="n">
        <v>13.3</v>
      </c>
      <c r="AFI360" s="108" t="n">
        <v>11.7</v>
      </c>
      <c r="AFJ360" s="108" t="n">
        <v>12</v>
      </c>
      <c r="AFK360" s="108" t="n">
        <v>12.7</v>
      </c>
      <c r="AFL360" s="108" t="n">
        <v>14.3</v>
      </c>
      <c r="AFM360" s="108" t="n">
        <v>17.5</v>
      </c>
      <c r="AFN360" s="108" t="n">
        <v>17.5</v>
      </c>
      <c r="AFO360" s="109" t="n">
        <f aca="false">AVERAGE(AFC360:AFN360)</f>
        <v>15.75</v>
      </c>
      <c r="AGA360" s="1" t="n">
        <v>2010</v>
      </c>
      <c r="AGB360" s="110" t="s">
        <v>213</v>
      </c>
      <c r="AGC360" s="108" t="n">
        <v>18.2</v>
      </c>
      <c r="AGD360" s="108" t="n">
        <v>18.6</v>
      </c>
      <c r="AGE360" s="108" t="n">
        <v>16.6</v>
      </c>
      <c r="AGF360" s="108" t="n">
        <v>11.5</v>
      </c>
      <c r="AGG360" s="108" t="n">
        <v>6.4</v>
      </c>
      <c r="AGH360" s="108" t="n">
        <v>3.8</v>
      </c>
      <c r="AGI360" s="108" t="n">
        <v>2</v>
      </c>
      <c r="AGJ360" s="108" t="n">
        <v>2.9</v>
      </c>
      <c r="AGK360" s="108" t="n">
        <v>5.1</v>
      </c>
      <c r="AGL360" s="108" t="n">
        <v>8.5</v>
      </c>
      <c r="AGM360" s="108" t="n">
        <v>14.3</v>
      </c>
      <c r="AGN360" s="108" t="n">
        <v>16.1</v>
      </c>
      <c r="AGO360" s="109" t="n">
        <f aca="false">AVERAGE(AGC360:AGN360)</f>
        <v>10.3333333333333</v>
      </c>
      <c r="AHA360" s="1" t="n">
        <v>2010</v>
      </c>
      <c r="AHB360" s="110" t="s">
        <v>213</v>
      </c>
      <c r="AHC360" s="108" t="n">
        <v>14.3</v>
      </c>
      <c r="AHD360" s="108" t="n">
        <v>14.6</v>
      </c>
      <c r="AHE360" s="108" t="n">
        <v>13.4</v>
      </c>
      <c r="AHF360" s="108" t="n">
        <v>9.2</v>
      </c>
      <c r="AHG360" s="108" t="n">
        <v>4.5</v>
      </c>
      <c r="AHH360" s="108" t="n">
        <v>3.2</v>
      </c>
      <c r="AHI360" s="108" t="n">
        <v>1.9</v>
      </c>
      <c r="AHJ360" s="108" t="n">
        <v>2.3</v>
      </c>
      <c r="AHK360" s="108" t="n">
        <v>3</v>
      </c>
      <c r="AHL360" s="108" t="n">
        <v>4.2</v>
      </c>
      <c r="AHM360" s="108" t="n">
        <v>10</v>
      </c>
      <c r="AHN360" s="108" t="n">
        <v>12.9</v>
      </c>
      <c r="AHO360" s="109" t="n">
        <f aca="false">AVERAGE(AHC360:AHN360)</f>
        <v>7.79166666666667</v>
      </c>
      <c r="AIA360" s="1" t="n">
        <v>2010</v>
      </c>
      <c r="AIB360" s="110" t="s">
        <v>213</v>
      </c>
      <c r="AIC360" s="108" t="n">
        <v>24.8</v>
      </c>
      <c r="AID360" s="108" t="n">
        <v>25.6</v>
      </c>
      <c r="AIE360" s="108" t="n">
        <v>21.3</v>
      </c>
      <c r="AIF360" s="108" t="n">
        <v>18</v>
      </c>
      <c r="AIG360" s="108" t="n">
        <v>10.7</v>
      </c>
      <c r="AIH360" s="108" t="n">
        <v>8.7</v>
      </c>
      <c r="AII360" s="108" t="n">
        <v>3.8</v>
      </c>
      <c r="AIJ360" s="108" t="n">
        <v>6.9</v>
      </c>
      <c r="AIK360" s="108" t="n">
        <v>8.3</v>
      </c>
      <c r="AIL360" s="108" t="n">
        <v>16.3</v>
      </c>
      <c r="AIM360" s="108" t="n">
        <v>19.1</v>
      </c>
      <c r="AIN360" s="108" t="n">
        <v>21.5</v>
      </c>
      <c r="AIO360" s="109" t="n">
        <f aca="false">AVERAGE(AIC360:AIN360)</f>
        <v>15.4166666666667</v>
      </c>
      <c r="AJA360" s="1" t="n">
        <v>2010</v>
      </c>
      <c r="AJB360" s="110" t="s">
        <v>213</v>
      </c>
      <c r="AJC360" s="108" t="n">
        <v>26.3</v>
      </c>
      <c r="AJD360" s="108" t="n">
        <v>26.4</v>
      </c>
      <c r="AJE360" s="108" t="n">
        <v>26.1</v>
      </c>
      <c r="AJF360" s="108" t="n">
        <v>25.4</v>
      </c>
      <c r="AJG360" s="108" t="n">
        <v>22.1</v>
      </c>
      <c r="AJH360" s="108" t="n">
        <v>16.2</v>
      </c>
      <c r="AJI360" s="108" t="n">
        <v>19.7</v>
      </c>
      <c r="AJJ360" s="108" t="n">
        <v>19.1</v>
      </c>
      <c r="AJK360" s="108" t="n">
        <v>24.6</v>
      </c>
      <c r="AJL360" s="108" t="n">
        <v>24.6</v>
      </c>
      <c r="AJM360" s="108" t="n">
        <v>25.4</v>
      </c>
      <c r="AJN360" s="108" t="n">
        <v>26.1</v>
      </c>
      <c r="AJO360" s="109" t="n">
        <f aca="false">AVERAGE(AJC360:AJN360)</f>
        <v>23.5</v>
      </c>
      <c r="AKA360" s="1" t="n">
        <v>2010</v>
      </c>
      <c r="AKB360" s="110" t="s">
        <v>213</v>
      </c>
      <c r="AKC360" s="108" t="n">
        <v>16.5</v>
      </c>
      <c r="AKD360" s="108" t="n">
        <v>16.7</v>
      </c>
      <c r="AKE360" s="108" t="n">
        <v>15</v>
      </c>
      <c r="AKF360" s="108" t="n">
        <v>10.1</v>
      </c>
      <c r="AKG360" s="108" t="n">
        <v>5.1</v>
      </c>
      <c r="AKH360" s="108" t="n">
        <v>3.7</v>
      </c>
      <c r="AKI360" s="108" t="n">
        <v>1.5</v>
      </c>
      <c r="AKJ360" s="108" t="n">
        <v>0.8</v>
      </c>
      <c r="AKK360" s="108" t="n">
        <v>2.8</v>
      </c>
      <c r="AKL360" s="108" t="n">
        <v>6</v>
      </c>
      <c r="AKM360" s="108" t="n">
        <v>11.4</v>
      </c>
      <c r="AKN360" s="108" t="n">
        <v>14.7</v>
      </c>
      <c r="AKO360" s="109" t="n">
        <f aca="false">AVERAGE(AKC360:AKN360)</f>
        <v>8.69166666666667</v>
      </c>
      <c r="ALA360" s="35" t="n">
        <f aca="false">(ACO360+AO360+EO360+NO360+AKO360+AFO360+AEO360+IO360+MO360)/9</f>
        <v>13.7296296296296</v>
      </c>
      <c r="ALB360" s="77" t="n">
        <f aca="false">(ABO360+KO360+DO360+AGO360)/4</f>
        <v>19.09375</v>
      </c>
      <c r="ALC360" s="19" t="n">
        <f aca="false">(QO360+PO360+AAO360+AJO360+FO360+SO360+BO360+CO360+JO360+OO360+TO360+HO360)/12</f>
        <v>13.7517361111111</v>
      </c>
      <c r="AMA360" s="28" t="n">
        <f aca="false">MAX(ACC360:ACN360,AC360:AN360,EC360:EN360,NC360:NN360,AKC360:AKN360,AFC360:AFN360,AEC360:AEN360,IC360:IN360,MC360:MN360)</f>
        <v>26.5</v>
      </c>
      <c r="AMB360" s="28" t="n">
        <f aca="false">MIN(ACC360:ACN360,AC360:AN360,EC360:EN360,NC360:NN360,AKC360:AKN360,AFC360:AFN360,AEC360:AEN360,IC360:IN360,MC360:MN360)</f>
        <v>0.8</v>
      </c>
      <c r="AMC360" s="81" t="n">
        <f aca="false">MAX(ABC360:ABN360,KC360:KN360,DC360:DN360,AGC360:AGN360)</f>
        <v>27.8</v>
      </c>
      <c r="AMD360" s="81" t="n">
        <f aca="false">MIN(ABC360:ABN360,KC360:KN360,DC360:DN360,AGC360:AGN360)</f>
        <v>2</v>
      </c>
      <c r="AME360" s="60" t="n">
        <f aca="false">MAX(QC360:QN360,PC360:PN360,AJC360:AJN360,AAC360:AAN360,FC360:FN360,SC360:SN360)</f>
        <v>26.4</v>
      </c>
      <c r="AMF360" s="60" t="n">
        <f aca="false">MIN(QC360:QN360,PC360:PN360,AJC360:AJN360,AAC360:AAN360,FC360:FN360,SC360:SN360)</f>
        <v>4.3</v>
      </c>
    </row>
    <row r="361" customFormat="false" ht="12.8" hidden="false" customHeight="false" outlineLevel="0" collapsed="false">
      <c r="A361" s="104"/>
      <c r="B361" s="29" t="n">
        <f aca="false">AVERAGE(AO361,BO361,CO361,DO361,EO361,FO361,GO361,HO371,IO361,JO361,KO361,LO361,MO361,NO361,OO361,PO361,QO361,RO361,SO361,TO361,UO361,VO361,WO361,YO361,ZO361,AAO361,ABO361,ACO361,ADO361,AEO361,AFO361,AGO361,AHO361,AIO361,AJO361,AKO361)</f>
        <v>14.3175925925926</v>
      </c>
      <c r="C361" s="30" t="n">
        <f aca="false">AVERAGE(B357:B361)</f>
        <v>13.8357175925926</v>
      </c>
      <c r="D361" s="31" t="n">
        <f aca="false">AVERAGE(B352:B361)</f>
        <v>13.7425810185185</v>
      </c>
      <c r="E361" s="29" t="n">
        <f aca="false">AVERAGE(B342:B361)</f>
        <v>13.7312912107183</v>
      </c>
      <c r="F361" s="32" t="n">
        <f aca="false">AVERAGE(B312:B361)</f>
        <v>13.7824916000281</v>
      </c>
      <c r="G361" s="3" t="n">
        <f aca="false">MAX(AC361:AN361,BC361:BN361,CC361:CN361,DC361:DN361,EC361:EN361,FC361:FN361,GC361:GN361,HC361:HN361,IC361:IN361,JC361:JN361,KC361:KN361,LC361:LN361,MC361:MN361,NC361:NN361,OC361:ON361,PC361:PN361,QC361:QN361,RC361:RN361,SC361:SN361,TC361:TN361,UC361:UN361,VC361:VN361,WC361:WN361,YC361:YN361,ZC361:ZN361,AAC361:AAN361,ABC361:ABN361,ACC361:ACN361,ADC361:ADN361,AEC361:AEN361,AFC361:AFN361,AGC361:AGN361,AHC361:AHN361,AIC361:AIN361,AJC361:AJN361,AKC361:AKN361)</f>
        <v>27.7</v>
      </c>
      <c r="H361" s="105" t="n">
        <f aca="false">MEDIAN(AC361:AN361,BC361:BN361,CC361:CN361,DC361:DN361,EC361:EN361,FC361:FN361,GC361:GN361,HC361:HN361,IC361:IN361,JC361:JN361,KC361:KN361,LC361:LN361,MC361:MN361,NC361:NN361,OC361:ON361,PC361:PN361,QC361:QN361,RC361:RN361,SC361:SN361,TC361:TN361,UC361:UN361,VC361:VN361,WC361:WN361,YC361:YN361,ZC361:ZN361,AAC361:AAN361,ABC361:ABN361,ACC361:ACN361,ADC361:ADN361,AEC361:AEN361,AFC361:AFN361,AGC361:AGN361,AHC361:AHN361,AIC361:AIN361,AJC361:AJN361,AKC361:AKN361)</f>
        <v>13.85</v>
      </c>
      <c r="I361" s="5" t="n">
        <f aca="false">MIN(AC361:AN361,BC361:BN361,CC361:CN361,DC361:DN361,EC361:EN361,FC361:FN361,GC361:GN361,HC361:HN361,IC361:IN361,JC361:JN361,KC361:KN361,LC361:LN361,MC361:MN361,NC361:NN361,OC361:ON361,PC361:PN361,QC361:QN361,RC361:RN361,SC361:SN361,TC361:TN361,UC361:UN361,VC361:VN361,WC361:WN361,YC361:YN361,ZC361:ZN361,AAC361:AAN361,ABC361:ABN361,ACC361:ACN361,ADC361:ADN361,AEC361:AEN361,AFC361:AFN361,AGC361:AGN361,AHC361:AHN361,AIC361:AIN361,AJC361:AJN361,AKC361:AKN361)</f>
        <v>3.9</v>
      </c>
      <c r="J361" s="106" t="n">
        <f aca="false">(G361+I361)/2</f>
        <v>15.8</v>
      </c>
      <c r="AB361" s="107" t="n">
        <v>2011</v>
      </c>
      <c r="AC361" s="108" t="n">
        <v>17.3</v>
      </c>
      <c r="AD361" s="108" t="n">
        <v>18</v>
      </c>
      <c r="AE361" s="108" t="n">
        <v>16.4</v>
      </c>
      <c r="AF361" s="108" t="n">
        <v>14.1</v>
      </c>
      <c r="AG361" s="108" t="n">
        <v>12.6</v>
      </c>
      <c r="AH361" s="108" t="n">
        <v>11.1</v>
      </c>
      <c r="AI361" s="108" t="n">
        <v>7.9</v>
      </c>
      <c r="AJ361" s="108" t="n">
        <v>7.8</v>
      </c>
      <c r="AK361" s="108" t="n">
        <v>9.9</v>
      </c>
      <c r="AL361" s="108" t="n">
        <v>12.7</v>
      </c>
      <c r="AM361" s="108" t="n">
        <v>13.5</v>
      </c>
      <c r="AN361" s="108" t="n">
        <v>15.9</v>
      </c>
      <c r="AO361" s="109" t="n">
        <f aca="false">AVERAGE(AC361:AN361)</f>
        <v>13.1</v>
      </c>
      <c r="BA361" s="1" t="n">
        <v>2011</v>
      </c>
      <c r="BB361" s="110" t="s">
        <v>214</v>
      </c>
      <c r="BC361" s="108" t="n">
        <v>17.4</v>
      </c>
      <c r="BD361" s="108" t="n">
        <v>16.9</v>
      </c>
      <c r="BE361" s="108" t="n">
        <v>13.8</v>
      </c>
      <c r="BF361" s="108" t="n">
        <v>11.8</v>
      </c>
      <c r="BG361" s="108" t="n">
        <v>8.6</v>
      </c>
      <c r="BH361" s="108" t="n">
        <v>7.2</v>
      </c>
      <c r="BI361" s="108" t="n">
        <v>7</v>
      </c>
      <c r="BJ361" s="108" t="n">
        <v>6.5</v>
      </c>
      <c r="BK361" s="108" t="n">
        <v>7.4</v>
      </c>
      <c r="BL361" s="108" t="n">
        <v>10.7</v>
      </c>
      <c r="BM361" s="108" t="n">
        <v>11.9</v>
      </c>
      <c r="BN361" s="108" t="n">
        <v>14.7</v>
      </c>
      <c r="BO361" s="109" t="n">
        <f aca="false">AVERAGE(BC361:BN361)</f>
        <v>11.1583333333333</v>
      </c>
      <c r="CA361" s="1" t="n">
        <v>2011</v>
      </c>
      <c r="CB361" s="110" t="s">
        <v>214</v>
      </c>
      <c r="CC361" s="108" t="n">
        <v>14.6</v>
      </c>
      <c r="CD361" s="108" t="n">
        <v>16.5</v>
      </c>
      <c r="CE361" s="108" t="n">
        <v>13</v>
      </c>
      <c r="CF361" s="108" t="n">
        <v>9.9</v>
      </c>
      <c r="CG361" s="108" t="n">
        <v>6.7</v>
      </c>
      <c r="CH361" s="108" t="n">
        <v>6.7</v>
      </c>
      <c r="CI361" s="108" t="n">
        <v>4.7</v>
      </c>
      <c r="CJ361" s="108" t="n">
        <v>6.1</v>
      </c>
      <c r="CK361" s="108" t="n">
        <v>5.7</v>
      </c>
      <c r="CL361" s="108" t="n">
        <v>9.1</v>
      </c>
      <c r="CM361" s="108" t="n">
        <v>10.2</v>
      </c>
      <c r="CN361" s="108" t="n">
        <v>13.1</v>
      </c>
      <c r="CO361" s="109" t="n">
        <f aca="false">AVERAGE(CC361:CN361)</f>
        <v>9.69166666666667</v>
      </c>
      <c r="DA361" s="1" t="n">
        <v>2011</v>
      </c>
      <c r="DB361" s="110" t="s">
        <v>214</v>
      </c>
      <c r="DC361" s="108" t="n">
        <v>25.1</v>
      </c>
      <c r="DD361" s="108" t="n">
        <v>25.5</v>
      </c>
      <c r="DE361" s="108" t="n">
        <v>25.5</v>
      </c>
      <c r="DF361" s="108" t="n">
        <v>21.5</v>
      </c>
      <c r="DG361" s="108" t="n">
        <v>17.5</v>
      </c>
      <c r="DH361" s="108" t="n">
        <v>12.1</v>
      </c>
      <c r="DI361" s="108" t="n">
        <v>14.9</v>
      </c>
      <c r="DJ361" s="108" t="n">
        <v>13.7</v>
      </c>
      <c r="DK361" s="108" t="n">
        <v>17</v>
      </c>
      <c r="DL361" s="108" t="n">
        <v>22.3</v>
      </c>
      <c r="DM361" s="108" t="n">
        <v>25.6</v>
      </c>
      <c r="DN361" s="108" t="n">
        <v>27.7</v>
      </c>
      <c r="DO361" s="109" t="n">
        <f aca="false">AVERAGE(DC361:DN361)</f>
        <v>20.7</v>
      </c>
      <c r="EA361" s="1" t="n">
        <v>2011</v>
      </c>
      <c r="EB361" s="110" t="s">
        <v>214</v>
      </c>
      <c r="EC361" s="108" t="n">
        <v>16.7</v>
      </c>
      <c r="ED361" s="108" t="n">
        <v>18.6</v>
      </c>
      <c r="EE361" s="108" t="n">
        <v>15.9</v>
      </c>
      <c r="EF361" s="108" t="n">
        <v>12.5</v>
      </c>
      <c r="EG361" s="108" t="n">
        <v>9.6</v>
      </c>
      <c r="EH361" s="108" t="n">
        <v>9</v>
      </c>
      <c r="EI361" s="108" t="n">
        <v>7.2</v>
      </c>
      <c r="EJ361" s="108" t="n">
        <v>8.9</v>
      </c>
      <c r="EK361" s="108" t="n">
        <v>8.2</v>
      </c>
      <c r="EL361" s="108" t="n">
        <v>11</v>
      </c>
      <c r="EM361" s="108" t="n">
        <v>12.6</v>
      </c>
      <c r="EN361" s="108" t="n">
        <v>15.9</v>
      </c>
      <c r="EO361" s="109" t="n">
        <f aca="false">AVERAGE(EC361:EN361)</f>
        <v>12.175</v>
      </c>
      <c r="FA361" s="1" t="n">
        <v>2011</v>
      </c>
      <c r="FB361" s="110" t="s">
        <v>214</v>
      </c>
      <c r="FC361" s="108" t="n">
        <v>15.6</v>
      </c>
      <c r="FD361" s="108" t="n">
        <v>18</v>
      </c>
      <c r="FE361" s="108" t="n">
        <v>14.7</v>
      </c>
      <c r="FF361" s="108" t="n">
        <v>11.9</v>
      </c>
      <c r="FG361" s="108" t="n">
        <v>8.9</v>
      </c>
      <c r="FH361" s="108" t="n">
        <v>7.8</v>
      </c>
      <c r="FI361" s="108" t="n">
        <v>6.8</v>
      </c>
      <c r="FJ361" s="108" t="n">
        <v>8.7</v>
      </c>
      <c r="FK361" s="108" t="n">
        <v>7.4</v>
      </c>
      <c r="FL361" s="108" t="n">
        <v>10</v>
      </c>
      <c r="FM361" s="108" t="n">
        <v>11.3</v>
      </c>
      <c r="FN361" s="108" t="n">
        <v>14.4</v>
      </c>
      <c r="FO361" s="109" t="n">
        <f aca="false">AVERAGE(FC361:FN361)</f>
        <v>11.2916666666667</v>
      </c>
      <c r="GA361" s="1" t="n">
        <v>2011</v>
      </c>
      <c r="GB361" s="110" t="s">
        <v>214</v>
      </c>
      <c r="GC361" s="108" t="n">
        <v>18</v>
      </c>
      <c r="GD361" s="108" t="n">
        <v>19.5</v>
      </c>
      <c r="GE361" s="108" t="n">
        <v>18.8</v>
      </c>
      <c r="GF361" s="108" t="n">
        <v>16.7</v>
      </c>
      <c r="GG361" s="108" t="n">
        <v>14.1</v>
      </c>
      <c r="GH361" s="108" t="n">
        <v>13.6</v>
      </c>
      <c r="GI361" s="108" t="n">
        <v>11.3</v>
      </c>
      <c r="GJ361" s="108" t="n">
        <v>12.3</v>
      </c>
      <c r="GK361" s="108" t="n">
        <v>12.4</v>
      </c>
      <c r="GL361" s="108" t="n">
        <v>13.8</v>
      </c>
      <c r="GM361" s="108" t="n">
        <v>15.4</v>
      </c>
      <c r="GN361" s="108" t="n">
        <v>17.5</v>
      </c>
      <c r="GO361" s="109" t="n">
        <f aca="false">AVERAGE(GC361:GN361)</f>
        <v>15.2833333333333</v>
      </c>
      <c r="HA361" s="1" t="n">
        <v>2011</v>
      </c>
      <c r="HB361" s="110" t="s">
        <v>214</v>
      </c>
      <c r="HC361" s="108" t="n">
        <v>16.6</v>
      </c>
      <c r="HD361" s="108" t="n">
        <v>18.6</v>
      </c>
      <c r="HE361" s="108" t="n">
        <v>17.2</v>
      </c>
      <c r="HF361" s="108" t="n">
        <v>15.3</v>
      </c>
      <c r="HG361" s="108" t="n">
        <v>12.9</v>
      </c>
      <c r="HH361" s="108" t="n">
        <v>13</v>
      </c>
      <c r="HI361" s="108" t="n">
        <v>10.5</v>
      </c>
      <c r="HJ361" s="108" t="n">
        <v>11.5</v>
      </c>
      <c r="HK361" s="108" t="n">
        <v>10.8</v>
      </c>
      <c r="HL361" s="108" t="n">
        <v>12</v>
      </c>
      <c r="HM361" s="108" t="n">
        <v>13.8</v>
      </c>
      <c r="HN361" s="108" t="n">
        <v>15.7</v>
      </c>
      <c r="HO361" s="109" t="n">
        <f aca="false">AVERAGE(HC361:HN361)</f>
        <v>13.9916666666667</v>
      </c>
      <c r="IA361" s="1" t="n">
        <v>2011</v>
      </c>
      <c r="IB361" s="110" t="s">
        <v>214</v>
      </c>
      <c r="IC361" s="108" t="n">
        <v>24.9</v>
      </c>
      <c r="ID361" s="108" t="n">
        <v>25.1</v>
      </c>
      <c r="IE361" s="108" t="n">
        <v>23.3</v>
      </c>
      <c r="IF361" s="108" t="n">
        <v>20.3</v>
      </c>
      <c r="IG361" s="108" t="n">
        <v>14.4</v>
      </c>
      <c r="IH361" s="108" t="n">
        <v>12.3</v>
      </c>
      <c r="II361" s="108" t="n">
        <v>11.7</v>
      </c>
      <c r="IJ361" s="108" t="n">
        <v>12.8</v>
      </c>
      <c r="IK361" s="108" t="n">
        <v>12.5</v>
      </c>
      <c r="IL361" s="108" t="n">
        <v>17.5</v>
      </c>
      <c r="IM361" s="108" t="n">
        <v>18.9</v>
      </c>
      <c r="IN361" s="108" t="n">
        <v>22.1</v>
      </c>
      <c r="IO361" s="109" t="n">
        <f aca="false">AVERAGE(IC361:IN361)</f>
        <v>17.9833333333333</v>
      </c>
      <c r="JA361" s="1" t="n">
        <v>2011</v>
      </c>
      <c r="JB361" s="110" t="s">
        <v>214</v>
      </c>
      <c r="JC361" s="108" t="n">
        <v>15</v>
      </c>
      <c r="JD361" s="108" t="n">
        <v>17.2</v>
      </c>
      <c r="JE361" s="108" t="n">
        <v>13.6</v>
      </c>
      <c r="JF361" s="108" t="n">
        <v>8.9</v>
      </c>
      <c r="JG361" s="108" t="n">
        <v>6.2</v>
      </c>
      <c r="JH361" s="108" t="n">
        <v>5.8</v>
      </c>
      <c r="JI361" s="108" t="n">
        <v>4.6</v>
      </c>
      <c r="JJ361" s="108" t="n">
        <v>5.3</v>
      </c>
      <c r="JK361" s="108" t="n">
        <v>5.5</v>
      </c>
      <c r="JL361" s="108" t="n">
        <v>9.2</v>
      </c>
      <c r="JM361" s="108" t="n">
        <v>9.9</v>
      </c>
      <c r="JN361" s="108" t="n">
        <v>13.6</v>
      </c>
      <c r="JO361" s="109" t="n">
        <f aca="false">AVERAGE(JC361:JN361)</f>
        <v>9.56666666666667</v>
      </c>
      <c r="KA361" s="1" t="n">
        <v>2011</v>
      </c>
      <c r="KB361" s="110" t="s">
        <v>214</v>
      </c>
      <c r="KC361" s="108" t="n">
        <v>25</v>
      </c>
      <c r="KD361" s="108" t="n">
        <v>25.2</v>
      </c>
      <c r="KE361" s="108" t="n">
        <v>25.1</v>
      </c>
      <c r="KF361" s="108" t="n">
        <v>21.2</v>
      </c>
      <c r="KG361" s="108" t="n">
        <v>17.1</v>
      </c>
      <c r="KH361" s="108" t="n">
        <v>11.9</v>
      </c>
      <c r="KI361" s="108" t="n">
        <v>15.1</v>
      </c>
      <c r="KJ361" s="108" t="n">
        <v>14.3</v>
      </c>
      <c r="KK361" s="108" t="n">
        <v>16.6</v>
      </c>
      <c r="KL361" s="108" t="n">
        <v>21.9</v>
      </c>
      <c r="KM361" s="108" t="n">
        <v>25</v>
      </c>
      <c r="KN361" s="108" t="n">
        <v>26.4</v>
      </c>
      <c r="KO361" s="109" t="n">
        <f aca="false">AVERAGE(KC361:KN361)</f>
        <v>20.4</v>
      </c>
      <c r="LA361" s="1" t="n">
        <v>2011</v>
      </c>
      <c r="LB361" s="110" t="s">
        <v>214</v>
      </c>
      <c r="LC361" s="108" t="n">
        <v>16.5</v>
      </c>
      <c r="LD361" s="108" t="n">
        <v>18.6</v>
      </c>
      <c r="LE361" s="108" t="n">
        <v>16.2</v>
      </c>
      <c r="LF361" s="108" t="n">
        <v>12</v>
      </c>
      <c r="LG361" s="108" t="n">
        <v>9.3</v>
      </c>
      <c r="LH361" s="108" t="n">
        <v>7.5</v>
      </c>
      <c r="LI361" s="108" t="n">
        <v>6.3</v>
      </c>
      <c r="LJ361" s="108" t="n">
        <v>7.8</v>
      </c>
      <c r="LK361" s="108" t="n">
        <v>7.6</v>
      </c>
      <c r="LL361" s="108" t="n">
        <v>10.9</v>
      </c>
      <c r="LM361" s="108" t="n">
        <v>11.9</v>
      </c>
      <c r="LN361" s="108" t="n">
        <v>15.8</v>
      </c>
      <c r="LO361" s="109" t="n">
        <f aca="false">AVERAGE(LC361:LN361)</f>
        <v>11.7</v>
      </c>
      <c r="MA361" s="1" t="n">
        <v>2011</v>
      </c>
      <c r="MB361" s="110" t="s">
        <v>214</v>
      </c>
      <c r="MC361" s="108" t="n">
        <v>16.8</v>
      </c>
      <c r="MD361" s="108" t="n">
        <v>17.3</v>
      </c>
      <c r="ME361" s="108" t="n">
        <v>15.6</v>
      </c>
      <c r="MF361" s="108" t="n">
        <v>13.6</v>
      </c>
      <c r="MG361" s="108" t="n">
        <v>12</v>
      </c>
      <c r="MH361" s="108" t="n">
        <v>10</v>
      </c>
      <c r="MI361" s="108" t="n">
        <v>9.1</v>
      </c>
      <c r="MJ361" s="108" t="n">
        <v>9.1</v>
      </c>
      <c r="MK361" s="108" t="n">
        <v>9.6</v>
      </c>
      <c r="ML361" s="108" t="n">
        <v>11.9</v>
      </c>
      <c r="MM361" s="108" t="n">
        <v>13.5</v>
      </c>
      <c r="MN361" s="108" t="n">
        <v>15.1</v>
      </c>
      <c r="MO361" s="109" t="n">
        <f aca="false">AVERAGE(MC361:MN361)</f>
        <v>12.8</v>
      </c>
      <c r="NA361" s="1" t="n">
        <v>2011</v>
      </c>
      <c r="NB361" s="110" t="s">
        <v>214</v>
      </c>
      <c r="NC361" s="108" t="n">
        <v>20.5</v>
      </c>
      <c r="ND361" s="108" t="n">
        <v>23.5</v>
      </c>
      <c r="NE361" s="108" t="n">
        <v>19.7</v>
      </c>
      <c r="NF361" s="108" t="n">
        <v>17.3</v>
      </c>
      <c r="NG361" s="108" t="n">
        <v>13</v>
      </c>
      <c r="NH361" s="108" t="n">
        <v>11.5</v>
      </c>
      <c r="NI361" s="108" t="n">
        <v>9.8</v>
      </c>
      <c r="NJ361" s="108" t="n">
        <v>9</v>
      </c>
      <c r="NK361" s="108" t="n">
        <v>8.2</v>
      </c>
      <c r="NL361" s="108" t="n">
        <v>12.8</v>
      </c>
      <c r="NM361" s="108" t="n">
        <v>14.3</v>
      </c>
      <c r="NN361" s="108" t="n">
        <v>18.4</v>
      </c>
      <c r="NO361" s="109" t="n">
        <f aca="false">AVERAGE(NC361:NN361)</f>
        <v>14.8333333333333</v>
      </c>
      <c r="OA361" s="1" t="n">
        <v>2011</v>
      </c>
      <c r="OB361" s="110" t="s">
        <v>214</v>
      </c>
      <c r="OC361" s="108" t="n">
        <v>20</v>
      </c>
      <c r="OD361" s="108" t="n">
        <v>21.4</v>
      </c>
      <c r="OE361" s="108" t="n">
        <v>19.8</v>
      </c>
      <c r="OF361" s="108" t="n">
        <v>16.8</v>
      </c>
      <c r="OG361" s="108" t="n">
        <v>13.8</v>
      </c>
      <c r="OH361" s="108" t="n">
        <v>12.6</v>
      </c>
      <c r="OI361" s="108" t="n">
        <v>11</v>
      </c>
      <c r="OJ361" s="108" t="n">
        <v>11.8</v>
      </c>
      <c r="OK361" s="108" t="n">
        <v>11.9</v>
      </c>
      <c r="OL361" s="108" t="n">
        <v>14.4</v>
      </c>
      <c r="OM361" s="108" t="n">
        <v>16.4</v>
      </c>
      <c r="ON361" s="108" t="n">
        <v>19</v>
      </c>
      <c r="OO361" s="109" t="n">
        <f aca="false">AVERAGE(OC361:ON361)</f>
        <v>15.7416666666667</v>
      </c>
      <c r="PA361" s="16" t="n">
        <v>2011</v>
      </c>
      <c r="PB361" s="134" t="s">
        <v>214</v>
      </c>
      <c r="PC361" s="108" t="n">
        <v>19.9</v>
      </c>
      <c r="PD361" s="108" t="n">
        <v>18.1</v>
      </c>
      <c r="PE361" s="108" t="n">
        <v>16.1</v>
      </c>
      <c r="PF361" s="108" t="n">
        <v>13.6</v>
      </c>
      <c r="PG361" s="108" t="n">
        <v>9.4</v>
      </c>
      <c r="PH361" s="108" t="n">
        <v>7.8</v>
      </c>
      <c r="PI361" s="108" t="n">
        <v>7.4</v>
      </c>
      <c r="PJ361" s="108" t="n">
        <v>7.4</v>
      </c>
      <c r="PK361" s="108" t="n">
        <v>8.2</v>
      </c>
      <c r="PL361" s="108" t="n">
        <v>12.9</v>
      </c>
      <c r="PM361" s="108" t="n">
        <v>14.3</v>
      </c>
      <c r="PN361" s="108" t="n">
        <v>17.2</v>
      </c>
      <c r="PO361" s="109" t="n">
        <f aca="false">AVERAGE(PC361:PN361)</f>
        <v>12.6916666666667</v>
      </c>
      <c r="QA361" s="1" t="n">
        <v>2011</v>
      </c>
      <c r="QB361" s="110" t="s">
        <v>214</v>
      </c>
      <c r="QC361" s="108" t="n">
        <v>14.3</v>
      </c>
      <c r="QD361" s="108" t="n">
        <v>15.5</v>
      </c>
      <c r="QE361" s="108" t="n">
        <v>13.8</v>
      </c>
      <c r="QF361" s="108" t="n">
        <v>11.6</v>
      </c>
      <c r="QG361" s="108" t="n">
        <v>9.1</v>
      </c>
      <c r="QH361" s="108" t="n">
        <v>8.1</v>
      </c>
      <c r="QI361" s="108" t="n">
        <v>6.6</v>
      </c>
      <c r="QJ361" s="108" t="n">
        <v>6.2</v>
      </c>
      <c r="QK361" s="108" t="n">
        <v>5.9</v>
      </c>
      <c r="QL361" s="108" t="n">
        <v>8.6</v>
      </c>
      <c r="QM361" s="108" t="n">
        <v>10.4</v>
      </c>
      <c r="QN361" s="108" t="n">
        <v>13.4</v>
      </c>
      <c r="QO361" s="109" t="n">
        <f aca="false">AVERAGE(QC361:QN361)</f>
        <v>10.2916666666667</v>
      </c>
      <c r="RA361" s="1" t="n">
        <v>2011</v>
      </c>
      <c r="RB361" s="110" t="s">
        <v>214</v>
      </c>
      <c r="RC361" s="108" t="n">
        <v>17.6</v>
      </c>
      <c r="RD361" s="108" t="n">
        <v>17.8</v>
      </c>
      <c r="RE361" s="108" t="n">
        <v>15.4</v>
      </c>
      <c r="RF361" s="108" t="n">
        <v>11.2</v>
      </c>
      <c r="RG361" s="108" t="n">
        <v>7.8</v>
      </c>
      <c r="RH361" s="108" t="n">
        <v>6.4</v>
      </c>
      <c r="RI361" s="108" t="n">
        <v>5.8</v>
      </c>
      <c r="RJ361" s="108" t="n">
        <v>4.1</v>
      </c>
      <c r="RK361" s="108" t="n">
        <v>3.9</v>
      </c>
      <c r="RL361" s="108" t="n">
        <v>9.5</v>
      </c>
      <c r="RM361" s="108" t="n">
        <v>12</v>
      </c>
      <c r="RN361" s="108" t="n">
        <v>16</v>
      </c>
      <c r="RO361" s="109" t="n">
        <f aca="false">AVERAGE(RC361:RN361)</f>
        <v>10.625</v>
      </c>
      <c r="SA361" s="1" t="n">
        <v>2011</v>
      </c>
      <c r="SB361" s="107" t="n">
        <v>2011</v>
      </c>
      <c r="SC361" s="108" t="n">
        <v>22.7</v>
      </c>
      <c r="SD361" s="108" t="n">
        <v>20</v>
      </c>
      <c r="SE361" s="108" t="n">
        <v>16.9</v>
      </c>
      <c r="SF361" s="108" t="n">
        <v>15.3</v>
      </c>
      <c r="SG361" s="108" t="n">
        <v>9.8</v>
      </c>
      <c r="SH361" s="108" t="n">
        <v>8.1</v>
      </c>
      <c r="SI361" s="108" t="n">
        <v>8</v>
      </c>
      <c r="SJ361" s="108" t="n">
        <v>9</v>
      </c>
      <c r="SK361" s="108" t="n">
        <v>9.3</v>
      </c>
      <c r="SL361" s="108" t="n">
        <v>14</v>
      </c>
      <c r="SM361" s="108" t="n">
        <v>16.4</v>
      </c>
      <c r="SN361" s="108" t="n">
        <v>19</v>
      </c>
      <c r="SO361" s="109" t="n">
        <f aca="false">AVERAGE(SC361:SN361)</f>
        <v>14.0416666666667</v>
      </c>
      <c r="TA361" s="1" t="n">
        <v>2011</v>
      </c>
      <c r="TB361" s="110" t="s">
        <v>214</v>
      </c>
      <c r="TC361" s="108" t="n">
        <v>26.3</v>
      </c>
      <c r="TD361" s="112" t="n">
        <f aca="false">SUM(TD360+TD362)/2</f>
        <v>25.8</v>
      </c>
      <c r="TE361" s="108" t="n">
        <v>25.1</v>
      </c>
      <c r="TF361" s="108" t="n">
        <v>22</v>
      </c>
      <c r="TG361" s="108" t="n">
        <v>16</v>
      </c>
      <c r="TH361" s="108" t="n">
        <v>11.1</v>
      </c>
      <c r="TI361" s="108" t="n">
        <v>13.1</v>
      </c>
      <c r="TJ361" s="108" t="n">
        <v>13.2</v>
      </c>
      <c r="TK361" s="108" t="n">
        <v>16</v>
      </c>
      <c r="TL361" s="108" t="n">
        <v>20.6</v>
      </c>
      <c r="TM361" s="108" t="n">
        <v>22.9</v>
      </c>
      <c r="TN361" s="108" t="n">
        <v>26.4</v>
      </c>
      <c r="TO361" s="109" t="n">
        <f aca="false">AVERAGE(TC361:TN361)</f>
        <v>19.875</v>
      </c>
      <c r="UA361" s="1" t="n">
        <v>2011</v>
      </c>
      <c r="UB361" s="110" t="s">
        <v>214</v>
      </c>
      <c r="UC361" s="108" t="n">
        <v>19.3</v>
      </c>
      <c r="UD361" s="108" t="n">
        <v>19.2</v>
      </c>
      <c r="UE361" s="108" t="n">
        <v>17.6</v>
      </c>
      <c r="UF361" s="108" t="n">
        <v>13.9</v>
      </c>
      <c r="UG361" s="108" t="n">
        <v>9.2</v>
      </c>
      <c r="UH361" s="108" t="n">
        <v>8</v>
      </c>
      <c r="UI361" s="108" t="n">
        <v>7.1</v>
      </c>
      <c r="UJ361" s="108" t="n">
        <v>5.9</v>
      </c>
      <c r="UK361" s="108" t="n">
        <v>5.8</v>
      </c>
      <c r="UL361" s="108" t="n">
        <v>11.7</v>
      </c>
      <c r="UM361" s="108" t="n">
        <v>13.9</v>
      </c>
      <c r="UN361" s="108" t="n">
        <v>17.2</v>
      </c>
      <c r="UO361" s="109" t="n">
        <f aca="false">AVERAGE(UC361:UN361)</f>
        <v>12.4</v>
      </c>
      <c r="VA361" s="1" t="n">
        <v>2011</v>
      </c>
      <c r="VB361" s="110" t="s">
        <v>214</v>
      </c>
      <c r="VC361" s="108" t="n">
        <v>12.7</v>
      </c>
      <c r="VD361" s="108" t="n">
        <v>14.6</v>
      </c>
      <c r="VE361" s="108" t="n">
        <v>12.7</v>
      </c>
      <c r="VF361" s="108" t="n">
        <v>10.6</v>
      </c>
      <c r="VG361" s="108" t="n">
        <v>9.4</v>
      </c>
      <c r="VH361" s="108" t="n">
        <v>8.6</v>
      </c>
      <c r="VI361" s="108" t="n">
        <v>6.9</v>
      </c>
      <c r="VJ361" s="108" t="n">
        <v>6.7</v>
      </c>
      <c r="VK361" s="108" t="n">
        <v>7.2</v>
      </c>
      <c r="VL361" s="108" t="n">
        <v>9.4</v>
      </c>
      <c r="VM361" s="108" t="n">
        <v>10.7</v>
      </c>
      <c r="VN361" s="108" t="n">
        <v>13.1</v>
      </c>
      <c r="VO361" s="109" t="n">
        <f aca="false">AVERAGE(VC361:VN361)</f>
        <v>10.2166666666667</v>
      </c>
      <c r="WA361" s="1" t="n">
        <v>2011</v>
      </c>
      <c r="WB361" s="110" t="s">
        <v>214</v>
      </c>
      <c r="WC361" s="112" t="n">
        <f aca="false">SUM(WC360+WC362)/2</f>
        <v>23</v>
      </c>
      <c r="WD361" s="108" t="n">
        <v>27</v>
      </c>
      <c r="WE361" s="108" t="n">
        <v>21.7</v>
      </c>
      <c r="WF361" s="108" t="n">
        <v>17.4</v>
      </c>
      <c r="WG361" s="108" t="n">
        <v>11</v>
      </c>
      <c r="WH361" s="108" t="n">
        <v>8.5</v>
      </c>
      <c r="WI361" s="108" t="n">
        <v>8.5</v>
      </c>
      <c r="WJ361" s="108" t="n">
        <v>8.5</v>
      </c>
      <c r="WK361" s="108" t="n">
        <v>8.4</v>
      </c>
      <c r="WL361" s="108" t="n">
        <v>14.2</v>
      </c>
      <c r="WM361" s="108" t="n">
        <v>16.6</v>
      </c>
      <c r="WN361" s="108" t="n">
        <v>21.4</v>
      </c>
      <c r="WO361" s="109" t="n">
        <f aca="false">AVERAGE(WC361:WN361)</f>
        <v>15.5166666666667</v>
      </c>
      <c r="YA361" s="1" t="n">
        <v>2011</v>
      </c>
      <c r="YB361" s="110" t="s">
        <v>214</v>
      </c>
      <c r="YC361" s="108" t="n">
        <v>15.9</v>
      </c>
      <c r="YD361" s="108" t="n">
        <v>16.9</v>
      </c>
      <c r="YE361" s="108" t="n">
        <v>15.3</v>
      </c>
      <c r="YF361" s="108" t="n">
        <v>11.4</v>
      </c>
      <c r="YG361" s="108" t="n">
        <v>8.7</v>
      </c>
      <c r="YH361" s="108" t="n">
        <v>7.5</v>
      </c>
      <c r="YI361" s="108" t="n">
        <v>5.8</v>
      </c>
      <c r="YJ361" s="108" t="n">
        <v>6</v>
      </c>
      <c r="YK361" s="108" t="n">
        <v>5.9</v>
      </c>
      <c r="YL361" s="108" t="n">
        <v>9.8</v>
      </c>
      <c r="YM361" s="108" t="n">
        <v>11.8</v>
      </c>
      <c r="YN361" s="108" t="n">
        <v>14.6</v>
      </c>
      <c r="YO361" s="109" t="n">
        <f aca="false">AVERAGE(YC361:YN361)</f>
        <v>10.8</v>
      </c>
      <c r="ZA361" s="1" t="n">
        <v>2011</v>
      </c>
      <c r="ZB361" s="110" t="s">
        <v>214</v>
      </c>
      <c r="ZC361" s="108" t="n">
        <v>18.8</v>
      </c>
      <c r="ZD361" s="108" t="n">
        <v>19.9</v>
      </c>
      <c r="ZE361" s="108" t="n">
        <v>17</v>
      </c>
      <c r="ZF361" s="108" t="n">
        <v>12.3</v>
      </c>
      <c r="ZG361" s="108" t="n">
        <v>9.1</v>
      </c>
      <c r="ZH361" s="108" t="n">
        <v>7.3</v>
      </c>
      <c r="ZI361" s="108" t="n">
        <v>6.8</v>
      </c>
      <c r="ZJ361" s="108" t="n">
        <v>5.8</v>
      </c>
      <c r="ZK361" s="108" t="n">
        <v>5.7</v>
      </c>
      <c r="ZL361" s="108" t="n">
        <v>10.6</v>
      </c>
      <c r="ZM361" s="108" t="n">
        <v>12.2</v>
      </c>
      <c r="ZN361" s="108" t="n">
        <v>16.5</v>
      </c>
      <c r="ZO361" s="109" t="n">
        <f aca="false">AVERAGE(ZC361:ZN361)</f>
        <v>11.8333333333333</v>
      </c>
      <c r="AAA361" s="1" t="n">
        <v>2011</v>
      </c>
      <c r="AAB361" s="110" t="s">
        <v>214</v>
      </c>
      <c r="AAC361" s="108" t="n">
        <v>24.2</v>
      </c>
      <c r="AAD361" s="108" t="n">
        <v>23.2</v>
      </c>
      <c r="AAE361" s="108" t="n">
        <v>22.4</v>
      </c>
      <c r="AAF361" s="108" t="n">
        <v>18.1</v>
      </c>
      <c r="AAG361" s="108" t="n">
        <v>14.7</v>
      </c>
      <c r="AAH361" s="108" t="n">
        <v>10.2</v>
      </c>
      <c r="AAI361" s="108" t="n">
        <v>13.5</v>
      </c>
      <c r="AAJ361" s="108" t="n">
        <v>13.6</v>
      </c>
      <c r="AAK361" s="108" t="n">
        <v>16.7</v>
      </c>
      <c r="AAL361" s="108" t="n">
        <v>22.4</v>
      </c>
      <c r="AAM361" s="108" t="n">
        <v>22.6</v>
      </c>
      <c r="AAN361" s="108" t="n">
        <v>24.2</v>
      </c>
      <c r="AAO361" s="109" t="n">
        <f aca="false">AVERAGE(AAC361:AAN361)</f>
        <v>18.8166666666667</v>
      </c>
      <c r="ABA361" s="1" t="n">
        <v>2011</v>
      </c>
      <c r="ABB361" s="110" t="s">
        <v>214</v>
      </c>
      <c r="ABC361" s="108" t="n">
        <v>27.6</v>
      </c>
      <c r="ABD361" s="108" t="n">
        <v>26.5</v>
      </c>
      <c r="ABE361" s="108" t="n">
        <v>24.8</v>
      </c>
      <c r="ABF361" s="108" t="n">
        <v>23.5</v>
      </c>
      <c r="ABG361" s="108" t="n">
        <v>18.5</v>
      </c>
      <c r="ABH361" s="108" t="n">
        <v>15.9</v>
      </c>
      <c r="ABI361" s="108" t="n">
        <v>15.6</v>
      </c>
      <c r="ABJ361" s="108" t="n">
        <v>15.6</v>
      </c>
      <c r="ABK361" s="108" t="n">
        <v>15.3</v>
      </c>
      <c r="ABL361" s="108" t="n">
        <v>18.3</v>
      </c>
      <c r="ABM361" s="108" t="n">
        <v>21.5</v>
      </c>
      <c r="ABN361" s="108" t="n">
        <v>23.1</v>
      </c>
      <c r="ABO361" s="109" t="n">
        <f aca="false">AVERAGE(ABC361:ABN361)</f>
        <v>20.5166666666667</v>
      </c>
      <c r="ACA361" s="111" t="n">
        <v>2011</v>
      </c>
      <c r="ACB361" s="110" t="s">
        <v>214</v>
      </c>
      <c r="ACC361" s="108" t="n">
        <v>19.5</v>
      </c>
      <c r="ACD361" s="108" t="n">
        <v>21</v>
      </c>
      <c r="ACE361" s="108" t="n">
        <v>18.6</v>
      </c>
      <c r="ACF361" s="108" t="n">
        <v>14.8</v>
      </c>
      <c r="ACG361" s="108" t="n">
        <v>11</v>
      </c>
      <c r="ACH361" s="108" t="n">
        <v>10</v>
      </c>
      <c r="ACI361" s="108" t="n">
        <v>8.5</v>
      </c>
      <c r="ACJ361" s="108" t="n">
        <v>9.1</v>
      </c>
      <c r="ACK361" s="108" t="n">
        <v>9.4</v>
      </c>
      <c r="ACL361" s="108" t="n">
        <v>13</v>
      </c>
      <c r="ACM361" s="108" t="n">
        <v>14.9</v>
      </c>
      <c r="ACN361" s="108" t="n">
        <v>18.2</v>
      </c>
      <c r="ACO361" s="109" t="n">
        <f aca="false">AVERAGE(ACC361:ACN361)</f>
        <v>14</v>
      </c>
      <c r="ADA361" s="1" t="n">
        <v>2011</v>
      </c>
      <c r="ADB361" s="110" t="s">
        <v>214</v>
      </c>
      <c r="ADC361" s="108" t="n">
        <v>26.9</v>
      </c>
      <c r="ADD361" s="108" t="n">
        <v>25.6</v>
      </c>
      <c r="ADE361" s="108" t="n">
        <v>24.5</v>
      </c>
      <c r="ADF361" s="108" t="n">
        <v>22.2</v>
      </c>
      <c r="ADG361" s="108" t="n">
        <v>17</v>
      </c>
      <c r="ADH361" s="108" t="n">
        <v>12.2</v>
      </c>
      <c r="ADI361" s="108" t="n">
        <v>14</v>
      </c>
      <c r="ADJ361" s="108" t="n">
        <v>13.3</v>
      </c>
      <c r="ADK361" s="108" t="n">
        <v>14.2</v>
      </c>
      <c r="ADL361" s="108" t="n">
        <v>18.5</v>
      </c>
      <c r="ADM361" s="108" t="n">
        <v>21.9</v>
      </c>
      <c r="ADN361" s="108" t="n">
        <v>24.7</v>
      </c>
      <c r="ADO361" s="109" t="n">
        <f aca="false">AVERAGE(ADC361:ADN361)</f>
        <v>19.5833333333333</v>
      </c>
      <c r="AEA361" s="1" t="n">
        <v>2011</v>
      </c>
      <c r="AEB361" s="110" t="s">
        <v>214</v>
      </c>
      <c r="AEC361" s="108" t="n">
        <v>27.3</v>
      </c>
      <c r="AED361" s="108" t="n">
        <v>25.7</v>
      </c>
      <c r="AEE361" s="108" t="n">
        <v>24.6</v>
      </c>
      <c r="AEF361" s="108" t="n">
        <v>21.8</v>
      </c>
      <c r="AEG361" s="108" t="n">
        <v>17</v>
      </c>
      <c r="AEH361" s="108" t="n">
        <v>11.8</v>
      </c>
      <c r="AEI361" s="108" t="n">
        <v>13.4</v>
      </c>
      <c r="AEJ361" s="108" t="n">
        <v>11.6</v>
      </c>
      <c r="AEK361" s="108" t="n">
        <v>14.2</v>
      </c>
      <c r="AEL361" s="108" t="n">
        <v>19</v>
      </c>
      <c r="AEM361" s="108" t="n">
        <v>21.4</v>
      </c>
      <c r="AEN361" s="108" t="n">
        <v>24.5</v>
      </c>
      <c r="AEO361" s="109" t="n">
        <f aca="false">AVERAGE(AEC361:AEN361)</f>
        <v>19.3583333333333</v>
      </c>
      <c r="AFA361" s="1" t="n">
        <v>2011</v>
      </c>
      <c r="AFB361" s="110" t="s">
        <v>214</v>
      </c>
      <c r="AFC361" s="108" t="n">
        <v>20.1</v>
      </c>
      <c r="AFD361" s="108" t="n">
        <v>21.7</v>
      </c>
      <c r="AFE361" s="108" t="n">
        <v>20.8</v>
      </c>
      <c r="AFF361" s="108" t="n">
        <v>18.4</v>
      </c>
      <c r="AFG361" s="108" t="n">
        <v>15.7</v>
      </c>
      <c r="AFH361" s="108" t="n">
        <v>14.1</v>
      </c>
      <c r="AFI361" s="108" t="n">
        <v>12.3</v>
      </c>
      <c r="AFJ361" s="108" t="n">
        <v>13.3</v>
      </c>
      <c r="AFK361" s="108" t="n">
        <v>12.9</v>
      </c>
      <c r="AFL361" s="108" t="n">
        <v>15</v>
      </c>
      <c r="AFM361" s="108" t="n">
        <v>16.7</v>
      </c>
      <c r="AFN361" s="108" t="n">
        <v>19</v>
      </c>
      <c r="AFO361" s="109" t="n">
        <f aca="false">AVERAGE(AFC361:AFN361)</f>
        <v>16.6666666666667</v>
      </c>
      <c r="AGA361" s="1" t="n">
        <v>2011</v>
      </c>
      <c r="AGB361" s="110" t="s">
        <v>214</v>
      </c>
      <c r="AGC361" s="108" t="n">
        <v>19.4</v>
      </c>
      <c r="AGD361" s="108" t="n">
        <v>18.8</v>
      </c>
      <c r="AGE361" s="108" t="n">
        <v>16.6</v>
      </c>
      <c r="AGF361" s="108" t="n">
        <v>12.4</v>
      </c>
      <c r="AGG361" s="108" t="n">
        <v>8.2</v>
      </c>
      <c r="AGH361" s="108" t="n">
        <v>6.7</v>
      </c>
      <c r="AGI361" s="108" t="n">
        <v>6.9</v>
      </c>
      <c r="AGJ361" s="108" t="n">
        <v>5.1</v>
      </c>
      <c r="AGK361" s="108" t="n">
        <v>4.8</v>
      </c>
      <c r="AGL361" s="108" t="n">
        <v>11.7</v>
      </c>
      <c r="AGM361" s="108" t="n">
        <v>13</v>
      </c>
      <c r="AGN361" s="108" t="n">
        <v>16.7</v>
      </c>
      <c r="AGO361" s="109" t="n">
        <f aca="false">AVERAGE(AGC361:AGN361)</f>
        <v>11.6916666666667</v>
      </c>
      <c r="AHA361" s="1" t="n">
        <v>2011</v>
      </c>
      <c r="AHB361" s="110" t="s">
        <v>214</v>
      </c>
      <c r="AHC361" s="108" t="n">
        <v>15.3</v>
      </c>
      <c r="AHD361" s="108" t="n">
        <v>17.4</v>
      </c>
      <c r="AHE361" s="108" t="n">
        <v>14.1</v>
      </c>
      <c r="AHF361" s="108" t="n">
        <v>9.8</v>
      </c>
      <c r="AHG361" s="108" t="n">
        <v>7</v>
      </c>
      <c r="AHH361" s="108" t="n">
        <v>7</v>
      </c>
      <c r="AHI361" s="108" t="n">
        <v>5.6</v>
      </c>
      <c r="AHJ361" s="108" t="n">
        <v>4.9</v>
      </c>
      <c r="AHK361" s="108" t="n">
        <v>4.7</v>
      </c>
      <c r="AHL361" s="108" t="n">
        <v>8.7</v>
      </c>
      <c r="AHM361" s="108" t="n">
        <v>10.2</v>
      </c>
      <c r="AHN361" s="108" t="n">
        <v>14.1</v>
      </c>
      <c r="AHO361" s="109" t="n">
        <f aca="false">AVERAGE(AHC361:AHN361)</f>
        <v>9.9</v>
      </c>
      <c r="AIA361" s="1" t="n">
        <v>2011</v>
      </c>
      <c r="AIB361" s="110" t="s">
        <v>214</v>
      </c>
      <c r="AIC361" s="108" t="n">
        <v>26</v>
      </c>
      <c r="AID361" s="108" t="n">
        <v>23</v>
      </c>
      <c r="AIE361" s="108" t="n">
        <v>18.5</v>
      </c>
      <c r="AIF361" s="108" t="n">
        <v>16.6</v>
      </c>
      <c r="AIG361" s="108" t="n">
        <v>10.2</v>
      </c>
      <c r="AIH361" s="108" t="n">
        <v>6.6</v>
      </c>
      <c r="AII361" s="108" t="n">
        <v>7.9</v>
      </c>
      <c r="AIJ361" s="108" t="n">
        <v>9.3</v>
      </c>
      <c r="AIK361" s="108" t="n">
        <v>9.6</v>
      </c>
      <c r="AIL361" s="108" t="n">
        <v>16.1</v>
      </c>
      <c r="AIM361" s="108" t="n">
        <v>17.9</v>
      </c>
      <c r="AIN361" s="108" t="n">
        <v>21</v>
      </c>
      <c r="AIO361" s="109" t="n">
        <f aca="false">AVERAGE(AIC361:AIN361)</f>
        <v>15.225</v>
      </c>
      <c r="AJA361" s="1" t="n">
        <v>2011</v>
      </c>
      <c r="AJB361" s="110" t="s">
        <v>214</v>
      </c>
      <c r="AJC361" s="108" t="n">
        <v>25.5</v>
      </c>
      <c r="AJD361" s="108" t="n">
        <v>25.3</v>
      </c>
      <c r="AJE361" s="108" t="n">
        <v>25.3</v>
      </c>
      <c r="AJF361" s="108" t="n">
        <v>22.2</v>
      </c>
      <c r="AJG361" s="108" t="n">
        <v>16.5</v>
      </c>
      <c r="AJH361" s="108" t="n">
        <v>11.7</v>
      </c>
      <c r="AJI361" s="108" t="n">
        <v>15.9</v>
      </c>
      <c r="AJJ361" s="108" t="n">
        <v>14.9</v>
      </c>
      <c r="AJK361" s="108" t="n">
        <v>18.5</v>
      </c>
      <c r="AJL361" s="108" t="n">
        <v>24.4</v>
      </c>
      <c r="AJM361" s="108" t="n">
        <v>25.8</v>
      </c>
      <c r="AJN361" s="108" t="n">
        <v>26.9</v>
      </c>
      <c r="AJO361" s="109" t="n">
        <f aca="false">AVERAGE(AJC361:AJN361)</f>
        <v>21.075</v>
      </c>
      <c r="AKA361" s="1" t="n">
        <v>2011</v>
      </c>
      <c r="AKB361" s="110" t="s">
        <v>214</v>
      </c>
      <c r="AKC361" s="108" t="n">
        <v>17.5</v>
      </c>
      <c r="AKD361" s="108" t="n">
        <v>18.8</v>
      </c>
      <c r="AKE361" s="108" t="n">
        <v>15.9</v>
      </c>
      <c r="AKF361" s="108" t="n">
        <v>10.9</v>
      </c>
      <c r="AKG361" s="108" t="n">
        <v>8.2</v>
      </c>
      <c r="AKH361" s="108" t="n">
        <v>6.2</v>
      </c>
      <c r="AKI361" s="108" t="n">
        <v>6.6</v>
      </c>
      <c r="AKJ361" s="108" t="n">
        <v>3.9</v>
      </c>
      <c r="AKK361" s="108" t="n">
        <v>3.9</v>
      </c>
      <c r="AKL361" s="108" t="n">
        <v>9.7</v>
      </c>
      <c r="AKM361" s="108" t="n">
        <v>12</v>
      </c>
      <c r="AKN361" s="108" t="n">
        <v>15.6</v>
      </c>
      <c r="AKO361" s="109" t="n">
        <f aca="false">AVERAGE(AKC361:AKN361)</f>
        <v>10.7666666666667</v>
      </c>
      <c r="ALA361" s="35" t="n">
        <f aca="false">(ACO361+AO361+EO361+NO361+AKO361+AFO361+AEO361+IO361+MO361)/9</f>
        <v>14.6314814814815</v>
      </c>
      <c r="ALB361" s="77" t="n">
        <f aca="false">(ABO361+KO361+DO361+AGO361)/4</f>
        <v>18.3270833333333</v>
      </c>
      <c r="ALC361" s="19" t="n">
        <f aca="false">(QO361+PO361+AAO361+AJO361+FO361+SO361+BO361+CO361+JO361+OO361+TO361+HO361)/12</f>
        <v>14.0194444444444</v>
      </c>
      <c r="AMA361" s="28" t="n">
        <f aca="false">MAX(ACC361:ACN361,AC361:AN361,EC361:EN361,NC361:NN361,AKC361:AKN361,AFC361:AFN361,AEC361:AEN361,IC361:IN361,MC361:MN361)</f>
        <v>27.3</v>
      </c>
      <c r="AMB361" s="28" t="n">
        <f aca="false">MIN(ACC361:ACN361,AC361:AN361,EC361:EN361,NC361:NN361,AKC361:AKN361,AFC361:AFN361,AEC361:AEN361,IC361:IN361,MC361:MN361)</f>
        <v>3.9</v>
      </c>
      <c r="AMC361" s="81" t="n">
        <f aca="false">MAX(ABC361:ABN361,KC361:KN361,DC361:DN361,AGC361:AGN361)</f>
        <v>27.7</v>
      </c>
      <c r="AMD361" s="81" t="n">
        <f aca="false">MIN(ABC361:ABN361,KC361:KN361,DC361:DN361,AGC361:AGN361)</f>
        <v>4.8</v>
      </c>
      <c r="AME361" s="60" t="n">
        <f aca="false">MAX(QC361:QN361,PC361:PN361,AJC361:AJN361,AAC361:AAN361,FC361:FN361,SC361:SN361)</f>
        <v>26.9</v>
      </c>
      <c r="AMF361" s="60" t="n">
        <f aca="false">MIN(QC361:QN361,PC361:PN361,AJC361:AJN361,AAC361:AAN361,FC361:FN361,SC361:SN361)</f>
        <v>5.9</v>
      </c>
    </row>
    <row r="362" customFormat="false" ht="12.8" hidden="false" customHeight="false" outlineLevel="0" collapsed="false">
      <c r="A362" s="104"/>
      <c r="B362" s="29" t="n">
        <f aca="false">AVERAGE(AO362,BO362,CO362,DO362,EO362,FO362,GO362,HO372,IO362,JO362,KO362,LO362,MO362,NO362,OO362,PO362,QO362,RO362,SO362,TO362,UO362,VO362,WO362,YO362,ZO362,AAO362,ABO362,ACO362,ADO362,AEO362,AFO362,AGO362,AHO362,AIO362,AJO362,AKO362)</f>
        <v>13.7675925925926</v>
      </c>
      <c r="C362" s="30" t="n">
        <f aca="false">AVERAGE(B358:B362)</f>
        <v>13.8567824074074</v>
      </c>
      <c r="D362" s="31" t="n">
        <f aca="false">AVERAGE(B353:B362)</f>
        <v>13.7644328703704</v>
      </c>
      <c r="E362" s="29" t="n">
        <f aca="false">AVERAGE(B343:B362)</f>
        <v>13.7193120440516</v>
      </c>
      <c r="F362" s="32" t="n">
        <f aca="false">AVERAGE(B313:B362)</f>
        <v>13.7801119703984</v>
      </c>
      <c r="G362" s="3" t="n">
        <f aca="false">MAX(AC362:AN362,BC362:BN362,CC362:CN362,DC362:DN362,EC362:EN362,FC362:FN362,GC362:GN362,HC362:HN362,IC362:IN362,JC362:JN362,KC362:KN362,LC362:LN362,MC362:MN362,NC362:NN362,OC362:ON362,PC362:PN362,QC362:QN362,RC362:RN362,SC362:SN362,TC362:TN362,UC362:UN362,VC362:VN362,WC362:WN362,YC362:YN362,ZC362:ZN362,AAC362:AAN362,ABC362:ABN362,ACC362:ACN362,ADC362:ADN362,AEC362:AEN362,AFC362:AFN362,AGC362:AGN362,AHC362:AHN362,AIC362:AIN362,AJC362:AJN362,AKC362:AKN362)</f>
        <v>27.3</v>
      </c>
      <c r="H362" s="105" t="n">
        <f aca="false">MEDIAN(AC362:AN362,BC362:BN362,CC362:CN362,DC362:DN362,EC362:EN362,FC362:FN362,GC362:GN362,HC362:HN362,IC362:IN362,JC362:JN362,KC362:KN362,LC362:LN362,MC362:MN362,NC362:NN362,OC362:ON362,PC362:PN362,QC362:QN362,RC362:RN362,SC362:SN362,TC362:TN362,UC362:UN362,VC362:VN362,WC362:WN362,YC362:YN362,ZC362:ZN362,AAC362:AAN362,ABC362:ABN362,ACC362:ACN362,ADC362:ADN362,AEC362:AEN362,AFC362:AFN362,AGC362:AGN362,AHC362:AHN362,AIC362:AIN362,AJC362:AJN362,AKC362:AKN362)</f>
        <v>13.5</v>
      </c>
      <c r="I362" s="5" t="n">
        <f aca="false">MIN(AC362:AN362,BC362:BN362,CC362:CN362,DC362:DN362,EC362:EN362,FC362:FN362,GC362:GN362,HC362:HN362,IC362:IN362,JC362:JN362,KC362:KN362,LC362:LN362,MC362:MN362,NC362:NN362,OC362:ON362,PC362:PN362,QC362:QN362,RC362:RN362,SC362:SN362,TC362:TN362,UC362:UN362,VC362:VN362,WC362:WN362,YC362:YN362,ZC362:ZN362,AAC362:AAN362,ABC362:ABN362,ACC362:ACN362,ADC362:ADN362,AEC362:AEN362,AFC362:AFN362,AGC362:AGN362,AHC362:AHN362,AIC362:AIN362,AJC362:AJN362,AKC362:AKN362)</f>
        <v>0.7</v>
      </c>
      <c r="J362" s="106" t="n">
        <f aca="false">(G362+I362)/2</f>
        <v>14</v>
      </c>
      <c r="AB362" s="107" t="n">
        <v>2012</v>
      </c>
      <c r="AC362" s="108" t="n">
        <v>17.1</v>
      </c>
      <c r="AD362" s="108" t="n">
        <v>17</v>
      </c>
      <c r="AE362" s="108" t="n">
        <v>16.1</v>
      </c>
      <c r="AF362" s="108" t="n">
        <v>14.4</v>
      </c>
      <c r="AG362" s="108" t="n">
        <v>11.6</v>
      </c>
      <c r="AH362" s="108" t="n">
        <v>10.6</v>
      </c>
      <c r="AI362" s="108" t="n">
        <v>9.2</v>
      </c>
      <c r="AJ362" s="108" t="n">
        <v>9</v>
      </c>
      <c r="AK362" s="108" t="n">
        <v>10.1</v>
      </c>
      <c r="AL362" s="108" t="n">
        <v>12.1</v>
      </c>
      <c r="AM362" s="108" t="n">
        <v>13.1</v>
      </c>
      <c r="AN362" s="108" t="n">
        <v>15.8</v>
      </c>
      <c r="AO362" s="109" t="n">
        <f aca="false">AVERAGE(AC362:AN362)</f>
        <v>13.0083333333333</v>
      </c>
      <c r="BA362" s="1" t="n">
        <v>2012</v>
      </c>
      <c r="BB362" s="110" t="s">
        <v>215</v>
      </c>
      <c r="BC362" s="108" t="n">
        <v>16.1</v>
      </c>
      <c r="BD362" s="108" t="n">
        <v>14.4</v>
      </c>
      <c r="BE362" s="108" t="n">
        <v>13.5</v>
      </c>
      <c r="BF362" s="108" t="n">
        <v>10.9</v>
      </c>
      <c r="BG362" s="108" t="n">
        <v>8.1</v>
      </c>
      <c r="BH362" s="108" t="n">
        <v>5.7</v>
      </c>
      <c r="BI362" s="108" t="n">
        <v>3.1</v>
      </c>
      <c r="BJ362" s="108" t="n">
        <v>5.9</v>
      </c>
      <c r="BK362" s="108" t="n">
        <v>7.5</v>
      </c>
      <c r="BL362" s="108" t="n">
        <v>10.1</v>
      </c>
      <c r="BM362" s="108" t="n">
        <v>12.3</v>
      </c>
      <c r="BN362" s="108" t="n">
        <v>14.3</v>
      </c>
      <c r="BO362" s="109" t="n">
        <f aca="false">AVERAGE(BC362:BN362)</f>
        <v>10.1583333333333</v>
      </c>
      <c r="CA362" s="1" t="n">
        <v>2012</v>
      </c>
      <c r="CB362" s="110" t="s">
        <v>215</v>
      </c>
      <c r="CC362" s="108" t="n">
        <v>15</v>
      </c>
      <c r="CD362" s="108" t="n">
        <v>13.9</v>
      </c>
      <c r="CE362" s="108" t="n">
        <v>10.4</v>
      </c>
      <c r="CF362" s="108" t="n">
        <v>10.2</v>
      </c>
      <c r="CG362" s="108" t="n">
        <v>5.7</v>
      </c>
      <c r="CH362" s="108" t="n">
        <v>6.8</v>
      </c>
      <c r="CI362" s="108" t="n">
        <v>3.4</v>
      </c>
      <c r="CJ362" s="108" t="n">
        <v>3.7</v>
      </c>
      <c r="CK362" s="108" t="n">
        <v>6.3</v>
      </c>
      <c r="CL362" s="108" t="n">
        <v>7.6</v>
      </c>
      <c r="CM362" s="108" t="n">
        <v>8.2</v>
      </c>
      <c r="CN362" s="108" t="n">
        <v>12.8</v>
      </c>
      <c r="CO362" s="109" t="n">
        <f aca="false">AVERAGE(CC362:CN362)</f>
        <v>8.66666666666667</v>
      </c>
      <c r="DA362" s="1" t="n">
        <v>2012</v>
      </c>
      <c r="DB362" s="110" t="s">
        <v>215</v>
      </c>
      <c r="DC362" s="108" t="n">
        <v>25.9</v>
      </c>
      <c r="DD362" s="108" t="n">
        <v>25.5</v>
      </c>
      <c r="DE362" s="108" t="n">
        <v>24.6</v>
      </c>
      <c r="DF362" s="108" t="n">
        <v>21.8</v>
      </c>
      <c r="DG362" s="108" t="n">
        <v>15.1</v>
      </c>
      <c r="DH362" s="108" t="n">
        <v>13.8</v>
      </c>
      <c r="DI362" s="108" t="n">
        <v>12.8</v>
      </c>
      <c r="DJ362" s="108" t="n">
        <v>12.7</v>
      </c>
      <c r="DK362" s="108" t="n">
        <v>17.9</v>
      </c>
      <c r="DL362" s="108" t="n">
        <v>24.1</v>
      </c>
      <c r="DM362" s="108" t="n">
        <v>26.6</v>
      </c>
      <c r="DN362" s="108" t="n">
        <v>27.3</v>
      </c>
      <c r="DO362" s="109" t="n">
        <f aca="false">AVERAGE(DC362:DN362)</f>
        <v>20.675</v>
      </c>
      <c r="EA362" s="1" t="n">
        <v>2012</v>
      </c>
      <c r="EB362" s="110" t="s">
        <v>215</v>
      </c>
      <c r="EC362" s="108" t="n">
        <v>18.1</v>
      </c>
      <c r="ED362" s="108" t="n">
        <v>16.5</v>
      </c>
      <c r="EE362" s="108" t="n">
        <v>13.3</v>
      </c>
      <c r="EF362" s="108" t="n">
        <v>12.8</v>
      </c>
      <c r="EG362" s="108" t="n">
        <v>8.3</v>
      </c>
      <c r="EH362" s="108" t="n">
        <v>9.9</v>
      </c>
      <c r="EI362" s="108" t="n">
        <v>5.4</v>
      </c>
      <c r="EJ362" s="108" t="n">
        <v>6.4</v>
      </c>
      <c r="EK362" s="108" t="n">
        <v>8.1</v>
      </c>
      <c r="EL362" s="108" t="n">
        <v>10.4</v>
      </c>
      <c r="EM362" s="108" t="n">
        <v>11.6</v>
      </c>
      <c r="EN362" s="108" t="n">
        <v>15.4</v>
      </c>
      <c r="EO362" s="109" t="n">
        <f aca="false">AVERAGE(EC362:EN362)</f>
        <v>11.35</v>
      </c>
      <c r="FA362" s="1" t="n">
        <v>2012</v>
      </c>
      <c r="FB362" s="110" t="s">
        <v>215</v>
      </c>
      <c r="FC362" s="108" t="n">
        <v>16.5</v>
      </c>
      <c r="FD362" s="108" t="n">
        <v>15.2</v>
      </c>
      <c r="FE362" s="108" t="n">
        <v>12.3</v>
      </c>
      <c r="FF362" s="108" t="n">
        <v>11.9</v>
      </c>
      <c r="FG362" s="108" t="n">
        <v>7.9</v>
      </c>
      <c r="FH362" s="108" t="n">
        <v>9.2</v>
      </c>
      <c r="FI362" s="108" t="n">
        <v>5.5</v>
      </c>
      <c r="FJ362" s="108" t="n">
        <v>5.5</v>
      </c>
      <c r="FK362" s="108" t="n">
        <v>7.5</v>
      </c>
      <c r="FL362" s="108" t="n">
        <v>9</v>
      </c>
      <c r="FM362" s="108" t="n">
        <v>9.9</v>
      </c>
      <c r="FN362" s="108" t="n">
        <v>14.3</v>
      </c>
      <c r="FO362" s="109" t="n">
        <f aca="false">AVERAGE(FC362:FN362)</f>
        <v>10.3916666666667</v>
      </c>
      <c r="GA362" s="1" t="n">
        <v>2012</v>
      </c>
      <c r="GB362" s="110" t="s">
        <v>215</v>
      </c>
      <c r="GC362" s="108" t="n">
        <v>19.1</v>
      </c>
      <c r="GD362" s="108" t="n">
        <v>18.8</v>
      </c>
      <c r="GE362" s="108" t="n">
        <v>17.8</v>
      </c>
      <c r="GF362" s="108" t="n">
        <v>16.6</v>
      </c>
      <c r="GG362" s="108" t="n">
        <v>14.3</v>
      </c>
      <c r="GH362" s="108" t="n">
        <v>13.2</v>
      </c>
      <c r="GI362" s="108" t="n">
        <v>12</v>
      </c>
      <c r="GJ362" s="108" t="n">
        <v>12.2</v>
      </c>
      <c r="GK362" s="108" t="n">
        <v>12.4</v>
      </c>
      <c r="GL362" s="108" t="n">
        <v>14.1</v>
      </c>
      <c r="GM362" s="108" t="n">
        <v>14.8</v>
      </c>
      <c r="GN362" s="108" t="n">
        <v>17.3</v>
      </c>
      <c r="GO362" s="109" t="n">
        <f aca="false">AVERAGE(GC362:GN362)</f>
        <v>15.2166666666667</v>
      </c>
      <c r="HA362" s="1" t="n">
        <v>2012</v>
      </c>
      <c r="HB362" s="110" t="s">
        <v>215</v>
      </c>
      <c r="HC362" s="108" t="n">
        <v>18.1</v>
      </c>
      <c r="HD362" s="108" t="n">
        <v>16.8</v>
      </c>
      <c r="HE362" s="108" t="n">
        <v>16</v>
      </c>
      <c r="HF362" s="108" t="n">
        <v>15.3</v>
      </c>
      <c r="HG362" s="108" t="n">
        <v>13</v>
      </c>
      <c r="HH362" s="108" t="n">
        <v>12.5</v>
      </c>
      <c r="HI362" s="108" t="n">
        <v>10.6</v>
      </c>
      <c r="HJ362" s="108" t="n">
        <v>11</v>
      </c>
      <c r="HK362" s="108" t="n">
        <v>10.6</v>
      </c>
      <c r="HL362" s="108" t="n">
        <v>12.2</v>
      </c>
      <c r="HM362" s="108" t="n">
        <v>12.9</v>
      </c>
      <c r="HN362" s="108" t="n">
        <v>15.8</v>
      </c>
      <c r="HO362" s="109" t="n">
        <f aca="false">AVERAGE(HC362:HN362)</f>
        <v>13.7333333333333</v>
      </c>
      <c r="IA362" s="1" t="n">
        <v>2012</v>
      </c>
      <c r="IB362" s="110" t="s">
        <v>215</v>
      </c>
      <c r="IC362" s="108" t="n">
        <v>24.2</v>
      </c>
      <c r="ID362" s="108" t="n">
        <v>23.7</v>
      </c>
      <c r="IE362" s="108" t="n">
        <v>22.1</v>
      </c>
      <c r="IF362" s="108" t="n">
        <v>18.8</v>
      </c>
      <c r="IG362" s="108" t="n">
        <v>14.2</v>
      </c>
      <c r="IH362" s="108" t="n">
        <v>12.3</v>
      </c>
      <c r="II362" s="108" t="n">
        <v>8.8</v>
      </c>
      <c r="IJ362" s="108" t="n">
        <v>11.3</v>
      </c>
      <c r="IK362" s="108" t="n">
        <v>14.8</v>
      </c>
      <c r="IL362" s="108" t="n">
        <v>17</v>
      </c>
      <c r="IM362" s="108" t="n">
        <v>18.9</v>
      </c>
      <c r="IN362" s="108" t="n">
        <v>21.8</v>
      </c>
      <c r="IO362" s="109" t="n">
        <f aca="false">AVERAGE(IC362:IN362)</f>
        <v>17.325</v>
      </c>
      <c r="JA362" s="1" t="n">
        <v>2012</v>
      </c>
      <c r="JB362" s="110" t="s">
        <v>215</v>
      </c>
      <c r="JC362" s="108" t="n">
        <v>15.2</v>
      </c>
      <c r="JD362" s="108" t="n">
        <v>13.9</v>
      </c>
      <c r="JE362" s="108" t="n">
        <v>10.3</v>
      </c>
      <c r="JF362" s="108" t="n">
        <v>9.8</v>
      </c>
      <c r="JG362" s="108" t="n">
        <v>5.2</v>
      </c>
      <c r="JH362" s="108" t="n">
        <v>6.3</v>
      </c>
      <c r="JI362" s="108" t="n">
        <v>1.9</v>
      </c>
      <c r="JJ362" s="108" t="n">
        <v>3.6</v>
      </c>
      <c r="JK362" s="108" t="n">
        <v>5.3</v>
      </c>
      <c r="JL362" s="108" t="n">
        <v>7.7</v>
      </c>
      <c r="JM362" s="108" t="n">
        <v>9.6</v>
      </c>
      <c r="JN362" s="108" t="n">
        <v>13.1</v>
      </c>
      <c r="JO362" s="109" t="n">
        <f aca="false">AVERAGE(JC362:JN362)</f>
        <v>8.49166666666667</v>
      </c>
      <c r="KA362" s="1" t="n">
        <v>2012</v>
      </c>
      <c r="KB362" s="110" t="s">
        <v>215</v>
      </c>
      <c r="KC362" s="108" t="n">
        <v>25.2</v>
      </c>
      <c r="KD362" s="108" t="n">
        <v>24.6</v>
      </c>
      <c r="KE362" s="108" t="n">
        <v>24.3</v>
      </c>
      <c r="KF362" s="108" t="n">
        <v>21.8</v>
      </c>
      <c r="KG362" s="108" t="n">
        <v>15.8</v>
      </c>
      <c r="KH362" s="108" t="n">
        <v>13.2</v>
      </c>
      <c r="KI362" s="108" t="n">
        <v>11.8</v>
      </c>
      <c r="KJ362" s="108" t="n">
        <v>12</v>
      </c>
      <c r="KK362" s="108" t="n">
        <v>17.9</v>
      </c>
      <c r="KL362" s="108" t="n">
        <v>23.1</v>
      </c>
      <c r="KM362" s="108" t="n">
        <v>26.1</v>
      </c>
      <c r="KN362" s="108" t="n">
        <v>25.8</v>
      </c>
      <c r="KO362" s="109" t="n">
        <f aca="false">AVERAGE(KC362:KN362)</f>
        <v>20.1333333333333</v>
      </c>
      <c r="LA362" s="1" t="n">
        <v>2012</v>
      </c>
      <c r="LB362" s="110" t="s">
        <v>215</v>
      </c>
      <c r="LC362" s="108" t="n">
        <v>17.4</v>
      </c>
      <c r="LD362" s="108" t="n">
        <v>16</v>
      </c>
      <c r="LE362" s="108" t="n">
        <v>14</v>
      </c>
      <c r="LF362" s="108" t="n">
        <v>12.6</v>
      </c>
      <c r="LG362" s="108" t="n">
        <v>8.4</v>
      </c>
      <c r="LH362" s="108" t="n">
        <v>8.6</v>
      </c>
      <c r="LI362" s="108" t="n">
        <v>4.6</v>
      </c>
      <c r="LJ362" s="108" t="n">
        <v>5.6</v>
      </c>
      <c r="LK362" s="108" t="n">
        <v>7.7</v>
      </c>
      <c r="LL362" s="108" t="n">
        <v>10</v>
      </c>
      <c r="LM362" s="108" t="n">
        <v>11.4</v>
      </c>
      <c r="LN362" s="108" t="n">
        <v>14.5</v>
      </c>
      <c r="LO362" s="109" t="n">
        <f aca="false">AVERAGE(LC362:LN362)</f>
        <v>10.9</v>
      </c>
      <c r="MA362" s="1" t="n">
        <v>2012</v>
      </c>
      <c r="MB362" s="110" t="s">
        <v>215</v>
      </c>
      <c r="MC362" s="108" t="n">
        <v>16.6</v>
      </c>
      <c r="MD362" s="108" t="n">
        <v>16.4</v>
      </c>
      <c r="ME362" s="108" t="n">
        <v>15.6</v>
      </c>
      <c r="MF362" s="108" t="n">
        <v>13.8</v>
      </c>
      <c r="MG362" s="108" t="n">
        <v>10.7</v>
      </c>
      <c r="MH362" s="108" t="n">
        <v>9</v>
      </c>
      <c r="MI362" s="108" t="n">
        <v>8</v>
      </c>
      <c r="MJ362" s="108" t="n">
        <v>9</v>
      </c>
      <c r="MK362" s="108" t="n">
        <v>9.9</v>
      </c>
      <c r="ML362" s="108" t="n">
        <v>12.4</v>
      </c>
      <c r="MM362" s="108" t="n">
        <v>13.2</v>
      </c>
      <c r="MN362" s="108" t="n">
        <v>15.2</v>
      </c>
      <c r="MO362" s="109" t="n">
        <f aca="false">AVERAGE(MC362:MN362)</f>
        <v>12.4833333333333</v>
      </c>
      <c r="NA362" s="1" t="n">
        <v>2012</v>
      </c>
      <c r="NB362" s="110" t="s">
        <v>215</v>
      </c>
      <c r="NC362" s="108" t="n">
        <v>22</v>
      </c>
      <c r="ND362" s="108" t="n">
        <v>20.2</v>
      </c>
      <c r="NE362" s="108" t="n">
        <v>18.2</v>
      </c>
      <c r="NF362" s="108" t="n">
        <v>15.4</v>
      </c>
      <c r="NG362" s="108" t="n">
        <v>12.4</v>
      </c>
      <c r="NH362" s="108" t="n">
        <v>12.1</v>
      </c>
      <c r="NI362" s="108" t="n">
        <v>7.3</v>
      </c>
      <c r="NJ362" s="108" t="n">
        <v>8.6</v>
      </c>
      <c r="NK362" s="108" t="n">
        <v>10</v>
      </c>
      <c r="NL362" s="108" t="n">
        <v>12.5</v>
      </c>
      <c r="NM362" s="108" t="n">
        <v>14.5</v>
      </c>
      <c r="NN362" s="108" t="n">
        <v>17.9</v>
      </c>
      <c r="NO362" s="109" t="n">
        <f aca="false">AVERAGE(NC362:NN362)</f>
        <v>14.2583333333333</v>
      </c>
      <c r="OA362" s="1" t="n">
        <v>2012</v>
      </c>
      <c r="OB362" s="110" t="s">
        <v>215</v>
      </c>
      <c r="OC362" s="108" t="n">
        <v>20.6</v>
      </c>
      <c r="OD362" s="108" t="n">
        <v>19.9</v>
      </c>
      <c r="OE362" s="108" t="n">
        <v>17.9</v>
      </c>
      <c r="OF362" s="108" t="n">
        <v>16.6</v>
      </c>
      <c r="OG362" s="108" t="n">
        <v>13.5</v>
      </c>
      <c r="OH362" s="108" t="n">
        <v>12.5</v>
      </c>
      <c r="OI362" s="108" t="n">
        <v>9.6</v>
      </c>
      <c r="OJ362" s="108" t="n">
        <v>11.1</v>
      </c>
      <c r="OK362" s="108" t="n">
        <v>12</v>
      </c>
      <c r="OL362" s="108" t="n">
        <v>14.4</v>
      </c>
      <c r="OM362" s="108" t="n">
        <v>15.3</v>
      </c>
      <c r="ON362" s="108" t="n">
        <v>18.8</v>
      </c>
      <c r="OO362" s="109" t="n">
        <f aca="false">AVERAGE(OC362:ON362)</f>
        <v>15.1833333333333</v>
      </c>
      <c r="PA362" s="16" t="n">
        <v>2012</v>
      </c>
      <c r="PB362" s="134" t="s">
        <v>215</v>
      </c>
      <c r="PC362" s="108" t="n">
        <v>18.7</v>
      </c>
      <c r="PD362" s="108" t="n">
        <v>18.5</v>
      </c>
      <c r="PE362" s="108" t="n">
        <v>15.6</v>
      </c>
      <c r="PF362" s="108" t="n">
        <v>12.6</v>
      </c>
      <c r="PG362" s="108" t="n">
        <v>8.8</v>
      </c>
      <c r="PH362" s="108" t="n">
        <v>6.9</v>
      </c>
      <c r="PI362" s="108" t="n">
        <v>3.7</v>
      </c>
      <c r="PJ362" s="108" t="n">
        <v>6.9</v>
      </c>
      <c r="PK362" s="108" t="n">
        <v>9.4</v>
      </c>
      <c r="PL362" s="108" t="n">
        <v>13.3</v>
      </c>
      <c r="PM362" s="108" t="n">
        <v>14.6</v>
      </c>
      <c r="PN362" s="108" t="n">
        <v>18.6</v>
      </c>
      <c r="PO362" s="109" t="n">
        <f aca="false">AVERAGE(PC362:PN362)</f>
        <v>12.3</v>
      </c>
      <c r="QA362" s="1" t="n">
        <v>2012</v>
      </c>
      <c r="QB362" s="110" t="s">
        <v>215</v>
      </c>
      <c r="QC362" s="108" t="n">
        <v>15</v>
      </c>
      <c r="QD362" s="108" t="n">
        <v>14.4</v>
      </c>
      <c r="QE362" s="108" t="n">
        <v>12.7</v>
      </c>
      <c r="QF362" s="108" t="n">
        <v>11.6</v>
      </c>
      <c r="QG362" s="108" t="n">
        <v>8.2</v>
      </c>
      <c r="QH362" s="108" t="n">
        <v>7.6</v>
      </c>
      <c r="QI362" s="108" t="n">
        <v>5.1</v>
      </c>
      <c r="QJ362" s="108" t="n">
        <v>5.3</v>
      </c>
      <c r="QK362" s="108" t="n">
        <v>6.1</v>
      </c>
      <c r="QL362" s="108" t="n">
        <v>7.7</v>
      </c>
      <c r="QM362" s="108" t="n">
        <v>9.7</v>
      </c>
      <c r="QN362" s="108" t="n">
        <v>13.4</v>
      </c>
      <c r="QO362" s="109" t="n">
        <f aca="false">AVERAGE(QC362:QN362)</f>
        <v>9.73333333333333</v>
      </c>
      <c r="RA362" s="1" t="n">
        <v>2012</v>
      </c>
      <c r="RB362" s="110" t="s">
        <v>215</v>
      </c>
      <c r="RC362" s="108" t="n">
        <v>16</v>
      </c>
      <c r="RD362" s="108" t="n">
        <v>17.1</v>
      </c>
      <c r="RE362" s="108" t="n">
        <v>14.1</v>
      </c>
      <c r="RF362" s="108" t="n">
        <v>11.4</v>
      </c>
      <c r="RG362" s="108" t="n">
        <v>7.9</v>
      </c>
      <c r="RH362" s="108" t="n">
        <v>7.2</v>
      </c>
      <c r="RI362" s="108" t="n">
        <v>2.2</v>
      </c>
      <c r="RJ362" s="108" t="n">
        <v>4.9</v>
      </c>
      <c r="RK362" s="108" t="n">
        <v>5.3</v>
      </c>
      <c r="RL362" s="108" t="n">
        <v>8.9</v>
      </c>
      <c r="RM362" s="108" t="n">
        <v>13</v>
      </c>
      <c r="RN362" s="108" t="n">
        <v>16.3</v>
      </c>
      <c r="RO362" s="109" t="n">
        <f aca="false">AVERAGE(RC362:RN362)</f>
        <v>10.3583333333333</v>
      </c>
      <c r="SA362" s="1" t="n">
        <v>2012</v>
      </c>
      <c r="SB362" s="107" t="n">
        <v>2012</v>
      </c>
      <c r="SC362" s="108" t="n">
        <v>19.8</v>
      </c>
      <c r="SD362" s="108" t="n">
        <v>20.7</v>
      </c>
      <c r="SE362" s="108" t="n">
        <v>17</v>
      </c>
      <c r="SF362" s="108" t="n">
        <v>14.1</v>
      </c>
      <c r="SG362" s="108" t="n">
        <v>10.2</v>
      </c>
      <c r="SH362" s="108" t="n">
        <v>7</v>
      </c>
      <c r="SI362" s="108" t="n">
        <v>3.9</v>
      </c>
      <c r="SJ362" s="108" t="n">
        <v>8.3</v>
      </c>
      <c r="SK362" s="108" t="n">
        <v>10.7</v>
      </c>
      <c r="SL362" s="108" t="n">
        <v>15.9</v>
      </c>
      <c r="SM362" s="108" t="n">
        <v>17.1</v>
      </c>
      <c r="SN362" s="108" t="n">
        <v>21.7</v>
      </c>
      <c r="SO362" s="109" t="n">
        <f aca="false">AVERAGE(SC362:SN362)</f>
        <v>13.8666666666667</v>
      </c>
      <c r="TA362" s="1" t="n">
        <v>2012</v>
      </c>
      <c r="TB362" s="110" t="s">
        <v>215</v>
      </c>
      <c r="TC362" s="108" t="n">
        <v>24.8</v>
      </c>
      <c r="TD362" s="108" t="n">
        <v>25</v>
      </c>
      <c r="TE362" s="108" t="n">
        <v>23.2</v>
      </c>
      <c r="TF362" s="108" t="n">
        <v>20.9</v>
      </c>
      <c r="TG362" s="108" t="n">
        <v>14.9</v>
      </c>
      <c r="TH362" s="108" t="n">
        <v>12.9</v>
      </c>
      <c r="TI362" s="108" t="n">
        <v>10.8</v>
      </c>
      <c r="TJ362" s="108" t="n">
        <v>11.8</v>
      </c>
      <c r="TK362" s="108" t="n">
        <v>18</v>
      </c>
      <c r="TL362" s="108" t="n">
        <v>22.7</v>
      </c>
      <c r="TM362" s="108" t="n">
        <v>24.4</v>
      </c>
      <c r="TN362" s="108" t="n">
        <v>26.2</v>
      </c>
      <c r="TO362" s="109" t="n">
        <f aca="false">AVERAGE(TC362:TN362)</f>
        <v>19.6333333333333</v>
      </c>
      <c r="UA362" s="1" t="n">
        <v>2012</v>
      </c>
      <c r="UB362" s="110" t="s">
        <v>215</v>
      </c>
      <c r="UC362" s="108" t="n">
        <v>18.7</v>
      </c>
      <c r="UD362" s="108" t="n">
        <v>18.5</v>
      </c>
      <c r="UE362" s="108" t="n">
        <v>16</v>
      </c>
      <c r="UF362" s="108" t="n">
        <v>12.9</v>
      </c>
      <c r="UG362" s="108" t="n">
        <v>8.5</v>
      </c>
      <c r="UH362" s="108" t="n">
        <v>7.6</v>
      </c>
      <c r="UI362" s="108" t="n">
        <v>3.9</v>
      </c>
      <c r="UJ362" s="108" t="n">
        <v>6.4</v>
      </c>
      <c r="UK362" s="108" t="n">
        <v>8.1</v>
      </c>
      <c r="UL362" s="108" t="n">
        <v>12</v>
      </c>
      <c r="UM362" s="108" t="n">
        <v>13.5</v>
      </c>
      <c r="UN362" s="108" t="n">
        <v>17.3</v>
      </c>
      <c r="UO362" s="109" t="n">
        <f aca="false">AVERAGE(UC362:UN362)</f>
        <v>11.95</v>
      </c>
      <c r="VA362" s="1" t="n">
        <v>2012</v>
      </c>
      <c r="VB362" s="110" t="s">
        <v>215</v>
      </c>
      <c r="VC362" s="108" t="n">
        <v>13.6</v>
      </c>
      <c r="VD362" s="108" t="n">
        <v>13.9</v>
      </c>
      <c r="VE362" s="108" t="n">
        <v>12.2</v>
      </c>
      <c r="VF362" s="108" t="n">
        <v>11.8</v>
      </c>
      <c r="VG362" s="108" t="n">
        <v>9.2</v>
      </c>
      <c r="VH362" s="108" t="n">
        <v>7.3</v>
      </c>
      <c r="VI362" s="108" t="n">
        <v>6.3</v>
      </c>
      <c r="VJ362" s="108" t="n">
        <v>5.8</v>
      </c>
      <c r="VK362" s="108" t="n">
        <v>7.3</v>
      </c>
      <c r="VL362" s="108" t="n">
        <v>7.7</v>
      </c>
      <c r="VM362" s="108" t="n">
        <v>9.8</v>
      </c>
      <c r="VN362" s="108" t="n">
        <v>12.7</v>
      </c>
      <c r="VO362" s="109" t="n">
        <f aca="false">AVERAGE(VC362:VN362)</f>
        <v>9.8</v>
      </c>
      <c r="WA362" s="1" t="n">
        <v>2012</v>
      </c>
      <c r="WB362" s="110" t="s">
        <v>215</v>
      </c>
      <c r="WC362" s="108" t="n">
        <v>23.3</v>
      </c>
      <c r="WD362" s="108" t="n">
        <v>22.6</v>
      </c>
      <c r="WE362" s="108" t="n">
        <v>19.8</v>
      </c>
      <c r="WF362" s="108" t="n">
        <v>14.7</v>
      </c>
      <c r="WG362" s="108" t="n">
        <v>10.3</v>
      </c>
      <c r="WH362" s="108" t="n">
        <v>9.1</v>
      </c>
      <c r="WI362" s="108" t="n">
        <v>4.3</v>
      </c>
      <c r="WJ362" s="108" t="n">
        <v>7.8</v>
      </c>
      <c r="WK362" s="108" t="n">
        <v>9.8</v>
      </c>
      <c r="WL362" s="108" t="n">
        <v>15</v>
      </c>
      <c r="WM362" s="108" t="n">
        <v>15.2</v>
      </c>
      <c r="WN362" s="108" t="n">
        <v>22.6</v>
      </c>
      <c r="WO362" s="109" t="n">
        <f aca="false">AVERAGE(WC362:WN362)</f>
        <v>14.5416666666667</v>
      </c>
      <c r="YA362" s="1" t="n">
        <v>2012</v>
      </c>
      <c r="YB362" s="110" t="s">
        <v>215</v>
      </c>
      <c r="YC362" s="108" t="n">
        <v>16.6</v>
      </c>
      <c r="YD362" s="108" t="n">
        <v>15.6</v>
      </c>
      <c r="YE362" s="108" t="n">
        <v>13.6</v>
      </c>
      <c r="YF362" s="108" t="n">
        <v>11.5</v>
      </c>
      <c r="YG362" s="108" t="n">
        <v>7.3</v>
      </c>
      <c r="YH362" s="108" t="n">
        <v>7.3</v>
      </c>
      <c r="YI362" s="108" t="n">
        <v>2.9</v>
      </c>
      <c r="YJ362" s="108" t="n">
        <v>4.8</v>
      </c>
      <c r="YK362" s="108" t="n">
        <v>6.1</v>
      </c>
      <c r="YL362" s="108" t="n">
        <v>9.7</v>
      </c>
      <c r="YM362" s="108" t="n">
        <v>11.1</v>
      </c>
      <c r="YN362" s="108" t="n">
        <v>14.9</v>
      </c>
      <c r="YO362" s="109" t="n">
        <f aca="false">AVERAGE(YC362:YN362)</f>
        <v>10.1166666666667</v>
      </c>
      <c r="ZA362" s="1" t="n">
        <v>2012</v>
      </c>
      <c r="ZB362" s="110" t="s">
        <v>215</v>
      </c>
      <c r="ZC362" s="108" t="n">
        <v>18.7</v>
      </c>
      <c r="ZD362" s="108" t="n">
        <v>17.7</v>
      </c>
      <c r="ZE362" s="108" t="n">
        <v>14.4</v>
      </c>
      <c r="ZF362" s="108" t="n">
        <v>11.4</v>
      </c>
      <c r="ZG362" s="108" t="n">
        <v>7.5</v>
      </c>
      <c r="ZH362" s="108" t="n">
        <v>7.6</v>
      </c>
      <c r="ZI362" s="108" t="n">
        <v>1.9</v>
      </c>
      <c r="ZJ362" s="108" t="n">
        <v>5.2</v>
      </c>
      <c r="ZK362" s="108" t="n">
        <v>6.2</v>
      </c>
      <c r="ZL362" s="108" t="n">
        <v>10</v>
      </c>
      <c r="ZM362" s="108" t="n">
        <v>12.3</v>
      </c>
      <c r="ZN362" s="108" t="n">
        <v>16.5</v>
      </c>
      <c r="ZO362" s="109" t="n">
        <f aca="false">AVERAGE(ZC362:ZN362)</f>
        <v>10.7833333333333</v>
      </c>
      <c r="AAA362" s="1" t="n">
        <v>2012</v>
      </c>
      <c r="AAB362" s="110" t="s">
        <v>215</v>
      </c>
      <c r="AAC362" s="108" t="n">
        <v>24.1</v>
      </c>
      <c r="AAD362" s="108" t="n">
        <v>23.3</v>
      </c>
      <c r="AAE362" s="108" t="n">
        <v>22.4</v>
      </c>
      <c r="AAF362" s="108" t="n">
        <v>19.1</v>
      </c>
      <c r="AAG362" s="108" t="n">
        <v>13.7</v>
      </c>
      <c r="AAH362" s="108" t="n">
        <v>11.4</v>
      </c>
      <c r="AAI362" s="108" t="n">
        <v>11.3</v>
      </c>
      <c r="AAJ362" s="108" t="n">
        <v>13.5</v>
      </c>
      <c r="AAK362" s="108" t="n">
        <v>19.7</v>
      </c>
      <c r="AAL362" s="108" t="n">
        <v>21.6</v>
      </c>
      <c r="AAM362" s="108" t="n">
        <v>24.8</v>
      </c>
      <c r="AAN362" s="108" t="n">
        <v>24.2</v>
      </c>
      <c r="AAO362" s="109" t="n">
        <f aca="false">AVERAGE(AAC362:AAN362)</f>
        <v>19.0916666666667</v>
      </c>
      <c r="ABA362" s="1" t="n">
        <v>2012</v>
      </c>
      <c r="ABB362" s="110" t="s">
        <v>215</v>
      </c>
      <c r="ABC362" s="108" t="n">
        <v>24.9</v>
      </c>
      <c r="ABD362" s="108" t="n">
        <v>25.6</v>
      </c>
      <c r="ABE362" s="108" t="n">
        <v>24.8</v>
      </c>
      <c r="ABF362" s="108" t="n">
        <v>21.8</v>
      </c>
      <c r="ABG362" s="108" t="n">
        <v>17.1</v>
      </c>
      <c r="ABH362" s="108" t="n">
        <v>15.1</v>
      </c>
      <c r="ABI362" s="108" t="n">
        <v>12.2</v>
      </c>
      <c r="ABJ362" s="108" t="n">
        <v>14.8</v>
      </c>
      <c r="ABK362" s="108" t="n">
        <v>17</v>
      </c>
      <c r="ABL362" s="108" t="n">
        <v>20.2</v>
      </c>
      <c r="ABM362" s="108" t="n">
        <v>20.7</v>
      </c>
      <c r="ABN362" s="108" t="n">
        <v>25.3</v>
      </c>
      <c r="ABO362" s="109" t="n">
        <f aca="false">AVERAGE(ABC362:ABN362)</f>
        <v>19.9583333333333</v>
      </c>
      <c r="ACA362" s="111" t="n">
        <v>2012</v>
      </c>
      <c r="ACB362" s="110" t="s">
        <v>215</v>
      </c>
      <c r="ACC362" s="108" t="n">
        <v>20.1</v>
      </c>
      <c r="ACD362" s="108" t="n">
        <v>19.1</v>
      </c>
      <c r="ACE362" s="108" t="n">
        <v>16.1</v>
      </c>
      <c r="ACF362" s="108" t="n">
        <v>14.3</v>
      </c>
      <c r="ACG362" s="108" t="n">
        <v>10.4</v>
      </c>
      <c r="ACH362" s="108" t="n">
        <v>10.2</v>
      </c>
      <c r="ACI362" s="108" t="n">
        <v>5.2</v>
      </c>
      <c r="ACJ362" s="108" t="n">
        <v>8.6</v>
      </c>
      <c r="ACK362" s="108" t="n">
        <v>9.8</v>
      </c>
      <c r="ACL362" s="108" t="n">
        <v>12.5</v>
      </c>
      <c r="ACM362" s="108" t="n">
        <v>14</v>
      </c>
      <c r="ACN362" s="108" t="n">
        <v>17.8</v>
      </c>
      <c r="ACO362" s="109" t="n">
        <f aca="false">AVERAGE(ACC362:ACN362)</f>
        <v>13.175</v>
      </c>
      <c r="ADA362" s="1" t="n">
        <v>2012</v>
      </c>
      <c r="ADB362" s="110" t="s">
        <v>215</v>
      </c>
      <c r="ADC362" s="108" t="n">
        <v>25.2</v>
      </c>
      <c r="ADD362" s="108" t="n">
        <v>24.7</v>
      </c>
      <c r="ADE362" s="108" t="n">
        <v>23.5</v>
      </c>
      <c r="ADF362" s="108" t="n">
        <v>20.7</v>
      </c>
      <c r="ADG362" s="108" t="n">
        <v>15.2</v>
      </c>
      <c r="ADH362" s="108" t="n">
        <v>13.5</v>
      </c>
      <c r="ADI362" s="108" t="n">
        <v>10.6</v>
      </c>
      <c r="ADJ362" s="108" t="n">
        <v>12.2</v>
      </c>
      <c r="ADK362" s="108" t="n">
        <v>15.9</v>
      </c>
      <c r="ADL362" s="108" t="n">
        <v>20.9</v>
      </c>
      <c r="ADM362" s="108" t="n">
        <v>22.3</v>
      </c>
      <c r="ADN362" s="108" t="n">
        <v>26.6</v>
      </c>
      <c r="ADO362" s="109" t="n">
        <f aca="false">AVERAGE(ADC362:ADN362)</f>
        <v>19.275</v>
      </c>
      <c r="AEA362" s="1" t="n">
        <v>2012</v>
      </c>
      <c r="AEB362" s="110" t="s">
        <v>215</v>
      </c>
      <c r="AEC362" s="108" t="n">
        <v>25.4</v>
      </c>
      <c r="AED362" s="108" t="n">
        <v>25.4</v>
      </c>
      <c r="AEE362" s="108" t="n">
        <v>23.8</v>
      </c>
      <c r="AEF362" s="108" t="n">
        <v>20.1</v>
      </c>
      <c r="AEG362" s="108" t="n">
        <v>14.7</v>
      </c>
      <c r="AEH362" s="108" t="n">
        <v>13</v>
      </c>
      <c r="AEI362" s="108" t="n">
        <v>9.8</v>
      </c>
      <c r="AEJ362" s="108" t="n">
        <v>11.7</v>
      </c>
      <c r="AEK362" s="108" t="n">
        <v>15.7</v>
      </c>
      <c r="AEL362" s="108" t="n">
        <v>20.5</v>
      </c>
      <c r="AEM362" s="108" t="n">
        <v>22.4</v>
      </c>
      <c r="AEN362" s="108" t="n">
        <v>26.3</v>
      </c>
      <c r="AEO362" s="109" t="n">
        <f aca="false">AVERAGE(AEC362:AEN362)</f>
        <v>19.0666666666667</v>
      </c>
      <c r="AFA362" s="1" t="n">
        <v>2012</v>
      </c>
      <c r="AFB362" s="110" t="s">
        <v>215</v>
      </c>
      <c r="AFC362" s="108" t="n">
        <v>20.8</v>
      </c>
      <c r="AFD362" s="108" t="n">
        <v>20.3</v>
      </c>
      <c r="AFE362" s="108" t="n">
        <v>19.1</v>
      </c>
      <c r="AFF362" s="108" t="n">
        <v>18</v>
      </c>
      <c r="AFG362" s="108" t="n">
        <v>15.6</v>
      </c>
      <c r="AFH362" s="108" t="n">
        <v>13.8</v>
      </c>
      <c r="AFI362" s="108" t="n">
        <v>12.2</v>
      </c>
      <c r="AFJ362" s="108" t="n">
        <v>12.9</v>
      </c>
      <c r="AFK362" s="108" t="n">
        <v>13.1</v>
      </c>
      <c r="AFL362" s="108" t="n">
        <v>15.1</v>
      </c>
      <c r="AFM362" s="108" t="n">
        <v>15.7</v>
      </c>
      <c r="AFN362" s="108" t="n">
        <v>18.8</v>
      </c>
      <c r="AFO362" s="109" t="n">
        <f aca="false">AVERAGE(AFC362:AFN362)</f>
        <v>16.2833333333333</v>
      </c>
      <c r="AGA362" s="1" t="n">
        <v>2012</v>
      </c>
      <c r="AGB362" s="110" t="s">
        <v>215</v>
      </c>
      <c r="AGC362" s="108" t="n">
        <v>18.5</v>
      </c>
      <c r="AGD362" s="108" t="n">
        <v>17.9</v>
      </c>
      <c r="AGE362" s="108" t="n">
        <v>14.9</v>
      </c>
      <c r="AGF362" s="108" t="n">
        <v>10.7</v>
      </c>
      <c r="AGG362" s="108" t="n">
        <v>6.7</v>
      </c>
      <c r="AGH362" s="108" t="n">
        <v>6.3</v>
      </c>
      <c r="AGI362" s="108" t="n">
        <v>1.4</v>
      </c>
      <c r="AGJ362" s="108" t="n">
        <v>4.4</v>
      </c>
      <c r="AGK362" s="108" t="n">
        <v>6.6</v>
      </c>
      <c r="AGL362" s="108" t="n">
        <v>11.3</v>
      </c>
      <c r="AGM362" s="108" t="n">
        <v>13.5</v>
      </c>
      <c r="AGN362" s="108" t="n">
        <v>17.6</v>
      </c>
      <c r="AGO362" s="109" t="n">
        <f aca="false">AVERAGE(AGC362:AGN362)</f>
        <v>10.8166666666667</v>
      </c>
      <c r="AHA362" s="1" t="n">
        <v>2012</v>
      </c>
      <c r="AHB362" s="110" t="s">
        <v>215</v>
      </c>
      <c r="AHC362" s="108" t="n">
        <v>16.5</v>
      </c>
      <c r="AHD362" s="108" t="n">
        <v>15.3</v>
      </c>
      <c r="AHE362" s="108" t="n">
        <v>11.8</v>
      </c>
      <c r="AHF362" s="108" t="n">
        <v>9.6</v>
      </c>
      <c r="AHG362" s="108" t="n">
        <v>6</v>
      </c>
      <c r="AHH362" s="108" t="n">
        <v>6.9</v>
      </c>
      <c r="AHI362" s="108" t="n">
        <v>1.1</v>
      </c>
      <c r="AHJ362" s="108" t="n">
        <v>3.9</v>
      </c>
      <c r="AHK362" s="108" t="n">
        <v>4.1</v>
      </c>
      <c r="AHL362" s="108" t="n">
        <v>7.1</v>
      </c>
      <c r="AHM362" s="108" t="n">
        <v>9.5</v>
      </c>
      <c r="AHN362" s="108" t="n">
        <v>13.7</v>
      </c>
      <c r="AHO362" s="109" t="n">
        <f aca="false">AVERAGE(AHC362:AHN362)</f>
        <v>8.79166666666667</v>
      </c>
      <c r="AIA362" s="1" t="n">
        <v>2012</v>
      </c>
      <c r="AIB362" s="110" t="s">
        <v>215</v>
      </c>
      <c r="AIC362" s="108" t="n">
        <v>24.1</v>
      </c>
      <c r="AID362" s="108" t="n">
        <v>20.7</v>
      </c>
      <c r="AIE362" s="108" t="n">
        <v>16</v>
      </c>
      <c r="AIF362" s="108" t="n">
        <v>14.4</v>
      </c>
      <c r="AIG362" s="108" t="n">
        <v>9.7</v>
      </c>
      <c r="AIH362" s="108" t="n">
        <v>6.2</v>
      </c>
      <c r="AII362" s="108" t="n">
        <v>4.1</v>
      </c>
      <c r="AIJ362" s="108" t="n">
        <v>8.1</v>
      </c>
      <c r="AIK362" s="108" t="n">
        <v>10.9</v>
      </c>
      <c r="AIL362" s="108" t="n">
        <v>17.2</v>
      </c>
      <c r="AIM362" s="108" t="n">
        <v>18.2</v>
      </c>
      <c r="AIN362" s="108" t="n">
        <v>22.9</v>
      </c>
      <c r="AIO362" s="109" t="n">
        <f aca="false">AVERAGE(AIC362:AIN362)</f>
        <v>14.375</v>
      </c>
      <c r="AJA362" s="1" t="n">
        <v>2012</v>
      </c>
      <c r="AJB362" s="110" t="s">
        <v>215</v>
      </c>
      <c r="AJC362" s="108" t="n">
        <v>26.3</v>
      </c>
      <c r="AJD362" s="108" t="n">
        <v>26</v>
      </c>
      <c r="AJE362" s="108" t="n">
        <v>25</v>
      </c>
      <c r="AJF362" s="108" t="n">
        <v>22.7</v>
      </c>
      <c r="AJG362" s="108" t="n">
        <v>17.3</v>
      </c>
      <c r="AJH362" s="108" t="n">
        <v>13.7</v>
      </c>
      <c r="AJI362" s="108" t="n">
        <v>14.2</v>
      </c>
      <c r="AJJ362" s="108" t="n">
        <v>14.2</v>
      </c>
      <c r="AJK362" s="108" t="n">
        <v>19.6</v>
      </c>
      <c r="AJL362" s="108" t="n">
        <v>23.9</v>
      </c>
      <c r="AJM362" s="108" t="n">
        <v>26.9</v>
      </c>
      <c r="AJN362" s="108" t="n">
        <v>26.2</v>
      </c>
      <c r="AJO362" s="109" t="n">
        <f aca="false">AVERAGE(AJC362:AJN362)</f>
        <v>21.3333333333333</v>
      </c>
      <c r="AKA362" s="1" t="n">
        <v>2012</v>
      </c>
      <c r="AKB362" s="110" t="s">
        <v>215</v>
      </c>
      <c r="AKC362" s="108" t="n">
        <v>17.8</v>
      </c>
      <c r="AKD362" s="108" t="n">
        <v>16.5</v>
      </c>
      <c r="AKE362" s="108" t="n">
        <v>12.6</v>
      </c>
      <c r="AKF362" s="108" t="n">
        <v>10.1</v>
      </c>
      <c r="AKG362" s="108" t="n">
        <v>5.6</v>
      </c>
      <c r="AKH362" s="108" t="n">
        <v>6.9</v>
      </c>
      <c r="AKI362" s="108" t="n">
        <v>0.7</v>
      </c>
      <c r="AKJ362" s="108" t="n">
        <v>2.8</v>
      </c>
      <c r="AKK362" s="108" t="n">
        <v>3.6</v>
      </c>
      <c r="AKL362" s="108" t="n">
        <v>6.9</v>
      </c>
      <c r="AKM362" s="108" t="n">
        <v>10.4</v>
      </c>
      <c r="AKN362" s="108" t="n">
        <v>15.5</v>
      </c>
      <c r="AKO362" s="109" t="n">
        <f aca="false">AVERAGE(AKC362:AKN362)</f>
        <v>9.11666666666667</v>
      </c>
      <c r="ALA362" s="35" t="n">
        <f aca="false">(ACO362+AO362+EO362+NO362+AKO362+AFO362+AEO362+IO362+MO362)/9</f>
        <v>14.0074074074074</v>
      </c>
      <c r="ALB362" s="77" t="n">
        <f aca="false">(ABO362+KO362+DO362+AGO362)/4</f>
        <v>17.8958333333333</v>
      </c>
      <c r="ALC362" s="19" t="n">
        <f aca="false">(QO362+PO362+AAO362+AJO362+FO362+SO362+BO362+CO362+JO362+OO362+TO362+HO362)/12</f>
        <v>13.5486111111111</v>
      </c>
      <c r="AMA362" s="28" t="n">
        <f aca="false">MAX(ACC362:ACN362,AC362:AN362,EC362:EN362,NC362:NN362,AKC362:AKN362,AFC362:AFN362,AEC362:AEN362,IC362:IN362,MC362:MN362)</f>
        <v>26.3</v>
      </c>
      <c r="AMB362" s="28" t="n">
        <f aca="false">MIN(ACC362:ACN362,AC362:AN362,EC362:EN362,NC362:NN362,AKC362:AKN362,AFC362:AFN362,AEC362:AEN362,IC362:IN362,MC362:MN362)</f>
        <v>0.7</v>
      </c>
      <c r="AMC362" s="81" t="n">
        <f aca="false">MAX(ABC362:ABN362,KC362:KN362,DC362:DN362,AGC362:AGN362)</f>
        <v>27.3</v>
      </c>
      <c r="AMD362" s="81" t="n">
        <f aca="false">MIN(ABC362:ABN362,KC362:KN362,DC362:DN362,AGC362:AGN362)</f>
        <v>1.4</v>
      </c>
      <c r="AME362" s="60" t="n">
        <f aca="false">MAX(QC362:QN362,PC362:PN362,AJC362:AJN362,AAC362:AAN362,FC362:FN362,SC362:SN362)</f>
        <v>26.9</v>
      </c>
      <c r="AMF362" s="60" t="n">
        <f aca="false">MIN(QC362:QN362,PC362:PN362,AJC362:AJN362,AAC362:AAN362,FC362:FN362,SC362:SN362)</f>
        <v>3.7</v>
      </c>
    </row>
    <row r="363" customFormat="false" ht="12.8" hidden="false" customHeight="false" outlineLevel="0" collapsed="false">
      <c r="A363" s="104"/>
      <c r="B363" s="29" t="n">
        <f aca="false">AVERAGE(AO363,BO363,CO363,DO363,EO363,FO363,GO363,HO373,IO363,JO363,KO363,LO363,MO363,NO363,OO363,PO363,QO363,RO363,SO363,TO363,UO363,VO363,WO363,YO363,ZO363,AAO363,ABO363,ACO363,ADO363,AEO363,AFO363,AGO363,AHO363,AIO363,AJO363,AKO363)</f>
        <v>14.5030952380952</v>
      </c>
      <c r="C363" s="30" t="n">
        <f aca="false">AVERAGE(B359:B363)</f>
        <v>14.0480958994709</v>
      </c>
      <c r="D363" s="31" t="n">
        <f aca="false">AVERAGE(B354:B363)</f>
        <v>13.8241868386243</v>
      </c>
      <c r="E363" s="29" t="n">
        <f aca="false">AVERAGE(B344:B363)</f>
        <v>13.7670671145984</v>
      </c>
      <c r="F363" s="32" t="n">
        <f aca="false">AVERAGE(B314:B363)</f>
        <v>13.7857456344196</v>
      </c>
      <c r="G363" s="3" t="n">
        <f aca="false">MAX(AC363:AN363,BC363:BN363,CC363:CN363,DC363:DN363,EC363:EN363,FC363:FN363,GC363:GN363,HC363:HN363,IC363:IN363,JC363:JN363,KC363:KN363,LC363:LN363,MC363:MN363,NC363:NN363,OC363:ON363,PC363:PN363,QC363:QN363,RC363:RN363,SC363:SN363,TC363:TN363,UC363:UN363,VC363:VN363,WC363:WN363,YC363:YN363,ZC363:ZN363,AAC363:AAN363,ABC363:ABN363,ACC363:ACN363,ADC363:ADN363,AEC363:AEN363,AFC363:AFN363,AGC363:AGN363,AHC363:AHN363,AIC363:AIN363,AJC363:AJN363,AKC363:AKN363)</f>
        <v>27</v>
      </c>
      <c r="H363" s="105" t="n">
        <f aca="false">MEDIAN(AC363:AN363,BC363:BN363,CC363:CN363,DC363:DN363,EC363:EN363,FC363:FN363,GC363:GN363,HC363:HN363,IC363:IN363,JC363:JN363,KC363:KN363,LC363:LN363,MC363:MN363,NC363:NN363,OC363:ON363,PC363:PN363,QC363:QN363,RC363:RN363,SC363:SN363,TC363:TN363,UC363:UN363,VC363:VN363,WC363:WN363,YC363:YN363,ZC363:ZN363,AAC363:AAN363,ABC363:ABN363,ACC363:ACN363,ADC363:ADN363,AEC363:AEN363,AFC363:AFN363,AGC363:AGN363,AHC363:AHN363,AIC363:AIN363,AJC363:AJN363,AKC363:AKN363)</f>
        <v>14.1</v>
      </c>
      <c r="I363" s="5" t="n">
        <f aca="false">MIN(AC363:AN363,BC363:BN363,CC363:CN363,DC363:DN363,EC363:EN363,FC363:FN363,GC363:GN363,HC363:HN363,IC363:IN363,JC363:JN363,KC363:KN363,LC363:LN363,MC363:MN363,NC363:NN363,OC363:ON363,PC363:PN363,QC363:QN363,RC363:RN363,SC363:SN363,TC363:TN363,UC363:UN363,VC363:VN363,WC363:WN363,YC363:YN363,ZC363:ZN363,AAC363:AAN363,ABC363:ABN363,ACC363:ACN363,ADC363:ADN363,AEC363:AEN363,AFC363:AFN363,AGC363:AGN363,AHC363:AHN363,AIC363:AIN363,AJC363:AJN363,AKC363:AKN363)</f>
        <v>2.4</v>
      </c>
      <c r="J363" s="106" t="n">
        <f aca="false">(G363+I363)/2</f>
        <v>14.7</v>
      </c>
      <c r="AB363" s="107" t="n">
        <v>2013</v>
      </c>
      <c r="AC363" s="108" t="n">
        <v>17.3</v>
      </c>
      <c r="AD363" s="108" t="n">
        <v>17.8</v>
      </c>
      <c r="AE363" s="108" t="n">
        <v>16.1</v>
      </c>
      <c r="AF363" s="108" t="n">
        <v>15.7</v>
      </c>
      <c r="AG363" s="108" t="n">
        <v>11.7</v>
      </c>
      <c r="AH363" s="108" t="n">
        <v>10</v>
      </c>
      <c r="AI363" s="108" t="n">
        <v>9.6</v>
      </c>
      <c r="AJ363" s="108" t="n">
        <v>10.9</v>
      </c>
      <c r="AK363" s="108" t="n">
        <v>10.7</v>
      </c>
      <c r="AL363" s="108" t="n">
        <v>11.7</v>
      </c>
      <c r="AM363" s="108" t="n">
        <v>14.8</v>
      </c>
      <c r="AN363" s="108" t="n">
        <v>14.9</v>
      </c>
      <c r="AO363" s="109" t="n">
        <f aca="false">AVERAGE(AC363:AN363)</f>
        <v>13.4333333333333</v>
      </c>
      <c r="BA363" s="1" t="n">
        <v>2013</v>
      </c>
      <c r="BB363" s="110" t="s">
        <v>216</v>
      </c>
      <c r="BC363" s="108" t="n">
        <v>16.3</v>
      </c>
      <c r="BD363" s="108" t="n">
        <v>15.4</v>
      </c>
      <c r="BE363" s="108" t="n">
        <v>16</v>
      </c>
      <c r="BF363" s="108" t="n">
        <v>13.9</v>
      </c>
      <c r="BG363" s="108" t="n">
        <v>10.3</v>
      </c>
      <c r="BH363" s="108" t="n">
        <v>7</v>
      </c>
      <c r="BI363" s="108" t="n">
        <v>4.5</v>
      </c>
      <c r="BJ363" s="108" t="n">
        <v>6.5</v>
      </c>
      <c r="BK363" s="108" t="n">
        <v>8</v>
      </c>
      <c r="BL363" s="108" t="n">
        <v>9.2</v>
      </c>
      <c r="BM363" s="108" t="n">
        <v>11.9</v>
      </c>
      <c r="BN363" s="108" t="n">
        <v>14.1</v>
      </c>
      <c r="BO363" s="109" t="n">
        <f aca="false">AVERAGE(BC363:BN363)</f>
        <v>11.0916666666667</v>
      </c>
      <c r="CA363" s="1" t="n">
        <v>2013</v>
      </c>
      <c r="CB363" s="110" t="s">
        <v>216</v>
      </c>
      <c r="CC363" s="108" t="n">
        <v>14.1</v>
      </c>
      <c r="CD363" s="108" t="n">
        <v>14.2</v>
      </c>
      <c r="CE363" s="108" t="n">
        <v>11.3</v>
      </c>
      <c r="CF363" s="108" t="n">
        <v>12.4</v>
      </c>
      <c r="CG363" s="108" t="n">
        <v>6.6</v>
      </c>
      <c r="CH363" s="108" t="n">
        <v>4.9</v>
      </c>
      <c r="CI363" s="108" t="n">
        <v>4.7</v>
      </c>
      <c r="CJ363" s="108" t="n">
        <v>7.1</v>
      </c>
      <c r="CK363" s="108" t="n">
        <v>8.3</v>
      </c>
      <c r="CL363" s="108" t="n">
        <v>8.3</v>
      </c>
      <c r="CM363" s="108" t="n">
        <v>11.7</v>
      </c>
      <c r="CN363" s="108" t="n">
        <v>10.7</v>
      </c>
      <c r="CO363" s="109" t="n">
        <f aca="false">AVERAGE(CC363:CN363)</f>
        <v>9.525</v>
      </c>
      <c r="DA363" s="1" t="n">
        <v>2013</v>
      </c>
      <c r="DB363" s="110" t="s">
        <v>216</v>
      </c>
      <c r="DC363" s="108" t="n">
        <v>27</v>
      </c>
      <c r="DD363" s="108" t="n">
        <v>25.7</v>
      </c>
      <c r="DE363" s="108" t="n">
        <v>26.9</v>
      </c>
      <c r="DF363" s="108" t="n">
        <v>23.1</v>
      </c>
      <c r="DG363" s="108" t="n">
        <v>20.2</v>
      </c>
      <c r="DH363" s="108" t="n">
        <v>18.6</v>
      </c>
      <c r="DI363" s="108" t="n">
        <v>14.3</v>
      </c>
      <c r="DJ363" s="108" t="n">
        <v>14.5</v>
      </c>
      <c r="DK363" s="108" t="n">
        <v>19.8</v>
      </c>
      <c r="DL363" s="108" t="n">
        <v>24.3</v>
      </c>
      <c r="DM363" s="108" t="n">
        <v>25.6</v>
      </c>
      <c r="DN363" s="108" t="n">
        <v>26.4</v>
      </c>
      <c r="DO363" s="109" t="n">
        <f aca="false">AVERAGE(DC363:DN363)</f>
        <v>22.2</v>
      </c>
      <c r="EA363" s="1" t="n">
        <v>2013</v>
      </c>
      <c r="EB363" s="110" t="s">
        <v>216</v>
      </c>
      <c r="EC363" s="108" t="n">
        <v>16.5</v>
      </c>
      <c r="ED363" s="108" t="n">
        <v>16.4</v>
      </c>
      <c r="EE363" s="108" t="n">
        <v>13.5</v>
      </c>
      <c r="EF363" s="108" t="n">
        <v>14.6</v>
      </c>
      <c r="EG363" s="108" t="n">
        <v>9.3</v>
      </c>
      <c r="EH363" s="108" t="n">
        <v>7.3</v>
      </c>
      <c r="EI363" s="108" t="n">
        <v>6.8</v>
      </c>
      <c r="EJ363" s="108" t="n">
        <v>10.1</v>
      </c>
      <c r="EK363" s="108" t="n">
        <v>11.6</v>
      </c>
      <c r="EL363" s="108" t="n">
        <v>10.7</v>
      </c>
      <c r="EM363" s="108" t="n">
        <v>14.1</v>
      </c>
      <c r="EN363" s="108" t="n">
        <v>13.3</v>
      </c>
      <c r="EO363" s="109" t="n">
        <f aca="false">AVERAGE(EC363:EN363)</f>
        <v>12.0166666666667</v>
      </c>
      <c r="FA363" s="1" t="n">
        <v>2013</v>
      </c>
      <c r="FB363" s="110" t="s">
        <v>216</v>
      </c>
      <c r="FC363" s="108" t="n">
        <v>15</v>
      </c>
      <c r="FD363" s="108" t="n">
        <v>14.7</v>
      </c>
      <c r="FE363" s="108" t="n">
        <v>12.6</v>
      </c>
      <c r="FF363" s="108" t="n">
        <v>13.2</v>
      </c>
      <c r="FG363" s="108" t="n">
        <v>9.1</v>
      </c>
      <c r="FH363" s="108" t="n">
        <v>6.9</v>
      </c>
      <c r="FI363" s="108" t="n">
        <v>6.5</v>
      </c>
      <c r="FJ363" s="108" t="n">
        <v>9.2</v>
      </c>
      <c r="FK363" s="108" t="n">
        <v>10.2</v>
      </c>
      <c r="FL363" s="108" t="n">
        <v>9.7</v>
      </c>
      <c r="FM363" s="108" t="n">
        <v>12.8</v>
      </c>
      <c r="FN363" s="108" t="n">
        <v>11.9</v>
      </c>
      <c r="FO363" s="109" t="n">
        <f aca="false">AVERAGE(FC363:FN363)</f>
        <v>10.9833333333333</v>
      </c>
      <c r="GA363" s="1" t="n">
        <v>2013</v>
      </c>
      <c r="GB363" s="110" t="s">
        <v>216</v>
      </c>
      <c r="GC363" s="108" t="n">
        <v>18.6</v>
      </c>
      <c r="GD363" s="108" t="n">
        <v>19</v>
      </c>
      <c r="GE363" s="108" t="n">
        <v>17.4</v>
      </c>
      <c r="GF363" s="108" t="n">
        <v>17.8</v>
      </c>
      <c r="GG363" s="108" t="n">
        <v>13.7</v>
      </c>
      <c r="GH363" s="108" t="n">
        <v>12.9</v>
      </c>
      <c r="GI363" s="108" t="n">
        <v>12</v>
      </c>
      <c r="GJ363" s="108" t="n">
        <v>13.5</v>
      </c>
      <c r="GK363" s="108" t="n">
        <v>12.9</v>
      </c>
      <c r="GL363" s="108" t="n">
        <v>13.5</v>
      </c>
      <c r="GM363" s="108" t="n">
        <v>15.4</v>
      </c>
      <c r="GN363" s="108" t="n">
        <v>16.3</v>
      </c>
      <c r="GO363" s="109" t="n">
        <f aca="false">AVERAGE(GC363:GN363)</f>
        <v>15.25</v>
      </c>
      <c r="HA363" s="1" t="n">
        <v>2013</v>
      </c>
      <c r="HB363" s="110" t="s">
        <v>216</v>
      </c>
      <c r="HC363" s="108" t="n">
        <v>16.7</v>
      </c>
      <c r="HD363" s="108" t="n">
        <v>17.4</v>
      </c>
      <c r="HE363" s="108" t="n">
        <v>15.4</v>
      </c>
      <c r="HF363" s="108" t="n">
        <v>16.2</v>
      </c>
      <c r="HG363" s="108" t="n">
        <v>12.5</v>
      </c>
      <c r="HH363" s="108" t="n">
        <v>11.8</v>
      </c>
      <c r="HI363" s="108" t="n">
        <v>10.7</v>
      </c>
      <c r="HJ363" s="108" t="n">
        <v>12.1</v>
      </c>
      <c r="HK363" s="108" t="n">
        <v>11.8</v>
      </c>
      <c r="HL363" s="108" t="n">
        <v>11.8</v>
      </c>
      <c r="HM363" s="108" t="n">
        <v>13.7</v>
      </c>
      <c r="HN363" s="108" t="n">
        <v>14.1</v>
      </c>
      <c r="HO363" s="109" t="n">
        <f aca="false">AVERAGE(HC363:HN363)</f>
        <v>13.6833333333333</v>
      </c>
      <c r="IA363" s="1" t="n">
        <v>2013</v>
      </c>
      <c r="IB363" s="110" t="s">
        <v>216</v>
      </c>
      <c r="IC363" s="108" t="n">
        <v>24.3</v>
      </c>
      <c r="ID363" s="108" t="n">
        <v>24.8</v>
      </c>
      <c r="IE363" s="108" t="n">
        <v>22.4</v>
      </c>
      <c r="IF363" s="108" t="n">
        <v>20.6</v>
      </c>
      <c r="IG363" s="108" t="n">
        <v>14.1</v>
      </c>
      <c r="IH363" s="108" t="n">
        <v>11.2</v>
      </c>
      <c r="II363" s="108" t="n">
        <v>9.9</v>
      </c>
      <c r="IJ363" s="108" t="n">
        <v>12.2</v>
      </c>
      <c r="IK363" s="108" t="n">
        <v>14.9</v>
      </c>
      <c r="IL363" s="108" t="n">
        <v>17.1</v>
      </c>
      <c r="IM363" s="108" t="n">
        <v>20.5</v>
      </c>
      <c r="IN363" s="108" t="n">
        <v>22.2</v>
      </c>
      <c r="IO363" s="109" t="n">
        <f aca="false">AVERAGE(IC363:IN363)</f>
        <v>17.85</v>
      </c>
      <c r="JA363" s="1" t="n">
        <v>2013</v>
      </c>
      <c r="JB363" s="110" t="s">
        <v>216</v>
      </c>
      <c r="JC363" s="108" t="n">
        <v>14.4</v>
      </c>
      <c r="JD363" s="108" t="n">
        <v>13.7</v>
      </c>
      <c r="JE363" s="108" t="n">
        <v>11.5</v>
      </c>
      <c r="JF363" s="108" t="n">
        <v>11.8</v>
      </c>
      <c r="JG363" s="108" t="n">
        <v>6.6</v>
      </c>
      <c r="JH363" s="108" t="n">
        <v>4.3</v>
      </c>
      <c r="JI363" s="108" t="n">
        <v>3.6</v>
      </c>
      <c r="JJ363" s="108" t="n">
        <v>7.2</v>
      </c>
      <c r="JK363" s="108" t="n">
        <v>8.4</v>
      </c>
      <c r="JL363" s="108" t="n">
        <v>7.6</v>
      </c>
      <c r="JM363" s="108" t="n">
        <v>11.7</v>
      </c>
      <c r="JN363" s="108" t="n">
        <v>10.7</v>
      </c>
      <c r="JO363" s="109" t="n">
        <f aca="false">AVERAGE(JC363:JN363)</f>
        <v>9.29166666666667</v>
      </c>
      <c r="KA363" s="1" t="n">
        <v>2013</v>
      </c>
      <c r="KB363" s="110" t="s">
        <v>216</v>
      </c>
      <c r="KC363" s="108" t="n">
        <v>26.4</v>
      </c>
      <c r="KD363" s="108" t="n">
        <v>25.2</v>
      </c>
      <c r="KE363" s="108" t="n">
        <v>25.3</v>
      </c>
      <c r="KF363" s="108" t="n">
        <v>22.5</v>
      </c>
      <c r="KG363" s="108" t="n">
        <v>20.2</v>
      </c>
      <c r="KH363" s="108" t="n">
        <v>18.5</v>
      </c>
      <c r="KI363" s="108" t="n">
        <v>14.1</v>
      </c>
      <c r="KJ363" s="108" t="n">
        <v>14.2</v>
      </c>
      <c r="KK363" s="108" t="n">
        <v>18.9</v>
      </c>
      <c r="KL363" s="108" t="n">
        <v>23.9</v>
      </c>
      <c r="KM363" s="108" t="n">
        <v>24.8</v>
      </c>
      <c r="KN363" s="108" t="n">
        <v>25.9</v>
      </c>
      <c r="KO363" s="109" t="n">
        <f aca="false">AVERAGE(KC363:KN363)</f>
        <v>21.6583333333333</v>
      </c>
      <c r="LA363" s="1" t="n">
        <v>2013</v>
      </c>
      <c r="LB363" s="110" t="s">
        <v>216</v>
      </c>
      <c r="LC363" s="108" t="n">
        <v>16.4</v>
      </c>
      <c r="LD363" s="108" t="n">
        <v>16.4</v>
      </c>
      <c r="LE363" s="108" t="n">
        <v>13.3</v>
      </c>
      <c r="LF363" s="108" t="n">
        <v>14.5</v>
      </c>
      <c r="LG363" s="108" t="n">
        <v>8.8</v>
      </c>
      <c r="LH363" s="108" t="n">
        <v>6.2</v>
      </c>
      <c r="LI363" s="108" t="n">
        <v>6.2</v>
      </c>
      <c r="LJ363" s="108" t="n">
        <v>8.5</v>
      </c>
      <c r="LK363" s="108" t="n">
        <v>10.1</v>
      </c>
      <c r="LL363" s="108" t="n">
        <v>10.3</v>
      </c>
      <c r="LM363" s="108" t="n">
        <v>13.7</v>
      </c>
      <c r="LN363" s="108" t="n">
        <v>13.6</v>
      </c>
      <c r="LO363" s="109" t="n">
        <f aca="false">AVERAGE(LC363:LN363)</f>
        <v>11.5</v>
      </c>
      <c r="MA363" s="1" t="n">
        <v>2013</v>
      </c>
      <c r="MB363" s="110" t="s">
        <v>216</v>
      </c>
      <c r="MC363" s="108" t="n">
        <v>17.3</v>
      </c>
      <c r="MD363" s="108" t="n">
        <v>16.1</v>
      </c>
      <c r="ME363" s="108" t="n">
        <v>15.7</v>
      </c>
      <c r="MF363" s="108" t="n">
        <v>15.3</v>
      </c>
      <c r="MG363" s="108" t="n">
        <v>12.1</v>
      </c>
      <c r="MH363" s="108" t="n">
        <v>10</v>
      </c>
      <c r="MI363" s="108" t="n">
        <v>8.6</v>
      </c>
      <c r="MJ363" s="108" t="n">
        <v>10.6</v>
      </c>
      <c r="MK363" s="108" t="n">
        <v>10.4</v>
      </c>
      <c r="ML363" s="108" t="n">
        <v>11.1</v>
      </c>
      <c r="MM363" s="108" t="n">
        <v>13.4</v>
      </c>
      <c r="MN363" s="108" t="n">
        <v>15.5</v>
      </c>
      <c r="MO363" s="109" t="n">
        <f aca="false">AVERAGE(MC363:MN363)</f>
        <v>13.0083333333333</v>
      </c>
      <c r="NA363" s="1" t="n">
        <v>2013</v>
      </c>
      <c r="NB363" s="110" t="s">
        <v>216</v>
      </c>
      <c r="NC363" s="108" t="n">
        <v>19.7</v>
      </c>
      <c r="ND363" s="108" t="n">
        <v>20.2</v>
      </c>
      <c r="NE363" s="108" t="n">
        <v>17.3</v>
      </c>
      <c r="NF363" s="108" t="n">
        <v>16.8</v>
      </c>
      <c r="NG363" s="108" t="n">
        <v>12.5</v>
      </c>
      <c r="NH363" s="108" t="n">
        <v>8.7</v>
      </c>
      <c r="NI363" s="108" t="n">
        <v>7.5</v>
      </c>
      <c r="NJ363" s="108" t="n">
        <v>9.6</v>
      </c>
      <c r="NK363" s="108" t="n">
        <v>11.3</v>
      </c>
      <c r="NL363" s="108" t="n">
        <v>11.3</v>
      </c>
      <c r="NM363" s="108" t="n">
        <v>15.8</v>
      </c>
      <c r="NN363" s="108" t="n">
        <v>16.9</v>
      </c>
      <c r="NO363" s="109" t="n">
        <f aca="false">AVERAGE(NC363:NN363)</f>
        <v>13.9666666666667</v>
      </c>
      <c r="OA363" s="1" t="n">
        <v>2013</v>
      </c>
      <c r="OB363" s="110" t="s">
        <v>216</v>
      </c>
      <c r="OC363" s="108" t="n">
        <v>19.8</v>
      </c>
      <c r="OD363" s="108" t="n">
        <v>20.2</v>
      </c>
      <c r="OE363" s="108" t="n">
        <v>17.4</v>
      </c>
      <c r="OF363" s="108" t="n">
        <v>18.3</v>
      </c>
      <c r="OG363" s="108" t="n">
        <v>13.4</v>
      </c>
      <c r="OH363" s="108" t="n">
        <v>11.1</v>
      </c>
      <c r="OI363" s="108" t="n">
        <v>10.2</v>
      </c>
      <c r="OJ363" s="108" t="n">
        <v>12.9</v>
      </c>
      <c r="OK363" s="108" t="n">
        <v>13.6</v>
      </c>
      <c r="OL363" s="108" t="n">
        <v>13.9</v>
      </c>
      <c r="OM363" s="108" t="n">
        <v>16.8</v>
      </c>
      <c r="ON363" s="108" t="n">
        <v>17.7</v>
      </c>
      <c r="OO363" s="109" t="n">
        <f aca="false">AVERAGE(OC363:ON363)</f>
        <v>15.4416666666667</v>
      </c>
      <c r="PA363" s="16" t="n">
        <v>2013</v>
      </c>
      <c r="PB363" s="134" t="s">
        <v>216</v>
      </c>
      <c r="PC363" s="108" t="n">
        <v>19.7</v>
      </c>
      <c r="PD363" s="108" t="n">
        <v>19</v>
      </c>
      <c r="PE363" s="108" t="n">
        <v>15.1</v>
      </c>
      <c r="PF363" s="108" t="n">
        <v>16.1</v>
      </c>
      <c r="PG363" s="108" t="n">
        <v>10.6</v>
      </c>
      <c r="PH363" s="108" t="n">
        <v>6.4</v>
      </c>
      <c r="PI363" s="108" t="n">
        <v>4.9</v>
      </c>
      <c r="PJ363" s="108" t="n">
        <v>7.2</v>
      </c>
      <c r="PK363" s="108" t="n">
        <v>9.3</v>
      </c>
      <c r="PL363" s="108" t="n">
        <v>11.6</v>
      </c>
      <c r="PM363" s="108" t="n">
        <v>15</v>
      </c>
      <c r="PN363" s="108" t="n">
        <v>17.6</v>
      </c>
      <c r="PO363" s="109" t="n">
        <f aca="false">AVERAGE(PC363:PN363)</f>
        <v>12.7083333333333</v>
      </c>
      <c r="QA363" s="1" t="n">
        <v>2013</v>
      </c>
      <c r="QB363" s="110" t="s">
        <v>216</v>
      </c>
      <c r="QC363" s="108" t="n">
        <v>14.8</v>
      </c>
      <c r="QD363" s="108" t="n">
        <v>14.3</v>
      </c>
      <c r="QE363" s="108" t="n">
        <v>12.6</v>
      </c>
      <c r="QF363" s="108" t="n">
        <v>13.3</v>
      </c>
      <c r="QG363" s="108" t="n">
        <v>8.9</v>
      </c>
      <c r="QH363" s="108" t="n">
        <v>6.8</v>
      </c>
      <c r="QI363" s="108" t="n">
        <v>5.4</v>
      </c>
      <c r="QJ363" s="108" t="n">
        <v>8.1</v>
      </c>
      <c r="QK363" s="108" t="n">
        <v>7.8</v>
      </c>
      <c r="QL363" s="108" t="n">
        <v>7.7</v>
      </c>
      <c r="QM363" s="108" t="n">
        <v>11.6</v>
      </c>
      <c r="QN363" s="108" t="n">
        <v>11.3</v>
      </c>
      <c r="QO363" s="109" t="n">
        <f aca="false">AVERAGE(QC363:QN363)</f>
        <v>10.2166666666667</v>
      </c>
      <c r="RA363" s="1" t="n">
        <v>2013</v>
      </c>
      <c r="RB363" s="110" t="s">
        <v>216</v>
      </c>
      <c r="RC363" s="108" t="n">
        <v>18</v>
      </c>
      <c r="RD363" s="108" t="n">
        <v>17.1</v>
      </c>
      <c r="RE363" s="108" t="n">
        <v>13.7</v>
      </c>
      <c r="RF363" s="108" t="n">
        <v>13.9</v>
      </c>
      <c r="RG363" s="108" t="n">
        <v>8.5</v>
      </c>
      <c r="RH363" s="108" t="n">
        <v>4.7</v>
      </c>
      <c r="RI363" s="112" t="n">
        <f aca="false">SUM(RI362+RI364)/2</f>
        <v>4.05</v>
      </c>
      <c r="RJ363" s="108" t="n">
        <v>6</v>
      </c>
      <c r="RK363" s="108" t="n">
        <v>6.9</v>
      </c>
      <c r="RL363" s="108" t="n">
        <v>7.5</v>
      </c>
      <c r="RM363" s="108" t="n">
        <v>14.3</v>
      </c>
      <c r="RN363" s="108" t="n">
        <v>14.3</v>
      </c>
      <c r="RO363" s="109" t="n">
        <f aca="false">AVERAGE(RC363:RN363)</f>
        <v>10.7458333333333</v>
      </c>
      <c r="SA363" s="1" t="n">
        <v>2013</v>
      </c>
      <c r="SB363" s="107" t="n">
        <v>2013</v>
      </c>
      <c r="SC363" s="108" t="n">
        <v>23.2</v>
      </c>
      <c r="SD363" s="108" t="n">
        <v>21.9</v>
      </c>
      <c r="SE363" s="108" t="n">
        <v>18.5</v>
      </c>
      <c r="SF363" s="108" t="n">
        <v>17.7</v>
      </c>
      <c r="SG363" s="108" t="n">
        <v>11.8</v>
      </c>
      <c r="SH363" s="108" t="n">
        <v>7</v>
      </c>
      <c r="SI363" s="108" t="n">
        <v>6.8</v>
      </c>
      <c r="SJ363" s="108" t="n">
        <v>8</v>
      </c>
      <c r="SK363" s="108" t="n">
        <v>11.2</v>
      </c>
      <c r="SL363" s="108" t="n">
        <v>15</v>
      </c>
      <c r="SM363" s="108" t="n">
        <v>18.2</v>
      </c>
      <c r="SN363" s="108" t="n">
        <v>20.4</v>
      </c>
      <c r="SO363" s="109" t="n">
        <f aca="false">AVERAGE(SC363:SN363)</f>
        <v>14.975</v>
      </c>
      <c r="TA363" s="1" t="n">
        <v>2013</v>
      </c>
      <c r="TB363" s="110" t="s">
        <v>216</v>
      </c>
      <c r="TC363" s="108" t="n">
        <v>26.7</v>
      </c>
      <c r="TD363" s="108" t="n">
        <v>24.6</v>
      </c>
      <c r="TE363" s="108" t="n">
        <v>25.3</v>
      </c>
      <c r="TF363" s="108" t="n">
        <v>21.6</v>
      </c>
      <c r="TG363" s="108" t="n">
        <v>17.8</v>
      </c>
      <c r="TH363" s="108" t="n">
        <v>14.6</v>
      </c>
      <c r="TI363" s="108" t="n">
        <v>12.2</v>
      </c>
      <c r="TJ363" s="108" t="n">
        <v>12.4</v>
      </c>
      <c r="TK363" s="108" t="n">
        <v>16</v>
      </c>
      <c r="TL363" s="108" t="n">
        <v>22.1</v>
      </c>
      <c r="TM363" s="108" t="n">
        <v>23.3</v>
      </c>
      <c r="TN363" s="108" t="n">
        <v>25.7</v>
      </c>
      <c r="TO363" s="109" t="n">
        <f aca="false">AVERAGE(TC363:TN363)</f>
        <v>20.1916666666667</v>
      </c>
      <c r="UA363" s="1" t="n">
        <v>2013</v>
      </c>
      <c r="UB363" s="110" t="s">
        <v>216</v>
      </c>
      <c r="UC363" s="108" t="n">
        <v>18.8</v>
      </c>
      <c r="UD363" s="108" t="n">
        <v>19.2</v>
      </c>
      <c r="UE363" s="108" t="n">
        <v>15.1</v>
      </c>
      <c r="UF363" s="108" t="n">
        <v>16</v>
      </c>
      <c r="UG363" s="108" t="n">
        <v>9.8</v>
      </c>
      <c r="UH363" s="108" t="n">
        <v>5</v>
      </c>
      <c r="UI363" s="108" t="n">
        <v>4.5</v>
      </c>
      <c r="UJ363" s="108" t="n">
        <v>7</v>
      </c>
      <c r="UK363" s="108" t="n">
        <v>7.9</v>
      </c>
      <c r="UL363" s="108" t="n">
        <v>9.8</v>
      </c>
      <c r="UM363" s="108" t="n">
        <v>15.5</v>
      </c>
      <c r="UN363" s="108" t="n">
        <v>16.5</v>
      </c>
      <c r="UO363" s="109" t="n">
        <f aca="false">AVERAGE(UC363:UN363)</f>
        <v>12.0916666666667</v>
      </c>
      <c r="VA363" s="1" t="n">
        <v>2013</v>
      </c>
      <c r="VB363" s="110" t="s">
        <v>216</v>
      </c>
      <c r="VC363" s="108" t="n">
        <v>13.7</v>
      </c>
      <c r="VD363" s="108" t="n">
        <v>14.1</v>
      </c>
      <c r="VE363" s="108" t="n">
        <v>11.8</v>
      </c>
      <c r="VF363" s="108" t="n">
        <v>13.4</v>
      </c>
      <c r="VG363" s="108" t="n">
        <v>9.4</v>
      </c>
      <c r="VH363" s="108" t="n">
        <v>7.1</v>
      </c>
      <c r="VI363" s="108" t="n">
        <v>6.6</v>
      </c>
      <c r="VJ363" s="108" t="n">
        <v>7.5</v>
      </c>
      <c r="VK363" s="108" t="n">
        <v>7.6</v>
      </c>
      <c r="VL363" s="108" t="n">
        <v>8.9</v>
      </c>
      <c r="VM363" s="108" t="n">
        <v>11.1</v>
      </c>
      <c r="VN363" s="108" t="n">
        <v>10.7</v>
      </c>
      <c r="VO363" s="109" t="n">
        <f aca="false">AVERAGE(VC363:VN363)</f>
        <v>10.1583333333333</v>
      </c>
      <c r="WA363" s="1" t="n">
        <v>2013</v>
      </c>
      <c r="WB363" s="110" t="s">
        <v>216</v>
      </c>
      <c r="WC363" s="108" t="n">
        <v>25.7</v>
      </c>
      <c r="WD363" s="108" t="n">
        <v>25.4</v>
      </c>
      <c r="WE363" s="108" t="n">
        <v>20.6</v>
      </c>
      <c r="WF363" s="108" t="n">
        <v>18.7</v>
      </c>
      <c r="WG363" s="108" t="n">
        <v>10.5</v>
      </c>
      <c r="WH363" s="108" t="n">
        <v>7.6</v>
      </c>
      <c r="WI363" s="108" t="n">
        <v>6.9</v>
      </c>
      <c r="WJ363" s="108" t="n">
        <v>7.9</v>
      </c>
      <c r="WK363" s="108" t="n">
        <v>11.7</v>
      </c>
      <c r="WL363" s="108" t="n">
        <v>17.1</v>
      </c>
      <c r="WM363" s="108" t="n">
        <v>19.9</v>
      </c>
      <c r="WN363" s="108" t="n">
        <v>21.8</v>
      </c>
      <c r="WO363" s="109" t="n">
        <f aca="false">AVERAGE(WC363:WN363)</f>
        <v>16.15</v>
      </c>
      <c r="YA363" s="1" t="n">
        <v>2013</v>
      </c>
      <c r="YB363" s="110" t="s">
        <v>216</v>
      </c>
      <c r="YC363" s="108" t="n">
        <v>16.5</v>
      </c>
      <c r="YD363" s="108" t="n">
        <v>15.8</v>
      </c>
      <c r="YE363" s="108" t="n">
        <v>13.1</v>
      </c>
      <c r="YF363" s="108" t="n">
        <v>14</v>
      </c>
      <c r="YG363" s="108" t="n">
        <v>8.4</v>
      </c>
      <c r="YH363" s="108" t="n">
        <v>5.2</v>
      </c>
      <c r="YI363" s="108" t="n">
        <v>4.5</v>
      </c>
      <c r="YJ363" s="108" t="n">
        <v>7.5</v>
      </c>
      <c r="YK363" s="108" t="n">
        <v>7.6</v>
      </c>
      <c r="YL363" s="108" t="n">
        <v>7.9</v>
      </c>
      <c r="YM363" s="108" t="n">
        <v>12.5</v>
      </c>
      <c r="YN363" s="108" t="n">
        <v>12.9</v>
      </c>
      <c r="YO363" s="109" t="n">
        <f aca="false">AVERAGE(YC363:YN363)</f>
        <v>10.4916666666667</v>
      </c>
      <c r="ZA363" s="1" t="n">
        <v>2013</v>
      </c>
      <c r="ZB363" s="110" t="s">
        <v>216</v>
      </c>
      <c r="ZC363" s="108" t="n">
        <v>18.7</v>
      </c>
      <c r="ZD363" s="108" t="n">
        <v>18</v>
      </c>
      <c r="ZE363" s="108" t="n">
        <v>15.3</v>
      </c>
      <c r="ZF363" s="108" t="n">
        <v>15</v>
      </c>
      <c r="ZG363" s="108" t="n">
        <v>9.2</v>
      </c>
      <c r="ZH363" s="108" t="n">
        <v>4.8</v>
      </c>
      <c r="ZI363" s="108" t="n">
        <v>3.5</v>
      </c>
      <c r="ZJ363" s="108" t="n">
        <v>7.4</v>
      </c>
      <c r="ZK363" s="108" t="n">
        <v>8.6</v>
      </c>
      <c r="ZL363" s="108" t="n">
        <v>9.1</v>
      </c>
      <c r="ZM363" s="108" t="n">
        <v>15.1</v>
      </c>
      <c r="ZN363" s="108" t="n">
        <v>15.3</v>
      </c>
      <c r="ZO363" s="109" t="n">
        <f aca="false">AVERAGE(ZC363:ZN363)</f>
        <v>11.6666666666667</v>
      </c>
      <c r="AAA363" s="1" t="n">
        <v>2013</v>
      </c>
      <c r="AAB363" s="110" t="s">
        <v>216</v>
      </c>
      <c r="AAC363" s="108" t="n">
        <v>25.3</v>
      </c>
      <c r="AAD363" s="108" t="n">
        <v>24.2</v>
      </c>
      <c r="AAE363" s="108" t="n">
        <v>23.6</v>
      </c>
      <c r="AAF363" s="108" t="n">
        <v>20.7</v>
      </c>
      <c r="AAG363" s="108" t="n">
        <v>18</v>
      </c>
      <c r="AAH363" s="108" t="n">
        <v>16.5</v>
      </c>
      <c r="AAI363" s="108" t="n">
        <v>14</v>
      </c>
      <c r="AAJ363" s="108" t="n">
        <v>15.2</v>
      </c>
      <c r="AAK363" s="108" t="n">
        <v>20.7</v>
      </c>
      <c r="AAL363" s="108" t="n">
        <v>24.4</v>
      </c>
      <c r="AAM363" s="108" t="n">
        <v>24.7</v>
      </c>
      <c r="AAN363" s="108" t="n">
        <v>24.2</v>
      </c>
      <c r="AAO363" s="109" t="n">
        <f aca="false">AVERAGE(AAC363:AAN363)</f>
        <v>20.9583333333333</v>
      </c>
      <c r="ABA363" s="1" t="n">
        <v>2013</v>
      </c>
      <c r="ABB363" s="110" t="s">
        <v>216</v>
      </c>
      <c r="ABC363" s="108" t="n">
        <v>26.6</v>
      </c>
      <c r="ABD363" s="108" t="n">
        <v>26.3</v>
      </c>
      <c r="ABE363" s="108" t="n">
        <v>25.1</v>
      </c>
      <c r="ABF363" s="108" t="n">
        <v>23.5</v>
      </c>
      <c r="ABG363" s="108" t="n">
        <v>18.4</v>
      </c>
      <c r="ABH363" s="108" t="n">
        <v>15.9</v>
      </c>
      <c r="ABI363" s="108" t="n">
        <v>13.7</v>
      </c>
      <c r="ABJ363" s="108" t="n">
        <v>14.4</v>
      </c>
      <c r="ABK363" s="108" t="n">
        <v>16.5</v>
      </c>
      <c r="ABL363" s="108" t="n">
        <v>19.9</v>
      </c>
      <c r="ABM363" s="108" t="n">
        <v>21.5</v>
      </c>
      <c r="ABN363" s="108" t="n">
        <v>24.5</v>
      </c>
      <c r="ABO363" s="109" t="n">
        <f aca="false">AVERAGE(ABC363:ABN363)</f>
        <v>20.525</v>
      </c>
      <c r="ACA363" s="111" t="n">
        <v>2013</v>
      </c>
      <c r="ACB363" s="110" t="s">
        <v>216</v>
      </c>
      <c r="ACC363" s="108" t="n">
        <v>19.3</v>
      </c>
      <c r="ACD363" s="108" t="n">
        <v>19.4</v>
      </c>
      <c r="ACE363" s="108" t="n">
        <v>16.1</v>
      </c>
      <c r="ACF363" s="108" t="n">
        <v>16.7</v>
      </c>
      <c r="ACG363" s="108" t="n">
        <v>10.6</v>
      </c>
      <c r="ACH363" s="108" t="n">
        <v>8</v>
      </c>
      <c r="ACI363" s="108" t="n">
        <v>6.9</v>
      </c>
      <c r="ACJ363" s="108" t="n">
        <v>10.7</v>
      </c>
      <c r="ACK363" s="108" t="n">
        <v>11.6</v>
      </c>
      <c r="ACL363" s="108" t="n">
        <v>12.1</v>
      </c>
      <c r="ACM363" s="108" t="n">
        <v>15.9</v>
      </c>
      <c r="ACN363" s="108" t="n">
        <v>16.7</v>
      </c>
      <c r="ACO363" s="109" t="n">
        <f aca="false">AVERAGE(ACC363:ACN363)</f>
        <v>13.6666666666667</v>
      </c>
      <c r="ADA363" s="1" t="n">
        <v>2013</v>
      </c>
      <c r="ADB363" s="110" t="s">
        <v>216</v>
      </c>
      <c r="ADC363" s="108" t="n">
        <v>26.6</v>
      </c>
      <c r="ADD363" s="108" t="n">
        <v>25.4</v>
      </c>
      <c r="ADE363" s="108" t="n">
        <v>25.5</v>
      </c>
      <c r="ADF363" s="108" t="n">
        <v>21.7</v>
      </c>
      <c r="ADG363" s="108" t="n">
        <v>19</v>
      </c>
      <c r="ADH363" s="108" t="n">
        <v>16.3</v>
      </c>
      <c r="ADI363" s="108" t="n">
        <v>13.2</v>
      </c>
      <c r="ADJ363" s="108" t="n">
        <v>13.1</v>
      </c>
      <c r="ADK363" s="108" t="n">
        <v>16.1</v>
      </c>
      <c r="ADL363" s="108" t="n">
        <v>20.3</v>
      </c>
      <c r="ADM363" s="108" t="n">
        <v>22.9</v>
      </c>
      <c r="ADN363" s="108" t="n">
        <v>24.8</v>
      </c>
      <c r="ADO363" s="109" t="n">
        <f aca="false">AVERAGE(ADC363:ADN363)</f>
        <v>20.4083333333333</v>
      </c>
      <c r="AEA363" s="1" t="n">
        <v>2013</v>
      </c>
      <c r="AEB363" s="110" t="s">
        <v>216</v>
      </c>
      <c r="AEC363" s="108" t="n">
        <v>26.2</v>
      </c>
      <c r="AED363" s="108" t="n">
        <v>25.4</v>
      </c>
      <c r="AEE363" s="108" t="n">
        <v>25.5</v>
      </c>
      <c r="AEF363" s="108" t="n">
        <v>21.2</v>
      </c>
      <c r="AEG363" s="112" t="n">
        <f aca="false">SUM(AEG362+AEG364)/2</f>
        <v>16.7</v>
      </c>
      <c r="AEH363" s="112" t="n">
        <f aca="false">SUM(AEH362+AEH364)/2</f>
        <v>12.75</v>
      </c>
      <c r="AEI363" s="108" t="n">
        <v>10.8</v>
      </c>
      <c r="AEJ363" s="108" t="n">
        <v>11.5</v>
      </c>
      <c r="AEK363" s="108" t="n">
        <v>15.2</v>
      </c>
      <c r="AEL363" s="108" t="n">
        <v>19.6</v>
      </c>
      <c r="AEM363" s="108" t="n">
        <v>22.2</v>
      </c>
      <c r="AEN363" s="108" t="n">
        <v>24.9</v>
      </c>
      <c r="AEO363" s="109" t="n">
        <f aca="false">AVERAGE(AEC363:AEN363)</f>
        <v>19.3291666666667</v>
      </c>
      <c r="AFA363" s="1" t="n">
        <v>2013</v>
      </c>
      <c r="AFB363" s="110" t="s">
        <v>216</v>
      </c>
      <c r="AFC363" s="108" t="n">
        <v>20</v>
      </c>
      <c r="AFD363" s="108" t="n">
        <v>20.5</v>
      </c>
      <c r="AFE363" s="108" t="n">
        <v>18.4</v>
      </c>
      <c r="AFF363" s="108" t="n">
        <v>19.3</v>
      </c>
      <c r="AFG363" s="108" t="n">
        <v>14.8</v>
      </c>
      <c r="AFH363" s="108" t="n">
        <v>13.6</v>
      </c>
      <c r="AFI363" s="108" t="n">
        <v>12.6</v>
      </c>
      <c r="AFJ363" s="108" t="n">
        <v>14</v>
      </c>
      <c r="AFK363" s="108" t="n">
        <v>13.9</v>
      </c>
      <c r="AFL363" s="108" t="n">
        <v>14.7</v>
      </c>
      <c r="AFM363" s="108" t="n">
        <v>17.2</v>
      </c>
      <c r="AFN363" s="108" t="n">
        <v>18.1</v>
      </c>
      <c r="AFO363" s="109" t="n">
        <f aca="false">AVERAGE(AFC363:AFN363)</f>
        <v>16.425</v>
      </c>
      <c r="AGA363" s="1" t="n">
        <v>2013</v>
      </c>
      <c r="AGB363" s="110" t="s">
        <v>216</v>
      </c>
      <c r="AGC363" s="108" t="n">
        <v>18.9</v>
      </c>
      <c r="AGD363" s="108" t="n">
        <v>18.6</v>
      </c>
      <c r="AGE363" s="108" t="n">
        <v>14.9</v>
      </c>
      <c r="AGF363" s="108" t="n">
        <v>14.7</v>
      </c>
      <c r="AGG363" s="108" t="n">
        <v>9</v>
      </c>
      <c r="AGH363" s="108" t="n">
        <v>3.8</v>
      </c>
      <c r="AGI363" s="108" t="n">
        <v>2.8</v>
      </c>
      <c r="AGJ363" s="108" t="n">
        <v>6.3</v>
      </c>
      <c r="AGK363" s="108" t="n">
        <v>8.4</v>
      </c>
      <c r="AGL363" s="108" t="n">
        <v>10.1</v>
      </c>
      <c r="AGM363" s="108" t="n">
        <v>16</v>
      </c>
      <c r="AGN363" s="108" t="n">
        <v>16.9</v>
      </c>
      <c r="AGO363" s="109" t="n">
        <f aca="false">AVERAGE(AGC363:AGN363)</f>
        <v>11.7</v>
      </c>
      <c r="AHA363" s="1" t="n">
        <v>2013</v>
      </c>
      <c r="AHB363" s="110" t="s">
        <v>216</v>
      </c>
      <c r="AHC363" s="108" t="n">
        <v>15.2</v>
      </c>
      <c r="AHD363" s="108" t="n">
        <v>14.6</v>
      </c>
      <c r="AHE363" s="108" t="n">
        <v>12.2</v>
      </c>
      <c r="AHF363" s="108" t="n">
        <v>12.7</v>
      </c>
      <c r="AHG363" s="108" t="n">
        <v>6.9</v>
      </c>
      <c r="AHH363" s="108" t="n">
        <v>3.9</v>
      </c>
      <c r="AHI363" s="108" t="n">
        <v>3</v>
      </c>
      <c r="AHJ363" s="108" t="n">
        <v>7.1</v>
      </c>
      <c r="AHK363" s="108" t="n">
        <v>7.2</v>
      </c>
      <c r="AHL363" s="108" t="n">
        <v>6.4</v>
      </c>
      <c r="AHM363" s="108" t="n">
        <v>11.4</v>
      </c>
      <c r="AHN363" s="108" t="n">
        <v>11.5</v>
      </c>
      <c r="AHO363" s="109" t="n">
        <f aca="false">AVERAGE(AHC363:AHN363)</f>
        <v>9.34166666666667</v>
      </c>
      <c r="AIA363" s="1" t="n">
        <v>2013</v>
      </c>
      <c r="AIB363" s="110" t="s">
        <v>216</v>
      </c>
      <c r="AIC363" s="108" t="n">
        <v>23.6</v>
      </c>
      <c r="AID363" s="108" t="n">
        <v>23.9</v>
      </c>
      <c r="AIE363" s="108" t="n">
        <v>20.3</v>
      </c>
      <c r="AIF363" s="108" t="n">
        <v>16.9</v>
      </c>
      <c r="AIG363" s="108" t="n">
        <v>11.7</v>
      </c>
      <c r="AIH363" s="108" t="n">
        <v>7.7</v>
      </c>
      <c r="AII363" s="108" t="n">
        <v>6.7</v>
      </c>
      <c r="AIJ363" s="108" t="n">
        <v>7.4</v>
      </c>
      <c r="AIK363" s="108" t="n">
        <v>10.6</v>
      </c>
      <c r="AIL363" s="108" t="n">
        <v>14.6</v>
      </c>
      <c r="AIM363" s="108" t="n">
        <v>20.5</v>
      </c>
      <c r="AIN363" s="108" t="n">
        <v>22.5</v>
      </c>
      <c r="AIO363" s="109" t="n">
        <f aca="false">AVERAGE(AIC363:AIN363)</f>
        <v>15.5333333333333</v>
      </c>
      <c r="AJA363" s="1" t="n">
        <v>2013</v>
      </c>
      <c r="AJB363" s="110" t="s">
        <v>216</v>
      </c>
      <c r="AJC363" s="108" t="n">
        <v>26.5</v>
      </c>
      <c r="AJD363" s="108" t="n">
        <v>25.9</v>
      </c>
      <c r="AJE363" s="108" t="n">
        <v>26.1</v>
      </c>
      <c r="AJF363" s="108" t="n">
        <v>22.5</v>
      </c>
      <c r="AJG363" s="108" t="n">
        <v>21.8</v>
      </c>
      <c r="AJH363" s="108" t="n">
        <v>18.7</v>
      </c>
      <c r="AJI363" s="108" t="n">
        <v>16.7</v>
      </c>
      <c r="AJJ363" s="108" t="n">
        <v>16.6</v>
      </c>
      <c r="AJK363" s="108" t="n">
        <v>22.3</v>
      </c>
      <c r="AJL363" s="108" t="n">
        <v>25.6</v>
      </c>
      <c r="AJM363" s="108" t="n">
        <v>26.3</v>
      </c>
      <c r="AJN363" s="108" t="n">
        <v>26.4</v>
      </c>
      <c r="AJO363" s="109" t="n">
        <f aca="false">AVERAGE(AJC363:AJN363)</f>
        <v>22.95</v>
      </c>
      <c r="AKA363" s="1" t="n">
        <v>2013</v>
      </c>
      <c r="AKB363" s="110" t="s">
        <v>216</v>
      </c>
      <c r="AKC363" s="108" t="n">
        <v>17.9</v>
      </c>
      <c r="AKD363" s="108" t="n">
        <v>16.8</v>
      </c>
      <c r="AKE363" s="108" t="n">
        <v>14.2</v>
      </c>
      <c r="AKF363" s="108" t="n">
        <v>14.2</v>
      </c>
      <c r="AKG363" s="108" t="n">
        <v>7.9</v>
      </c>
      <c r="AKH363" s="108" t="n">
        <v>3.3</v>
      </c>
      <c r="AKI363" s="108" t="n">
        <v>2.4</v>
      </c>
      <c r="AKJ363" s="108" t="n">
        <v>5.6</v>
      </c>
      <c r="AKK363" s="108" t="n">
        <v>7</v>
      </c>
      <c r="AKL363" s="108" t="n">
        <v>6.8</v>
      </c>
      <c r="AKM363" s="108" t="n">
        <v>12.7</v>
      </c>
      <c r="AKN363" s="108" t="n">
        <v>13.1</v>
      </c>
      <c r="AKO363" s="109" t="n">
        <f aca="false">AVERAGE(AKC363:AKN363)</f>
        <v>10.1583333333333</v>
      </c>
      <c r="ALA363" s="35" t="n">
        <f aca="false">(ACO363+AO363+EO363+NO363+AKO363+AFO363+AEO363+IO363+MO363)/9</f>
        <v>14.4282407407407</v>
      </c>
      <c r="ALB363" s="77" t="n">
        <f aca="false">(ABO363+KO363+DO363+AGO363)/4</f>
        <v>19.0208333333333</v>
      </c>
      <c r="ALC363" s="19" t="n">
        <f aca="false">(QO363+PO363+AAO363+AJO363+FO363+SO363+BO363+CO363+JO363+OO363+TO363+HO363)/12</f>
        <v>14.3347222222222</v>
      </c>
      <c r="AMA363" s="28" t="n">
        <f aca="false">MAX(ACC363:ACN363,AC363:AN363,EC363:EN363,NC363:NN363,AKC363:AKN363,AFC363:AFN363,AEC363:AEN363,IC363:IN363,MC363:MN363)</f>
        <v>26.2</v>
      </c>
      <c r="AMB363" s="28" t="n">
        <f aca="false">MIN(ACC363:ACN363,AC363:AN363,EC363:EN363,NC363:NN363,AKC363:AKN363,AFC363:AFN363,AEC363:AEN363,IC363:IN363,MC363:MN363)</f>
        <v>2.4</v>
      </c>
      <c r="AMC363" s="81" t="n">
        <f aca="false">MAX(ABC363:ABN363,KC363:KN363,DC363:DN363,AGC363:AGN363)</f>
        <v>27</v>
      </c>
      <c r="AMD363" s="81" t="n">
        <f aca="false">MIN(ABC363:ABN363,KC363:KN363,DC363:DN363,AGC363:AGN363)</f>
        <v>2.8</v>
      </c>
      <c r="AME363" s="60" t="n">
        <f aca="false">MAX(QC363:QN363,PC363:PN363,AJC363:AJN363,AAC363:AAN363,FC363:FN363,SC363:SN363)</f>
        <v>26.5</v>
      </c>
      <c r="AMF363" s="60" t="n">
        <f aca="false">MIN(QC363:QN363,PC363:PN363,AJC363:AJN363,AAC363:AAN363,FC363:FN363,SC363:SN363)</f>
        <v>4.9</v>
      </c>
    </row>
    <row r="364" customFormat="false" ht="12.8" hidden="false" customHeight="false" outlineLevel="0" collapsed="false">
      <c r="A364" s="104"/>
      <c r="B364" s="29" t="n">
        <f aca="false">AVERAGE(AO364,BO364,CO364,DO364,EO364,FO364,GO364,HO374,IO364,JO364,KO364,LO364,MO364,NO364,OO364,PO364,QO364,RO364,SO364,TO364,UO364,VO364,WO364,YO364,ZO364,AAO364,ABO364,ACO364,ADO364,AEO364,AFO364,AGO364,AHO364,AIO364,AJO364,AKO364)</f>
        <v>14.265</v>
      </c>
      <c r="C364" s="30" t="n">
        <f aca="false">AVERAGE(B360:B364)</f>
        <v>14.1539894179894</v>
      </c>
      <c r="D364" s="31" t="n">
        <f aca="false">AVERAGE(B355:B364)</f>
        <v>13.8832562830688</v>
      </c>
      <c r="E364" s="29" t="n">
        <f aca="false">AVERAGE(B345:B364)</f>
        <v>13.7976319294132</v>
      </c>
      <c r="F364" s="32" t="n">
        <f aca="false">AVERAGE(B315:B364)</f>
        <v>13.8024391529381</v>
      </c>
      <c r="G364" s="3" t="n">
        <f aca="false">MAX(AC364:AN364,BC364:BN364,CC364:CN364,DC364:DN364,EC364:EN364,FC364:FN364,GC364:GN364,HC364:HN364,IC364:IN364,JC364:JN364,KC364:KN364,LC364:LN364,MC364:MN364,NC364:NN364,OC364:ON364,PC364:PN364,QC364:QN364,RC364:RN364,SC364:SN364,TC364:TN364,UC364:UN364,VC364:VN364,WC364:WN364,YC364:YN364,ZC364:ZN364,AAC364:AAN364,ABC364:ABN364,ACC364:ACN364,ADC364:ADN364,AEC364:AEN364,AFC364:AFN364,AGC364:AGN364,AHC364:AHN364,AIC364:AIN364,AJC364:AJN364,AKC364:AKN364)</f>
        <v>27.4</v>
      </c>
      <c r="H364" s="105" t="n">
        <f aca="false">MEDIAN(AC364:AN364,BC364:BN364,CC364:CN364,DC364:DN364,EC364:EN364,FC364:FN364,GC364:GN364,HC364:HN364,IC364:IN364,JC364:JN364,KC364:KN364,LC364:LN364,MC364:MN364,NC364:NN364,OC364:ON364,PC364:PN364,QC364:QN364,RC364:RN364,SC364:SN364,TC364:TN364,UC364:UN364,VC364:VN364,WC364:WN364,YC364:YN364,ZC364:ZN364,AAC364:AAN364,ABC364:ABN364,ACC364:ACN364,ADC364:ADN364,AEC364:AEN364,AFC364:AFN364,AGC364:AGN364,AHC364:AHN364,AIC364:AIN364,AJC364:AJN364,AKC364:AKN364)</f>
        <v>13.45</v>
      </c>
      <c r="I364" s="5" t="n">
        <f aca="false">MIN(AC364:AN364,BC364:BN364,CC364:CN364,DC364:DN364,EC364:EN364,FC364:FN364,GC364:GN364,HC364:HN364,IC364:IN364,JC364:JN364,KC364:KN364,LC364:LN364,MC364:MN364,NC364:NN364,OC364:ON364,PC364:PN364,QC364:QN364,RC364:RN364,SC364:SN364,TC364:TN364,UC364:UN364,VC364:VN364,WC364:WN364,YC364:YN364,ZC364:ZN364,AAC364:AAN364,ABC364:ABN364,ACC364:ACN364,ADC364:ADN364,AEC364:AEN364,AFC364:AFN364,AGC364:AGN364,AHC364:AHN364,AIC364:AIN364,AJC364:AJN364,AKC364:AKN364)</f>
        <v>3.7</v>
      </c>
      <c r="J364" s="106" t="n">
        <f aca="false">(G364+I364)/2</f>
        <v>15.55</v>
      </c>
      <c r="AB364" s="107" t="n">
        <v>2014</v>
      </c>
      <c r="AC364" s="108" t="n">
        <v>16.7</v>
      </c>
      <c r="AD364" s="108" t="n">
        <v>16.8</v>
      </c>
      <c r="AE364" s="108" t="n">
        <v>16.2</v>
      </c>
      <c r="AF364" s="108" t="n">
        <v>14</v>
      </c>
      <c r="AG364" s="108" t="n">
        <v>12.9</v>
      </c>
      <c r="AH364" s="108" t="n">
        <v>11.2</v>
      </c>
      <c r="AI364" s="108" t="n">
        <v>9.8</v>
      </c>
      <c r="AJ364" s="108" t="n">
        <v>9.9</v>
      </c>
      <c r="AK364" s="108" t="n">
        <v>11</v>
      </c>
      <c r="AL364" s="108" t="n">
        <v>12.8</v>
      </c>
      <c r="AM364" s="108" t="n">
        <v>13.2</v>
      </c>
      <c r="AN364" s="108" t="n">
        <v>14.5</v>
      </c>
      <c r="AO364" s="109" t="n">
        <f aca="false">AVERAGE(AC364:AN364)</f>
        <v>13.25</v>
      </c>
      <c r="BA364" s="1" t="n">
        <v>2014</v>
      </c>
      <c r="BB364" s="110" t="s">
        <v>217</v>
      </c>
      <c r="BC364" s="108" t="n">
        <v>16.1</v>
      </c>
      <c r="BD364" s="108" t="n">
        <v>15.4</v>
      </c>
      <c r="BE364" s="108" t="n">
        <v>13.3</v>
      </c>
      <c r="BF364" s="108" t="n">
        <v>10.9</v>
      </c>
      <c r="BG364" s="108" t="n">
        <v>9.8</v>
      </c>
      <c r="BH364" s="108" t="n">
        <v>5.5</v>
      </c>
      <c r="BI364" s="108" t="n">
        <v>4.5</v>
      </c>
      <c r="BJ364" s="108" t="n">
        <v>4.9</v>
      </c>
      <c r="BK364" s="108" t="n">
        <v>8.1</v>
      </c>
      <c r="BL364" s="108" t="n">
        <v>11.2</v>
      </c>
      <c r="BM364" s="108" t="n">
        <v>12.2</v>
      </c>
      <c r="BN364" s="108" t="n">
        <v>13</v>
      </c>
      <c r="BO364" s="109" t="n">
        <f aca="false">AVERAGE(BC364:BN364)</f>
        <v>10.4083333333333</v>
      </c>
      <c r="CA364" s="1" t="n">
        <v>2014</v>
      </c>
      <c r="CB364" s="119" t="s">
        <v>217</v>
      </c>
      <c r="CC364" s="108" t="n">
        <v>12.6</v>
      </c>
      <c r="CD364" s="108" t="n">
        <v>12.3</v>
      </c>
      <c r="CE364" s="108" t="n">
        <v>12.8</v>
      </c>
      <c r="CF364" s="108" t="n">
        <v>8.8</v>
      </c>
      <c r="CG364" s="108" t="n">
        <v>9.7</v>
      </c>
      <c r="CH364" s="108" t="n">
        <v>5.5</v>
      </c>
      <c r="CI364" s="108" t="n">
        <v>6.5</v>
      </c>
      <c r="CJ364" s="108" t="n">
        <v>6.5</v>
      </c>
      <c r="CK364" s="108" t="n">
        <v>7.2</v>
      </c>
      <c r="CL364" s="108" t="n">
        <v>7.6</v>
      </c>
      <c r="CM364" s="108" t="n">
        <v>8.4</v>
      </c>
      <c r="CN364" s="108" t="n">
        <v>10.5</v>
      </c>
      <c r="CO364" s="109" t="n">
        <f aca="false">AVERAGE(CC364:CN364)</f>
        <v>9.03333333333333</v>
      </c>
      <c r="DA364" s="1" t="n">
        <v>2014</v>
      </c>
      <c r="DB364" s="110" t="s">
        <v>217</v>
      </c>
      <c r="DC364" s="108" t="n">
        <v>26.5</v>
      </c>
      <c r="DD364" s="108" t="n">
        <v>26.2</v>
      </c>
      <c r="DE364" s="108" t="n">
        <v>25.8</v>
      </c>
      <c r="DF364" s="108" t="n">
        <v>22.6</v>
      </c>
      <c r="DG364" s="108" t="n">
        <v>21.1</v>
      </c>
      <c r="DH364" s="108" t="n">
        <v>14.5</v>
      </c>
      <c r="DI364" s="108" t="n">
        <v>13.8</v>
      </c>
      <c r="DJ364" s="108" t="n">
        <v>12.6</v>
      </c>
      <c r="DK364" s="108" t="n">
        <v>17.6</v>
      </c>
      <c r="DL364" s="108" t="n">
        <v>23.9</v>
      </c>
      <c r="DM364" s="108" t="n">
        <v>26.4</v>
      </c>
      <c r="DN364" s="108" t="n">
        <v>27.4</v>
      </c>
      <c r="DO364" s="109" t="n">
        <f aca="false">AVERAGE(DC364:DN364)</f>
        <v>21.5333333333333</v>
      </c>
      <c r="EA364" s="1" t="n">
        <v>2014</v>
      </c>
      <c r="EB364" s="110" t="s">
        <v>217</v>
      </c>
      <c r="EC364" s="108" t="n">
        <v>15.1</v>
      </c>
      <c r="ED364" s="108" t="n">
        <v>15.5</v>
      </c>
      <c r="EE364" s="108" t="n">
        <v>14.6</v>
      </c>
      <c r="EF364" s="108" t="n">
        <v>11</v>
      </c>
      <c r="EG364" s="108" t="n">
        <v>11.9</v>
      </c>
      <c r="EH364" s="108" t="n">
        <v>6.7</v>
      </c>
      <c r="EI364" s="108" t="n">
        <v>8.6</v>
      </c>
      <c r="EJ364" s="108" t="n">
        <v>8.6</v>
      </c>
      <c r="EK364" s="108" t="n">
        <v>9.8</v>
      </c>
      <c r="EL364" s="108" t="n">
        <v>10.2</v>
      </c>
      <c r="EM364" s="108" t="n">
        <v>11.5</v>
      </c>
      <c r="EN364" s="108" t="n">
        <v>12.6</v>
      </c>
      <c r="EO364" s="109" t="n">
        <f aca="false">AVERAGE(EC364:EN364)</f>
        <v>11.3416666666667</v>
      </c>
      <c r="FA364" s="1" t="n">
        <v>2014</v>
      </c>
      <c r="FB364" s="110" t="s">
        <v>217</v>
      </c>
      <c r="FC364" s="108" t="n">
        <v>14</v>
      </c>
      <c r="FD364" s="108" t="n">
        <v>14.6</v>
      </c>
      <c r="FE364" s="108" t="n">
        <v>13.7</v>
      </c>
      <c r="FF364" s="108" t="n">
        <v>10.4</v>
      </c>
      <c r="FG364" s="108" t="n">
        <v>10.8</v>
      </c>
      <c r="FH364" s="108" t="n">
        <v>7.5</v>
      </c>
      <c r="FI364" s="108" t="n">
        <v>7.9</v>
      </c>
      <c r="FJ364" s="108" t="n">
        <v>8.2</v>
      </c>
      <c r="FK364" s="108" t="n">
        <v>9</v>
      </c>
      <c r="FL364" s="108" t="n">
        <v>9.8</v>
      </c>
      <c r="FM364" s="108" t="n">
        <v>9.6</v>
      </c>
      <c r="FN364" s="108" t="n">
        <v>10.9</v>
      </c>
      <c r="FO364" s="109" t="n">
        <f aca="false">AVERAGE(FC364:FN364)</f>
        <v>10.5333333333333</v>
      </c>
      <c r="GA364" s="1" t="n">
        <v>2014</v>
      </c>
      <c r="GB364" s="110" t="s">
        <v>217</v>
      </c>
      <c r="GC364" s="108" t="n">
        <v>18.2</v>
      </c>
      <c r="GD364" s="108" t="n">
        <v>17.8</v>
      </c>
      <c r="GE364" s="108" t="n">
        <v>17.7</v>
      </c>
      <c r="GF364" s="108" t="n">
        <v>16.3</v>
      </c>
      <c r="GG364" s="108" t="n">
        <v>15.4</v>
      </c>
      <c r="GH364" s="108" t="n">
        <v>13</v>
      </c>
      <c r="GI364" s="108" t="n">
        <v>12.1</v>
      </c>
      <c r="GJ364" s="108" t="n">
        <v>12.8</v>
      </c>
      <c r="GK364" s="108" t="n">
        <v>13</v>
      </c>
      <c r="GL364" s="108" t="n">
        <v>14.4</v>
      </c>
      <c r="GM364" s="108" t="n">
        <v>14.8</v>
      </c>
      <c r="GN364" s="108" t="n">
        <v>15.9</v>
      </c>
      <c r="GO364" s="109" t="n">
        <f aca="false">AVERAGE(GC364:GN364)</f>
        <v>15.1166666666667</v>
      </c>
      <c r="HA364" s="1" t="n">
        <v>2014</v>
      </c>
      <c r="HB364" s="110" t="s">
        <v>217</v>
      </c>
      <c r="HC364" s="108" t="n">
        <v>16</v>
      </c>
      <c r="HD364" s="108" t="n">
        <v>15.7</v>
      </c>
      <c r="HE364" s="108" t="n">
        <v>15.7</v>
      </c>
      <c r="HF364" s="108" t="n">
        <v>14.5</v>
      </c>
      <c r="HG364" s="108" t="n">
        <v>14.1</v>
      </c>
      <c r="HH364" s="108" t="n">
        <v>12.6</v>
      </c>
      <c r="HI364" s="108" t="n">
        <v>11.4</v>
      </c>
      <c r="HJ364" s="108" t="n">
        <v>11.5</v>
      </c>
      <c r="HK364" s="108" t="n">
        <v>11.3</v>
      </c>
      <c r="HL364" s="108" t="n">
        <v>12.4</v>
      </c>
      <c r="HM364" s="108" t="n">
        <v>12.9</v>
      </c>
      <c r="HN364" s="108" t="n">
        <v>13.2</v>
      </c>
      <c r="HO364" s="109" t="n">
        <f aca="false">AVERAGE(HC364:HN364)</f>
        <v>13.4416666666667</v>
      </c>
      <c r="IA364" s="1" t="n">
        <v>2014</v>
      </c>
      <c r="IB364" s="110" t="s">
        <v>217</v>
      </c>
      <c r="IC364" s="108" t="n">
        <v>23.3</v>
      </c>
      <c r="ID364" s="108" t="n">
        <v>24.5</v>
      </c>
      <c r="IE364" s="108" t="n">
        <v>23.3</v>
      </c>
      <c r="IF364" s="108" t="n">
        <v>19.1</v>
      </c>
      <c r="IG364" s="108" t="n">
        <v>15.4</v>
      </c>
      <c r="IH364" s="108" t="n">
        <v>10.9</v>
      </c>
      <c r="II364" s="108" t="n">
        <v>10.2</v>
      </c>
      <c r="IJ364" s="108" t="n">
        <v>12.5</v>
      </c>
      <c r="IK364" s="108" t="n">
        <v>15.8</v>
      </c>
      <c r="IL364" s="108" t="n">
        <v>17.6</v>
      </c>
      <c r="IM364" s="108" t="n">
        <v>18.8</v>
      </c>
      <c r="IN364" s="108" t="n">
        <v>20.7</v>
      </c>
      <c r="IO364" s="109" t="n">
        <f aca="false">AVERAGE(IC364:IN364)</f>
        <v>17.675</v>
      </c>
      <c r="JA364" s="1" t="n">
        <v>2014</v>
      </c>
      <c r="JB364" s="110" t="s">
        <v>217</v>
      </c>
      <c r="JC364" s="108" t="n">
        <v>13.1</v>
      </c>
      <c r="JD364" s="108" t="n">
        <v>12.9</v>
      </c>
      <c r="JE364" s="108" t="n">
        <v>12.6</v>
      </c>
      <c r="JF364" s="108" t="n">
        <v>8.4</v>
      </c>
      <c r="JG364" s="108" t="n">
        <v>9.2</v>
      </c>
      <c r="JH364" s="108" t="n">
        <v>4</v>
      </c>
      <c r="JI364" s="108" t="n">
        <v>5.7</v>
      </c>
      <c r="JJ364" s="108" t="n">
        <v>6.4</v>
      </c>
      <c r="JK364" s="108" t="n">
        <v>7.8</v>
      </c>
      <c r="JL364" s="108" t="n">
        <v>8.7</v>
      </c>
      <c r="JM364" s="108" t="n">
        <v>8.7</v>
      </c>
      <c r="JN364" s="108" t="n">
        <v>10.8</v>
      </c>
      <c r="JO364" s="109" t="n">
        <f aca="false">AVERAGE(JC364:JN364)</f>
        <v>9.025</v>
      </c>
      <c r="KA364" s="1" t="n">
        <v>2014</v>
      </c>
      <c r="KB364" s="110" t="s">
        <v>217</v>
      </c>
      <c r="KC364" s="108" t="n">
        <v>25.9</v>
      </c>
      <c r="KD364" s="108" t="n">
        <v>25.6</v>
      </c>
      <c r="KE364" s="108" t="n">
        <v>24.8</v>
      </c>
      <c r="KF364" s="108" t="n">
        <v>22.8</v>
      </c>
      <c r="KG364" s="108" t="n">
        <v>21.5</v>
      </c>
      <c r="KH364" s="108" t="n">
        <v>15.5</v>
      </c>
      <c r="KI364" s="108" t="n">
        <v>14.2</v>
      </c>
      <c r="KJ364" s="108" t="n">
        <v>14</v>
      </c>
      <c r="KK364" s="108" t="n">
        <v>17.6</v>
      </c>
      <c r="KL364" s="108" t="n">
        <v>24.1</v>
      </c>
      <c r="KM364" s="108" t="n">
        <v>26.7</v>
      </c>
      <c r="KN364" s="108" t="n">
        <v>26.3</v>
      </c>
      <c r="KO364" s="109" t="n">
        <f aca="false">AVERAGE(KC364:KN364)</f>
        <v>21.5833333333333</v>
      </c>
      <c r="LA364" s="1" t="n">
        <v>2014</v>
      </c>
      <c r="LB364" s="110" t="s">
        <v>217</v>
      </c>
      <c r="LC364" s="108" t="n">
        <v>15.3</v>
      </c>
      <c r="LD364" s="108" t="n">
        <v>15.5</v>
      </c>
      <c r="LE364" s="108" t="n">
        <v>14.9</v>
      </c>
      <c r="LF364" s="108" t="n">
        <v>11.2</v>
      </c>
      <c r="LG364" s="108" t="n">
        <v>10.6</v>
      </c>
      <c r="LH364" s="108" t="n">
        <v>7</v>
      </c>
      <c r="LI364" s="108" t="n">
        <v>7.6</v>
      </c>
      <c r="LJ364" s="108" t="n">
        <v>9</v>
      </c>
      <c r="LK364" s="108" t="n">
        <v>9.7</v>
      </c>
      <c r="LL364" s="108" t="n">
        <v>10.6</v>
      </c>
      <c r="LM364" s="108" t="n">
        <v>10.8</v>
      </c>
      <c r="LN364" s="108" t="n">
        <v>12.9</v>
      </c>
      <c r="LO364" s="109" t="n">
        <f aca="false">AVERAGE(LC364:LN364)</f>
        <v>11.2583333333333</v>
      </c>
      <c r="MA364" s="1" t="n">
        <v>2014</v>
      </c>
      <c r="MB364" s="110" t="s">
        <v>217</v>
      </c>
      <c r="MC364" s="108" t="n">
        <v>16.6</v>
      </c>
      <c r="MD364" s="108" t="n">
        <v>16.6</v>
      </c>
      <c r="ME364" s="108" t="n">
        <v>15.5</v>
      </c>
      <c r="MF364" s="108" t="n">
        <v>13.7</v>
      </c>
      <c r="MG364" s="108" t="n">
        <v>12.7</v>
      </c>
      <c r="MH364" s="108" t="n">
        <v>9.9</v>
      </c>
      <c r="MI364" s="108" t="n">
        <v>8.7</v>
      </c>
      <c r="MJ364" s="108" t="n">
        <v>8.9</v>
      </c>
      <c r="MK364" s="108" t="n">
        <v>10.8</v>
      </c>
      <c r="ML364" s="108" t="n">
        <v>12.3</v>
      </c>
      <c r="MM364" s="108" t="n">
        <v>13.8</v>
      </c>
      <c r="MN364" s="108" t="n">
        <v>14.5</v>
      </c>
      <c r="MO364" s="109" t="n">
        <f aca="false">AVERAGE(MC364:MN364)</f>
        <v>12.8333333333333</v>
      </c>
      <c r="NA364" s="1" t="n">
        <v>2014</v>
      </c>
      <c r="NB364" s="110" t="s">
        <v>217</v>
      </c>
      <c r="NC364" s="108" t="n">
        <v>19.2</v>
      </c>
      <c r="ND364" s="108" t="n">
        <v>21.1</v>
      </c>
      <c r="NE364" s="108" t="n">
        <v>17.7</v>
      </c>
      <c r="NF364" s="108" t="n">
        <v>14.4</v>
      </c>
      <c r="NG364" s="108" t="n">
        <v>12.9</v>
      </c>
      <c r="NH364" s="108" t="n">
        <v>8.3</v>
      </c>
      <c r="NI364" s="108" t="n">
        <v>9</v>
      </c>
      <c r="NJ364" s="108" t="n">
        <v>10.6</v>
      </c>
      <c r="NK364" s="108" t="n">
        <v>11.4</v>
      </c>
      <c r="NL364" s="108" t="n">
        <v>12.2</v>
      </c>
      <c r="NM364" s="108" t="n">
        <v>13.7</v>
      </c>
      <c r="NN364" s="108" t="n">
        <v>15.6</v>
      </c>
      <c r="NO364" s="109" t="n">
        <f aca="false">AVERAGE(NC364:NN364)</f>
        <v>13.8416666666667</v>
      </c>
      <c r="OA364" s="1" t="n">
        <v>2014</v>
      </c>
      <c r="OB364" s="110" t="s">
        <v>217</v>
      </c>
      <c r="OC364" s="108" t="n">
        <v>19.7</v>
      </c>
      <c r="OD364" s="108" t="n">
        <v>19.2</v>
      </c>
      <c r="OE364" s="108" t="n">
        <v>18.5</v>
      </c>
      <c r="OF364" s="108" t="n">
        <v>16</v>
      </c>
      <c r="OG364" s="108" t="n">
        <v>15</v>
      </c>
      <c r="OH364" s="108" t="n">
        <v>10.8</v>
      </c>
      <c r="OI364" s="108" t="n">
        <v>11.3</v>
      </c>
      <c r="OJ364" s="108" t="n">
        <v>12.6</v>
      </c>
      <c r="OK364" s="108" t="n">
        <v>13</v>
      </c>
      <c r="OL364" s="108" t="n">
        <v>14.1</v>
      </c>
      <c r="OM364" s="108" t="n">
        <v>15.1</v>
      </c>
      <c r="ON364" s="108" t="n">
        <v>16.5</v>
      </c>
      <c r="OO364" s="109" t="n">
        <f aca="false">AVERAGE(OC364:ON364)</f>
        <v>15.15</v>
      </c>
      <c r="PA364" s="16" t="n">
        <v>2014</v>
      </c>
      <c r="PB364" s="134" t="s">
        <v>217</v>
      </c>
      <c r="PC364" s="108" t="n">
        <v>18.2</v>
      </c>
      <c r="PD364" s="108" t="n">
        <v>17.6</v>
      </c>
      <c r="PE364" s="108" t="n">
        <v>16.5</v>
      </c>
      <c r="PF364" s="108" t="n">
        <v>13.4</v>
      </c>
      <c r="PG364" s="108" t="n">
        <v>10</v>
      </c>
      <c r="PH364" s="108" t="n">
        <v>5.9</v>
      </c>
      <c r="PI364" s="108" t="n">
        <v>5.5</v>
      </c>
      <c r="PJ364" s="108" t="n">
        <v>7.8</v>
      </c>
      <c r="PK364" s="108" t="n">
        <v>10.4</v>
      </c>
      <c r="PL364" s="108" t="n">
        <v>14.5</v>
      </c>
      <c r="PM364" s="108" t="n">
        <v>15.5</v>
      </c>
      <c r="PN364" s="108" t="n">
        <v>16.8</v>
      </c>
      <c r="PO364" s="109" t="n">
        <f aca="false">AVERAGE(PC364:PN364)</f>
        <v>12.675</v>
      </c>
      <c r="QA364" s="1" t="n">
        <v>2014</v>
      </c>
      <c r="QB364" s="110" t="s">
        <v>217</v>
      </c>
      <c r="QC364" s="108" t="n">
        <v>13.8</v>
      </c>
      <c r="QD364" s="108" t="n">
        <v>13.1</v>
      </c>
      <c r="QE364" s="108" t="n">
        <v>13.2</v>
      </c>
      <c r="QF364" s="108" t="n">
        <v>11.2</v>
      </c>
      <c r="QG364" s="108" t="n">
        <v>10.3</v>
      </c>
      <c r="QH364" s="108" t="n">
        <v>7</v>
      </c>
      <c r="QI364" s="108" t="n">
        <v>6.9</v>
      </c>
      <c r="QJ364" s="108" t="n">
        <v>7.2</v>
      </c>
      <c r="QK364" s="108" t="n">
        <v>7.2</v>
      </c>
      <c r="QL364" s="108" t="n">
        <v>8.9</v>
      </c>
      <c r="QM364" s="108" t="n">
        <v>10</v>
      </c>
      <c r="QN364" s="108" t="n">
        <v>11.3</v>
      </c>
      <c r="QO364" s="109" t="n">
        <f aca="false">AVERAGE(QC364:QN364)</f>
        <v>10.0083333333333</v>
      </c>
      <c r="RA364" s="1" t="n">
        <v>2014</v>
      </c>
      <c r="RB364" s="110" t="s">
        <v>217</v>
      </c>
      <c r="RC364" s="108" t="n">
        <v>18.1</v>
      </c>
      <c r="RD364" s="108" t="n">
        <v>16.8</v>
      </c>
      <c r="RE364" s="108" t="n">
        <v>15.9</v>
      </c>
      <c r="RF364" s="108" t="n">
        <v>11.2</v>
      </c>
      <c r="RG364" s="108" t="n">
        <v>9.7</v>
      </c>
      <c r="RH364" s="108" t="n">
        <v>4.1</v>
      </c>
      <c r="RI364" s="108" t="n">
        <v>5.9</v>
      </c>
      <c r="RJ364" s="108" t="n">
        <v>7.5</v>
      </c>
      <c r="RK364" s="108" t="n">
        <v>7.1</v>
      </c>
      <c r="RL364" s="108" t="n">
        <v>9.4</v>
      </c>
      <c r="RM364" s="108" t="n">
        <v>12.9</v>
      </c>
      <c r="RN364" s="108" t="n">
        <v>14</v>
      </c>
      <c r="RO364" s="109" t="n">
        <f aca="false">AVERAGE(RC364:RN364)</f>
        <v>11.05</v>
      </c>
      <c r="SA364" s="1" t="n">
        <v>2014</v>
      </c>
      <c r="SB364" s="107" t="n">
        <v>2014</v>
      </c>
      <c r="SC364" s="108" t="n">
        <v>21.7</v>
      </c>
      <c r="SD364" s="108" t="n">
        <v>20</v>
      </c>
      <c r="SE364" s="108" t="n">
        <v>19.4</v>
      </c>
      <c r="SF364" s="108" t="n">
        <v>14.8</v>
      </c>
      <c r="SG364" s="108" t="n">
        <v>10.6</v>
      </c>
      <c r="SH364" s="108" t="n">
        <v>5.8</v>
      </c>
      <c r="SI364" s="108" t="n">
        <v>4.7</v>
      </c>
      <c r="SJ364" s="108" t="n">
        <v>7.8</v>
      </c>
      <c r="SK364" s="108" t="n">
        <v>13.7</v>
      </c>
      <c r="SL364" s="108" t="n">
        <v>17.4</v>
      </c>
      <c r="SM364" s="108" t="n">
        <v>19.4</v>
      </c>
      <c r="SN364" s="108" t="n">
        <v>20.3</v>
      </c>
      <c r="SO364" s="109" t="n">
        <f aca="false">AVERAGE(SC364:SN364)</f>
        <v>14.6333333333333</v>
      </c>
      <c r="TA364" s="1" t="n">
        <v>2014</v>
      </c>
      <c r="TB364" s="110" t="s">
        <v>217</v>
      </c>
      <c r="TC364" s="108" t="n">
        <v>25.7</v>
      </c>
      <c r="TD364" s="108" t="n">
        <v>24.6</v>
      </c>
      <c r="TE364" s="108" t="n">
        <v>25.1</v>
      </c>
      <c r="TF364" s="108" t="n">
        <v>20.7</v>
      </c>
      <c r="TG364" s="108" t="n">
        <v>18.1</v>
      </c>
      <c r="TH364" s="108" t="n">
        <v>12.2</v>
      </c>
      <c r="TI364" s="108" t="n">
        <v>9.9</v>
      </c>
      <c r="TJ364" s="108" t="n">
        <v>11.9</v>
      </c>
      <c r="TK364" s="108" t="n">
        <v>16.5</v>
      </c>
      <c r="TL364" s="108" t="n">
        <v>23.2</v>
      </c>
      <c r="TM364" s="108" t="n">
        <v>24.4</v>
      </c>
      <c r="TN364" s="108" t="n">
        <v>26.4</v>
      </c>
      <c r="TO364" s="109" t="n">
        <f aca="false">AVERAGE(TC364:TN364)</f>
        <v>19.8916666666667</v>
      </c>
      <c r="UA364" s="1" t="n">
        <v>2014</v>
      </c>
      <c r="UB364" s="110" t="s">
        <v>217</v>
      </c>
      <c r="UC364" s="108" t="n">
        <v>19.7</v>
      </c>
      <c r="UD364" s="108" t="n">
        <v>18.1</v>
      </c>
      <c r="UE364" s="108" t="n">
        <v>17.2</v>
      </c>
      <c r="UF364" s="108" t="n">
        <v>13.5</v>
      </c>
      <c r="UG364" s="108" t="n">
        <v>9.4</v>
      </c>
      <c r="UH364" s="108" t="n">
        <v>6.1</v>
      </c>
      <c r="UI364" s="108" t="n">
        <v>6.2</v>
      </c>
      <c r="UJ364" s="108" t="n">
        <v>8.2</v>
      </c>
      <c r="UK364" s="108" t="n">
        <v>9.6</v>
      </c>
      <c r="UL364" s="108" t="n">
        <v>12.7</v>
      </c>
      <c r="UM364" s="108" t="n">
        <v>14.3</v>
      </c>
      <c r="UN364" s="108" t="n">
        <v>15.6</v>
      </c>
      <c r="UO364" s="109" t="n">
        <f aca="false">AVERAGE(UC364:UN364)</f>
        <v>12.55</v>
      </c>
      <c r="VA364" s="1" t="n">
        <v>2014</v>
      </c>
      <c r="VB364" s="110" t="s">
        <v>217</v>
      </c>
      <c r="VC364" s="108" t="n">
        <v>13.8</v>
      </c>
      <c r="VD364" s="108" t="n">
        <v>13.3</v>
      </c>
      <c r="VE364" s="108" t="n">
        <v>12.6</v>
      </c>
      <c r="VF364" s="108" t="n">
        <v>11</v>
      </c>
      <c r="VG364" s="108" t="n">
        <v>10</v>
      </c>
      <c r="VH364" s="108" t="n">
        <v>7.4</v>
      </c>
      <c r="VI364" s="108" t="n">
        <v>7</v>
      </c>
      <c r="VJ364" s="108" t="n">
        <v>8.3</v>
      </c>
      <c r="VK364" s="108" t="n">
        <v>9.1</v>
      </c>
      <c r="VL364" s="108" t="n">
        <v>11.8</v>
      </c>
      <c r="VM364" s="108" t="n">
        <v>11.5</v>
      </c>
      <c r="VN364" s="108" t="n">
        <v>11.8</v>
      </c>
      <c r="VO364" s="109" t="n">
        <f aca="false">AVERAGE(VC364:VN364)</f>
        <v>10.6333333333333</v>
      </c>
      <c r="WA364" s="1" t="n">
        <v>2014</v>
      </c>
      <c r="WB364" s="110" t="s">
        <v>217</v>
      </c>
      <c r="WC364" s="108" t="n">
        <v>23.4</v>
      </c>
      <c r="WD364" s="108" t="n">
        <v>26</v>
      </c>
      <c r="WE364" s="108" t="n">
        <v>23.1</v>
      </c>
      <c r="WF364" s="108" t="n">
        <v>17.1</v>
      </c>
      <c r="WG364" s="108" t="n">
        <v>12.6</v>
      </c>
      <c r="WH364" s="108" t="n">
        <v>6.4</v>
      </c>
      <c r="WI364" s="108" t="n">
        <v>6.3</v>
      </c>
      <c r="WJ364" s="108" t="n">
        <v>9.5</v>
      </c>
      <c r="WK364" s="108" t="n">
        <v>12.9</v>
      </c>
      <c r="WL364" s="108" t="n">
        <v>14.8</v>
      </c>
      <c r="WM364" s="108" t="n">
        <v>17.2</v>
      </c>
      <c r="WN364" s="108" t="n">
        <v>19.9</v>
      </c>
      <c r="WO364" s="109" t="n">
        <f aca="false">AVERAGE(WC364:WN364)</f>
        <v>15.7666666666667</v>
      </c>
      <c r="YA364" s="1" t="n">
        <v>2014</v>
      </c>
      <c r="YB364" s="110" t="s">
        <v>217</v>
      </c>
      <c r="YC364" s="108" t="n">
        <v>15.4</v>
      </c>
      <c r="YD364" s="108" t="n">
        <v>14.9</v>
      </c>
      <c r="YE364" s="108" t="n">
        <v>14.5</v>
      </c>
      <c r="YF364" s="108" t="n">
        <v>11.2</v>
      </c>
      <c r="YG364" s="108" t="n">
        <v>9.7</v>
      </c>
      <c r="YH364" s="108" t="n">
        <v>5.6</v>
      </c>
      <c r="YI364" s="108" t="n">
        <v>6.5</v>
      </c>
      <c r="YJ364" s="108" t="n">
        <v>7</v>
      </c>
      <c r="YK364" s="108" t="n">
        <v>7.9</v>
      </c>
      <c r="YL364" s="108" t="n">
        <v>9.8</v>
      </c>
      <c r="YM364" s="108" t="n">
        <v>10.8</v>
      </c>
      <c r="YN364" s="108" t="n">
        <v>12.9</v>
      </c>
      <c r="YO364" s="109" t="n">
        <f aca="false">AVERAGE(YC364:YN364)</f>
        <v>10.5166666666667</v>
      </c>
      <c r="ZA364" s="1" t="n">
        <v>2014</v>
      </c>
      <c r="ZB364" s="110" t="s">
        <v>217</v>
      </c>
      <c r="ZC364" s="108" t="n">
        <v>18.6</v>
      </c>
      <c r="ZD364" s="108" t="n">
        <v>17.8</v>
      </c>
      <c r="ZE364" s="108" t="n">
        <v>16.4</v>
      </c>
      <c r="ZF364" s="108" t="n">
        <v>12.9</v>
      </c>
      <c r="ZG364" s="108" t="n">
        <v>10.4</v>
      </c>
      <c r="ZH364" s="108" t="n">
        <v>4.3</v>
      </c>
      <c r="ZI364" s="108" t="n">
        <v>5.5</v>
      </c>
      <c r="ZJ364" s="108" t="n">
        <v>7.3</v>
      </c>
      <c r="ZK364" s="108" t="n">
        <v>8.4</v>
      </c>
      <c r="ZL364" s="108" t="n">
        <v>10.5</v>
      </c>
      <c r="ZM364" s="108" t="n">
        <v>12.6</v>
      </c>
      <c r="ZN364" s="108" t="n">
        <v>15.1</v>
      </c>
      <c r="ZO364" s="109" t="n">
        <f aca="false">AVERAGE(ZC364:ZN364)</f>
        <v>11.65</v>
      </c>
      <c r="AAA364" s="1" t="n">
        <v>2014</v>
      </c>
      <c r="AAB364" s="110" t="s">
        <v>217</v>
      </c>
      <c r="AAC364" s="108" t="n">
        <v>24.1</v>
      </c>
      <c r="AAD364" s="108" t="n">
        <v>22.8</v>
      </c>
      <c r="AAE364" s="108" t="n">
        <v>22.5</v>
      </c>
      <c r="AAF364" s="108" t="n">
        <v>21</v>
      </c>
      <c r="AAG364" s="108" t="n">
        <v>19.1</v>
      </c>
      <c r="AAH364" s="108" t="n">
        <v>13.3</v>
      </c>
      <c r="AAI364" s="108" t="n">
        <v>12.6</v>
      </c>
      <c r="AAJ364" s="108" t="n">
        <v>12.4</v>
      </c>
      <c r="AAK364" s="108" t="n">
        <v>18.3</v>
      </c>
      <c r="AAL364" s="108" t="n">
        <v>22.7</v>
      </c>
      <c r="AAM364" s="108" t="n">
        <v>24.5</v>
      </c>
      <c r="AAN364" s="108" t="n">
        <v>24.8</v>
      </c>
      <c r="AAO364" s="109" t="n">
        <f aca="false">AVERAGE(AAC364:AAN364)</f>
        <v>19.8416666666667</v>
      </c>
      <c r="ABA364" s="1" t="n">
        <v>2014</v>
      </c>
      <c r="ABB364" s="110" t="s">
        <v>217</v>
      </c>
      <c r="ABC364" s="108" t="n">
        <v>25.3</v>
      </c>
      <c r="ABD364" s="108" t="n">
        <v>26.4</v>
      </c>
      <c r="ABE364" s="108" t="n">
        <v>26.5</v>
      </c>
      <c r="ABF364" s="108" t="n">
        <v>21.9</v>
      </c>
      <c r="ABG364" s="108" t="n">
        <v>19.5</v>
      </c>
      <c r="ABH364" s="108" t="n">
        <v>14.7</v>
      </c>
      <c r="ABI364" s="108" t="n">
        <v>12.2</v>
      </c>
      <c r="ABJ364" s="108" t="n">
        <v>14.9</v>
      </c>
      <c r="ABK364" s="108" t="n">
        <v>17.2</v>
      </c>
      <c r="ABL364" s="108" t="n">
        <v>19.1</v>
      </c>
      <c r="ABM364" s="108" t="n">
        <v>20.9</v>
      </c>
      <c r="ABN364" s="108" t="n">
        <v>22.7</v>
      </c>
      <c r="ABO364" s="109" t="n">
        <f aca="false">AVERAGE(ABC364:ABN364)</f>
        <v>20.1083333333333</v>
      </c>
      <c r="ACA364" s="111" t="n">
        <v>2014</v>
      </c>
      <c r="ACB364" s="110" t="s">
        <v>217</v>
      </c>
      <c r="ACC364" s="108" t="n">
        <v>19</v>
      </c>
      <c r="ACD364" s="108" t="n">
        <v>18.6</v>
      </c>
      <c r="ACE364" s="108" t="n">
        <v>17.7</v>
      </c>
      <c r="ACF364" s="108" t="n">
        <v>14.1</v>
      </c>
      <c r="ACG364" s="108" t="n">
        <v>12.4</v>
      </c>
      <c r="ACH364" s="108" t="n">
        <v>7.5</v>
      </c>
      <c r="ACI364" s="108" t="n">
        <v>9</v>
      </c>
      <c r="ACJ364" s="108" t="n">
        <v>10.3</v>
      </c>
      <c r="ACK364" s="108" t="n">
        <v>11.4</v>
      </c>
      <c r="ACL364" s="108" t="n">
        <v>12.5</v>
      </c>
      <c r="ACM364" s="108" t="n">
        <v>14</v>
      </c>
      <c r="ACN364" s="108" t="n">
        <v>15.8</v>
      </c>
      <c r="ACO364" s="109" t="n">
        <f aca="false">AVERAGE(ACC364:ACN364)</f>
        <v>13.525</v>
      </c>
      <c r="ADA364" s="1" t="n">
        <v>2014</v>
      </c>
      <c r="ADB364" s="110" t="s">
        <v>217</v>
      </c>
      <c r="ADC364" s="108" t="n">
        <v>26</v>
      </c>
      <c r="ADD364" s="108" t="n">
        <v>25.2</v>
      </c>
      <c r="ADE364" s="108" t="n">
        <v>25.4</v>
      </c>
      <c r="ADF364" s="108" t="n">
        <v>21.3</v>
      </c>
      <c r="ADG364" s="108" t="n">
        <v>19.9</v>
      </c>
      <c r="ADH364" s="108" t="n">
        <v>14.7</v>
      </c>
      <c r="ADI364" s="108" t="n">
        <v>11.9</v>
      </c>
      <c r="ADJ364" s="108" t="n">
        <v>13.3</v>
      </c>
      <c r="ADK364" s="108" t="n">
        <v>15.8</v>
      </c>
      <c r="ADL364" s="108" t="n">
        <v>20.2</v>
      </c>
      <c r="ADM364" s="108" t="n">
        <v>23.4</v>
      </c>
      <c r="ADN364" s="108" t="n">
        <v>25</v>
      </c>
      <c r="ADO364" s="109" t="n">
        <f aca="false">AVERAGE(ADC364:ADN364)</f>
        <v>20.175</v>
      </c>
      <c r="AEA364" s="1" t="n">
        <v>2014</v>
      </c>
      <c r="AEB364" s="110" t="s">
        <v>217</v>
      </c>
      <c r="AEC364" s="108" t="n">
        <v>25.9</v>
      </c>
      <c r="AED364" s="108" t="n">
        <v>25.3</v>
      </c>
      <c r="AEE364" s="108" t="n">
        <v>25.5</v>
      </c>
      <c r="AEF364" s="108" t="n">
        <v>20.7</v>
      </c>
      <c r="AEG364" s="108" t="n">
        <v>18.7</v>
      </c>
      <c r="AEH364" s="108" t="n">
        <v>12.5</v>
      </c>
      <c r="AEI364" s="108" t="n">
        <v>9.8</v>
      </c>
      <c r="AEJ364" s="108" t="n">
        <v>10.9</v>
      </c>
      <c r="AEK364" s="108" t="n">
        <v>15.2</v>
      </c>
      <c r="AEL364" s="108" t="n">
        <v>20.8</v>
      </c>
      <c r="AEM364" s="108" t="n">
        <v>22.7</v>
      </c>
      <c r="AEN364" s="108" t="n">
        <v>24.8</v>
      </c>
      <c r="AEO364" s="109" t="n">
        <f aca="false">AVERAGE(AEC364:AEN364)</f>
        <v>19.4</v>
      </c>
      <c r="AFA364" s="1" t="n">
        <v>2014</v>
      </c>
      <c r="AFB364" s="110" t="s">
        <v>217</v>
      </c>
      <c r="AFC364" s="108" t="n">
        <v>20</v>
      </c>
      <c r="AFD364" s="108" t="n">
        <v>19.7</v>
      </c>
      <c r="AFE364" s="108" t="n">
        <v>19.2</v>
      </c>
      <c r="AFF364" s="108" t="n">
        <v>17.7</v>
      </c>
      <c r="AFG364" s="108" t="n">
        <v>15.7</v>
      </c>
      <c r="AFH364" s="108" t="n">
        <v>13.5</v>
      </c>
      <c r="AFI364" s="108" t="n">
        <v>12.6</v>
      </c>
      <c r="AFJ364" s="108" t="n">
        <v>14.2</v>
      </c>
      <c r="AFK364" s="108" t="n">
        <v>14.1</v>
      </c>
      <c r="AFL364" s="108" t="n">
        <v>15.2</v>
      </c>
      <c r="AFM364" s="108" t="n">
        <v>15.9</v>
      </c>
      <c r="AFN364" s="108" t="n">
        <v>17.2</v>
      </c>
      <c r="AFO364" s="109" t="n">
        <f aca="false">AVERAGE(AFC364:AFN364)</f>
        <v>16.25</v>
      </c>
      <c r="AGA364" s="1" t="n">
        <v>2014</v>
      </c>
      <c r="AGB364" s="110" t="s">
        <v>217</v>
      </c>
      <c r="AGC364" s="108" t="n">
        <v>19.4</v>
      </c>
      <c r="AGD364" s="108" t="n">
        <v>17.7</v>
      </c>
      <c r="AGE364" s="108" t="n">
        <v>16.5</v>
      </c>
      <c r="AGF364" s="108" t="n">
        <v>12.7</v>
      </c>
      <c r="AGG364" s="108" t="n">
        <v>8.5</v>
      </c>
      <c r="AGH364" s="108" t="n">
        <v>3.8</v>
      </c>
      <c r="AGI364" s="108" t="n">
        <v>4.3</v>
      </c>
      <c r="AGJ364" s="108" t="n">
        <v>5.4</v>
      </c>
      <c r="AGK364" s="108" t="n">
        <v>9</v>
      </c>
      <c r="AGL364" s="108" t="n">
        <v>12.1</v>
      </c>
      <c r="AGM364" s="108" t="n">
        <v>14.1</v>
      </c>
      <c r="AGN364" s="108" t="n">
        <v>15.8</v>
      </c>
      <c r="AGO364" s="109" t="n">
        <f aca="false">AVERAGE(AGC364:AGN364)</f>
        <v>11.6083333333333</v>
      </c>
      <c r="AHA364" s="1" t="n">
        <v>2014</v>
      </c>
      <c r="AHB364" s="110" t="s">
        <v>217</v>
      </c>
      <c r="AHC364" s="108" t="n">
        <v>14.4</v>
      </c>
      <c r="AHD364" s="108" t="n">
        <v>16.8</v>
      </c>
      <c r="AHE364" s="108" t="n">
        <v>13.5</v>
      </c>
      <c r="AHF364" s="108" t="n">
        <v>9.3</v>
      </c>
      <c r="AHG364" s="108" t="n">
        <v>8.6</v>
      </c>
      <c r="AHH364" s="108" t="n">
        <v>3.7</v>
      </c>
      <c r="AHI364" s="108" t="n">
        <v>5.5</v>
      </c>
      <c r="AHJ364" s="108" t="n">
        <v>5.4</v>
      </c>
      <c r="AHK364" s="108" t="n">
        <v>6.3</v>
      </c>
      <c r="AHL364" s="108" t="n">
        <v>7.5</v>
      </c>
      <c r="AHM364" s="108" t="n">
        <v>8.5</v>
      </c>
      <c r="AHN364" s="108" t="n">
        <v>11</v>
      </c>
      <c r="AHO364" s="109" t="n">
        <f aca="false">AVERAGE(AHC364:AHN364)</f>
        <v>9.20833333333333</v>
      </c>
      <c r="AIA364" s="1" t="n">
        <v>2014</v>
      </c>
      <c r="AIB364" s="110" t="s">
        <v>217</v>
      </c>
      <c r="AIC364" s="108" t="n">
        <v>24.4</v>
      </c>
      <c r="AID364" s="108" t="n">
        <v>21.8</v>
      </c>
      <c r="AIE364" s="108" t="n">
        <v>21.6</v>
      </c>
      <c r="AIF364" s="108" t="n">
        <v>15.8</v>
      </c>
      <c r="AIG364" s="108" t="n">
        <v>11.1</v>
      </c>
      <c r="AIH364" s="108" t="n">
        <v>4.9</v>
      </c>
      <c r="AII364" s="108" t="n">
        <v>4.7</v>
      </c>
      <c r="AIJ364" s="108" t="n">
        <v>7.5</v>
      </c>
      <c r="AIK364" s="108" t="n">
        <v>13.3</v>
      </c>
      <c r="AIL364" s="108" t="n">
        <v>16</v>
      </c>
      <c r="AIM364" s="108" t="n">
        <v>18.8</v>
      </c>
      <c r="AIN364" s="108" t="n">
        <v>22.6</v>
      </c>
      <c r="AIO364" s="109" t="n">
        <f aca="false">AVERAGE(AIC364:AIN364)</f>
        <v>15.2083333333333</v>
      </c>
      <c r="AJA364" s="1" t="n">
        <v>2014</v>
      </c>
      <c r="AJB364" s="110" t="s">
        <v>217</v>
      </c>
      <c r="AJC364" s="108" t="n">
        <v>25.9</v>
      </c>
      <c r="AJD364" s="108" t="n">
        <v>25.1</v>
      </c>
      <c r="AJE364" s="108" t="n">
        <v>25.3</v>
      </c>
      <c r="AJF364" s="108" t="n">
        <v>24.3</v>
      </c>
      <c r="AJG364" s="108" t="n">
        <v>20.9</v>
      </c>
      <c r="AJH364" s="108" t="n">
        <v>15.9</v>
      </c>
      <c r="AJI364" s="108" t="n">
        <v>14.9</v>
      </c>
      <c r="AJJ364" s="108" t="n">
        <v>13.8</v>
      </c>
      <c r="AJK364" s="108" t="n">
        <v>19</v>
      </c>
      <c r="AJL364" s="108" t="n">
        <v>24.1</v>
      </c>
      <c r="AJM364" s="108" t="n">
        <v>26.7</v>
      </c>
      <c r="AJN364" s="108" t="n">
        <v>26.9</v>
      </c>
      <c r="AJO364" s="109" t="n">
        <f aca="false">AVERAGE(AJC364:AJN364)</f>
        <v>21.9</v>
      </c>
      <c r="AKA364" s="1" t="n">
        <v>2014</v>
      </c>
      <c r="AKB364" s="110" t="s">
        <v>217</v>
      </c>
      <c r="AKC364" s="108" t="n">
        <v>17</v>
      </c>
      <c r="AKD364" s="108" t="n">
        <v>16.4</v>
      </c>
      <c r="AKE364" s="108" t="n">
        <v>14.7</v>
      </c>
      <c r="AKF364" s="108" t="n">
        <v>10.6</v>
      </c>
      <c r="AKG364" s="108" t="n">
        <v>9.6</v>
      </c>
      <c r="AKH364" s="108" t="n">
        <v>3.7</v>
      </c>
      <c r="AKI364" s="108" t="n">
        <v>4.5</v>
      </c>
      <c r="AKJ364" s="108" t="n">
        <v>5.5</v>
      </c>
      <c r="AKK364" s="108" t="n">
        <v>6.9</v>
      </c>
      <c r="AKL364" s="108" t="n">
        <v>8.4</v>
      </c>
      <c r="AKM364" s="108" t="n">
        <v>10.5</v>
      </c>
      <c r="AKN364" s="108" t="n">
        <v>13.3</v>
      </c>
      <c r="AKO364" s="109" t="n">
        <f aca="false">AVERAGE(AKC364:AKN364)</f>
        <v>10.0916666666667</v>
      </c>
      <c r="ALA364" s="35" t="n">
        <f aca="false">(ACO364+AO364+EO364+NO364+AKO364+AFO364+AEO364+IO364+MO364)/9</f>
        <v>14.2453703703704</v>
      </c>
      <c r="ALB364" s="77" t="n">
        <f aca="false">(ABO364+KO364+DO364+AGO364)/4</f>
        <v>18.7083333333333</v>
      </c>
      <c r="ALC364" s="19" t="n">
        <f aca="false">(QO364+PO364+AAO364+AJO364+FO364+SO364+BO364+CO364+JO364+OO364+TO364+HO364)/12</f>
        <v>13.8784722222222</v>
      </c>
      <c r="AMA364" s="28" t="n">
        <f aca="false">MAX(ACC364:ACN364,AC364:AN364,EC364:EN364,NC364:NN364,AKC364:AKN364,AFC364:AFN364,AEC364:AEN364,IC364:IN364,MC364:MN364)</f>
        <v>25.9</v>
      </c>
      <c r="AMB364" s="28" t="n">
        <f aca="false">MIN(ACC364:ACN364,AC364:AN364,EC364:EN364,NC364:NN364,AKC364:AKN364,AFC364:AFN364,AEC364:AEN364,IC364:IN364,MC364:MN364)</f>
        <v>3.7</v>
      </c>
      <c r="AMC364" s="81" t="n">
        <f aca="false">MAX(ABC364:ABN364,KC364:KN364,DC364:DN364,AGC364:AGN364)</f>
        <v>27.4</v>
      </c>
      <c r="AMD364" s="81" t="n">
        <f aca="false">MIN(ABC364:ABN364,KC364:KN364,DC364:DN364,AGC364:AGN364)</f>
        <v>3.8</v>
      </c>
      <c r="AME364" s="60" t="n">
        <f aca="false">MAX(QC364:QN364,PC364:PN364,AJC364:AJN364,AAC364:AAN364,FC364:FN364,SC364:SN364)</f>
        <v>26.9</v>
      </c>
      <c r="AMF364" s="60" t="n">
        <f aca="false">MIN(QC364:QN364,PC364:PN364,AJC364:AJN364,AAC364:AAN364,FC364:FN364,SC364:SN364)</f>
        <v>4.7</v>
      </c>
    </row>
    <row r="365" customFormat="false" ht="12.8" hidden="false" customHeight="false" outlineLevel="0" collapsed="false">
      <c r="A365" s="104" t="n">
        <f aca="false">A360+5</f>
        <v>2015</v>
      </c>
      <c r="B365" s="29" t="n">
        <f aca="false">AVERAGE(AO365,BO365,CO365,DO365,EO365,FO365,GO365,HO375,IO365,JO365,KO365,LO365,MO365,NO365,OO365,PO365,QO365,RO365,SO365,TO365,UO365,VO365,WO365,YO365,ZO365,AAO365,ABO365,ACO365,ADO365,AEO365,AFO365,AGO365,AHO365,AIO365,AJO365,AKO365)</f>
        <v>14.3309523809524</v>
      </c>
      <c r="C365" s="30" t="n">
        <f aca="false">AVERAGE(B361:B365)</f>
        <v>14.2368465608466</v>
      </c>
      <c r="D365" s="31" t="n">
        <f aca="false">AVERAGE(B356:B365)</f>
        <v>13.9470459656085</v>
      </c>
      <c r="E365" s="29" t="n">
        <f aca="false">AVERAGE(B346:B365)</f>
        <v>13.8279411225349</v>
      </c>
      <c r="F365" s="32" t="n">
        <f aca="false">AVERAGE(B316:B365)</f>
        <v>13.8087271820386</v>
      </c>
      <c r="G365" s="3" t="n">
        <f aca="false">MAX(AC365:AN365,BC365:BN365,CC365:CN365,DC365:DN365,EC365:EN365,FC365:FN365,GC365:GN365,HC365:HN365,IC365:IN365,JC365:JN365,KC365:KN365,LC365:LN365,MC365:MN365,NC365:NN365,OC365:ON365,PC365:PN365,QC365:QN365,RC365:RN365,SC365:SN365,TC365:TN365,UC365:UN365,VC365:VN365,WC365:WN365,YC365:YN365,ZC365:ZN365,AAC365:AAN365,ABC365:ABN365,ACC365:ACN365,ADC365:ADN365,AEC365:AEN365,AFC365:AFN365,AGC365:AGN365,AHC365:AHN365,AIC365:AIN365,AJC365:AJN365,AKC365:AKN365)</f>
        <v>28</v>
      </c>
      <c r="H365" s="105" t="n">
        <f aca="false">MEDIAN(AC365:AN365,BC365:BN365,CC365:CN365,DC365:DN365,EC365:EN365,FC365:FN365,GC365:GN365,HC365:HN365,IC365:IN365,JC365:JN365,KC365:KN365,LC365:LN365,MC365:MN365,NC365:NN365,OC365:ON365,PC365:PN365,QC365:QN365,RC365:RN365,SC365:SN365,TC365:TN365,UC365:UN365,VC365:VN365,WC365:WN365,YC365:YN365,ZC365:ZN365,AAC365:AAN365,ABC365:ABN365,ACC365:ACN365,ADC365:ADN365,AEC365:AEN365,AFC365:AFN365,AGC365:AGN365,AHC365:AHN365,AIC365:AIN365,AJC365:AJN365,AKC365:AKN365)</f>
        <v>13.9</v>
      </c>
      <c r="I365" s="5" t="n">
        <f aca="false">MIN(AC365:AN365,BC365:BN365,CC365:CN365,DC365:DN365,EC365:EN365,FC365:FN365,GC365:GN365,HC365:HN365,IC365:IN365,JC365:JN365,KC365:KN365,LC365:LN365,MC365:MN365,NC365:NN365,OC365:ON365,PC365:PN365,QC365:QN365,RC365:RN365,SC365:SN365,TC365:TN365,UC365:UN365,VC365:VN365,WC365:WN365,YC365:YN365,ZC365:ZN365,AAC365:AAN365,ABC365:ABN365,ACC365:ACN365,ADC365:ADN365,AEC365:AEN365,AFC365:AFN365,AGC365:AGN365,AHC365:AHN365,AIC365:AIN365,AJC365:AJN365,AKC365:AKN365)</f>
        <v>2.5</v>
      </c>
      <c r="J365" s="106" t="n">
        <f aca="false">(G365+I365)/2</f>
        <v>15.25</v>
      </c>
      <c r="AB365" s="107" t="n">
        <v>2015</v>
      </c>
      <c r="AC365" s="108" t="n">
        <v>17.1</v>
      </c>
      <c r="AD365" s="108" t="n">
        <v>18</v>
      </c>
      <c r="AE365" s="108" t="n">
        <v>15.8</v>
      </c>
      <c r="AF365" s="108" t="n">
        <v>13.6</v>
      </c>
      <c r="AG365" s="108" t="n">
        <v>10.8</v>
      </c>
      <c r="AH365" s="108" t="n">
        <v>10.9</v>
      </c>
      <c r="AI365" s="108" t="n">
        <v>9.7</v>
      </c>
      <c r="AJ365" s="108" t="n">
        <v>9.8</v>
      </c>
      <c r="AK365" s="108" t="n">
        <v>10.3</v>
      </c>
      <c r="AL365" s="108" t="n">
        <v>13.1</v>
      </c>
      <c r="AM365" s="108" t="n">
        <v>14.6</v>
      </c>
      <c r="AN365" s="108" t="n">
        <v>15.1</v>
      </c>
      <c r="AO365" s="109" t="n">
        <f aca="false">AVERAGE(AC365:AN365)</f>
        <v>13.2333333333333</v>
      </c>
      <c r="BA365" s="1" t="n">
        <v>2015</v>
      </c>
      <c r="BB365" s="110" t="s">
        <v>218</v>
      </c>
      <c r="BC365" s="108" t="n">
        <v>14.7</v>
      </c>
      <c r="BD365" s="108" t="n">
        <v>17.3</v>
      </c>
      <c r="BE365" s="108" t="n">
        <v>13.2</v>
      </c>
      <c r="BF365" s="108" t="n">
        <v>10.1</v>
      </c>
      <c r="BG365" s="108" t="n">
        <v>7</v>
      </c>
      <c r="BH365" s="108" t="n">
        <v>6.3</v>
      </c>
      <c r="BI365" s="108" t="n">
        <v>5.9</v>
      </c>
      <c r="BJ365" s="108" t="n">
        <v>7.7</v>
      </c>
      <c r="BK365" s="108" t="n">
        <v>8.1</v>
      </c>
      <c r="BL365" s="108" t="n">
        <v>12.6</v>
      </c>
      <c r="BM365" s="108" t="n">
        <v>14.8</v>
      </c>
      <c r="BN365" s="108" t="n">
        <v>14.7</v>
      </c>
      <c r="BO365" s="109" t="n">
        <f aca="false">AVERAGE(BC365:BN365)</f>
        <v>11.0333333333333</v>
      </c>
      <c r="CA365" s="1" t="n">
        <v>2015</v>
      </c>
      <c r="CB365" s="119" t="s">
        <v>218</v>
      </c>
      <c r="CC365" s="108" t="n">
        <v>13.3</v>
      </c>
      <c r="CD365" s="108" t="n">
        <v>14.9</v>
      </c>
      <c r="CE365" s="108" t="n">
        <v>12.2</v>
      </c>
      <c r="CF365" s="108" t="n">
        <v>9.1</v>
      </c>
      <c r="CG365" s="108" t="n">
        <v>5.3</v>
      </c>
      <c r="CH365" s="108" t="n">
        <v>5.7</v>
      </c>
      <c r="CI365" s="108" t="n">
        <v>4.9</v>
      </c>
      <c r="CJ365" s="108" t="n">
        <v>4.8</v>
      </c>
      <c r="CK365" s="108" t="n">
        <v>5</v>
      </c>
      <c r="CL365" s="108" t="n">
        <v>9.6</v>
      </c>
      <c r="CM365" s="108" t="n">
        <v>10.9</v>
      </c>
      <c r="CN365" s="108" t="n">
        <v>11.2</v>
      </c>
      <c r="CO365" s="109" t="n">
        <f aca="false">AVERAGE(CC365:CN365)</f>
        <v>8.90833333333333</v>
      </c>
      <c r="DA365" s="1" t="n">
        <v>2015</v>
      </c>
      <c r="DB365" s="110" t="s">
        <v>218</v>
      </c>
      <c r="DC365" s="108" t="n">
        <v>26.6</v>
      </c>
      <c r="DD365" s="108" t="n">
        <v>27.2</v>
      </c>
      <c r="DE365" s="108" t="n">
        <v>26.2</v>
      </c>
      <c r="DF365" s="108" t="n">
        <v>23.3</v>
      </c>
      <c r="DG365" s="108" t="n">
        <v>17.6</v>
      </c>
      <c r="DH365" s="108" t="n">
        <v>15.5</v>
      </c>
      <c r="DI365" s="108" t="n">
        <v>15</v>
      </c>
      <c r="DJ365" s="108" t="n">
        <v>15.7</v>
      </c>
      <c r="DK365" s="108" t="n">
        <v>17.2</v>
      </c>
      <c r="DL365" s="108" t="n">
        <v>24.1</v>
      </c>
      <c r="DM365" s="108" t="n">
        <v>27.1</v>
      </c>
      <c r="DN365" s="108" t="n">
        <v>28</v>
      </c>
      <c r="DO365" s="109" t="n">
        <f aca="false">AVERAGE(DC365:DN365)</f>
        <v>21.9583333333333</v>
      </c>
      <c r="EA365" s="1" t="n">
        <v>2015</v>
      </c>
      <c r="EB365" s="110" t="s">
        <v>218</v>
      </c>
      <c r="EC365" s="108" t="n">
        <v>15.4</v>
      </c>
      <c r="ED365" s="108" t="n">
        <v>17</v>
      </c>
      <c r="EE365" s="108" t="n">
        <v>14.7</v>
      </c>
      <c r="EF365" s="108" t="n">
        <v>11.5</v>
      </c>
      <c r="EG365" s="108" t="n">
        <v>7.3</v>
      </c>
      <c r="EH365" s="108" t="n">
        <v>8.8</v>
      </c>
      <c r="EI365" s="108" t="n">
        <v>6.7</v>
      </c>
      <c r="EJ365" s="108" t="n">
        <v>8.3</v>
      </c>
      <c r="EK365" s="108" t="n">
        <v>7.5</v>
      </c>
      <c r="EL365" s="108" t="n">
        <v>11.9</v>
      </c>
      <c r="EM365" s="108" t="n">
        <v>13.1</v>
      </c>
      <c r="EN365" s="108" t="n">
        <v>13.5</v>
      </c>
      <c r="EO365" s="109" t="n">
        <f aca="false">AVERAGE(EC365:EN365)</f>
        <v>11.3083333333333</v>
      </c>
      <c r="FA365" s="1" t="n">
        <v>2015</v>
      </c>
      <c r="FB365" s="110" t="s">
        <v>218</v>
      </c>
      <c r="FC365" s="108" t="n">
        <v>13.9</v>
      </c>
      <c r="FD365" s="108" t="n">
        <v>15.4</v>
      </c>
      <c r="FE365" s="108" t="n">
        <v>13.3</v>
      </c>
      <c r="FF365" s="108" t="n">
        <v>10.8</v>
      </c>
      <c r="FG365" s="108" t="n">
        <v>6.9</v>
      </c>
      <c r="FH365" s="108" t="n">
        <v>8.5</v>
      </c>
      <c r="FI365" s="108" t="n">
        <v>6.8</v>
      </c>
      <c r="FJ365" s="108" t="n">
        <v>7.3</v>
      </c>
      <c r="FK365" s="108" t="n">
        <v>7</v>
      </c>
      <c r="FL365" s="108" t="n">
        <v>9.6</v>
      </c>
      <c r="FM365" s="108" t="n">
        <v>11.8</v>
      </c>
      <c r="FN365" s="108" t="n">
        <v>12.2</v>
      </c>
      <c r="FO365" s="109" t="n">
        <f aca="false">AVERAGE(FC365:FN365)</f>
        <v>10.2916666666667</v>
      </c>
      <c r="GA365" s="1" t="n">
        <v>2015</v>
      </c>
      <c r="GB365" s="110" t="s">
        <v>218</v>
      </c>
      <c r="GC365" s="108" t="n">
        <v>17.8</v>
      </c>
      <c r="GD365" s="108" t="n">
        <v>18.7</v>
      </c>
      <c r="GE365" s="108" t="n">
        <v>17.3</v>
      </c>
      <c r="GF365" s="108" t="n">
        <v>15.4</v>
      </c>
      <c r="GG365" s="108" t="n">
        <v>13.2</v>
      </c>
      <c r="GH365" s="108" t="n">
        <v>13.5</v>
      </c>
      <c r="GI365" s="108" t="n">
        <v>12.2</v>
      </c>
      <c r="GJ365" s="108" t="n">
        <v>11.8</v>
      </c>
      <c r="GK365" s="108" t="n">
        <v>12.3</v>
      </c>
      <c r="GL365" s="108" t="n">
        <v>14.8</v>
      </c>
      <c r="GM365" s="108" t="n">
        <v>15.7</v>
      </c>
      <c r="GN365" s="108" t="n">
        <v>16.1</v>
      </c>
      <c r="GO365" s="109" t="n">
        <f aca="false">AVERAGE(GC365:GN365)</f>
        <v>14.9</v>
      </c>
      <c r="HA365" s="1" t="n">
        <v>2015</v>
      </c>
      <c r="HB365" s="119" t="s">
        <v>218</v>
      </c>
      <c r="HC365" s="108" t="n">
        <v>15.6</v>
      </c>
      <c r="HD365" s="108" t="n">
        <v>16.9</v>
      </c>
      <c r="HE365" s="108" t="n">
        <v>15.3</v>
      </c>
      <c r="HF365" s="108" t="n">
        <v>13.8</v>
      </c>
      <c r="HG365" s="108" t="n">
        <v>11.5</v>
      </c>
      <c r="HH365" s="108" t="n">
        <v>12.1</v>
      </c>
      <c r="HI365" s="108" t="n">
        <v>11.2</v>
      </c>
      <c r="HJ365" s="108" t="n">
        <v>10.4</v>
      </c>
      <c r="HK365" s="108" t="n">
        <v>10.2</v>
      </c>
      <c r="HL365" s="108" t="n">
        <v>13.2</v>
      </c>
      <c r="HM365" s="108" t="n">
        <v>13.6</v>
      </c>
      <c r="HN365" s="108" t="n">
        <v>14.3</v>
      </c>
      <c r="HO365" s="109" t="n">
        <f aca="false">AVERAGE(HC365:HN365)</f>
        <v>13.175</v>
      </c>
      <c r="IA365" s="1" t="n">
        <v>2015</v>
      </c>
      <c r="IB365" s="110" t="s">
        <v>218</v>
      </c>
      <c r="IC365" s="108" t="n">
        <v>23.7</v>
      </c>
      <c r="ID365" s="108" t="n">
        <v>24.7</v>
      </c>
      <c r="IE365" s="108" t="n">
        <v>22.5</v>
      </c>
      <c r="IF365" s="108" t="n">
        <v>20</v>
      </c>
      <c r="IG365" s="108" t="n">
        <v>14</v>
      </c>
      <c r="IH365" s="108" t="n">
        <v>13.1</v>
      </c>
      <c r="II365" s="108" t="n">
        <v>12.1</v>
      </c>
      <c r="IJ365" s="108" t="n">
        <v>12.3</v>
      </c>
      <c r="IK365" s="108" t="n">
        <v>13.7</v>
      </c>
      <c r="IL365" s="108" t="n">
        <v>18.2</v>
      </c>
      <c r="IM365" s="108" t="n">
        <v>20.4</v>
      </c>
      <c r="IN365" s="108" t="n">
        <v>20.9</v>
      </c>
      <c r="IO365" s="109" t="n">
        <f aca="false">AVERAGE(IC365:IN365)</f>
        <v>17.9666666666667</v>
      </c>
      <c r="JA365" s="1" t="n">
        <v>2015</v>
      </c>
      <c r="JB365" s="110" t="s">
        <v>218</v>
      </c>
      <c r="JC365" s="108" t="n">
        <v>13.5</v>
      </c>
      <c r="JD365" s="108" t="n">
        <v>15.4</v>
      </c>
      <c r="JE365" s="108" t="n">
        <v>12.3</v>
      </c>
      <c r="JF365" s="108" t="n">
        <v>8.7</v>
      </c>
      <c r="JG365" s="108" t="n">
        <v>4.6</v>
      </c>
      <c r="JH365" s="108" t="n">
        <v>5</v>
      </c>
      <c r="JI365" s="108" t="n">
        <v>5</v>
      </c>
      <c r="JJ365" s="108" t="n">
        <v>4.6</v>
      </c>
      <c r="JK365" s="108" t="n">
        <v>4.5</v>
      </c>
      <c r="JL365" s="108" t="n">
        <v>9.4</v>
      </c>
      <c r="JM365" s="108" t="n">
        <v>10.9</v>
      </c>
      <c r="JN365" s="108" t="n">
        <v>11.4</v>
      </c>
      <c r="JO365" s="109" t="n">
        <f aca="false">AVERAGE(JC365:JN365)</f>
        <v>8.775</v>
      </c>
      <c r="KA365" s="1" t="n">
        <v>2015</v>
      </c>
      <c r="KB365" s="110" t="s">
        <v>218</v>
      </c>
      <c r="KC365" s="108" t="n">
        <v>24.9</v>
      </c>
      <c r="KD365" s="108" t="n">
        <v>25.7</v>
      </c>
      <c r="KE365" s="108" t="n">
        <v>25.4</v>
      </c>
      <c r="KF365" s="108" t="n">
        <v>23.1</v>
      </c>
      <c r="KG365" s="108" t="n">
        <v>17.6</v>
      </c>
      <c r="KH365" s="108" t="n">
        <v>16</v>
      </c>
      <c r="KI365" s="108" t="n">
        <v>15.5</v>
      </c>
      <c r="KJ365" s="108" t="n">
        <v>16</v>
      </c>
      <c r="KK365" s="108" t="n">
        <v>17.2</v>
      </c>
      <c r="KL365" s="108" t="n">
        <v>24.5</v>
      </c>
      <c r="KM365" s="108" t="n">
        <v>26.1</v>
      </c>
      <c r="KN365" s="108" t="n">
        <v>27.5</v>
      </c>
      <c r="KO365" s="109" t="n">
        <f aca="false">AVERAGE(KC365:KN365)</f>
        <v>21.625</v>
      </c>
      <c r="LA365" s="1" t="n">
        <v>2015</v>
      </c>
      <c r="LB365" s="110" t="s">
        <v>218</v>
      </c>
      <c r="LC365" s="108" t="n">
        <v>15.7</v>
      </c>
      <c r="LD365" s="108" t="n">
        <v>17</v>
      </c>
      <c r="LE365" s="108" t="n">
        <v>14.8</v>
      </c>
      <c r="LF365" s="108" t="n">
        <v>11.3</v>
      </c>
      <c r="LG365" s="108" t="n">
        <v>7.5</v>
      </c>
      <c r="LH365" s="108" t="n">
        <v>8.1</v>
      </c>
      <c r="LI365" s="108" t="n">
        <v>7.5</v>
      </c>
      <c r="LJ365" s="108" t="n">
        <v>7.3</v>
      </c>
      <c r="LK365" s="108" t="n">
        <v>7.2</v>
      </c>
      <c r="LL365" s="108" t="n">
        <v>11.7</v>
      </c>
      <c r="LM365" s="108" t="n">
        <v>12.7</v>
      </c>
      <c r="LN365" s="108" t="n">
        <v>13.9</v>
      </c>
      <c r="LO365" s="109" t="n">
        <f aca="false">AVERAGE(LC365:LN365)</f>
        <v>11.225</v>
      </c>
      <c r="MA365" s="1" t="n">
        <v>2015</v>
      </c>
      <c r="MB365" s="110" t="s">
        <v>218</v>
      </c>
      <c r="MC365" s="108" t="n">
        <v>15.9</v>
      </c>
      <c r="MD365" s="108" t="n">
        <v>17.7</v>
      </c>
      <c r="ME365" s="108" t="n">
        <v>14.9</v>
      </c>
      <c r="MF365" s="108" t="n">
        <v>12.6</v>
      </c>
      <c r="MG365" s="108" t="n">
        <v>10.2</v>
      </c>
      <c r="MH365" s="108" t="n">
        <v>9.7</v>
      </c>
      <c r="MI365" s="108" t="n">
        <v>9</v>
      </c>
      <c r="MJ365" s="108" t="n">
        <v>9.1</v>
      </c>
      <c r="MK365" s="108" t="n">
        <v>9.5</v>
      </c>
      <c r="ML365" s="108" t="n">
        <v>13.2</v>
      </c>
      <c r="MM365" s="108" t="n">
        <v>14.5</v>
      </c>
      <c r="MN365" s="108" t="n">
        <v>15.1</v>
      </c>
      <c r="MO365" s="109" t="n">
        <f aca="false">AVERAGE(MC365:MN365)</f>
        <v>12.6166666666667</v>
      </c>
      <c r="NA365" s="1" t="n">
        <v>2015</v>
      </c>
      <c r="NB365" s="110" t="s">
        <v>218</v>
      </c>
      <c r="NC365" s="108" t="n">
        <v>18.6</v>
      </c>
      <c r="ND365" s="108" t="n">
        <v>20.3</v>
      </c>
      <c r="NE365" s="108" t="n">
        <v>18.5</v>
      </c>
      <c r="NF365" s="108" t="n">
        <v>16.5</v>
      </c>
      <c r="NG365" s="108" t="n">
        <v>11.6</v>
      </c>
      <c r="NH365" s="108" t="n">
        <v>11.3</v>
      </c>
      <c r="NI365" s="108" t="n">
        <v>10.2</v>
      </c>
      <c r="NJ365" s="108" t="n">
        <v>9.9</v>
      </c>
      <c r="NK365" s="108" t="n">
        <v>9</v>
      </c>
      <c r="NL365" s="108" t="n">
        <v>12.5</v>
      </c>
      <c r="NM365" s="108" t="n">
        <v>16.1</v>
      </c>
      <c r="NN365" s="108" t="n">
        <v>16.7</v>
      </c>
      <c r="NO365" s="109" t="n">
        <f aca="false">AVERAGE(NC365:NN365)</f>
        <v>14.2666666666667</v>
      </c>
      <c r="OA365" s="1" t="n">
        <v>2015</v>
      </c>
      <c r="OB365" s="110" t="s">
        <v>218</v>
      </c>
      <c r="OC365" s="108" t="n">
        <v>19.1</v>
      </c>
      <c r="OD365" s="108" t="n">
        <v>20.1</v>
      </c>
      <c r="OE365" s="108" t="n">
        <v>18</v>
      </c>
      <c r="OF365" s="108" t="n">
        <v>15.4</v>
      </c>
      <c r="OG365" s="108" t="n">
        <v>11.4</v>
      </c>
      <c r="OH365" s="108" t="n">
        <v>12.3</v>
      </c>
      <c r="OI365" s="108" t="n">
        <v>11</v>
      </c>
      <c r="OJ365" s="108" t="n">
        <v>11.1</v>
      </c>
      <c r="OK365" s="108" t="n">
        <v>11.6</v>
      </c>
      <c r="OL365" s="108" t="n">
        <v>15.3</v>
      </c>
      <c r="OM365" s="108" t="n">
        <v>16.6</v>
      </c>
      <c r="ON365" s="108" t="n">
        <v>17.3</v>
      </c>
      <c r="OO365" s="109" t="n">
        <f aca="false">AVERAGE(OC365:ON365)</f>
        <v>14.9333333333333</v>
      </c>
      <c r="PA365" s="16" t="n">
        <v>2015</v>
      </c>
      <c r="PB365" s="134" t="s">
        <v>218</v>
      </c>
      <c r="PC365" s="108" t="n">
        <v>18.8</v>
      </c>
      <c r="PD365" s="108" t="n">
        <v>20.8</v>
      </c>
      <c r="PE365" s="108" t="n">
        <v>16.7</v>
      </c>
      <c r="PF365" s="108" t="n">
        <v>12.3</v>
      </c>
      <c r="PG365" s="108" t="n">
        <v>8</v>
      </c>
      <c r="PH365" s="108" t="n">
        <v>7.2</v>
      </c>
      <c r="PI365" s="108" t="n">
        <v>6.2</v>
      </c>
      <c r="PJ365" s="108" t="n">
        <v>7.7</v>
      </c>
      <c r="PK365" s="108" t="n">
        <v>8.2</v>
      </c>
      <c r="PL365" s="108" t="n">
        <v>15.7</v>
      </c>
      <c r="PM365" s="108" t="n">
        <v>16.6</v>
      </c>
      <c r="PN365" s="108" t="n">
        <v>16.8</v>
      </c>
      <c r="PO365" s="109" t="n">
        <f aca="false">AVERAGE(PC365:PN365)</f>
        <v>12.9166666666667</v>
      </c>
      <c r="QA365" s="1" t="n">
        <v>2015</v>
      </c>
      <c r="QB365" s="110" t="s">
        <v>218</v>
      </c>
      <c r="QC365" s="108" t="n">
        <v>14</v>
      </c>
      <c r="QD365" s="108" t="n">
        <v>15.6</v>
      </c>
      <c r="QE365" s="108" t="n">
        <v>13</v>
      </c>
      <c r="QF365" s="108" t="n">
        <v>10.4</v>
      </c>
      <c r="QG365" s="108" t="n">
        <v>6.8</v>
      </c>
      <c r="QH365" s="108" t="n">
        <v>7.6</v>
      </c>
      <c r="QI365" s="108" t="n">
        <v>6.3</v>
      </c>
      <c r="QJ365" s="108" t="n">
        <v>6</v>
      </c>
      <c r="QK365" s="108" t="n">
        <v>6.3</v>
      </c>
      <c r="QL365" s="108" t="n">
        <v>10.3</v>
      </c>
      <c r="QM365" s="108" t="n">
        <v>11.7</v>
      </c>
      <c r="QN365" s="108" t="n">
        <v>12.2</v>
      </c>
      <c r="QO365" s="109" t="n">
        <f aca="false">AVERAGE(QC365:QN365)</f>
        <v>10.0166666666667</v>
      </c>
      <c r="RA365" s="1" t="n">
        <v>2015</v>
      </c>
      <c r="RB365" s="110" t="s">
        <v>218</v>
      </c>
      <c r="RC365" s="108" t="n">
        <v>17.2</v>
      </c>
      <c r="RD365" s="108" t="n">
        <v>18.5</v>
      </c>
      <c r="RE365" s="108" t="n">
        <v>15.4</v>
      </c>
      <c r="RF365" s="108" t="n">
        <v>11.2</v>
      </c>
      <c r="RG365" s="108" t="n">
        <v>6.3</v>
      </c>
      <c r="RH365" s="108" t="n">
        <v>6.7</v>
      </c>
      <c r="RI365" s="108" t="n">
        <v>5.6</v>
      </c>
      <c r="RJ365" s="108" t="n">
        <v>5.7</v>
      </c>
      <c r="RK365" s="108" t="n">
        <v>5.6</v>
      </c>
      <c r="RL365" s="112" t="n">
        <f aca="false">SUM(RL364+RL366)/2</f>
        <v>7.8</v>
      </c>
      <c r="RM365" s="108" t="n">
        <v>13.1</v>
      </c>
      <c r="RN365" s="108" t="n">
        <v>15.7</v>
      </c>
      <c r="RO365" s="109" t="n">
        <f aca="false">AVERAGE(RC365:RN365)</f>
        <v>10.7333333333333</v>
      </c>
      <c r="SA365" s="1" t="n">
        <v>2015</v>
      </c>
      <c r="SB365" s="107" t="n">
        <v>2015</v>
      </c>
      <c r="SC365" s="108" t="n">
        <v>22.5</v>
      </c>
      <c r="SD365" s="108" t="n">
        <v>24.2</v>
      </c>
      <c r="SE365" s="108" t="n">
        <v>17.9</v>
      </c>
      <c r="SF365" s="108" t="n">
        <v>13.3</v>
      </c>
      <c r="SG365" s="108" t="n">
        <v>9.7</v>
      </c>
      <c r="SH365" s="108" t="n">
        <v>7.8</v>
      </c>
      <c r="SI365" s="108" t="n">
        <v>6.3</v>
      </c>
      <c r="SJ365" s="108" t="n">
        <v>8.1</v>
      </c>
      <c r="SK365" s="108" t="n">
        <v>10.8</v>
      </c>
      <c r="SL365" s="108" t="n">
        <v>18.4</v>
      </c>
      <c r="SM365" s="108" t="n">
        <v>19.4</v>
      </c>
      <c r="SN365" s="108" t="n">
        <v>20.7</v>
      </c>
      <c r="SO365" s="109" t="n">
        <f aca="false">AVERAGE(SC365:SN365)</f>
        <v>14.925</v>
      </c>
      <c r="TA365" s="1" t="n">
        <v>2015</v>
      </c>
      <c r="TB365" s="110" t="s">
        <v>218</v>
      </c>
      <c r="TC365" s="108" t="n">
        <v>26.8</v>
      </c>
      <c r="TD365" s="108" t="n">
        <v>27.8</v>
      </c>
      <c r="TE365" s="108" t="n">
        <v>25.4</v>
      </c>
      <c r="TF365" s="108" t="n">
        <v>21.5</v>
      </c>
      <c r="TG365" s="108" t="n">
        <v>16.7</v>
      </c>
      <c r="TH365" s="108" t="n">
        <v>13.7</v>
      </c>
      <c r="TI365" s="108" t="n">
        <v>13.4</v>
      </c>
      <c r="TJ365" s="108" t="n">
        <v>13.3</v>
      </c>
      <c r="TK365" s="108" t="n">
        <v>16.1</v>
      </c>
      <c r="TL365" s="108" t="n">
        <v>23.4</v>
      </c>
      <c r="TM365" s="108" t="n">
        <v>27.1</v>
      </c>
      <c r="TN365" s="108" t="n">
        <v>25.9</v>
      </c>
      <c r="TO365" s="109" t="n">
        <f aca="false">AVERAGE(TC365:TN365)</f>
        <v>20.925</v>
      </c>
      <c r="UA365" s="1" t="n">
        <v>2015</v>
      </c>
      <c r="UB365" s="110" t="s">
        <v>218</v>
      </c>
      <c r="UC365" s="108" t="n">
        <v>19.2</v>
      </c>
      <c r="UD365" s="108" t="n">
        <v>20.2</v>
      </c>
      <c r="UE365" s="108" t="n">
        <v>16.8</v>
      </c>
      <c r="UF365" s="108" t="n">
        <v>12.7</v>
      </c>
      <c r="UG365" s="108" t="n">
        <v>8</v>
      </c>
      <c r="UH365" s="108" t="n">
        <v>7.9</v>
      </c>
      <c r="UI365" s="108" t="n">
        <v>6.6</v>
      </c>
      <c r="UJ365" s="108" t="n">
        <v>7.2</v>
      </c>
      <c r="UK365" s="108" t="n">
        <v>7.7</v>
      </c>
      <c r="UL365" s="108" t="n">
        <v>13.3</v>
      </c>
      <c r="UM365" s="108" t="n">
        <v>15.6</v>
      </c>
      <c r="UN365" s="108" t="n">
        <v>16.3</v>
      </c>
      <c r="UO365" s="109" t="n">
        <f aca="false">AVERAGE(UC365:UN365)</f>
        <v>12.625</v>
      </c>
      <c r="VA365" s="1" t="n">
        <v>2015</v>
      </c>
      <c r="VB365" s="110" t="s">
        <v>218</v>
      </c>
      <c r="VC365" s="108" t="n">
        <v>14.6</v>
      </c>
      <c r="VD365" s="108" t="n">
        <v>15.2</v>
      </c>
      <c r="VE365" s="108" t="n">
        <v>12.7</v>
      </c>
      <c r="VF365" s="108" t="n">
        <v>11.2</v>
      </c>
      <c r="VG365" s="108" t="n">
        <v>7.9</v>
      </c>
      <c r="VH365" s="108" t="n">
        <v>8.1</v>
      </c>
      <c r="VI365" s="108" t="n">
        <v>6.9</v>
      </c>
      <c r="VJ365" s="108" t="n">
        <v>7.1</v>
      </c>
      <c r="VK365" s="108" t="n">
        <v>7.7</v>
      </c>
      <c r="VL365" s="108" t="n">
        <v>10.2</v>
      </c>
      <c r="VM365" s="108" t="n">
        <v>10.8</v>
      </c>
      <c r="VN365" s="108" t="n">
        <v>10.5</v>
      </c>
      <c r="VO365" s="109" t="n">
        <f aca="false">AVERAGE(VC365:VN365)</f>
        <v>10.2416666666667</v>
      </c>
      <c r="WA365" s="1" t="n">
        <v>2015</v>
      </c>
      <c r="WB365" s="110" t="s">
        <v>218</v>
      </c>
      <c r="WC365" s="108" t="n">
        <v>25</v>
      </c>
      <c r="WD365" s="108" t="n">
        <v>25.4</v>
      </c>
      <c r="WE365" s="108" t="n">
        <v>20.4</v>
      </c>
      <c r="WF365" s="108" t="n">
        <v>16.7</v>
      </c>
      <c r="WG365" s="108" t="n">
        <v>10.9</v>
      </c>
      <c r="WH365" s="108" t="n">
        <v>9.1</v>
      </c>
      <c r="WI365" s="108" t="n">
        <v>8.3</v>
      </c>
      <c r="WJ365" s="108" t="n">
        <v>9.2</v>
      </c>
      <c r="WK365" s="108" t="n">
        <v>10.9</v>
      </c>
      <c r="WL365" s="108" t="n">
        <v>15.6</v>
      </c>
      <c r="WM365" s="108" t="n">
        <v>19.3</v>
      </c>
      <c r="WN365" s="108" t="n">
        <v>20.5</v>
      </c>
      <c r="WO365" s="109" t="n">
        <f aca="false">AVERAGE(WC365:WN365)</f>
        <v>15.9416666666667</v>
      </c>
      <c r="YA365" s="1" t="n">
        <v>2015</v>
      </c>
      <c r="YB365" s="110" t="s">
        <v>218</v>
      </c>
      <c r="YC365" s="108" t="n">
        <v>15.5</v>
      </c>
      <c r="YD365" s="108" t="n">
        <v>16.9</v>
      </c>
      <c r="YE365" s="108" t="n">
        <v>13.9</v>
      </c>
      <c r="YF365" s="108" t="n">
        <v>10.6</v>
      </c>
      <c r="YG365" s="108" t="n">
        <v>6</v>
      </c>
      <c r="YH365" s="108" t="n">
        <v>6.3</v>
      </c>
      <c r="YI365" s="108" t="n">
        <v>5.7</v>
      </c>
      <c r="YJ365" s="108" t="n">
        <v>5.9</v>
      </c>
      <c r="YK365" s="108" t="n">
        <v>5.9</v>
      </c>
      <c r="YL365" s="108" t="n">
        <v>10.7</v>
      </c>
      <c r="YM365" s="108" t="n">
        <v>12.9</v>
      </c>
      <c r="YN365" s="108" t="n">
        <v>13.6</v>
      </c>
      <c r="YO365" s="109" t="n">
        <f aca="false">AVERAGE(YC365:YN365)</f>
        <v>10.325</v>
      </c>
      <c r="ZA365" s="1" t="n">
        <v>2015</v>
      </c>
      <c r="ZB365" s="110" t="s">
        <v>218</v>
      </c>
      <c r="ZC365" s="108" t="n">
        <v>17.8</v>
      </c>
      <c r="ZD365" s="108" t="n">
        <v>18.9</v>
      </c>
      <c r="ZE365" s="108" t="n">
        <v>16.1</v>
      </c>
      <c r="ZF365" s="108" t="n">
        <v>12</v>
      </c>
      <c r="ZG365" s="108" t="n">
        <v>6.7</v>
      </c>
      <c r="ZH365" s="108" t="n">
        <v>6.5</v>
      </c>
      <c r="ZI365" s="108" t="n">
        <v>5.9</v>
      </c>
      <c r="ZJ365" s="108" t="n">
        <v>6.1</v>
      </c>
      <c r="ZK365" s="108" t="n">
        <v>5.2</v>
      </c>
      <c r="ZL365" s="108" t="n">
        <v>11.5</v>
      </c>
      <c r="ZM365" s="108" t="n">
        <v>14.6</v>
      </c>
      <c r="ZN365" s="108" t="n">
        <v>15.6</v>
      </c>
      <c r="ZO365" s="109" t="n">
        <f aca="false">AVERAGE(ZC365:ZN365)</f>
        <v>11.4083333333333</v>
      </c>
      <c r="AAA365" s="1" t="n">
        <v>2015</v>
      </c>
      <c r="AAB365" s="110" t="s">
        <v>218</v>
      </c>
      <c r="AAC365" s="108" t="n">
        <v>23.5</v>
      </c>
      <c r="AAD365" s="108" t="n">
        <v>23.7</v>
      </c>
      <c r="AAE365" s="108" t="n">
        <v>23.6</v>
      </c>
      <c r="AAF365" s="108" t="n">
        <v>20</v>
      </c>
      <c r="AAG365" s="108" t="n">
        <v>15</v>
      </c>
      <c r="AAH365" s="108" t="n">
        <v>14.6</v>
      </c>
      <c r="AAI365" s="108" t="n">
        <v>13.4</v>
      </c>
      <c r="AAJ365" s="108" t="n">
        <v>14.9</v>
      </c>
      <c r="AAK365" s="108" t="n">
        <v>18</v>
      </c>
      <c r="AAL365" s="108" t="n">
        <v>22.4</v>
      </c>
      <c r="AAM365" s="108" t="n">
        <v>24.3</v>
      </c>
      <c r="AAN365" s="108" t="n">
        <v>24.7</v>
      </c>
      <c r="AAO365" s="109" t="n">
        <f aca="false">AVERAGE(AAC365:AAN365)</f>
        <v>19.8416666666667</v>
      </c>
      <c r="ABA365" s="1" t="n">
        <v>2015</v>
      </c>
      <c r="ABB365" s="110" t="s">
        <v>218</v>
      </c>
      <c r="ABC365" s="108" t="n">
        <v>24.9</v>
      </c>
      <c r="ABD365" s="108" t="n">
        <v>26.6</v>
      </c>
      <c r="ABE365" s="108" t="n">
        <v>24.5</v>
      </c>
      <c r="ABF365" s="108" t="n">
        <v>21.8</v>
      </c>
      <c r="ABG365" s="108" t="n">
        <v>17.9</v>
      </c>
      <c r="ABH365" s="108" t="n">
        <v>15.9</v>
      </c>
      <c r="ABI365" s="108" t="n">
        <v>14.6</v>
      </c>
      <c r="ABJ365" s="108" t="n">
        <v>15.5</v>
      </c>
      <c r="ABK365" s="108" t="n">
        <v>16.9</v>
      </c>
      <c r="ABL365" s="108" t="n">
        <v>20.8</v>
      </c>
      <c r="ABM365" s="108" t="n">
        <v>22.8</v>
      </c>
      <c r="ABN365" s="108" t="n">
        <v>22.3</v>
      </c>
      <c r="ABO365" s="109" t="n">
        <f aca="false">AVERAGE(ABC365:ABN365)</f>
        <v>20.375</v>
      </c>
      <c r="ACA365" s="111" t="n">
        <v>2015</v>
      </c>
      <c r="ACB365" s="110" t="s">
        <v>218</v>
      </c>
      <c r="ACC365" s="108" t="n">
        <v>18.2</v>
      </c>
      <c r="ACD365" s="108" t="n">
        <v>19.3</v>
      </c>
      <c r="ACE365" s="108" t="n">
        <v>16.9</v>
      </c>
      <c r="ACF365" s="108" t="n">
        <v>13.5</v>
      </c>
      <c r="ACG365" s="108" t="n">
        <v>8.9</v>
      </c>
      <c r="ACH365" s="108" t="n">
        <v>9.6</v>
      </c>
      <c r="ACI365" s="108" t="n">
        <v>9.1</v>
      </c>
      <c r="ACJ365" s="108" t="n">
        <v>9.1</v>
      </c>
      <c r="ACK365" s="108" t="n">
        <v>9.5</v>
      </c>
      <c r="ACL365" s="108" t="n">
        <v>13.6</v>
      </c>
      <c r="ACM365" s="108" t="n">
        <v>16</v>
      </c>
      <c r="ACN365" s="108" t="n">
        <v>16.3</v>
      </c>
      <c r="ACO365" s="109" t="n">
        <f aca="false">AVERAGE(ACC365:ACN365)</f>
        <v>13.3333333333333</v>
      </c>
      <c r="ADA365" s="1" t="n">
        <v>2015</v>
      </c>
      <c r="ADB365" s="110" t="s">
        <v>218</v>
      </c>
      <c r="ADC365" s="108" t="n">
        <v>26.2</v>
      </c>
      <c r="ADD365" s="108" t="n">
        <v>26.8</v>
      </c>
      <c r="ADE365" s="108" t="n">
        <v>26.1</v>
      </c>
      <c r="ADF365" s="108" t="n">
        <v>23</v>
      </c>
      <c r="ADG365" s="108" t="n">
        <v>18.5</v>
      </c>
      <c r="ADH365" s="108" t="n">
        <v>15.3</v>
      </c>
      <c r="ADI365" s="108" t="n">
        <v>15.1</v>
      </c>
      <c r="ADJ365" s="108" t="n">
        <v>14.9</v>
      </c>
      <c r="ADK365" s="108" t="n">
        <v>16.3</v>
      </c>
      <c r="ADL365" s="108" t="n">
        <v>21.9</v>
      </c>
      <c r="ADM365" s="108" t="n">
        <v>23.7</v>
      </c>
      <c r="ADN365" s="108" t="n">
        <v>24.9</v>
      </c>
      <c r="ADO365" s="109" t="n">
        <f aca="false">AVERAGE(ADC365:ADN365)</f>
        <v>21.0583333333333</v>
      </c>
      <c r="AEA365" s="1" t="n">
        <v>2015</v>
      </c>
      <c r="AEB365" s="110" t="s">
        <v>218</v>
      </c>
      <c r="AEC365" s="108" t="n">
        <v>26.3</v>
      </c>
      <c r="AED365" s="108" t="n">
        <v>27.1</v>
      </c>
      <c r="AEE365" s="108" t="n">
        <v>25.3</v>
      </c>
      <c r="AEF365" s="108" t="n">
        <v>22</v>
      </c>
      <c r="AEG365" s="108" t="n">
        <v>17.5</v>
      </c>
      <c r="AEH365" s="108" t="n">
        <v>13.8</v>
      </c>
      <c r="AEI365" s="108" t="n">
        <v>13.8</v>
      </c>
      <c r="AEJ365" s="108" t="n">
        <v>13.5</v>
      </c>
      <c r="AEK365" s="108" t="n">
        <v>14.7</v>
      </c>
      <c r="AEL365" s="108" t="n">
        <v>21.5</v>
      </c>
      <c r="AEM365" s="108" t="n">
        <v>24</v>
      </c>
      <c r="AEN365" s="108" t="n">
        <v>24</v>
      </c>
      <c r="AEO365" s="109" t="n">
        <f aca="false">AVERAGE(AEC365:AEN365)</f>
        <v>20.2916666666667</v>
      </c>
      <c r="AFA365" s="1" t="n">
        <v>2015</v>
      </c>
      <c r="AFB365" s="110" t="s">
        <v>218</v>
      </c>
      <c r="AFC365" s="108" t="n">
        <v>19.1</v>
      </c>
      <c r="AFD365" s="108" t="n">
        <v>20.1</v>
      </c>
      <c r="AFE365" s="108" t="n">
        <v>18.8</v>
      </c>
      <c r="AFF365" s="108" t="n">
        <v>16.7</v>
      </c>
      <c r="AFG365" s="108" t="n">
        <v>13.9</v>
      </c>
      <c r="AFH365" s="108" t="n">
        <v>14.2</v>
      </c>
      <c r="AFI365" s="108" t="n">
        <v>12.9</v>
      </c>
      <c r="AFJ365" s="108" t="n">
        <v>12.5</v>
      </c>
      <c r="AFK365" s="108" t="n">
        <v>13.2</v>
      </c>
      <c r="AFL365" s="108" t="n">
        <v>16</v>
      </c>
      <c r="AFM365" s="108" t="n">
        <v>17.4</v>
      </c>
      <c r="AFN365" s="108" t="n">
        <v>17.4</v>
      </c>
      <c r="AFO365" s="109" t="n">
        <f aca="false">AVERAGE(AFC365:AFN365)</f>
        <v>16.0166666666667</v>
      </c>
      <c r="AGA365" s="1" t="n">
        <v>2015</v>
      </c>
      <c r="AGB365" s="110" t="s">
        <v>218</v>
      </c>
      <c r="AGC365" s="108" t="n">
        <v>18.7</v>
      </c>
      <c r="AGD365" s="108" t="n">
        <v>20</v>
      </c>
      <c r="AGE365" s="108" t="n">
        <v>16.2</v>
      </c>
      <c r="AGF365" s="108" t="n">
        <v>11.8</v>
      </c>
      <c r="AGG365" s="108" t="n">
        <v>6.8</v>
      </c>
      <c r="AGH365" s="108" t="n">
        <v>5.6</v>
      </c>
      <c r="AGI365" s="108" t="n">
        <v>4.3</v>
      </c>
      <c r="AGJ365" s="108" t="n">
        <v>5.6</v>
      </c>
      <c r="AGK365" s="108" t="n">
        <v>5.1</v>
      </c>
      <c r="AGL365" s="108" t="n">
        <v>12</v>
      </c>
      <c r="AGM365" s="108" t="n">
        <v>15.4</v>
      </c>
      <c r="AGN365" s="108" t="n">
        <v>16.1</v>
      </c>
      <c r="AGO365" s="109" t="n">
        <f aca="false">AVERAGE(AGC365:AGN365)</f>
        <v>11.4666666666667</v>
      </c>
      <c r="AHA365" s="1" t="n">
        <v>2015</v>
      </c>
      <c r="AHB365" s="110" t="s">
        <v>218</v>
      </c>
      <c r="AHC365" s="108" t="n">
        <v>13.9</v>
      </c>
      <c r="AHD365" s="108" t="n">
        <v>15.6</v>
      </c>
      <c r="AHE365" s="108" t="n">
        <v>12.4</v>
      </c>
      <c r="AHF365" s="108" t="n">
        <v>8.3</v>
      </c>
      <c r="AHG365" s="108" t="n">
        <v>3.8</v>
      </c>
      <c r="AHH365" s="108" t="n">
        <v>5</v>
      </c>
      <c r="AHI365" s="108" t="n">
        <v>5</v>
      </c>
      <c r="AHJ365" s="108" t="n">
        <v>4.3</v>
      </c>
      <c r="AHK365" s="108" t="n">
        <v>3.5</v>
      </c>
      <c r="AHL365" s="108" t="n">
        <v>8.1</v>
      </c>
      <c r="AHM365" s="108" t="n">
        <v>10.9</v>
      </c>
      <c r="AHN365" s="108" t="n">
        <v>12.8</v>
      </c>
      <c r="AHO365" s="109" t="n">
        <f aca="false">AVERAGE(AHC365:AHN365)</f>
        <v>8.63333333333333</v>
      </c>
      <c r="AIA365" s="1" t="n">
        <v>2015</v>
      </c>
      <c r="AIB365" s="110" t="s">
        <v>218</v>
      </c>
      <c r="AIC365" s="108" t="n">
        <v>24.7</v>
      </c>
      <c r="AID365" s="108" t="n">
        <v>25.2</v>
      </c>
      <c r="AIE365" s="108" t="n">
        <v>19.5</v>
      </c>
      <c r="AIF365" s="108" t="n">
        <v>19.4</v>
      </c>
      <c r="AIG365" s="112" t="n">
        <f aca="false">SUM(AIG364+AIG366)/2</f>
        <v>11.3</v>
      </c>
      <c r="AIH365" s="112" t="n">
        <f aca="false">SUM(AIH364+AIH366)/2</f>
        <v>6.2</v>
      </c>
      <c r="AII365" s="108" t="n">
        <v>6.6</v>
      </c>
      <c r="AIJ365" s="108" t="n">
        <v>7.3</v>
      </c>
      <c r="AIK365" s="108" t="n">
        <v>10.3</v>
      </c>
      <c r="AIL365" s="112" t="n">
        <f aca="false">SUM(AIL364+AIL366)/2</f>
        <v>14.9</v>
      </c>
      <c r="AIM365" s="112" t="n">
        <f aca="false">SUM(AIM364+AIM366)/2</f>
        <v>19.15</v>
      </c>
      <c r="AIN365" s="112" t="n">
        <f aca="false">SUM(AIN364+AIN366)/2</f>
        <v>22.75</v>
      </c>
      <c r="AIO365" s="109" t="n">
        <f aca="false">AVERAGE(AIC365:AIN365)</f>
        <v>15.6083333333333</v>
      </c>
      <c r="AJA365" s="1" t="n">
        <v>2015</v>
      </c>
      <c r="AJB365" s="110" t="s">
        <v>218</v>
      </c>
      <c r="AJC365" s="108" t="n">
        <v>26.1</v>
      </c>
      <c r="AJD365" s="108" t="n">
        <v>26.3</v>
      </c>
      <c r="AJE365" s="108" t="n">
        <v>26.3</v>
      </c>
      <c r="AJF365" s="108" t="n">
        <v>23.4</v>
      </c>
      <c r="AJG365" s="108" t="n">
        <v>17.7</v>
      </c>
      <c r="AJH365" s="108" t="n">
        <v>17</v>
      </c>
      <c r="AJI365" s="108" t="n">
        <v>15.9</v>
      </c>
      <c r="AJJ365" s="108" t="n">
        <v>17.2</v>
      </c>
      <c r="AJK365" s="108" t="n">
        <v>19.3</v>
      </c>
      <c r="AJL365" s="108" t="n">
        <v>25</v>
      </c>
      <c r="AJM365" s="108" t="n">
        <v>27.1</v>
      </c>
      <c r="AJN365" s="108" t="n">
        <v>25.6</v>
      </c>
      <c r="AJO365" s="109" t="n">
        <f aca="false">AVERAGE(AJC365:AJN365)</f>
        <v>22.2416666666667</v>
      </c>
      <c r="AKA365" s="1" t="n">
        <v>2015</v>
      </c>
      <c r="AKB365" s="110" t="s">
        <v>218</v>
      </c>
      <c r="AKC365" s="108" t="n">
        <v>16</v>
      </c>
      <c r="AKD365" s="108" t="n">
        <v>17.9</v>
      </c>
      <c r="AKE365" s="108" t="n">
        <v>15.1</v>
      </c>
      <c r="AKF365" s="108" t="n">
        <v>10.4</v>
      </c>
      <c r="AKG365" s="108" t="n">
        <v>5</v>
      </c>
      <c r="AKH365" s="108" t="n">
        <v>4.7</v>
      </c>
      <c r="AKI365" s="108" t="n">
        <v>4.6</v>
      </c>
      <c r="AKJ365" s="108" t="n">
        <v>3.6</v>
      </c>
      <c r="AKK365" s="108" t="n">
        <v>2.5</v>
      </c>
      <c r="AKL365" s="108" t="n">
        <v>8.9</v>
      </c>
      <c r="AKM365" s="108" t="n">
        <v>13</v>
      </c>
      <c r="AKN365" s="108" t="n">
        <v>13.7</v>
      </c>
      <c r="AKO365" s="109" t="n">
        <f aca="false">AVERAGE(AKC365:AKN365)</f>
        <v>9.61666666666667</v>
      </c>
      <c r="ALA365" s="35" t="n">
        <f aca="false">(ACO365+AO365+EO365+NO365+AKO365+AFO365+AEO365+IO365+MO365)/9</f>
        <v>14.2944444444444</v>
      </c>
      <c r="ALB365" s="77" t="n">
        <f aca="false">(ABO365+KO365+DO365+AGO365)/4</f>
        <v>18.85625</v>
      </c>
      <c r="ALC365" s="19" t="n">
        <f aca="false">(QO365+PO365+AAO365+AJO365+FO365+SO365+BO365+CO365+JO365+OO365+TO365+HO365)/12</f>
        <v>13.9986111111111</v>
      </c>
      <c r="AMA365" s="28" t="n">
        <f aca="false">MAX(ACC365:ACN365,AC365:AN365,EC365:EN365,NC365:NN365,AKC365:AKN365,AFC365:AFN365,AEC365:AEN365,IC365:IN365,MC365:MN365)</f>
        <v>27.1</v>
      </c>
      <c r="AMB365" s="28" t="n">
        <f aca="false">MIN(ACC365:ACN365,AC365:AN365,EC365:EN365,NC365:NN365,AKC365:AKN365,AFC365:AFN365,AEC365:AEN365,IC365:IN365,MC365:MN365)</f>
        <v>2.5</v>
      </c>
      <c r="AMC365" s="81" t="n">
        <f aca="false">MAX(ABC365:ABN365,KC365:KN365,DC365:DN365,AGC365:AGN365)</f>
        <v>28</v>
      </c>
      <c r="AMD365" s="81" t="n">
        <f aca="false">MIN(ABC365:ABN365,KC365:KN365,DC365:DN365,AGC365:AGN365)</f>
        <v>4.3</v>
      </c>
      <c r="AME365" s="60" t="n">
        <f aca="false">MAX(QC365:QN365,PC365:PN365,AJC365:AJN365,AAC365:AAN365,FC365:FN365,SC365:SN365)</f>
        <v>27.1</v>
      </c>
      <c r="AMF365" s="60" t="n">
        <f aca="false">MIN(QC365:QN365,PC365:PN365,AJC365:AJN365,AAC365:AAN365,FC365:FN365,SC365:SN365)</f>
        <v>6</v>
      </c>
    </row>
    <row r="366" customFormat="false" ht="12.8" hidden="false" customHeight="false" outlineLevel="0" collapsed="false">
      <c r="A366" s="104"/>
      <c r="B366" s="29" t="n">
        <f aca="false">AVERAGE(AO366,BO366,CO366,DO366,EO366,FO366,GO366,HO376,IO366,JO366,KO366,LO366,MO366,NO366,OO366,PO366,QO366,RO366,SO366,TO366,UO366,VO366,WO366,YO366,ZO366,AAO366,ABO366,ACO366,ADO366,AEO366,AFO366,AGO366,AHO366,AIO366,AJO366,AKO366)</f>
        <v>13.8961904761905</v>
      </c>
      <c r="C366" s="30" t="n">
        <f aca="false">AVERAGE(B362:B366)</f>
        <v>14.1525661375661</v>
      </c>
      <c r="D366" s="31" t="n">
        <f aca="false">AVERAGE(B357:B366)</f>
        <v>13.9941418650794</v>
      </c>
      <c r="E366" s="29" t="n">
        <f aca="false">AVERAGE(B347:B366)</f>
        <v>13.8247845268158</v>
      </c>
      <c r="F366" s="32" t="n">
        <f aca="false">AVERAGE(B317:B366)</f>
        <v>13.8210074730439</v>
      </c>
      <c r="G366" s="3" t="n">
        <f aca="false">MAX(AC366:AN366,BC366:BN366,CC366:CN366,DC366:DN366,EC366:EN366,FC366:FN366,GC366:GN366,HC366:HN366,IC366:IN366,JC366:JN366,KC366:KN366,LC366:LN366,MC366:MN366,NC366:NN366,OC366:ON366,PC366:PN366,QC366:QN366,RC366:RN366,SC366:SN366,TC366:TN366,UC366:UN366,VC366:VN366,WC366:WN366,YC366:YN366,ZC366:ZN366,AAC366:AAN366,ABC366:ABN366,ACC366:ACN366,ADC366:ADN366,AEC366:AEN366,AFC366:AFN366,AGC366:AGN366,AHC366:AHN366,AIC366:AIN366,AJC366:AJN366,AKC366:AKN366)</f>
        <v>28.1</v>
      </c>
      <c r="H366" s="105" t="n">
        <f aca="false">MEDIAN(AC366:AN366,BC366:BN366,CC366:CN366,DC366:DN366,EC366:EN366,FC366:FN366,GC366:GN366,HC366:HN366,IC366:IN366,JC366:JN366,KC366:KN366,LC366:LN366,MC366:MN366,NC366:NN366,OC366:ON366,PC366:PN366,QC366:QN366,RC366:RN366,SC366:SN366,TC366:TN366,UC366:UN366,VC366:VN366,WC366:WN366,YC366:YN366,ZC366:ZN366,AAC366:AAN366,ABC366:ABN366,ACC366:ACN366,ADC366:ADN366,AEC366:AEN366,AFC366:AFN366,AGC366:AGN366,AHC366:AHN366,AIC366:AIN366,AJC366:AJN366,AKC366:AKN366)</f>
        <v>13.7</v>
      </c>
      <c r="I366" s="5" t="n">
        <f aca="false">MIN(AC366:AN366,BC366:BN366,CC366:CN366,DC366:DN366,EC366:EN366,FC366:FN366,GC366:GN366,HC366:HN366,IC366:IN366,JC366:JN366,KC366:KN366,LC366:LN366,MC366:MN366,NC366:NN366,OC366:ON366,PC366:PN366,QC366:QN366,RC366:RN366,SC366:SN366,TC366:TN366,UC366:UN366,VC366:VN366,WC366:WN366,YC366:YN366,ZC366:ZN366,AAC366:AAN366,ABC366:ABN366,ACC366:ACN366,ADC366:ADN366,AEC366:AEN366,AFC366:AFN366,AGC366:AGN366,AHC366:AHN366,AIC366:AIN366,AJC366:AJN366,AKC366:AKN366)</f>
        <v>2.7</v>
      </c>
      <c r="J366" s="106" t="n">
        <f aca="false">(G366+I366)/2</f>
        <v>15.4</v>
      </c>
      <c r="AB366" s="107" t="n">
        <v>2016</v>
      </c>
      <c r="AC366" s="108" t="n">
        <v>17.7</v>
      </c>
      <c r="AD366" s="108" t="n">
        <v>16.9</v>
      </c>
      <c r="AE366" s="108" t="n">
        <v>16.6</v>
      </c>
      <c r="AF366" s="108" t="n">
        <v>14.6</v>
      </c>
      <c r="AG366" s="108" t="n">
        <v>11.1</v>
      </c>
      <c r="AH366" s="108" t="n">
        <v>9.8</v>
      </c>
      <c r="AI366" s="108" t="n">
        <v>9.2</v>
      </c>
      <c r="AJ366" s="108" t="n">
        <v>8.5</v>
      </c>
      <c r="AK366" s="108" t="n">
        <v>9</v>
      </c>
      <c r="AL366" s="108" t="n">
        <v>10.5</v>
      </c>
      <c r="AM366" s="108" t="n">
        <v>12.6</v>
      </c>
      <c r="AN366" s="108" t="n">
        <v>14.2</v>
      </c>
      <c r="AO366" s="109" t="n">
        <f aca="false">AVERAGE(AC366:AN366)</f>
        <v>12.5583333333333</v>
      </c>
      <c r="BA366" s="1" t="n">
        <v>2016</v>
      </c>
      <c r="BB366" s="110" t="s">
        <v>219</v>
      </c>
      <c r="BC366" s="108" t="n">
        <v>16.9</v>
      </c>
      <c r="BD366" s="108" t="n">
        <v>14</v>
      </c>
      <c r="BE366" s="108" t="n">
        <v>15.9</v>
      </c>
      <c r="BF366" s="108" t="n">
        <v>12.7</v>
      </c>
      <c r="BG366" s="108" t="n">
        <v>7.3</v>
      </c>
      <c r="BH366" s="108" t="n">
        <v>4.7</v>
      </c>
      <c r="BI366" s="108" t="n">
        <v>5.2</v>
      </c>
      <c r="BJ366" s="108" t="n">
        <v>4.7</v>
      </c>
      <c r="BK366" s="108" t="n">
        <v>5.2</v>
      </c>
      <c r="BL366" s="108" t="n">
        <v>7.3</v>
      </c>
      <c r="BM366" s="108" t="n">
        <v>9.7</v>
      </c>
      <c r="BN366" s="108" t="n">
        <v>13.1</v>
      </c>
      <c r="BO366" s="109" t="n">
        <f aca="false">AVERAGE(BC366:BN366)</f>
        <v>9.725</v>
      </c>
      <c r="CA366" s="1" t="n">
        <v>2016</v>
      </c>
      <c r="CB366" s="119" t="s">
        <v>219</v>
      </c>
      <c r="CC366" s="108" t="n">
        <v>15.6</v>
      </c>
      <c r="CD366" s="108" t="n">
        <v>12.6</v>
      </c>
      <c r="CE366" s="108" t="n">
        <v>13.8</v>
      </c>
      <c r="CF366" s="108" t="n">
        <v>11.1</v>
      </c>
      <c r="CG366" s="108" t="n">
        <v>6.6</v>
      </c>
      <c r="CH366" s="108" t="n">
        <v>5.7</v>
      </c>
      <c r="CI366" s="108" t="n">
        <v>4.1</v>
      </c>
      <c r="CJ366" s="108" t="n">
        <v>4.2</v>
      </c>
      <c r="CK366" s="108" t="n">
        <v>4</v>
      </c>
      <c r="CL366" s="108" t="n">
        <v>6.5</v>
      </c>
      <c r="CM366" s="108" t="n">
        <v>7.9</v>
      </c>
      <c r="CN366" s="108" t="n">
        <v>10.3</v>
      </c>
      <c r="CO366" s="109" t="n">
        <f aca="false">AVERAGE(CC366:CN366)</f>
        <v>8.53333333333333</v>
      </c>
      <c r="DA366" s="1" t="n">
        <v>2016</v>
      </c>
      <c r="DB366" s="119" t="s">
        <v>219</v>
      </c>
      <c r="DC366" s="108" t="n">
        <v>27.2</v>
      </c>
      <c r="DD366" s="108" t="n">
        <v>28.1</v>
      </c>
      <c r="DE366" s="108" t="n">
        <v>28.1</v>
      </c>
      <c r="DF366" s="108" t="n">
        <v>24.7</v>
      </c>
      <c r="DG366" s="108" t="n">
        <v>21.1</v>
      </c>
      <c r="DH366" s="108" t="n">
        <v>19.1</v>
      </c>
      <c r="DI366" s="108" t="n">
        <v>16.6</v>
      </c>
      <c r="DJ366" s="108" t="n">
        <v>16.6</v>
      </c>
      <c r="DK366" s="108" t="n">
        <v>20.9</v>
      </c>
      <c r="DL366" s="108" t="n">
        <v>24.4</v>
      </c>
      <c r="DM366" s="108" t="n">
        <v>27.3</v>
      </c>
      <c r="DN366" s="108" t="n">
        <v>27.4</v>
      </c>
      <c r="DO366" s="109" t="n">
        <f aca="false">AVERAGE(DC366:DN366)</f>
        <v>23.4583333333333</v>
      </c>
      <c r="EA366" s="1" t="n">
        <v>2016</v>
      </c>
      <c r="EB366" s="110" t="s">
        <v>219</v>
      </c>
      <c r="EC366" s="108" t="n">
        <v>17.6</v>
      </c>
      <c r="ED366" s="108" t="n">
        <v>15.1</v>
      </c>
      <c r="EE366" s="108" t="n">
        <v>15.3</v>
      </c>
      <c r="EF366" s="108" t="n">
        <v>13.2</v>
      </c>
      <c r="EG366" s="108" t="n">
        <v>9.2</v>
      </c>
      <c r="EH366" s="108" t="n">
        <v>7.7</v>
      </c>
      <c r="EI366" s="108" t="n">
        <v>6.2</v>
      </c>
      <c r="EJ366" s="108" t="n">
        <v>6.9</v>
      </c>
      <c r="EK366" s="108" t="n">
        <v>6.3</v>
      </c>
      <c r="EL366" s="108" t="n">
        <v>8.9</v>
      </c>
      <c r="EM366" s="108" t="n">
        <v>10.5</v>
      </c>
      <c r="EN366" s="108" t="n">
        <v>12.4</v>
      </c>
      <c r="EO366" s="109" t="n">
        <f aca="false">AVERAGE(EC366:EN366)</f>
        <v>10.775</v>
      </c>
      <c r="FA366" s="1" t="n">
        <v>2016</v>
      </c>
      <c r="FB366" s="110" t="s">
        <v>219</v>
      </c>
      <c r="FC366" s="108" t="n">
        <v>16.4</v>
      </c>
      <c r="FD366" s="108" t="n">
        <v>14.3</v>
      </c>
      <c r="FE366" s="108" t="n">
        <v>14.2</v>
      </c>
      <c r="FF366" s="108" t="n">
        <v>12.5</v>
      </c>
      <c r="FG366" s="108" t="n">
        <v>8.4</v>
      </c>
      <c r="FH366" s="108" t="n">
        <v>7.4</v>
      </c>
      <c r="FI366" s="108" t="n">
        <v>6.3</v>
      </c>
      <c r="FJ366" s="108" t="n">
        <v>6.9</v>
      </c>
      <c r="FK366" s="108" t="n">
        <v>6.3</v>
      </c>
      <c r="FL366" s="108" t="n">
        <v>8.2</v>
      </c>
      <c r="FM366" s="108" t="n">
        <v>9.7</v>
      </c>
      <c r="FN366" s="108" t="n">
        <v>11.3</v>
      </c>
      <c r="FO366" s="109" t="n">
        <f aca="false">AVERAGE(FC366:FN366)</f>
        <v>10.1583333333333</v>
      </c>
      <c r="GA366" s="1" t="n">
        <v>2016</v>
      </c>
      <c r="GB366" s="110" t="s">
        <v>219</v>
      </c>
      <c r="GC366" s="108" t="n">
        <v>17.8</v>
      </c>
      <c r="GD366" s="108" t="n">
        <v>17.5</v>
      </c>
      <c r="GE366" s="108" t="n">
        <v>17.7</v>
      </c>
      <c r="GF366" s="108" t="n">
        <v>16.3</v>
      </c>
      <c r="GG366" s="108" t="n">
        <v>14.4</v>
      </c>
      <c r="GH366" s="108" t="n">
        <v>11.9</v>
      </c>
      <c r="GI366" s="108" t="n">
        <v>11.3</v>
      </c>
      <c r="GJ366" s="108" t="n">
        <v>10.5</v>
      </c>
      <c r="GK366" s="108" t="n">
        <v>10.5</v>
      </c>
      <c r="GL366" s="108" t="n">
        <v>12.3</v>
      </c>
      <c r="GM366" s="108" t="n">
        <v>14.7</v>
      </c>
      <c r="GN366" s="108" t="n">
        <v>15.4</v>
      </c>
      <c r="GO366" s="109" t="n">
        <f aca="false">AVERAGE(GC366:GN366)</f>
        <v>14.1916666666667</v>
      </c>
      <c r="HA366" s="1" t="n">
        <v>2016</v>
      </c>
      <c r="HB366" s="119" t="s">
        <v>219</v>
      </c>
      <c r="HC366" s="108" t="n">
        <v>16.8</v>
      </c>
      <c r="HD366" s="108" t="n">
        <v>15.6</v>
      </c>
      <c r="HE366" s="108" t="n">
        <v>15.7</v>
      </c>
      <c r="HF366" s="108" t="n">
        <v>14.7</v>
      </c>
      <c r="HG366" s="108" t="n">
        <v>12.9</v>
      </c>
      <c r="HH366" s="108" t="n">
        <v>11.2</v>
      </c>
      <c r="HI366" s="108" t="n">
        <v>9.8</v>
      </c>
      <c r="HJ366" s="108" t="n">
        <v>9.8</v>
      </c>
      <c r="HK366" s="108" t="n">
        <v>8.9</v>
      </c>
      <c r="HL366" s="108" t="n">
        <v>10.7</v>
      </c>
      <c r="HM366" s="108" t="n">
        <v>12.4</v>
      </c>
      <c r="HN366" s="108" t="n">
        <v>13.3</v>
      </c>
      <c r="HO366" s="109" t="n">
        <f aca="false">AVERAGE(HC366:HN366)</f>
        <v>12.65</v>
      </c>
      <c r="IA366" s="1" t="n">
        <v>2016</v>
      </c>
      <c r="IB366" s="110" t="s">
        <v>219</v>
      </c>
      <c r="IC366" s="108" t="n">
        <v>22.7</v>
      </c>
      <c r="ID366" s="108" t="n">
        <v>22.9</v>
      </c>
      <c r="IE366" s="108" t="n">
        <v>22.4</v>
      </c>
      <c r="IF366" s="108" t="n">
        <v>20</v>
      </c>
      <c r="IG366" s="108" t="n">
        <v>15.1</v>
      </c>
      <c r="IH366" s="108" t="n">
        <v>11.7</v>
      </c>
      <c r="II366" s="108" t="n">
        <v>11.6</v>
      </c>
      <c r="IJ366" s="108" t="n">
        <v>11.2</v>
      </c>
      <c r="IK366" s="108" t="n">
        <v>12.6</v>
      </c>
      <c r="IL366" s="108" t="n">
        <v>16.3</v>
      </c>
      <c r="IM366" s="108" t="n">
        <v>18.9</v>
      </c>
      <c r="IN366" s="108" t="n">
        <v>20.7</v>
      </c>
      <c r="IO366" s="109" t="n">
        <f aca="false">AVERAGE(IC366:IN366)</f>
        <v>17.175</v>
      </c>
      <c r="JA366" s="1" t="n">
        <v>2016</v>
      </c>
      <c r="JB366" s="110" t="s">
        <v>219</v>
      </c>
      <c r="JC366" s="108" t="n">
        <v>15.8</v>
      </c>
      <c r="JD366" s="108" t="n">
        <v>12.5</v>
      </c>
      <c r="JE366" s="108" t="n">
        <v>13.7</v>
      </c>
      <c r="JF366" s="108" t="n">
        <v>10.9</v>
      </c>
      <c r="JG366" s="108" t="n">
        <v>6.1</v>
      </c>
      <c r="JH366" s="108" t="n">
        <v>4.5</v>
      </c>
      <c r="JI366" s="108" t="n">
        <v>3.7</v>
      </c>
      <c r="JJ366" s="108" t="n">
        <v>4</v>
      </c>
      <c r="JK366" s="108" t="n">
        <v>3.5</v>
      </c>
      <c r="JL366" s="108" t="n">
        <v>6.2</v>
      </c>
      <c r="JM366" s="108" t="n">
        <v>8.3</v>
      </c>
      <c r="JN366" s="108" t="n">
        <v>10.5</v>
      </c>
      <c r="JO366" s="109" t="n">
        <f aca="false">AVERAGE(JC366:JN366)</f>
        <v>8.30833333333333</v>
      </c>
      <c r="KA366" s="1" t="n">
        <v>2016</v>
      </c>
      <c r="KB366" s="110" t="s">
        <v>219</v>
      </c>
      <c r="KC366" s="108" t="n">
        <v>26.8</v>
      </c>
      <c r="KD366" s="108" t="n">
        <v>27.4</v>
      </c>
      <c r="KE366" s="108" t="n">
        <v>27.1</v>
      </c>
      <c r="KF366" s="108" t="n">
        <v>24.7</v>
      </c>
      <c r="KG366" s="108" t="n">
        <v>21.9</v>
      </c>
      <c r="KH366" s="108" t="n">
        <v>19.9</v>
      </c>
      <c r="KI366" s="108" t="n">
        <v>16.9</v>
      </c>
      <c r="KJ366" s="108" t="n">
        <v>17.3</v>
      </c>
      <c r="KK366" s="108" t="n">
        <v>21.2</v>
      </c>
      <c r="KL366" s="108" t="n">
        <v>24.6</v>
      </c>
      <c r="KM366" s="108" t="n">
        <v>27.2</v>
      </c>
      <c r="KN366" s="108" t="n">
        <v>26.6</v>
      </c>
      <c r="KO366" s="109" t="n">
        <f aca="false">AVERAGE(KC366:KN366)</f>
        <v>23.4666666666667</v>
      </c>
      <c r="LA366" s="1" t="n">
        <v>2016</v>
      </c>
      <c r="LB366" s="110" t="s">
        <v>219</v>
      </c>
      <c r="LC366" s="108" t="n">
        <v>17.4</v>
      </c>
      <c r="LD366" s="108" t="n">
        <v>15.4</v>
      </c>
      <c r="LE366" s="108" t="n">
        <v>15.7</v>
      </c>
      <c r="LF366" s="108" t="n">
        <v>12.7</v>
      </c>
      <c r="LG366" s="108" t="n">
        <v>8.1</v>
      </c>
      <c r="LH366" s="108" t="n">
        <v>6.8</v>
      </c>
      <c r="LI366" s="108" t="n">
        <v>5.7</v>
      </c>
      <c r="LJ366" s="108" t="n">
        <v>5.6</v>
      </c>
      <c r="LK366" s="108" t="n">
        <v>5.4</v>
      </c>
      <c r="LL366" s="108" t="n">
        <v>8.1</v>
      </c>
      <c r="LM366" s="108" t="n">
        <v>10.7</v>
      </c>
      <c r="LN366" s="108" t="n">
        <v>12.8</v>
      </c>
      <c r="LO366" s="109" t="n">
        <f aca="false">AVERAGE(LC366:LN366)</f>
        <v>10.3666666666667</v>
      </c>
      <c r="MA366" s="1" t="n">
        <v>2016</v>
      </c>
      <c r="MB366" s="110" t="s">
        <v>219</v>
      </c>
      <c r="MC366" s="108" t="n">
        <v>16.8</v>
      </c>
      <c r="MD366" s="108" t="n">
        <v>16.3</v>
      </c>
      <c r="ME366" s="108" t="n">
        <v>16.3</v>
      </c>
      <c r="MF366" s="108" t="n">
        <v>14</v>
      </c>
      <c r="MG366" s="108" t="n">
        <v>10.5</v>
      </c>
      <c r="MH366" s="108" t="n">
        <v>8.8</v>
      </c>
      <c r="MI366" s="108" t="n">
        <v>8.2</v>
      </c>
      <c r="MJ366" s="108" t="n">
        <v>8.4</v>
      </c>
      <c r="MK366" s="108" t="n">
        <v>8.7</v>
      </c>
      <c r="ML366" s="108" t="n">
        <v>10.3</v>
      </c>
      <c r="MM366" s="108" t="n">
        <v>12.3</v>
      </c>
      <c r="MN366" s="108" t="n">
        <v>14.1</v>
      </c>
      <c r="MO366" s="109" t="n">
        <f aca="false">AVERAGE(MC366:MN366)</f>
        <v>12.0583333333333</v>
      </c>
      <c r="NA366" s="1" t="n">
        <v>2016</v>
      </c>
      <c r="NB366" s="110" t="s">
        <v>219</v>
      </c>
      <c r="NC366" s="108" t="n">
        <v>20.1</v>
      </c>
      <c r="ND366" s="108" t="n">
        <v>18.1</v>
      </c>
      <c r="NE366" s="108" t="n">
        <v>19.1</v>
      </c>
      <c r="NF366" s="108" t="n">
        <v>17.3</v>
      </c>
      <c r="NG366" s="108" t="n">
        <v>11.1</v>
      </c>
      <c r="NH366" s="108" t="n">
        <v>9.2</v>
      </c>
      <c r="NI366" s="108" t="n">
        <v>8.4</v>
      </c>
      <c r="NJ366" s="108" t="n">
        <v>7.8</v>
      </c>
      <c r="NK366" s="108" t="n">
        <v>6.7</v>
      </c>
      <c r="NL366" s="108" t="n">
        <v>10</v>
      </c>
      <c r="NM366" s="108" t="n">
        <v>13.2</v>
      </c>
      <c r="NN366" s="108" t="n">
        <v>15.4</v>
      </c>
      <c r="NO366" s="109" t="n">
        <f aca="false">AVERAGE(NC366:NN366)</f>
        <v>13.0333333333333</v>
      </c>
      <c r="OA366" s="1" t="n">
        <v>2016</v>
      </c>
      <c r="OB366" s="110" t="s">
        <v>219</v>
      </c>
      <c r="OC366" s="108" t="n">
        <v>20.2</v>
      </c>
      <c r="OD366" s="108" t="n">
        <v>19</v>
      </c>
      <c r="OE366" s="108" t="n">
        <v>18.6</v>
      </c>
      <c r="OF366" s="108" t="n">
        <v>16.5</v>
      </c>
      <c r="OG366" s="108" t="n">
        <v>12.9</v>
      </c>
      <c r="OH366" s="108" t="n">
        <v>11</v>
      </c>
      <c r="OI366" s="108" t="n">
        <v>9.5</v>
      </c>
      <c r="OJ366" s="108" t="n">
        <v>10</v>
      </c>
      <c r="OK366" s="108" t="n">
        <v>9.3</v>
      </c>
      <c r="OL366" s="108" t="n">
        <v>12.3</v>
      </c>
      <c r="OM366" s="108" t="n">
        <v>15.3</v>
      </c>
      <c r="ON366" s="108" t="n">
        <v>16.3</v>
      </c>
      <c r="OO366" s="109" t="n">
        <f aca="false">AVERAGE(OC366:ON366)</f>
        <v>14.2416666666667</v>
      </c>
      <c r="PA366" s="16" t="n">
        <v>2016</v>
      </c>
      <c r="PB366" s="134" t="s">
        <v>219</v>
      </c>
      <c r="PC366" s="108" t="n">
        <v>19</v>
      </c>
      <c r="PD366" s="108" t="n">
        <v>18</v>
      </c>
      <c r="PE366" s="108" t="n">
        <v>17.1</v>
      </c>
      <c r="PF366" s="108" t="n">
        <v>14.5</v>
      </c>
      <c r="PG366" s="108" t="n">
        <v>7.4</v>
      </c>
      <c r="PH366" s="108" t="n">
        <v>6.5</v>
      </c>
      <c r="PI366" s="108" t="n">
        <v>5.7</v>
      </c>
      <c r="PJ366" s="108" t="n">
        <v>6.2</v>
      </c>
      <c r="PK366" s="108" t="n">
        <v>5.7</v>
      </c>
      <c r="PL366" s="108" t="n">
        <v>10.6</v>
      </c>
      <c r="PM366" s="108" t="n">
        <v>15.2</v>
      </c>
      <c r="PN366" s="108" t="n">
        <v>16.3</v>
      </c>
      <c r="PO366" s="109" t="n">
        <f aca="false">AVERAGE(PC366:PN366)</f>
        <v>11.85</v>
      </c>
      <c r="QA366" s="1" t="n">
        <v>2016</v>
      </c>
      <c r="QB366" s="110" t="s">
        <v>219</v>
      </c>
      <c r="QC366" s="108" t="n">
        <v>15.7</v>
      </c>
      <c r="QD366" s="108" t="n">
        <v>14</v>
      </c>
      <c r="QE366" s="108" t="n">
        <v>14.2</v>
      </c>
      <c r="QF366" s="108" t="n">
        <v>12.1</v>
      </c>
      <c r="QG366" s="108" t="n">
        <v>8</v>
      </c>
      <c r="QH366" s="108" t="n">
        <v>6.8</v>
      </c>
      <c r="QI366" s="108" t="n">
        <v>4.9</v>
      </c>
      <c r="QJ366" s="108" t="n">
        <v>5</v>
      </c>
      <c r="QK366" s="108" t="n">
        <v>4.1</v>
      </c>
      <c r="QL366" s="108" t="n">
        <v>6.1</v>
      </c>
      <c r="QM366" s="108" t="n">
        <v>8.9</v>
      </c>
      <c r="QN366" s="108" t="n">
        <v>10.8</v>
      </c>
      <c r="QO366" s="109" t="n">
        <f aca="false">AVERAGE(QC366:QN366)</f>
        <v>9.21666666666667</v>
      </c>
      <c r="RA366" s="1" t="n">
        <v>2016</v>
      </c>
      <c r="RB366" s="110" t="s">
        <v>219</v>
      </c>
      <c r="RC366" s="108" t="n">
        <v>17.8</v>
      </c>
      <c r="RD366" s="108" t="n">
        <v>16.1</v>
      </c>
      <c r="RE366" s="108" t="n">
        <v>16.9</v>
      </c>
      <c r="RF366" s="108" t="n">
        <v>12.5</v>
      </c>
      <c r="RG366" s="108" t="n">
        <v>5.6</v>
      </c>
      <c r="RH366" s="108" t="n">
        <v>4.8</v>
      </c>
      <c r="RI366" s="108" t="n">
        <v>3.6</v>
      </c>
      <c r="RJ366" s="108" t="n">
        <v>3.2</v>
      </c>
      <c r="RK366" s="108" t="n">
        <v>2.7</v>
      </c>
      <c r="RL366" s="108" t="n">
        <v>6.2</v>
      </c>
      <c r="RM366" s="108" t="n">
        <v>11.2</v>
      </c>
      <c r="RN366" s="108" t="n">
        <v>13.2</v>
      </c>
      <c r="RO366" s="109" t="n">
        <f aca="false">AVERAGE(RC366:RN366)</f>
        <v>9.48333333333333</v>
      </c>
      <c r="SA366" s="1" t="n">
        <v>2016</v>
      </c>
      <c r="SB366" s="107" t="n">
        <v>2016</v>
      </c>
      <c r="SC366" s="108" t="n">
        <v>21.4</v>
      </c>
      <c r="SD366" s="108" t="n">
        <v>19.5</v>
      </c>
      <c r="SE366" s="108" t="n">
        <v>18.8</v>
      </c>
      <c r="SF366" s="108" t="n">
        <v>15.2</v>
      </c>
      <c r="SG366" s="108" t="n">
        <v>11.1</v>
      </c>
      <c r="SH366" s="108" t="n">
        <v>7.8</v>
      </c>
      <c r="SI366" s="108" t="n">
        <v>6.6</v>
      </c>
      <c r="SJ366" s="108" t="n">
        <v>6.9</v>
      </c>
      <c r="SK366" s="108" t="n">
        <v>9.3</v>
      </c>
      <c r="SL366" s="108" t="n">
        <v>12.1</v>
      </c>
      <c r="SM366" s="108" t="n">
        <v>18.6</v>
      </c>
      <c r="SN366" s="108" t="n">
        <v>20.5</v>
      </c>
      <c r="SO366" s="109" t="n">
        <f aca="false">AVERAGE(SC366:SN366)</f>
        <v>13.9833333333333</v>
      </c>
      <c r="TA366" s="1" t="n">
        <v>2016</v>
      </c>
      <c r="TB366" s="110" t="s">
        <v>219</v>
      </c>
      <c r="TC366" s="108" t="n">
        <v>26.4</v>
      </c>
      <c r="TD366" s="108" t="n">
        <v>26.4</v>
      </c>
      <c r="TE366" s="108" t="n">
        <v>27.7</v>
      </c>
      <c r="TF366" s="108" t="n">
        <v>24.1</v>
      </c>
      <c r="TG366" s="108" t="n">
        <v>19.8</v>
      </c>
      <c r="TH366" s="108" t="n">
        <v>16.1</v>
      </c>
      <c r="TI366" s="108" t="n">
        <v>15.1</v>
      </c>
      <c r="TJ366" s="108" t="n">
        <v>14.9</v>
      </c>
      <c r="TK366" s="108" t="n">
        <v>17.1</v>
      </c>
      <c r="TL366" s="108" t="n">
        <v>22.5</v>
      </c>
      <c r="TM366" s="108" t="n">
        <v>25.5</v>
      </c>
      <c r="TN366" s="108" t="n">
        <v>26.9</v>
      </c>
      <c r="TO366" s="109" t="n">
        <f aca="false">AVERAGE(TC366:TN366)</f>
        <v>21.875</v>
      </c>
      <c r="UA366" s="1" t="n">
        <v>2016</v>
      </c>
      <c r="UB366" s="110" t="s">
        <v>219</v>
      </c>
      <c r="UC366" s="108" t="n">
        <v>19.3</v>
      </c>
      <c r="UD366" s="108" t="n">
        <v>17.8</v>
      </c>
      <c r="UE366" s="108" t="n">
        <v>17.8</v>
      </c>
      <c r="UF366" s="108" t="n">
        <v>14</v>
      </c>
      <c r="UG366" s="108" t="n">
        <v>6.6</v>
      </c>
      <c r="UH366" s="108" t="n">
        <v>6.3</v>
      </c>
      <c r="UI366" s="108" t="n">
        <v>4.3</v>
      </c>
      <c r="UJ366" s="108" t="n">
        <v>4.8</v>
      </c>
      <c r="UK366" s="108" t="n">
        <v>4.3</v>
      </c>
      <c r="UL366" s="108" t="n">
        <v>8.3</v>
      </c>
      <c r="UM366" s="108" t="n">
        <v>13.6</v>
      </c>
      <c r="UN366" s="108" t="n">
        <v>15.3</v>
      </c>
      <c r="UO366" s="109" t="n">
        <f aca="false">AVERAGE(UC366:UN366)</f>
        <v>11.0333333333333</v>
      </c>
      <c r="VA366" s="1" t="n">
        <v>2016</v>
      </c>
      <c r="VB366" s="110" t="s">
        <v>219</v>
      </c>
      <c r="VC366" s="108" t="n">
        <v>13.7</v>
      </c>
      <c r="VD366" s="108" t="n">
        <v>12.5</v>
      </c>
      <c r="VE366" s="108" t="n">
        <v>12.9</v>
      </c>
      <c r="VF366" s="108" t="n">
        <v>11</v>
      </c>
      <c r="VG366" s="108" t="n">
        <v>7.8</v>
      </c>
      <c r="VH366" s="108" t="n">
        <v>6.5</v>
      </c>
      <c r="VI366" s="108" t="n">
        <v>5.1</v>
      </c>
      <c r="VJ366" s="108" t="n">
        <v>4.9</v>
      </c>
      <c r="VK366" s="108" t="n">
        <v>5.2</v>
      </c>
      <c r="VL366" s="108" t="n">
        <v>6.8</v>
      </c>
      <c r="VM366" s="108" t="n">
        <v>8.5</v>
      </c>
      <c r="VN366" s="108" t="n">
        <v>10.4</v>
      </c>
      <c r="VO366" s="109" t="n">
        <f aca="false">AVERAGE(VC366:VN366)</f>
        <v>8.775</v>
      </c>
      <c r="WA366" s="1" t="n">
        <v>2016</v>
      </c>
      <c r="WB366" s="110" t="s">
        <v>219</v>
      </c>
      <c r="WC366" s="108" t="n">
        <v>22.4</v>
      </c>
      <c r="WD366" s="108" t="n">
        <v>22.7</v>
      </c>
      <c r="WE366" s="108" t="n">
        <v>21.4</v>
      </c>
      <c r="WF366" s="108" t="n">
        <v>16.9</v>
      </c>
      <c r="WG366" s="108" t="n">
        <v>11.4</v>
      </c>
      <c r="WH366" s="108" t="n">
        <v>8.5</v>
      </c>
      <c r="WI366" s="108" t="n">
        <v>8</v>
      </c>
      <c r="WJ366" s="108" t="n">
        <v>6.8</v>
      </c>
      <c r="WK366" s="108" t="n">
        <v>8.3</v>
      </c>
      <c r="WL366" s="108" t="n">
        <v>13.5</v>
      </c>
      <c r="WM366" s="108" t="n">
        <v>17.5</v>
      </c>
      <c r="WN366" s="108" t="n">
        <v>20.2</v>
      </c>
      <c r="WO366" s="109" t="n">
        <f aca="false">AVERAGE(WC366:WN366)</f>
        <v>14.8</v>
      </c>
      <c r="YA366" s="1" t="n">
        <v>2016</v>
      </c>
      <c r="YB366" s="110" t="s">
        <v>219</v>
      </c>
      <c r="YC366" s="108" t="n">
        <v>16.6</v>
      </c>
      <c r="YD366" s="108" t="n">
        <v>15.1</v>
      </c>
      <c r="YE366" s="108" t="n">
        <v>15.1</v>
      </c>
      <c r="YF366" s="108" t="n">
        <v>12</v>
      </c>
      <c r="YG366" s="108" t="n">
        <v>7.1</v>
      </c>
      <c r="YH366" s="108" t="n">
        <v>6</v>
      </c>
      <c r="YI366" s="108" t="n">
        <v>3.9</v>
      </c>
      <c r="YJ366" s="108" t="n">
        <v>4.1</v>
      </c>
      <c r="YK366" s="108" t="n">
        <v>3.6</v>
      </c>
      <c r="YL366" s="108" t="n">
        <v>6.6</v>
      </c>
      <c r="YM366" s="108" t="n">
        <v>10.4</v>
      </c>
      <c r="YN366" s="108" t="n">
        <v>12.4</v>
      </c>
      <c r="YO366" s="109" t="n">
        <f aca="false">AVERAGE(YC366:YN366)</f>
        <v>9.40833333333333</v>
      </c>
      <c r="ZA366" s="1" t="n">
        <v>2016</v>
      </c>
      <c r="ZB366" s="110" t="s">
        <v>219</v>
      </c>
      <c r="ZC366" s="108" t="n">
        <v>18.3</v>
      </c>
      <c r="ZD366" s="108" t="n">
        <v>17</v>
      </c>
      <c r="ZE366" s="108" t="n">
        <v>17.3</v>
      </c>
      <c r="ZF366" s="108" t="n">
        <v>13.8</v>
      </c>
      <c r="ZG366" s="108" t="n">
        <v>7</v>
      </c>
      <c r="ZH366" s="108" t="n">
        <v>5.6</v>
      </c>
      <c r="ZI366" s="108" t="n">
        <v>3.9</v>
      </c>
      <c r="ZJ366" s="108" t="n">
        <v>4.4</v>
      </c>
      <c r="ZK366" s="108" t="n">
        <v>4.1</v>
      </c>
      <c r="ZL366" s="108" t="n">
        <v>7.4</v>
      </c>
      <c r="ZM366" s="108" t="n">
        <v>12.1</v>
      </c>
      <c r="ZN366" s="108" t="n">
        <v>14.5</v>
      </c>
      <c r="ZO366" s="109" t="n">
        <f aca="false">AVERAGE(ZC366:ZN366)</f>
        <v>10.45</v>
      </c>
      <c r="AAA366" s="1" t="n">
        <v>2016</v>
      </c>
      <c r="AAB366" s="110" t="s">
        <v>219</v>
      </c>
      <c r="AAC366" s="108" t="n">
        <v>24.9</v>
      </c>
      <c r="AAD366" s="108" t="n">
        <v>24.1</v>
      </c>
      <c r="AAE366" s="108" t="n">
        <v>24.3</v>
      </c>
      <c r="AAF366" s="108" t="n">
        <v>19.8</v>
      </c>
      <c r="AAG366" s="108" t="n">
        <v>18.4</v>
      </c>
      <c r="AAH366" s="108" t="n">
        <v>15.9</v>
      </c>
      <c r="AAI366" s="108" t="n">
        <v>12.7</v>
      </c>
      <c r="AAJ366" s="108" t="n">
        <v>14.3</v>
      </c>
      <c r="AAK366" s="108" t="n">
        <v>20.7</v>
      </c>
      <c r="AAL366" s="108" t="n">
        <v>20.9</v>
      </c>
      <c r="AAM366" s="108" t="n">
        <v>24.7</v>
      </c>
      <c r="AAN366" s="108" t="n">
        <v>24.9</v>
      </c>
      <c r="AAO366" s="109" t="n">
        <f aca="false">AVERAGE(AAC366:AAN366)</f>
        <v>20.4666666666667</v>
      </c>
      <c r="ABA366" s="1" t="n">
        <v>2016</v>
      </c>
      <c r="ABB366" s="110" t="s">
        <v>219</v>
      </c>
      <c r="ABC366" s="108" t="n">
        <v>23.7</v>
      </c>
      <c r="ABD366" s="108" t="n">
        <v>25.5</v>
      </c>
      <c r="ABE366" s="108" t="n">
        <v>24.5</v>
      </c>
      <c r="ABF366" s="108" t="n">
        <v>23.3</v>
      </c>
      <c r="ABG366" s="108" t="n">
        <v>18.9</v>
      </c>
      <c r="ABH366" s="108" t="n">
        <v>16.6</v>
      </c>
      <c r="ABI366" s="108" t="n">
        <v>15.7</v>
      </c>
      <c r="ABJ366" s="108" t="n">
        <v>14.3</v>
      </c>
      <c r="ABK366" s="108" t="n">
        <v>15.4</v>
      </c>
      <c r="ABL366" s="108" t="n">
        <v>19.7</v>
      </c>
      <c r="ABM366" s="108" t="n">
        <v>20.9</v>
      </c>
      <c r="ABN366" s="108" t="n">
        <v>24</v>
      </c>
      <c r="ABO366" s="109" t="n">
        <f aca="false">AVERAGE(ABC366:ABN366)</f>
        <v>20.2083333333333</v>
      </c>
      <c r="ACA366" s="111" t="n">
        <v>2016</v>
      </c>
      <c r="ACB366" s="110" t="s">
        <v>219</v>
      </c>
      <c r="ACC366" s="108" t="n">
        <v>19.3</v>
      </c>
      <c r="ACD366" s="108" t="n">
        <v>17.7</v>
      </c>
      <c r="ACE366" s="108" t="n">
        <v>17.9</v>
      </c>
      <c r="ACF366" s="108" t="n">
        <v>15.3</v>
      </c>
      <c r="ACG366" s="108" t="n">
        <v>10.1</v>
      </c>
      <c r="ACH366" s="108" t="n">
        <v>8.9</v>
      </c>
      <c r="ACI366" s="108" t="n">
        <v>7.5</v>
      </c>
      <c r="ACJ366" s="108" t="n">
        <v>7.9</v>
      </c>
      <c r="ACK366" s="108" t="n">
        <v>7.6</v>
      </c>
      <c r="ACL366" s="108" t="n">
        <v>10.6</v>
      </c>
      <c r="ACM366" s="108" t="n">
        <v>13.6</v>
      </c>
      <c r="ACN366" s="108" t="n">
        <v>15.7</v>
      </c>
      <c r="ACO366" s="109" t="n">
        <f aca="false">AVERAGE(ACC366:ACN366)</f>
        <v>12.675</v>
      </c>
      <c r="ADA366" s="1" t="n">
        <v>2016</v>
      </c>
      <c r="ADB366" s="110" t="s">
        <v>219</v>
      </c>
      <c r="ADC366" s="108" t="n">
        <v>25.4</v>
      </c>
      <c r="ADD366" s="108" t="n">
        <v>26.1</v>
      </c>
      <c r="ADE366" s="108" t="n">
        <v>26</v>
      </c>
      <c r="ADF366" s="108" t="n">
        <v>23.4</v>
      </c>
      <c r="ADG366" s="108" t="n">
        <v>20</v>
      </c>
      <c r="ADH366" s="108" t="n">
        <v>17.7</v>
      </c>
      <c r="ADI366" s="108" t="n">
        <v>16.1</v>
      </c>
      <c r="ADJ366" s="108" t="n">
        <v>15</v>
      </c>
      <c r="ADK366" s="108" t="n">
        <v>17.1</v>
      </c>
      <c r="ADL366" s="108" t="n">
        <v>20.9</v>
      </c>
      <c r="ADM366" s="108" t="n">
        <v>23.2</v>
      </c>
      <c r="ADN366" s="108" t="n">
        <v>26.8</v>
      </c>
      <c r="ADO366" s="109" t="n">
        <f aca="false">AVERAGE(ADC366:ADN366)</f>
        <v>21.475</v>
      </c>
      <c r="AEA366" s="1" t="n">
        <v>2016</v>
      </c>
      <c r="AEB366" s="110" t="s">
        <v>219</v>
      </c>
      <c r="AEC366" s="108" t="n">
        <v>25.6</v>
      </c>
      <c r="AED366" s="108" t="n">
        <v>26</v>
      </c>
      <c r="AEE366" s="108" t="n">
        <v>26.5</v>
      </c>
      <c r="AEF366" s="108" t="n">
        <v>22.3</v>
      </c>
      <c r="AEG366" s="108" t="n">
        <v>18.2</v>
      </c>
      <c r="AEH366" s="108" t="n">
        <v>16.9</v>
      </c>
      <c r="AEI366" s="108" t="n">
        <v>15.4</v>
      </c>
      <c r="AEJ366" s="108" t="n">
        <v>13.4</v>
      </c>
      <c r="AEK366" s="108" t="n">
        <v>15</v>
      </c>
      <c r="AEL366" s="108" t="n">
        <v>20.3</v>
      </c>
      <c r="AEM366" s="108" t="n">
        <v>22.7</v>
      </c>
      <c r="AEN366" s="108" t="n">
        <v>25.9</v>
      </c>
      <c r="AEO366" s="109" t="n">
        <f aca="false">AVERAGE(AEC366:AEN366)</f>
        <v>20.6833333333333</v>
      </c>
      <c r="AFA366" s="1" t="n">
        <v>2016</v>
      </c>
      <c r="AFB366" s="110" t="s">
        <v>219</v>
      </c>
      <c r="AFC366" s="108" t="n">
        <v>19.7</v>
      </c>
      <c r="AFD366" s="108" t="n">
        <v>19.3</v>
      </c>
      <c r="AFE366" s="108" t="n">
        <v>19.4</v>
      </c>
      <c r="AFF366" s="108" t="n">
        <v>17.4</v>
      </c>
      <c r="AFG366" s="108" t="n">
        <v>14.9</v>
      </c>
      <c r="AFH366" s="108" t="n">
        <v>12.8</v>
      </c>
      <c r="AFI366" s="108" t="n">
        <v>11.4</v>
      </c>
      <c r="AFJ366" s="108" t="n">
        <v>11.4</v>
      </c>
      <c r="AFK366" s="108" t="n">
        <v>11.1</v>
      </c>
      <c r="AFL366" s="108" t="n">
        <v>13.3</v>
      </c>
      <c r="AFM366" s="108" t="n">
        <v>15.9</v>
      </c>
      <c r="AFN366" s="108" t="n">
        <v>16.9</v>
      </c>
      <c r="AFO366" s="109" t="n">
        <f aca="false">AVERAGE(AFC366:AFN366)</f>
        <v>15.2916666666667</v>
      </c>
      <c r="AGA366" s="1" t="n">
        <v>2016</v>
      </c>
      <c r="AGB366" s="110" t="s">
        <v>219</v>
      </c>
      <c r="AGC366" s="108" t="n">
        <v>18.8</v>
      </c>
      <c r="AGD366" s="108" t="n">
        <v>17.3</v>
      </c>
      <c r="AGE366" s="108" t="n">
        <v>17.3</v>
      </c>
      <c r="AGF366" s="108" t="n">
        <v>13.4</v>
      </c>
      <c r="AGG366" s="108" t="n">
        <v>5.3</v>
      </c>
      <c r="AGH366" s="108" t="n">
        <v>5.3</v>
      </c>
      <c r="AGI366" s="108" t="n">
        <v>3.5</v>
      </c>
      <c r="AGJ366" s="108" t="n">
        <v>3.3</v>
      </c>
      <c r="AGK366" s="108" t="n">
        <v>2.8</v>
      </c>
      <c r="AGL366" s="108" t="n">
        <v>7.7</v>
      </c>
      <c r="AGM366" s="108" t="n">
        <v>13.2</v>
      </c>
      <c r="AGN366" s="108" t="n">
        <v>15.4</v>
      </c>
      <c r="AGO366" s="109" t="n">
        <f aca="false">AVERAGE(AGC366:AGN366)</f>
        <v>10.275</v>
      </c>
      <c r="AHA366" s="1" t="n">
        <v>2016</v>
      </c>
      <c r="AHB366" s="110" t="s">
        <v>219</v>
      </c>
      <c r="AHC366" s="108" t="n">
        <v>16.5</v>
      </c>
      <c r="AHD366" s="108" t="n">
        <v>13.9</v>
      </c>
      <c r="AHE366" s="108" t="n">
        <v>14.6</v>
      </c>
      <c r="AHF366" s="108" t="n">
        <v>11.5</v>
      </c>
      <c r="AHG366" s="108" t="n">
        <v>5.8</v>
      </c>
      <c r="AHH366" s="108" t="n">
        <v>4.5</v>
      </c>
      <c r="AHI366" s="108" t="n">
        <v>2.9</v>
      </c>
      <c r="AHJ366" s="108" t="n">
        <v>3.4</v>
      </c>
      <c r="AHK366" s="108" t="n">
        <v>2.7</v>
      </c>
      <c r="AHL366" s="108" t="n">
        <v>4.5</v>
      </c>
      <c r="AHM366" s="108" t="n">
        <v>8</v>
      </c>
      <c r="AHN366" s="108" t="n">
        <v>11.2</v>
      </c>
      <c r="AHO366" s="109" t="n">
        <f aca="false">AVERAGE(AHC366:AHN366)</f>
        <v>8.29166666666667</v>
      </c>
      <c r="AIA366" s="1" t="n">
        <v>2016</v>
      </c>
      <c r="AIB366" s="110" t="s">
        <v>219</v>
      </c>
      <c r="AIC366" s="108" t="n">
        <v>23.4</v>
      </c>
      <c r="AID366" s="108" t="n">
        <v>20.7</v>
      </c>
      <c r="AIE366" s="108" t="n">
        <v>21.4</v>
      </c>
      <c r="AIF366" s="108" t="n">
        <v>16.5</v>
      </c>
      <c r="AIG366" s="108" t="n">
        <v>11.5</v>
      </c>
      <c r="AIH366" s="108" t="n">
        <v>7.5</v>
      </c>
      <c r="AII366" s="108" t="n">
        <v>6.1</v>
      </c>
      <c r="AIJ366" s="108" t="n">
        <v>7.3</v>
      </c>
      <c r="AIK366" s="108" t="n">
        <v>8.6</v>
      </c>
      <c r="AIL366" s="108" t="n">
        <v>13.8</v>
      </c>
      <c r="AIM366" s="108" t="n">
        <v>19.5</v>
      </c>
      <c r="AIN366" s="108" t="n">
        <v>22.9</v>
      </c>
      <c r="AIO366" s="109" t="n">
        <f aca="false">AVERAGE(AIC366:AIN366)</f>
        <v>14.9333333333333</v>
      </c>
      <c r="AJA366" s="1" t="n">
        <v>2016</v>
      </c>
      <c r="AJB366" s="110" t="s">
        <v>219</v>
      </c>
      <c r="AJC366" s="108" t="n">
        <v>27.4</v>
      </c>
      <c r="AJD366" s="108" t="n">
        <v>27.4</v>
      </c>
      <c r="AJE366" s="108" t="n">
        <v>27.5</v>
      </c>
      <c r="AJF366" s="108" t="n">
        <v>23.9</v>
      </c>
      <c r="AJG366" s="108" t="n">
        <v>22.8</v>
      </c>
      <c r="AJH366" s="108" t="n">
        <v>20.8</v>
      </c>
      <c r="AJI366" s="108" t="n">
        <v>16.2</v>
      </c>
      <c r="AJJ366" s="108" t="n">
        <v>17.3</v>
      </c>
      <c r="AJK366" s="108" t="n">
        <v>24.7</v>
      </c>
      <c r="AJL366" s="108" t="n">
        <v>23.9</v>
      </c>
      <c r="AJM366" s="108" t="n">
        <v>27.2</v>
      </c>
      <c r="AJN366" s="108" t="n">
        <v>27.1</v>
      </c>
      <c r="AJO366" s="109" t="n">
        <f aca="false">AVERAGE(AJC366:AJN366)</f>
        <v>23.85</v>
      </c>
      <c r="AKA366" s="1" t="n">
        <v>2016</v>
      </c>
      <c r="AKB366" s="110" t="s">
        <v>219</v>
      </c>
      <c r="AKC366" s="108" t="n">
        <v>18.6</v>
      </c>
      <c r="AKD366" s="108" t="n">
        <v>16</v>
      </c>
      <c r="AKE366" s="108" t="n">
        <v>16.1</v>
      </c>
      <c r="AKF366" s="108" t="n">
        <v>13.1</v>
      </c>
      <c r="AKG366" s="108" t="n">
        <v>6.4</v>
      </c>
      <c r="AKH366" s="108" t="n">
        <v>4.9</v>
      </c>
      <c r="AKI366" s="108" t="n">
        <v>2.9</v>
      </c>
      <c r="AKJ366" s="108" t="n">
        <v>3.3</v>
      </c>
      <c r="AKK366" s="108" t="n">
        <v>2.7</v>
      </c>
      <c r="AKL366" s="108" t="n">
        <v>4.8</v>
      </c>
      <c r="AKM366" s="108" t="n">
        <v>9.9</v>
      </c>
      <c r="AKN366" s="108" t="n">
        <v>12.8</v>
      </c>
      <c r="AKO366" s="109" t="n">
        <f aca="false">AVERAGE(AKC366:AKN366)</f>
        <v>9.29166666666667</v>
      </c>
      <c r="ALA366" s="35" t="n">
        <f aca="false">(ACO366+AO366+EO366+NO366+AKO366+AFO366+AEO366+IO366+MO366)/9</f>
        <v>13.7268518518519</v>
      </c>
      <c r="ALB366" s="77" t="n">
        <f aca="false">(ABO366+KO366+DO366+AGO366)/4</f>
        <v>19.3520833333333</v>
      </c>
      <c r="ALC366" s="19" t="n">
        <f aca="false">(QO366+PO366+AAO366+AJO366+FO366+SO366+BO366+CO366+JO366+OO366+TO366+HO366)/12</f>
        <v>13.7381944444444</v>
      </c>
      <c r="AMA366" s="28" t="n">
        <f aca="false">MAX(ACC366:ACN366,AC366:AN366,EC366:EN366,NC366:NN366,AKC366:AKN366,AFC366:AFN366,AEC366:AEN366,IC366:IN366,MC366:MN366)</f>
        <v>26.5</v>
      </c>
      <c r="AMB366" s="28" t="n">
        <f aca="false">MIN(ACC366:ACN366,AC366:AN366,EC366:EN366,NC366:NN366,AKC366:AKN366,AFC366:AFN366,AEC366:AEN366,IC366:IN366,MC366:MN366)</f>
        <v>2.7</v>
      </c>
      <c r="AMC366" s="81" t="n">
        <f aca="false">MAX(ABC366:ABN366,KC366:KN366,DC366:DN366,AGC366:AGN366)</f>
        <v>28.1</v>
      </c>
      <c r="AMD366" s="81" t="n">
        <f aca="false">MIN(ABC366:ABN366,KC366:KN366,DC366:DN366,AGC366:AGN366)</f>
        <v>2.8</v>
      </c>
      <c r="AME366" s="60" t="n">
        <f aca="false">MAX(QC366:QN366,PC366:PN366,AJC366:AJN366,AAC366:AAN366,FC366:FN366,SC366:SN366)</f>
        <v>27.5</v>
      </c>
      <c r="AMF366" s="60" t="n">
        <f aca="false">MIN(QC366:QN366,PC366:PN366,AJC366:AJN366,AAC366:AAN366,FC366:FN366,SC366:SN366)</f>
        <v>4.1</v>
      </c>
    </row>
    <row r="367" customFormat="false" ht="12.8" hidden="false" customHeight="false" outlineLevel="0" collapsed="false">
      <c r="A367" s="104"/>
      <c r="B367" s="29" t="n">
        <f aca="false">AVERAGE(AO367,BO367,CO367,DO367,EO367,FO367,GO367,HO377,IO367,JO367,KO367,LO367,MO367,NO367,OO367,PO367,QO367,RO367,SO367,TO367,UO367,VO367,WO367,YO367,ZO367,AAO367,ABO367,ACO367,ADO367,AEO367,AFO367,AGO367,AHO367,AIO367,AJO367,AKO367)</f>
        <v>13.7252380952381</v>
      </c>
      <c r="C367" s="30" t="n">
        <f aca="false">AVERAGE(B363:B367)</f>
        <v>14.1440952380952</v>
      </c>
      <c r="D367" s="31" t="n">
        <f aca="false">AVERAGE(B358:B367)</f>
        <v>14.0004388227513</v>
      </c>
      <c r="E367" s="29" t="n">
        <f aca="false">AVERAGE(B348:B367)</f>
        <v>13.8253351521164</v>
      </c>
      <c r="F367" s="32" t="n">
        <f aca="false">AVERAGE(B318:B367)</f>
        <v>13.8212946423561</v>
      </c>
      <c r="G367" s="3" t="n">
        <f aca="false">MAX(AC367:AN367,BC367:BN367,CC367:CN367,DC367:DN367,EC367:EN367,FC367:FN367,GC367:GN367,HC367:HN367,IC367:IN367,JC367:JN367,KC367:KN367,LC367:LN367,MC367:MN367,NC367:NN367,OC367:ON367,PC367:PN367,QC367:QN367,RC367:RN367,SC367:SN367,TC367:TN367,UC367:UN367,VC367:VN367,WC367:WN367,YC367:YN367,ZC367:ZN367,AAC367:AAN367,ABC367:ABN367,ACC367:ACN367,ADC367:ADN367,AEC367:AEN367,AFC367:AFN367,AGC367:AGN367,AHC367:AHN367,AIC367:AIN367,AJC367:AJN367,AKC367:AKN367)</f>
        <v>27.5</v>
      </c>
      <c r="H367" s="105" t="n">
        <f aca="false">MEDIAN(AC367:AN367,BC367:BN367,CC367:CN367,DC367:DN367,EC367:EN367,FC367:FN367,GC367:GN367,HC367:HN367,IC367:IN367,JC367:JN367,KC367:KN367,LC367:LN367,MC367:MN367,NC367:NN367,OC367:ON367,PC367:PN367,QC367:QN367,RC367:RN367,SC367:SN367,TC367:TN367,UC367:UN367,VC367:VN367,WC367:WN367,YC367:YN367,ZC367:ZN367,AAC367:AAN367,ABC367:ABN367,ACC367:ACN367,ADC367:ADN367,AEC367:AEN367,AFC367:AFN367,AGC367:AGN367,AHC367:AHN367,AIC367:AIN367,AJC367:AJN367,AKC367:AKN367)</f>
        <v>13.2</v>
      </c>
      <c r="I367" s="5" t="n">
        <f aca="false">MIN(AC367:AN367,BC367:BN367,CC367:CN367,DC367:DN367,EC367:EN367,FC367:FN367,GC367:GN367,HC367:HN367,IC367:IN367,JC367:JN367,KC367:KN367,LC367:LN367,MC367:MN367,NC367:NN367,OC367:ON367,PC367:PN367,QC367:QN367,RC367:RN367,SC367:SN367,TC367:TN367,UC367:UN367,VC367:VN367,WC367:WN367,YC367:YN367,ZC367:ZN367,AAC367:AAN367,ABC367:ABN367,ACC367:ACN367,ADC367:ADN367,AEC367:AEN367,AFC367:AFN367,AGC367:AGN367,AHC367:AHN367,AIC367:AIN367,AJC367:AJN367,AKC367:AKN367)</f>
        <v>3.5</v>
      </c>
      <c r="J367" s="106" t="n">
        <f aca="false">(G367+I367)/2</f>
        <v>15.5</v>
      </c>
      <c r="AB367" s="107" t="n">
        <v>2017</v>
      </c>
      <c r="AC367" s="108" t="n">
        <v>14.6</v>
      </c>
      <c r="AD367" s="108" t="n">
        <v>15.7</v>
      </c>
      <c r="AE367" s="108" t="n">
        <v>15.9</v>
      </c>
      <c r="AF367" s="108" t="n">
        <v>14.2</v>
      </c>
      <c r="AG367" s="108" t="n">
        <v>12.1</v>
      </c>
      <c r="AH367" s="108" t="n">
        <v>9.3</v>
      </c>
      <c r="AI367" s="108" t="n">
        <v>8.4</v>
      </c>
      <c r="AJ367" s="108" t="n">
        <v>9.6</v>
      </c>
      <c r="AK367" s="108" t="n">
        <v>9.8</v>
      </c>
      <c r="AL367" s="108" t="n">
        <v>11.5</v>
      </c>
      <c r="AM367" s="108" t="n">
        <v>14.5</v>
      </c>
      <c r="AN367" s="108" t="n">
        <v>14.8</v>
      </c>
      <c r="AO367" s="109" t="n">
        <f aca="false">AVERAGE(AC367:AN367)</f>
        <v>12.5333333333333</v>
      </c>
      <c r="BA367" s="1" t="n">
        <v>2017</v>
      </c>
      <c r="BB367" s="119" t="s">
        <v>220</v>
      </c>
      <c r="BC367" s="108" t="n">
        <v>15</v>
      </c>
      <c r="BD367" s="108" t="n">
        <v>14.7</v>
      </c>
      <c r="BE367" s="108" t="n">
        <v>14.1</v>
      </c>
      <c r="BF367" s="108" t="n">
        <v>9.8</v>
      </c>
      <c r="BG367" s="108" t="n">
        <v>8.4</v>
      </c>
      <c r="BH367" s="108" t="n">
        <v>5.2</v>
      </c>
      <c r="BI367" s="108" t="n">
        <v>3.7</v>
      </c>
      <c r="BJ367" s="108" t="n">
        <v>6.2</v>
      </c>
      <c r="BK367" s="108" t="n">
        <v>6.1</v>
      </c>
      <c r="BL367" s="108" t="n">
        <v>6.7</v>
      </c>
      <c r="BM367" s="108" t="n">
        <v>13.6</v>
      </c>
      <c r="BN367" s="108" t="n">
        <v>10.3</v>
      </c>
      <c r="BO367" s="109" t="n">
        <f aca="false">AVERAGE(BC367:BN367)</f>
        <v>9.48333333333333</v>
      </c>
      <c r="CA367" s="1" t="n">
        <v>2017</v>
      </c>
      <c r="CB367" s="119" t="s">
        <v>220</v>
      </c>
      <c r="CC367" s="108" t="n">
        <v>11.8</v>
      </c>
      <c r="CD367" s="108" t="n">
        <v>12.7</v>
      </c>
      <c r="CE367" s="108" t="n">
        <v>11.8</v>
      </c>
      <c r="CF367" s="108" t="n">
        <v>8.3</v>
      </c>
      <c r="CG367" s="108" t="n">
        <v>6.5</v>
      </c>
      <c r="CH367" s="108" t="n">
        <v>4.1</v>
      </c>
      <c r="CI367" s="108" t="n">
        <v>5.1</v>
      </c>
      <c r="CJ367" s="108" t="n">
        <v>6.3</v>
      </c>
      <c r="CK367" s="108" t="n">
        <v>6.2</v>
      </c>
      <c r="CL367" s="108" t="n">
        <v>7.4</v>
      </c>
      <c r="CM367" s="108" t="n">
        <v>10.7</v>
      </c>
      <c r="CN367" s="108" t="n">
        <v>10.8</v>
      </c>
      <c r="CO367" s="109" t="n">
        <f aca="false">AVERAGE(CC367:CN367)</f>
        <v>8.475</v>
      </c>
      <c r="DA367" s="1" t="n">
        <v>2017</v>
      </c>
      <c r="DB367" s="119" t="s">
        <v>220</v>
      </c>
      <c r="DC367" s="108" t="n">
        <v>27</v>
      </c>
      <c r="DD367" s="108" t="n">
        <v>25.6</v>
      </c>
      <c r="DE367" s="108" t="n">
        <v>26.2</v>
      </c>
      <c r="DF367" s="108" t="n">
        <v>23</v>
      </c>
      <c r="DG367" s="108" t="n">
        <v>17.2</v>
      </c>
      <c r="DH367" s="108" t="n">
        <v>13.9</v>
      </c>
      <c r="DI367" s="108" t="n">
        <v>14.5</v>
      </c>
      <c r="DJ367" s="108" t="n">
        <v>15</v>
      </c>
      <c r="DK367" s="108" t="n">
        <v>18.7</v>
      </c>
      <c r="DL367" s="108" t="n">
        <v>24.7</v>
      </c>
      <c r="DM367" s="108" t="n">
        <v>26.7</v>
      </c>
      <c r="DN367" s="108" t="n">
        <v>27.5</v>
      </c>
      <c r="DO367" s="109" t="n">
        <f aca="false">AVERAGE(DC367:DN367)</f>
        <v>21.6666666666667</v>
      </c>
      <c r="EA367" s="1" t="n">
        <v>2017</v>
      </c>
      <c r="EB367" s="110" t="s">
        <v>220</v>
      </c>
      <c r="EC367" s="108" t="n">
        <v>14.2</v>
      </c>
      <c r="ED367" s="108" t="n">
        <v>15.3</v>
      </c>
      <c r="EE367" s="108" t="n">
        <v>14.3</v>
      </c>
      <c r="EF367" s="108" t="n">
        <v>10.6</v>
      </c>
      <c r="EG367" s="108" t="n">
        <v>8.8</v>
      </c>
      <c r="EH367" s="108" t="n">
        <v>6.9</v>
      </c>
      <c r="EI367" s="108" t="n">
        <v>7.7</v>
      </c>
      <c r="EJ367" s="108" t="n">
        <v>8.8</v>
      </c>
      <c r="EK367" s="108" t="n">
        <v>7.8</v>
      </c>
      <c r="EL367" s="108" t="n">
        <v>10</v>
      </c>
      <c r="EM367" s="108" t="n">
        <v>13.7</v>
      </c>
      <c r="EN367" s="108" t="n">
        <v>13.1</v>
      </c>
      <c r="EO367" s="109" t="n">
        <f aca="false">AVERAGE(EC367:EN367)</f>
        <v>10.9333333333333</v>
      </c>
      <c r="FA367" s="1" t="n">
        <v>2017</v>
      </c>
      <c r="FB367" s="110" t="s">
        <v>220</v>
      </c>
      <c r="FC367" s="108" t="n">
        <v>12.7</v>
      </c>
      <c r="FD367" s="108" t="n">
        <v>14.3</v>
      </c>
      <c r="FE367" s="108" t="n">
        <v>13.3</v>
      </c>
      <c r="FF367" s="108" t="n">
        <v>9.9</v>
      </c>
      <c r="FG367" s="108" t="n">
        <v>8.7</v>
      </c>
      <c r="FH367" s="108" t="n">
        <v>7.7</v>
      </c>
      <c r="FI367" s="108" t="n">
        <v>6.9</v>
      </c>
      <c r="FJ367" s="108" t="n">
        <v>8.6</v>
      </c>
      <c r="FK367" s="108" t="n">
        <v>7.9</v>
      </c>
      <c r="FL367" s="108" t="n">
        <v>9.1</v>
      </c>
      <c r="FM367" s="108" t="n">
        <v>12.6</v>
      </c>
      <c r="FN367" s="108" t="n">
        <v>12.9</v>
      </c>
      <c r="FO367" s="109" t="n">
        <f aca="false">AVERAGE(FC367:FN367)</f>
        <v>10.3833333333333</v>
      </c>
      <c r="GA367" s="1" t="n">
        <v>2017</v>
      </c>
      <c r="GB367" s="110" t="s">
        <v>220</v>
      </c>
      <c r="GC367" s="108" t="n">
        <v>16.6</v>
      </c>
      <c r="GD367" s="108" t="n">
        <v>17.2</v>
      </c>
      <c r="GE367" s="108" t="n">
        <v>16.2</v>
      </c>
      <c r="GF367" s="108" t="n">
        <v>15.8</v>
      </c>
      <c r="GG367" s="108" t="n">
        <v>13.7</v>
      </c>
      <c r="GH367" s="108" t="n">
        <v>13.4</v>
      </c>
      <c r="GI367" s="108" t="n">
        <v>11.8</v>
      </c>
      <c r="GJ367" s="108" t="n">
        <v>12</v>
      </c>
      <c r="GK367" s="108" t="n">
        <v>12.1</v>
      </c>
      <c r="GL367" s="108" t="n">
        <v>13.2</v>
      </c>
      <c r="GM367" s="108" t="n">
        <v>15.6</v>
      </c>
      <c r="GN367" s="108" t="n">
        <v>16.4</v>
      </c>
      <c r="GO367" s="109" t="n">
        <f aca="false">AVERAGE(GC367:GN367)</f>
        <v>14.5</v>
      </c>
      <c r="HA367" s="1" t="n">
        <v>2017</v>
      </c>
      <c r="HB367" s="119" t="s">
        <v>220</v>
      </c>
      <c r="HC367" s="108" t="n">
        <v>14.5</v>
      </c>
      <c r="HD367" s="108" t="n">
        <v>15.3</v>
      </c>
      <c r="HE367" s="108" t="n">
        <v>14.6</v>
      </c>
      <c r="HF367" s="108" t="n">
        <v>13.5</v>
      </c>
      <c r="HG367" s="108" t="n">
        <v>13</v>
      </c>
      <c r="HH367" s="108" t="n">
        <v>12.2</v>
      </c>
      <c r="HI367" s="108" t="n">
        <v>11</v>
      </c>
      <c r="HJ367" s="108" t="n">
        <v>10.4</v>
      </c>
      <c r="HK367" s="108" t="n">
        <v>10.7</v>
      </c>
      <c r="HL367" s="108" t="n">
        <v>11.5</v>
      </c>
      <c r="HM367" s="108" t="n">
        <v>13.8</v>
      </c>
      <c r="HN367" s="108" t="n">
        <v>13.9</v>
      </c>
      <c r="HO367" s="109" t="n">
        <f aca="false">AVERAGE(HC367:HN367)</f>
        <v>12.8666666666667</v>
      </c>
      <c r="IA367" s="1" t="n">
        <v>2017</v>
      </c>
      <c r="IB367" s="110" t="s">
        <v>220</v>
      </c>
      <c r="IC367" s="108" t="n">
        <v>22.4</v>
      </c>
      <c r="ID367" s="108" t="n">
        <v>23.6</v>
      </c>
      <c r="IE367" s="108" t="n">
        <v>22.3</v>
      </c>
      <c r="IF367" s="108" t="n">
        <v>19.4</v>
      </c>
      <c r="IG367" s="108" t="n">
        <v>14.1</v>
      </c>
      <c r="IH367" s="108" t="n">
        <v>10.7</v>
      </c>
      <c r="II367" s="108" t="n">
        <v>9</v>
      </c>
      <c r="IJ367" s="108" t="n">
        <v>12.3</v>
      </c>
      <c r="IK367" s="108" t="n">
        <v>14.3</v>
      </c>
      <c r="IL367" s="108" t="n">
        <v>17</v>
      </c>
      <c r="IM367" s="108" t="n">
        <v>20</v>
      </c>
      <c r="IN367" s="108" t="n">
        <v>21.7</v>
      </c>
      <c r="IO367" s="109" t="n">
        <f aca="false">AVERAGE(IC367:IN367)</f>
        <v>17.2333333333333</v>
      </c>
      <c r="JA367" s="1" t="n">
        <v>2017</v>
      </c>
      <c r="JB367" s="110" t="s">
        <v>220</v>
      </c>
      <c r="JC367" s="108" t="n">
        <v>12.3</v>
      </c>
      <c r="JD367" s="108" t="n">
        <v>13.2</v>
      </c>
      <c r="JE367" s="108" t="n">
        <v>12</v>
      </c>
      <c r="JF367" s="108" t="n">
        <v>7.5</v>
      </c>
      <c r="JG367" s="108" t="n">
        <v>6.1</v>
      </c>
      <c r="JH367" s="108" t="n">
        <v>3.8</v>
      </c>
      <c r="JI367" s="108" t="n">
        <v>4.6</v>
      </c>
      <c r="JJ367" s="108" t="n">
        <v>6.1</v>
      </c>
      <c r="JK367" s="108" t="n">
        <v>5.8</v>
      </c>
      <c r="JL367" s="108" t="n">
        <v>7.4</v>
      </c>
      <c r="JM367" s="108" t="n">
        <v>11.4</v>
      </c>
      <c r="JN367" s="108" t="n">
        <v>11</v>
      </c>
      <c r="JO367" s="109" t="n">
        <f aca="false">AVERAGE(JC367:JN367)</f>
        <v>8.43333333333333</v>
      </c>
      <c r="KA367" s="1" t="n">
        <v>2017</v>
      </c>
      <c r="KB367" s="110" t="s">
        <v>220</v>
      </c>
      <c r="KC367" s="108" t="n">
        <v>25.8</v>
      </c>
      <c r="KD367" s="108" t="n">
        <v>25</v>
      </c>
      <c r="KE367" s="108" t="n">
        <v>25.7</v>
      </c>
      <c r="KF367" s="108" t="n">
        <v>23</v>
      </c>
      <c r="KG367" s="108" t="n">
        <v>16.7</v>
      </c>
      <c r="KH367" s="108" t="n">
        <v>14.8</v>
      </c>
      <c r="KI367" s="108" t="n">
        <v>14.7</v>
      </c>
      <c r="KJ367" s="108" t="n">
        <v>14.8</v>
      </c>
      <c r="KK367" s="108" t="n">
        <v>17.7</v>
      </c>
      <c r="KL367" s="108" t="n">
        <v>24.5</v>
      </c>
      <c r="KM367" s="108" t="n">
        <v>25.9</v>
      </c>
      <c r="KN367" s="108" t="n">
        <v>26.4</v>
      </c>
      <c r="KO367" s="109" t="n">
        <f aca="false">AVERAGE(KC367:KN367)</f>
        <v>21.25</v>
      </c>
      <c r="LA367" s="1" t="n">
        <v>2017</v>
      </c>
      <c r="LB367" s="110" t="s">
        <v>220</v>
      </c>
      <c r="LC367" s="108" t="n">
        <v>14.2</v>
      </c>
      <c r="LD367" s="108" t="n">
        <v>15.3</v>
      </c>
      <c r="LE367" s="108" t="n">
        <v>13.7</v>
      </c>
      <c r="LF367" s="108" t="n">
        <v>10.3</v>
      </c>
      <c r="LG367" s="108" t="n">
        <v>8.7</v>
      </c>
      <c r="LH367" s="108" t="n">
        <v>6.5</v>
      </c>
      <c r="LI367" s="108" t="n">
        <v>5.9</v>
      </c>
      <c r="LJ367" s="108" t="n">
        <v>7.4</v>
      </c>
      <c r="LK367" s="108" t="n">
        <v>8</v>
      </c>
      <c r="LL367" s="108" t="n">
        <v>9.3</v>
      </c>
      <c r="LM367" s="108" t="n">
        <v>13.5</v>
      </c>
      <c r="LN367" s="108" t="n">
        <v>13.2</v>
      </c>
      <c r="LO367" s="109" t="n">
        <f aca="false">AVERAGE(LC367:LN367)</f>
        <v>10.5</v>
      </c>
      <c r="MA367" s="1" t="n">
        <v>2017</v>
      </c>
      <c r="MB367" s="110" t="s">
        <v>220</v>
      </c>
      <c r="MC367" s="108" t="n">
        <v>15.4</v>
      </c>
      <c r="MD367" s="108" t="n">
        <v>15.4</v>
      </c>
      <c r="ME367" s="108" t="n">
        <v>15.8</v>
      </c>
      <c r="MF367" s="108" t="n">
        <v>13.1</v>
      </c>
      <c r="MG367" s="108" t="n">
        <v>11.6</v>
      </c>
      <c r="MH367" s="108" t="n">
        <v>9.3</v>
      </c>
      <c r="MI367" s="108" t="n">
        <v>8.3</v>
      </c>
      <c r="MJ367" s="108" t="n">
        <v>8.7</v>
      </c>
      <c r="MK367" s="108" t="n">
        <v>10.2</v>
      </c>
      <c r="ML367" s="108" t="n">
        <v>11.1</v>
      </c>
      <c r="MM367" s="108" t="n">
        <v>13.4</v>
      </c>
      <c r="MN367" s="108" t="n">
        <v>14.6</v>
      </c>
      <c r="MO367" s="109" t="n">
        <f aca="false">AVERAGE(MC367:MN367)</f>
        <v>12.2416666666667</v>
      </c>
      <c r="NA367" s="1" t="n">
        <v>2017</v>
      </c>
      <c r="NB367" s="110" t="s">
        <v>220</v>
      </c>
      <c r="NC367" s="108" t="n">
        <v>17.1</v>
      </c>
      <c r="ND367" s="108" t="n">
        <v>20.2</v>
      </c>
      <c r="NE367" s="108" t="n">
        <v>17.2</v>
      </c>
      <c r="NF367" s="108" t="n">
        <v>14.1</v>
      </c>
      <c r="NG367" s="108" t="n">
        <v>11.4</v>
      </c>
      <c r="NH367" s="108" t="n">
        <v>9.6</v>
      </c>
      <c r="NI367" s="108" t="n">
        <v>10</v>
      </c>
      <c r="NJ367" s="108" t="n">
        <v>8</v>
      </c>
      <c r="NK367" s="108" t="n">
        <v>9.6</v>
      </c>
      <c r="NL367" s="108" t="n">
        <v>11.6</v>
      </c>
      <c r="NM367" s="108" t="n">
        <v>15.6</v>
      </c>
      <c r="NN367" s="108" t="n">
        <v>17.2</v>
      </c>
      <c r="NO367" s="109" t="n">
        <f aca="false">AVERAGE(NC367:NN367)</f>
        <v>13.4666666666667</v>
      </c>
      <c r="OA367" s="1" t="n">
        <v>2017</v>
      </c>
      <c r="OB367" s="110" t="s">
        <v>220</v>
      </c>
      <c r="OC367" s="108" t="n">
        <v>18.4</v>
      </c>
      <c r="OD367" s="108" t="n">
        <v>18.5</v>
      </c>
      <c r="OE367" s="108" t="n">
        <v>17.3</v>
      </c>
      <c r="OF367" s="108" t="n">
        <v>14.9</v>
      </c>
      <c r="OG367" s="108" t="n">
        <v>13.6</v>
      </c>
      <c r="OH367" s="108" t="n">
        <v>12</v>
      </c>
      <c r="OI367" s="108" t="n">
        <v>11.6</v>
      </c>
      <c r="OJ367" s="108" t="n">
        <v>11.4</v>
      </c>
      <c r="OK367" s="108" t="n">
        <v>11.7</v>
      </c>
      <c r="OL367" s="108" t="n">
        <v>13.4</v>
      </c>
      <c r="OM367" s="108" t="n">
        <v>16.8</v>
      </c>
      <c r="ON367" s="108" t="n">
        <v>17.5</v>
      </c>
      <c r="OO367" s="109" t="n">
        <f aca="false">AVERAGE(OC367:ON367)</f>
        <v>14.7583333333333</v>
      </c>
      <c r="PA367" s="16" t="n">
        <v>2017</v>
      </c>
      <c r="PB367" s="134" t="s">
        <v>220</v>
      </c>
      <c r="PC367" s="108" t="n">
        <v>18.9</v>
      </c>
      <c r="PD367" s="108" t="n">
        <v>17.2</v>
      </c>
      <c r="PE367" s="108" t="n">
        <v>17.2</v>
      </c>
      <c r="PF367" s="108" t="n">
        <v>12.2</v>
      </c>
      <c r="PG367" s="108" t="n">
        <v>8.9</v>
      </c>
      <c r="PH367" s="108" t="n">
        <v>7.8</v>
      </c>
      <c r="PI367" s="108" t="n">
        <v>5.7</v>
      </c>
      <c r="PJ367" s="108" t="n">
        <v>7.1</v>
      </c>
      <c r="PK367" s="108" t="n">
        <v>9.4</v>
      </c>
      <c r="PL367" s="108" t="n">
        <v>11.7</v>
      </c>
      <c r="PM367" s="108" t="n">
        <v>15.5</v>
      </c>
      <c r="PN367" s="108" t="n">
        <v>17.3</v>
      </c>
      <c r="PO367" s="109" t="n">
        <f aca="false">AVERAGE(PC367:PN367)</f>
        <v>12.4083333333333</v>
      </c>
      <c r="QA367" s="1" t="n">
        <v>2017</v>
      </c>
      <c r="QB367" s="110" t="s">
        <v>220</v>
      </c>
      <c r="QC367" s="108" t="n">
        <v>12.2</v>
      </c>
      <c r="QD367" s="108" t="n">
        <v>13.3</v>
      </c>
      <c r="QE367" s="108" t="n">
        <v>12.3</v>
      </c>
      <c r="QF367" s="108" t="n">
        <v>10</v>
      </c>
      <c r="QG367" s="108" t="n">
        <v>8.1</v>
      </c>
      <c r="QH367" s="108" t="n">
        <v>6.8</v>
      </c>
      <c r="QI367" s="108" t="n">
        <v>5.6</v>
      </c>
      <c r="QJ367" s="108" t="n">
        <v>6.7</v>
      </c>
      <c r="QK367" s="108" t="n">
        <v>7</v>
      </c>
      <c r="QL367" s="108" t="n">
        <v>8.4</v>
      </c>
      <c r="QM367" s="108" t="n">
        <v>11.2</v>
      </c>
      <c r="QN367" s="108" t="n">
        <v>11.6</v>
      </c>
      <c r="QO367" s="109" t="n">
        <f aca="false">AVERAGE(QC367:QN367)</f>
        <v>9.43333333333333</v>
      </c>
      <c r="RA367" s="1" t="n">
        <v>2017</v>
      </c>
      <c r="RB367" s="110" t="s">
        <v>220</v>
      </c>
      <c r="RC367" s="108" t="n">
        <v>14.8</v>
      </c>
      <c r="RD367" s="108" t="n">
        <v>15.6</v>
      </c>
      <c r="RE367" s="108" t="n">
        <v>14.6</v>
      </c>
      <c r="RF367" s="108" t="n">
        <v>10.9</v>
      </c>
      <c r="RG367" s="108" t="n">
        <v>7.9</v>
      </c>
      <c r="RH367" s="108" t="n">
        <v>3.8</v>
      </c>
      <c r="RI367" s="108" t="n">
        <v>4.7</v>
      </c>
      <c r="RJ367" s="108" t="n">
        <v>3.9</v>
      </c>
      <c r="RK367" s="108" t="n">
        <v>6.2</v>
      </c>
      <c r="RL367" s="108" t="n">
        <v>6.4</v>
      </c>
      <c r="RM367" s="108" t="n">
        <v>13.1</v>
      </c>
      <c r="RN367" s="108" t="n">
        <v>14.9</v>
      </c>
      <c r="RO367" s="109" t="n">
        <f aca="false">AVERAGE(RC367:RN367)</f>
        <v>9.73333333333333</v>
      </c>
      <c r="SA367" s="1" t="n">
        <v>2017</v>
      </c>
      <c r="SB367" s="107" t="n">
        <v>2017</v>
      </c>
      <c r="SC367" s="108" t="n">
        <v>20.8</v>
      </c>
      <c r="SD367" s="108" t="n">
        <v>20</v>
      </c>
      <c r="SE367" s="108" t="n">
        <v>19</v>
      </c>
      <c r="SF367" s="108" t="n">
        <v>13.8</v>
      </c>
      <c r="SG367" s="108" t="n">
        <v>9.1</v>
      </c>
      <c r="SH367" s="108" t="n">
        <v>6</v>
      </c>
      <c r="SI367" s="108" t="n">
        <v>3.7</v>
      </c>
      <c r="SJ367" s="108" t="n">
        <v>8.1</v>
      </c>
      <c r="SK367" s="108" t="n">
        <v>10.7</v>
      </c>
      <c r="SL367" s="108" t="n">
        <v>14.5</v>
      </c>
      <c r="SM367" s="108" t="n">
        <v>18.1</v>
      </c>
      <c r="SN367" s="108" t="n">
        <v>20.3</v>
      </c>
      <c r="SO367" s="109" t="n">
        <f aca="false">AVERAGE(SC367:SN367)</f>
        <v>13.675</v>
      </c>
      <c r="TA367" s="1" t="n">
        <v>2017</v>
      </c>
      <c r="TB367" s="110" t="s">
        <v>220</v>
      </c>
      <c r="TC367" s="108" t="n">
        <v>25.4</v>
      </c>
      <c r="TD367" s="108" t="n">
        <v>24.9</v>
      </c>
      <c r="TE367" s="108" t="n">
        <v>25.4</v>
      </c>
      <c r="TF367" s="108" t="n">
        <v>20.9</v>
      </c>
      <c r="TG367" s="108" t="n">
        <v>15.2</v>
      </c>
      <c r="TH367" s="108" t="n">
        <v>13.3</v>
      </c>
      <c r="TI367" s="108" t="n">
        <v>11.5</v>
      </c>
      <c r="TJ367" s="108" t="n">
        <v>13.6</v>
      </c>
      <c r="TK367" s="108" t="n">
        <v>17.1</v>
      </c>
      <c r="TL367" s="108" t="n">
        <v>23</v>
      </c>
      <c r="TM367" s="108" t="n">
        <v>23.5</v>
      </c>
      <c r="TN367" s="108" t="n">
        <v>26.3</v>
      </c>
      <c r="TO367" s="109" t="n">
        <f aca="false">AVERAGE(TC367:TN367)</f>
        <v>20.0083333333333</v>
      </c>
      <c r="UA367" s="1" t="n">
        <v>2017</v>
      </c>
      <c r="UB367" s="110" t="s">
        <v>220</v>
      </c>
      <c r="UC367" s="108" t="n">
        <v>15.9</v>
      </c>
      <c r="UD367" s="108" t="n">
        <v>17.4</v>
      </c>
      <c r="UE367" s="108" t="n">
        <v>16.3</v>
      </c>
      <c r="UF367" s="108" t="n">
        <v>13.1</v>
      </c>
      <c r="UG367" s="108" t="n">
        <v>9.2</v>
      </c>
      <c r="UH367" s="108" t="n">
        <v>6.8</v>
      </c>
      <c r="UI367" s="108" t="n">
        <v>6.2</v>
      </c>
      <c r="UJ367" s="108" t="n">
        <v>5.6</v>
      </c>
      <c r="UK367" s="108" t="n">
        <v>8.2</v>
      </c>
      <c r="UL367" s="108" t="n">
        <v>10.1</v>
      </c>
      <c r="UM367" s="108" t="n">
        <v>15.1</v>
      </c>
      <c r="UN367" s="108" t="n">
        <v>16.3</v>
      </c>
      <c r="UO367" s="109" t="n">
        <f aca="false">AVERAGE(UC367:UN367)</f>
        <v>11.6833333333333</v>
      </c>
      <c r="VA367" s="1" t="n">
        <v>2017</v>
      </c>
      <c r="VB367" s="110" t="s">
        <v>220</v>
      </c>
      <c r="VC367" s="108" t="n">
        <v>11.3</v>
      </c>
      <c r="VD367" s="108" t="n">
        <v>11.7</v>
      </c>
      <c r="VE367" s="108" t="n">
        <v>11.3</v>
      </c>
      <c r="VF367" s="108" t="n">
        <v>10.1</v>
      </c>
      <c r="VG367" s="108" t="n">
        <v>8.6</v>
      </c>
      <c r="VH367" s="108" t="n">
        <v>8.1</v>
      </c>
      <c r="VI367" s="108" t="n">
        <v>5.5</v>
      </c>
      <c r="VJ367" s="108" t="n">
        <v>7</v>
      </c>
      <c r="VK367" s="108" t="n">
        <v>7.5</v>
      </c>
      <c r="VL367" s="108" t="n">
        <v>8.4</v>
      </c>
      <c r="VM367" s="108" t="n">
        <v>10.8</v>
      </c>
      <c r="VN367" s="108" t="n">
        <v>10.9</v>
      </c>
      <c r="VO367" s="109" t="n">
        <f aca="false">AVERAGE(VC367:VN367)</f>
        <v>9.26666666666667</v>
      </c>
      <c r="WA367" s="1" t="n">
        <v>2017</v>
      </c>
      <c r="WB367" s="110" t="s">
        <v>220</v>
      </c>
      <c r="WC367" s="108" t="n">
        <v>23.2</v>
      </c>
      <c r="WD367" s="108" t="n">
        <v>23.3</v>
      </c>
      <c r="WE367" s="108" t="n">
        <v>20.1</v>
      </c>
      <c r="WF367" s="108" t="n">
        <v>16.9</v>
      </c>
      <c r="WG367" s="108" t="n">
        <v>9.9</v>
      </c>
      <c r="WH367" s="108" t="n">
        <v>7.7</v>
      </c>
      <c r="WI367" s="108" t="n">
        <v>7.2</v>
      </c>
      <c r="WJ367" s="108" t="n">
        <v>8.2</v>
      </c>
      <c r="WK367" s="108" t="n">
        <v>10.9</v>
      </c>
      <c r="WL367" s="108" t="n">
        <v>14.1</v>
      </c>
      <c r="WM367" s="108" t="n">
        <v>18.9</v>
      </c>
      <c r="WN367" s="108" t="n">
        <v>21.3</v>
      </c>
      <c r="WO367" s="109" t="n">
        <f aca="false">AVERAGE(WC367:WN367)</f>
        <v>15.1416666666667</v>
      </c>
      <c r="YA367" s="1" t="n">
        <v>2017</v>
      </c>
      <c r="YB367" s="110" t="s">
        <v>220</v>
      </c>
      <c r="YC367" s="108" t="n">
        <v>14.1</v>
      </c>
      <c r="YD367" s="108" t="n">
        <v>14.7</v>
      </c>
      <c r="YE367" s="108" t="n">
        <v>13</v>
      </c>
      <c r="YF367" s="108" t="n">
        <v>10.1</v>
      </c>
      <c r="YG367" s="108" t="n">
        <v>7.9</v>
      </c>
      <c r="YH367" s="108" t="n">
        <v>5.8</v>
      </c>
      <c r="YI367" s="108" t="n">
        <v>5</v>
      </c>
      <c r="YJ367" s="108" t="n">
        <v>6.1</v>
      </c>
      <c r="YK367" s="108" t="n">
        <v>7</v>
      </c>
      <c r="YL367" s="108" t="n">
        <v>8.1</v>
      </c>
      <c r="YM367" s="108" t="n">
        <v>12.7</v>
      </c>
      <c r="YN367" s="108" t="n">
        <v>13.1</v>
      </c>
      <c r="YO367" s="109" t="n">
        <f aca="false">AVERAGE(YC367:YN367)</f>
        <v>9.8</v>
      </c>
      <c r="ZA367" s="1" t="n">
        <v>2017</v>
      </c>
      <c r="ZB367" s="110" t="s">
        <v>220</v>
      </c>
      <c r="ZC367" s="108" t="n">
        <v>16.2</v>
      </c>
      <c r="ZD367" s="108" t="n">
        <v>16.3</v>
      </c>
      <c r="ZE367" s="108" t="n">
        <v>14.9</v>
      </c>
      <c r="ZF367" s="108" t="n">
        <v>11.2</v>
      </c>
      <c r="ZG367" s="108" t="n">
        <v>7.9</v>
      </c>
      <c r="ZH367" s="108" t="n">
        <v>4.7</v>
      </c>
      <c r="ZI367" s="108" t="n">
        <v>6.7</v>
      </c>
      <c r="ZJ367" s="108" t="n">
        <v>6.4</v>
      </c>
      <c r="ZK367" s="108" t="n">
        <v>7.3</v>
      </c>
      <c r="ZL367" s="108" t="n">
        <v>8.5</v>
      </c>
      <c r="ZM367" s="108" t="n">
        <v>13.2</v>
      </c>
      <c r="ZN367" s="108" t="n">
        <v>14.4</v>
      </c>
      <c r="ZO367" s="109" t="n">
        <f aca="false">AVERAGE(ZC367:ZN367)</f>
        <v>10.6416666666667</v>
      </c>
      <c r="AAA367" s="1" t="n">
        <v>2017</v>
      </c>
      <c r="AAB367" s="110" t="s">
        <v>220</v>
      </c>
      <c r="AAC367" s="108" t="n">
        <v>23.6</v>
      </c>
      <c r="AAD367" s="108" t="n">
        <v>22.7</v>
      </c>
      <c r="AAE367" s="108" t="n">
        <v>22.9</v>
      </c>
      <c r="AAF367" s="108" t="n">
        <v>19.7</v>
      </c>
      <c r="AAG367" s="108" t="n">
        <v>12.7</v>
      </c>
      <c r="AAH367" s="108" t="n">
        <v>11.5</v>
      </c>
      <c r="AAI367" s="108" t="n">
        <v>11.7</v>
      </c>
      <c r="AAJ367" s="108" t="n">
        <v>11.5</v>
      </c>
      <c r="AAK367" s="108" t="n">
        <v>14.9</v>
      </c>
      <c r="AAL367" s="108" t="n">
        <v>22.5</v>
      </c>
      <c r="AAM367" s="108" t="n">
        <v>23.2</v>
      </c>
      <c r="AAN367" s="108" t="n">
        <v>24.7</v>
      </c>
      <c r="AAO367" s="109" t="n">
        <f aca="false">AVERAGE(AAC367:AAN367)</f>
        <v>18.4666666666667</v>
      </c>
      <c r="ABA367" s="1" t="n">
        <v>2017</v>
      </c>
      <c r="ABB367" s="110" t="s">
        <v>220</v>
      </c>
      <c r="ABC367" s="108" t="n">
        <v>24.5</v>
      </c>
      <c r="ABD367" s="108" t="n">
        <v>25.3</v>
      </c>
      <c r="ABE367" s="108" t="n">
        <v>25.1</v>
      </c>
      <c r="ABF367" s="108" t="n">
        <v>22.1</v>
      </c>
      <c r="ABG367" s="108" t="n">
        <v>17.5</v>
      </c>
      <c r="ABH367" s="108" t="n">
        <v>14.7</v>
      </c>
      <c r="ABI367" s="108" t="n">
        <v>12.9</v>
      </c>
      <c r="ABJ367" s="108" t="n">
        <v>14.9</v>
      </c>
      <c r="ABK367" s="108" t="n">
        <v>17.4</v>
      </c>
      <c r="ABL367" s="108" t="n">
        <v>18.9</v>
      </c>
      <c r="ABM367" s="108" t="n">
        <v>20.7</v>
      </c>
      <c r="ABN367" s="108" t="n">
        <v>24</v>
      </c>
      <c r="ABO367" s="109" t="n">
        <f aca="false">AVERAGE(ABC367:ABN367)</f>
        <v>19.8333333333333</v>
      </c>
      <c r="ACA367" s="111" t="n">
        <v>2017</v>
      </c>
      <c r="ACB367" s="110" t="s">
        <v>220</v>
      </c>
      <c r="ACC367" s="108" t="n">
        <v>16.8</v>
      </c>
      <c r="ACD367" s="108" t="n">
        <v>17.7</v>
      </c>
      <c r="ACE367" s="108" t="n">
        <v>16.4</v>
      </c>
      <c r="ACF367" s="108" t="n">
        <v>12.9</v>
      </c>
      <c r="ACG367" s="108" t="n">
        <v>11</v>
      </c>
      <c r="ACH367" s="108" t="n">
        <v>7.9</v>
      </c>
      <c r="ACI367" s="108" t="n">
        <v>10.2</v>
      </c>
      <c r="ACJ367" s="108" t="n">
        <v>9.4</v>
      </c>
      <c r="ACK367" s="108" t="n">
        <v>10.1</v>
      </c>
      <c r="ACL367" s="108" t="n">
        <v>11.9</v>
      </c>
      <c r="ACM367" s="108" t="n">
        <v>16</v>
      </c>
      <c r="ACN367" s="108" t="n">
        <v>16.7</v>
      </c>
      <c r="ACO367" s="109" t="n">
        <f aca="false">AVERAGE(ACC367:ACN367)</f>
        <v>13.0833333333333</v>
      </c>
      <c r="ADA367" s="1" t="n">
        <v>2017</v>
      </c>
      <c r="ADB367" s="110" t="s">
        <v>220</v>
      </c>
      <c r="ADC367" s="108" t="n">
        <v>26.6</v>
      </c>
      <c r="ADD367" s="108" t="n">
        <v>25.8</v>
      </c>
      <c r="ADE367" s="108" t="n">
        <v>25.9</v>
      </c>
      <c r="ADF367" s="108" t="n">
        <v>21.7</v>
      </c>
      <c r="ADG367" s="108" t="n">
        <v>16.8</v>
      </c>
      <c r="ADH367" s="108" t="n">
        <v>13.9</v>
      </c>
      <c r="ADI367" s="108" t="n">
        <v>12.9</v>
      </c>
      <c r="ADJ367" s="108" t="n">
        <v>14</v>
      </c>
      <c r="ADK367" s="108" t="n">
        <v>16.9</v>
      </c>
      <c r="ADL367" s="108" t="n">
        <v>20.3</v>
      </c>
      <c r="ADM367" s="108" t="n">
        <v>22.6</v>
      </c>
      <c r="ADN367" s="108" t="n">
        <v>25.5</v>
      </c>
      <c r="ADO367" s="109" t="n">
        <f aca="false">AVERAGE(ADC367:ADN367)</f>
        <v>20.2416666666667</v>
      </c>
      <c r="AEA367" s="1" t="n">
        <v>2017</v>
      </c>
      <c r="AEB367" s="110" t="s">
        <v>220</v>
      </c>
      <c r="AEC367" s="108" t="n">
        <v>25.7</v>
      </c>
      <c r="AED367" s="108" t="n">
        <v>25.8</v>
      </c>
      <c r="AEE367" s="108" t="n">
        <v>25.2</v>
      </c>
      <c r="AEF367" s="108" t="n">
        <v>21</v>
      </c>
      <c r="AEG367" s="108" t="n">
        <v>15.2</v>
      </c>
      <c r="AEH367" s="108" t="n">
        <v>13.2</v>
      </c>
      <c r="AEI367" s="108" t="n">
        <v>10.7</v>
      </c>
      <c r="AEJ367" s="108" t="n">
        <v>12.8</v>
      </c>
      <c r="AEK367" s="108" t="n">
        <v>15.7</v>
      </c>
      <c r="AEL367" s="108" t="n">
        <v>20</v>
      </c>
      <c r="AEM367" s="108" t="n">
        <v>22.2</v>
      </c>
      <c r="AEN367" s="108" t="n">
        <v>25.4</v>
      </c>
      <c r="AEO367" s="109" t="n">
        <f aca="false">AVERAGE(AEC367:AEN367)</f>
        <v>19.4083333333333</v>
      </c>
      <c r="AFA367" s="1" t="n">
        <v>2017</v>
      </c>
      <c r="AFB367" s="110" t="s">
        <v>220</v>
      </c>
      <c r="AFC367" s="108" t="n">
        <v>18.5</v>
      </c>
      <c r="AFD367" s="108" t="n">
        <v>18.8</v>
      </c>
      <c r="AFE367" s="108" t="n">
        <v>18</v>
      </c>
      <c r="AFF367" s="108" t="n">
        <v>16.8</v>
      </c>
      <c r="AFG367" s="108" t="n">
        <v>15.2</v>
      </c>
      <c r="AFH367" s="108" t="n">
        <v>14.5</v>
      </c>
      <c r="AFI367" s="108" t="n">
        <v>12.9</v>
      </c>
      <c r="AFJ367" s="108" t="n">
        <v>12.3</v>
      </c>
      <c r="AFK367" s="108" t="n">
        <v>12.9</v>
      </c>
      <c r="AFL367" s="108" t="n">
        <v>14</v>
      </c>
      <c r="AFM367" s="108" t="n">
        <v>17</v>
      </c>
      <c r="AFN367" s="108" t="n">
        <v>17.7</v>
      </c>
      <c r="AFO367" s="109" t="n">
        <f aca="false">AVERAGE(AFC367:AFN367)</f>
        <v>15.7166666666667</v>
      </c>
      <c r="AGA367" s="1" t="n">
        <v>2017</v>
      </c>
      <c r="AGB367" s="110" t="s">
        <v>220</v>
      </c>
      <c r="AGC367" s="108" t="n">
        <v>17.8</v>
      </c>
      <c r="AGD367" s="108" t="n">
        <v>17</v>
      </c>
      <c r="AGE367" s="108" t="n">
        <v>15.2</v>
      </c>
      <c r="AGF367" s="108" t="n">
        <v>11.1</v>
      </c>
      <c r="AGG367" s="108" t="n">
        <v>7.4</v>
      </c>
      <c r="AGH367" s="108" t="n">
        <v>3.5</v>
      </c>
      <c r="AGI367" s="108" t="n">
        <v>4.5</v>
      </c>
      <c r="AGJ367" s="108" t="n">
        <v>5.1</v>
      </c>
      <c r="AGK367" s="108" t="n">
        <v>6.9</v>
      </c>
      <c r="AGL367" s="108" t="n">
        <v>9.4</v>
      </c>
      <c r="AGM367" s="108" t="n">
        <v>14.2</v>
      </c>
      <c r="AGN367" s="108" t="n">
        <v>15.9</v>
      </c>
      <c r="AGO367" s="109" t="n">
        <f aca="false">AVERAGE(AGC367:AGN367)</f>
        <v>10.6666666666667</v>
      </c>
      <c r="AHA367" s="1" t="n">
        <v>2017</v>
      </c>
      <c r="AHB367" s="110" t="s">
        <v>220</v>
      </c>
      <c r="AHC367" s="108" t="n">
        <v>12.7</v>
      </c>
      <c r="AHD367" s="108" t="n">
        <v>14.1</v>
      </c>
      <c r="AHE367" s="108" t="n">
        <v>12.2</v>
      </c>
      <c r="AHF367" s="108" t="n">
        <v>7.8</v>
      </c>
      <c r="AHG367" s="108" t="n">
        <v>6.5</v>
      </c>
      <c r="AHH367" s="108" t="n">
        <v>4.3</v>
      </c>
      <c r="AHI367" s="108" t="n">
        <v>5.2</v>
      </c>
      <c r="AHJ367" s="108" t="n">
        <v>5.9</v>
      </c>
      <c r="AHK367" s="108" t="n">
        <v>5.7</v>
      </c>
      <c r="AHL367" s="108" t="n">
        <v>6.7</v>
      </c>
      <c r="AHM367" s="108" t="n">
        <v>11.8</v>
      </c>
      <c r="AHN367" s="108" t="n">
        <v>12.4</v>
      </c>
      <c r="AHO367" s="109" t="n">
        <f aca="false">AVERAGE(AHC367:AHN367)</f>
        <v>8.775</v>
      </c>
      <c r="AIA367" s="1" t="n">
        <v>2017</v>
      </c>
      <c r="AIB367" s="110" t="s">
        <v>220</v>
      </c>
      <c r="AIC367" s="108" t="n">
        <v>24.3</v>
      </c>
      <c r="AID367" s="108" t="n">
        <v>22.1</v>
      </c>
      <c r="AIE367" s="108" t="n">
        <v>20.1</v>
      </c>
      <c r="AIF367" s="108" t="n">
        <v>14.7</v>
      </c>
      <c r="AIG367" s="108" t="n">
        <v>10.5</v>
      </c>
      <c r="AIH367" s="108" t="n">
        <v>7.5</v>
      </c>
      <c r="AII367" s="108" t="n">
        <v>5.3</v>
      </c>
      <c r="AIJ367" s="108" t="n">
        <v>9.1</v>
      </c>
      <c r="AIK367" s="108" t="n">
        <v>11.1</v>
      </c>
      <c r="AIL367" s="108" t="n">
        <v>14.3</v>
      </c>
      <c r="AIM367" s="108" t="n">
        <v>19.3</v>
      </c>
      <c r="AIN367" s="108" t="n">
        <v>22.2</v>
      </c>
      <c r="AIO367" s="109" t="n">
        <f aca="false">AVERAGE(AIC367:AIN367)</f>
        <v>15.0416666666667</v>
      </c>
      <c r="AJA367" s="1" t="n">
        <v>2017</v>
      </c>
      <c r="AJB367" s="110" t="s">
        <v>220</v>
      </c>
      <c r="AJC367" s="108" t="n">
        <v>25.7</v>
      </c>
      <c r="AJD367" s="108" t="n">
        <v>25</v>
      </c>
      <c r="AJE367" s="108" t="n">
        <v>26.2</v>
      </c>
      <c r="AJF367" s="108" t="n">
        <v>23.1</v>
      </c>
      <c r="AJG367" s="108" t="n">
        <v>18.4</v>
      </c>
      <c r="AJH367" s="108" t="n">
        <v>15.2</v>
      </c>
      <c r="AJI367" s="108" t="n">
        <v>17.2</v>
      </c>
      <c r="AJJ367" s="108" t="n">
        <v>16.2</v>
      </c>
      <c r="AJK367" s="108" t="n">
        <v>19.7</v>
      </c>
      <c r="AJL367" s="108" t="n">
        <v>26.1</v>
      </c>
      <c r="AJM367" s="108" t="n">
        <v>25.5</v>
      </c>
      <c r="AJN367" s="108" t="n">
        <v>26.4</v>
      </c>
      <c r="AJO367" s="109" t="n">
        <f aca="false">AVERAGE(AJC367:AJN367)</f>
        <v>22.0583333333333</v>
      </c>
      <c r="AKA367" s="1" t="n">
        <v>2017</v>
      </c>
      <c r="AKB367" s="110" t="s">
        <v>220</v>
      </c>
      <c r="AKC367" s="108" t="n">
        <v>14.3</v>
      </c>
      <c r="AKD367" s="108" t="n">
        <v>15.2</v>
      </c>
      <c r="AKE367" s="108" t="n">
        <v>13.5</v>
      </c>
      <c r="AKF367" s="108" t="n">
        <v>9</v>
      </c>
      <c r="AKG367" s="108" t="n">
        <v>6.8</v>
      </c>
      <c r="AKH367" s="108" t="n">
        <v>4.1</v>
      </c>
      <c r="AKI367" s="108" t="n">
        <v>5.6</v>
      </c>
      <c r="AKJ367" s="108" t="n">
        <v>5.1</v>
      </c>
      <c r="AKK367" s="108" t="n">
        <v>5.8</v>
      </c>
      <c r="AKL367" s="108" t="n">
        <v>6.8</v>
      </c>
      <c r="AKM367" s="108" t="n">
        <v>12.9</v>
      </c>
      <c r="AKN367" s="108" t="n">
        <v>14.2</v>
      </c>
      <c r="AKO367" s="109" t="n">
        <f aca="false">AVERAGE(AKC367:AKN367)</f>
        <v>9.44166666666667</v>
      </c>
      <c r="ALA367" s="35" t="n">
        <f aca="false">(ACO367+AO367+EO367+NO367+AKO367+AFO367+AEO367+IO367+MO367)/9</f>
        <v>13.7842592592593</v>
      </c>
      <c r="ALB367" s="77" t="n">
        <f aca="false">(ABO367+KO367+DO367+AGO367)/4</f>
        <v>18.3541666666667</v>
      </c>
      <c r="ALC367" s="19" t="n">
        <f aca="false">(QO367+PO367+AAO367+AJO367+FO367+SO367+BO367+CO367+JO367+OO367+TO367+HO367)/12</f>
        <v>13.3708333333333</v>
      </c>
      <c r="AMA367" s="28" t="n">
        <f aca="false">MAX(ACC367:ACN367,AC367:AN367,EC367:EN367,NC367:NN367,AKC367:AKN367,AFC367:AFN367,AEC367:AEN367,IC367:IN367,MC367:MN367)</f>
        <v>25.8</v>
      </c>
      <c r="AMB367" s="28" t="n">
        <f aca="false">MIN(ACC367:ACN367,AC367:AN367,EC367:EN367,NC367:NN367,AKC367:AKN367,AFC367:AFN367,AEC367:AEN367,IC367:IN367,MC367:MN367)</f>
        <v>4.1</v>
      </c>
      <c r="AMC367" s="81" t="n">
        <f aca="false">MAX(ABC367:ABN367,KC367:KN367,DC367:DN367,AGC367:AGN367)</f>
        <v>27.5</v>
      </c>
      <c r="AMD367" s="81" t="n">
        <f aca="false">MIN(ABC367:ABN367,KC367:KN367,DC367:DN367,AGC367:AGN367)</f>
        <v>3.5</v>
      </c>
      <c r="AME367" s="60" t="n">
        <f aca="false">MAX(QC367:QN367,PC367:PN367,AJC367:AJN367,AAC367:AAN367,FC367:FN367,SC367:SN367)</f>
        <v>26.4</v>
      </c>
      <c r="AMF367" s="60" t="n">
        <f aca="false">MIN(QC367:QN367,PC367:PN367,AJC367:AJN367,AAC367:AAN367,FC367:FN367,SC367:SN367)</f>
        <v>3.7</v>
      </c>
    </row>
    <row r="368" customFormat="false" ht="12.8" hidden="false" customHeight="false" outlineLevel="0" collapsed="false">
      <c r="A368" s="104"/>
      <c r="B368" s="29" t="n">
        <f aca="false">AVERAGE(AO368,BO368,CO368,DO368,EO368,FO368,GO368,HO378,IO368,JO368,KO368,LO368,MO368,NO368,OO368,PO368,QO368,RO368,SO368,TO368,UO368,VO368,WO368,YO368,ZO368,AAO368,ABO368,ACO368,ADO368,AEO368,AFO368,AGO368,AHO368,AIO368,AJO368,AKO368)</f>
        <v>13.7452380952381</v>
      </c>
      <c r="C368" s="30" t="n">
        <f aca="false">AVERAGE(B364:B368)</f>
        <v>13.9925238095238</v>
      </c>
      <c r="D368" s="31" t="n">
        <f aca="false">AVERAGE(B359:B368)</f>
        <v>14.0203098544974</v>
      </c>
      <c r="E368" s="29" t="n">
        <f aca="false">AVERAGE(B349:B368)</f>
        <v>13.8074118716931</v>
      </c>
      <c r="F368" s="32" t="n">
        <f aca="false">AVERAGE(B319:B368)</f>
        <v>13.8349931051587</v>
      </c>
      <c r="G368" s="3" t="n">
        <f aca="false">MAX(AC368:AN368,BC368:BN368,CC368:CN368,DC368:DN368,EC368:EN368,FC368:FN368,GC368:GN368,HC368:HN368,IC368:IN368,JC368:JN368,KC368:KN368,LC368:LN368,MC368:MN368,NC368:NN368,OC368:ON368,PC368:PN368,QC368:QN368,RC368:RN368,SC368:SN368,TC368:TN368,UC368:UN368,VC368:VN368,WC368:WN368,YC368:YN368,ZC368:ZN368,AAC368:AAN368,ABC368:ABN368,ACC368:ACN368,ADC368:ADN368,AEC368:AEN368,AFC368:AFN368,AGC368:AGN368,AHC368:AHN368,AIC368:AIN368,AJC368:AJN368,AKC368:AKN368)</f>
        <v>27.8</v>
      </c>
      <c r="H368" s="105" t="n">
        <f aca="false">MEDIAN(AC368:AN368,BC368:BN368,CC368:CN368,DC368:DN368,EC368:EN368,FC368:FN368,GC368:GN368,HC368:HN368,IC368:IN368,JC368:JN368,KC368:KN368,LC368:LN368,MC368:MN368,NC368:NN368,OC368:ON368,PC368:PN368,QC368:QN368,RC368:RN368,SC368:SN368,TC368:TN368,UC368:UN368,VC368:VN368,WC368:WN368,YC368:YN368,ZC368:ZN368,AAC368:AAN368,ABC368:ABN368,ACC368:ACN368,ADC368:ADN368,AEC368:AEN368,AFC368:AFN368,AGC368:AGN368,AHC368:AHN368,AIC368:AIN368,AJC368:AJN368,AKC368:AKN368)</f>
        <v>13.3</v>
      </c>
      <c r="I368" s="5" t="n">
        <f aca="false">MIN(AC368:AN368,BC368:BN368,CC368:CN368,DC368:DN368,EC368:EN368,FC368:FN368,GC368:GN368,HC368:HN368,IC368:IN368,JC368:JN368,KC368:KN368,LC368:LN368,MC368:MN368,NC368:NN368,OC368:ON368,PC368:PN368,QC368:QN368,RC368:RN368,SC368:SN368,TC368:TN368,UC368:UN368,VC368:VN368,WC368:WN368,YC368:YN368,ZC368:ZN368,AAC368:AAN368,ABC368:ABN368,ACC368:ACN368,ADC368:ADN368,AEC368:AEN368,AFC368:AFN368,AGC368:AGN368,AHC368:AHN368,AIC368:AIN368,AJC368:AJN368,AKC368:AKN368)</f>
        <v>3.1</v>
      </c>
      <c r="J368" s="106" t="n">
        <f aca="false">(G368+I368)/2</f>
        <v>15.45</v>
      </c>
      <c r="AB368" s="107" t="n">
        <v>2018</v>
      </c>
      <c r="AC368" s="108" t="n">
        <v>16.6</v>
      </c>
      <c r="AD368" s="108" t="n">
        <v>17</v>
      </c>
      <c r="AE368" s="108" t="n">
        <v>16.6</v>
      </c>
      <c r="AF368" s="108" t="n">
        <v>14.1</v>
      </c>
      <c r="AG368" s="108" t="n">
        <v>10.9</v>
      </c>
      <c r="AH368" s="108" t="n">
        <v>9.3</v>
      </c>
      <c r="AI368" s="108" t="n">
        <v>9.6</v>
      </c>
      <c r="AJ368" s="108" t="n">
        <v>9.1</v>
      </c>
      <c r="AK368" s="108" t="n">
        <v>10.3</v>
      </c>
      <c r="AL368" s="108" t="n">
        <v>12.6</v>
      </c>
      <c r="AM368" s="108" t="n">
        <v>12.3</v>
      </c>
      <c r="AN368" s="108" t="n">
        <v>14.3</v>
      </c>
      <c r="AO368" s="109" t="n">
        <f aca="false">AVERAGE(AC368:AN368)</f>
        <v>12.725</v>
      </c>
      <c r="BA368" s="1" t="n">
        <v>2018</v>
      </c>
      <c r="BB368" s="119" t="s">
        <v>221</v>
      </c>
      <c r="BC368" s="108" t="n">
        <v>16.4</v>
      </c>
      <c r="BD368" s="108" t="n">
        <v>15.9</v>
      </c>
      <c r="BE368" s="108" t="n">
        <v>14.3</v>
      </c>
      <c r="BF368" s="108" t="n">
        <v>12.3</v>
      </c>
      <c r="BG368" s="108" t="n">
        <v>6</v>
      </c>
      <c r="BH368" s="108" t="n">
        <v>6.6</v>
      </c>
      <c r="BI368" s="108" t="n">
        <v>6.7</v>
      </c>
      <c r="BJ368" s="108" t="n">
        <v>4.7</v>
      </c>
      <c r="BK368" s="108" t="n">
        <v>5.9</v>
      </c>
      <c r="BL368" s="108" t="n">
        <v>10.9</v>
      </c>
      <c r="BM368" s="108" t="n">
        <v>10.7</v>
      </c>
      <c r="BN368" s="108" t="n">
        <v>13.3</v>
      </c>
      <c r="BO368" s="109" t="n">
        <f aca="false">AVERAGE(BC368:BN368)</f>
        <v>10.3083333333333</v>
      </c>
      <c r="CA368" s="1" t="n">
        <v>2018</v>
      </c>
      <c r="CB368" s="119" t="s">
        <v>221</v>
      </c>
      <c r="CC368" s="108" t="n">
        <v>12.5</v>
      </c>
      <c r="CD368" s="108" t="n">
        <v>12.9</v>
      </c>
      <c r="CE368" s="108" t="n">
        <v>13.3</v>
      </c>
      <c r="CF368" s="108" t="n">
        <v>9.3</v>
      </c>
      <c r="CG368" s="108" t="n">
        <v>5.2</v>
      </c>
      <c r="CH368" s="108" t="n">
        <v>4.2</v>
      </c>
      <c r="CI368" s="108" t="n">
        <v>5.7</v>
      </c>
      <c r="CJ368" s="108" t="n">
        <v>4.8</v>
      </c>
      <c r="CK368" s="108" t="n">
        <v>5.9</v>
      </c>
      <c r="CL368" s="108" t="n">
        <v>9</v>
      </c>
      <c r="CM368" s="108" t="n">
        <v>7.2</v>
      </c>
      <c r="CN368" s="108" t="n">
        <v>10.9</v>
      </c>
      <c r="CO368" s="109" t="n">
        <f aca="false">AVERAGE(CC368:CN368)</f>
        <v>8.40833333333333</v>
      </c>
      <c r="DA368" s="1" t="n">
        <v>2018</v>
      </c>
      <c r="DB368" s="119" t="s">
        <v>221</v>
      </c>
      <c r="DC368" s="108" t="n">
        <v>25.5</v>
      </c>
      <c r="DD368" s="108" t="n">
        <v>25.7</v>
      </c>
      <c r="DE368" s="108" t="n">
        <v>25.8</v>
      </c>
      <c r="DF368" s="108" t="n">
        <v>23.3</v>
      </c>
      <c r="DG368" s="108" t="n">
        <v>16.8</v>
      </c>
      <c r="DH368" s="108" t="n">
        <v>14.3</v>
      </c>
      <c r="DI368" s="108" t="n">
        <v>13</v>
      </c>
      <c r="DJ368" s="108" t="n">
        <v>11.5</v>
      </c>
      <c r="DK368" s="108" t="n">
        <v>17.4</v>
      </c>
      <c r="DL368" s="108" t="n">
        <v>23.4</v>
      </c>
      <c r="DM368" s="108" t="n">
        <v>26.2</v>
      </c>
      <c r="DN368" s="108" t="n">
        <v>27.1</v>
      </c>
      <c r="DO368" s="109" t="n">
        <f aca="false">AVERAGE(DC368:DN368)</f>
        <v>20.8333333333333</v>
      </c>
      <c r="EA368" s="1" t="n">
        <v>2018</v>
      </c>
      <c r="EB368" s="110" t="s">
        <v>221</v>
      </c>
      <c r="EC368" s="108" t="n">
        <v>14.8</v>
      </c>
      <c r="ED368" s="108" t="n">
        <v>15.3</v>
      </c>
      <c r="EE368" s="108" t="n">
        <v>15.1</v>
      </c>
      <c r="EF368" s="108" t="n">
        <v>12.2</v>
      </c>
      <c r="EG368" s="108" t="n">
        <v>8.5</v>
      </c>
      <c r="EH368" s="108" t="n">
        <v>7.5</v>
      </c>
      <c r="EI368" s="108" t="n">
        <v>8.8</v>
      </c>
      <c r="EJ368" s="108" t="n">
        <v>6.9</v>
      </c>
      <c r="EK368" s="108" t="n">
        <v>7.2</v>
      </c>
      <c r="EL368" s="108" t="n">
        <v>11.6</v>
      </c>
      <c r="EM368" s="108" t="n">
        <v>10.3</v>
      </c>
      <c r="EN368" s="108" t="n">
        <v>13</v>
      </c>
      <c r="EO368" s="109" t="n">
        <f aca="false">AVERAGE(EC368:EN368)</f>
        <v>10.9333333333333</v>
      </c>
      <c r="FA368" s="1" t="n">
        <v>2018</v>
      </c>
      <c r="FB368" s="110" t="s">
        <v>221</v>
      </c>
      <c r="FC368" s="108" t="n">
        <v>14.2</v>
      </c>
      <c r="FD368" s="108" t="n">
        <v>14.4</v>
      </c>
      <c r="FE368" s="108" t="n">
        <v>15.3</v>
      </c>
      <c r="FF368" s="108" t="n">
        <v>11.7</v>
      </c>
      <c r="FG368" s="108" t="n">
        <v>8.3</v>
      </c>
      <c r="FH368" s="108" t="n">
        <v>8</v>
      </c>
      <c r="FI368" s="108" t="n">
        <v>8.3</v>
      </c>
      <c r="FJ368" s="108" t="n">
        <v>7.3</v>
      </c>
      <c r="FK368" s="108" t="n">
        <v>7.5</v>
      </c>
      <c r="FL368" s="108" t="n">
        <v>10.5</v>
      </c>
      <c r="FM368" s="108" t="n">
        <v>9</v>
      </c>
      <c r="FN368" s="108" t="n">
        <v>12.2</v>
      </c>
      <c r="FO368" s="109" t="n">
        <f aca="false">AVERAGE(FC368:FN368)</f>
        <v>10.5583333333333</v>
      </c>
      <c r="GA368" s="1" t="n">
        <v>2018</v>
      </c>
      <c r="GB368" s="119" t="s">
        <v>221</v>
      </c>
      <c r="GC368" s="108" t="n">
        <v>17.4</v>
      </c>
      <c r="GD368" s="108" t="n">
        <v>17.5</v>
      </c>
      <c r="GE368" s="108" t="n">
        <v>17.5</v>
      </c>
      <c r="GF368" s="108" t="n">
        <v>16</v>
      </c>
      <c r="GG368" s="108" t="n">
        <v>14.5</v>
      </c>
      <c r="GH368" s="108" t="n">
        <v>12.6</v>
      </c>
      <c r="GI368" s="108" t="n">
        <v>12.7</v>
      </c>
      <c r="GJ368" s="108" t="n">
        <v>11.2</v>
      </c>
      <c r="GK368" s="108" t="n">
        <v>12.2</v>
      </c>
      <c r="GL368" s="108" t="n">
        <v>13.7</v>
      </c>
      <c r="GM368" s="108" t="n">
        <v>13.8</v>
      </c>
      <c r="GN368" s="108" t="n">
        <v>15.7</v>
      </c>
      <c r="GO368" s="109" t="n">
        <f aca="false">AVERAGE(GC368:GN368)</f>
        <v>14.5666666666667</v>
      </c>
      <c r="HA368" s="1" t="n">
        <v>2018</v>
      </c>
      <c r="HB368" s="119" t="s">
        <v>221</v>
      </c>
      <c r="HC368" s="108" t="n">
        <v>15</v>
      </c>
      <c r="HD368" s="108" t="n">
        <v>15.4</v>
      </c>
      <c r="HE368" s="108" t="n">
        <v>15.8</v>
      </c>
      <c r="HF368" s="108" t="n">
        <v>14.3</v>
      </c>
      <c r="HG368" s="108" t="n">
        <v>13.3</v>
      </c>
      <c r="HH368" s="108" t="n">
        <v>11.6</v>
      </c>
      <c r="HI368" s="108" t="n">
        <v>11.3</v>
      </c>
      <c r="HJ368" s="108" t="n">
        <v>9.8</v>
      </c>
      <c r="HK368" s="108" t="n">
        <v>10.2</v>
      </c>
      <c r="HL368" s="108" t="n">
        <v>11.7</v>
      </c>
      <c r="HM368" s="108" t="n">
        <v>11.3</v>
      </c>
      <c r="HN368" s="108" t="n">
        <v>13.6</v>
      </c>
      <c r="HO368" s="109" t="n">
        <f aca="false">AVERAGE(HC368:HN368)</f>
        <v>12.775</v>
      </c>
      <c r="IA368" s="1" t="n">
        <v>2018</v>
      </c>
      <c r="IB368" s="110" t="s">
        <v>221</v>
      </c>
      <c r="IC368" s="108" t="n">
        <v>23.8</v>
      </c>
      <c r="ID368" s="108" t="n">
        <v>23.4</v>
      </c>
      <c r="IE368" s="108" t="n">
        <v>23.9</v>
      </c>
      <c r="IF368" s="108" t="n">
        <v>19.6</v>
      </c>
      <c r="IG368" s="108" t="n">
        <v>14.4</v>
      </c>
      <c r="IH368" s="108" t="n">
        <v>12.2</v>
      </c>
      <c r="II368" s="108" t="n">
        <v>11</v>
      </c>
      <c r="IJ368" s="108" t="n">
        <v>10.7</v>
      </c>
      <c r="IK368" s="108" t="n">
        <v>13.2</v>
      </c>
      <c r="IL368" s="108" t="n">
        <v>17.5</v>
      </c>
      <c r="IM368" s="108" t="n">
        <v>18.5</v>
      </c>
      <c r="IN368" s="108" t="n">
        <v>20.4</v>
      </c>
      <c r="IO368" s="109" t="n">
        <f aca="false">AVERAGE(IC368:IN368)</f>
        <v>17.3833333333333</v>
      </c>
      <c r="JA368" s="1" t="n">
        <v>2018</v>
      </c>
      <c r="JB368" s="110" t="s">
        <v>221</v>
      </c>
      <c r="JC368" s="108" t="n">
        <v>13.3</v>
      </c>
      <c r="JD368" s="108" t="n">
        <v>13.3</v>
      </c>
      <c r="JE368" s="108" t="n">
        <v>13.2</v>
      </c>
      <c r="JF368" s="108" t="n">
        <v>9.1</v>
      </c>
      <c r="JG368" s="108" t="n">
        <v>4.1</v>
      </c>
      <c r="JH368" s="108" t="n">
        <v>4.1</v>
      </c>
      <c r="JI368" s="108" t="n">
        <v>4.8</v>
      </c>
      <c r="JJ368" s="108" t="n">
        <v>3.7</v>
      </c>
      <c r="JK368" s="108" t="n">
        <v>4.8</v>
      </c>
      <c r="JL368" s="108" t="n">
        <v>9.4</v>
      </c>
      <c r="JM368" s="108" t="n">
        <v>8.4</v>
      </c>
      <c r="JN368" s="108" t="n">
        <v>11.1</v>
      </c>
      <c r="JO368" s="109" t="n">
        <f aca="false">AVERAGE(JC368:JN368)</f>
        <v>8.275</v>
      </c>
      <c r="KA368" s="1" t="n">
        <v>2018</v>
      </c>
      <c r="KB368" s="110" t="s">
        <v>221</v>
      </c>
      <c r="KC368" s="108" t="n">
        <v>24.3</v>
      </c>
      <c r="KD368" s="108" t="n">
        <v>25.2</v>
      </c>
      <c r="KE368" s="108" t="n">
        <v>25.3</v>
      </c>
      <c r="KF368" s="108" t="n">
        <v>22.1</v>
      </c>
      <c r="KG368" s="108" t="n">
        <v>16.4</v>
      </c>
      <c r="KH368" s="108" t="n">
        <v>14.8</v>
      </c>
      <c r="KI368" s="108" t="n">
        <v>12.8</v>
      </c>
      <c r="KJ368" s="108" t="n">
        <v>11.9</v>
      </c>
      <c r="KK368" s="108" t="n">
        <v>18.2</v>
      </c>
      <c r="KL368" s="108" t="n">
        <v>22.9</v>
      </c>
      <c r="KM368" s="108" t="n">
        <v>25.8</v>
      </c>
      <c r="KN368" s="108" t="n">
        <v>26.7</v>
      </c>
      <c r="KO368" s="109" t="n">
        <f aca="false">AVERAGE(KC368:KN368)</f>
        <v>20.5333333333333</v>
      </c>
      <c r="LA368" s="1" t="n">
        <v>2018</v>
      </c>
      <c r="LB368" s="110" t="s">
        <v>221</v>
      </c>
      <c r="LC368" s="108" t="n">
        <v>15</v>
      </c>
      <c r="LD368" s="108" t="n">
        <v>15.2</v>
      </c>
      <c r="LE368" s="108" t="n">
        <v>14.9</v>
      </c>
      <c r="LF368" s="108" t="n">
        <v>11.6</v>
      </c>
      <c r="LG368" s="108" t="n">
        <v>8.2</v>
      </c>
      <c r="LH368" s="108" t="n">
        <v>6.5</v>
      </c>
      <c r="LI368" s="108" t="n">
        <v>7</v>
      </c>
      <c r="LJ368" s="108" t="n">
        <v>6.6</v>
      </c>
      <c r="LK368" s="108" t="n">
        <v>6.7</v>
      </c>
      <c r="LL368" s="108" t="n">
        <v>11.3</v>
      </c>
      <c r="LM368" s="108" t="n">
        <v>10.2</v>
      </c>
      <c r="LN368" s="108" t="n">
        <v>13.5</v>
      </c>
      <c r="LO368" s="109" t="n">
        <f aca="false">AVERAGE(LC368:LN368)</f>
        <v>10.5583333333333</v>
      </c>
      <c r="MA368" s="1" t="n">
        <v>2018</v>
      </c>
      <c r="MB368" s="110" t="s">
        <v>221</v>
      </c>
      <c r="MC368" s="108" t="n">
        <v>16.8</v>
      </c>
      <c r="MD368" s="108" t="n">
        <v>16.6</v>
      </c>
      <c r="ME368" s="108" t="n">
        <v>16.1</v>
      </c>
      <c r="MF368" s="108" t="n">
        <v>14.1</v>
      </c>
      <c r="MG368" s="108" t="n">
        <v>10.4</v>
      </c>
      <c r="MH368" s="108" t="n">
        <v>9.6</v>
      </c>
      <c r="MI368" s="108" t="n">
        <v>9.3</v>
      </c>
      <c r="MJ368" s="108" t="n">
        <v>8.7</v>
      </c>
      <c r="MK368" s="108" t="n">
        <v>9.5</v>
      </c>
      <c r="ML368" s="108" t="n">
        <v>12.4</v>
      </c>
      <c r="MM368" s="108" t="n">
        <v>12.7</v>
      </c>
      <c r="MN368" s="108" t="n">
        <v>14.4</v>
      </c>
      <c r="MO368" s="109" t="n">
        <f aca="false">AVERAGE(MC368:MN368)</f>
        <v>12.55</v>
      </c>
      <c r="NA368" s="1" t="n">
        <v>2018</v>
      </c>
      <c r="NB368" s="110" t="s">
        <v>221</v>
      </c>
      <c r="NC368" s="108" t="n">
        <v>19.1</v>
      </c>
      <c r="ND368" s="108" t="n">
        <v>18.3</v>
      </c>
      <c r="NE368" s="108" t="n">
        <v>19.6</v>
      </c>
      <c r="NF368" s="108" t="n">
        <v>13.7</v>
      </c>
      <c r="NG368" s="108" t="n">
        <v>12.3</v>
      </c>
      <c r="NH368" s="108" t="n">
        <v>10.4</v>
      </c>
      <c r="NI368" s="108" t="n">
        <v>10.4</v>
      </c>
      <c r="NJ368" s="108" t="n">
        <v>8.4</v>
      </c>
      <c r="NK368" s="108" t="n">
        <v>7.2</v>
      </c>
      <c r="NL368" s="108" t="n">
        <v>12.8</v>
      </c>
      <c r="NM368" s="108" t="n">
        <v>13.5</v>
      </c>
      <c r="NN368" s="108" t="n">
        <v>16.4</v>
      </c>
      <c r="NO368" s="109" t="n">
        <f aca="false">AVERAGE(NC368:NN368)</f>
        <v>13.5083333333333</v>
      </c>
      <c r="OA368" s="1" t="n">
        <v>2018</v>
      </c>
      <c r="OB368" s="110" t="s">
        <v>221</v>
      </c>
      <c r="OC368" s="108" t="n">
        <v>18.5</v>
      </c>
      <c r="OD368" s="108" t="n">
        <v>18.7</v>
      </c>
      <c r="OE368" s="108" t="n">
        <v>18.4</v>
      </c>
      <c r="OF368" s="108" t="n">
        <v>16.3</v>
      </c>
      <c r="OG368" s="108" t="n">
        <v>13.6</v>
      </c>
      <c r="OH368" s="108" t="n">
        <v>11.3</v>
      </c>
      <c r="OI368" s="108" t="n">
        <v>11.7</v>
      </c>
      <c r="OJ368" s="108" t="n">
        <v>10.2</v>
      </c>
      <c r="OK368" s="108" t="n">
        <v>10.9</v>
      </c>
      <c r="OL368" s="108" t="n">
        <v>14</v>
      </c>
      <c r="OM368" s="108" t="n">
        <v>14.1</v>
      </c>
      <c r="ON368" s="108" t="n">
        <v>17.1</v>
      </c>
      <c r="OO368" s="109" t="n">
        <f aca="false">AVERAGE(OC368:ON368)</f>
        <v>14.5666666666667</v>
      </c>
      <c r="PA368" s="16" t="n">
        <v>2018</v>
      </c>
      <c r="PB368" s="134" t="s">
        <v>221</v>
      </c>
      <c r="PC368" s="108" t="n">
        <v>18.9</v>
      </c>
      <c r="PD368" s="108" t="n">
        <v>18.1</v>
      </c>
      <c r="PE368" s="108" t="n">
        <v>16.8</v>
      </c>
      <c r="PF368" s="108" t="n">
        <v>13.5</v>
      </c>
      <c r="PG368" s="108" t="n">
        <v>9.3</v>
      </c>
      <c r="PH368" s="108" t="n">
        <v>7</v>
      </c>
      <c r="PI368" s="108" t="n">
        <v>6.8</v>
      </c>
      <c r="PJ368" s="108" t="n">
        <v>6.1</v>
      </c>
      <c r="PK368" s="108" t="n">
        <v>8.7</v>
      </c>
      <c r="PL368" s="108" t="n">
        <v>12.8</v>
      </c>
      <c r="PM368" s="108" t="n">
        <v>14.5</v>
      </c>
      <c r="PN368" s="108" t="n">
        <v>17.1</v>
      </c>
      <c r="PO368" s="109" t="n">
        <f aca="false">AVERAGE(PC368:PN368)</f>
        <v>12.4666666666667</v>
      </c>
      <c r="QA368" s="1" t="n">
        <v>2018</v>
      </c>
      <c r="QB368" s="110" t="s">
        <v>221</v>
      </c>
      <c r="QC368" s="108" t="n">
        <v>13.5</v>
      </c>
      <c r="QD368" s="108" t="n">
        <v>14.2</v>
      </c>
      <c r="QE368" s="108" t="n">
        <v>14</v>
      </c>
      <c r="QF368" s="108" t="n">
        <v>11.4</v>
      </c>
      <c r="QG368" s="108" t="n">
        <v>7.9</v>
      </c>
      <c r="QH368" s="108" t="n">
        <v>7.1</v>
      </c>
      <c r="QI368" s="108" t="n">
        <v>6.8</v>
      </c>
      <c r="QJ368" s="108" t="n">
        <v>5.3</v>
      </c>
      <c r="QK368" s="108" t="n">
        <v>5.9</v>
      </c>
      <c r="QL368" s="108" t="n">
        <v>9.5</v>
      </c>
      <c r="QM368" s="108" t="n">
        <v>8.9</v>
      </c>
      <c r="QN368" s="108" t="n">
        <v>11.9</v>
      </c>
      <c r="QO368" s="109" t="n">
        <f aca="false">AVERAGE(QC368:QN368)</f>
        <v>9.7</v>
      </c>
      <c r="RA368" s="1" t="n">
        <v>2018</v>
      </c>
      <c r="RB368" s="110" t="s">
        <v>221</v>
      </c>
      <c r="RC368" s="108" t="n">
        <v>16.1</v>
      </c>
      <c r="RD368" s="108" t="n">
        <v>16.8</v>
      </c>
      <c r="RE368" s="108" t="n">
        <v>15.9</v>
      </c>
      <c r="RF368" s="108" t="n">
        <v>9.9</v>
      </c>
      <c r="RG368" s="108" t="n">
        <v>5.3</v>
      </c>
      <c r="RH368" s="108" t="n">
        <v>6.1</v>
      </c>
      <c r="RI368" s="108" t="n">
        <v>6.2</v>
      </c>
      <c r="RJ368" s="108" t="n">
        <v>4.1</v>
      </c>
      <c r="RK368" s="108" t="n">
        <v>3.7</v>
      </c>
      <c r="RL368" s="108" t="n">
        <v>9.5</v>
      </c>
      <c r="RM368" s="108" t="n">
        <v>11.3</v>
      </c>
      <c r="RN368" s="108" t="n">
        <v>13.5</v>
      </c>
      <c r="RO368" s="109" t="n">
        <f aca="false">AVERAGE(RC368:RN368)</f>
        <v>9.86666666666667</v>
      </c>
      <c r="SA368" s="1" t="n">
        <v>2018</v>
      </c>
      <c r="SB368" s="107" t="n">
        <v>2018</v>
      </c>
      <c r="SC368" s="108" t="n">
        <v>22.2</v>
      </c>
      <c r="SD368" s="108" t="n">
        <v>21</v>
      </c>
      <c r="SE368" s="108" t="n">
        <v>19.4</v>
      </c>
      <c r="SF368" s="108" t="n">
        <v>15.9</v>
      </c>
      <c r="SG368" s="108" t="n">
        <v>9.6</v>
      </c>
      <c r="SH368" s="108" t="n">
        <v>6.7</v>
      </c>
      <c r="SI368" s="108" t="n">
        <v>6.5</v>
      </c>
      <c r="SJ368" s="108" t="n">
        <v>6.3</v>
      </c>
      <c r="SK368" s="108" t="n">
        <v>10.3</v>
      </c>
      <c r="SL368" s="108" t="n">
        <v>14.9</v>
      </c>
      <c r="SM368" s="108" t="n">
        <v>17.4</v>
      </c>
      <c r="SN368" s="108" t="n">
        <v>20.2</v>
      </c>
      <c r="SO368" s="109" t="n">
        <f aca="false">AVERAGE(SC368:SN368)</f>
        <v>14.2</v>
      </c>
      <c r="TA368" s="1" t="n">
        <v>2018</v>
      </c>
      <c r="TB368" s="110" t="s">
        <v>221</v>
      </c>
      <c r="TC368" s="108" t="n">
        <v>25.3</v>
      </c>
      <c r="TD368" s="108" t="n">
        <v>25.4</v>
      </c>
      <c r="TE368" s="108" t="n">
        <v>25.1</v>
      </c>
      <c r="TF368" s="108" t="n">
        <v>22.3</v>
      </c>
      <c r="TG368" s="108" t="n">
        <v>16.4</v>
      </c>
      <c r="TH368" s="108" t="n">
        <v>13.8</v>
      </c>
      <c r="TI368" s="108" t="n">
        <v>11.7</v>
      </c>
      <c r="TJ368" s="108" t="n">
        <v>11.1</v>
      </c>
      <c r="TK368" s="108" t="n">
        <v>17.2</v>
      </c>
      <c r="TL368" s="108" t="n">
        <v>21.7</v>
      </c>
      <c r="TM368" s="108" t="n">
        <v>24.4</v>
      </c>
      <c r="TN368" s="108" t="n">
        <v>26.7</v>
      </c>
      <c r="TO368" s="109" t="n">
        <f aca="false">AVERAGE(TC368:TN368)</f>
        <v>20.0916666666667</v>
      </c>
      <c r="UA368" s="1" t="n">
        <v>2018</v>
      </c>
      <c r="UB368" s="110" t="s">
        <v>221</v>
      </c>
      <c r="UC368" s="108" t="n">
        <v>17.6</v>
      </c>
      <c r="UD368" s="108" t="n">
        <v>18.8</v>
      </c>
      <c r="UE368" s="108" t="n">
        <v>17.1</v>
      </c>
      <c r="UF368" s="108" t="n">
        <v>12.9</v>
      </c>
      <c r="UG368" s="108" t="n">
        <v>9.7</v>
      </c>
      <c r="UH368" s="108" t="n">
        <v>7.1</v>
      </c>
      <c r="UI368" s="108" t="n">
        <v>7</v>
      </c>
      <c r="UJ368" s="108" t="n">
        <v>5.5</v>
      </c>
      <c r="UK368" s="108" t="n">
        <v>3.9</v>
      </c>
      <c r="UL368" s="108" t="n">
        <v>11.4</v>
      </c>
      <c r="UM368" s="108" t="n">
        <v>12.6</v>
      </c>
      <c r="UN368" s="108" t="n">
        <v>16.7</v>
      </c>
      <c r="UO368" s="109" t="n">
        <f aca="false">AVERAGE(UC368:UN368)</f>
        <v>11.6916666666667</v>
      </c>
      <c r="VA368" s="1" t="n">
        <v>2018</v>
      </c>
      <c r="VB368" s="110" t="s">
        <v>221</v>
      </c>
      <c r="VC368" s="108" t="n">
        <v>12.9</v>
      </c>
      <c r="VD368" s="108" t="n">
        <v>12.8</v>
      </c>
      <c r="VE368" s="108" t="n">
        <v>13.4</v>
      </c>
      <c r="VF368" s="108" t="n">
        <v>10.7</v>
      </c>
      <c r="VG368" s="108" t="n">
        <v>9</v>
      </c>
      <c r="VH368" s="108" t="n">
        <v>7.1</v>
      </c>
      <c r="VI368" s="108" t="n">
        <v>6.9</v>
      </c>
      <c r="VJ368" s="108" t="n">
        <v>5.7</v>
      </c>
      <c r="VK368" s="108" t="n">
        <v>6.6</v>
      </c>
      <c r="VL368" s="108" t="n">
        <v>8.9</v>
      </c>
      <c r="VM368" s="108" t="n">
        <v>8.2</v>
      </c>
      <c r="VN368" s="108" t="n">
        <v>10.4</v>
      </c>
      <c r="VO368" s="109" t="n">
        <f aca="false">AVERAGE(VC368:VN368)</f>
        <v>9.38333333333333</v>
      </c>
      <c r="WA368" s="1" t="n">
        <v>2018</v>
      </c>
      <c r="WB368" s="110" t="s">
        <v>221</v>
      </c>
      <c r="WC368" s="108" t="n">
        <v>23.5</v>
      </c>
      <c r="WD368" s="108" t="n">
        <v>22.6</v>
      </c>
      <c r="WE368" s="108" t="n">
        <v>23.5</v>
      </c>
      <c r="WF368" s="108" t="n">
        <v>16.1</v>
      </c>
      <c r="WG368" s="108" t="n">
        <v>10.1</v>
      </c>
      <c r="WH368" s="108" t="n">
        <v>7</v>
      </c>
      <c r="WI368" s="108" t="n">
        <v>7.2</v>
      </c>
      <c r="WJ368" s="108" t="n">
        <v>6.3</v>
      </c>
      <c r="WK368" s="108" t="n">
        <v>9.6</v>
      </c>
      <c r="WL368" s="108" t="n">
        <v>14</v>
      </c>
      <c r="WM368" s="108" t="n">
        <v>16.6</v>
      </c>
      <c r="WN368" s="108" t="n">
        <v>20.3</v>
      </c>
      <c r="WO368" s="109" t="n">
        <f aca="false">AVERAGE(WC368:WN368)</f>
        <v>14.7333333333333</v>
      </c>
      <c r="YA368" s="1" t="n">
        <v>2018</v>
      </c>
      <c r="YB368" s="110" t="s">
        <v>221</v>
      </c>
      <c r="YC368" s="108" t="n">
        <v>14.8</v>
      </c>
      <c r="YD368" s="108" t="n">
        <v>15.1</v>
      </c>
      <c r="YE368" s="108" t="n">
        <v>14.7</v>
      </c>
      <c r="YF368" s="108" t="n">
        <v>11.6</v>
      </c>
      <c r="YG368" s="108" t="n">
        <v>7.2</v>
      </c>
      <c r="YH368" s="108" t="n">
        <v>5</v>
      </c>
      <c r="YI368" s="108" t="n">
        <v>5.2</v>
      </c>
      <c r="YJ368" s="108" t="n">
        <v>4.6</v>
      </c>
      <c r="YK368" s="108" t="n">
        <v>5.6</v>
      </c>
      <c r="YL368" s="108" t="n">
        <v>9.7</v>
      </c>
      <c r="YM368" s="108" t="n">
        <v>9.7</v>
      </c>
      <c r="YN368" s="108" t="n">
        <v>13.5</v>
      </c>
      <c r="YO368" s="109" t="n">
        <f aca="false">AVERAGE(YC368:YN368)</f>
        <v>9.725</v>
      </c>
      <c r="ZA368" s="1" t="n">
        <v>2018</v>
      </c>
      <c r="ZB368" s="110" t="s">
        <v>221</v>
      </c>
      <c r="ZC368" s="108" t="n">
        <v>15.8</v>
      </c>
      <c r="ZD368" s="108" t="n">
        <v>16.2</v>
      </c>
      <c r="ZE368" s="108" t="n">
        <v>15.4</v>
      </c>
      <c r="ZF368" s="108" t="n">
        <v>11</v>
      </c>
      <c r="ZG368" s="108" t="n">
        <v>7.3</v>
      </c>
      <c r="ZH368" s="108" t="n">
        <v>5.7</v>
      </c>
      <c r="ZI368" s="108" t="n">
        <v>5.7</v>
      </c>
      <c r="ZJ368" s="108" t="n">
        <v>5</v>
      </c>
      <c r="ZK368" s="108" t="n">
        <v>5.7</v>
      </c>
      <c r="ZL368" s="108" t="n">
        <v>10.7</v>
      </c>
      <c r="ZM368" s="108" t="n">
        <v>12</v>
      </c>
      <c r="ZN368" s="108" t="n">
        <v>15.7</v>
      </c>
      <c r="ZO368" s="109" t="n">
        <f aca="false">AVERAGE(ZC368:ZN368)</f>
        <v>10.5166666666667</v>
      </c>
      <c r="AAA368" s="1" t="n">
        <v>2018</v>
      </c>
      <c r="AAB368" s="110" t="s">
        <v>221</v>
      </c>
      <c r="AAC368" s="108" t="n">
        <v>23.8</v>
      </c>
      <c r="AAD368" s="108" t="n">
        <v>23.2</v>
      </c>
      <c r="AAE368" s="108" t="n">
        <v>21</v>
      </c>
      <c r="AAF368" s="108" t="n">
        <v>18.3</v>
      </c>
      <c r="AAG368" s="108" t="n">
        <v>13.9</v>
      </c>
      <c r="AAH368" s="108" t="n">
        <v>10.9</v>
      </c>
      <c r="AAI368" s="108" t="n">
        <v>9.6</v>
      </c>
      <c r="AAJ368" s="108" t="n">
        <v>10.1</v>
      </c>
      <c r="AAK368" s="108" t="n">
        <v>17.3</v>
      </c>
      <c r="AAL368" s="108" t="n">
        <v>22.9</v>
      </c>
      <c r="AAM368" s="108" t="n">
        <v>24.9</v>
      </c>
      <c r="AAN368" s="108" t="n">
        <v>26.4</v>
      </c>
      <c r="AAO368" s="109" t="n">
        <f aca="false">AVERAGE(AAC368:AAN368)</f>
        <v>18.525</v>
      </c>
      <c r="ABA368" s="1" t="n">
        <v>2018</v>
      </c>
      <c r="ABB368" s="110" t="s">
        <v>221</v>
      </c>
      <c r="ABC368" s="108" t="n">
        <v>26.1</v>
      </c>
      <c r="ABD368" s="108" t="n">
        <v>24.9</v>
      </c>
      <c r="ABE368" s="108" t="n">
        <v>26.4</v>
      </c>
      <c r="ABF368" s="108" t="n">
        <v>23.8</v>
      </c>
      <c r="ABG368" s="108" t="n">
        <v>17.4</v>
      </c>
      <c r="ABH368" s="108" t="n">
        <v>15.3</v>
      </c>
      <c r="ABI368" s="108" t="n">
        <v>13.3</v>
      </c>
      <c r="ABJ368" s="108" t="n">
        <v>12.6</v>
      </c>
      <c r="ABK368" s="108" t="n">
        <v>16.4</v>
      </c>
      <c r="ABL368" s="108" t="n">
        <v>18.3</v>
      </c>
      <c r="ABM368" s="108" t="n">
        <v>20.1</v>
      </c>
      <c r="ABN368" s="108" t="n">
        <v>22.4</v>
      </c>
      <c r="ABO368" s="109" t="n">
        <f aca="false">AVERAGE(ABC368:ABN368)</f>
        <v>19.75</v>
      </c>
      <c r="ACA368" s="111" t="n">
        <v>2018</v>
      </c>
      <c r="ACB368" s="110" t="s">
        <v>221</v>
      </c>
      <c r="ACC368" s="108" t="n">
        <v>18.1</v>
      </c>
      <c r="ACD368" s="108" t="n">
        <v>18.2</v>
      </c>
      <c r="ACE368" s="108" t="n">
        <v>17.7</v>
      </c>
      <c r="ACF368" s="108" t="n">
        <v>13.9</v>
      </c>
      <c r="ACG368" s="108" t="n">
        <v>10</v>
      </c>
      <c r="ACH368" s="108" t="n">
        <v>8.5</v>
      </c>
      <c r="ACI368" s="108" t="n">
        <v>9.5</v>
      </c>
      <c r="ACJ368" s="108" t="n">
        <v>8.1</v>
      </c>
      <c r="ACK368" s="108" t="n">
        <v>8.8</v>
      </c>
      <c r="ACL368" s="108" t="n">
        <v>13.2</v>
      </c>
      <c r="ACM368" s="108" t="n">
        <v>13.5</v>
      </c>
      <c r="ACN368" s="108" t="n">
        <v>16.2</v>
      </c>
      <c r="ACO368" s="109" t="n">
        <f aca="false">AVERAGE(ACC368:ACN368)</f>
        <v>12.975</v>
      </c>
      <c r="ADA368" s="1" t="n">
        <v>2018</v>
      </c>
      <c r="ADB368" s="110" t="s">
        <v>221</v>
      </c>
      <c r="ADC368" s="108" t="n">
        <v>25.8</v>
      </c>
      <c r="ADD368" s="108" t="n">
        <v>25.7</v>
      </c>
      <c r="ADE368" s="108" t="n">
        <v>25.3</v>
      </c>
      <c r="ADF368" s="108" t="n">
        <v>23.1</v>
      </c>
      <c r="ADG368" s="108" t="n">
        <v>17.3</v>
      </c>
      <c r="ADH368" s="108" t="n">
        <v>15</v>
      </c>
      <c r="ADI368" s="108" t="n">
        <v>12.7</v>
      </c>
      <c r="ADJ368" s="108" t="n">
        <v>11</v>
      </c>
      <c r="ADK368" s="108" t="n">
        <v>16.2</v>
      </c>
      <c r="ADL368" s="108" t="n">
        <v>19.7</v>
      </c>
      <c r="ADM368" s="108" t="n">
        <v>22.6</v>
      </c>
      <c r="ADN368" s="108" t="n">
        <v>23.9</v>
      </c>
      <c r="ADO368" s="109" t="n">
        <f aca="false">AVERAGE(ADC368:ADN368)</f>
        <v>19.8583333333333</v>
      </c>
      <c r="AEA368" s="1" t="n">
        <v>2018</v>
      </c>
      <c r="AEB368" s="110" t="s">
        <v>221</v>
      </c>
      <c r="AEC368" s="108" t="n">
        <v>26.8</v>
      </c>
      <c r="AED368" s="108" t="n">
        <v>25.8</v>
      </c>
      <c r="AEE368" s="108" t="n">
        <v>25.7</v>
      </c>
      <c r="AEF368" s="108" t="n">
        <v>23</v>
      </c>
      <c r="AEG368" s="108" t="n">
        <v>16.4</v>
      </c>
      <c r="AEH368" s="108" t="n">
        <v>15.1</v>
      </c>
      <c r="AEI368" s="108" t="n">
        <v>11.5</v>
      </c>
      <c r="AEJ368" s="108" t="n">
        <v>9.9</v>
      </c>
      <c r="AEK368" s="108" t="n">
        <v>15.3</v>
      </c>
      <c r="AEL368" s="108" t="n">
        <v>19.6</v>
      </c>
      <c r="AEM368" s="108" t="n">
        <v>22.5</v>
      </c>
      <c r="AEN368" s="108" t="n">
        <v>24.3</v>
      </c>
      <c r="AEO368" s="109" t="n">
        <f aca="false">AVERAGE(AEC368:AEN368)</f>
        <v>19.6583333333333</v>
      </c>
      <c r="AFA368" s="1" t="n">
        <v>2018</v>
      </c>
      <c r="AFB368" s="110" t="s">
        <v>221</v>
      </c>
      <c r="AFC368" s="108" t="n">
        <v>19</v>
      </c>
      <c r="AFD368" s="108" t="n">
        <v>18.8</v>
      </c>
      <c r="AFE368" s="108" t="n">
        <v>19</v>
      </c>
      <c r="AFF368" s="108" t="n">
        <v>17.4</v>
      </c>
      <c r="AFG368" s="108" t="n">
        <v>15.7</v>
      </c>
      <c r="AFH368" s="108" t="n">
        <v>13.6</v>
      </c>
      <c r="AFI368" s="108" t="n">
        <v>13.4</v>
      </c>
      <c r="AFJ368" s="108" t="n">
        <v>11.6</v>
      </c>
      <c r="AFK368" s="108" t="n">
        <v>12.4</v>
      </c>
      <c r="AFL368" s="108" t="n">
        <v>14.6</v>
      </c>
      <c r="AFM368" s="108" t="n">
        <v>14.8</v>
      </c>
      <c r="AFN368" s="108" t="n">
        <v>17.5</v>
      </c>
      <c r="AFO368" s="109" t="n">
        <f aca="false">AVERAGE(AFC368:AFN368)</f>
        <v>15.65</v>
      </c>
      <c r="AGA368" s="1" t="n">
        <v>2018</v>
      </c>
      <c r="AGB368" s="110" t="s">
        <v>221</v>
      </c>
      <c r="AGC368" s="108" t="n">
        <v>18.1</v>
      </c>
      <c r="AGD368" s="108" t="n">
        <v>17.9</v>
      </c>
      <c r="AGE368" s="108" t="n">
        <v>16.6</v>
      </c>
      <c r="AGF368" s="108" t="n">
        <v>11.9</v>
      </c>
      <c r="AGG368" s="108" t="n">
        <v>7.1</v>
      </c>
      <c r="AGH368" s="108" t="n">
        <v>5.4</v>
      </c>
      <c r="AGI368" s="108" t="n">
        <v>5.3</v>
      </c>
      <c r="AGJ368" s="108" t="n">
        <v>3.4</v>
      </c>
      <c r="AGK368" s="108" t="n">
        <v>4.6</v>
      </c>
      <c r="AGL368" s="108" t="n">
        <v>11.2</v>
      </c>
      <c r="AGM368" s="108" t="n">
        <v>12.2</v>
      </c>
      <c r="AGN368" s="108" t="n">
        <v>16.7</v>
      </c>
      <c r="AGO368" s="109" t="n">
        <f aca="false">AVERAGE(AGC368:AGN368)</f>
        <v>10.8666666666667</v>
      </c>
      <c r="AHA368" s="1" t="n">
        <v>2018</v>
      </c>
      <c r="AHB368" s="110" t="s">
        <v>221</v>
      </c>
      <c r="AHC368" s="108" t="n">
        <v>14.8</v>
      </c>
      <c r="AHD368" s="108" t="n">
        <v>14.6</v>
      </c>
      <c r="AHE368" s="108" t="n">
        <v>13.9</v>
      </c>
      <c r="AHF368" s="108" t="n">
        <v>10.1</v>
      </c>
      <c r="AHG368" s="108" t="n">
        <v>5.3</v>
      </c>
      <c r="AHH368" s="108" t="n">
        <v>4.9</v>
      </c>
      <c r="AHI368" s="108" t="n">
        <v>5.2</v>
      </c>
      <c r="AHJ368" s="108" t="n">
        <v>4</v>
      </c>
      <c r="AHK368" s="108" t="n">
        <v>3.6</v>
      </c>
      <c r="AHL368" s="108" t="n">
        <v>8.2</v>
      </c>
      <c r="AHM368" s="108" t="n">
        <v>8.7</v>
      </c>
      <c r="AHN368" s="108" t="n">
        <v>12</v>
      </c>
      <c r="AHO368" s="109" t="n">
        <f aca="false">AVERAGE(AHC368:AHN368)</f>
        <v>8.775</v>
      </c>
      <c r="AIA368" s="1" t="n">
        <v>2018</v>
      </c>
      <c r="AIB368" s="110" t="s">
        <v>221</v>
      </c>
      <c r="AIC368" s="108" t="n">
        <v>25.2</v>
      </c>
      <c r="AID368" s="108" t="n">
        <v>22.5</v>
      </c>
      <c r="AIE368" s="108" t="n">
        <v>22.2</v>
      </c>
      <c r="AIF368" s="108" t="n">
        <v>17</v>
      </c>
      <c r="AIG368" s="108" t="n">
        <v>9.1</v>
      </c>
      <c r="AIH368" s="108" t="n">
        <v>6.9</v>
      </c>
      <c r="AII368" s="108" t="n">
        <v>6.4</v>
      </c>
      <c r="AIJ368" s="108" t="n">
        <v>6.5</v>
      </c>
      <c r="AIK368" s="108" t="n">
        <v>10.4</v>
      </c>
      <c r="AIL368" s="108" t="n">
        <v>15.7</v>
      </c>
      <c r="AIM368" s="108" t="n">
        <v>19.3</v>
      </c>
      <c r="AIN368" s="108" t="n">
        <v>23.2</v>
      </c>
      <c r="AIO368" s="109" t="n">
        <f aca="false">AVERAGE(AIC368:AIN368)</f>
        <v>15.3666666666667</v>
      </c>
      <c r="AJA368" s="1" t="n">
        <v>2018</v>
      </c>
      <c r="AJB368" s="110" t="s">
        <v>221</v>
      </c>
      <c r="AJC368" s="108" t="n">
        <v>25.5</v>
      </c>
      <c r="AJD368" s="108" t="n">
        <v>25.7</v>
      </c>
      <c r="AJE368" s="108" t="n">
        <v>25.4</v>
      </c>
      <c r="AJF368" s="108" t="n">
        <v>23.5</v>
      </c>
      <c r="AJG368" s="108" t="n">
        <v>17.1</v>
      </c>
      <c r="AJH368" s="108" t="n">
        <v>15.5</v>
      </c>
      <c r="AJI368" s="108" t="n">
        <v>14.2</v>
      </c>
      <c r="AJJ368" s="108" t="n">
        <v>15.2</v>
      </c>
      <c r="AJK368" s="108" t="n">
        <v>21.3</v>
      </c>
      <c r="AJL368" s="108" t="n">
        <v>25.9</v>
      </c>
      <c r="AJM368" s="108" t="n">
        <v>27.5</v>
      </c>
      <c r="AJN368" s="108" t="n">
        <v>27.8</v>
      </c>
      <c r="AJO368" s="109" t="n">
        <f aca="false">AVERAGE(AJC368:AJN368)</f>
        <v>22.05</v>
      </c>
      <c r="AKA368" s="1" t="n">
        <v>2018</v>
      </c>
      <c r="AKB368" s="110" t="s">
        <v>221</v>
      </c>
      <c r="AKC368" s="108" t="n">
        <v>16.3</v>
      </c>
      <c r="AKD368" s="108" t="n">
        <v>16.6</v>
      </c>
      <c r="AKE368" s="108" t="n">
        <v>15.2</v>
      </c>
      <c r="AKF368" s="108" t="n">
        <v>10.1</v>
      </c>
      <c r="AKG368" s="108" t="n">
        <v>5</v>
      </c>
      <c r="AKH368" s="108" t="n">
        <v>5.1</v>
      </c>
      <c r="AKI368" s="108" t="n">
        <v>5.6</v>
      </c>
      <c r="AKJ368" s="108" t="n">
        <v>3.6</v>
      </c>
      <c r="AKK368" s="108" t="n">
        <v>3.1</v>
      </c>
      <c r="AKL368" s="108" t="n">
        <v>8.6</v>
      </c>
      <c r="AKM368" s="108" t="n">
        <v>10.7</v>
      </c>
      <c r="AKN368" s="108" t="n">
        <v>14.4</v>
      </c>
      <c r="AKO368" s="109" t="n">
        <f aca="false">AVERAGE(AKC368:AKN368)</f>
        <v>9.525</v>
      </c>
      <c r="ALA368" s="35" t="n">
        <f aca="false">(ACO368+AO368+EO368+NO368+AKO368+AFO368+AEO368+IO368+MO368)/9</f>
        <v>13.8787037037037</v>
      </c>
      <c r="ALB368" s="77" t="n">
        <f aca="false">(ABO368+KO368+DO368+AGO368)/4</f>
        <v>17.9958333333333</v>
      </c>
      <c r="ALC368" s="19" t="n">
        <f aca="false">(QO368+PO368+AAO368+AJO368+FO368+SO368+BO368+CO368+JO368+OO368+TO368+HO368)/12</f>
        <v>13.49375</v>
      </c>
      <c r="AMA368" s="28" t="n">
        <f aca="false">MAX(ACC368:ACN368,AC368:AN368,EC368:EN368,NC368:NN368,AKC368:AKN368,AFC368:AFN368,AEC368:AEN368,IC368:IN368,MC368:MN368)</f>
        <v>26.8</v>
      </c>
      <c r="AMB368" s="28" t="n">
        <f aca="false">MIN(ACC368:ACN368,AC368:AN368,EC368:EN368,NC368:NN368,AKC368:AKN368,AFC368:AFN368,AEC368:AEN368,IC368:IN368,MC368:MN368)</f>
        <v>3.1</v>
      </c>
      <c r="AMC368" s="81" t="n">
        <f aca="false">MAX(ABC368:ABN368,KC368:KN368,DC368:DN368,AGC368:AGN368)</f>
        <v>27.1</v>
      </c>
      <c r="AMD368" s="81" t="n">
        <f aca="false">MIN(ABC368:ABN368,KC368:KN368,DC368:DN368,AGC368:AGN368)</f>
        <v>3.4</v>
      </c>
      <c r="AME368" s="60" t="n">
        <f aca="false">MAX(QC368:QN368,PC368:PN368,AJC368:AJN368,AAC368:AAN368,FC368:FN368,SC368:SN368)</f>
        <v>27.8</v>
      </c>
      <c r="AMF368" s="60" t="n">
        <f aca="false">MIN(QC368:QN368,PC368:PN368,AJC368:AJN368,AAC368:AAN368,FC368:FN368,SC368:SN368)</f>
        <v>5.3</v>
      </c>
    </row>
    <row r="369" customFormat="false" ht="12.8" hidden="false" customHeight="false" outlineLevel="0" collapsed="false">
      <c r="A369" s="104"/>
      <c r="B369" s="29" t="n">
        <f aca="false">AVERAGE(AO369,BO369,CO369,DO369,EO369,FO369,GO369,HO379,IO369,JO369,KO369,LO369,MO369,NO369,OO369,PO369,QO369,RO369,SO369,TO369,UO369,VO369,WO369,YO369,ZO369,AAO369,ABO369,ACO369,ADO369,AEO369,AFO369,AGO369,AHO369,AIO369,AJO369,AKO369)</f>
        <v>13.8969047619048</v>
      </c>
      <c r="C369" s="30" t="n">
        <f aca="false">AVERAGE(B365:B369)</f>
        <v>13.9189047619048</v>
      </c>
      <c r="D369" s="31" t="n">
        <f aca="false">AVERAGE(B360:B369)</f>
        <v>14.0364470899471</v>
      </c>
      <c r="E369" s="29" t="n">
        <f aca="false">AVERAGE(B350:B369)</f>
        <v>13.8098959986772</v>
      </c>
      <c r="F369" s="32" t="n">
        <f aca="false">AVERAGE(B320:B369)</f>
        <v>13.8471796571869</v>
      </c>
      <c r="G369" s="3" t="n">
        <f aca="false">MAX(AC369:AN369,BC369:BN369,CC369:CN369,DC369:DN369,EC369:EN369,FC369:FN369,GC369:GN369,HC369:HN369,IC369:IN369,JC369:JN369,KC369:KN369,LC369:LN369,MC369:MN369,NC369:NN369,OC369:ON369,PC369:PN369,QC369:QN369,RC369:RN369,SC369:SN369,TC369:TN369,UC369:UN369,VC369:VN369,WC369:WN369,YC369:YN369,ZC369:ZN369,AAC369:AAN369,ABC369:ABN369,ACC369:ACN369,ADC369:ADN369,AEC369:AEN369,AFC369:AFN369,AGC369:AGN369,AHC369:AHN369,AIC369:AIN369,AJC369:AJN369,AKC369:AKN369)</f>
        <v>28.2</v>
      </c>
      <c r="H369" s="105" t="n">
        <f aca="false">MEDIAN(AC369:AN369,BC369:BN369,CC369:CN369,DC369:DN369,EC369:EN369,FC369:FN369,GC369:GN369,HC369:HN369,IC369:IN369,JC369:JN369,KC369:KN369,LC369:LN369,MC369:MN369,NC369:NN369,OC369:ON369,PC369:PN369,QC369:QN369,RC369:RN369,SC369:SN369,TC369:TN369,UC369:UN369,VC369:VN369,WC369:WN369,YC369:YN369,ZC369:ZN369,AAC369:AAN369,ABC369:ABN369,ACC369:ACN369,ADC369:ADN369,AEC369:AEN369,AFC369:AFN369,AGC369:AGN369,AHC369:AHN369,AIC369:AIN369,AJC369:AJN369,AKC369:AKN369)</f>
        <v>13.3</v>
      </c>
      <c r="I369" s="5" t="n">
        <f aca="false">MIN(AC369:AN369,BC369:BN369,CC369:CN369,DC369:DN369,EC369:EN369,FC369:FN369,GC369:GN369,HC369:HN369,IC369:IN369,JC369:JN369,KC369:KN369,LC369:LN369,MC369:MN369,NC369:NN369,OC369:ON369,PC369:PN369,QC369:QN369,RC369:RN369,SC369:SN369,TC369:TN369,UC369:UN369,VC369:VN369,WC369:WN369,YC369:YN369,ZC369:ZN369,AAC369:AAN369,ABC369:ABN369,ACC369:ACN369,ADC369:ADN369,AEC369:AEN369,AFC369:AFN369,AGC369:AGN369,AHC369:AHN369,AIC369:AIN369,AJC369:AJN369,AKC369:AKN369)</f>
        <v>3.1</v>
      </c>
      <c r="J369" s="106" t="n">
        <f aca="false">(G369+I369)/2</f>
        <v>15.65</v>
      </c>
      <c r="AB369" s="107" t="n">
        <v>2019</v>
      </c>
      <c r="AC369" s="108" t="n">
        <v>15.3</v>
      </c>
      <c r="AD369" s="108" t="n">
        <v>17</v>
      </c>
      <c r="AE369" s="108" t="n">
        <v>15.8</v>
      </c>
      <c r="AF369" s="108" t="n">
        <v>12.9</v>
      </c>
      <c r="AG369" s="108" t="n">
        <v>10.8</v>
      </c>
      <c r="AH369" s="108" t="n">
        <v>9.8</v>
      </c>
      <c r="AI369" s="108" t="n">
        <v>9.6</v>
      </c>
      <c r="AJ369" s="108" t="n">
        <v>9.6</v>
      </c>
      <c r="AK369" s="108" t="n">
        <v>10.7</v>
      </c>
      <c r="AL369" s="108" t="n">
        <v>12.2</v>
      </c>
      <c r="AM369" s="108" t="n">
        <v>12.8</v>
      </c>
      <c r="AN369" s="108" t="n">
        <v>15.5</v>
      </c>
      <c r="AO369" s="109" t="n">
        <f aca="false">AVERAGE(AC369:AN369)</f>
        <v>12.6666666666667</v>
      </c>
      <c r="AP369" s="121" t="n">
        <f aca="false">SUM(AO360:AO369)/SUM(AO270:AO279)</f>
        <v>1.11807107330786</v>
      </c>
      <c r="BA369" s="1" t="n">
        <v>2019</v>
      </c>
      <c r="BB369" s="119" t="s">
        <v>222</v>
      </c>
      <c r="BC369" s="108" t="n">
        <v>14.5</v>
      </c>
      <c r="BD369" s="108" t="n">
        <v>15.3</v>
      </c>
      <c r="BE369" s="108" t="n">
        <v>15.2</v>
      </c>
      <c r="BF369" s="108" t="n">
        <v>10.9</v>
      </c>
      <c r="BG369" s="108" t="n">
        <v>6</v>
      </c>
      <c r="BH369" s="108" t="n">
        <v>4.7</v>
      </c>
      <c r="BI369" s="108" t="n">
        <v>4.3</v>
      </c>
      <c r="BJ369" s="108" t="n">
        <v>4.8</v>
      </c>
      <c r="BK369" s="108" t="n">
        <v>5.5</v>
      </c>
      <c r="BL369" s="122" t="n">
        <f aca="false">(BL368+BL370)/2</f>
        <v>10.05</v>
      </c>
      <c r="BM369" s="1" t="n">
        <v>10</v>
      </c>
      <c r="BN369" s="122" t="n">
        <f aca="false">(BN368+BN370)/2</f>
        <v>12.8</v>
      </c>
      <c r="BO369" s="109" t="n">
        <f aca="false">AVERAGE(BC369:BN369)</f>
        <v>9.50416666666667</v>
      </c>
      <c r="CA369" s="1" t="n">
        <v>2019</v>
      </c>
      <c r="CB369" s="119" t="s">
        <v>222</v>
      </c>
      <c r="CC369" s="108" t="n">
        <v>11.2</v>
      </c>
      <c r="CD369" s="108" t="n">
        <v>13.1</v>
      </c>
      <c r="CE369" s="108" t="n">
        <v>12.8</v>
      </c>
      <c r="CF369" s="108" t="n">
        <v>7.7</v>
      </c>
      <c r="CG369" s="108" t="n">
        <v>4.3</v>
      </c>
      <c r="CH369" s="108" t="n">
        <v>5.3</v>
      </c>
      <c r="CI369" s="108" t="n">
        <v>5.3</v>
      </c>
      <c r="CJ369" s="108" t="n">
        <v>4.3</v>
      </c>
      <c r="CK369" s="108" t="n">
        <v>6</v>
      </c>
      <c r="CL369" s="108" t="n">
        <v>7.6</v>
      </c>
      <c r="CM369" s="108" t="n">
        <v>9.3</v>
      </c>
      <c r="CN369" s="108" t="n">
        <v>11.9</v>
      </c>
      <c r="CO369" s="109" t="n">
        <f aca="false">AVERAGE(CC369:CN369)</f>
        <v>8.23333333333333</v>
      </c>
      <c r="DA369" s="1" t="n">
        <v>2019</v>
      </c>
      <c r="DB369" s="119" t="s">
        <v>222</v>
      </c>
      <c r="DC369" s="108" t="n">
        <v>26.8</v>
      </c>
      <c r="DD369" s="108" t="n">
        <v>27.9</v>
      </c>
      <c r="DE369" s="108" t="n">
        <v>26</v>
      </c>
      <c r="DF369" s="108" t="n">
        <v>23.8</v>
      </c>
      <c r="DG369" s="108" t="n">
        <v>17.5</v>
      </c>
      <c r="DH369" s="108" t="n">
        <v>14.9</v>
      </c>
      <c r="DI369" s="108" t="n">
        <v>13.5</v>
      </c>
      <c r="DJ369" s="108" t="n">
        <v>14.7</v>
      </c>
      <c r="DK369" s="108" t="n">
        <v>16.6</v>
      </c>
      <c r="DL369" s="108" t="n">
        <v>22.9</v>
      </c>
      <c r="DM369" s="108" t="n">
        <v>25.5</v>
      </c>
      <c r="DN369" s="108" t="n">
        <v>28.2</v>
      </c>
      <c r="DO369" s="109" t="n">
        <f aca="false">AVERAGE(DC369:DN369)</f>
        <v>21.525</v>
      </c>
      <c r="EA369" s="1" t="n">
        <v>2019</v>
      </c>
      <c r="EB369" s="110" t="s">
        <v>222</v>
      </c>
      <c r="EC369" s="108" t="n">
        <v>13.5</v>
      </c>
      <c r="ED369" s="108" t="n">
        <v>15.3</v>
      </c>
      <c r="EE369" s="108" t="n">
        <v>14.7</v>
      </c>
      <c r="EF369" s="108" t="n">
        <v>10.2</v>
      </c>
      <c r="EG369" s="108" t="n">
        <v>6.7</v>
      </c>
      <c r="EH369" s="108" t="n">
        <v>8.3</v>
      </c>
      <c r="EI369" s="108" t="n">
        <v>7.5</v>
      </c>
      <c r="EJ369" s="108" t="n">
        <v>6.4</v>
      </c>
      <c r="EK369" s="108" t="n">
        <v>9.6</v>
      </c>
      <c r="EL369" s="108" t="n">
        <v>9.9</v>
      </c>
      <c r="EM369" s="108" t="n">
        <v>11.5</v>
      </c>
      <c r="EN369" s="108" t="n">
        <v>15.1</v>
      </c>
      <c r="EO369" s="109" t="n">
        <f aca="false">AVERAGE(EC369:EN369)</f>
        <v>10.725</v>
      </c>
      <c r="FA369" s="1" t="n">
        <v>2019</v>
      </c>
      <c r="FB369" s="110" t="s">
        <v>222</v>
      </c>
      <c r="FC369" s="108" t="n">
        <v>13</v>
      </c>
      <c r="FD369" s="108" t="n">
        <v>14.3</v>
      </c>
      <c r="FE369" s="108" t="n">
        <v>14.1</v>
      </c>
      <c r="FF369" s="108" t="n">
        <v>10.1</v>
      </c>
      <c r="FG369" s="108" t="n">
        <v>6.8</v>
      </c>
      <c r="FH369" s="108" t="n">
        <v>8.1</v>
      </c>
      <c r="FI369" s="108" t="n">
        <v>7.7</v>
      </c>
      <c r="FJ369" s="108" t="n">
        <v>6.5</v>
      </c>
      <c r="FK369" s="108" t="n">
        <v>8.3</v>
      </c>
      <c r="FL369" s="108" t="n">
        <v>9.1</v>
      </c>
      <c r="FM369" s="108" t="n">
        <v>10.5</v>
      </c>
      <c r="FN369" s="108" t="n">
        <v>13.4</v>
      </c>
      <c r="FO369" s="109" t="n">
        <f aca="false">AVERAGE(FC369:FN369)</f>
        <v>10.1583333333333</v>
      </c>
      <c r="GA369" s="1" t="n">
        <v>2019</v>
      </c>
      <c r="GB369" s="119" t="s">
        <v>222</v>
      </c>
      <c r="GC369" s="108" t="n">
        <v>16.4</v>
      </c>
      <c r="GD369" s="108" t="n">
        <v>17.4</v>
      </c>
      <c r="GE369" s="108" t="n">
        <v>16.8</v>
      </c>
      <c r="GF369" s="108" t="n">
        <v>15.3</v>
      </c>
      <c r="GG369" s="108" t="n">
        <v>13.2</v>
      </c>
      <c r="GH369" s="108" t="n">
        <v>12.7</v>
      </c>
      <c r="GI369" s="108" t="n">
        <v>12.2</v>
      </c>
      <c r="GJ369" s="108" t="n">
        <v>11.9</v>
      </c>
      <c r="GK369" s="108" t="n">
        <v>12.8</v>
      </c>
      <c r="GL369" s="108" t="n">
        <v>13.8</v>
      </c>
      <c r="GM369" s="108" t="n">
        <v>14.7</v>
      </c>
      <c r="GN369" s="108" t="n">
        <v>17.5</v>
      </c>
      <c r="GO369" s="109" t="n">
        <f aca="false">AVERAGE(GC369:GN369)</f>
        <v>14.5583333333333</v>
      </c>
      <c r="HA369" s="1" t="n">
        <v>2019</v>
      </c>
      <c r="HB369" s="119" t="s">
        <v>222</v>
      </c>
      <c r="HC369" s="108" t="n">
        <v>13.8</v>
      </c>
      <c r="HD369" s="108" t="n">
        <v>15.3</v>
      </c>
      <c r="HE369" s="108" t="n">
        <v>15</v>
      </c>
      <c r="HF369" s="108" t="n">
        <v>13.6</v>
      </c>
      <c r="HG369" s="108" t="n">
        <v>11.7</v>
      </c>
      <c r="HH369" s="108" t="n">
        <v>11.7</v>
      </c>
      <c r="HI369" s="108" t="n">
        <v>11</v>
      </c>
      <c r="HJ369" s="108" t="n">
        <v>10.2</v>
      </c>
      <c r="HK369" s="108" t="n">
        <v>11.1</v>
      </c>
      <c r="HL369" s="108" t="n">
        <v>12.1</v>
      </c>
      <c r="HM369" s="108" t="n">
        <v>12.2</v>
      </c>
      <c r="HN369" s="108" t="n">
        <v>16.5</v>
      </c>
      <c r="HO369" s="109" t="n">
        <f aca="false">AVERAGE(HC369:HN369)</f>
        <v>12.85</v>
      </c>
      <c r="IA369" s="1" t="n">
        <v>2019</v>
      </c>
      <c r="IB369" s="110" t="s">
        <v>222</v>
      </c>
      <c r="IC369" s="108" t="n">
        <v>22.2</v>
      </c>
      <c r="ID369" s="108" t="n">
        <v>22.8</v>
      </c>
      <c r="IE369" s="108" t="n">
        <v>23.8</v>
      </c>
      <c r="IF369" s="108" t="n">
        <v>19.1</v>
      </c>
      <c r="IG369" s="108" t="n">
        <v>13.5</v>
      </c>
      <c r="IH369" s="108" t="n">
        <v>11.9</v>
      </c>
      <c r="II369" s="108" t="n">
        <v>11.1</v>
      </c>
      <c r="IJ369" s="108" t="n">
        <v>11.3</v>
      </c>
      <c r="IK369" s="108" t="n">
        <v>15</v>
      </c>
      <c r="IL369" s="108" t="n">
        <v>17.5</v>
      </c>
      <c r="IM369" s="108" t="n">
        <v>19.9</v>
      </c>
      <c r="IN369" s="108" t="n">
        <v>22.4</v>
      </c>
      <c r="IO369" s="109" t="n">
        <f aca="false">AVERAGE(IC369:IN369)</f>
        <v>17.5416666666667</v>
      </c>
      <c r="JA369" s="1" t="n">
        <v>2019</v>
      </c>
      <c r="JB369" s="110" t="s">
        <v>222</v>
      </c>
      <c r="JC369" s="108" t="n">
        <v>11.7</v>
      </c>
      <c r="JD369" s="108" t="n">
        <v>13.3</v>
      </c>
      <c r="JE369" s="108" t="n">
        <v>12.7</v>
      </c>
      <c r="JF369" s="108" t="n">
        <v>7.6</v>
      </c>
      <c r="JG369" s="108" t="n">
        <v>3.2</v>
      </c>
      <c r="JH369" s="108" t="n">
        <v>4.5</v>
      </c>
      <c r="JI369" s="108" t="n">
        <v>5</v>
      </c>
      <c r="JJ369" s="108" t="n">
        <v>3.4</v>
      </c>
      <c r="JK369" s="108" t="n">
        <v>6.2</v>
      </c>
      <c r="JL369" s="108" t="n">
        <v>7.7</v>
      </c>
      <c r="JM369" s="108" t="n">
        <v>9.8</v>
      </c>
      <c r="JN369" s="108" t="n">
        <v>12.9</v>
      </c>
      <c r="JO369" s="109" t="n">
        <f aca="false">AVERAGE(JC369:JN369)</f>
        <v>8.16666666666667</v>
      </c>
      <c r="KA369" s="1" t="n">
        <v>2019</v>
      </c>
      <c r="KB369" s="110" t="s">
        <v>222</v>
      </c>
      <c r="KC369" s="108" t="n">
        <v>25.9</v>
      </c>
      <c r="KD369" s="108" t="n">
        <v>26</v>
      </c>
      <c r="KE369" s="108" t="n">
        <v>25.6</v>
      </c>
      <c r="KF369" s="108" t="n">
        <v>23.7</v>
      </c>
      <c r="KG369" s="108" t="n">
        <v>18.2</v>
      </c>
      <c r="KH369" s="108" t="n">
        <v>15.4</v>
      </c>
      <c r="KI369" s="108" t="n">
        <v>14.2</v>
      </c>
      <c r="KJ369" s="108" t="n">
        <v>14.9</v>
      </c>
      <c r="KK369" s="108" t="n">
        <v>17.4</v>
      </c>
      <c r="KL369" s="108" t="n">
        <v>23.7</v>
      </c>
      <c r="KM369" s="108" t="n">
        <v>25</v>
      </c>
      <c r="KN369" s="108" t="n">
        <v>27.6</v>
      </c>
      <c r="KO369" s="109" t="n">
        <f aca="false">AVERAGE(KC369:KN369)</f>
        <v>21.4666666666667</v>
      </c>
      <c r="LA369" s="1" t="n">
        <v>2019</v>
      </c>
      <c r="LB369" s="110" t="s">
        <v>222</v>
      </c>
      <c r="LC369" s="108" t="n">
        <v>13.3</v>
      </c>
      <c r="LD369" s="108" t="n">
        <v>15.3</v>
      </c>
      <c r="LE369" s="108" t="n">
        <v>14.8</v>
      </c>
      <c r="LF369" s="108" t="n">
        <v>10.5</v>
      </c>
      <c r="LG369" s="108" t="n">
        <v>6.4</v>
      </c>
      <c r="LH369" s="108" t="n">
        <v>6.9</v>
      </c>
      <c r="LI369" s="108" t="n">
        <v>7</v>
      </c>
      <c r="LJ369" s="108" t="n">
        <v>8</v>
      </c>
      <c r="LK369" s="113" t="n">
        <f aca="false">(LK367+LK368)/2</f>
        <v>7.35</v>
      </c>
      <c r="LL369" s="113" t="n">
        <f aca="false">(LL367+LL368)/2</f>
        <v>10.3</v>
      </c>
      <c r="LM369" s="113" t="n">
        <f aca="false">(LM367+LM368)/2</f>
        <v>11.85</v>
      </c>
      <c r="LN369" s="113" t="n">
        <f aca="false">(LN367+LN368)/2</f>
        <v>13.35</v>
      </c>
      <c r="LO369" s="109" t="n">
        <f aca="false">AVERAGE(LC369:LN369)</f>
        <v>10.4208333333333</v>
      </c>
      <c r="LP369" s="113"/>
      <c r="MA369" s="1" t="n">
        <v>2019</v>
      </c>
      <c r="MB369" s="110" t="s">
        <v>222</v>
      </c>
      <c r="MC369" s="108" t="n">
        <v>16.3</v>
      </c>
      <c r="MD369" s="108" t="n">
        <v>16.5</v>
      </c>
      <c r="ME369" s="108" t="n">
        <v>15.7</v>
      </c>
      <c r="MF369" s="108" t="n">
        <v>13.1</v>
      </c>
      <c r="MG369" s="108" t="n">
        <v>10</v>
      </c>
      <c r="MH369" s="108" t="n">
        <v>9</v>
      </c>
      <c r="MI369" s="108" t="n">
        <v>8.4</v>
      </c>
      <c r="MJ369" s="108" t="n">
        <v>8.6</v>
      </c>
      <c r="MK369" s="108" t="n">
        <v>10.6</v>
      </c>
      <c r="ML369" s="108" t="n">
        <v>11.8</v>
      </c>
      <c r="MM369" s="108" t="n">
        <v>12.5</v>
      </c>
      <c r="MN369" s="108" t="n">
        <v>15.7</v>
      </c>
      <c r="MO369" s="109" t="n">
        <f aca="false">AVERAGE(MC369:MN369)</f>
        <v>12.35</v>
      </c>
      <c r="NA369" s="1" t="n">
        <v>2019</v>
      </c>
      <c r="NB369" s="110" t="s">
        <v>222</v>
      </c>
      <c r="NC369" s="108" t="n">
        <v>16.8</v>
      </c>
      <c r="ND369" s="108" t="n">
        <v>17.8</v>
      </c>
      <c r="NE369" s="108" t="n">
        <v>19.1</v>
      </c>
      <c r="NF369" s="108" t="n">
        <v>14.3</v>
      </c>
      <c r="NG369" s="108" t="n">
        <v>10.8</v>
      </c>
      <c r="NH369" s="108" t="n">
        <v>11.1</v>
      </c>
      <c r="NI369" s="108" t="n">
        <v>8.8</v>
      </c>
      <c r="NJ369" s="108" t="n">
        <v>8.7</v>
      </c>
      <c r="NK369" s="108" t="n">
        <v>8.7</v>
      </c>
      <c r="NL369" s="108" t="n">
        <v>11.9</v>
      </c>
      <c r="NM369" s="108" t="n">
        <v>15.4</v>
      </c>
      <c r="NN369" s="108" t="n">
        <v>18</v>
      </c>
      <c r="NO369" s="109" t="n">
        <f aca="false">AVERAGE(NC369:NN369)</f>
        <v>13.45</v>
      </c>
      <c r="OA369" s="1" t="n">
        <v>2019</v>
      </c>
      <c r="OB369" s="110" t="s">
        <v>222</v>
      </c>
      <c r="OC369" s="108" t="n">
        <v>17.6</v>
      </c>
      <c r="OD369" s="108" t="n">
        <v>18.6</v>
      </c>
      <c r="OE369" s="108" t="n">
        <v>18.1</v>
      </c>
      <c r="OF369" s="108" t="n">
        <v>15.1</v>
      </c>
      <c r="OG369" s="108" t="n">
        <v>11.7</v>
      </c>
      <c r="OH369" s="108" t="n">
        <v>11.7</v>
      </c>
      <c r="OI369" s="108" t="n">
        <v>10.9</v>
      </c>
      <c r="OJ369" s="108" t="n">
        <v>10.8</v>
      </c>
      <c r="OK369" s="108" t="n">
        <v>12.3</v>
      </c>
      <c r="OL369" s="108" t="n">
        <v>13.9</v>
      </c>
      <c r="OM369" s="108" t="n">
        <v>15.6</v>
      </c>
      <c r="ON369" s="108" t="n">
        <v>20.1</v>
      </c>
      <c r="OO369" s="109" t="n">
        <f aca="false">AVERAGE(OC369:ON369)</f>
        <v>14.7</v>
      </c>
      <c r="PA369" s="16" t="n">
        <v>2019</v>
      </c>
      <c r="PB369" s="134" t="s">
        <v>222</v>
      </c>
      <c r="PC369" s="108" t="n">
        <v>18.5</v>
      </c>
      <c r="PD369" s="108" t="n">
        <v>19.1</v>
      </c>
      <c r="PE369" s="108" t="n">
        <v>18</v>
      </c>
      <c r="PF369" s="108" t="n">
        <v>13.2</v>
      </c>
      <c r="PG369" s="108" t="n">
        <v>6.5</v>
      </c>
      <c r="PH369" s="108" t="n">
        <v>6.3</v>
      </c>
      <c r="PI369" s="108" t="n">
        <v>4.8</v>
      </c>
      <c r="PJ369" s="108" t="n">
        <v>7.2</v>
      </c>
      <c r="PK369" s="108" t="n">
        <v>10.3</v>
      </c>
      <c r="PL369" s="108" t="n">
        <v>13.9</v>
      </c>
      <c r="PM369" s="108" t="n">
        <v>15</v>
      </c>
      <c r="PN369" s="108" t="n">
        <v>21.1</v>
      </c>
      <c r="PO369" s="109" t="n">
        <f aca="false">AVERAGE(PC369:PN369)</f>
        <v>12.825</v>
      </c>
      <c r="QA369" s="1" t="n">
        <v>2019</v>
      </c>
      <c r="QB369" s="110" t="s">
        <v>222</v>
      </c>
      <c r="QC369" s="108" t="n">
        <v>12.6</v>
      </c>
      <c r="QD369" s="108" t="n">
        <v>13.3</v>
      </c>
      <c r="QE369" s="108" t="n">
        <v>13.1</v>
      </c>
      <c r="QF369" s="108" t="n">
        <v>10.2</v>
      </c>
      <c r="QG369" s="108" t="n">
        <v>6.5</v>
      </c>
      <c r="QH369" s="108" t="n">
        <v>6.6</v>
      </c>
      <c r="QI369" s="108" t="n">
        <v>6.5</v>
      </c>
      <c r="QJ369" s="108" t="n">
        <v>5.5</v>
      </c>
      <c r="QK369" s="108" t="n">
        <v>7.1</v>
      </c>
      <c r="QL369" s="108" t="n">
        <v>8.7</v>
      </c>
      <c r="QM369" s="108" t="n">
        <v>9.9</v>
      </c>
      <c r="QN369" s="108" t="n">
        <v>13.3</v>
      </c>
      <c r="QO369" s="109" t="n">
        <f aca="false">AVERAGE(QC369:QN369)</f>
        <v>9.44166666666667</v>
      </c>
      <c r="RA369" s="1" t="n">
        <v>2019</v>
      </c>
      <c r="RB369" s="110" t="s">
        <v>222</v>
      </c>
      <c r="RC369" s="108" t="n">
        <v>14.1</v>
      </c>
      <c r="RD369" s="108" t="n">
        <v>15.8</v>
      </c>
      <c r="RE369" s="108" t="n">
        <v>15.5</v>
      </c>
      <c r="RF369" s="108" t="n">
        <v>11.1</v>
      </c>
      <c r="RG369" s="108" t="n">
        <v>3.8</v>
      </c>
      <c r="RH369" s="108" t="n">
        <v>5.9</v>
      </c>
      <c r="RI369" s="108" t="n">
        <v>3.7</v>
      </c>
      <c r="RJ369" s="108" t="n">
        <v>3.3</v>
      </c>
      <c r="RK369" s="108" t="n">
        <v>4.3</v>
      </c>
      <c r="RL369" s="108" t="n">
        <v>8.5</v>
      </c>
      <c r="RM369" s="108" t="n">
        <v>13.2</v>
      </c>
      <c r="RN369" s="108" t="n">
        <v>16.4</v>
      </c>
      <c r="RO369" s="109" t="n">
        <f aca="false">AVERAGE(RC369:RN369)</f>
        <v>9.63333333333333</v>
      </c>
      <c r="SA369" s="1" t="n">
        <v>2019</v>
      </c>
      <c r="SB369" s="107" t="n">
        <v>2019</v>
      </c>
      <c r="SC369" s="108" t="n">
        <v>23.8</v>
      </c>
      <c r="SD369" s="108" t="n">
        <v>22.1</v>
      </c>
      <c r="SE369" s="108" t="n">
        <v>21</v>
      </c>
      <c r="SF369" s="108" t="n">
        <v>16.1</v>
      </c>
      <c r="SG369" s="108" t="n">
        <v>8.8</v>
      </c>
      <c r="SH369" s="108" t="n">
        <v>7.4</v>
      </c>
      <c r="SI369" s="108" t="n">
        <v>5</v>
      </c>
      <c r="SJ369" s="108" t="n">
        <v>8.1</v>
      </c>
      <c r="SK369" s="108" t="n">
        <v>12.2</v>
      </c>
      <c r="SL369" s="108" t="n">
        <v>17.5</v>
      </c>
      <c r="SM369" s="108" t="n">
        <v>18.8</v>
      </c>
      <c r="SN369" s="108" t="n">
        <v>23.9</v>
      </c>
      <c r="SO369" s="109" t="n">
        <f aca="false">AVERAGE(SC369:SN369)</f>
        <v>15.3916666666667</v>
      </c>
      <c r="TA369" s="1" t="n">
        <v>2019</v>
      </c>
      <c r="TB369" s="110" t="s">
        <v>222</v>
      </c>
      <c r="TC369" s="108" t="n">
        <v>27.7</v>
      </c>
      <c r="TD369" s="108" t="n">
        <v>26.9</v>
      </c>
      <c r="TE369" s="108" t="n">
        <v>26.4</v>
      </c>
      <c r="TF369" s="108" t="n">
        <v>22.4</v>
      </c>
      <c r="TG369" s="108" t="n">
        <v>15.9</v>
      </c>
      <c r="TH369" s="108" t="n">
        <v>11.3</v>
      </c>
      <c r="TI369" s="108" t="n">
        <v>13.1</v>
      </c>
      <c r="TJ369" s="108" t="n">
        <v>13.2</v>
      </c>
      <c r="TK369" s="108" t="n">
        <v>15.8</v>
      </c>
      <c r="TL369" s="108" t="n">
        <v>22.8</v>
      </c>
      <c r="TM369" s="108" t="n">
        <v>24.2</v>
      </c>
      <c r="TN369" s="108" t="n">
        <v>27.8</v>
      </c>
      <c r="TO369" s="109" t="n">
        <f aca="false">AVERAGE(TC369:TN369)</f>
        <v>20.625</v>
      </c>
      <c r="UA369" s="1" t="n">
        <v>2019</v>
      </c>
      <c r="UB369" s="110" t="s">
        <v>222</v>
      </c>
      <c r="UC369" s="108" t="n">
        <v>18</v>
      </c>
      <c r="UD369" s="108" t="n">
        <v>17.9</v>
      </c>
      <c r="UE369" s="108" t="n">
        <v>17.6</v>
      </c>
      <c r="UF369" s="108" t="n">
        <v>13.1</v>
      </c>
      <c r="UG369" s="108" t="n">
        <v>6.6</v>
      </c>
      <c r="UH369" s="108" t="n">
        <v>7.1</v>
      </c>
      <c r="UI369" s="108" t="n">
        <v>5.6</v>
      </c>
      <c r="UJ369" s="108" t="n">
        <v>6.4</v>
      </c>
      <c r="UK369" s="108" t="n">
        <v>8.6</v>
      </c>
      <c r="UL369" s="108" t="n">
        <v>11.9</v>
      </c>
      <c r="UM369" s="108" t="n">
        <v>14.1</v>
      </c>
      <c r="UN369" s="108" t="n">
        <v>18.9</v>
      </c>
      <c r="UO369" s="109" t="n">
        <f aca="false">AVERAGE(UC369:UN369)</f>
        <v>12.15</v>
      </c>
      <c r="VA369" s="1" t="n">
        <v>2019</v>
      </c>
      <c r="VB369" s="110" t="s">
        <v>222</v>
      </c>
      <c r="VC369" s="108" t="n">
        <v>11.1</v>
      </c>
      <c r="VD369" s="108" t="n">
        <v>13.2</v>
      </c>
      <c r="VE369" s="108" t="n">
        <v>12.4</v>
      </c>
      <c r="VF369" s="108" t="n">
        <v>10.6</v>
      </c>
      <c r="VG369" s="108" t="n">
        <v>7.7</v>
      </c>
      <c r="VH369" s="108" t="n">
        <v>6.6</v>
      </c>
      <c r="VI369" s="108" t="n">
        <v>6.8</v>
      </c>
      <c r="VJ369" s="108" t="n">
        <v>6.8</v>
      </c>
      <c r="VK369" s="108" t="n">
        <v>7.4</v>
      </c>
      <c r="VL369" s="108" t="n">
        <v>9.5</v>
      </c>
      <c r="VM369" s="108" t="n">
        <v>10</v>
      </c>
      <c r="VN369" s="108" t="n">
        <v>13.3</v>
      </c>
      <c r="VO369" s="109" t="n">
        <f aca="false">AVERAGE(VC369:VN369)</f>
        <v>9.61666666666667</v>
      </c>
      <c r="WA369" s="1" t="n">
        <v>2019</v>
      </c>
      <c r="WB369" s="110" t="s">
        <v>222</v>
      </c>
      <c r="WC369" s="108" t="n">
        <v>21.6</v>
      </c>
      <c r="WD369" s="108" t="n">
        <v>23.1</v>
      </c>
      <c r="WE369" s="108" t="n">
        <v>24</v>
      </c>
      <c r="WF369" s="108" t="n">
        <v>16.1</v>
      </c>
      <c r="WG369" s="108" t="n">
        <v>10.6</v>
      </c>
      <c r="WH369" s="108" t="n">
        <v>7.4</v>
      </c>
      <c r="WI369" s="108" t="n">
        <v>5.9</v>
      </c>
      <c r="WJ369" s="108" t="n">
        <v>7</v>
      </c>
      <c r="WK369" s="108" t="n">
        <v>11.9</v>
      </c>
      <c r="WL369" s="108" t="n">
        <v>14.9</v>
      </c>
      <c r="WM369" s="108" t="n">
        <v>19.7</v>
      </c>
      <c r="WN369" s="108" t="n">
        <v>22.5</v>
      </c>
      <c r="WO369" s="109" t="n">
        <f aca="false">AVERAGE(WC369:WN369)</f>
        <v>15.3916666666667</v>
      </c>
      <c r="YA369" s="1" t="n">
        <v>2019</v>
      </c>
      <c r="YB369" s="110" t="s">
        <v>222</v>
      </c>
      <c r="YC369" s="108" t="n">
        <v>13.8</v>
      </c>
      <c r="YD369" s="108" t="n">
        <v>14.5</v>
      </c>
      <c r="YE369" s="108" t="n">
        <v>14</v>
      </c>
      <c r="YF369" s="108" t="n">
        <v>10.2</v>
      </c>
      <c r="YG369" s="108" t="n">
        <v>5.2</v>
      </c>
      <c r="YH369" s="108" t="n">
        <v>5.5</v>
      </c>
      <c r="YI369" s="108" t="n">
        <v>5.5</v>
      </c>
      <c r="YJ369" s="108" t="n">
        <v>5.1</v>
      </c>
      <c r="YK369" s="108" t="n">
        <v>6.7</v>
      </c>
      <c r="YL369" s="108" t="n">
        <v>8.3</v>
      </c>
      <c r="YM369" s="108" t="n">
        <v>10.7</v>
      </c>
      <c r="YN369" s="108" t="n">
        <v>15.4</v>
      </c>
      <c r="YO369" s="109" t="n">
        <f aca="false">AVERAGE(YC369:YN369)</f>
        <v>9.575</v>
      </c>
      <c r="ZA369" s="1" t="n">
        <v>2019</v>
      </c>
      <c r="ZB369" s="110" t="s">
        <v>222</v>
      </c>
      <c r="ZC369" s="108" t="n">
        <v>16.2</v>
      </c>
      <c r="ZD369" s="108" t="n">
        <v>16.9</v>
      </c>
      <c r="ZE369" s="108" t="n">
        <v>16.4</v>
      </c>
      <c r="ZF369" s="108" t="n">
        <v>11.5</v>
      </c>
      <c r="ZG369" s="108" t="n">
        <v>5.2</v>
      </c>
      <c r="ZH369" s="108" t="n">
        <v>6</v>
      </c>
      <c r="ZI369" s="108" t="n">
        <v>5.7</v>
      </c>
      <c r="ZJ369" s="108" t="n">
        <v>4.5</v>
      </c>
      <c r="ZK369" s="108" t="n">
        <v>6.9</v>
      </c>
      <c r="ZL369" s="108" t="n">
        <v>9.4</v>
      </c>
      <c r="ZM369" s="108" t="n">
        <v>13.1</v>
      </c>
      <c r="ZN369" s="108" t="n">
        <v>17.6</v>
      </c>
      <c r="ZO369" s="109" t="n">
        <f aca="false">AVERAGE(ZC369:ZN369)</f>
        <v>10.7833333333333</v>
      </c>
      <c r="AAA369" s="1" t="n">
        <v>2019</v>
      </c>
      <c r="AAB369" s="110" t="s">
        <v>222</v>
      </c>
      <c r="AAC369" s="108" t="n">
        <v>25.2</v>
      </c>
      <c r="AAD369" s="108" t="n">
        <v>24.8</v>
      </c>
      <c r="AAE369" s="108" t="n">
        <v>23.2</v>
      </c>
      <c r="AAF369" s="108" t="n">
        <v>20.6</v>
      </c>
      <c r="AAG369" s="108" t="n">
        <v>16.8</v>
      </c>
      <c r="AAH369" s="108" t="n">
        <v>13.5</v>
      </c>
      <c r="AAI369" s="108" t="n">
        <v>11.2</v>
      </c>
      <c r="AAJ369" s="108" t="n">
        <v>12.7</v>
      </c>
      <c r="AAK369" s="108" t="n">
        <v>15.9</v>
      </c>
      <c r="AAL369" s="108" t="n">
        <v>21.1</v>
      </c>
      <c r="AAM369" s="108" t="n">
        <v>23.3</v>
      </c>
      <c r="AAN369" s="108" t="n">
        <v>26.6</v>
      </c>
      <c r="AAO369" s="109" t="n">
        <f aca="false">AVERAGE(AAC369:AAN369)</f>
        <v>19.575</v>
      </c>
      <c r="AAP369" s="121" t="n">
        <f aca="false">SUM(AAO360:AAO369)/SUM(AAO270:AAO279)</f>
        <v>1.11887115165336</v>
      </c>
      <c r="ABA369" s="1" t="n">
        <v>2019</v>
      </c>
      <c r="ABB369" s="110" t="s">
        <v>222</v>
      </c>
      <c r="ABC369" s="108" t="n">
        <v>25.8</v>
      </c>
      <c r="ABD369" s="108" t="n">
        <v>25</v>
      </c>
      <c r="ABE369" s="108" t="n">
        <v>27</v>
      </c>
      <c r="ABF369" s="108" t="n">
        <v>22.6</v>
      </c>
      <c r="ABG369" s="108" t="n">
        <v>17.5</v>
      </c>
      <c r="ABH369" s="108" t="n">
        <v>14.5</v>
      </c>
      <c r="ABI369" s="108" t="n">
        <v>14.2</v>
      </c>
      <c r="ABJ369" s="108" t="n">
        <v>14.8</v>
      </c>
      <c r="ABK369" s="108" t="n">
        <v>16.6</v>
      </c>
      <c r="ABL369" s="108" t="n">
        <v>20.1</v>
      </c>
      <c r="ABM369" s="108" t="n">
        <v>21.2</v>
      </c>
      <c r="ABN369" s="108" t="n">
        <v>25.5</v>
      </c>
      <c r="ABO369" s="109" t="n">
        <f aca="false">AVERAGE(ABC369:ABN369)</f>
        <v>20.4</v>
      </c>
      <c r="ABP369" s="121" t="n">
        <f aca="false">SUM(ABO360:ABO369)/SUM(ABO270:ABO279)</f>
        <v>1.16459343931608</v>
      </c>
      <c r="ACA369" s="111" t="n">
        <v>2019</v>
      </c>
      <c r="ACB369" s="110" t="s">
        <v>222</v>
      </c>
      <c r="ACC369" s="108" t="n">
        <v>16.6</v>
      </c>
      <c r="ACD369" s="108" t="n">
        <v>17.8</v>
      </c>
      <c r="ACE369" s="108" t="n">
        <v>17.3</v>
      </c>
      <c r="ACF369" s="108" t="n">
        <v>13</v>
      </c>
      <c r="ACG369" s="108" t="n">
        <v>8.7</v>
      </c>
      <c r="ACH369" s="108" t="n">
        <v>9.2</v>
      </c>
      <c r="ACI369" s="108" t="n">
        <v>8.4</v>
      </c>
      <c r="ACJ369" s="108" t="n">
        <v>7.8</v>
      </c>
      <c r="ACK369" s="108" t="n">
        <v>9.6</v>
      </c>
      <c r="ACL369" s="108" t="n">
        <v>12.1</v>
      </c>
      <c r="ACM369" s="108" t="n">
        <v>14.9</v>
      </c>
      <c r="ACN369" s="108" t="n">
        <v>18.3</v>
      </c>
      <c r="ACO369" s="109" t="n">
        <f aca="false">AVERAGE(ACC369:ACN369)</f>
        <v>12.8083333333333</v>
      </c>
      <c r="ACP369" s="121" t="n">
        <f aca="false">SUM(ACO360:ACO369)/SUM(ACO270:ACO279)</f>
        <v>1.01562801466332</v>
      </c>
      <c r="ADA369" s="1" t="n">
        <v>2019</v>
      </c>
      <c r="ADB369" s="110" t="s">
        <v>222</v>
      </c>
      <c r="ADC369" s="108" t="n">
        <v>26.8</v>
      </c>
      <c r="ADD369" s="108" t="n">
        <v>26.8</v>
      </c>
      <c r="ADE369" s="108" t="n">
        <v>26.5</v>
      </c>
      <c r="ADF369" s="108" t="n">
        <v>22.7</v>
      </c>
      <c r="ADG369" s="108" t="n">
        <v>16.4</v>
      </c>
      <c r="ADH369" s="108" t="n">
        <v>12.9</v>
      </c>
      <c r="ADI369" s="108" t="n">
        <v>13.5</v>
      </c>
      <c r="ADJ369" s="108" t="n">
        <v>13.7</v>
      </c>
      <c r="ADK369" s="108" t="n">
        <v>14.8</v>
      </c>
      <c r="ADL369" s="108" t="n">
        <v>20.5</v>
      </c>
      <c r="ADM369" s="108" t="n">
        <v>21.4</v>
      </c>
      <c r="ADN369" s="108" t="n">
        <v>26.2</v>
      </c>
      <c r="ADO369" s="109" t="n">
        <f aca="false">AVERAGE(ADC369:ADN369)</f>
        <v>20.1833333333333</v>
      </c>
      <c r="ADP369" s="121" t="n">
        <f aca="false">SUM(ADO360:ADO369)/SUM(ADO270:ADO279)</f>
        <v>0.998120070293024</v>
      </c>
      <c r="AEA369" s="1" t="n">
        <v>2019</v>
      </c>
      <c r="AEB369" s="110" t="s">
        <v>222</v>
      </c>
      <c r="AEC369" s="108" t="n">
        <v>26.9</v>
      </c>
      <c r="AED369" s="108" t="n">
        <v>27</v>
      </c>
      <c r="AEE369" s="108" t="n">
        <v>26.6</v>
      </c>
      <c r="AEF369" s="108" t="n">
        <v>22.8</v>
      </c>
      <c r="AEG369" s="108" t="n">
        <v>15.4</v>
      </c>
      <c r="AEH369" s="108" t="n">
        <v>12.3</v>
      </c>
      <c r="AEI369" s="108" t="n">
        <v>13.1</v>
      </c>
      <c r="AEJ369" s="108" t="n">
        <v>13.3</v>
      </c>
      <c r="AEK369" s="108" t="n">
        <v>14.4</v>
      </c>
      <c r="AEL369" s="108" t="n">
        <v>20.3</v>
      </c>
      <c r="AEM369" s="108" t="n">
        <v>22.2</v>
      </c>
      <c r="AEN369" s="108" t="n">
        <v>26.9</v>
      </c>
      <c r="AEO369" s="108" t="n">
        <v>20.1</v>
      </c>
      <c r="AEP369" s="121" t="n">
        <f aca="false">SUM(AEO360:AEO369)/SUM(AEO270:AEO279)</f>
        <v>0.982013794242762</v>
      </c>
      <c r="AFA369" s="1" t="n">
        <v>2019</v>
      </c>
      <c r="AFB369" s="110" t="s">
        <v>222</v>
      </c>
      <c r="AFC369" s="108" t="n">
        <v>18.1</v>
      </c>
      <c r="AFD369" s="108" t="n">
        <v>18.9</v>
      </c>
      <c r="AFE369" s="108" t="n">
        <v>18.5</v>
      </c>
      <c r="AFF369" s="108" t="n">
        <v>16.8</v>
      </c>
      <c r="AFG369" s="108" t="n">
        <v>14.2</v>
      </c>
      <c r="AFH369" s="108" t="n">
        <v>13.2</v>
      </c>
      <c r="AFI369" s="108" t="n">
        <v>13.1</v>
      </c>
      <c r="AFJ369" s="108" t="n">
        <v>12.7</v>
      </c>
      <c r="AFK369" s="108" t="n">
        <v>13.9</v>
      </c>
      <c r="AFL369" s="108" t="n">
        <v>14.8</v>
      </c>
      <c r="AFM369" s="108" t="n">
        <v>16.3</v>
      </c>
      <c r="AFN369" s="108" t="n">
        <v>19.8</v>
      </c>
      <c r="AFO369" s="109" t="n">
        <f aca="false">AVERAGE(AFC369:AFN369)</f>
        <v>15.8583333333333</v>
      </c>
      <c r="AFP369" s="121" t="n">
        <f aca="false">SUM(AFO360:AFO369)/SUM(AFO270:AFO279)</f>
        <v>1.06670743231975</v>
      </c>
      <c r="AGA369" s="1" t="n">
        <v>2019</v>
      </c>
      <c r="AGB369" s="110" t="s">
        <v>222</v>
      </c>
      <c r="AGC369" s="108" t="n">
        <v>17.3</v>
      </c>
      <c r="AGD369" s="108" t="n">
        <v>17.8</v>
      </c>
      <c r="AGE369" s="108" t="n">
        <v>16.8</v>
      </c>
      <c r="AGF369" s="108" t="n">
        <v>11.1</v>
      </c>
      <c r="AGG369" s="108" t="n">
        <v>4.2</v>
      </c>
      <c r="AGH369" s="108" t="n">
        <v>5.3</v>
      </c>
      <c r="AGI369" s="108" t="n">
        <v>3.6</v>
      </c>
      <c r="AGJ369" s="108" t="n">
        <v>4.5</v>
      </c>
      <c r="AGK369" s="108" t="n">
        <v>7.2</v>
      </c>
      <c r="AGL369" s="108" t="n">
        <v>11.5</v>
      </c>
      <c r="AGM369" s="108" t="n">
        <v>13.3</v>
      </c>
      <c r="AGN369" s="108" t="n">
        <v>18.6</v>
      </c>
      <c r="AGO369" s="109" t="n">
        <f aca="false">AVERAGE(AGC369:AGN369)</f>
        <v>10.9333333333333</v>
      </c>
      <c r="AGP369" s="121" t="n">
        <f aca="false">SUM(AGO360:AGO369)/SUM(AGO270:AGO279)</f>
        <v>1.11793010298835</v>
      </c>
      <c r="AHA369" s="1" t="n">
        <v>2019</v>
      </c>
      <c r="AHB369" s="110" t="s">
        <v>222</v>
      </c>
      <c r="AHC369" s="108" t="n">
        <v>12.5</v>
      </c>
      <c r="AHD369" s="108" t="n">
        <v>13.6</v>
      </c>
      <c r="AHE369" s="108" t="n">
        <v>13.5</v>
      </c>
      <c r="AHF369" s="108" t="n">
        <v>8.3</v>
      </c>
      <c r="AHG369" s="108" t="n">
        <v>3.2</v>
      </c>
      <c r="AHH369" s="108" t="n">
        <v>5.3</v>
      </c>
      <c r="AHI369" s="108" t="n">
        <v>4.6</v>
      </c>
      <c r="AHJ369" s="108" t="n">
        <v>3.2</v>
      </c>
      <c r="AHK369" s="108" t="n">
        <v>4.6</v>
      </c>
      <c r="AHL369" s="108" t="n">
        <v>6.6</v>
      </c>
      <c r="AHM369" s="108" t="n">
        <v>9.2</v>
      </c>
      <c r="AHN369" s="108" t="n">
        <v>13.7</v>
      </c>
      <c r="AHO369" s="109" t="n">
        <f aca="false">AVERAGE(AHC369:AHN369)</f>
        <v>8.19166666666667</v>
      </c>
      <c r="AHP369" s="121" t="n">
        <f aca="false">SUM(AHO360:AHO369)/SUM(AHO270:AHO279)</f>
        <v>1.05683872263507</v>
      </c>
      <c r="AIA369" s="1" t="n">
        <v>2019</v>
      </c>
      <c r="AIB369" s="110" t="s">
        <v>222</v>
      </c>
      <c r="AIC369" s="108" t="n">
        <v>25.9</v>
      </c>
      <c r="AID369" s="108" t="n">
        <v>24.5</v>
      </c>
      <c r="AIE369" s="108" t="n">
        <v>23.8</v>
      </c>
      <c r="AIF369" s="108" t="n">
        <v>16.4</v>
      </c>
      <c r="AIG369" s="108" t="n">
        <v>8.5</v>
      </c>
      <c r="AIH369" s="108" t="n">
        <v>6.7</v>
      </c>
      <c r="AII369" s="108" t="n">
        <v>5</v>
      </c>
      <c r="AIJ369" s="108" t="n">
        <v>6.8</v>
      </c>
      <c r="AIK369" s="108" t="n">
        <v>12.1</v>
      </c>
      <c r="AIL369" s="108" t="n">
        <v>18.2</v>
      </c>
      <c r="AIM369" s="108" t="n">
        <v>19.8</v>
      </c>
      <c r="AIN369" s="108" t="n">
        <v>24.8</v>
      </c>
      <c r="AIO369" s="109" t="n">
        <f aca="false">AVERAGE(AIC369:AIN369)</f>
        <v>16.0416666666667</v>
      </c>
      <c r="AIP369" s="121" t="n">
        <f aca="false">SUM(AIO360:AIO369)/SUM(AIO270:AIO279)</f>
        <v>1.08439080663768</v>
      </c>
      <c r="AJA369" s="1" t="n">
        <v>2019</v>
      </c>
      <c r="AJB369" s="110" t="s">
        <v>222</v>
      </c>
      <c r="AJC369" s="108" t="n">
        <v>26.1</v>
      </c>
      <c r="AJD369" s="108" t="n">
        <v>26.3</v>
      </c>
      <c r="AJE369" s="108" t="n">
        <v>26.7</v>
      </c>
      <c r="AJF369" s="108" t="n">
        <v>23.8</v>
      </c>
      <c r="AJG369" s="108" t="n">
        <v>20.3</v>
      </c>
      <c r="AJH369" s="108" t="n">
        <v>15.8</v>
      </c>
      <c r="AJI369" s="108" t="n">
        <v>14.6</v>
      </c>
      <c r="AJJ369" s="108" t="n">
        <v>15.4</v>
      </c>
      <c r="AJK369" s="108" t="n">
        <v>19.4</v>
      </c>
      <c r="AJL369" s="108" t="n">
        <v>23.4</v>
      </c>
      <c r="AJM369" s="108" t="n">
        <v>26.3</v>
      </c>
      <c r="AJN369" s="108" t="n">
        <v>27.5</v>
      </c>
      <c r="AJO369" s="109" t="n">
        <f aca="false">AVERAGE(AJC369:AJN369)</f>
        <v>22.1333333333333</v>
      </c>
      <c r="AJP369" s="121" t="n">
        <f aca="false">SUM(AJO360:AJO369)/SUM(AJO270:AJO279)</f>
        <v>0.919175965665236</v>
      </c>
      <c r="AKA369" s="1" t="n">
        <v>2019</v>
      </c>
      <c r="AKB369" s="110" t="s">
        <v>222</v>
      </c>
      <c r="AKC369" s="108" t="n">
        <v>15.3</v>
      </c>
      <c r="AKD369" s="108" t="n">
        <v>15.8</v>
      </c>
      <c r="AKE369" s="108" t="n">
        <v>15.1</v>
      </c>
      <c r="AKF369" s="108" t="n">
        <v>9.6</v>
      </c>
      <c r="AKG369" s="108" t="n">
        <v>3.3</v>
      </c>
      <c r="AKH369" s="108" t="n">
        <v>5.3</v>
      </c>
      <c r="AKI369" s="108" t="n">
        <v>4.6</v>
      </c>
      <c r="AKJ369" s="108" t="n">
        <v>3.1</v>
      </c>
      <c r="AKK369" s="108" t="n">
        <v>4.5</v>
      </c>
      <c r="AKL369" s="108" t="n">
        <v>7.4</v>
      </c>
      <c r="AKM369" s="108" t="n">
        <v>11.3</v>
      </c>
      <c r="AKN369" s="108" t="n">
        <v>15.9</v>
      </c>
      <c r="AKO369" s="109" t="n">
        <f aca="false">AVERAGE(AKC369:AKN369)</f>
        <v>9.26666666666667</v>
      </c>
      <c r="AKP369" s="121" t="n">
        <f aca="false">SUM(AKO360:AKO369)/SUM(AKO270:AKO279)</f>
        <v>0.938014172843529</v>
      </c>
      <c r="ALA369" s="35" t="n">
        <f aca="false">(ACO369+AO369+EO369+NO369+AKO369+AFO369+AEO369+IO369+MO369)/9</f>
        <v>13.862962962963</v>
      </c>
      <c r="ALB369" s="77" t="n">
        <f aca="false">(ABO369+KO369+DO369+AGO369)/4</f>
        <v>18.58125</v>
      </c>
      <c r="ALC369" s="19" t="n">
        <f aca="false">(QO369+PO369+AAO369+AJO369+FO369+SO369+BO369+CO369+JO369+OO369+TO369+HO369)/12</f>
        <v>13.6336805555556</v>
      </c>
      <c r="AMA369" s="28" t="n">
        <f aca="false">MAX(ACC369:ACN369,AC369:AN369,EC369:EN369,NC369:NN369,AKC369:AKN369,AFC369:AFN369,AEC369:AEN369,IC369:IN369,MC369:MN369)</f>
        <v>27</v>
      </c>
      <c r="AMB369" s="28" t="n">
        <f aca="false">MIN(ACC369:ACN369,AC369:AN369,EC369:EN369,NC369:NN369,AKC369:AKN369,AFC369:AFN369,AEC369:AEN369,IC369:IN369,MC369:MN369)</f>
        <v>3.1</v>
      </c>
      <c r="AMC369" s="81" t="n">
        <f aca="false">MAX(ABC369:ABN369,KC369:KN369,DC369:DN369,AGC369:AGN369)</f>
        <v>28.2</v>
      </c>
      <c r="AMD369" s="81" t="n">
        <f aca="false">MIN(ABC369:ABN369,KC369:KN369,DC369:DN369,AGC369:AGN369)</f>
        <v>3.6</v>
      </c>
      <c r="AME369" s="60" t="n">
        <f aca="false">MAX(QC369:QN369,PC369:PN369,AJC369:AJN369,AAC369:AAN369,FC369:FN369,SC369:SN369)</f>
        <v>27.5</v>
      </c>
      <c r="AMF369" s="60" t="n">
        <f aca="false">MIN(QC369:QN369,PC369:PN369,AJC369:AJN369,AAC369:AAN369,FC369:FN369,SC369:SN369)</f>
        <v>4.8</v>
      </c>
    </row>
    <row r="370" customFormat="false" ht="12.8" hidden="false" customHeight="false" outlineLevel="0" collapsed="false">
      <c r="A370" s="104" t="n">
        <f aca="false">A365+5</f>
        <v>2020</v>
      </c>
      <c r="B370" s="29" t="n">
        <f aca="false">AVERAGE(AO370,BO370,CO370,DO370,EO370,FO370,GO370,HO380,IO370,JO370,KO370,LO370,MO370,NO370,OO370,PO370,QO370,RO370,SO370,TO370,UO370,VO370,WO370,YO370,ZO370,AAO370,ABO370,ACO370,ADO370,AEO370,AFO370,AGO370,AHO370,AIO370,AJO370,AKO370)</f>
        <v>14.166237745098</v>
      </c>
      <c r="C370" s="30" t="n">
        <f aca="false">AVERAGE(B366:B370)</f>
        <v>13.8859618347339</v>
      </c>
      <c r="D370" s="31" t="n">
        <f aca="false">AVERAGE(B361:B370)</f>
        <v>14.0614041977902</v>
      </c>
      <c r="E370" s="29" t="n">
        <f aca="false">AVERAGE(B351:B370)</f>
        <v>13.8450713118581</v>
      </c>
      <c r="F370" s="32" t="n">
        <f aca="false">AVERAGE(B321:B370)</f>
        <v>13.8567551836938</v>
      </c>
      <c r="G370" s="3" t="n">
        <f aca="false">MAX(AC370:AN370,BC370:BN370,CC370:CN370,DC370:DN370,EC370:EN370,FC370:FN370,GC370:GN370,HC370:HN370,IC370:IN370,JC370:JN370,KC370:KN370,LC370:LN370,MC370:MN370,NC370:NN370,OC370:ON370,PC370:PN370,QC370:QN370,RC370:RN370,SC370:SN370,TC370:TN370,UC370:UN370,VC370:VN370,WC370:WN370,YC370:YN370,ZC370:ZN370,AAC370:AAN370,ABC370:ABN370,ACC370:ACN370,ADC370:ADN370,AEC370:AEN370,AFC370:AFN370,AGC370:AGN370,AHC370:AHN370,AIC370:AIN370,AJC370:AJN370,AKC370:AKN370)</f>
        <v>27.9</v>
      </c>
      <c r="H370" s="105" t="n">
        <f aca="false">MEDIAN(AC370:AN370,BC370:BN370,CC370:CN370,DC370:DN370,EC370:EN370,FC370:FN370,GC370:GN370,HC370:HN370,IC370:IN370,JC370:JN370,KC370:KN370,LC370:LN370,MC370:MN370,NC370:NN370,OC370:ON370,PC370:PN370,QC370:QN370,RC370:RN370,SC370:SN370,TC370:TN370,UC370:UN370,VC370:VN370,WC370:WN370,YC370:YN370,ZC370:ZN370,AAC370:AAN370,ABC370:ABN370,ACC370:ACN370,ADC370:ADN370,AEC370:AEN370,AFC370:AFN370,AGC370:AGN370,AHC370:AHN370,AIC370:AIN370,AJC370:AJN370,AKC370:AKN370)</f>
        <v>13.5</v>
      </c>
      <c r="I370" s="5" t="n">
        <f aca="false">MIN(AC370:AN370,BC370:BN370,CC370:CN370,DC370:DN370,EC370:EN370,FC370:FN370,GC370:GN370,HC370:HN370,IC370:IN370,JC370:JN370,KC370:KN370,LC370:LN370,MC370:MN370,NC370:NN370,OC370:ON370,PC370:PN370,QC370:QN370,RC370:RN370,SC370:SN370,TC370:TN370,UC370:UN370,VC370:VN370,WC370:WN370,YC370:YN370,ZC370:ZN370,AAC370:AAN370,ABC370:ABN370,ACC370:ACN370,ADC370:ADN370,AEC370:AEN370,AFC370:AFN370,AGC370:AGN370,AHC370:AHN370,AIC370:AIN370,AJC370:AJN370,AKC370:AKN370)</f>
        <v>3</v>
      </c>
      <c r="J370" s="106" t="n">
        <f aca="false">(G370+I370)/2</f>
        <v>15.45</v>
      </c>
      <c r="AB370" s="107" t="n">
        <v>2020</v>
      </c>
      <c r="AC370" s="108" t="n">
        <v>15.9</v>
      </c>
      <c r="AD370" s="108" t="n">
        <v>17.8</v>
      </c>
      <c r="AE370" s="108" t="n">
        <v>16.5</v>
      </c>
      <c r="AF370" s="108" t="n">
        <v>14.3</v>
      </c>
      <c r="AG370" s="108" t="n">
        <v>9.8</v>
      </c>
      <c r="AH370" s="108" t="n">
        <v>10.4</v>
      </c>
      <c r="AI370" s="108" t="n">
        <v>9.6</v>
      </c>
      <c r="AJ370" s="108" t="n">
        <v>9.5</v>
      </c>
      <c r="AK370" s="108" t="n">
        <v>10.6</v>
      </c>
      <c r="AL370" s="108" t="n">
        <v>12.1</v>
      </c>
      <c r="AM370" s="108" t="n">
        <v>12.7</v>
      </c>
      <c r="AN370" s="108" t="n">
        <v>15</v>
      </c>
      <c r="AO370" s="109" t="n">
        <f aca="false">AVERAGE(AC370:AN370)</f>
        <v>12.85</v>
      </c>
      <c r="BA370" s="1" t="n">
        <v>2020</v>
      </c>
      <c r="BB370" s="119" t="s">
        <v>223</v>
      </c>
      <c r="BC370" s="122" t="n">
        <f aca="false">(BC369+BC371)/2</f>
        <v>14.65</v>
      </c>
      <c r="BD370" s="108" t="n">
        <v>15.1</v>
      </c>
      <c r="BE370" s="108" t="n">
        <v>14.5</v>
      </c>
      <c r="BF370" s="108" t="n">
        <v>11.9</v>
      </c>
      <c r="BG370" s="108" t="n">
        <v>6.3</v>
      </c>
      <c r="BH370" s="108" t="n">
        <v>6.1</v>
      </c>
      <c r="BI370" s="108" t="n">
        <v>5</v>
      </c>
      <c r="BJ370" s="108" t="n">
        <v>6.6</v>
      </c>
      <c r="BK370" s="108" t="n">
        <v>6.9</v>
      </c>
      <c r="BL370" s="108" t="n">
        <v>9.2</v>
      </c>
      <c r="BM370" s="108" t="n">
        <v>12.3</v>
      </c>
      <c r="BN370" s="108" t="n">
        <v>12.3</v>
      </c>
      <c r="BO370" s="109" t="n">
        <f aca="false">AVERAGE(BC370:BN370)</f>
        <v>10.0708333333333</v>
      </c>
      <c r="CA370" s="1" t="n">
        <v>2020</v>
      </c>
      <c r="CB370" s="119" t="s">
        <v>223</v>
      </c>
      <c r="CC370" s="108" t="n">
        <v>11.5</v>
      </c>
      <c r="CD370" s="108" t="n">
        <v>14.8</v>
      </c>
      <c r="CE370" s="108" t="n">
        <v>13.6</v>
      </c>
      <c r="CF370" s="108" t="n">
        <v>11.2</v>
      </c>
      <c r="CG370" s="108" t="n">
        <v>6.3</v>
      </c>
      <c r="CH370" s="108" t="n">
        <v>7.1</v>
      </c>
      <c r="CI370" s="108" t="n">
        <v>5.3</v>
      </c>
      <c r="CJ370" s="108" t="n">
        <v>5.5</v>
      </c>
      <c r="CK370" s="108" t="n">
        <v>7</v>
      </c>
      <c r="CL370" s="108" t="n">
        <v>7.5</v>
      </c>
      <c r="CM370" s="108" t="n">
        <v>8.5</v>
      </c>
      <c r="CN370" s="108" t="n">
        <v>11.8</v>
      </c>
      <c r="CO370" s="109" t="n">
        <f aca="false">AVERAGE(CC370:CN370)</f>
        <v>9.175</v>
      </c>
      <c r="DA370" s="1" t="n">
        <v>2020</v>
      </c>
      <c r="DB370" s="119" t="s">
        <v>223</v>
      </c>
      <c r="DC370" s="108" t="n">
        <v>27</v>
      </c>
      <c r="DD370" s="108" t="n">
        <v>27.9</v>
      </c>
      <c r="DE370" s="108" t="n">
        <v>27</v>
      </c>
      <c r="DF370" s="108" t="n">
        <v>25.6</v>
      </c>
      <c r="DG370" s="108" t="n">
        <v>18.4</v>
      </c>
      <c r="DH370" s="108" t="n">
        <v>15.1</v>
      </c>
      <c r="DI370" s="108" t="n">
        <v>13.4</v>
      </c>
      <c r="DJ370" s="108" t="n">
        <v>15.2</v>
      </c>
      <c r="DK370" s="108" t="n">
        <v>20.1</v>
      </c>
      <c r="DL370" s="108" t="n">
        <v>22.5</v>
      </c>
      <c r="DM370" s="108" t="n">
        <v>26.4</v>
      </c>
      <c r="DN370" s="108" t="n">
        <v>26.2</v>
      </c>
      <c r="DO370" s="109" t="n">
        <f aca="false">AVERAGE(DC370:DN370)</f>
        <v>22.0666666666667</v>
      </c>
      <c r="EA370" s="1" t="n">
        <v>2020</v>
      </c>
      <c r="EB370" s="119" t="s">
        <v>223</v>
      </c>
      <c r="EC370" s="108" t="n">
        <v>14.3</v>
      </c>
      <c r="ED370" s="108" t="n">
        <v>17.4</v>
      </c>
      <c r="EE370" s="108" t="n">
        <v>15.8</v>
      </c>
      <c r="EF370" s="108" t="n">
        <v>13.5</v>
      </c>
      <c r="EG370" s="108" t="n">
        <v>8.3</v>
      </c>
      <c r="EH370" s="108" t="n">
        <v>9.9</v>
      </c>
      <c r="EI370" s="108" t="n">
        <v>7.6</v>
      </c>
      <c r="EJ370" s="108" t="n">
        <v>7.2</v>
      </c>
      <c r="EK370" s="108" t="n">
        <v>10.2</v>
      </c>
      <c r="EL370" s="108" t="n">
        <v>10.3</v>
      </c>
      <c r="EM370" s="108" t="n">
        <v>11.2</v>
      </c>
      <c r="EN370" s="108" t="n">
        <v>14</v>
      </c>
      <c r="EO370" s="109" t="n">
        <f aca="false">AVERAGE(EC370:EN370)</f>
        <v>11.6416666666667</v>
      </c>
      <c r="FA370" s="1" t="n">
        <v>2020</v>
      </c>
      <c r="FB370" s="119" t="s">
        <v>223</v>
      </c>
      <c r="FC370" s="108" t="n">
        <v>13.2</v>
      </c>
      <c r="FD370" s="108" t="n">
        <v>16.7</v>
      </c>
      <c r="FE370" s="108" t="n">
        <v>15.2</v>
      </c>
      <c r="FF370" s="108" t="n">
        <v>12.7</v>
      </c>
      <c r="FG370" s="108" t="n">
        <v>8.4</v>
      </c>
      <c r="FH370" s="108" t="n">
        <v>9.1</v>
      </c>
      <c r="FI370" s="108" t="n">
        <v>7.1</v>
      </c>
      <c r="FJ370" s="108" t="n">
        <v>6.8</v>
      </c>
      <c r="FK370" s="108" t="n">
        <v>8.9</v>
      </c>
      <c r="FL370" s="108" t="n">
        <v>8.6</v>
      </c>
      <c r="FM370" s="108" t="n">
        <v>10.4</v>
      </c>
      <c r="FN370" s="108" t="n">
        <v>13</v>
      </c>
      <c r="FO370" s="109" t="n">
        <f aca="false">AVERAGE(FC370:FN370)</f>
        <v>10.8416666666667</v>
      </c>
      <c r="GA370" s="1" t="n">
        <v>2020</v>
      </c>
      <c r="GB370" s="119" t="s">
        <v>223</v>
      </c>
      <c r="GC370" s="108" t="n">
        <v>17.1</v>
      </c>
      <c r="GD370" s="108" t="n">
        <v>18.4</v>
      </c>
      <c r="GE370" s="108" t="n">
        <v>17.9</v>
      </c>
      <c r="GF370" s="108" t="n">
        <v>16.5</v>
      </c>
      <c r="GG370" s="108" t="n">
        <v>13.5</v>
      </c>
      <c r="GH370" s="108" t="n">
        <v>13.5</v>
      </c>
      <c r="GI370" s="108" t="n">
        <v>11.8</v>
      </c>
      <c r="GJ370" s="108" t="n">
        <v>11.5</v>
      </c>
      <c r="GK370" s="108" t="n">
        <v>12.7</v>
      </c>
      <c r="GL370" s="108" t="n">
        <v>13.5</v>
      </c>
      <c r="GM370" s="108" t="n">
        <v>14.3</v>
      </c>
      <c r="GN370" s="108" t="n">
        <v>16.1</v>
      </c>
      <c r="GO370" s="109" t="n">
        <f aca="false">AVERAGE(GC370:GN370)</f>
        <v>14.7333333333333</v>
      </c>
      <c r="HA370" s="1" t="n">
        <v>2020</v>
      </c>
      <c r="HB370" s="119" t="s">
        <v>223</v>
      </c>
      <c r="HC370" s="108" t="n">
        <v>14.8</v>
      </c>
      <c r="HD370" s="108" t="n">
        <v>17.2</v>
      </c>
      <c r="HE370" s="108" t="n">
        <v>16.5</v>
      </c>
      <c r="HF370" s="108" t="n">
        <v>15.2</v>
      </c>
      <c r="HG370" s="108" t="n">
        <v>11.9</v>
      </c>
      <c r="HH370" s="108" t="n">
        <v>12.7</v>
      </c>
      <c r="HI370" s="108" t="n">
        <v>11.5</v>
      </c>
      <c r="HJ370" s="108" t="n">
        <v>10</v>
      </c>
      <c r="HK370" s="108" t="n">
        <v>11.5</v>
      </c>
      <c r="HL370" s="108" t="n">
        <v>11.2</v>
      </c>
      <c r="HM370" s="108" t="n">
        <v>12.7</v>
      </c>
      <c r="HN370" s="108" t="n">
        <v>14.2</v>
      </c>
      <c r="HO370" s="109" t="n">
        <f aca="false">AVERAGE(HC370:HN370)</f>
        <v>13.2833333333333</v>
      </c>
      <c r="IA370" s="1" t="n">
        <v>2020</v>
      </c>
      <c r="IB370" s="119" t="s">
        <v>223</v>
      </c>
      <c r="IC370" s="108" t="n">
        <v>23</v>
      </c>
      <c r="ID370" s="108" t="n">
        <v>23.2</v>
      </c>
      <c r="IE370" s="108" t="n">
        <v>22.9</v>
      </c>
      <c r="IF370" s="108" t="n">
        <v>20.8</v>
      </c>
      <c r="IG370" s="108" t="n">
        <v>13.3</v>
      </c>
      <c r="IH370" s="108" t="n">
        <v>12.9</v>
      </c>
      <c r="II370" s="108" t="n">
        <v>12.1</v>
      </c>
      <c r="IJ370" s="108" t="n">
        <v>13.5</v>
      </c>
      <c r="IK370" s="108" t="n">
        <v>15.1</v>
      </c>
      <c r="IL370" s="108" t="n">
        <v>17.3</v>
      </c>
      <c r="IM370" s="108" t="n">
        <v>19.3</v>
      </c>
      <c r="IN370" s="108" t="n">
        <v>21.6</v>
      </c>
      <c r="IO370" s="109" t="n">
        <f aca="false">AVERAGE(IC370:IN370)</f>
        <v>17.9166666666667</v>
      </c>
      <c r="JA370" s="1" t="n">
        <v>2020</v>
      </c>
      <c r="JB370" s="119" t="s">
        <v>223</v>
      </c>
      <c r="JC370" s="108" t="n">
        <v>12.4</v>
      </c>
      <c r="JD370" s="108" t="n">
        <v>15.4</v>
      </c>
      <c r="JE370" s="108" t="n">
        <v>13.4</v>
      </c>
      <c r="JF370" s="108" t="n">
        <v>10.7</v>
      </c>
      <c r="JG370" s="108" t="n">
        <v>5.6</v>
      </c>
      <c r="JH370" s="108" t="n">
        <v>6.2</v>
      </c>
      <c r="JI370" s="108" t="n">
        <v>4.5</v>
      </c>
      <c r="JJ370" s="108" t="n">
        <v>4.8</v>
      </c>
      <c r="JK370" s="108" t="n">
        <v>7.2</v>
      </c>
      <c r="JL370" s="108" t="n">
        <v>7.5</v>
      </c>
      <c r="JM370" s="108" t="n">
        <v>9.1</v>
      </c>
      <c r="JN370" s="108" t="n">
        <v>11.7</v>
      </c>
      <c r="JO370" s="109" t="n">
        <f aca="false">AVERAGE(JC370:JN370)</f>
        <v>9.04166666666667</v>
      </c>
      <c r="KA370" s="1" t="n">
        <v>2020</v>
      </c>
      <c r="KB370" s="119" t="s">
        <v>223</v>
      </c>
      <c r="KC370" s="108" t="n">
        <v>26.5</v>
      </c>
      <c r="KD370" s="108" t="n">
        <v>26.9</v>
      </c>
      <c r="KE370" s="108" t="n">
        <v>26.1</v>
      </c>
      <c r="KF370" s="108" t="n">
        <v>24.5</v>
      </c>
      <c r="KG370" s="108" t="n">
        <v>18.4</v>
      </c>
      <c r="KH370" s="108" t="n">
        <v>15.4</v>
      </c>
      <c r="KI370" s="108" t="n">
        <v>13.8</v>
      </c>
      <c r="KJ370" s="108" t="n">
        <v>15.5</v>
      </c>
      <c r="KK370" s="108" t="n">
        <v>20.6</v>
      </c>
      <c r="KL370" s="108" t="n">
        <v>22.4</v>
      </c>
      <c r="KM370" s="108" t="n">
        <v>26.7</v>
      </c>
      <c r="KN370" s="108" t="n">
        <v>25.5</v>
      </c>
      <c r="KO370" s="109" t="n">
        <f aca="false">AVERAGE(KC370:KN370)</f>
        <v>21.8583333333333</v>
      </c>
      <c r="LA370" s="1" t="n">
        <v>2020</v>
      </c>
      <c r="LB370" s="119" t="s">
        <v>223</v>
      </c>
      <c r="LC370" s="113" t="n">
        <f aca="false">(LC368+LC369)/2</f>
        <v>14.15</v>
      </c>
      <c r="LD370" s="113" t="n">
        <f aca="false">(LD368+LD369)/2</f>
        <v>15.25</v>
      </c>
      <c r="LE370" s="113" t="n">
        <f aca="false">(LE368+LE369)/2</f>
        <v>14.85</v>
      </c>
      <c r="LF370" s="113" t="n">
        <f aca="false">(LF368+LF369)/2</f>
        <v>11.05</v>
      </c>
      <c r="LG370" s="113" t="n">
        <f aca="false">(LG368+LG369)/2</f>
        <v>7.3</v>
      </c>
      <c r="LH370" s="113" t="n">
        <f aca="false">(LH368+LH369)/2</f>
        <v>6.7</v>
      </c>
      <c r="LI370" s="113" t="n">
        <f aca="false">(LI368+LI369)/2</f>
        <v>7</v>
      </c>
      <c r="LJ370" s="113" t="n">
        <f aca="false">(LJ368+LJ369)/2</f>
        <v>7.3</v>
      </c>
      <c r="LK370" s="113" t="n">
        <f aca="false">(LK368+LK369)/2</f>
        <v>7.025</v>
      </c>
      <c r="LL370" s="113" t="n">
        <f aca="false">(LL368+LL369)/2</f>
        <v>10.8</v>
      </c>
      <c r="LM370" s="113" t="n">
        <f aca="false">(LM368+LM369)/2</f>
        <v>11.025</v>
      </c>
      <c r="LN370" s="113" t="n">
        <f aca="false">(LN368+LN369)/2</f>
        <v>13.425</v>
      </c>
      <c r="LO370" s="109" t="n">
        <f aca="false">AVERAGE(LC370:LN370)</f>
        <v>10.4895833333333</v>
      </c>
      <c r="MA370" s="1" t="n">
        <v>2020</v>
      </c>
      <c r="MB370" s="119" t="s">
        <v>223</v>
      </c>
      <c r="MC370" s="108" t="n">
        <v>16.6</v>
      </c>
      <c r="MD370" s="108" t="n">
        <v>16.9</v>
      </c>
      <c r="ME370" s="108" t="n">
        <v>15.2</v>
      </c>
      <c r="MF370" s="108" t="n">
        <v>14.2</v>
      </c>
      <c r="MG370" s="108" t="n">
        <v>11</v>
      </c>
      <c r="MH370" s="108" t="n">
        <v>10</v>
      </c>
      <c r="MI370" s="108" t="n">
        <v>9.4</v>
      </c>
      <c r="MJ370" s="108" t="n">
        <v>9.4</v>
      </c>
      <c r="MK370" s="108" t="n">
        <v>10</v>
      </c>
      <c r="ML370" s="108" t="n">
        <v>11.6</v>
      </c>
      <c r="MM370" s="108" t="n">
        <v>13.3</v>
      </c>
      <c r="MN370" s="108" t="n">
        <v>13.8</v>
      </c>
      <c r="MO370" s="109" t="n">
        <f aca="false">AVERAGE(MC370:MN370)</f>
        <v>12.6166666666667</v>
      </c>
      <c r="NA370" s="1" t="n">
        <v>2020</v>
      </c>
      <c r="NB370" s="119" t="s">
        <v>223</v>
      </c>
      <c r="NC370" s="108" t="n">
        <v>17.8</v>
      </c>
      <c r="ND370" s="108" t="n">
        <v>20.9</v>
      </c>
      <c r="NE370" s="108" t="n">
        <v>19.8</v>
      </c>
      <c r="NF370" s="108" t="n">
        <v>16</v>
      </c>
      <c r="NG370" s="108" t="n">
        <v>13</v>
      </c>
      <c r="NH370" s="108" t="n">
        <v>12.6</v>
      </c>
      <c r="NI370" s="108" t="n">
        <v>9.7</v>
      </c>
      <c r="NJ370" s="108" t="n">
        <v>9.5</v>
      </c>
      <c r="NK370" s="108" t="n">
        <v>9.9</v>
      </c>
      <c r="NL370" s="108" t="n">
        <v>11.5</v>
      </c>
      <c r="NM370" s="108" t="n">
        <v>14.9</v>
      </c>
      <c r="NN370" s="108" t="n">
        <v>17.1</v>
      </c>
      <c r="NO370" s="109" t="n">
        <f aca="false">AVERAGE(NC370:NN370)</f>
        <v>14.3916666666667</v>
      </c>
      <c r="OA370" s="1" t="n">
        <v>2020</v>
      </c>
      <c r="OB370" s="119" t="s">
        <v>223</v>
      </c>
      <c r="OC370" s="108" t="n">
        <v>18.4</v>
      </c>
      <c r="OD370" s="108" t="n">
        <v>20.5</v>
      </c>
      <c r="OE370" s="108" t="n">
        <v>18.7</v>
      </c>
      <c r="OF370" s="108" t="n">
        <v>16.9</v>
      </c>
      <c r="OG370" s="108" t="n">
        <v>12.7</v>
      </c>
      <c r="OH370" s="108" t="n">
        <v>13.1</v>
      </c>
      <c r="OI370" s="108" t="n">
        <v>11.2</v>
      </c>
      <c r="OJ370" s="108" t="n">
        <v>10.7</v>
      </c>
      <c r="OK370" s="108" t="n">
        <v>13.1</v>
      </c>
      <c r="OL370" s="108" t="n">
        <v>14.1</v>
      </c>
      <c r="OM370" s="108" t="n">
        <v>15.2</v>
      </c>
      <c r="ON370" s="108" t="n">
        <v>18.2</v>
      </c>
      <c r="OO370" s="109" t="n">
        <f aca="false">AVERAGE(OC370:ON370)</f>
        <v>15.2333333333333</v>
      </c>
      <c r="PA370" s="16" t="n">
        <v>2020</v>
      </c>
      <c r="PB370" s="134" t="s">
        <v>223</v>
      </c>
      <c r="PC370" s="108" t="n">
        <v>19.7</v>
      </c>
      <c r="PD370" s="108" t="n">
        <v>19</v>
      </c>
      <c r="PE370" s="108" t="n">
        <v>17</v>
      </c>
      <c r="PF370" s="108" t="n">
        <v>14.6</v>
      </c>
      <c r="PG370" s="108" t="n">
        <v>8</v>
      </c>
      <c r="PH370" s="108" t="n">
        <v>7.4</v>
      </c>
      <c r="PI370" s="108" t="n">
        <v>6.5</v>
      </c>
      <c r="PJ370" s="108" t="n">
        <v>7.7</v>
      </c>
      <c r="PK370" s="108" t="n">
        <v>9.8</v>
      </c>
      <c r="PL370" s="108" t="n">
        <v>12.3</v>
      </c>
      <c r="PM370" s="108" t="n">
        <v>14.9</v>
      </c>
      <c r="PN370" s="108" t="n">
        <v>17.3</v>
      </c>
      <c r="PO370" s="109" t="n">
        <f aca="false">AVERAGE(PC370:PN370)</f>
        <v>12.85</v>
      </c>
      <c r="QA370" s="1" t="n">
        <v>2020</v>
      </c>
      <c r="QB370" s="119" t="s">
        <v>223</v>
      </c>
      <c r="QC370" s="108" t="n">
        <v>13</v>
      </c>
      <c r="QD370" s="108" t="n">
        <v>15.1</v>
      </c>
      <c r="QE370" s="108" t="n">
        <v>13.8</v>
      </c>
      <c r="QF370" s="108" t="n">
        <v>11.8</v>
      </c>
      <c r="QG370" s="108" t="n">
        <v>8.2</v>
      </c>
      <c r="QH370" s="108" t="n">
        <v>8.4</v>
      </c>
      <c r="QI370" s="108" t="n">
        <v>6.4</v>
      </c>
      <c r="QJ370" s="108" t="n">
        <v>5.6</v>
      </c>
      <c r="QK370" s="108" t="n">
        <v>6.6</v>
      </c>
      <c r="QL370" s="108" t="n">
        <v>8.2</v>
      </c>
      <c r="QM370" s="108" t="n">
        <v>9.9</v>
      </c>
      <c r="QN370" s="108" t="n">
        <v>11.4</v>
      </c>
      <c r="QO370" s="109" t="n">
        <f aca="false">AVERAGE(QC370:QN370)</f>
        <v>9.86666666666667</v>
      </c>
      <c r="RA370" s="1" t="n">
        <v>2020</v>
      </c>
      <c r="RB370" s="119" t="s">
        <v>223</v>
      </c>
      <c r="RC370" s="108" t="n">
        <v>15.9</v>
      </c>
      <c r="RD370" s="108" t="n">
        <v>18.1</v>
      </c>
      <c r="RE370" s="108" t="n">
        <v>15.4</v>
      </c>
      <c r="RF370" s="108" t="n">
        <v>12.6</v>
      </c>
      <c r="RG370" s="108" t="n">
        <v>5.2</v>
      </c>
      <c r="RH370" s="108" t="n">
        <v>8</v>
      </c>
      <c r="RI370" s="108" t="n">
        <v>5</v>
      </c>
      <c r="RJ370" s="108" t="n">
        <v>4.2</v>
      </c>
      <c r="RK370" s="108" t="n">
        <v>4.8</v>
      </c>
      <c r="RL370" s="108" t="n">
        <v>9.7</v>
      </c>
      <c r="RM370" s="108" t="n">
        <v>11.1</v>
      </c>
      <c r="RN370" s="108" t="n">
        <v>14.5</v>
      </c>
      <c r="RO370" s="109" t="n">
        <f aca="false">AVERAGE(RC370:RN370)</f>
        <v>10.375</v>
      </c>
      <c r="SA370" s="1" t="n">
        <v>2020</v>
      </c>
      <c r="SB370" s="119" t="s">
        <v>223</v>
      </c>
      <c r="SC370" s="108" t="n">
        <v>21.9</v>
      </c>
      <c r="SD370" s="108" t="n">
        <v>22</v>
      </c>
      <c r="SE370" s="108" t="n">
        <v>19</v>
      </c>
      <c r="SF370" s="108" t="n">
        <v>17.3</v>
      </c>
      <c r="SG370" s="108" t="n">
        <v>8.2</v>
      </c>
      <c r="SH370" s="108" t="n">
        <v>7.9</v>
      </c>
      <c r="SI370" s="108" t="n">
        <v>6.5</v>
      </c>
      <c r="SJ370" s="108" t="n">
        <v>8.7</v>
      </c>
      <c r="SK370" s="108" t="n">
        <v>12</v>
      </c>
      <c r="SL370" s="108" t="n">
        <v>15</v>
      </c>
      <c r="SM370" s="108" t="n">
        <v>19</v>
      </c>
      <c r="SN370" s="108" t="n">
        <v>19.2</v>
      </c>
      <c r="SO370" s="109" t="n">
        <f aca="false">AVERAGE(SC370:SN370)</f>
        <v>14.725</v>
      </c>
      <c r="TA370" s="1" t="n">
        <v>2020</v>
      </c>
      <c r="TB370" s="119" t="s">
        <v>223</v>
      </c>
      <c r="TC370" s="108" t="n">
        <v>25.8</v>
      </c>
      <c r="TD370" s="108" t="n">
        <v>26.4</v>
      </c>
      <c r="TE370" s="108" t="n">
        <v>25.8</v>
      </c>
      <c r="TF370" s="108" t="n">
        <v>24.2</v>
      </c>
      <c r="TG370" s="108" t="n">
        <v>16.4</v>
      </c>
      <c r="TH370" s="108" t="n">
        <v>13.6</v>
      </c>
      <c r="TI370" s="108" t="n">
        <v>12.6</v>
      </c>
      <c r="TJ370" s="108" t="n">
        <v>13.7</v>
      </c>
      <c r="TK370" s="108" t="n">
        <v>18.8</v>
      </c>
      <c r="TL370" s="108" t="n">
        <v>20.6</v>
      </c>
      <c r="TM370" s="108" t="n">
        <v>25.7</v>
      </c>
      <c r="TN370" s="108" t="n">
        <v>25.6</v>
      </c>
      <c r="TO370" s="109" t="n">
        <f aca="false">AVERAGE(TC370:TN370)</f>
        <v>20.7666666666667</v>
      </c>
      <c r="UA370" s="1" t="n">
        <v>2020</v>
      </c>
      <c r="UB370" s="119" t="s">
        <v>223</v>
      </c>
      <c r="UC370" s="108" t="n">
        <v>18.1</v>
      </c>
      <c r="UD370" s="108" t="n">
        <v>19.9</v>
      </c>
      <c r="UE370" s="108" t="n">
        <v>16.9</v>
      </c>
      <c r="UF370" s="108" t="n">
        <v>14.1</v>
      </c>
      <c r="UG370" s="108" t="n">
        <v>9.2</v>
      </c>
      <c r="UH370" s="108" t="n">
        <v>8.3</v>
      </c>
      <c r="UI370" s="108" t="n">
        <v>6.5</v>
      </c>
      <c r="UJ370" s="108" t="n">
        <v>6.8</v>
      </c>
      <c r="UK370" s="108" t="n">
        <v>8.1</v>
      </c>
      <c r="UL370" s="108" t="n">
        <v>11.3</v>
      </c>
      <c r="UM370" s="108" t="n">
        <v>13</v>
      </c>
      <c r="UN370" s="108" t="n">
        <v>16.5</v>
      </c>
      <c r="UO370" s="109" t="n">
        <f aca="false">AVERAGE(UC370:UN370)</f>
        <v>12.3916666666667</v>
      </c>
      <c r="VA370" s="1" t="n">
        <v>2020</v>
      </c>
      <c r="VB370" s="119" t="s">
        <v>223</v>
      </c>
      <c r="VC370" s="108" t="n">
        <v>13</v>
      </c>
      <c r="VD370" s="108" t="n">
        <v>14.9</v>
      </c>
      <c r="VE370" s="108" t="n">
        <v>13.9</v>
      </c>
      <c r="VF370" s="108" t="n">
        <v>12.8</v>
      </c>
      <c r="VG370" s="108" t="n">
        <v>8.4</v>
      </c>
      <c r="VH370" s="108" t="n">
        <v>8.5</v>
      </c>
      <c r="VI370" s="108" t="n">
        <v>7.3</v>
      </c>
      <c r="VJ370" s="108" t="n">
        <v>7.4</v>
      </c>
      <c r="VK370" s="108" t="n">
        <v>7.6</v>
      </c>
      <c r="VL370" s="108" t="n">
        <v>9.3</v>
      </c>
      <c r="VM370" s="108" t="n">
        <v>9.8</v>
      </c>
      <c r="VN370" s="108" t="n">
        <v>10.5</v>
      </c>
      <c r="VO370" s="109" t="n">
        <f aca="false">AVERAGE(VC370:VN370)</f>
        <v>10.2833333333333</v>
      </c>
      <c r="WA370" s="1" t="n">
        <v>2020</v>
      </c>
      <c r="WB370" s="119" t="s">
        <v>223</v>
      </c>
      <c r="WC370" s="108" t="n">
        <v>22.8</v>
      </c>
      <c r="WD370" s="108" t="n">
        <v>23.8</v>
      </c>
      <c r="WE370" s="108" t="n">
        <v>21</v>
      </c>
      <c r="WF370" s="108" t="n">
        <v>18</v>
      </c>
      <c r="WG370" s="108" t="n">
        <v>8.5</v>
      </c>
      <c r="WH370" s="108" t="n">
        <v>7.9</v>
      </c>
      <c r="WI370" s="108" t="n">
        <v>6.3</v>
      </c>
      <c r="WJ370" s="108" t="n">
        <v>9.7</v>
      </c>
      <c r="WK370" s="108" t="n">
        <v>11.2</v>
      </c>
      <c r="WL370" s="108" t="n">
        <v>14.8</v>
      </c>
      <c r="WM370" s="108" t="n">
        <v>17.2</v>
      </c>
      <c r="WN370" s="108" t="n">
        <v>22.1</v>
      </c>
      <c r="WO370" s="109" t="n">
        <f aca="false">AVERAGE(WC370:WN370)</f>
        <v>15.275</v>
      </c>
      <c r="YA370" s="1" t="n">
        <v>2020</v>
      </c>
      <c r="YB370" s="119" t="s">
        <v>223</v>
      </c>
      <c r="YC370" s="108" t="n">
        <v>14.5</v>
      </c>
      <c r="YD370" s="108" t="n">
        <v>16.5</v>
      </c>
      <c r="YE370" s="108" t="n">
        <v>14.3</v>
      </c>
      <c r="YF370" s="108" t="n">
        <v>11.9</v>
      </c>
      <c r="YG370" s="108" t="n">
        <v>7.4</v>
      </c>
      <c r="YH370" s="108" t="n">
        <v>7.7</v>
      </c>
      <c r="YI370" s="108" t="n">
        <v>6</v>
      </c>
      <c r="YJ370" s="108" t="n">
        <v>5</v>
      </c>
      <c r="YK370" s="108" t="n">
        <v>6.8</v>
      </c>
      <c r="YL370" s="108" t="n">
        <v>9.2</v>
      </c>
      <c r="YM370" s="108" t="n">
        <v>10.7</v>
      </c>
      <c r="YN370" s="108" t="n">
        <v>13.3</v>
      </c>
      <c r="YO370" s="109" t="n">
        <f aca="false">AVERAGE(YC370:YN370)</f>
        <v>10.275</v>
      </c>
      <c r="ZA370" s="1" t="n">
        <v>2020</v>
      </c>
      <c r="ZB370" s="119" t="s">
        <v>223</v>
      </c>
      <c r="ZC370" s="108" t="n">
        <v>16.9</v>
      </c>
      <c r="ZD370" s="108" t="n">
        <v>19.2</v>
      </c>
      <c r="ZE370" s="108" t="n">
        <v>16.1</v>
      </c>
      <c r="ZF370" s="108" t="n">
        <v>13.5</v>
      </c>
      <c r="ZG370" s="108" t="n">
        <v>7.3</v>
      </c>
      <c r="ZH370" s="108" t="n">
        <v>7.2</v>
      </c>
      <c r="ZI370" s="108" t="n">
        <v>4.7</v>
      </c>
      <c r="ZJ370" s="108" t="n">
        <v>5.9</v>
      </c>
      <c r="ZK370" s="108" t="n">
        <v>7.6</v>
      </c>
      <c r="ZL370" s="108" t="n">
        <v>10.5</v>
      </c>
      <c r="ZM370" s="108" t="n">
        <v>12</v>
      </c>
      <c r="ZN370" s="108" t="n">
        <v>15.8</v>
      </c>
      <c r="ZO370" s="109" t="n">
        <f aca="false">AVERAGE(ZC370:ZN370)</f>
        <v>11.3916666666667</v>
      </c>
      <c r="AAA370" s="1" t="n">
        <v>2020</v>
      </c>
      <c r="AAB370" s="119" t="s">
        <v>223</v>
      </c>
      <c r="ABA370" s="1" t="n">
        <v>2020</v>
      </c>
      <c r="ABB370" s="119" t="s">
        <v>223</v>
      </c>
      <c r="ABC370" s="108" t="n">
        <v>25.8</v>
      </c>
      <c r="ABD370" s="108" t="n">
        <v>25.3</v>
      </c>
      <c r="ABE370" s="108" t="n">
        <v>26.7</v>
      </c>
      <c r="ABF370" s="108" t="n">
        <v>24.8</v>
      </c>
      <c r="ABG370" s="108" t="n">
        <v>18.3</v>
      </c>
      <c r="ABH370" s="108" t="n">
        <v>16.5</v>
      </c>
      <c r="ABI370" s="108" t="n">
        <v>14.7</v>
      </c>
      <c r="ABJ370" s="108" t="n">
        <v>15.7</v>
      </c>
      <c r="ABK370" s="108" t="n">
        <v>18.1</v>
      </c>
      <c r="ABL370" s="108" t="n">
        <v>18.5</v>
      </c>
      <c r="ABM370" s="108" t="n">
        <v>21.5</v>
      </c>
      <c r="ABN370" s="108" t="n">
        <v>24.8</v>
      </c>
      <c r="ABO370" s="109" t="n">
        <f aca="false">AVERAGE(ABC370:ABN370)</f>
        <v>20.8916666666667</v>
      </c>
      <c r="ACA370" s="1" t="n">
        <v>2020</v>
      </c>
      <c r="ACB370" s="119" t="s">
        <v>223</v>
      </c>
      <c r="ACC370" s="108" t="n">
        <v>17.4</v>
      </c>
      <c r="ACD370" s="108" t="n">
        <v>20.2</v>
      </c>
      <c r="ACE370" s="108" t="n">
        <v>17.5</v>
      </c>
      <c r="ACF370" s="108" t="n">
        <v>14.7</v>
      </c>
      <c r="ACG370" s="108" t="n">
        <v>9.6</v>
      </c>
      <c r="ACH370" s="108" t="n">
        <v>10.6</v>
      </c>
      <c r="ACI370" s="108" t="n">
        <v>9.1</v>
      </c>
      <c r="ACJ370" s="108" t="n">
        <v>8.7</v>
      </c>
      <c r="ACK370" s="108" t="n">
        <v>10.8</v>
      </c>
      <c r="ACL370" s="108" t="n">
        <v>12.8</v>
      </c>
      <c r="ACM370" s="108" t="n">
        <v>13.5</v>
      </c>
      <c r="ACN370" s="108" t="n">
        <v>16.9</v>
      </c>
      <c r="ACO370" s="109" t="n">
        <f aca="false">AVERAGE(ACC370:ACN370)</f>
        <v>13.4833333333333</v>
      </c>
      <c r="ADA370" s="1" t="n">
        <v>2020</v>
      </c>
      <c r="ADB370" s="119" t="s">
        <v>223</v>
      </c>
      <c r="ADC370" s="108" t="n">
        <v>27.4</v>
      </c>
      <c r="ADD370" s="108" t="n">
        <v>26.3</v>
      </c>
      <c r="ADE370" s="108" t="n">
        <v>25.9</v>
      </c>
      <c r="ADF370" s="108" t="n">
        <v>24.5</v>
      </c>
      <c r="ADG370" s="108" t="n">
        <v>17</v>
      </c>
      <c r="ADH370" s="108" t="n">
        <v>14.9</v>
      </c>
      <c r="ADI370" s="108" t="n">
        <v>13.4</v>
      </c>
      <c r="ADJ370" s="108" t="n">
        <v>14</v>
      </c>
      <c r="ADK370" s="108" t="n">
        <v>18</v>
      </c>
      <c r="ADL370" s="108" t="n">
        <v>19.2</v>
      </c>
      <c r="ADM370" s="108" t="n">
        <v>23.6</v>
      </c>
      <c r="ADN370" s="108" t="n">
        <v>25.9</v>
      </c>
      <c r="ADO370" s="109" t="n">
        <f aca="false">AVERAGE(ADC370:ADN370)</f>
        <v>20.8416666666667</v>
      </c>
      <c r="AEA370" s="1" t="n">
        <v>2020</v>
      </c>
      <c r="AEB370" s="119" t="s">
        <v>223</v>
      </c>
      <c r="AEC370" s="108" t="n">
        <v>27.8</v>
      </c>
      <c r="AED370" s="108" t="n">
        <v>26.1</v>
      </c>
      <c r="AEE370" s="112" t="n">
        <f aca="false">SUM(AEE369+AEE371)/2</f>
        <v>25.35</v>
      </c>
      <c r="AEF370" s="108" t="n">
        <v>23.1</v>
      </c>
      <c r="AEG370" s="108" t="n">
        <v>16.9</v>
      </c>
      <c r="AEH370" s="108" t="n">
        <v>11.5</v>
      </c>
      <c r="AEI370" s="108" t="n">
        <v>12.2</v>
      </c>
      <c r="AEJ370" s="108" t="n">
        <v>13.3</v>
      </c>
      <c r="AEK370" s="108" t="n">
        <v>17.9</v>
      </c>
      <c r="AEL370" s="108" t="n">
        <v>19.1</v>
      </c>
      <c r="AEM370" s="108" t="n">
        <v>22.7</v>
      </c>
      <c r="AEN370" s="108" t="n">
        <v>25.5</v>
      </c>
      <c r="AEO370" s="108" t="n">
        <v>21.1</v>
      </c>
      <c r="AFA370" s="1" t="n">
        <v>2020</v>
      </c>
      <c r="AFB370" s="119" t="s">
        <v>223</v>
      </c>
      <c r="AFC370" s="108" t="n">
        <v>18.9</v>
      </c>
      <c r="AFD370" s="108" t="n">
        <v>20.3</v>
      </c>
      <c r="AFE370" s="108" t="n">
        <v>19.5</v>
      </c>
      <c r="AFF370" s="108" t="n">
        <v>17.9</v>
      </c>
      <c r="AFG370" s="108" t="n">
        <v>14.6</v>
      </c>
      <c r="AFH370" s="108" t="n">
        <v>15</v>
      </c>
      <c r="AFI370" s="108" t="n">
        <v>12.9</v>
      </c>
      <c r="AFJ370" s="108" t="n">
        <v>12.1</v>
      </c>
      <c r="AFK370" s="108" t="n">
        <v>13.7</v>
      </c>
      <c r="AFL370" s="108" t="n">
        <v>14.9</v>
      </c>
      <c r="AFM370" s="108" t="n">
        <v>15.5</v>
      </c>
      <c r="AFN370" s="108" t="n">
        <v>17.9</v>
      </c>
      <c r="AFO370" s="109" t="n">
        <f aca="false">AVERAGE(AFC370:AFN370)</f>
        <v>16.1</v>
      </c>
      <c r="AGA370" s="1" t="n">
        <v>2020</v>
      </c>
      <c r="AGB370" s="119" t="s">
        <v>223</v>
      </c>
      <c r="AGC370" s="108" t="n">
        <v>17.7</v>
      </c>
      <c r="AGD370" s="108" t="n">
        <v>19.2</v>
      </c>
      <c r="AGE370" s="108" t="n">
        <v>16</v>
      </c>
      <c r="AGF370" s="108" t="n">
        <v>12.8</v>
      </c>
      <c r="AGG370" s="108" t="n">
        <v>6</v>
      </c>
      <c r="AGH370" s="108" t="n">
        <v>5.7</v>
      </c>
      <c r="AGI370" s="108" t="n">
        <v>4.2</v>
      </c>
      <c r="AGJ370" s="108" t="n">
        <v>5.9</v>
      </c>
      <c r="AGK370" s="108" t="n">
        <v>7.3</v>
      </c>
      <c r="AGL370" s="108" t="n">
        <v>11</v>
      </c>
      <c r="AGM370" s="108" t="n">
        <v>12.9</v>
      </c>
      <c r="AGN370" s="108" t="n">
        <v>16.2</v>
      </c>
      <c r="AGO370" s="109" t="n">
        <f aca="false">AVERAGE(AGC370:AGN370)</f>
        <v>11.2416666666667</v>
      </c>
      <c r="AHA370" s="1" t="n">
        <v>2020</v>
      </c>
      <c r="AHB370" s="119" t="s">
        <v>223</v>
      </c>
      <c r="AHC370" s="108" t="n">
        <v>13.5</v>
      </c>
      <c r="AHD370" s="108" t="n">
        <v>16.4</v>
      </c>
      <c r="AHE370" s="108" t="n">
        <v>13.1</v>
      </c>
      <c r="AHF370" s="108" t="n">
        <v>10.1</v>
      </c>
      <c r="AHG370" s="108" t="n">
        <v>5.8</v>
      </c>
      <c r="AHH370" s="108" t="n">
        <v>6.2</v>
      </c>
      <c r="AHI370" s="108" t="n">
        <v>4.9</v>
      </c>
      <c r="AHJ370" s="108" t="n">
        <v>3.9</v>
      </c>
      <c r="AHK370" s="108" t="n">
        <v>5.5</v>
      </c>
      <c r="AHL370" s="108" t="n">
        <v>6.8</v>
      </c>
      <c r="AHM370" s="108" t="n">
        <v>9.1</v>
      </c>
      <c r="AHN370" s="108" t="n">
        <v>12.4</v>
      </c>
      <c r="AHO370" s="109" t="n">
        <f aca="false">AVERAGE(AHC370:AHN370)</f>
        <v>8.975</v>
      </c>
      <c r="AIA370" s="1" t="n">
        <v>2020</v>
      </c>
      <c r="AIB370" s="119" t="s">
        <v>223</v>
      </c>
      <c r="AIC370" s="108" t="n">
        <v>22.7</v>
      </c>
      <c r="AID370" s="108" t="n">
        <v>24.1</v>
      </c>
      <c r="AIE370" s="108" t="n">
        <v>21</v>
      </c>
      <c r="AIF370" s="108" t="n">
        <v>17.9</v>
      </c>
      <c r="AIG370" s="108" t="n">
        <v>7.4</v>
      </c>
      <c r="AIH370" s="108" t="n">
        <v>6.6</v>
      </c>
      <c r="AII370" s="108" t="n">
        <v>4.8</v>
      </c>
      <c r="AIJ370" s="108" t="n">
        <v>8.2</v>
      </c>
      <c r="AIK370" s="108" t="n">
        <v>12.2</v>
      </c>
      <c r="AIL370" s="108" t="n">
        <v>15.9</v>
      </c>
      <c r="AIM370" s="108" t="n">
        <v>20.4</v>
      </c>
      <c r="AIN370" s="108" t="n">
        <v>22.3</v>
      </c>
      <c r="AIO370" s="109" t="n">
        <f aca="false">AVERAGE(AIC370:AIN370)</f>
        <v>15.2916666666667</v>
      </c>
      <c r="AJA370" s="1" t="n">
        <v>2020</v>
      </c>
      <c r="AJB370" s="119" t="s">
        <v>223</v>
      </c>
      <c r="AJC370" s="108" t="n">
        <v>26.7</v>
      </c>
      <c r="AJD370" s="108" t="n">
        <v>27.6</v>
      </c>
      <c r="AJE370" s="108" t="n">
        <v>25.8</v>
      </c>
      <c r="AJF370" s="108" t="n">
        <v>24.8</v>
      </c>
      <c r="AJG370" s="108" t="n">
        <v>19</v>
      </c>
      <c r="AJH370" s="108" t="n">
        <v>16.5</v>
      </c>
      <c r="AJI370" s="108" t="n">
        <v>14.4</v>
      </c>
      <c r="AJJ370" s="108" t="n">
        <v>17.4</v>
      </c>
      <c r="AJK370" s="108" t="n">
        <v>23.6</v>
      </c>
      <c r="AJL370" s="108" t="n">
        <v>25.7</v>
      </c>
      <c r="AJM370" s="108" t="n">
        <v>27.8</v>
      </c>
      <c r="AJN370" s="108" t="n">
        <v>25.8</v>
      </c>
      <c r="AJO370" s="109" t="n">
        <f aca="false">AVERAGE(AJC370:AJN370)</f>
        <v>22.925</v>
      </c>
      <c r="AKA370" s="1" t="n">
        <v>2020</v>
      </c>
      <c r="AKB370" s="119" t="s">
        <v>223</v>
      </c>
      <c r="AKC370" s="108" t="n">
        <v>15.6</v>
      </c>
      <c r="AKD370" s="108" t="n">
        <v>18.1</v>
      </c>
      <c r="AKE370" s="108" t="n">
        <v>14.8</v>
      </c>
      <c r="AKF370" s="108" t="n">
        <v>11.8</v>
      </c>
      <c r="AKG370" s="108" t="n">
        <v>6.3</v>
      </c>
      <c r="AKH370" s="108" t="n">
        <v>5.9</v>
      </c>
      <c r="AKI370" s="108" t="n">
        <v>3</v>
      </c>
      <c r="AKJ370" s="108" t="n">
        <v>3.6</v>
      </c>
      <c r="AKK370" s="108" t="n">
        <v>4.7</v>
      </c>
      <c r="AKL370" s="108" t="n">
        <v>7.7</v>
      </c>
      <c r="AKM370" s="108" t="n">
        <v>10.4</v>
      </c>
      <c r="AKN370" s="108" t="n">
        <v>14.2</v>
      </c>
      <c r="AKO370" s="109" t="n">
        <f aca="false">AVERAGE(AKC370:AKN370)</f>
        <v>9.675</v>
      </c>
      <c r="ALA370" s="35" t="n">
        <f aca="false">(ACO370+AO370+EO370+NO370+AKO370+AFO370+AEO370+IO370+MO370)/9</f>
        <v>14.4194444444444</v>
      </c>
      <c r="ALB370" s="77" t="n">
        <f aca="false">(ABO370+KO370+DO370+AGO370)/4</f>
        <v>19.0145833333333</v>
      </c>
      <c r="ALC370" s="19" t="n">
        <f aca="false">(QO370+PO370+AAO370+AJO370+FO370+SO370+BO370+CO370+JO370+OO370+TO370+HO370)/11</f>
        <v>13.5253787878788</v>
      </c>
      <c r="AMA370" s="28" t="n">
        <f aca="false">MAX(ACC370:ACN370,AC370:AN370,EC370:EN370,NC370:NN370,AKC370:AKN370,AFC370:AFN370,AEC370:AEN370,IC370:IN370,MC370:MN370)</f>
        <v>27.8</v>
      </c>
      <c r="AMB370" s="28" t="n">
        <f aca="false">MIN(ACC370:ACN370,AC370:AN370,EC370:EN370,NC370:NN370,AKC370:AKN370,AFC370:AFN370,AEC370:AEN370,IC370:IN370,MC370:MN370)</f>
        <v>3</v>
      </c>
      <c r="AMC370" s="81" t="n">
        <f aca="false">MAX(ABC370:ABN370,KC370:KN370,DC370:DN370,AGC370:AGN370)</f>
        <v>27.9</v>
      </c>
      <c r="AMD370" s="81" t="n">
        <f aca="false">MIN(ABC370:ABN370,KC370:KN370,DC370:DN370,AGC370:AGN370)</f>
        <v>4.2</v>
      </c>
      <c r="AME370" s="60" t="n">
        <f aca="false">MAX(QC370:QN370,PC370:PN370,AJC370:AJN370,AAC370:AAN370,FC370:FN370,SC370:SN370)</f>
        <v>27.8</v>
      </c>
      <c r="AMF370" s="60" t="n">
        <f aca="false">MIN(QC370:QN370,PC370:PN370,AJC370:AJN370,AAC370:AAN370,FC370:FN370,SC370:SN370)</f>
        <v>5.6</v>
      </c>
    </row>
    <row r="371" customFormat="false" ht="12.8" hidden="false" customHeight="false" outlineLevel="0" collapsed="false">
      <c r="B371" s="29" t="n">
        <f aca="false">AVERAGE(AO371,BO371,CO371,DO371,EO371,FO371,GO371,HO381,IO371,JO371,KO371,LO371,MO371,NO371,OO371,PO371,QO371,RO371,SO371,TO371,UO371,VO371,WO371,YO371,ZO371,AAO371,ABO371,ACO371,ADO371,AEO371,AFO371,AGO371,AHO371,AIO371,AJO371,AKO371)</f>
        <v>13.971804927099</v>
      </c>
      <c r="C371" s="30" t="n">
        <f aca="false">AVERAGE(B367:B371)</f>
        <v>13.9010847249156</v>
      </c>
      <c r="D371" s="31" t="n">
        <f aca="false">AVERAGE(B362:B371)</f>
        <v>14.0268254312409</v>
      </c>
      <c r="E371" s="29" t="n">
        <f aca="false">AVERAGE(B352:B371)</f>
        <v>13.8847032248797</v>
      </c>
      <c r="F371" s="32" t="n">
        <f aca="false">AVERAGE(B322:B371)</f>
        <v>13.8717993069272</v>
      </c>
      <c r="G371" s="3" t="n">
        <f aca="false">MAX(AC371:AN371,BC371:BN371,CC371:CN371,DC371:DN371,EC371:EN371,FC371:FN371,GC371:GN371,HC371:HN371,IC371:IN371,JC371:JN371,KC371:KN371,LC371:LN371,MC371:MN371,NC371:NN371,OC371:ON371,PC371:PN371,QC371:QN371,RC371:RN371,SC371:SN371,TC371:TN371,UC371:UN371,VC371:VN371,WC371:WN371,YC371:YN371,ZC371:ZN371,AAC371:AAN371,ABC371:ABN371,ACC371:ACN371,ADC371:ADN371,AEC371:AEN371,AFC371:AFN371,AGC371:AGN371,AHC371:AHN371,AIC371:AIN371,AJC371:AJN371,AKC371:AKN371)</f>
        <v>28.7</v>
      </c>
      <c r="H371" s="105" t="n">
        <f aca="false">MEDIAN(AC371:AN371,BC371:BN371,CC371:CN371,DC371:DN371,EC371:EN371,FC371:FN371,GC371:GN371,HC371:HN371,IC371:IN371,JC371:JN371,KC371:KN371,LC371:LN371,MC371:MN371,NC371:NN371,OC371:ON371,PC371:PN371,QC371:QN371,RC371:RN371,SC371:SN371,TC371:TN371,UC371:UN371,VC371:VN371,WC371:WN371,YC371:YN371,ZC371:ZN371,AAC371:AAN371,ABC371:ABN371,ACC371:ACN371,ADC371:ADN371,AEC371:AEN371,AFC371:AFN371,AGC371:AGN371,AHC371:AHN371,AIC371:AIN371,AJC371:AJN371,AKC371:AKN371)</f>
        <v>13.7</v>
      </c>
      <c r="I371" s="5" t="n">
        <f aca="false">MIN(AC371:AN371,BC371:BN371,CC371:CN371,DC371:DN371,EC371:EN371,FC371:FN371,GC371:GN371,HC371:HN371,IC371:IN371,JC371:JN371,KC371:KN371,LC371:LN371,MC371:MN371,NC371:NN371,OC371:ON371,PC371:PN371,QC371:QN371,RC371:RN371,SC371:SN371,TC371:TN371,UC371:UN371,VC371:VN371,WC371:WN371,YC371:YN371,ZC371:ZN371,AAC371:AAN371,ABC371:ABN371,ACC371:ACN371,ADC371:ADN371,AEC371:AEN371,AFC371:AFN371,AGC371:AGN371,AHC371:AHN371,AIC371:AIN371,AJC371:AJN371,AKC371:AKN371)</f>
        <v>3.5</v>
      </c>
      <c r="J371" s="106" t="n">
        <f aca="false">(G371+I371)/2</f>
        <v>16.1</v>
      </c>
      <c r="AB371" s="107" t="n">
        <v>2021</v>
      </c>
      <c r="AC371" s="108" t="n">
        <v>16.4</v>
      </c>
      <c r="AD371" s="108" t="n">
        <v>16.5</v>
      </c>
      <c r="AE371" s="108" t="n">
        <v>16.6</v>
      </c>
      <c r="AF371" s="108" t="n">
        <v>14.6</v>
      </c>
      <c r="AG371" s="108" t="n">
        <v>12.9</v>
      </c>
      <c r="AH371" s="108" t="n">
        <v>10.6</v>
      </c>
      <c r="AI371" s="108" t="n">
        <v>9.5</v>
      </c>
      <c r="AJ371" s="108" t="n">
        <v>9.5</v>
      </c>
      <c r="AK371" s="108" t="n">
        <v>10.3</v>
      </c>
      <c r="AL371" s="108" t="n">
        <v>10.5</v>
      </c>
      <c r="AM371" s="108" t="n">
        <v>13</v>
      </c>
      <c r="AN371" s="108" t="n">
        <v>14.9</v>
      </c>
      <c r="AO371" s="109" t="n">
        <f aca="false">AVERAGE(AC371:AN371)</f>
        <v>12.9416666666667</v>
      </c>
      <c r="BA371" s="1" t="n">
        <v>2021</v>
      </c>
      <c r="BB371" s="119" t="s">
        <v>224</v>
      </c>
      <c r="BC371" s="108" t="n">
        <v>14.8</v>
      </c>
      <c r="BD371" s="108" t="n">
        <v>14.3</v>
      </c>
      <c r="BE371" s="108" t="n">
        <v>13.9</v>
      </c>
      <c r="BF371" s="108" t="n">
        <v>11.8</v>
      </c>
      <c r="BG371" s="108" t="n">
        <v>9.2</v>
      </c>
      <c r="BH371" s="108" t="n">
        <v>4.8</v>
      </c>
      <c r="BI371" s="108" t="n">
        <v>5.5</v>
      </c>
      <c r="BJ371" s="108" t="n">
        <v>4.9</v>
      </c>
      <c r="BK371" s="108" t="n">
        <v>7.5</v>
      </c>
      <c r="BL371" s="108" t="n">
        <v>9.2</v>
      </c>
      <c r="BM371" s="108" t="n">
        <v>11.2</v>
      </c>
      <c r="BN371" s="108" t="n">
        <v>12.1</v>
      </c>
      <c r="BO371" s="109" t="n">
        <f aca="false">AVERAGE(BC371:BN371)</f>
        <v>9.93333333333333</v>
      </c>
      <c r="CA371" s="1" t="n">
        <v>2021</v>
      </c>
      <c r="CB371" s="119" t="s">
        <v>224</v>
      </c>
      <c r="CC371" s="108" t="n">
        <v>13.8</v>
      </c>
      <c r="CD371" s="108" t="n">
        <v>13.3</v>
      </c>
      <c r="CE371" s="108" t="n">
        <v>12.4</v>
      </c>
      <c r="CF371" s="108" t="n">
        <v>10.2</v>
      </c>
      <c r="CG371" s="108" t="n">
        <v>8.4</v>
      </c>
      <c r="CH371" s="108" t="n">
        <v>5.4</v>
      </c>
      <c r="CI371" s="108" t="n">
        <v>6.6</v>
      </c>
      <c r="CJ371" s="108" t="n">
        <v>5.5</v>
      </c>
      <c r="CK371" s="108" t="n">
        <v>5.6</v>
      </c>
      <c r="CL371" s="108" t="n">
        <v>6.2</v>
      </c>
      <c r="CM371" s="108" t="n">
        <v>9</v>
      </c>
      <c r="CN371" s="108" t="n">
        <v>11.5</v>
      </c>
      <c r="CO371" s="109" t="n">
        <f aca="false">AVERAGE(CC371:CN371)</f>
        <v>8.99166666666667</v>
      </c>
      <c r="DA371" s="1" t="n">
        <v>2021</v>
      </c>
      <c r="DB371" s="119" t="s">
        <v>224</v>
      </c>
      <c r="DC371" s="108" t="n">
        <v>27.8</v>
      </c>
      <c r="DD371" s="108" t="n">
        <v>26.7</v>
      </c>
      <c r="DE371" s="108" t="n">
        <v>24.8</v>
      </c>
      <c r="DF371" s="108" t="n">
        <v>21.3</v>
      </c>
      <c r="DG371" s="108" t="n">
        <v>18.4</v>
      </c>
      <c r="DH371" s="108" t="n">
        <v>17.8</v>
      </c>
      <c r="DI371" s="108" t="n">
        <v>15.4</v>
      </c>
      <c r="DJ371" s="108" t="n">
        <v>15.5</v>
      </c>
      <c r="DK371" s="108" t="n">
        <v>19.2</v>
      </c>
      <c r="DL371" s="108" t="n">
        <v>22.7</v>
      </c>
      <c r="DM371" s="108" t="n">
        <v>25.3</v>
      </c>
      <c r="DN371" s="108" t="n">
        <v>28.5</v>
      </c>
      <c r="DO371" s="109" t="n">
        <f aca="false">AVERAGE(DC371:DN371)</f>
        <v>21.95</v>
      </c>
      <c r="EA371" s="1" t="n">
        <v>2021</v>
      </c>
      <c r="EB371" s="119" t="s">
        <v>224</v>
      </c>
      <c r="EC371" s="108" t="n">
        <v>15.9</v>
      </c>
      <c r="ED371" s="108" t="n">
        <v>15.1</v>
      </c>
      <c r="EE371" s="108" t="n">
        <v>14.7</v>
      </c>
      <c r="EF371" s="108" t="n">
        <v>12.1</v>
      </c>
      <c r="EG371" s="108" t="n">
        <v>10.4</v>
      </c>
      <c r="EH371" s="108" t="n">
        <v>7.1</v>
      </c>
      <c r="EI371" s="108" t="n">
        <v>10.1</v>
      </c>
      <c r="EJ371" s="108" t="n">
        <v>8.6</v>
      </c>
      <c r="EK371" s="108" t="n">
        <v>8.6</v>
      </c>
      <c r="EL371" s="108" t="n">
        <v>9.6</v>
      </c>
      <c r="EM371" s="108" t="n">
        <v>12</v>
      </c>
      <c r="EN371" s="108" t="n">
        <v>14.4</v>
      </c>
      <c r="EO371" s="109" t="n">
        <f aca="false">AVERAGE(EC371:EN371)</f>
        <v>11.55</v>
      </c>
      <c r="FA371" s="1" t="n">
        <v>2021</v>
      </c>
      <c r="FB371" s="119" t="s">
        <v>224</v>
      </c>
      <c r="FC371" s="108" t="n">
        <v>15.2</v>
      </c>
      <c r="FD371" s="108" t="n">
        <v>14.3</v>
      </c>
      <c r="FE371" s="108" t="n">
        <v>14.5</v>
      </c>
      <c r="FF371" s="108" t="n">
        <v>12.3</v>
      </c>
      <c r="FG371" s="108" t="n">
        <v>10.5</v>
      </c>
      <c r="FH371" s="108" t="n">
        <v>7.9</v>
      </c>
      <c r="FI371" s="108" t="n">
        <v>8.8</v>
      </c>
      <c r="FJ371" s="108" t="n">
        <v>7.5</v>
      </c>
      <c r="FK371" s="108" t="n">
        <v>7.1</v>
      </c>
      <c r="FL371" s="108" t="n">
        <v>7.9</v>
      </c>
      <c r="FM371" s="108" t="n">
        <v>10.3</v>
      </c>
      <c r="FN371" s="108" t="n">
        <v>12.9</v>
      </c>
      <c r="FO371" s="109" t="n">
        <f aca="false">AVERAGE(FC371:FN371)</f>
        <v>10.7666666666667</v>
      </c>
      <c r="GA371" s="1" t="n">
        <v>2021</v>
      </c>
      <c r="GB371" s="119" t="s">
        <v>224</v>
      </c>
      <c r="GC371" s="108" t="n">
        <v>18.1</v>
      </c>
      <c r="GD371" s="108" t="n">
        <v>17.4</v>
      </c>
      <c r="GE371" s="108" t="n">
        <v>18.2</v>
      </c>
      <c r="GF371" s="108" t="n">
        <v>16.4</v>
      </c>
      <c r="GG371" s="108" t="n">
        <v>14.7</v>
      </c>
      <c r="GH371" s="108" t="n">
        <v>12.8</v>
      </c>
      <c r="GI371" s="108" t="n">
        <v>12</v>
      </c>
      <c r="GJ371" s="108" t="n">
        <v>11.9</v>
      </c>
      <c r="GK371" s="108" t="n">
        <v>12</v>
      </c>
      <c r="GL371" s="108" t="n">
        <v>12.1</v>
      </c>
      <c r="GM371" s="108" t="n">
        <v>14.2</v>
      </c>
      <c r="GN371" s="108" t="n">
        <v>16.8</v>
      </c>
      <c r="GO371" s="109" t="n">
        <f aca="false">AVERAGE(GC371:GN371)</f>
        <v>14.7166666666667</v>
      </c>
      <c r="HA371" s="1" t="n">
        <v>2021</v>
      </c>
      <c r="HB371" s="119" t="s">
        <v>224</v>
      </c>
      <c r="HC371" s="108" t="n">
        <v>16.7</v>
      </c>
      <c r="HD371" s="108" t="n">
        <v>14.9</v>
      </c>
      <c r="HE371" s="108" t="n">
        <v>16.7</v>
      </c>
      <c r="HF371" s="108" t="n">
        <v>14.5</v>
      </c>
      <c r="HG371" s="108" t="n">
        <v>13.7</v>
      </c>
      <c r="HH371" s="108" t="n">
        <v>11.7</v>
      </c>
      <c r="HI371" s="108" t="n">
        <v>11.1</v>
      </c>
      <c r="HJ371" s="108" t="n">
        <v>10.6</v>
      </c>
      <c r="HK371" s="108" t="n">
        <v>10.2</v>
      </c>
      <c r="HL371" s="108" t="n">
        <v>10.5</v>
      </c>
      <c r="HM371" s="108" t="n">
        <v>12</v>
      </c>
      <c r="HN371" s="108" t="n">
        <v>14.8</v>
      </c>
      <c r="HO371" s="109" t="n">
        <f aca="false">AVERAGE(HC371:HN371)</f>
        <v>13.1166666666667</v>
      </c>
      <c r="IA371" s="1" t="n">
        <v>2021</v>
      </c>
      <c r="IB371" s="119" t="s">
        <v>224</v>
      </c>
      <c r="IC371" s="108" t="n">
        <v>24</v>
      </c>
      <c r="ID371" s="108" t="n">
        <v>23.7</v>
      </c>
      <c r="IE371" s="108" t="n">
        <v>22.6</v>
      </c>
      <c r="IF371" s="108" t="n">
        <v>20</v>
      </c>
      <c r="IG371" s="108" t="n">
        <v>15.3</v>
      </c>
      <c r="IH371" s="108" t="n">
        <v>10.4</v>
      </c>
      <c r="II371" s="108" t="n">
        <v>12.6</v>
      </c>
      <c r="IJ371" s="108" t="n">
        <v>10.9</v>
      </c>
      <c r="IK371" s="108" t="n">
        <v>12.9</v>
      </c>
      <c r="IL371" s="108" t="n">
        <v>15.7</v>
      </c>
      <c r="IM371" s="108" t="n">
        <v>18.2</v>
      </c>
      <c r="IN371" s="108" t="n">
        <v>21.1</v>
      </c>
      <c r="IO371" s="109" t="n">
        <f aca="false">AVERAGE(IC371:IN371)</f>
        <v>17.2833333333333</v>
      </c>
      <c r="JA371" s="1" t="n">
        <v>2021</v>
      </c>
      <c r="JB371" s="119" t="s">
        <v>224</v>
      </c>
      <c r="JC371" s="108" t="n">
        <v>13.8</v>
      </c>
      <c r="JD371" s="108" t="n">
        <v>13.7</v>
      </c>
      <c r="JE371" s="108" t="n">
        <v>12.5</v>
      </c>
      <c r="JF371" s="108" t="n">
        <v>10.5</v>
      </c>
      <c r="JG371" s="108" t="n">
        <v>8.3</v>
      </c>
      <c r="JH371" s="108" t="n">
        <v>4.3</v>
      </c>
      <c r="JI371" s="108" t="n">
        <v>6.7</v>
      </c>
      <c r="JJ371" s="108" t="n">
        <v>4.9</v>
      </c>
      <c r="JK371" s="108" t="n">
        <v>5.3</v>
      </c>
      <c r="JL371" s="108" t="n">
        <v>6</v>
      </c>
      <c r="JM371" s="108" t="n">
        <v>9.2</v>
      </c>
      <c r="JN371" s="108" t="n">
        <v>12.2</v>
      </c>
      <c r="JO371" s="109" t="n">
        <f aca="false">AVERAGE(JC371:JN371)</f>
        <v>8.95</v>
      </c>
      <c r="KA371" s="1" t="n">
        <v>2021</v>
      </c>
      <c r="KB371" s="119" t="s">
        <v>224</v>
      </c>
      <c r="KC371" s="108" t="n">
        <v>26</v>
      </c>
      <c r="KD371" s="108" t="n">
        <v>25.7</v>
      </c>
      <c r="KE371" s="108" t="n">
        <v>24.7</v>
      </c>
      <c r="KF371" s="108" t="n">
        <v>21.4</v>
      </c>
      <c r="KG371" s="108" t="n">
        <v>18</v>
      </c>
      <c r="KH371" s="108" t="n">
        <v>17.6</v>
      </c>
      <c r="KI371" s="108" t="n">
        <v>15.3</v>
      </c>
      <c r="KJ371" s="108" t="n">
        <v>15.9</v>
      </c>
      <c r="KK371" s="108" t="n">
        <v>19</v>
      </c>
      <c r="KL371" s="108" t="n">
        <v>21.7</v>
      </c>
      <c r="KM371" s="108" t="n">
        <v>25.1</v>
      </c>
      <c r="KN371" s="108" t="n">
        <v>26.7</v>
      </c>
      <c r="KO371" s="109" t="n">
        <f aca="false">AVERAGE(KC371:KN371)</f>
        <v>21.425</v>
      </c>
      <c r="LA371" s="1" t="n">
        <v>2021</v>
      </c>
      <c r="LB371" s="119" t="s">
        <v>224</v>
      </c>
      <c r="LC371" s="108" t="n">
        <v>15.4</v>
      </c>
      <c r="LD371" s="108" t="n">
        <v>13</v>
      </c>
      <c r="LE371" s="123" t="n">
        <f aca="false">SUM($VD371+$VE371+$VF371+$VG371+$VH371)/SUM($VD370+$VE370+$VF370+$VG370+$VH370)*LE370</f>
        <v>11.9815384615385</v>
      </c>
      <c r="LF371" s="124" t="s">
        <v>226</v>
      </c>
      <c r="LG371" s="124" t="s">
        <v>226</v>
      </c>
      <c r="LH371" s="124" t="s">
        <v>226</v>
      </c>
      <c r="LI371" s="124" t="s">
        <v>226</v>
      </c>
      <c r="LJ371" s="124" t="s">
        <v>226</v>
      </c>
      <c r="LK371" s="124" t="s">
        <v>226</v>
      </c>
      <c r="LL371" s="108" t="n">
        <v>7.9</v>
      </c>
      <c r="LM371" s="108" t="n">
        <v>11.4</v>
      </c>
      <c r="LN371" s="108" t="n">
        <v>12.9</v>
      </c>
      <c r="LO371" s="109" t="n">
        <f aca="false">AVERAGE(LC371:LN371)</f>
        <v>12.0969230769231</v>
      </c>
      <c r="MA371" s="1" t="n">
        <v>2021</v>
      </c>
      <c r="MB371" s="119" t="s">
        <v>224</v>
      </c>
      <c r="MC371" s="108" t="n">
        <v>15.3</v>
      </c>
      <c r="MD371" s="108" t="n">
        <v>15.9</v>
      </c>
      <c r="ME371" s="108" t="n">
        <v>15.8</v>
      </c>
      <c r="MF371" s="108" t="n">
        <v>14.1</v>
      </c>
      <c r="MG371" s="108" t="n">
        <v>11.7</v>
      </c>
      <c r="MH371" s="108" t="n">
        <v>9.9</v>
      </c>
      <c r="MI371" s="108" t="n">
        <v>9</v>
      </c>
      <c r="MJ371" s="108" t="n">
        <v>8.9</v>
      </c>
      <c r="MK371" s="108" t="n">
        <v>9.5</v>
      </c>
      <c r="ML371" s="108" t="n">
        <v>10.5</v>
      </c>
      <c r="MM371" s="108" t="n">
        <v>12.5</v>
      </c>
      <c r="MN371" s="108" t="n">
        <v>13.5</v>
      </c>
      <c r="MO371" s="109" t="n">
        <f aca="false">AVERAGE(MC371:MN371)</f>
        <v>12.2166666666667</v>
      </c>
      <c r="NA371" s="1" t="n">
        <v>2021</v>
      </c>
      <c r="NB371" s="119" t="s">
        <v>224</v>
      </c>
      <c r="NC371" s="108" t="n">
        <v>21.7</v>
      </c>
      <c r="ND371" s="108" t="n">
        <v>18.4</v>
      </c>
      <c r="NE371" s="108" t="n">
        <v>18.8</v>
      </c>
      <c r="NF371" s="108" t="n">
        <v>16.8</v>
      </c>
      <c r="NG371" s="108" t="n">
        <v>14.3</v>
      </c>
      <c r="NH371" s="108" t="n">
        <v>9.2</v>
      </c>
      <c r="NI371" s="108" t="n">
        <v>11.5</v>
      </c>
      <c r="NJ371" s="108" t="n">
        <v>8.8</v>
      </c>
      <c r="NK371" s="108" t="n">
        <v>9</v>
      </c>
      <c r="NL371" s="108" t="n">
        <v>10.4</v>
      </c>
      <c r="NM371" s="108" t="n">
        <v>13</v>
      </c>
      <c r="NN371" s="108" t="n">
        <v>17.2</v>
      </c>
      <c r="NO371" s="109" t="n">
        <f aca="false">AVERAGE(NC371:NN371)</f>
        <v>14.0916666666667</v>
      </c>
      <c r="OA371" s="1" t="n">
        <v>2021</v>
      </c>
      <c r="OB371" s="119" t="s">
        <v>224</v>
      </c>
      <c r="OC371" s="108" t="n">
        <v>19.5</v>
      </c>
      <c r="OD371" s="108" t="n">
        <v>18.4</v>
      </c>
      <c r="OE371" s="108" t="n">
        <v>18.9</v>
      </c>
      <c r="OF371" s="108" t="n">
        <v>16.2</v>
      </c>
      <c r="OG371" s="108" t="n">
        <v>13.9</v>
      </c>
      <c r="OH371" s="108" t="n">
        <v>10.7</v>
      </c>
      <c r="OI371" s="108" t="n">
        <v>12.2</v>
      </c>
      <c r="OJ371" s="108" t="n">
        <v>11.5</v>
      </c>
      <c r="OK371" s="108" t="n">
        <v>11.6</v>
      </c>
      <c r="OL371" s="108" t="n">
        <v>12.4</v>
      </c>
      <c r="OM371" s="108" t="n">
        <v>14.9</v>
      </c>
      <c r="ON371" s="108" t="n">
        <v>18.2</v>
      </c>
      <c r="OO371" s="109" t="n">
        <f aca="false">AVERAGE(OC371:ON371)</f>
        <v>14.8666666666667</v>
      </c>
      <c r="PA371" s="16" t="n">
        <v>2021</v>
      </c>
      <c r="PB371" s="119" t="s">
        <v>224</v>
      </c>
      <c r="PC371" s="108" t="n">
        <v>17.7</v>
      </c>
      <c r="PD371" s="108" t="n">
        <v>17.6</v>
      </c>
      <c r="PE371" s="108" t="n">
        <v>17.4</v>
      </c>
      <c r="PF371" s="108" t="n">
        <v>14.2</v>
      </c>
      <c r="PG371" s="108" t="n">
        <v>10.3</v>
      </c>
      <c r="PH371" s="108" t="n">
        <v>6.3</v>
      </c>
      <c r="PI371" s="108" t="n">
        <v>6.9</v>
      </c>
      <c r="PJ371" s="108" t="n">
        <v>6.4</v>
      </c>
      <c r="PK371" s="108" t="n">
        <v>8.1</v>
      </c>
      <c r="PL371" s="108" t="n">
        <v>10.7</v>
      </c>
      <c r="PM371" s="108" t="n">
        <v>13.6</v>
      </c>
      <c r="PN371" s="108" t="n">
        <v>17.1</v>
      </c>
      <c r="PO371" s="109" t="n">
        <f aca="false">AVERAGE(PC371:PN371)</f>
        <v>12.1916666666667</v>
      </c>
      <c r="QA371" s="1" t="n">
        <v>2021</v>
      </c>
      <c r="QB371" s="119" t="s">
        <v>224</v>
      </c>
      <c r="QC371" s="108" t="n">
        <v>13.9</v>
      </c>
      <c r="QD371" s="108" t="n">
        <v>14</v>
      </c>
      <c r="QE371" s="108" t="n">
        <v>14.5</v>
      </c>
      <c r="QF371" s="108" t="n">
        <v>12</v>
      </c>
      <c r="QG371" s="108" t="n">
        <v>9.7</v>
      </c>
      <c r="QH371" s="108" t="n">
        <v>7.1</v>
      </c>
      <c r="QI371" s="108" t="n">
        <v>7</v>
      </c>
      <c r="QJ371" s="108" t="n">
        <v>5.8</v>
      </c>
      <c r="QK371" s="108" t="n">
        <v>6</v>
      </c>
      <c r="QL371" s="108" t="n">
        <v>6.2</v>
      </c>
      <c r="QM371" s="108" t="n">
        <v>8.8</v>
      </c>
      <c r="QN371" s="108" t="n">
        <v>11.4</v>
      </c>
      <c r="QO371" s="109" t="n">
        <f aca="false">AVERAGE(QC371:QN371)</f>
        <v>9.7</v>
      </c>
      <c r="RA371" s="1" t="n">
        <v>2021</v>
      </c>
      <c r="RB371" s="119" t="s">
        <v>224</v>
      </c>
      <c r="RC371" s="108" t="n">
        <v>16.4</v>
      </c>
      <c r="RD371" s="108" t="n">
        <v>16</v>
      </c>
      <c r="RE371" s="108" t="n">
        <v>16.4</v>
      </c>
      <c r="RF371" s="108" t="n">
        <v>12.9</v>
      </c>
      <c r="RG371" s="108" t="n">
        <v>8.1</v>
      </c>
      <c r="RH371" s="108" t="n">
        <v>5.1</v>
      </c>
      <c r="RI371" s="108" t="n">
        <v>6.7</v>
      </c>
      <c r="RJ371" s="108" t="n">
        <v>3.5</v>
      </c>
      <c r="RK371" s="108" t="n">
        <v>5.1</v>
      </c>
      <c r="RL371" s="108" t="n">
        <v>6</v>
      </c>
      <c r="RM371" s="108" t="n">
        <v>9.3</v>
      </c>
      <c r="RN371" s="108" t="n">
        <v>14.3</v>
      </c>
      <c r="RO371" s="109" t="n">
        <f aca="false">AVERAGE(RC371:RN371)</f>
        <v>9.98333333333333</v>
      </c>
      <c r="SA371" s="1" t="n">
        <v>2021</v>
      </c>
      <c r="SB371" s="119" t="s">
        <v>224</v>
      </c>
      <c r="SC371" s="108" t="n">
        <v>20.3</v>
      </c>
      <c r="SD371" s="108" t="n">
        <v>19.9</v>
      </c>
      <c r="SE371" s="108" t="n">
        <v>19.4</v>
      </c>
      <c r="SF371" s="108" t="n">
        <v>16.3</v>
      </c>
      <c r="SG371" s="108" t="n">
        <v>11.4</v>
      </c>
      <c r="SH371" s="108" t="n">
        <v>6.3</v>
      </c>
      <c r="SI371" s="108" t="n">
        <v>7.2</v>
      </c>
      <c r="SJ371" s="108" t="n">
        <v>7.7</v>
      </c>
      <c r="SK371" s="108" t="n">
        <v>9.9</v>
      </c>
      <c r="SL371" s="108" t="n">
        <v>12.9</v>
      </c>
      <c r="SM371" s="108" t="n">
        <v>16.6</v>
      </c>
      <c r="SN371" s="108" t="n">
        <v>20.6</v>
      </c>
      <c r="SO371" s="109" t="n">
        <f aca="false">AVERAGE(SC371:SN371)</f>
        <v>14.0416666666667</v>
      </c>
      <c r="TA371" s="1" t="n">
        <v>2021</v>
      </c>
      <c r="TB371" s="119" t="s">
        <v>224</v>
      </c>
      <c r="TC371" s="108" t="n">
        <v>26.7</v>
      </c>
      <c r="TD371" s="108" t="n">
        <v>25.1</v>
      </c>
      <c r="TE371" s="108" t="n">
        <v>23.9</v>
      </c>
      <c r="TF371" s="108" t="n">
        <v>20.2</v>
      </c>
      <c r="TG371" s="108" t="n">
        <v>19</v>
      </c>
      <c r="TH371" s="108" t="n">
        <v>14.6</v>
      </c>
      <c r="TI371" s="108" t="n">
        <v>13.2</v>
      </c>
      <c r="TJ371" s="108" t="n">
        <v>13.7</v>
      </c>
      <c r="TK371" s="108" t="n">
        <v>16.8</v>
      </c>
      <c r="TL371" s="108" t="n">
        <v>19.6</v>
      </c>
      <c r="TM371" s="108" t="n">
        <v>23</v>
      </c>
      <c r="TN371" s="108" t="n">
        <v>28.7</v>
      </c>
      <c r="TO371" s="109" t="n">
        <f aca="false">AVERAGE(TC371:TN371)</f>
        <v>20.375</v>
      </c>
      <c r="UA371" s="1" t="n">
        <v>2021</v>
      </c>
      <c r="UB371" s="119" t="s">
        <v>224</v>
      </c>
      <c r="UC371" s="108" t="n">
        <v>18.5</v>
      </c>
      <c r="UD371" s="108" t="n">
        <v>17.1</v>
      </c>
      <c r="UE371" s="108" t="n">
        <v>17.3</v>
      </c>
      <c r="UF371" s="108" t="n">
        <v>14.2</v>
      </c>
      <c r="UG371" s="108" t="n">
        <v>10.6</v>
      </c>
      <c r="UH371" s="108" t="n">
        <v>5.5</v>
      </c>
      <c r="UI371" s="108" t="n">
        <v>7.3</v>
      </c>
      <c r="UJ371" s="108" t="n">
        <v>6.5</v>
      </c>
      <c r="UK371" s="108" t="n">
        <v>6.4</v>
      </c>
      <c r="UL371" s="108" t="n">
        <v>8.2</v>
      </c>
      <c r="UM371" s="108" t="n">
        <v>12.6</v>
      </c>
      <c r="UN371" s="108" t="n">
        <v>17</v>
      </c>
      <c r="UO371" s="109" t="n">
        <f aca="false">AVERAGE(UC371:UN371)</f>
        <v>11.7666666666667</v>
      </c>
      <c r="VA371" s="1" t="n">
        <v>2021</v>
      </c>
      <c r="VB371" s="119" t="s">
        <v>224</v>
      </c>
      <c r="VC371" s="108" t="n">
        <v>11.1</v>
      </c>
      <c r="VD371" s="108" t="n">
        <v>11.2</v>
      </c>
      <c r="VE371" s="108" t="n">
        <v>9.8</v>
      </c>
      <c r="VF371" s="108" t="n">
        <v>7.5</v>
      </c>
      <c r="VG371" s="108" t="n">
        <v>9.9</v>
      </c>
      <c r="VH371" s="108" t="n">
        <v>8.8</v>
      </c>
      <c r="VI371" s="108"/>
      <c r="VJ371" s="108"/>
      <c r="VK371" s="108"/>
      <c r="VL371" s="108"/>
      <c r="VM371" s="108"/>
      <c r="VN371" s="108"/>
      <c r="VO371" s="109" t="n">
        <f aca="false">AVERAGE(VC371:VN371)</f>
        <v>9.71666666666667</v>
      </c>
      <c r="WA371" s="1" t="n">
        <v>2021</v>
      </c>
      <c r="WB371" s="119" t="s">
        <v>224</v>
      </c>
      <c r="WC371" s="108" t="n">
        <v>23.7</v>
      </c>
      <c r="WD371" s="108" t="n">
        <v>21.3</v>
      </c>
      <c r="WE371" s="108" t="n">
        <v>19.9</v>
      </c>
      <c r="WF371" s="115" t="n">
        <f aca="false">SUM(WF368:WF370)/3</f>
        <v>16.7333333333333</v>
      </c>
      <c r="WG371" s="108" t="n">
        <v>10.3</v>
      </c>
      <c r="WH371" s="108" t="n">
        <v>6.6</v>
      </c>
      <c r="WI371" s="108" t="n">
        <v>8.5</v>
      </c>
      <c r="WJ371" s="108" t="n">
        <v>6.5</v>
      </c>
      <c r="WK371" s="108" t="n">
        <v>9</v>
      </c>
      <c r="WL371" s="108" t="n">
        <v>11.8</v>
      </c>
      <c r="WM371" s="108" t="n">
        <v>14.9</v>
      </c>
      <c r="WN371" s="108" t="n">
        <v>20.9</v>
      </c>
      <c r="WO371" s="109" t="n">
        <f aca="false">AVERAGE(WC371:WN371)</f>
        <v>14.1777777777778</v>
      </c>
      <c r="YA371" s="1" t="n">
        <v>2021</v>
      </c>
      <c r="YB371" s="119" t="s">
        <v>224</v>
      </c>
      <c r="YC371" s="108" t="n">
        <v>15.2</v>
      </c>
      <c r="YD371" s="108" t="n">
        <v>14.2</v>
      </c>
      <c r="YE371" s="108" t="n">
        <v>14.8</v>
      </c>
      <c r="YF371" s="108" t="n">
        <v>11.8</v>
      </c>
      <c r="YG371" s="108" t="n">
        <v>9</v>
      </c>
      <c r="YH371" s="108" t="n">
        <v>5.1</v>
      </c>
      <c r="YI371" s="108" t="n">
        <v>7</v>
      </c>
      <c r="YJ371" s="108" t="n">
        <v>5.8</v>
      </c>
      <c r="YK371" s="108" t="n">
        <v>6.2</v>
      </c>
      <c r="YL371" s="108" t="n">
        <v>7.1</v>
      </c>
      <c r="YM371" s="108" t="n">
        <v>10.2</v>
      </c>
      <c r="YN371" s="108" t="n">
        <v>13.6</v>
      </c>
      <c r="YO371" s="109" t="n">
        <f aca="false">AVERAGE(YC371:YN371)</f>
        <v>10</v>
      </c>
      <c r="ZA371" s="1" t="n">
        <v>2021</v>
      </c>
      <c r="ZB371" s="119" t="s">
        <v>224</v>
      </c>
      <c r="ZC371" s="108" t="n">
        <v>17.7</v>
      </c>
      <c r="ZD371" s="108" t="n">
        <v>16.8</v>
      </c>
      <c r="ZE371" s="108" t="n">
        <v>16.3</v>
      </c>
      <c r="ZF371" s="108" t="n">
        <v>13.4</v>
      </c>
      <c r="ZG371" s="108" t="n">
        <v>9.6</v>
      </c>
      <c r="ZH371" s="108" t="n">
        <v>4.7</v>
      </c>
      <c r="ZI371" s="108" t="n">
        <v>8.5</v>
      </c>
      <c r="ZJ371" s="108" t="n">
        <v>6.8</v>
      </c>
      <c r="ZK371" s="108" t="n">
        <v>7</v>
      </c>
      <c r="ZL371" s="108" t="n">
        <v>9.7</v>
      </c>
      <c r="ZM371" s="108" t="n">
        <v>13.3</v>
      </c>
      <c r="ZN371" s="108" t="n">
        <v>16.4</v>
      </c>
      <c r="ZO371" s="109" t="n">
        <f aca="false">AVERAGE(ZC371:ZN371)</f>
        <v>11.6833333333333</v>
      </c>
      <c r="AAA371" s="1" t="n">
        <v>2021</v>
      </c>
      <c r="AAB371" s="119" t="s">
        <v>224</v>
      </c>
      <c r="AAO371" s="109"/>
      <c r="ABA371" s="1" t="n">
        <v>2021</v>
      </c>
      <c r="ABB371" s="119" t="s">
        <v>224</v>
      </c>
      <c r="ABC371" s="108" t="n">
        <v>26.8</v>
      </c>
      <c r="ABD371" s="108" t="n">
        <v>25.9</v>
      </c>
      <c r="ABE371" s="108" t="n">
        <v>24.5</v>
      </c>
      <c r="ABF371" s="108" t="n">
        <v>22.8</v>
      </c>
      <c r="ABG371" s="108" t="n">
        <v>19.2</v>
      </c>
      <c r="ABH371" s="108" t="n">
        <v>14.7</v>
      </c>
      <c r="ABI371" s="108" t="n">
        <v>15.5</v>
      </c>
      <c r="ABJ371" s="108" t="n">
        <v>15.4</v>
      </c>
      <c r="ABK371" s="108" t="n">
        <v>16.3</v>
      </c>
      <c r="ABL371" s="108" t="n">
        <v>18.3</v>
      </c>
      <c r="ABM371" s="108" t="n">
        <v>20.6</v>
      </c>
      <c r="ABN371" s="108" t="n">
        <v>23.5</v>
      </c>
      <c r="ABO371" s="109" t="n">
        <f aca="false">AVERAGE(ABC371:ABN371)</f>
        <v>20.2916666666667</v>
      </c>
      <c r="ACA371" s="1" t="n">
        <v>2021</v>
      </c>
      <c r="ACB371" s="119" t="s">
        <v>224</v>
      </c>
      <c r="ACC371" s="108" t="n">
        <v>18.7</v>
      </c>
      <c r="ACD371" s="108" t="n">
        <v>17.7</v>
      </c>
      <c r="ACE371" s="108" t="n">
        <v>17.6</v>
      </c>
      <c r="ACF371" s="108" t="n">
        <v>14.3</v>
      </c>
      <c r="ACG371" s="108" t="n">
        <v>11.6</v>
      </c>
      <c r="ACH371" s="108" t="n">
        <v>7.2</v>
      </c>
      <c r="ACI371" s="108" t="n">
        <v>10.6</v>
      </c>
      <c r="ACJ371" s="108" t="n">
        <v>9.3</v>
      </c>
      <c r="ACK371" s="108" t="n">
        <v>9.2</v>
      </c>
      <c r="ACL371" s="108" t="n">
        <v>10.4</v>
      </c>
      <c r="ACM371" s="108" t="n">
        <v>13.9</v>
      </c>
      <c r="ACN371" s="108" t="n">
        <v>17.8</v>
      </c>
      <c r="ACO371" s="109" t="n">
        <f aca="false">AVERAGE(ACC371:ACN371)</f>
        <v>13.1916666666667</v>
      </c>
      <c r="ADA371" s="1" t="n">
        <v>2021</v>
      </c>
      <c r="ADB371" s="119" t="s">
        <v>224</v>
      </c>
      <c r="ADC371" s="108" t="n">
        <v>27.2</v>
      </c>
      <c r="ADD371" s="108" t="n">
        <v>25.7</v>
      </c>
      <c r="ADE371" s="108" t="n">
        <v>24.1</v>
      </c>
      <c r="ADF371" s="108" t="n">
        <v>21.2</v>
      </c>
      <c r="ADG371" s="108" t="n">
        <v>19</v>
      </c>
      <c r="ADH371" s="108" t="n">
        <v>15.9</v>
      </c>
      <c r="ADI371" s="108" t="n">
        <v>14.6</v>
      </c>
      <c r="ADJ371" s="108" t="n">
        <v>14.5</v>
      </c>
      <c r="ADK371" s="108" t="n">
        <v>16.7</v>
      </c>
      <c r="ADL371" s="108" t="n">
        <v>18.1</v>
      </c>
      <c r="ADM371" s="108" t="n">
        <v>22</v>
      </c>
      <c r="ADN371" s="108" t="n">
        <v>26.9</v>
      </c>
      <c r="ADO371" s="109" t="n">
        <f aca="false">AVERAGE(ADC371:ADN371)</f>
        <v>20.4916666666667</v>
      </c>
      <c r="AEA371" s="1" t="n">
        <v>2021</v>
      </c>
      <c r="AEB371" s="119" t="s">
        <v>224</v>
      </c>
      <c r="AEC371" s="108" t="n">
        <v>26.9</v>
      </c>
      <c r="AED371" s="108" t="n">
        <v>25.8</v>
      </c>
      <c r="AEE371" s="108" t="n">
        <v>24.1</v>
      </c>
      <c r="AEF371" s="108" t="n">
        <v>20.7</v>
      </c>
      <c r="AEG371" s="108" t="n">
        <v>18.3</v>
      </c>
      <c r="AEH371" s="108" t="n">
        <v>15.2</v>
      </c>
      <c r="AEI371" s="108" t="n">
        <v>13.8</v>
      </c>
      <c r="AEJ371" s="108" t="n">
        <v>13.5</v>
      </c>
      <c r="AEK371" s="108" t="n">
        <v>15.4</v>
      </c>
      <c r="AEL371" s="108" t="n">
        <v>17.4</v>
      </c>
      <c r="AEM371" s="108" t="n">
        <v>21.1</v>
      </c>
      <c r="AEN371" s="108" t="n">
        <v>26.1</v>
      </c>
      <c r="AEO371" s="108" t="n">
        <v>22.1</v>
      </c>
      <c r="AFA371" s="1" t="n">
        <v>2021</v>
      </c>
      <c r="AFB371" s="119" t="s">
        <v>224</v>
      </c>
      <c r="AFC371" s="108" t="n">
        <v>19.8</v>
      </c>
      <c r="AFD371" s="108" t="n">
        <v>18.5</v>
      </c>
      <c r="AFE371" s="108" t="n">
        <v>19.6</v>
      </c>
      <c r="AFF371" s="108" t="n">
        <v>17.7</v>
      </c>
      <c r="AFG371" s="108" t="n">
        <v>15.8</v>
      </c>
      <c r="AFH371" s="108" t="n">
        <v>13</v>
      </c>
      <c r="AFI371" s="108" t="n">
        <v>13.1</v>
      </c>
      <c r="AFJ371" s="108" t="n">
        <v>12.6</v>
      </c>
      <c r="AFK371" s="108" t="n">
        <v>12.6</v>
      </c>
      <c r="AFL371" s="108" t="n">
        <v>13.4</v>
      </c>
      <c r="AFM371" s="108" t="n">
        <v>15.3</v>
      </c>
      <c r="AFN371" s="108" t="n">
        <v>18.6</v>
      </c>
      <c r="AFO371" s="109" t="n">
        <f aca="false">AVERAGE(AFC371:AFN371)</f>
        <v>15.8333333333333</v>
      </c>
      <c r="AGA371" s="1" t="n">
        <v>2021</v>
      </c>
      <c r="AGB371" s="119" t="s">
        <v>224</v>
      </c>
      <c r="AGC371" s="108" t="n">
        <v>18.1</v>
      </c>
      <c r="AGD371" s="108" t="n">
        <v>17.1</v>
      </c>
      <c r="AGE371" s="108" t="n">
        <v>16.5</v>
      </c>
      <c r="AGF371" s="108" t="n">
        <v>13.3</v>
      </c>
      <c r="AGG371" s="108" t="n">
        <v>9</v>
      </c>
      <c r="AGH371" s="108" t="n">
        <v>4.7</v>
      </c>
      <c r="AGI371" s="108" t="n">
        <v>6.1</v>
      </c>
      <c r="AGJ371" s="108" t="n">
        <v>4.8</v>
      </c>
      <c r="AGK371" s="108" t="n">
        <v>4.9</v>
      </c>
      <c r="AGL371" s="108" t="n">
        <v>8.1</v>
      </c>
      <c r="AGM371" s="108" t="n">
        <v>12.6</v>
      </c>
      <c r="AGN371" s="108" t="n">
        <v>16.4</v>
      </c>
      <c r="AGO371" s="109" t="n">
        <f aca="false">AVERAGE(AGC371:AGN371)</f>
        <v>10.9666666666667</v>
      </c>
      <c r="AHA371" s="1" t="n">
        <v>2021</v>
      </c>
      <c r="AHB371" s="119" t="s">
        <v>224</v>
      </c>
      <c r="AHC371" s="108" t="n">
        <v>14.5</v>
      </c>
      <c r="AHD371" s="108" t="n">
        <v>13.9</v>
      </c>
      <c r="AHE371" s="108" t="n">
        <v>17.9</v>
      </c>
      <c r="AHF371" s="108" t="n">
        <v>10.1</v>
      </c>
      <c r="AHG371" s="108" t="n">
        <v>7.9</v>
      </c>
      <c r="AHH371" s="108" t="n">
        <v>3.7</v>
      </c>
      <c r="AHI371" s="108" t="n">
        <v>6.3</v>
      </c>
      <c r="AHJ371" s="108" t="n">
        <v>4.6</v>
      </c>
      <c r="AHK371" s="108" t="n">
        <v>4.7</v>
      </c>
      <c r="AHL371" s="108" t="n">
        <v>5.2</v>
      </c>
      <c r="AHM371" s="108" t="n">
        <v>8.7</v>
      </c>
      <c r="AHN371" s="108" t="n">
        <v>12.7</v>
      </c>
      <c r="AHO371" s="109" t="n">
        <f aca="false">AVERAGE(AHC371:AHN371)</f>
        <v>9.18333333333333</v>
      </c>
      <c r="AIA371" s="1" t="n">
        <v>2021</v>
      </c>
      <c r="AIB371" s="119" t="s">
        <v>224</v>
      </c>
      <c r="AIC371" s="108" t="n">
        <v>23.8</v>
      </c>
      <c r="AID371" s="108" t="n">
        <v>21.9</v>
      </c>
      <c r="AIE371" s="108" t="n">
        <v>20.4</v>
      </c>
      <c r="AIF371" s="108" t="n">
        <v>15.5</v>
      </c>
      <c r="AIG371" s="108" t="n">
        <v>12.1</v>
      </c>
      <c r="AIH371" s="108" t="n">
        <v>5.4</v>
      </c>
      <c r="AII371" s="108" t="n">
        <v>7.3</v>
      </c>
      <c r="AIJ371" s="108" t="n">
        <v>7.6</v>
      </c>
      <c r="AIK371" s="108" t="n">
        <v>9.1</v>
      </c>
      <c r="AIL371" s="108" t="n">
        <v>13.9</v>
      </c>
      <c r="AIM371" s="108" t="n">
        <v>18.1</v>
      </c>
      <c r="AIN371" s="108" t="n">
        <v>23.3</v>
      </c>
      <c r="AIO371" s="109" t="n">
        <f aca="false">AVERAGE(AIC371:AIN371)</f>
        <v>14.8666666666667</v>
      </c>
      <c r="AJA371" s="1" t="n">
        <v>2021</v>
      </c>
      <c r="AJB371" s="119" t="s">
        <v>224</v>
      </c>
      <c r="AJC371" s="108" t="n">
        <v>26.6</v>
      </c>
      <c r="AJD371" s="108" t="n">
        <v>26.2</v>
      </c>
      <c r="AJE371" s="108" t="n">
        <v>25.7</v>
      </c>
      <c r="AJF371" s="108" t="n">
        <v>22.4</v>
      </c>
      <c r="AJG371" s="108" t="n">
        <v>17.7</v>
      </c>
      <c r="AJH371" s="108" t="n">
        <v>17.2</v>
      </c>
      <c r="AJI371" s="108" t="n">
        <v>16.1</v>
      </c>
      <c r="AJJ371" s="108" t="n">
        <v>18.1</v>
      </c>
      <c r="AJK371" s="108" t="n">
        <v>21.8</v>
      </c>
      <c r="AJL371" s="108" t="n">
        <v>26.2</v>
      </c>
      <c r="AJM371" s="108" t="n">
        <v>26.5</v>
      </c>
      <c r="AJN371" s="108" t="n">
        <v>27.2</v>
      </c>
      <c r="AJO371" s="109" t="n">
        <f aca="false">AVERAGE(AJC371:AJN371)</f>
        <v>22.6416666666667</v>
      </c>
      <c r="AKA371" s="1" t="n">
        <v>2021</v>
      </c>
      <c r="AKB371" s="119" t="s">
        <v>224</v>
      </c>
      <c r="AKC371" s="108" t="n">
        <v>16.3</v>
      </c>
      <c r="AKD371" s="108" t="n">
        <v>15.7</v>
      </c>
      <c r="AKE371" s="108" t="n">
        <v>15.2</v>
      </c>
      <c r="AKF371" s="108" t="n">
        <v>11.8</v>
      </c>
      <c r="AKG371" s="108" t="n">
        <v>8.7</v>
      </c>
      <c r="AKH371" s="108" t="n">
        <v>4.2</v>
      </c>
      <c r="AKI371" s="108" t="n">
        <v>7.3</v>
      </c>
      <c r="AKJ371" s="108" t="n">
        <v>4.7</v>
      </c>
      <c r="AKK371" s="108" t="n">
        <v>4.1</v>
      </c>
      <c r="AKL371" s="108" t="n">
        <v>6.3</v>
      </c>
      <c r="AKM371" s="108" t="n">
        <v>11.4</v>
      </c>
      <c r="AKN371" s="108" t="n">
        <v>15</v>
      </c>
      <c r="AKO371" s="109" t="n">
        <f aca="false">AVERAGE(AKC371:AKN371)</f>
        <v>10.0583333333333</v>
      </c>
      <c r="ALA371" s="35" t="n">
        <f aca="false">(ACO371+AO371+EO371+NO371+AKO371+AFO371+AEO371+IO371+MO371)/9</f>
        <v>14.362962962963</v>
      </c>
      <c r="ALB371" s="77" t="n">
        <f aca="false">(ABO371+KO371+DO371+AGO371)/4</f>
        <v>18.6583333333333</v>
      </c>
      <c r="ALC371" s="19" t="n">
        <f aca="false">(QO371+PO371+AAO371+AJO371+FO371+SO371+BO371+CO371+JO371+OO371+TO371+HO371)/11</f>
        <v>13.2340909090909</v>
      </c>
      <c r="AMA371" s="28" t="n">
        <f aca="false">MAX(ACC371:ACN371,AC371:AN371,EC371:EN371,NC371:NN371,AKC371:AKN371,AFC371:AFN371,AEC371:AEN371,IC371:IN371,MC371:MN371)</f>
        <v>26.9</v>
      </c>
      <c r="AMB371" s="28" t="n">
        <f aca="false">MIN(ACC371:ACN371,AC371:AN371,EC371:EN371,NC371:NN371,AKC371:AKN371,AFC371:AFN371,AEC371:AEN371,IC371:IN371,MC371:MN371)</f>
        <v>4.1</v>
      </c>
      <c r="AMC371" s="81" t="n">
        <f aca="false">MAX(ABC371:ABN371,KC371:KN371,DC371:DN371,AGC371:AGN371)</f>
        <v>28.5</v>
      </c>
      <c r="AMD371" s="81" t="n">
        <f aca="false">MIN(ABC371:ABN371,KC371:KN371,DC371:DN371,AGC371:AGN371)</f>
        <v>4.7</v>
      </c>
      <c r="AME371" s="60" t="n">
        <f aca="false">MAX(QC371:QN371,PC371:PN371,AJC371:AJN371,AAC371:AAN371,FC371:FN371,SC371:SN371)</f>
        <v>27.2</v>
      </c>
      <c r="AMF371" s="60" t="n">
        <f aca="false">MIN(QC371:QN371,PC371:PN371,AJC371:AJN371,AAC371:AAN371,FC371:FN371,SC371:SN371)</f>
        <v>5.8</v>
      </c>
    </row>
    <row r="372" customFormat="false" ht="12.8" hidden="false" customHeight="false" outlineLevel="0" collapsed="false">
      <c r="B372" s="29" t="n">
        <f aca="false">AVERAGE(AO372,BO372,CO372,DO372,EO372,FO372,GO372,HO382,IO372,JO372,KO372,LO372,MO372,NO372,OO372,PO372,QO372,RO372,SO372,TO372,UO372,VO372,WO372,YO372,ZO372,AAO372,ABO372,ACO372,ADO372,AEO372,AFO372,AGO372,AHO372,AIO372,AJO372,AKO372)</f>
        <v>13.8260281385281</v>
      </c>
      <c r="C372" s="30" t="n">
        <f aca="false">AVERAGE(B368:B372)</f>
        <v>13.9212427335736</v>
      </c>
      <c r="D372" s="31" t="n">
        <f aca="false">AVERAGE(B363:B372)</f>
        <v>14.0326689858344</v>
      </c>
      <c r="E372" s="29" t="n">
        <f aca="false">AVERAGE(B353:B372)</f>
        <v>13.8985509281024</v>
      </c>
      <c r="F372" s="32" t="n">
        <f aca="false">AVERAGE(B323:B372)</f>
        <v>13.8674178635249</v>
      </c>
      <c r="G372" s="3" t="n">
        <f aca="false">MAX(AC372:AN372,BC372:BN372,CC372:CN372,DC372:DN372,EC372:EN372,FC372:FN372,GC372:GN372,HC372:HN372,IC372:IN372,JC372:JN372,KC372:KN372,LC372:LN372,MC372:MN372,NC372:NN372,OC372:ON372,PC372:PN372,QC372:QN372,RC372:RN372,SC372:SN372,TC372:TN372,UC372:UN372,VC372:VN372,WC372:WN372,YC372:YN372,ZC372:ZN372,AAC372:AAN372,ABC372:ABN372,ACC372:ACN372,ADC372:ADN372,AEC372:AEN372,AFC372:AFN372,AGC372:AGN372,AHC372:AHN372,AIC372:AIN372,AJC372:AJN372,AKC372:AKN372)</f>
        <v>27.6</v>
      </c>
      <c r="H372" s="105" t="n">
        <f aca="false">MEDIAN(AC372:AN372,BC372:BN372,CC372:CN372,DC372:DN372,EC372:EN372,FC372:FN372,GC372:GN372,HC372:HN372,IC372:IN372,JC372:JN372,KC372:KN372,LC372:LN372,MC372:MN372,NC372:NN372,OC372:ON372,PC372:PN372,QC372:QN372,RC372:RN372,SC372:SN372,TC372:TN372,UC372:UN372,VC372:VN372,WC372:WN372,YC372:YN372,ZC372:ZN372,AAC372:AAN372,ABC372:ABN372,ACC372:ACN372,ADC372:ADN372,AEC372:AEN372,AFC372:AFN372,AGC372:AGN372,AHC372:AHN372,AIC372:AIN372,AJC372:AJN372,AKC372:AKN372)</f>
        <v>13.2</v>
      </c>
      <c r="I372" s="5" t="n">
        <f aca="false">MIN(AC372:AN372,BC372:BN372,CC372:CN372,DC372:DN372,EC372:EN372,FC372:FN372,GC372:GN372,HC372:HN372,IC372:IN372,JC372:JN372,KC372:KN372,LC372:LN372,MC372:MN372,NC372:NN372,OC372:ON372,PC372:PN372,QC372:QN372,RC372:RN372,SC372:SN372,TC372:TN372,UC372:UN372,VC372:VN372,WC372:WN372,YC372:YN372,ZC372:ZN372,AAC372:AAN372,ABC372:ABN372,ACC372:ACN372,ADC372:ADN372,AEC372:AEN372,AFC372:AFN372,AGC372:AGN372,AHC372:AHN372,AIC372:AIN372,AJC372:AJN372,AKC372:AKN372)</f>
        <v>3.5</v>
      </c>
      <c r="J372" s="106" t="n">
        <f aca="false">(G372+I372)/2</f>
        <v>15.55</v>
      </c>
      <c r="AB372" s="107" t="n">
        <v>2022</v>
      </c>
      <c r="AC372" s="108" t="n">
        <v>17.1</v>
      </c>
      <c r="AD372" s="108" t="n">
        <v>17.1</v>
      </c>
      <c r="AE372" s="108" t="n">
        <v>17.2</v>
      </c>
      <c r="AF372" s="108" t="n">
        <v>14</v>
      </c>
      <c r="AG372" s="114"/>
      <c r="AH372" s="108" t="n">
        <v>12</v>
      </c>
      <c r="AI372" s="108" t="n">
        <v>8.6</v>
      </c>
      <c r="AJ372" s="108" t="n">
        <v>9.2</v>
      </c>
      <c r="AK372" s="108" t="n">
        <v>10.5</v>
      </c>
      <c r="AL372" s="108" t="n">
        <v>10.9</v>
      </c>
      <c r="AM372" s="108" t="n">
        <v>13.1</v>
      </c>
      <c r="AN372" s="108" t="n">
        <v>15.1</v>
      </c>
      <c r="AO372" s="109" t="n">
        <f aca="false">AVERAGE(AC372:AN372)</f>
        <v>13.1636363636364</v>
      </c>
      <c r="BA372" s="1" t="n">
        <v>2022</v>
      </c>
      <c r="BB372" s="119" t="s">
        <v>225</v>
      </c>
      <c r="BC372" s="108" t="n">
        <v>14.8</v>
      </c>
      <c r="BD372" s="108" t="n">
        <v>14.3</v>
      </c>
      <c r="BE372" s="108" t="n">
        <v>13.9</v>
      </c>
      <c r="BF372" s="108" t="n">
        <v>11.8</v>
      </c>
      <c r="BG372" s="108" t="n">
        <v>9.2</v>
      </c>
      <c r="BH372" s="108" t="n">
        <v>4.8</v>
      </c>
      <c r="BI372" s="108" t="n">
        <v>5.5</v>
      </c>
      <c r="BJ372" s="108" t="n">
        <v>4.9</v>
      </c>
      <c r="BK372" s="108" t="n">
        <v>7.5</v>
      </c>
      <c r="BL372" s="108" t="n">
        <v>9.2</v>
      </c>
      <c r="BM372" s="108" t="n">
        <v>11.2</v>
      </c>
      <c r="BN372" s="108" t="n">
        <v>12.1</v>
      </c>
      <c r="BO372" s="109" t="n">
        <f aca="false">AVERAGE(BC372:BN372)</f>
        <v>9.93333333333333</v>
      </c>
      <c r="CA372" s="1" t="n">
        <v>2022</v>
      </c>
      <c r="CB372" s="119" t="s">
        <v>225</v>
      </c>
      <c r="CC372" s="108" t="n">
        <v>13.9</v>
      </c>
      <c r="CD372" s="108" t="n">
        <v>14.3</v>
      </c>
      <c r="CE372" s="108" t="n">
        <v>13.5</v>
      </c>
      <c r="CF372" s="108" t="n">
        <v>8.7</v>
      </c>
      <c r="CG372" s="108" t="n">
        <v>6.7</v>
      </c>
      <c r="CH372" s="108" t="n">
        <v>7.2</v>
      </c>
      <c r="CI372" s="108" t="n">
        <v>5</v>
      </c>
      <c r="CJ372" s="108" t="n">
        <v>5.5</v>
      </c>
      <c r="CK372" s="108" t="n">
        <v>6.2</v>
      </c>
      <c r="CL372" s="108" t="n">
        <v>6</v>
      </c>
      <c r="CM372" s="108" t="n">
        <v>8.4</v>
      </c>
      <c r="CN372" s="108" t="n">
        <v>11.2</v>
      </c>
      <c r="CO372" s="109" t="n">
        <f aca="false">AVERAGE(CC372:CN372)</f>
        <v>8.88333333333333</v>
      </c>
      <c r="DA372" s="1" t="n">
        <v>2022</v>
      </c>
      <c r="DB372" s="119" t="s">
        <v>225</v>
      </c>
      <c r="DC372" s="108" t="n">
        <v>27.1</v>
      </c>
      <c r="DD372" s="108" t="n">
        <v>26</v>
      </c>
      <c r="DE372" s="108" t="n">
        <v>26.8</v>
      </c>
      <c r="DF372" s="108" t="n">
        <v>24.7</v>
      </c>
      <c r="DG372" s="108" t="n">
        <v>20.5</v>
      </c>
      <c r="DH372" s="108" t="n">
        <v>16.5</v>
      </c>
      <c r="DI372" s="108" t="n">
        <v>10.4</v>
      </c>
      <c r="DJ372" s="108" t="n">
        <v>15.9</v>
      </c>
      <c r="DK372" s="108" t="n">
        <v>20.8</v>
      </c>
      <c r="DL372" s="108" t="n">
        <v>23.6</v>
      </c>
      <c r="DM372" s="108" t="n">
        <v>24.9</v>
      </c>
      <c r="DN372" s="108" t="n">
        <v>27.6</v>
      </c>
      <c r="DO372" s="109" t="n">
        <f aca="false">AVERAGE(DC372:DN372)</f>
        <v>22.0666666666667</v>
      </c>
      <c r="EA372" s="1" t="n">
        <v>2022</v>
      </c>
      <c r="EB372" s="119" t="s">
        <v>225</v>
      </c>
      <c r="EC372" s="108" t="n">
        <v>16.8</v>
      </c>
      <c r="ED372" s="108" t="n">
        <v>16.7</v>
      </c>
      <c r="EE372" s="108" t="n">
        <v>16.5</v>
      </c>
      <c r="EF372" s="108" t="n">
        <v>12</v>
      </c>
      <c r="EG372" s="108" t="n">
        <v>8.5</v>
      </c>
      <c r="EH372" s="108" t="n">
        <v>9.6</v>
      </c>
      <c r="EI372" s="108" t="n">
        <v>7.6</v>
      </c>
      <c r="EJ372" s="108" t="n">
        <v>7.6</v>
      </c>
      <c r="EK372" s="108" t="n">
        <v>8.1</v>
      </c>
      <c r="EL372" s="108" t="n">
        <v>7.6</v>
      </c>
      <c r="EM372" s="108" t="n">
        <v>11.6</v>
      </c>
      <c r="EN372" s="108" t="n">
        <v>14.9</v>
      </c>
      <c r="EO372" s="109" t="n">
        <f aca="false">AVERAGE(EC372:EN372)</f>
        <v>11.4583333333333</v>
      </c>
      <c r="FA372" s="1" t="n">
        <v>2022</v>
      </c>
      <c r="FB372" s="119" t="s">
        <v>225</v>
      </c>
      <c r="FC372" s="108" t="n">
        <v>15.1</v>
      </c>
      <c r="FD372" s="108" t="n">
        <v>15.3</v>
      </c>
      <c r="FE372" s="108" t="n">
        <v>15.1</v>
      </c>
      <c r="FF372" s="108" t="n">
        <v>11.4</v>
      </c>
      <c r="FG372" s="108" t="n">
        <v>8.4</v>
      </c>
      <c r="FH372" s="108" t="n">
        <v>9</v>
      </c>
      <c r="FI372" s="108" t="n">
        <v>6.8</v>
      </c>
      <c r="FJ372" s="108" t="n">
        <v>6.8</v>
      </c>
      <c r="FK372" s="108" t="n">
        <v>7.9</v>
      </c>
      <c r="FL372" s="108" t="n">
        <v>6.9</v>
      </c>
      <c r="FM372" s="108" t="n">
        <v>9.1</v>
      </c>
      <c r="FN372" s="108" t="n">
        <v>12.4</v>
      </c>
      <c r="FO372" s="109" t="n">
        <f aca="false">AVERAGE(FC372:FN372)</f>
        <v>10.35</v>
      </c>
      <c r="GA372" s="1" t="n">
        <v>2022</v>
      </c>
      <c r="GB372" s="119" t="s">
        <v>225</v>
      </c>
      <c r="GC372" s="108" t="n">
        <v>18.2</v>
      </c>
      <c r="GD372" s="108" t="n">
        <v>18.3</v>
      </c>
      <c r="GE372" s="108" t="n">
        <v>18.3</v>
      </c>
      <c r="GF372" s="108" t="n">
        <v>15.8</v>
      </c>
      <c r="GG372" s="108" t="n">
        <v>14.5</v>
      </c>
      <c r="GH372" s="108" t="n">
        <v>13.6</v>
      </c>
      <c r="GI372" s="108" t="n">
        <v>11.5</v>
      </c>
      <c r="GJ372" s="108" t="n">
        <v>11.2</v>
      </c>
      <c r="GK372" s="108" t="n">
        <v>12.4</v>
      </c>
      <c r="GL372" s="108" t="n">
        <v>12.4</v>
      </c>
      <c r="GM372" s="108" t="n">
        <v>13.9</v>
      </c>
      <c r="GN372" s="108" t="n">
        <v>16.1</v>
      </c>
      <c r="GO372" s="109" t="n">
        <f aca="false">AVERAGE(GC372:GN372)</f>
        <v>14.6833333333333</v>
      </c>
      <c r="HA372" s="1" t="n">
        <v>2022</v>
      </c>
      <c r="HB372" s="119" t="s">
        <v>225</v>
      </c>
      <c r="HC372" s="108" t="n">
        <v>16.4</v>
      </c>
      <c r="HD372" s="108" t="n">
        <v>16.6</v>
      </c>
      <c r="HE372" s="108" t="n">
        <v>16.5</v>
      </c>
      <c r="HF372" s="108" t="n">
        <v>13.9</v>
      </c>
      <c r="HG372" s="108" t="n">
        <v>12.7</v>
      </c>
      <c r="HH372" s="108" t="n">
        <v>12.3</v>
      </c>
      <c r="HI372" s="108" t="n">
        <v>10.7</v>
      </c>
      <c r="HJ372" s="108" t="n">
        <v>10</v>
      </c>
      <c r="HK372" s="108" t="n">
        <v>10.8</v>
      </c>
      <c r="HL372" s="108" t="n">
        <v>10.6</v>
      </c>
      <c r="HM372" s="108" t="n">
        <v>11.7</v>
      </c>
      <c r="HN372" s="108" t="n">
        <v>14.1</v>
      </c>
      <c r="HO372" s="109" t="n">
        <f aca="false">AVERAGE(HC372:HN372)</f>
        <v>13.025</v>
      </c>
      <c r="IA372" s="1" t="n">
        <v>2022</v>
      </c>
      <c r="IB372" s="119" t="s">
        <v>225</v>
      </c>
      <c r="IC372" s="108" t="n">
        <v>23.2</v>
      </c>
      <c r="ID372" s="108" t="n">
        <v>24.6</v>
      </c>
      <c r="IE372" s="108" t="n">
        <v>22.4</v>
      </c>
      <c r="IF372" s="108" t="n">
        <v>18.7</v>
      </c>
      <c r="IG372" s="108" t="n">
        <v>15.1</v>
      </c>
      <c r="IH372" s="108" t="n">
        <v>12.5</v>
      </c>
      <c r="II372" s="108" t="n">
        <v>9.9</v>
      </c>
      <c r="IJ372" s="108" t="n">
        <v>11.6</v>
      </c>
      <c r="IK372" s="108" t="n">
        <v>13.9</v>
      </c>
      <c r="IL372" s="108" t="n">
        <v>15.4</v>
      </c>
      <c r="IM372" s="108" t="n">
        <v>17.6</v>
      </c>
      <c r="IN372" s="108" t="n">
        <v>21.6</v>
      </c>
      <c r="IO372" s="109" t="n">
        <f aca="false">AVERAGE(IC372:IN372)</f>
        <v>17.2083333333333</v>
      </c>
      <c r="JA372" s="1" t="n">
        <v>2022</v>
      </c>
      <c r="JB372" s="119" t="s">
        <v>225</v>
      </c>
      <c r="JC372" s="108" t="n">
        <v>14.1</v>
      </c>
      <c r="JD372" s="108" t="n">
        <v>14.7</v>
      </c>
      <c r="JE372" s="108" t="n">
        <v>13.7</v>
      </c>
      <c r="JF372" s="108" t="n">
        <v>8.7</v>
      </c>
      <c r="JG372" s="108" t="n">
        <v>5.9</v>
      </c>
      <c r="JH372" s="108" t="n">
        <v>6.5</v>
      </c>
      <c r="JI372" s="108" t="n">
        <v>4.1</v>
      </c>
      <c r="JJ372" s="108" t="n">
        <v>4.4</v>
      </c>
      <c r="JK372" s="108" t="n">
        <v>6.2</v>
      </c>
      <c r="JL372" s="114"/>
      <c r="JM372" s="108" t="n">
        <v>8.7</v>
      </c>
      <c r="JN372" s="108" t="n">
        <v>12.1</v>
      </c>
      <c r="JO372" s="109" t="n">
        <f aca="false">AVERAGE(JC372:JN372)</f>
        <v>9.00909090909091</v>
      </c>
      <c r="KA372" s="1" t="n">
        <v>2022</v>
      </c>
      <c r="KB372" s="119" t="s">
        <v>225</v>
      </c>
      <c r="KC372" s="108" t="n">
        <v>26.2</v>
      </c>
      <c r="KD372" s="108" t="n">
        <v>25.4</v>
      </c>
      <c r="KE372" s="108" t="n">
        <v>25.7</v>
      </c>
      <c r="KF372" s="108" t="n">
        <v>23.3</v>
      </c>
      <c r="KG372" s="108" t="n">
        <v>20.5</v>
      </c>
      <c r="KH372" s="108" t="n">
        <v>16.2</v>
      </c>
      <c r="KI372" s="108" t="n">
        <v>11.6</v>
      </c>
      <c r="KJ372" s="108" t="n">
        <v>16.1</v>
      </c>
      <c r="KK372" s="108" t="n">
        <v>20.2</v>
      </c>
      <c r="KL372" s="108" t="n">
        <v>23.3</v>
      </c>
      <c r="KM372" s="108" t="n">
        <v>24.3</v>
      </c>
      <c r="KN372" s="108" t="n">
        <v>26.1</v>
      </c>
      <c r="KO372" s="109" t="n">
        <f aca="false">AVERAGE(KC372:KN372)</f>
        <v>21.575</v>
      </c>
      <c r="LA372" s="1" t="n">
        <v>2022</v>
      </c>
      <c r="LB372" s="119" t="s">
        <v>225</v>
      </c>
      <c r="LC372" s="108" t="n">
        <v>12.5</v>
      </c>
      <c r="LD372" s="108" t="n">
        <v>16.1</v>
      </c>
      <c r="LE372" s="108" t="n">
        <v>15.1</v>
      </c>
      <c r="LF372" s="108" t="n">
        <v>10.9</v>
      </c>
      <c r="LG372" s="108" t="n">
        <v>7.4</v>
      </c>
      <c r="LH372" s="108" t="n">
        <v>6.9</v>
      </c>
      <c r="LI372" s="108" t="n">
        <v>5.4</v>
      </c>
      <c r="LJ372" s="108" t="n">
        <v>6.3</v>
      </c>
      <c r="LK372" s="108" t="n">
        <v>7</v>
      </c>
      <c r="LL372" s="124" t="s">
        <v>226</v>
      </c>
      <c r="LM372" s="108" t="n">
        <v>10.7</v>
      </c>
      <c r="LN372" s="108" t="n">
        <v>13</v>
      </c>
      <c r="LO372" s="109" t="n">
        <f aca="false">AVERAGE(LC372:LN372)</f>
        <v>10.1181818181818</v>
      </c>
      <c r="MA372" s="1" t="n">
        <v>2022</v>
      </c>
      <c r="MB372" s="119" t="s">
        <v>225</v>
      </c>
      <c r="MC372" s="108" t="n">
        <v>15.7</v>
      </c>
      <c r="MD372" s="108" t="n">
        <v>16.6</v>
      </c>
      <c r="ME372" s="108" t="n">
        <v>16.4</v>
      </c>
      <c r="MF372" s="108" t="n">
        <v>13.8</v>
      </c>
      <c r="MG372" s="108" t="n">
        <v>11.4</v>
      </c>
      <c r="MH372" s="108" t="n">
        <v>10.1</v>
      </c>
      <c r="MI372" s="108" t="n">
        <v>8.6</v>
      </c>
      <c r="MJ372" s="108" t="n">
        <v>8.4</v>
      </c>
      <c r="MK372" s="108" t="n">
        <v>10</v>
      </c>
      <c r="ML372" s="108" t="n">
        <v>10.8</v>
      </c>
      <c r="MM372" s="108" t="n">
        <v>12.7</v>
      </c>
      <c r="MN372" s="108" t="n">
        <v>14.6</v>
      </c>
      <c r="MO372" s="109" t="n">
        <f aca="false">AVERAGE(MC372:MN372)</f>
        <v>12.425</v>
      </c>
      <c r="NA372" s="1" t="n">
        <v>2022</v>
      </c>
      <c r="NB372" s="119" t="s">
        <v>225</v>
      </c>
      <c r="NC372" s="108" t="n">
        <v>18.9</v>
      </c>
      <c r="ND372" s="108" t="n">
        <v>19.9</v>
      </c>
      <c r="NE372" s="108" t="n">
        <v>18.4</v>
      </c>
      <c r="NF372" s="108" t="n">
        <v>16.1</v>
      </c>
      <c r="NG372" s="108" t="n">
        <v>12.6</v>
      </c>
      <c r="NH372" s="108" t="n">
        <v>11</v>
      </c>
      <c r="NI372" s="108" t="n">
        <v>9.1</v>
      </c>
      <c r="NJ372" s="108" t="n">
        <v>8.6</v>
      </c>
      <c r="NK372" s="108" t="n">
        <v>9.4</v>
      </c>
      <c r="NL372" s="108" t="n">
        <v>9.3</v>
      </c>
      <c r="NM372" s="108" t="n">
        <v>12.3</v>
      </c>
      <c r="NN372" s="108" t="n">
        <v>16.7</v>
      </c>
      <c r="NO372" s="109" t="n">
        <f aca="false">AVERAGE(NC372:NN372)</f>
        <v>13.525</v>
      </c>
      <c r="OA372" s="1" t="n">
        <v>2022</v>
      </c>
      <c r="OB372" s="119" t="s">
        <v>225</v>
      </c>
      <c r="OC372" s="108" t="n">
        <v>20.1</v>
      </c>
      <c r="OD372" s="108" t="n">
        <v>20.4</v>
      </c>
      <c r="OE372" s="108" t="n">
        <v>19.2</v>
      </c>
      <c r="OF372" s="108" t="n">
        <v>15.6</v>
      </c>
      <c r="OG372" s="108" t="n">
        <v>12.8</v>
      </c>
      <c r="OH372" s="108" t="n">
        <v>12.2</v>
      </c>
      <c r="OI372" s="108" t="n">
        <v>11.1</v>
      </c>
      <c r="OJ372" s="108" t="n">
        <v>10.1</v>
      </c>
      <c r="OK372" s="108" t="n">
        <v>12</v>
      </c>
      <c r="OL372" s="108" t="n">
        <v>11.9</v>
      </c>
      <c r="OM372" s="108" t="n">
        <v>14.4</v>
      </c>
      <c r="ON372" s="108" t="n">
        <v>17.6</v>
      </c>
      <c r="OO372" s="109" t="n">
        <f aca="false">AVERAGE(OC372:ON372)</f>
        <v>14.7833333333333</v>
      </c>
      <c r="PA372" s="16" t="n">
        <v>2022</v>
      </c>
      <c r="PB372" s="119" t="s">
        <v>225</v>
      </c>
      <c r="PC372" s="108" t="n">
        <v>18.5</v>
      </c>
      <c r="PD372" s="108" t="n">
        <v>19.5</v>
      </c>
      <c r="PE372" s="108" t="n">
        <v>17.4</v>
      </c>
      <c r="PF372" s="108" t="n">
        <v>13.6</v>
      </c>
      <c r="PG372" s="108" t="n">
        <v>10.4</v>
      </c>
      <c r="PH372" s="108" t="n">
        <v>7.4</v>
      </c>
      <c r="PI372" s="108" t="n">
        <v>6.1</v>
      </c>
      <c r="PJ372" s="108" t="n">
        <v>5.7</v>
      </c>
      <c r="PK372" s="108" t="n">
        <v>8.9</v>
      </c>
      <c r="PL372" s="108" t="n">
        <v>10.3</v>
      </c>
      <c r="PM372" s="108" t="n">
        <v>13</v>
      </c>
      <c r="PN372" s="108" t="n">
        <v>16.6</v>
      </c>
      <c r="PO372" s="109" t="n">
        <f aca="false">AVERAGE(PC372:PN372)</f>
        <v>12.2833333333333</v>
      </c>
      <c r="QA372" s="1" t="n">
        <v>2022</v>
      </c>
      <c r="QB372" s="119" t="s">
        <v>225</v>
      </c>
      <c r="QC372" s="108" t="n">
        <v>13.5</v>
      </c>
      <c r="QD372" s="108" t="n">
        <v>14.5</v>
      </c>
      <c r="QE372" s="108" t="n">
        <v>13.9</v>
      </c>
      <c r="QF372" s="108" t="n">
        <v>10.3</v>
      </c>
      <c r="QG372" s="108" t="n">
        <v>7.8</v>
      </c>
      <c r="QH372" s="108" t="n">
        <v>7.9</v>
      </c>
      <c r="QI372" s="108" t="n">
        <v>5.5</v>
      </c>
      <c r="QJ372" s="108" t="n">
        <v>5</v>
      </c>
      <c r="QK372" s="108" t="n">
        <v>6.2</v>
      </c>
      <c r="QL372" s="108" t="n">
        <v>6.7</v>
      </c>
      <c r="QM372" s="108" t="n">
        <v>9.3</v>
      </c>
      <c r="QN372" s="108" t="n">
        <v>11.7</v>
      </c>
      <c r="QO372" s="109" t="n">
        <f aca="false">AVERAGE(QC372:QN372)</f>
        <v>9.35833333333333</v>
      </c>
      <c r="RA372" s="1" t="n">
        <v>2022</v>
      </c>
      <c r="RB372" s="119" t="s">
        <v>225</v>
      </c>
      <c r="RC372" s="108" t="n">
        <v>17.6</v>
      </c>
      <c r="RD372" s="108" t="n">
        <v>15.8</v>
      </c>
      <c r="RE372" s="108" t="n">
        <v>12.6</v>
      </c>
      <c r="RF372" s="108" t="n">
        <v>13</v>
      </c>
      <c r="RG372" s="108" t="n">
        <v>5.7</v>
      </c>
      <c r="RH372" s="108" t="n">
        <v>6.7</v>
      </c>
      <c r="RI372" s="108" t="n">
        <v>3.9</v>
      </c>
      <c r="RJ372" s="108" t="n">
        <v>4.6</v>
      </c>
      <c r="RK372" s="108" t="n">
        <v>5.7</v>
      </c>
      <c r="RL372" s="108" t="n">
        <v>5.4</v>
      </c>
      <c r="RM372" s="108" t="n">
        <v>10.3</v>
      </c>
      <c r="RN372" s="108" t="n">
        <v>15.2</v>
      </c>
      <c r="RO372" s="109" t="n">
        <f aca="false">AVERAGE(RC372:RN372)</f>
        <v>9.70833333333333</v>
      </c>
      <c r="SA372" s="1" t="n">
        <v>2022</v>
      </c>
      <c r="SB372" s="119" t="s">
        <v>225</v>
      </c>
      <c r="SC372" s="108" t="n">
        <v>22.3</v>
      </c>
      <c r="SD372" s="108" t="n">
        <v>21.4</v>
      </c>
      <c r="SE372" s="108" t="n">
        <v>19.8</v>
      </c>
      <c r="SF372" s="108" t="n">
        <v>15.1</v>
      </c>
      <c r="SG372" s="108" t="n">
        <v>10.7</v>
      </c>
      <c r="SH372" s="108" t="n">
        <v>8.3</v>
      </c>
      <c r="SI372" s="108" t="n">
        <v>6.7</v>
      </c>
      <c r="SJ372" s="108" t="n">
        <v>7.3</v>
      </c>
      <c r="SK372" s="108" t="n">
        <v>11.4</v>
      </c>
      <c r="SL372" s="108" t="n">
        <v>13.3</v>
      </c>
      <c r="SM372" s="108" t="n">
        <v>16.1</v>
      </c>
      <c r="SN372" s="108" t="n">
        <v>19.8</v>
      </c>
      <c r="SO372" s="109" t="n">
        <f aca="false">AVERAGE(SC372:SN372)</f>
        <v>14.35</v>
      </c>
      <c r="TA372" s="1" t="n">
        <v>2022</v>
      </c>
      <c r="TB372" s="119" t="s">
        <v>225</v>
      </c>
      <c r="TC372" s="108" t="n">
        <v>26.8</v>
      </c>
      <c r="TD372" s="108" t="n">
        <v>25.6</v>
      </c>
      <c r="TE372" s="108" t="n">
        <v>26.6</v>
      </c>
      <c r="TF372" s="108" t="n">
        <v>23.4</v>
      </c>
      <c r="TG372" s="108" t="n">
        <v>19.3</v>
      </c>
      <c r="TH372" s="108" t="n">
        <v>14.5</v>
      </c>
      <c r="TI372" s="108" t="n">
        <v>10.3</v>
      </c>
      <c r="TJ372" s="108" t="n">
        <v>13.9</v>
      </c>
      <c r="TK372" s="108" t="n">
        <v>17.3</v>
      </c>
      <c r="TL372" s="108" t="n">
        <v>19.4</v>
      </c>
      <c r="TM372" s="108" t="n">
        <v>20.9</v>
      </c>
      <c r="TN372" s="108" t="n">
        <v>27.3</v>
      </c>
      <c r="TO372" s="109" t="n">
        <f aca="false">AVERAGE(TC372:TN372)</f>
        <v>20.4416666666667</v>
      </c>
      <c r="UA372" s="1" t="n">
        <v>2022</v>
      </c>
      <c r="UB372" s="119" t="s">
        <v>225</v>
      </c>
      <c r="UC372" s="108" t="n">
        <v>18.6</v>
      </c>
      <c r="UD372" s="108" t="n">
        <v>19.3</v>
      </c>
      <c r="UE372" s="108" t="n">
        <v>17</v>
      </c>
      <c r="UF372" s="108" t="n">
        <v>13.3</v>
      </c>
      <c r="UG372" s="108" t="n">
        <v>9.2</v>
      </c>
      <c r="UH372" s="108" t="n">
        <v>7.2</v>
      </c>
      <c r="UI372" s="108" t="n">
        <v>5.7</v>
      </c>
      <c r="UJ372" s="108" t="n">
        <v>4.9</v>
      </c>
      <c r="UK372" s="108" t="n">
        <v>7.1</v>
      </c>
      <c r="UL372" s="108" t="n">
        <v>8.5</v>
      </c>
      <c r="UM372" s="108" t="n">
        <v>12</v>
      </c>
      <c r="UN372" s="108" t="n">
        <v>16</v>
      </c>
      <c r="UO372" s="109" t="n">
        <f aca="false">AVERAGE(UC372:UN372)</f>
        <v>11.5666666666667</v>
      </c>
      <c r="VA372" s="1" t="n">
        <v>2022</v>
      </c>
      <c r="VB372" s="119" t="s">
        <v>225</v>
      </c>
      <c r="VH372" s="108" t="n">
        <v>7</v>
      </c>
      <c r="VI372" s="108" t="n">
        <v>6.9</v>
      </c>
      <c r="VJ372" s="108" t="n">
        <v>6.2</v>
      </c>
      <c r="VK372" s="108" t="n">
        <v>7.7</v>
      </c>
      <c r="VL372" s="108" t="n">
        <v>7.7</v>
      </c>
      <c r="VM372" s="108" t="n">
        <v>10.2</v>
      </c>
      <c r="VN372" s="108" t="n">
        <v>11.6</v>
      </c>
      <c r="VO372" s="109" t="n">
        <f aca="false">AVERAGE(VC372:VN372)</f>
        <v>8.18571428571429</v>
      </c>
      <c r="WA372" s="1" t="n">
        <v>2022</v>
      </c>
      <c r="WB372" s="119" t="s">
        <v>225</v>
      </c>
      <c r="WC372" s="108" t="n">
        <v>23.9</v>
      </c>
      <c r="WD372" s="108" t="n">
        <v>23.1</v>
      </c>
      <c r="WE372" s="108" t="n">
        <v>20.2</v>
      </c>
      <c r="WF372" s="108" t="n">
        <v>15.5</v>
      </c>
      <c r="WG372" s="108" t="n">
        <v>11.5</v>
      </c>
      <c r="WH372" s="108" t="n">
        <v>7.8</v>
      </c>
      <c r="WI372" s="108" t="n">
        <v>6.8</v>
      </c>
      <c r="WJ372" s="108" t="n">
        <v>6.8</v>
      </c>
      <c r="WK372" s="108" t="n">
        <v>9.4</v>
      </c>
      <c r="WL372" s="108" t="n">
        <v>11.7</v>
      </c>
      <c r="WM372" s="108" t="n">
        <v>14.8</v>
      </c>
      <c r="WN372" s="108" t="n">
        <v>19.3</v>
      </c>
      <c r="WO372" s="109" t="n">
        <f aca="false">AVERAGE(WC372:WN372)</f>
        <v>14.2333333333333</v>
      </c>
      <c r="YA372" s="1" t="n">
        <v>2022</v>
      </c>
      <c r="YB372" s="119" t="s">
        <v>225</v>
      </c>
      <c r="YC372" s="108" t="n">
        <v>15.1</v>
      </c>
      <c r="YD372" s="108" t="n">
        <v>15.9</v>
      </c>
      <c r="YE372" s="108" t="n">
        <v>14.7</v>
      </c>
      <c r="YF372" s="108" t="n">
        <v>10.6</v>
      </c>
      <c r="YG372" s="108" t="n">
        <v>7.9</v>
      </c>
      <c r="YH372" s="108" t="n">
        <v>6.3</v>
      </c>
      <c r="YI372" s="108" t="n">
        <v>5.7</v>
      </c>
      <c r="YJ372" s="108" t="n">
        <v>4.8</v>
      </c>
      <c r="YK372" s="108" t="n">
        <v>6.6</v>
      </c>
      <c r="YL372" s="108" t="n">
        <v>7.2</v>
      </c>
      <c r="YM372" s="108" t="n">
        <v>9.9</v>
      </c>
      <c r="YN372" s="108" t="n">
        <v>13.1</v>
      </c>
      <c r="YO372" s="109" t="n">
        <f aca="false">AVERAGE(YC372:YN372)</f>
        <v>9.81666666666667</v>
      </c>
      <c r="ZA372" s="1" t="n">
        <v>2022</v>
      </c>
      <c r="ZB372" s="119" t="s">
        <v>225</v>
      </c>
      <c r="ZC372" s="108" t="n">
        <v>17.8</v>
      </c>
      <c r="ZD372" s="108" t="n">
        <v>18</v>
      </c>
      <c r="ZE372" s="108" t="n">
        <v>16.3</v>
      </c>
      <c r="ZF372" s="108" t="n">
        <v>12.5</v>
      </c>
      <c r="ZG372" s="108" t="n">
        <v>9.2</v>
      </c>
      <c r="ZH372" s="108" t="n">
        <v>8.3</v>
      </c>
      <c r="ZI372" s="108" t="n">
        <v>5.9</v>
      </c>
      <c r="ZJ372" s="108" t="n">
        <v>6.3</v>
      </c>
      <c r="ZK372" s="108" t="n">
        <v>9.8</v>
      </c>
      <c r="ZL372" s="108" t="n">
        <v>9</v>
      </c>
      <c r="ZM372" s="108" t="n">
        <v>10.9</v>
      </c>
      <c r="ZN372" s="108" t="n">
        <v>15</v>
      </c>
      <c r="ZO372" s="109" t="n">
        <f aca="false">AVERAGE(ZC372:ZN372)</f>
        <v>11.5833333333333</v>
      </c>
      <c r="AAA372" s="1" t="n">
        <v>2022</v>
      </c>
      <c r="AAB372" s="119" t="s">
        <v>225</v>
      </c>
      <c r="AAO372" s="109"/>
      <c r="ABA372" s="1" t="n">
        <v>2022</v>
      </c>
      <c r="ABB372" s="119" t="s">
        <v>225</v>
      </c>
      <c r="ABC372" s="108" t="n">
        <v>25.1</v>
      </c>
      <c r="ABD372" s="108" t="n">
        <v>26.6</v>
      </c>
      <c r="ABE372" s="108" t="n">
        <v>26.2</v>
      </c>
      <c r="ABF372" s="108" t="n">
        <v>22.4</v>
      </c>
      <c r="ABG372" s="108" t="n">
        <v>19.6</v>
      </c>
      <c r="ABH372" s="108" t="n">
        <v>16.2</v>
      </c>
      <c r="ABI372" s="108" t="n">
        <v>13.4</v>
      </c>
      <c r="ABJ372" s="108" t="n">
        <v>15.2</v>
      </c>
      <c r="ABK372" s="108" t="n">
        <v>16</v>
      </c>
      <c r="ABL372" s="108" t="n">
        <v>17.5</v>
      </c>
      <c r="ABM372" s="108" t="n">
        <v>18.9</v>
      </c>
      <c r="ABN372" s="108" t="n">
        <v>22.9</v>
      </c>
      <c r="ABO372" s="109" t="n">
        <f aca="false">AVERAGE(ABC372:ABN372)</f>
        <v>20</v>
      </c>
      <c r="ACA372" s="1" t="n">
        <v>2022</v>
      </c>
      <c r="ACB372" s="119" t="s">
        <v>225</v>
      </c>
      <c r="ACC372" s="108" t="n">
        <v>19.1</v>
      </c>
      <c r="ACD372" s="108" t="n">
        <v>19.4</v>
      </c>
      <c r="ACE372" s="108" t="n">
        <v>18.5</v>
      </c>
      <c r="ACF372" s="108" t="n">
        <v>14</v>
      </c>
      <c r="ACG372" s="108" t="n">
        <v>10.3</v>
      </c>
      <c r="ACH372" s="108" t="n">
        <v>9.6</v>
      </c>
      <c r="ACI372" s="108" t="n">
        <v>8.7</v>
      </c>
      <c r="ACJ372" s="108" t="n">
        <v>8</v>
      </c>
      <c r="ACK372" s="108" t="n">
        <v>9.9</v>
      </c>
      <c r="ACL372" s="108" t="n">
        <v>10.2</v>
      </c>
      <c r="ACM372" s="108" t="n">
        <v>12.9</v>
      </c>
      <c r="ACN372" s="108" t="n">
        <v>16.8</v>
      </c>
      <c r="ACO372" s="109" t="n">
        <f aca="false">AVERAGE(ACC372:ACN372)</f>
        <v>13.1166666666667</v>
      </c>
      <c r="ADA372" s="1" t="n">
        <v>2022</v>
      </c>
      <c r="ADB372" s="119" t="s">
        <v>225</v>
      </c>
      <c r="ADC372" s="108" t="n">
        <v>26.9</v>
      </c>
      <c r="ADD372" s="108" t="n">
        <v>26.5</v>
      </c>
      <c r="ADE372" s="108" t="n">
        <v>26.5</v>
      </c>
      <c r="ADF372" s="108" t="n">
        <v>23.2</v>
      </c>
      <c r="ADG372" s="108" t="n">
        <v>20.4</v>
      </c>
      <c r="ADH372" s="108" t="n">
        <v>15.4</v>
      </c>
      <c r="ADI372" s="108" t="n">
        <v>11.6</v>
      </c>
      <c r="ADJ372" s="108" t="n">
        <v>14.7</v>
      </c>
      <c r="ADK372" s="108" t="n">
        <v>16.7</v>
      </c>
      <c r="ADL372" s="108" t="n">
        <v>19.2</v>
      </c>
      <c r="ADM372" s="108" t="n">
        <v>20.6</v>
      </c>
      <c r="ADN372" s="108" t="n">
        <v>25.3</v>
      </c>
      <c r="ADO372" s="109" t="n">
        <f aca="false">AVERAGE(ADC372:ADN372)</f>
        <v>20.5833333333333</v>
      </c>
      <c r="AEA372" s="1" t="n">
        <v>2022</v>
      </c>
      <c r="AEB372" s="119" t="s">
        <v>225</v>
      </c>
      <c r="AEC372" s="108" t="n">
        <v>26.9</v>
      </c>
      <c r="AED372" s="108" t="n">
        <v>27</v>
      </c>
      <c r="AEE372" s="108" t="n">
        <v>26.8</v>
      </c>
      <c r="AEF372" s="108" t="n">
        <v>23</v>
      </c>
      <c r="AEG372" s="108" t="n">
        <v>19.8</v>
      </c>
      <c r="AEH372" s="108" t="n">
        <v>15.6</v>
      </c>
      <c r="AEI372" s="108" t="n">
        <v>9.9</v>
      </c>
      <c r="AEJ372" s="108" t="n">
        <v>13.2</v>
      </c>
      <c r="AEK372" s="108" t="n">
        <v>15.6</v>
      </c>
      <c r="AEL372" s="108" t="n">
        <v>17.7</v>
      </c>
      <c r="AEM372" s="108" t="n">
        <v>19.8</v>
      </c>
      <c r="AEN372" s="108" t="n">
        <v>25</v>
      </c>
      <c r="AEO372" s="108" t="n">
        <v>23.1</v>
      </c>
      <c r="AFA372" s="1" t="n">
        <v>2022</v>
      </c>
      <c r="AFB372" s="119" t="s">
        <v>225</v>
      </c>
      <c r="AFC372" s="108" t="n">
        <v>20</v>
      </c>
      <c r="AFD372" s="108" t="n">
        <v>20.7</v>
      </c>
      <c r="AFE372" s="108" t="n">
        <v>19.7</v>
      </c>
      <c r="AFF372" s="108" t="n">
        <v>17</v>
      </c>
      <c r="AFG372" s="108" t="n">
        <v>14.9</v>
      </c>
      <c r="AFH372" s="108" t="n">
        <v>13.7</v>
      </c>
      <c r="AFI372" s="108" t="n">
        <v>12.8</v>
      </c>
      <c r="AFJ372" s="108" t="n">
        <v>11.6</v>
      </c>
      <c r="AFK372" s="108" t="n">
        <v>12.9</v>
      </c>
      <c r="AFL372" s="108" t="n">
        <v>13.2</v>
      </c>
      <c r="AFM372" s="108" t="n">
        <v>15</v>
      </c>
      <c r="AFN372" s="108" t="n">
        <v>18</v>
      </c>
      <c r="AFO372" s="109" t="n">
        <f aca="false">AVERAGE(AFC372:AFN372)</f>
        <v>15.7916666666667</v>
      </c>
      <c r="AGA372" s="1" t="n">
        <v>2022</v>
      </c>
      <c r="AGB372" s="119" t="s">
        <v>225</v>
      </c>
      <c r="AGC372" s="108" t="n">
        <v>18.6</v>
      </c>
      <c r="AGD372" s="108" t="n">
        <v>19.1</v>
      </c>
      <c r="AGE372" s="108" t="n">
        <v>16.3</v>
      </c>
      <c r="AGF372" s="108" t="n">
        <v>12.9</v>
      </c>
      <c r="AGG372" s="108" t="n">
        <v>8.3</v>
      </c>
      <c r="AGH372" s="108" t="n">
        <v>5.8</v>
      </c>
      <c r="AGI372" s="108" t="n">
        <v>4</v>
      </c>
      <c r="AGJ372" s="108" t="n">
        <v>4.2</v>
      </c>
      <c r="AGK372" s="108" t="n">
        <v>5.9</v>
      </c>
      <c r="AGL372" s="108" t="n">
        <v>7.6</v>
      </c>
      <c r="AGM372" s="108" t="n">
        <v>11.8</v>
      </c>
      <c r="AGN372" s="108" t="n">
        <v>15.6</v>
      </c>
      <c r="AGO372" s="109" t="n">
        <f aca="false">AVERAGE(AGC372:AGN372)</f>
        <v>10.8416666666667</v>
      </c>
      <c r="AHA372" s="1" t="n">
        <v>2022</v>
      </c>
      <c r="AHB372" s="119" t="s">
        <v>225</v>
      </c>
      <c r="AHC372" s="108" t="n">
        <v>14.6</v>
      </c>
      <c r="AHD372" s="108" t="n">
        <v>15</v>
      </c>
      <c r="AHE372" s="108" t="n">
        <v>13.4</v>
      </c>
      <c r="AHF372" s="108" t="n">
        <v>8.9</v>
      </c>
      <c r="AHG372" s="108" t="n">
        <v>6.5</v>
      </c>
      <c r="AHH372" s="108" t="n">
        <v>6.2</v>
      </c>
      <c r="AHI372" s="108" t="n">
        <v>3.7</v>
      </c>
      <c r="AHJ372" s="108" t="n">
        <v>4</v>
      </c>
      <c r="AHK372" s="108" t="n">
        <v>5.1</v>
      </c>
      <c r="AHL372" s="108" t="n">
        <v>4.6</v>
      </c>
      <c r="AHM372" s="108" t="n">
        <v>8</v>
      </c>
      <c r="AHN372" s="108" t="n">
        <v>11.7</v>
      </c>
      <c r="AHO372" s="109" t="n">
        <f aca="false">AVERAGE(AHC372:AHN372)</f>
        <v>8.475</v>
      </c>
      <c r="AIA372" s="1" t="n">
        <v>2022</v>
      </c>
      <c r="AIB372" s="119" t="s">
        <v>225</v>
      </c>
      <c r="AIC372" s="108" t="n">
        <v>25.2</v>
      </c>
      <c r="AID372" s="108" t="n">
        <v>22.9</v>
      </c>
      <c r="AIE372" s="108" t="n">
        <v>21.8</v>
      </c>
      <c r="AIF372" s="108" t="n">
        <v>15.8</v>
      </c>
      <c r="AIG372" s="108" t="n">
        <v>11</v>
      </c>
      <c r="AIH372" s="108" t="n">
        <v>8.6</v>
      </c>
      <c r="AII372" s="108" t="n">
        <v>5.4</v>
      </c>
      <c r="AIJ372" s="108" t="n">
        <v>7.2</v>
      </c>
      <c r="AIK372" s="108" t="n">
        <v>11.4</v>
      </c>
      <c r="AIL372" s="108" t="n">
        <v>13.8</v>
      </c>
      <c r="AIM372" s="108" t="n">
        <v>17.4</v>
      </c>
      <c r="AIN372" s="108" t="n">
        <v>22.5</v>
      </c>
      <c r="AIO372" s="109" t="n">
        <f aca="false">AVERAGE(AIC372:AIN372)</f>
        <v>15.25</v>
      </c>
      <c r="AJA372" s="1" t="n">
        <v>2022</v>
      </c>
      <c r="AJB372" s="119" t="s">
        <v>225</v>
      </c>
      <c r="AJC372" s="108" t="n">
        <v>26.2</v>
      </c>
      <c r="AJD372" s="108" t="n">
        <v>25.6</v>
      </c>
      <c r="AJE372" s="108" t="n">
        <v>26</v>
      </c>
      <c r="AJF372" s="108" t="n">
        <v>23.4</v>
      </c>
      <c r="AJG372" s="108" t="n">
        <v>20.3</v>
      </c>
      <c r="AJH372" s="108" t="n">
        <v>17.7</v>
      </c>
      <c r="AJI372" s="108" t="n">
        <v>12.3</v>
      </c>
      <c r="AJJ372" s="108" t="n">
        <v>16.4</v>
      </c>
      <c r="AJK372" s="108" t="n">
        <v>23.6</v>
      </c>
      <c r="AJL372" s="108" t="n">
        <v>26.3</v>
      </c>
      <c r="AJM372" s="108" t="n">
        <v>26.6</v>
      </c>
      <c r="AJN372" s="108" t="n">
        <v>25.9</v>
      </c>
      <c r="AJO372" s="109" t="n">
        <f aca="false">AVERAGE(AJC372:AJN372)</f>
        <v>22.525</v>
      </c>
      <c r="AKA372" s="1" t="n">
        <v>2022</v>
      </c>
      <c r="AKB372" s="119" t="s">
        <v>225</v>
      </c>
      <c r="AKC372" s="108" t="n">
        <v>16.9</v>
      </c>
      <c r="AKD372" s="108" t="n">
        <v>17.2</v>
      </c>
      <c r="AKE372" s="108" t="n">
        <v>14.9</v>
      </c>
      <c r="AKF372" s="108" t="n">
        <v>10.7</v>
      </c>
      <c r="AKG372" s="108" t="n">
        <v>7.6</v>
      </c>
      <c r="AKH372" s="108" t="n">
        <v>6.2</v>
      </c>
      <c r="AKI372" s="108" t="n">
        <v>3.6</v>
      </c>
      <c r="AKJ372" s="108" t="n">
        <v>3.5</v>
      </c>
      <c r="AKK372" s="108" t="n">
        <v>5.5</v>
      </c>
      <c r="AKL372" s="108" t="n">
        <v>6</v>
      </c>
      <c r="AKM372" s="108" t="n">
        <v>9.9</v>
      </c>
      <c r="AKN372" s="108" t="n">
        <v>14.3</v>
      </c>
      <c r="AKO372" s="109" t="n">
        <f aca="false">AVERAGE(AKC372:AKN372)</f>
        <v>9.69166666666667</v>
      </c>
      <c r="ALA372" s="35" t="n">
        <f aca="false">(ACO372+AO372+EO372+NO372+AKO372+AFO372+AEO372+IO372+MO372)/9</f>
        <v>14.3867003367003</v>
      </c>
      <c r="ALB372" s="77" t="n">
        <f aca="false">(ABO372+KO372+DO372+AGO372)/4</f>
        <v>18.6208333333333</v>
      </c>
      <c r="ALC372" s="19" t="n">
        <f aca="false">(QO372+PO372+AAO372+AJO372+FO372+SO372+BO372+CO372+JO372+OO372+TO372+HO372)/11</f>
        <v>13.1765840220386</v>
      </c>
      <c r="AMA372" s="28" t="n">
        <f aca="false">MAX(ACC372:ACN372,AC372:AN372,EC372:EN372,NC372:NN372,AKC372:AKN372,AFC372:AFN372,AEC372:AEN372,IC372:IN372,MC372:MN372)</f>
        <v>27</v>
      </c>
      <c r="AMB372" s="28" t="n">
        <f aca="false">MIN(ACC372:ACN372,AC372:AN372,EC372:EN372,NC372:NN372,AKC372:AKN372,AFC372:AFN372,AEC372:AEN372,IC372:IN372,MC372:MN372)</f>
        <v>3.5</v>
      </c>
      <c r="AMC372" s="81" t="n">
        <f aca="false">MAX(ABC372:ABN372,KC372:KN372,DC372:DN372,AGC372:AGN372)</f>
        <v>27.6</v>
      </c>
      <c r="AMD372" s="81" t="n">
        <f aca="false">MIN(ABC372:ABN372,KC372:KN372,DC372:DN372,AGC372:AGN372)</f>
        <v>4</v>
      </c>
      <c r="AME372" s="60" t="n">
        <f aca="false">MAX(QC372:QN372,PC372:PN372,AJC372:AJN372,AAC372:AAN372,FC372:FN372,SC372:SN372)</f>
        <v>26.6</v>
      </c>
      <c r="AMF372" s="60" t="n">
        <f aca="false">MIN(QC372:QN372,PC372:PN372,AJC372:AJN372,AAC372:AAN372,FC372:FN372,SC372:SN372)</f>
        <v>5</v>
      </c>
    </row>
    <row r="373" customFormat="false" ht="12.8" hidden="false" customHeight="false" outlineLevel="0" collapsed="false">
      <c r="J373" s="106"/>
      <c r="YO373" s="109"/>
      <c r="AMA373" s="136"/>
      <c r="AMB373" s="136"/>
      <c r="AMC373" s="137"/>
      <c r="AMD373" s="138"/>
      <c r="AME373" s="131"/>
      <c r="AMF373" s="131"/>
    </row>
    <row r="374" customFormat="false" ht="12.8" hidden="false" customHeight="false" outlineLevel="0" collapsed="false">
      <c r="J374" s="106"/>
      <c r="YO374" s="109"/>
      <c r="AMA374" s="136"/>
      <c r="AMB374" s="136"/>
      <c r="AMC374" s="137"/>
      <c r="AMD374" s="138"/>
      <c r="AME374" s="131"/>
      <c r="AMF374" s="131"/>
    </row>
    <row r="375" customFormat="false" ht="12.8" hidden="false" customHeight="false" outlineLevel="0" collapsed="false">
      <c r="B375" s="29" t="n">
        <v>13.1741666666667</v>
      </c>
      <c r="J375" s="106"/>
      <c r="TB375" s="119"/>
      <c r="TC375" s="108"/>
      <c r="TD375" s="108"/>
      <c r="TE375" s="108"/>
      <c r="TF375" s="108"/>
      <c r="TG375" s="108"/>
      <c r="TH375" s="108"/>
      <c r="TI375" s="108"/>
      <c r="TJ375" s="108"/>
      <c r="TK375" s="108"/>
      <c r="TL375" s="108"/>
      <c r="TM375" s="108"/>
      <c r="TN375" s="108"/>
      <c r="TO375" s="109"/>
      <c r="VB375" s="107"/>
      <c r="VC375" s="108"/>
      <c r="VD375" s="108"/>
      <c r="VE375" s="108"/>
      <c r="VF375" s="108"/>
      <c r="VG375" s="108"/>
      <c r="VH375" s="108"/>
      <c r="VI375" s="108"/>
      <c r="VJ375" s="108"/>
      <c r="VK375" s="108"/>
      <c r="VL375" s="108"/>
      <c r="VM375" s="108"/>
      <c r="VN375" s="108"/>
      <c r="VO375" s="109"/>
      <c r="YB375" s="107"/>
      <c r="YC375" s="108"/>
      <c r="YD375" s="108"/>
      <c r="YE375" s="108"/>
      <c r="YF375" s="108"/>
      <c r="YG375" s="108"/>
      <c r="YH375" s="108"/>
      <c r="YI375" s="108"/>
      <c r="YJ375" s="108"/>
      <c r="YK375" s="108"/>
      <c r="YL375" s="108"/>
      <c r="YM375" s="108"/>
      <c r="YN375" s="108"/>
      <c r="YO375" s="109"/>
      <c r="AAB375" s="107"/>
      <c r="AAC375" s="108"/>
      <c r="AAD375" s="108"/>
      <c r="AAE375" s="108"/>
      <c r="AAH375" s="108"/>
      <c r="AAI375" s="108"/>
      <c r="AAJ375" s="108"/>
      <c r="AAK375" s="108"/>
      <c r="AAL375" s="108"/>
      <c r="AAM375" s="108"/>
      <c r="AAN375" s="108"/>
      <c r="AAO375" s="109"/>
      <c r="ACB375" s="119"/>
      <c r="ACC375" s="113"/>
      <c r="ACD375" s="113"/>
      <c r="ACE375" s="113"/>
      <c r="ACF375" s="113"/>
      <c r="ACG375" s="113"/>
      <c r="ACH375" s="113"/>
      <c r="ACI375" s="113"/>
      <c r="ACJ375" s="113"/>
      <c r="ACK375" s="113"/>
      <c r="ACL375" s="108"/>
      <c r="ACM375" s="108"/>
      <c r="ACN375" s="108"/>
      <c r="ACO375" s="109"/>
      <c r="AEB375" s="107"/>
      <c r="AEC375" s="108"/>
      <c r="AED375" s="108"/>
      <c r="AEE375" s="108"/>
      <c r="AEF375" s="108"/>
      <c r="AEG375" s="108"/>
      <c r="AEH375" s="108"/>
      <c r="AEI375" s="108"/>
      <c r="AEJ375" s="108"/>
      <c r="AEK375" s="108"/>
      <c r="AEL375" s="108"/>
      <c r="AEM375" s="108"/>
      <c r="AEN375" s="108"/>
      <c r="AEO375" s="109"/>
      <c r="AGB375" s="119"/>
      <c r="AGC375" s="108"/>
      <c r="AGD375" s="108"/>
      <c r="AGE375" s="108"/>
      <c r="AGF375" s="108"/>
      <c r="AGG375" s="108"/>
      <c r="AGH375" s="108"/>
      <c r="AGI375" s="108"/>
      <c r="AGJ375" s="108"/>
      <c r="AGK375" s="108"/>
      <c r="AGL375" s="108"/>
      <c r="AGM375" s="108"/>
      <c r="AGN375" s="108"/>
      <c r="AGO375" s="109"/>
      <c r="AIB375" s="107"/>
      <c r="AIC375" s="108"/>
      <c r="AID375" s="108"/>
      <c r="AIE375" s="108"/>
      <c r="AIF375" s="108"/>
      <c r="AIG375" s="108"/>
      <c r="AIH375" s="108"/>
      <c r="AII375" s="108"/>
      <c r="AIJ375" s="108"/>
      <c r="AIK375" s="108"/>
      <c r="AIL375" s="108"/>
      <c r="AIM375" s="108"/>
      <c r="AIN375" s="108"/>
      <c r="AIO375" s="109"/>
      <c r="AJB375" s="107"/>
      <c r="AJC375" s="108"/>
      <c r="AJD375" s="108"/>
      <c r="AJE375" s="108"/>
      <c r="AJF375" s="108"/>
      <c r="AJG375" s="108"/>
      <c r="AJH375" s="108"/>
      <c r="AJI375" s="108"/>
      <c r="AJJ375" s="108"/>
      <c r="AJK375" s="108"/>
      <c r="AJL375" s="108"/>
      <c r="AJM375" s="108"/>
      <c r="AJN375" s="108"/>
      <c r="AJO375" s="109"/>
    </row>
    <row r="376" customFormat="false" ht="12.8" hidden="false" customHeight="false" outlineLevel="0" collapsed="false">
      <c r="B376" s="29" t="n">
        <v>13.16875</v>
      </c>
      <c r="J376" s="106"/>
      <c r="Q376" s="29" t="e">
        <f aca="false">AVERAGE(BC376,CC376,DC376,EC376,FC376,GC376,HC376,IC376,JC376,KC376,LC376,MC376,NC376,OC376,PC376,QC376,RC376,SC376,TC376,UC376,VC376,WC376,YC376,ZC376,AAC376,ABC376,ACC376,ADC376,AEC376,AFC376,AGC376,AHC376,AIC376,AJC376,AKC376,ALC376)</f>
        <v>#DIV/0!</v>
      </c>
    </row>
    <row r="377" customFormat="false" ht="12.8" hidden="false" customHeight="false" outlineLevel="0" collapsed="false">
      <c r="B377" s="29" t="n">
        <v>13.7518055555556</v>
      </c>
      <c r="J377" s="106"/>
      <c r="AAF377" s="113" t="n">
        <f aca="false">SUM(AAF368:AAF370)/3</f>
        <v>12.9666666666667</v>
      </c>
    </row>
    <row r="378" customFormat="false" ht="12.8" hidden="false" customHeight="false" outlineLevel="0" collapsed="false">
      <c r="B378" s="29" t="n">
        <v>13.7900219298246</v>
      </c>
      <c r="J378" s="106"/>
      <c r="AAF378" s="113" t="n">
        <f aca="false">SUM(AAF379:AAF381)/3</f>
        <v>0</v>
      </c>
    </row>
    <row r="379" customFormat="false" ht="12.8" hidden="false" customHeight="false" outlineLevel="0" collapsed="false">
      <c r="B379" s="29" t="n">
        <v>13.4011284722222</v>
      </c>
      <c r="J379" s="106"/>
    </row>
    <row r="380" customFormat="false" ht="12.8" hidden="false" customHeight="false" outlineLevel="0" collapsed="false">
      <c r="B380" s="29" t="n">
        <v>14.2773706896552</v>
      </c>
      <c r="J380" s="106"/>
    </row>
    <row r="381" customFormat="false" ht="12.8" hidden="false" customHeight="false" outlineLevel="0" collapsed="false">
      <c r="B381" s="29" t="n">
        <v>14.180943627451</v>
      </c>
      <c r="J381" s="106"/>
      <c r="AAF381" s="108"/>
      <c r="AAG381" s="108"/>
    </row>
    <row r="382" customFormat="false" ht="12.8" hidden="false" customHeight="false" outlineLevel="0" collapsed="false">
      <c r="J382" s="106"/>
    </row>
    <row r="383" customFormat="false" ht="12.8" hidden="false" customHeight="false" outlineLevel="0" collapsed="false">
      <c r="J383" s="106"/>
    </row>
    <row r="384" customFormat="false" ht="12.8" hidden="false" customHeight="false" outlineLevel="0" collapsed="false">
      <c r="J384" s="106"/>
    </row>
    <row r="385" customFormat="false" ht="12.8" hidden="false" customHeight="false" outlineLevel="0" collapsed="false">
      <c r="J385" s="106"/>
    </row>
    <row r="386" customFormat="false" ht="12.8" hidden="false" customHeight="false" outlineLevel="0" collapsed="false">
      <c r="J386" s="106"/>
    </row>
    <row r="387" customFormat="false" ht="12.8" hidden="false" customHeight="false" outlineLevel="0" collapsed="false">
      <c r="J387" s="106"/>
    </row>
  </sheetData>
  <hyperlinks>
    <hyperlink ref="DB47" r:id="rId1" display="1897"/>
    <hyperlink ref="ACB47" r:id="rId2" display="1897"/>
    <hyperlink ref="DB48" r:id="rId3" display="1898"/>
    <hyperlink ref="AAB48" r:id="rId4" display="1898"/>
    <hyperlink ref="ACB48" r:id="rId5" display="1898"/>
    <hyperlink ref="DB49" r:id="rId6" display="1899"/>
    <hyperlink ref="AAB49" r:id="rId7" display="1899"/>
    <hyperlink ref="ACB49" r:id="rId8" display="1899"/>
    <hyperlink ref="DB50" r:id="rId9" display="1900"/>
    <hyperlink ref="AAB50" r:id="rId10" display="1900"/>
    <hyperlink ref="ACB50" r:id="rId11" display="1900"/>
    <hyperlink ref="DB51" r:id="rId12" display="1901"/>
    <hyperlink ref="TB51" r:id="rId13" display="1901"/>
    <hyperlink ref="AAB51" r:id="rId14" display="1901"/>
    <hyperlink ref="ACB51" r:id="rId15" display="1901"/>
    <hyperlink ref="DB52" r:id="rId16" display="1902"/>
    <hyperlink ref="TB52" r:id="rId17" display="1902"/>
    <hyperlink ref="AAB52" r:id="rId18" display="1902"/>
    <hyperlink ref="ACB52" r:id="rId19" display="1902"/>
    <hyperlink ref="AHB52" r:id="rId20" display="1902"/>
    <hyperlink ref="DB53" r:id="rId21" display="1903"/>
    <hyperlink ref="TB53" r:id="rId22" display="1903"/>
    <hyperlink ref="AAB53" r:id="rId23" display="1903"/>
    <hyperlink ref="ACB53" r:id="rId24" display="1903"/>
    <hyperlink ref="AHB53" r:id="rId25" display="1903"/>
    <hyperlink ref="DB54" r:id="rId26" display="1904"/>
    <hyperlink ref="TB54" r:id="rId27" display="1904"/>
    <hyperlink ref="AAB54" r:id="rId28" display="1904"/>
    <hyperlink ref="ACB54" r:id="rId29" display="1904"/>
    <hyperlink ref="AHB54" r:id="rId30" display="1904"/>
    <hyperlink ref="DB55" r:id="rId31" display="1905"/>
    <hyperlink ref="TB55" r:id="rId32" display="1905"/>
    <hyperlink ref="AAB55" r:id="rId33" display="1905"/>
    <hyperlink ref="ACB55" r:id="rId34" display="1905"/>
    <hyperlink ref="AHB55" r:id="rId35" display="1905"/>
    <hyperlink ref="DB56" r:id="rId36" display="1906"/>
    <hyperlink ref="TB56" r:id="rId37" display="1906"/>
    <hyperlink ref="AAB56" r:id="rId38" display="1906"/>
    <hyperlink ref="ACB56" r:id="rId39" display="1906"/>
    <hyperlink ref="AHB56" r:id="rId40" display="1906"/>
    <hyperlink ref="CB57" r:id="rId41" display="1907"/>
    <hyperlink ref="DB57" r:id="rId42" display="1907"/>
    <hyperlink ref="GB57" r:id="rId43" display="1907"/>
    <hyperlink ref="IB57" r:id="rId44" display="1907"/>
    <hyperlink ref="LB57" r:id="rId45" display="1907"/>
    <hyperlink ref="MB57" r:id="rId46" display="1907"/>
    <hyperlink ref="NB57" r:id="rId47" display="1907"/>
    <hyperlink ref="PB57" r:id="rId48" display="1907"/>
    <hyperlink ref="QB57" r:id="rId49" display="1907"/>
    <hyperlink ref="TB57" r:id="rId50" display="1907"/>
    <hyperlink ref="VB57" r:id="rId51" display="1907"/>
    <hyperlink ref="ZB57" r:id="rId52" display="1907"/>
    <hyperlink ref="AAB57" r:id="rId53" display="1907"/>
    <hyperlink ref="ACB57" r:id="rId54" display="1907"/>
    <hyperlink ref="AGB57" r:id="rId55" display="1907"/>
    <hyperlink ref="AHB57" r:id="rId56" display="1907"/>
    <hyperlink ref="CB58" r:id="rId57" display="1908"/>
    <hyperlink ref="DB58" r:id="rId58" display="1908"/>
    <hyperlink ref="EB58" r:id="rId59" display="1908"/>
    <hyperlink ref="GB58" r:id="rId60" display="1908"/>
    <hyperlink ref="IB58" r:id="rId61" display="1908"/>
    <hyperlink ref="LB58" r:id="rId62" display="1908"/>
    <hyperlink ref="MB58" r:id="rId63" display="1908"/>
    <hyperlink ref="NB58" r:id="rId64" display="1908"/>
    <hyperlink ref="PB58" r:id="rId65" display="1908"/>
    <hyperlink ref="QB58" r:id="rId66" display="1908"/>
    <hyperlink ref="TB58" r:id="rId67" display="1908"/>
    <hyperlink ref="VB58" r:id="rId68" display="1908"/>
    <hyperlink ref="ZB58" r:id="rId69" display="1908"/>
    <hyperlink ref="AAB58" r:id="rId70" display="1908"/>
    <hyperlink ref="ACB58" r:id="rId71" display="1908"/>
    <hyperlink ref="AGB58" r:id="rId72" display="1908"/>
    <hyperlink ref="AHB58" r:id="rId73" display="1908"/>
    <hyperlink ref="CB59" r:id="rId74" display="1909"/>
    <hyperlink ref="DB59" r:id="rId75" display="1909"/>
    <hyperlink ref="GB59" r:id="rId76" display="1909"/>
    <hyperlink ref="IB59" r:id="rId77" display="1909"/>
    <hyperlink ref="LB59" r:id="rId78" display="1909"/>
    <hyperlink ref="MB59" r:id="rId79" display="1909"/>
    <hyperlink ref="NB59" r:id="rId80" display="1909"/>
    <hyperlink ref="PB59" r:id="rId81" display="1909"/>
    <hyperlink ref="QB59" r:id="rId82" display="1909"/>
    <hyperlink ref="TB59" r:id="rId83" display="1909"/>
    <hyperlink ref="VB59" r:id="rId84" display="1909"/>
    <hyperlink ref="ZB59" r:id="rId85" display="1909"/>
    <hyperlink ref="AAB59" r:id="rId86" display="1909"/>
    <hyperlink ref="ACB59" r:id="rId87" display="1909"/>
    <hyperlink ref="AGB59" r:id="rId88" display="1909"/>
    <hyperlink ref="AHB59" r:id="rId89" display="1909"/>
    <hyperlink ref="CB60" r:id="rId90" display="1910"/>
    <hyperlink ref="DB60" r:id="rId91" display="1910"/>
    <hyperlink ref="GB60" r:id="rId92" display="1910"/>
    <hyperlink ref="IB60" r:id="rId93" display="1910"/>
    <hyperlink ref="LB60" r:id="rId94" display="1910"/>
    <hyperlink ref="MB60" r:id="rId95" display="1910"/>
    <hyperlink ref="NB60" r:id="rId96" display="1910"/>
    <hyperlink ref="PB60" r:id="rId97" display="1910"/>
    <hyperlink ref="QB60" r:id="rId98" display="1910"/>
    <hyperlink ref="RB60" r:id="rId99" display="1910"/>
    <hyperlink ref="TB60" r:id="rId100" display="1910"/>
    <hyperlink ref="VB60" r:id="rId101" display="1910"/>
    <hyperlink ref="ZB60" r:id="rId102" display="1910"/>
    <hyperlink ref="AAB60" r:id="rId103" display="1910"/>
    <hyperlink ref="ACB60" r:id="rId104" display="1910"/>
    <hyperlink ref="AGB60" r:id="rId105" display="1910"/>
    <hyperlink ref="AHB60" r:id="rId106" display="1910"/>
    <hyperlink ref="CB61" r:id="rId107" display="1911"/>
    <hyperlink ref="DB61" r:id="rId108" display="1911"/>
    <hyperlink ref="GB61" r:id="rId109" display="1911"/>
    <hyperlink ref="IB61" r:id="rId110" display="1911"/>
    <hyperlink ref="LB61" r:id="rId111" display="1911"/>
    <hyperlink ref="MB61" r:id="rId112" display="1911"/>
    <hyperlink ref="NB61" r:id="rId113" display="1911"/>
    <hyperlink ref="PB61" r:id="rId114" display="1911"/>
    <hyperlink ref="QB61" r:id="rId115" display="1911"/>
    <hyperlink ref="RB61" r:id="rId116" display="1911"/>
    <hyperlink ref="TB61" r:id="rId117" display="1911"/>
    <hyperlink ref="VB61" r:id="rId118" display="1911"/>
    <hyperlink ref="ZB61" r:id="rId119" display="1911"/>
    <hyperlink ref="AAB61" r:id="rId120" display="1911"/>
    <hyperlink ref="ACB61" r:id="rId121" display="1911"/>
    <hyperlink ref="AGB61" r:id="rId122" display="1911"/>
    <hyperlink ref="AHB61" r:id="rId123" display="1911"/>
    <hyperlink ref="CB62" r:id="rId124" display="1912"/>
    <hyperlink ref="DB62" r:id="rId125" display="1912"/>
    <hyperlink ref="GB62" r:id="rId126" display="1912"/>
    <hyperlink ref="IB62" r:id="rId127" display="1912"/>
    <hyperlink ref="LB62" r:id="rId128" display="1912"/>
    <hyperlink ref="MB62" r:id="rId129" display="1912"/>
    <hyperlink ref="NB62" r:id="rId130" display="1912"/>
    <hyperlink ref="PB62" r:id="rId131" display="1912"/>
    <hyperlink ref="QB62" r:id="rId132" display="1912"/>
    <hyperlink ref="RB62" r:id="rId133" display="1912"/>
    <hyperlink ref="TB62" r:id="rId134" display="1912"/>
    <hyperlink ref="VB62" r:id="rId135" display="1912"/>
    <hyperlink ref="ZB62" r:id="rId136" display="1912"/>
    <hyperlink ref="AAB62" r:id="rId137" display="1912"/>
    <hyperlink ref="ACB62" r:id="rId138" display="1912"/>
    <hyperlink ref="ADB62" r:id="rId139" display="1912"/>
    <hyperlink ref="AGB62" r:id="rId140" display="1912"/>
    <hyperlink ref="AHB62" r:id="rId141" display="1912"/>
    <hyperlink ref="CB63" r:id="rId142" display="1913"/>
    <hyperlink ref="DB63" r:id="rId143" display="1913"/>
    <hyperlink ref="GB63" r:id="rId144" display="1913"/>
    <hyperlink ref="IB63" r:id="rId145" display="1913"/>
    <hyperlink ref="LB63" r:id="rId146" display="1913"/>
    <hyperlink ref="MB63" r:id="rId147" display="1913"/>
    <hyperlink ref="NB63" r:id="rId148" display="1913"/>
    <hyperlink ref="PB63" r:id="rId149" display="1913"/>
    <hyperlink ref="QB63" r:id="rId150" display="1913"/>
    <hyperlink ref="RB63" r:id="rId151" display="1913"/>
    <hyperlink ref="TB63" r:id="rId152" display="1913"/>
    <hyperlink ref="UB63" r:id="rId153" display="1913"/>
    <hyperlink ref="VB63" r:id="rId154" display="1913"/>
    <hyperlink ref="YB63" r:id="rId155" display="1913"/>
    <hyperlink ref="ZB63" r:id="rId156" display="1913"/>
    <hyperlink ref="AAB63" r:id="rId157" display="1913"/>
    <hyperlink ref="ACB63" r:id="rId158" display="1913"/>
    <hyperlink ref="ADB63" r:id="rId159" display="1913"/>
    <hyperlink ref="AGB63" r:id="rId160" display="1913"/>
    <hyperlink ref="AHB63" r:id="rId161" display="1913"/>
    <hyperlink ref="CB64" r:id="rId162" display="1914"/>
    <hyperlink ref="DB64" r:id="rId163" display="1914"/>
    <hyperlink ref="GB64" r:id="rId164" display="1914"/>
    <hyperlink ref="IB64" r:id="rId165" display="1914"/>
    <hyperlink ref="LB64" r:id="rId166" display="1914"/>
    <hyperlink ref="MB64" r:id="rId167" display="1914"/>
    <hyperlink ref="NB64" r:id="rId168" display="1914"/>
    <hyperlink ref="PB64" r:id="rId169" display="1914"/>
    <hyperlink ref="QB64" r:id="rId170" display="1914"/>
    <hyperlink ref="RB64" r:id="rId171" display="1914"/>
    <hyperlink ref="TB64" r:id="rId172" display="1914"/>
    <hyperlink ref="UB64" r:id="rId173" display="1914"/>
    <hyperlink ref="VB64" r:id="rId174" display="1914"/>
    <hyperlink ref="YB64" r:id="rId175" display="1914"/>
    <hyperlink ref="ZB64" r:id="rId176" display="1914"/>
    <hyperlink ref="AAB64" r:id="rId177" display="1914"/>
    <hyperlink ref="ACB64" r:id="rId178" display="1914"/>
    <hyperlink ref="ADB64" r:id="rId179" display="1914"/>
    <hyperlink ref="AGB64" r:id="rId180" display="1914"/>
    <hyperlink ref="AHB64" r:id="rId181" display="1914"/>
    <hyperlink ref="CB65" r:id="rId182" display="1915"/>
    <hyperlink ref="DB65" r:id="rId183" display="1915"/>
    <hyperlink ref="GB65" r:id="rId184" display="1915"/>
    <hyperlink ref="IB65" r:id="rId185" display="1915"/>
    <hyperlink ref="LB65" r:id="rId186" display="1915"/>
    <hyperlink ref="MB65" r:id="rId187" display="1915"/>
    <hyperlink ref="NB65" r:id="rId188" display="1915"/>
    <hyperlink ref="PB65" r:id="rId189" display="1915"/>
    <hyperlink ref="QB65" r:id="rId190" display="1915"/>
    <hyperlink ref="RB65" r:id="rId191" display="1915"/>
    <hyperlink ref="TB65" r:id="rId192" display="1915"/>
    <hyperlink ref="UB65" r:id="rId193" display="1915"/>
    <hyperlink ref="VB65" r:id="rId194" display="1915"/>
    <hyperlink ref="YB65" r:id="rId195" display="1915"/>
    <hyperlink ref="ZB65" r:id="rId196" display="1915"/>
    <hyperlink ref="AAB65" r:id="rId197" display="1915"/>
    <hyperlink ref="ACB65" r:id="rId198" display="1915"/>
    <hyperlink ref="ADB65" r:id="rId199" display="1915"/>
    <hyperlink ref="AGB65" r:id="rId200" display="1915"/>
    <hyperlink ref="AHB65" r:id="rId201" display="1915"/>
    <hyperlink ref="CB66" r:id="rId202" display="1916"/>
    <hyperlink ref="DB66" r:id="rId203" display="1916"/>
    <hyperlink ref="GB66" r:id="rId204" display="1916"/>
    <hyperlink ref="IB66" r:id="rId205" display="1916"/>
    <hyperlink ref="LB66" r:id="rId206" display="1916"/>
    <hyperlink ref="MB66" r:id="rId207" display="1916"/>
    <hyperlink ref="NB66" r:id="rId208" display="1916"/>
    <hyperlink ref="PB66" r:id="rId209" display="1916"/>
    <hyperlink ref="QB66" r:id="rId210" display="1916"/>
    <hyperlink ref="RB66" r:id="rId211" display="1916"/>
    <hyperlink ref="TB66" r:id="rId212" display="1916"/>
    <hyperlink ref="UB66" r:id="rId213" display="1916"/>
    <hyperlink ref="VB66" r:id="rId214" display="1916"/>
    <hyperlink ref="YB66" r:id="rId215" display="1916"/>
    <hyperlink ref="ZB66" r:id="rId216" display="1916"/>
    <hyperlink ref="AAB66" r:id="rId217" display="1916"/>
    <hyperlink ref="ACB66" r:id="rId218" display="1916"/>
    <hyperlink ref="ADB66" r:id="rId219" display="1916"/>
    <hyperlink ref="AGB66" r:id="rId220" display="1916"/>
    <hyperlink ref="AHB66" r:id="rId221" display="1916"/>
    <hyperlink ref="CB67" r:id="rId222" display="1917"/>
    <hyperlink ref="DB67" r:id="rId223" display="1917"/>
    <hyperlink ref="GB67" r:id="rId224" display="1917"/>
    <hyperlink ref="IB67" r:id="rId225" display="1917"/>
    <hyperlink ref="LB67" r:id="rId226" display="1917"/>
    <hyperlink ref="MB67" r:id="rId227" display="1917"/>
    <hyperlink ref="NB67" r:id="rId228" display="1917"/>
    <hyperlink ref="PB67" r:id="rId229" display="1917"/>
    <hyperlink ref="QB67" r:id="rId230" display="1917"/>
    <hyperlink ref="RB67" r:id="rId231" display="1917"/>
    <hyperlink ref="TB67" r:id="rId232" display="1917"/>
    <hyperlink ref="UB67" r:id="rId233" display="1917"/>
    <hyperlink ref="VB67" r:id="rId234" display="1917"/>
    <hyperlink ref="YB67" r:id="rId235" display="1917"/>
    <hyperlink ref="ZB67" r:id="rId236" display="1917"/>
    <hyperlink ref="AAB67" r:id="rId237" display="1917"/>
    <hyperlink ref="ACB67" r:id="rId238" display="1917"/>
    <hyperlink ref="ADB67" r:id="rId239" display="1917"/>
    <hyperlink ref="AGB67" r:id="rId240" display="1917"/>
    <hyperlink ref="AHB67" r:id="rId241" display="1917"/>
    <hyperlink ref="CB68" r:id="rId242" display="1918"/>
    <hyperlink ref="DB68" r:id="rId243" display="1918"/>
    <hyperlink ref="GB68" r:id="rId244" display="1918"/>
    <hyperlink ref="IB68" r:id="rId245" display="1918"/>
    <hyperlink ref="LB68" r:id="rId246" display="1918"/>
    <hyperlink ref="MB68" r:id="rId247" display="1918"/>
    <hyperlink ref="NB68" r:id="rId248" display="1918"/>
    <hyperlink ref="PB68" r:id="rId249" display="1918"/>
    <hyperlink ref="QB68" r:id="rId250" display="1918"/>
    <hyperlink ref="RB68" r:id="rId251" display="1918"/>
    <hyperlink ref="TB68" r:id="rId252" display="1918"/>
    <hyperlink ref="UB68" r:id="rId253" display="1918"/>
    <hyperlink ref="VB68" r:id="rId254" display="1918"/>
    <hyperlink ref="YB68" r:id="rId255" display="1918"/>
    <hyperlink ref="ZB68" r:id="rId256" display="1918"/>
    <hyperlink ref="AAB68" r:id="rId257" display="1918"/>
    <hyperlink ref="ACB68" r:id="rId258" display="1918"/>
    <hyperlink ref="ADB68" r:id="rId259" display="1918"/>
    <hyperlink ref="AGB68" r:id="rId260" display="1918"/>
    <hyperlink ref="AHB68" r:id="rId261" display="1918"/>
    <hyperlink ref="CB69" r:id="rId262" display="1919"/>
    <hyperlink ref="DB69" r:id="rId263" display="1919"/>
    <hyperlink ref="GB69" r:id="rId264" display="1919"/>
    <hyperlink ref="IB69" r:id="rId265" display="1919"/>
    <hyperlink ref="LB69" r:id="rId266" display="1919"/>
    <hyperlink ref="MB69" r:id="rId267" display="1919"/>
    <hyperlink ref="NB69" r:id="rId268" display="1919"/>
    <hyperlink ref="PB69" r:id="rId269" display="1919"/>
    <hyperlink ref="QB69" r:id="rId270" display="1919"/>
    <hyperlink ref="RB69" r:id="rId271" display="1919"/>
    <hyperlink ref="TB69" r:id="rId272" display="1919"/>
    <hyperlink ref="UB69" r:id="rId273" display="1919"/>
    <hyperlink ref="VB69" r:id="rId274" display="1919"/>
    <hyperlink ref="YB69" r:id="rId275" display="1919"/>
    <hyperlink ref="ZB69" r:id="rId276" display="1919"/>
    <hyperlink ref="AAB69" r:id="rId277" display="1919"/>
    <hyperlink ref="ACB69" r:id="rId278" display="1919"/>
    <hyperlink ref="ADB69" r:id="rId279" display="1919"/>
    <hyperlink ref="AGB69" r:id="rId280" display="1919"/>
    <hyperlink ref="AHB69" r:id="rId281" display="1919"/>
    <hyperlink ref="CB70" r:id="rId282" display="1920"/>
    <hyperlink ref="DB70" r:id="rId283" display="1920"/>
    <hyperlink ref="GB70" r:id="rId284" display="1920"/>
    <hyperlink ref="IB70" r:id="rId285" display="1920"/>
    <hyperlink ref="LB70" r:id="rId286" display="1920"/>
    <hyperlink ref="MB70" r:id="rId287" display="1920"/>
    <hyperlink ref="NB70" r:id="rId288" display="1920"/>
    <hyperlink ref="PB70" r:id="rId289" display="1920"/>
    <hyperlink ref="QB70" r:id="rId290" display="1920"/>
    <hyperlink ref="RB70" r:id="rId291" display="1920"/>
    <hyperlink ref="TB70" r:id="rId292" display="1920"/>
    <hyperlink ref="UB70" r:id="rId293" display="1920"/>
    <hyperlink ref="VB70" r:id="rId294" display="1920"/>
    <hyperlink ref="YB70" r:id="rId295" display="1920"/>
    <hyperlink ref="ZB70" r:id="rId296" display="1920"/>
    <hyperlink ref="AAB70" r:id="rId297" display="1920"/>
    <hyperlink ref="ACB70" r:id="rId298" display="1920"/>
    <hyperlink ref="ADB70" r:id="rId299" display="1920"/>
    <hyperlink ref="AGB70" r:id="rId300" display="1920"/>
    <hyperlink ref="AHB70" r:id="rId301" display="1920"/>
    <hyperlink ref="CB71" r:id="rId302" display="1921"/>
    <hyperlink ref="DB71" r:id="rId303" display="1921"/>
    <hyperlink ref="GB71" r:id="rId304" display="1921"/>
    <hyperlink ref="IB71" r:id="rId305" display="1921"/>
    <hyperlink ref="LB71" r:id="rId306" display="1921"/>
    <hyperlink ref="MB71" r:id="rId307" display="1921"/>
    <hyperlink ref="NB71" r:id="rId308" display="1921"/>
    <hyperlink ref="PB71" r:id="rId309" display="1921"/>
    <hyperlink ref="QB71" r:id="rId310" display="1921"/>
    <hyperlink ref="RB71" r:id="rId311" display="1921"/>
    <hyperlink ref="TB71" r:id="rId312" display="1921"/>
    <hyperlink ref="UB71" r:id="rId313" display="1921"/>
    <hyperlink ref="VB71" r:id="rId314" display="1921"/>
    <hyperlink ref="YB71" r:id="rId315" display="1921"/>
    <hyperlink ref="ZB71" r:id="rId316" display="1921"/>
    <hyperlink ref="AAB71" r:id="rId317" display="1921"/>
    <hyperlink ref="ACB71" r:id="rId318" display="1921"/>
    <hyperlink ref="ADB71" r:id="rId319" display="1921"/>
    <hyperlink ref="AGB71" r:id="rId320" display="1921"/>
    <hyperlink ref="AHB71" r:id="rId321" display="1921"/>
    <hyperlink ref="CB72" r:id="rId322" display="1922"/>
    <hyperlink ref="DB72" r:id="rId323" display="1922"/>
    <hyperlink ref="GB72" r:id="rId324" display="1922"/>
    <hyperlink ref="IB72" r:id="rId325" display="1922"/>
    <hyperlink ref="LB72" r:id="rId326" display="1922"/>
    <hyperlink ref="MB72" r:id="rId327" display="1922"/>
    <hyperlink ref="NB72" r:id="rId328" display="1922"/>
    <hyperlink ref="PB72" r:id="rId329" display="1922"/>
    <hyperlink ref="QB72" r:id="rId330" display="1922"/>
    <hyperlink ref="RB72" r:id="rId331" display="1922"/>
    <hyperlink ref="TB72" r:id="rId332" display="1922"/>
    <hyperlink ref="UB72" r:id="rId333" display="1922"/>
    <hyperlink ref="VB72" r:id="rId334" display="1922"/>
    <hyperlink ref="YB72" r:id="rId335" display="1922"/>
    <hyperlink ref="ZB72" r:id="rId336" display="1922"/>
    <hyperlink ref="AAB72" r:id="rId337" display="1922"/>
    <hyperlink ref="ACB72" r:id="rId338" display="1922"/>
    <hyperlink ref="ADB72" r:id="rId339" display="1922"/>
    <hyperlink ref="AGB72" r:id="rId340" display="1922"/>
    <hyperlink ref="AHB72" r:id="rId341" display="1922"/>
    <hyperlink ref="CB73" r:id="rId342" display="1923"/>
    <hyperlink ref="DB73" r:id="rId343" display="1923"/>
    <hyperlink ref="GB73" r:id="rId344" display="1923"/>
    <hyperlink ref="IB73" r:id="rId345" display="1923"/>
    <hyperlink ref="LB73" r:id="rId346" display="1923"/>
    <hyperlink ref="MB73" r:id="rId347" display="1923"/>
    <hyperlink ref="NB73" r:id="rId348" display="1923"/>
    <hyperlink ref="PB73" r:id="rId349" display="1923"/>
    <hyperlink ref="QB73" r:id="rId350" display="1923"/>
    <hyperlink ref="RB73" r:id="rId351" display="1923"/>
    <hyperlink ref="TB73" r:id="rId352" display="1923"/>
    <hyperlink ref="UB73" r:id="rId353" display="1923"/>
    <hyperlink ref="VB73" r:id="rId354" display="1923"/>
    <hyperlink ref="YB73" r:id="rId355" display="1923"/>
    <hyperlink ref="ZB73" r:id="rId356" display="1923"/>
    <hyperlink ref="AAB73" r:id="rId357" display="1923"/>
    <hyperlink ref="ACB73" r:id="rId358" display="1923"/>
    <hyperlink ref="ADB73" r:id="rId359" display="1923"/>
    <hyperlink ref="AGB73" r:id="rId360" display="1923"/>
    <hyperlink ref="AHB73" r:id="rId361" display="1923"/>
    <hyperlink ref="CB74" r:id="rId362" display="1924"/>
    <hyperlink ref="DB74" r:id="rId363" display="1924"/>
    <hyperlink ref="GB74" r:id="rId364" display="1924"/>
    <hyperlink ref="IB74" r:id="rId365" display="1924"/>
    <hyperlink ref="LB74" r:id="rId366" display="1924"/>
    <hyperlink ref="MB74" r:id="rId367" display="1924"/>
    <hyperlink ref="NB74" r:id="rId368" display="1924"/>
    <hyperlink ref="PB74" r:id="rId369" display="1924"/>
    <hyperlink ref="QB74" r:id="rId370" display="1924"/>
    <hyperlink ref="RB74" r:id="rId371" display="1924"/>
    <hyperlink ref="TB74" r:id="rId372" display="1924"/>
    <hyperlink ref="UB74" r:id="rId373" display="1924"/>
    <hyperlink ref="VB74" r:id="rId374" display="1924"/>
    <hyperlink ref="YB74" r:id="rId375" display="1924"/>
    <hyperlink ref="ZB74" r:id="rId376" display="1924"/>
    <hyperlink ref="AAB74" r:id="rId377" display="1924"/>
    <hyperlink ref="ACB74" r:id="rId378" display="1924"/>
    <hyperlink ref="ADB74" r:id="rId379" display="1924"/>
    <hyperlink ref="AGB74" r:id="rId380" display="1924"/>
    <hyperlink ref="AHB74" r:id="rId381" display="1924"/>
    <hyperlink ref="CB75" r:id="rId382" display="1925"/>
    <hyperlink ref="DB75" r:id="rId383" display="1925"/>
    <hyperlink ref="GB75" r:id="rId384" display="1925"/>
    <hyperlink ref="IB75" r:id="rId385" display="1925"/>
    <hyperlink ref="LB75" r:id="rId386" display="1925"/>
    <hyperlink ref="MB75" r:id="rId387" display="1925"/>
    <hyperlink ref="NB75" r:id="rId388" display="1925"/>
    <hyperlink ref="PB75" r:id="rId389" display="1925"/>
    <hyperlink ref="QB75" r:id="rId390" display="1925"/>
    <hyperlink ref="RB75" r:id="rId391" display="1925"/>
    <hyperlink ref="TB75" r:id="rId392" display="1925"/>
    <hyperlink ref="UB75" r:id="rId393" display="1925"/>
    <hyperlink ref="VB75" r:id="rId394" display="1925"/>
    <hyperlink ref="YB75" r:id="rId395" display="1925"/>
    <hyperlink ref="ZB75" r:id="rId396" display="1925"/>
    <hyperlink ref="AAB75" r:id="rId397" display="1925"/>
    <hyperlink ref="ACB75" r:id="rId398" display="1925"/>
    <hyperlink ref="ADB75" r:id="rId399" display="1925"/>
    <hyperlink ref="AGB75" r:id="rId400" display="1925"/>
    <hyperlink ref="AHB75" r:id="rId401" display="1925"/>
    <hyperlink ref="CB76" r:id="rId402" display="1926"/>
    <hyperlink ref="DB76" r:id="rId403" display="1926"/>
    <hyperlink ref="GB76" r:id="rId404" display="1926"/>
    <hyperlink ref="IB76" r:id="rId405" display="1926"/>
    <hyperlink ref="LB76" r:id="rId406" display="1926"/>
    <hyperlink ref="MB76" r:id="rId407" display="1926"/>
    <hyperlink ref="NB76" r:id="rId408" display="1926"/>
    <hyperlink ref="PB76" r:id="rId409" display="1926"/>
    <hyperlink ref="QB76" r:id="rId410" display="1926"/>
    <hyperlink ref="RB76" r:id="rId411" display="1926"/>
    <hyperlink ref="TB76" r:id="rId412" display="1926"/>
    <hyperlink ref="UB76" r:id="rId413" display="1926"/>
    <hyperlink ref="VB76" r:id="rId414" display="1926"/>
    <hyperlink ref="YB76" r:id="rId415" display="1926"/>
    <hyperlink ref="ZB76" r:id="rId416" display="1926"/>
    <hyperlink ref="AAB76" r:id="rId417" display="1926"/>
    <hyperlink ref="ACB76" r:id="rId418" display="1926"/>
    <hyperlink ref="ADB76" r:id="rId419" display="1926"/>
    <hyperlink ref="AGB76" r:id="rId420" display="1926"/>
    <hyperlink ref="AHB76" r:id="rId421" display="1926"/>
    <hyperlink ref="CB77" r:id="rId422" display="1927"/>
    <hyperlink ref="DB77" r:id="rId423" display="1927"/>
    <hyperlink ref="GB77" r:id="rId424" display="1927"/>
    <hyperlink ref="IB77" r:id="rId425" display="1927"/>
    <hyperlink ref="LB77" r:id="rId426" display="1927"/>
    <hyperlink ref="MB77" r:id="rId427" display="1927"/>
    <hyperlink ref="NB77" r:id="rId428" display="1927"/>
    <hyperlink ref="PB77" r:id="rId429" display="1927"/>
    <hyperlink ref="QB77" r:id="rId430" display="1927"/>
    <hyperlink ref="RB77" r:id="rId431" display="1927"/>
    <hyperlink ref="TB77" r:id="rId432" display="1927"/>
    <hyperlink ref="UB77" r:id="rId433" display="1927"/>
    <hyperlink ref="VB77" r:id="rId434" display="1927"/>
    <hyperlink ref="YB77" r:id="rId435" display="1927"/>
    <hyperlink ref="ZB77" r:id="rId436" display="1927"/>
    <hyperlink ref="AAB77" r:id="rId437" display="1927"/>
    <hyperlink ref="ACB77" r:id="rId438" display="1927"/>
    <hyperlink ref="ADB77" r:id="rId439" display="1927"/>
    <hyperlink ref="AGB77" r:id="rId440" display="1927"/>
    <hyperlink ref="AHB77" r:id="rId441" display="1927"/>
    <hyperlink ref="CB78" r:id="rId442" display="1928"/>
    <hyperlink ref="DB78" r:id="rId443" display="1928"/>
    <hyperlink ref="GB78" r:id="rId444" display="1928"/>
    <hyperlink ref="IB78" r:id="rId445" display="1928"/>
    <hyperlink ref="LB78" r:id="rId446" display="1928"/>
    <hyperlink ref="MB78" r:id="rId447" display="1928"/>
    <hyperlink ref="NB78" r:id="rId448" display="1928"/>
    <hyperlink ref="PB78" r:id="rId449" display="1928"/>
    <hyperlink ref="QB78" r:id="rId450" display="1928"/>
    <hyperlink ref="RB78" r:id="rId451" display="1928"/>
    <hyperlink ref="TB78" r:id="rId452" display="1928"/>
    <hyperlink ref="UB78" r:id="rId453" display="1928"/>
    <hyperlink ref="VB78" r:id="rId454" display="1928"/>
    <hyperlink ref="YB78" r:id="rId455" display="1928"/>
    <hyperlink ref="ZB78" r:id="rId456" display="1928"/>
    <hyperlink ref="AAB78" r:id="rId457" display="1928"/>
    <hyperlink ref="ACB78" r:id="rId458" display="1928"/>
    <hyperlink ref="ADB78" r:id="rId459" display="1928"/>
    <hyperlink ref="AGB78" r:id="rId460" display="1928"/>
    <hyperlink ref="AHB78" r:id="rId461" display="1928"/>
    <hyperlink ref="CB79" r:id="rId462" display="1929"/>
    <hyperlink ref="DB79" r:id="rId463" display="1929"/>
    <hyperlink ref="GB79" r:id="rId464" display="1929"/>
    <hyperlink ref="IB79" r:id="rId465" display="1929"/>
    <hyperlink ref="LB79" r:id="rId466" display="1929"/>
    <hyperlink ref="MB79" r:id="rId467" display="1929"/>
    <hyperlink ref="NB79" r:id="rId468" display="1929"/>
    <hyperlink ref="PB79" r:id="rId469" display="1929"/>
    <hyperlink ref="QB79" r:id="rId470" display="1929"/>
    <hyperlink ref="RB79" r:id="rId471" display="1929"/>
    <hyperlink ref="TB79" r:id="rId472" display="1929"/>
    <hyperlink ref="UB79" r:id="rId473" display="1929"/>
    <hyperlink ref="VB79" r:id="rId474" display="1929"/>
    <hyperlink ref="YB79" r:id="rId475" display="1929"/>
    <hyperlink ref="ZB79" r:id="rId476" display="1929"/>
    <hyperlink ref="AAB79" r:id="rId477" display="1929"/>
    <hyperlink ref="ACB79" r:id="rId478" display="1929"/>
    <hyperlink ref="ADB79" r:id="rId479" display="1929"/>
    <hyperlink ref="AGB79" r:id="rId480" display="1929"/>
    <hyperlink ref="AHB79" r:id="rId481" display="1929"/>
    <hyperlink ref="CB80" r:id="rId482" display="1930"/>
    <hyperlink ref="DB80" r:id="rId483" display="1930"/>
    <hyperlink ref="GB80" r:id="rId484" display="1930"/>
    <hyperlink ref="IB80" r:id="rId485" display="1930"/>
    <hyperlink ref="LB80" r:id="rId486" display="1930"/>
    <hyperlink ref="MB80" r:id="rId487" display="1930"/>
    <hyperlink ref="NB80" r:id="rId488" display="1930"/>
    <hyperlink ref="PB80" r:id="rId489" display="1930"/>
    <hyperlink ref="QB80" r:id="rId490" display="1930"/>
    <hyperlink ref="RB80" r:id="rId491" display="1930"/>
    <hyperlink ref="TB80" r:id="rId492" display="1930"/>
    <hyperlink ref="UB80" r:id="rId493" display="1930"/>
    <hyperlink ref="VB80" r:id="rId494" display="1930"/>
    <hyperlink ref="YB80" r:id="rId495" display="1930"/>
    <hyperlink ref="ZB80" r:id="rId496" display="1930"/>
    <hyperlink ref="AAB80" r:id="rId497" display="1930"/>
    <hyperlink ref="ACB80" r:id="rId498" display="1930"/>
    <hyperlink ref="ADB80" r:id="rId499" display="1930"/>
    <hyperlink ref="AGB80" r:id="rId500" display="1930"/>
    <hyperlink ref="AHB80" r:id="rId501" display="1930"/>
    <hyperlink ref="CB81" r:id="rId502" display="1931"/>
    <hyperlink ref="DB81" r:id="rId503" display="1931"/>
    <hyperlink ref="GB81" r:id="rId504" display="1931"/>
    <hyperlink ref="IB81" r:id="rId505" display="1931"/>
    <hyperlink ref="LB81" r:id="rId506" display="1931"/>
    <hyperlink ref="MB81" r:id="rId507" display="1931"/>
    <hyperlink ref="NB81" r:id="rId508" display="1931"/>
    <hyperlink ref="PB81" r:id="rId509" display="1931"/>
    <hyperlink ref="QB81" r:id="rId510" display="1931"/>
    <hyperlink ref="RB81" r:id="rId511" display="1931"/>
    <hyperlink ref="TB81" r:id="rId512" display="1931"/>
    <hyperlink ref="UB81" r:id="rId513" display="1931"/>
    <hyperlink ref="VB81" r:id="rId514" display="1931"/>
    <hyperlink ref="YB81" r:id="rId515" display="1931"/>
    <hyperlink ref="ZB81" r:id="rId516" display="1931"/>
    <hyperlink ref="AAB81" r:id="rId517" display="1931"/>
    <hyperlink ref="ACB81" r:id="rId518" display="1931"/>
    <hyperlink ref="ADB81" r:id="rId519" display="1931"/>
    <hyperlink ref="AGB81" r:id="rId520" display="1931"/>
    <hyperlink ref="AHB81" r:id="rId521" display="1931"/>
    <hyperlink ref="CB82" r:id="rId522" display="1932"/>
    <hyperlink ref="DB82" r:id="rId523" display="1932"/>
    <hyperlink ref="GB82" r:id="rId524" display="1932"/>
    <hyperlink ref="IB82" r:id="rId525" display="1932"/>
    <hyperlink ref="LB82" r:id="rId526" display="1932"/>
    <hyperlink ref="MB82" r:id="rId527" display="1932"/>
    <hyperlink ref="NB82" r:id="rId528" display="1932"/>
    <hyperlink ref="PB82" r:id="rId529" display="1932"/>
    <hyperlink ref="QB82" r:id="rId530" display="1932"/>
    <hyperlink ref="RB82" r:id="rId531" display="1932"/>
    <hyperlink ref="TB82" r:id="rId532" display="1932"/>
    <hyperlink ref="UB82" r:id="rId533" display="1932"/>
    <hyperlink ref="VB82" r:id="rId534" display="1932"/>
    <hyperlink ref="YB82" r:id="rId535" display="1932"/>
    <hyperlink ref="ZB82" r:id="rId536" display="1932"/>
    <hyperlink ref="AAB82" r:id="rId537" display="1932"/>
    <hyperlink ref="ACB82" r:id="rId538" display="1932"/>
    <hyperlink ref="ADB82" r:id="rId539" display="1932"/>
    <hyperlink ref="AGB82" r:id="rId540" display="1932"/>
    <hyperlink ref="AHB82" r:id="rId541" display="1932"/>
    <hyperlink ref="CB83" r:id="rId542" display="1933"/>
    <hyperlink ref="DB83" r:id="rId543" display="1933"/>
    <hyperlink ref="GB83" r:id="rId544" display="1933"/>
    <hyperlink ref="IB83" r:id="rId545" display="1933"/>
    <hyperlink ref="LB83" r:id="rId546" display="1933"/>
    <hyperlink ref="MB83" r:id="rId547" display="1933"/>
    <hyperlink ref="NB83" r:id="rId548" display="1933"/>
    <hyperlink ref="PB83" r:id="rId549" display="1933"/>
    <hyperlink ref="QB83" r:id="rId550" display="1933"/>
    <hyperlink ref="RB83" r:id="rId551" display="1933"/>
    <hyperlink ref="TB83" r:id="rId552" display="1933"/>
    <hyperlink ref="UB83" r:id="rId553" display="1933"/>
    <hyperlink ref="VB83" r:id="rId554" display="1933"/>
    <hyperlink ref="YB83" r:id="rId555" display="1933"/>
    <hyperlink ref="ZB83" r:id="rId556" display="1933"/>
    <hyperlink ref="AAB83" r:id="rId557" display="1933"/>
    <hyperlink ref="ACB83" r:id="rId558" display="1933"/>
    <hyperlink ref="ADB83" r:id="rId559" display="1933"/>
    <hyperlink ref="AGB83" r:id="rId560" display="1933"/>
    <hyperlink ref="AHB83" r:id="rId561" display="1933"/>
    <hyperlink ref="CB84" r:id="rId562" display="1934"/>
    <hyperlink ref="DB84" r:id="rId563" display="1934"/>
    <hyperlink ref="GB84" r:id="rId564" display="1934"/>
    <hyperlink ref="IB84" r:id="rId565" display="1934"/>
    <hyperlink ref="LB84" r:id="rId566" display="1934"/>
    <hyperlink ref="MB84" r:id="rId567" display="1934"/>
    <hyperlink ref="NB84" r:id="rId568" display="1934"/>
    <hyperlink ref="PB84" r:id="rId569" display="1934"/>
    <hyperlink ref="QB84" r:id="rId570" display="1934"/>
    <hyperlink ref="RB84" r:id="rId571" display="1934"/>
    <hyperlink ref="TB84" r:id="rId572" display="1934"/>
    <hyperlink ref="UB84" r:id="rId573" display="1934"/>
    <hyperlink ref="VB84" r:id="rId574" display="1934"/>
    <hyperlink ref="YB84" r:id="rId575" display="1934"/>
    <hyperlink ref="ZB84" r:id="rId576" display="1934"/>
    <hyperlink ref="AAB84" r:id="rId577" display="1934"/>
    <hyperlink ref="ACB84" r:id="rId578" display="1934"/>
    <hyperlink ref="ADB84" r:id="rId579" display="1934"/>
    <hyperlink ref="AGB84" r:id="rId580" display="1934"/>
    <hyperlink ref="AHB84" r:id="rId581" display="1934"/>
    <hyperlink ref="AKB84" r:id="rId582" display="1934"/>
    <hyperlink ref="CB85" r:id="rId583" display="1935"/>
    <hyperlink ref="DB85" r:id="rId584" display="1935"/>
    <hyperlink ref="GB85" r:id="rId585" display="1935"/>
    <hyperlink ref="IB85" r:id="rId586" display="1935"/>
    <hyperlink ref="LB85" r:id="rId587" display="1935"/>
    <hyperlink ref="MB85" r:id="rId588" display="1935"/>
    <hyperlink ref="NB85" r:id="rId589" display="1935"/>
    <hyperlink ref="PB85" r:id="rId590" display="1935"/>
    <hyperlink ref="QB85" r:id="rId591" display="1935"/>
    <hyperlink ref="RB85" r:id="rId592" display="1935"/>
    <hyperlink ref="TB85" r:id="rId593" display="1935"/>
    <hyperlink ref="UB85" r:id="rId594" display="1935"/>
    <hyperlink ref="VB85" r:id="rId595" display="1935"/>
    <hyperlink ref="YB85" r:id="rId596" display="1935"/>
    <hyperlink ref="ZB85" r:id="rId597" display="1935"/>
    <hyperlink ref="AAB85" r:id="rId598" display="1935"/>
    <hyperlink ref="ACB85" r:id="rId599" display="1935"/>
    <hyperlink ref="ADB85" r:id="rId600" display="1935"/>
    <hyperlink ref="AGB85" r:id="rId601" display="1935"/>
    <hyperlink ref="AHB85" r:id="rId602" display="1935"/>
    <hyperlink ref="AKB85" r:id="rId603" display="1935"/>
    <hyperlink ref="CB86" r:id="rId604" display="1936"/>
    <hyperlink ref="DB86" r:id="rId605" display="1936"/>
    <hyperlink ref="GB86" r:id="rId606" display="1936"/>
    <hyperlink ref="IB86" r:id="rId607" display="1936"/>
    <hyperlink ref="LB86" r:id="rId608" display="1936"/>
    <hyperlink ref="MB86" r:id="rId609" display="1936"/>
    <hyperlink ref="NB86" r:id="rId610" display="1936"/>
    <hyperlink ref="PB86" r:id="rId611" display="1936"/>
    <hyperlink ref="QB86" r:id="rId612" display="1936"/>
    <hyperlink ref="RB86" r:id="rId613" display="1936"/>
    <hyperlink ref="TB86" r:id="rId614" display="1936"/>
    <hyperlink ref="UB86" r:id="rId615" display="1936"/>
    <hyperlink ref="VB86" r:id="rId616" display="1936"/>
    <hyperlink ref="YB86" r:id="rId617" display="1936"/>
    <hyperlink ref="ZB86" r:id="rId618" display="1936"/>
    <hyperlink ref="AAB86" r:id="rId619" display="1936"/>
    <hyperlink ref="ACB86" r:id="rId620" display="1936"/>
    <hyperlink ref="ADB86" r:id="rId621" display="1936"/>
    <hyperlink ref="AGB86" r:id="rId622" display="1936"/>
    <hyperlink ref="AHB86" r:id="rId623" display="1936"/>
    <hyperlink ref="AKB86" r:id="rId624" display="1936"/>
    <hyperlink ref="CB87" r:id="rId625" display="1937"/>
    <hyperlink ref="DB87" r:id="rId626" display="1937"/>
    <hyperlink ref="GB87" r:id="rId627" display="1937"/>
    <hyperlink ref="IB87" r:id="rId628" display="1937"/>
    <hyperlink ref="LB87" r:id="rId629" display="1937"/>
    <hyperlink ref="MB87" r:id="rId630" display="1937"/>
    <hyperlink ref="NB87" r:id="rId631" display="1937"/>
    <hyperlink ref="PB87" r:id="rId632" display="1937"/>
    <hyperlink ref="QB87" r:id="rId633" display="1937"/>
    <hyperlink ref="RB87" r:id="rId634" display="1937"/>
    <hyperlink ref="TB87" r:id="rId635" display="1937"/>
    <hyperlink ref="UB87" r:id="rId636" display="1937"/>
    <hyperlink ref="VB87" r:id="rId637" display="1937"/>
    <hyperlink ref="YB87" r:id="rId638" display="1937"/>
    <hyperlink ref="ZB87" r:id="rId639" display="1937"/>
    <hyperlink ref="AAB87" r:id="rId640" display="1937"/>
    <hyperlink ref="ACB87" r:id="rId641" display="1937"/>
    <hyperlink ref="ADB87" r:id="rId642" display="1937"/>
    <hyperlink ref="AGB87" r:id="rId643" display="1937"/>
    <hyperlink ref="AHB87" r:id="rId644" display="1937"/>
    <hyperlink ref="AKB87" r:id="rId645" display="1937"/>
    <hyperlink ref="CB88" r:id="rId646" display="1938"/>
    <hyperlink ref="DB88" r:id="rId647" display="1938"/>
    <hyperlink ref="GB88" r:id="rId648" display="1938"/>
    <hyperlink ref="IB88" r:id="rId649" display="1938"/>
    <hyperlink ref="LB88" r:id="rId650" display="1938"/>
    <hyperlink ref="MB88" r:id="rId651" display="1938"/>
    <hyperlink ref="NB88" r:id="rId652" display="1938"/>
    <hyperlink ref="PB88" r:id="rId653" display="1938"/>
    <hyperlink ref="QB88" r:id="rId654" display="1938"/>
    <hyperlink ref="RB88" r:id="rId655" display="1938"/>
    <hyperlink ref="TB88" r:id="rId656" display="1938"/>
    <hyperlink ref="UB88" r:id="rId657" display="1938"/>
    <hyperlink ref="VB88" r:id="rId658" display="1938"/>
    <hyperlink ref="YB88" r:id="rId659" display="1938"/>
    <hyperlink ref="ZB88" r:id="rId660" display="1938"/>
    <hyperlink ref="AAB88" r:id="rId661" display="1938"/>
    <hyperlink ref="ACB88" r:id="rId662" display="1938"/>
    <hyperlink ref="ADB88" r:id="rId663" display="1938"/>
    <hyperlink ref="AGB88" r:id="rId664" display="1938"/>
    <hyperlink ref="AHB88" r:id="rId665" display="1938"/>
    <hyperlink ref="AKB88" r:id="rId666" display="1938"/>
    <hyperlink ref="CB89" r:id="rId667" display="1939"/>
    <hyperlink ref="DB89" r:id="rId668" display="1939"/>
    <hyperlink ref="GB89" r:id="rId669" display="1939"/>
    <hyperlink ref="IB89" r:id="rId670" display="1939"/>
    <hyperlink ref="LB89" r:id="rId671" display="1939"/>
    <hyperlink ref="MB89" r:id="rId672" display="1939"/>
    <hyperlink ref="NB89" r:id="rId673" display="1939"/>
    <hyperlink ref="PB89" r:id="rId674" display="1939"/>
    <hyperlink ref="QB89" r:id="rId675" display="1939"/>
    <hyperlink ref="RB89" r:id="rId676" display="1939"/>
    <hyperlink ref="TB89" r:id="rId677" display="1939"/>
    <hyperlink ref="UB89" r:id="rId678" display="1939"/>
    <hyperlink ref="VB89" r:id="rId679" display="1939"/>
    <hyperlink ref="YB89" r:id="rId680" display="1939"/>
    <hyperlink ref="ZB89" r:id="rId681" display="1939"/>
    <hyperlink ref="AAB89" r:id="rId682" display="1939"/>
    <hyperlink ref="ACB89" r:id="rId683" display="1939"/>
    <hyperlink ref="ADB89" r:id="rId684" display="1939"/>
    <hyperlink ref="AGB89" r:id="rId685" display="1939"/>
    <hyperlink ref="AHB89" r:id="rId686" display="1939"/>
    <hyperlink ref="AKB89" r:id="rId687" display="1939"/>
    <hyperlink ref="CB90" r:id="rId688" display="1940"/>
    <hyperlink ref="DB90" r:id="rId689" display="1940"/>
    <hyperlink ref="GB90" r:id="rId690" display="1940"/>
    <hyperlink ref="IB90" r:id="rId691" display="1940"/>
    <hyperlink ref="LB90" r:id="rId692" display="1940"/>
    <hyperlink ref="MB90" r:id="rId693" display="1940"/>
    <hyperlink ref="NB90" r:id="rId694" display="1940"/>
    <hyperlink ref="PB90" r:id="rId695" display="1940"/>
    <hyperlink ref="QB90" r:id="rId696" display="1940"/>
    <hyperlink ref="RB90" r:id="rId697" display="1940"/>
    <hyperlink ref="TB90" r:id="rId698" display="1940"/>
    <hyperlink ref="UB90" r:id="rId699" display="1940"/>
    <hyperlink ref="VB90" r:id="rId700" display="1940"/>
    <hyperlink ref="YB90" r:id="rId701" display="1940"/>
    <hyperlink ref="ZB90" r:id="rId702" display="1940"/>
    <hyperlink ref="AAB90" r:id="rId703" display="1940"/>
    <hyperlink ref="ACB90" r:id="rId704" display="1940"/>
    <hyperlink ref="ADB90" r:id="rId705" display="1940"/>
    <hyperlink ref="AGB90" r:id="rId706" display="1940"/>
    <hyperlink ref="AHB90" r:id="rId707" display="1940"/>
    <hyperlink ref="AKB90" r:id="rId708" display="1940"/>
    <hyperlink ref="CB91" r:id="rId709" display="1941"/>
    <hyperlink ref="DB91" r:id="rId710" display="1941"/>
    <hyperlink ref="GB91" r:id="rId711" display="1941"/>
    <hyperlink ref="IB91" r:id="rId712" display="1941"/>
    <hyperlink ref="LB91" r:id="rId713" display="1941"/>
    <hyperlink ref="MB91" r:id="rId714" display="1941"/>
    <hyperlink ref="NB91" r:id="rId715" display="1941"/>
    <hyperlink ref="PB91" r:id="rId716" display="1941"/>
    <hyperlink ref="QB91" r:id="rId717" display="1941"/>
    <hyperlink ref="RB91" r:id="rId718" display="1941"/>
    <hyperlink ref="TB91" r:id="rId719" display="1941"/>
    <hyperlink ref="UB91" r:id="rId720" display="1941"/>
    <hyperlink ref="VB91" r:id="rId721" display="1941"/>
    <hyperlink ref="YB91" r:id="rId722" display="1941"/>
    <hyperlink ref="ZB91" r:id="rId723" display="1941"/>
    <hyperlink ref="AAB91" r:id="rId724" display="1941"/>
    <hyperlink ref="ACB91" r:id="rId725" display="1941"/>
    <hyperlink ref="ADB91" r:id="rId726" display="1941"/>
    <hyperlink ref="AGB91" r:id="rId727" display="1941"/>
    <hyperlink ref="AHB91" r:id="rId728" display="1941"/>
    <hyperlink ref="AKB91" r:id="rId729" display="1941"/>
    <hyperlink ref="CB92" r:id="rId730" display="1942"/>
    <hyperlink ref="DB92" r:id="rId731" display="1942"/>
    <hyperlink ref="GB92" r:id="rId732" display="1942"/>
    <hyperlink ref="IB92" r:id="rId733" display="1942"/>
    <hyperlink ref="LB92" r:id="rId734" display="1942"/>
    <hyperlink ref="MB92" r:id="rId735" display="1942"/>
    <hyperlink ref="NB92" r:id="rId736" display="1942"/>
    <hyperlink ref="PB92" r:id="rId737" display="1942"/>
    <hyperlink ref="QB92" r:id="rId738" display="1942"/>
    <hyperlink ref="RB92" r:id="rId739" display="1942"/>
    <hyperlink ref="TB92" r:id="rId740" display="1942"/>
    <hyperlink ref="UB92" r:id="rId741" display="1942"/>
    <hyperlink ref="VB92" r:id="rId742" display="1942"/>
    <hyperlink ref="YB92" r:id="rId743" display="1942"/>
    <hyperlink ref="ZB92" r:id="rId744" display="1942"/>
    <hyperlink ref="AAB92" r:id="rId745" display="1942"/>
    <hyperlink ref="ACB92" r:id="rId746" display="1942"/>
    <hyperlink ref="ADB92" r:id="rId747" display="1942"/>
    <hyperlink ref="AGB92" r:id="rId748" display="1942"/>
    <hyperlink ref="AHB92" r:id="rId749" display="1942"/>
    <hyperlink ref="AKB92" r:id="rId750" display="1942"/>
    <hyperlink ref="CB93" r:id="rId751" display="1943"/>
    <hyperlink ref="DB93" r:id="rId752" display="1943"/>
    <hyperlink ref="GB93" r:id="rId753" display="1943"/>
    <hyperlink ref="IB93" r:id="rId754" display="1943"/>
    <hyperlink ref="LB93" r:id="rId755" display="1943"/>
    <hyperlink ref="MB93" r:id="rId756" display="1943"/>
    <hyperlink ref="NB93" r:id="rId757" display="1943"/>
    <hyperlink ref="PB93" r:id="rId758" display="1943"/>
    <hyperlink ref="QB93" r:id="rId759" display="1943"/>
    <hyperlink ref="RB93" r:id="rId760" display="1943"/>
    <hyperlink ref="TB93" r:id="rId761" display="1943"/>
    <hyperlink ref="UB93" r:id="rId762" display="1943"/>
    <hyperlink ref="VB93" r:id="rId763" display="1943"/>
    <hyperlink ref="YB93" r:id="rId764" display="1943"/>
    <hyperlink ref="ZB93" r:id="rId765" display="1943"/>
    <hyperlink ref="AAB93" r:id="rId766" display="1943"/>
    <hyperlink ref="ACB93" r:id="rId767" display="1943"/>
    <hyperlink ref="ADB93" r:id="rId768" display="1943"/>
    <hyperlink ref="AGB93" r:id="rId769" display="1943"/>
    <hyperlink ref="AHB93" r:id="rId770" display="1943"/>
    <hyperlink ref="AKB93" r:id="rId771" display="1943"/>
    <hyperlink ref="CB94" r:id="rId772" display="1944"/>
    <hyperlink ref="DB94" r:id="rId773" display="1944"/>
    <hyperlink ref="GB94" r:id="rId774" display="1944"/>
    <hyperlink ref="IB94" r:id="rId775" display="1944"/>
    <hyperlink ref="LB94" r:id="rId776" display="1944"/>
    <hyperlink ref="MB94" r:id="rId777" display="1944"/>
    <hyperlink ref="NB94" r:id="rId778" display="1944"/>
    <hyperlink ref="PB94" r:id="rId779" display="1944"/>
    <hyperlink ref="QB94" r:id="rId780" display="1944"/>
    <hyperlink ref="RB94" r:id="rId781" display="1944"/>
    <hyperlink ref="TB94" r:id="rId782" display="1944"/>
    <hyperlink ref="UB94" r:id="rId783" display="1944"/>
    <hyperlink ref="VB94" r:id="rId784" display="1944"/>
    <hyperlink ref="YB94" r:id="rId785" display="1944"/>
    <hyperlink ref="ZB94" r:id="rId786" display="1944"/>
    <hyperlink ref="AAB94" r:id="rId787" display="1944"/>
    <hyperlink ref="ACB94" r:id="rId788" display="1944"/>
    <hyperlink ref="ADB94" r:id="rId789" display="1944"/>
    <hyperlink ref="AGB94" r:id="rId790" display="1944"/>
    <hyperlink ref="AHB94" r:id="rId791" display="1944"/>
    <hyperlink ref="AKB94" r:id="rId792" display="1944"/>
    <hyperlink ref="CB95" r:id="rId793" display="1945"/>
    <hyperlink ref="DB95" r:id="rId794" display="1945"/>
    <hyperlink ref="GB95" r:id="rId795" display="1945"/>
    <hyperlink ref="IB95" r:id="rId796" display="1945"/>
    <hyperlink ref="LB95" r:id="rId797" display="1945"/>
    <hyperlink ref="MB95" r:id="rId798" display="1945"/>
    <hyperlink ref="NB95" r:id="rId799" display="1945"/>
    <hyperlink ref="PB95" r:id="rId800" display="1945"/>
    <hyperlink ref="QB95" r:id="rId801" display="1945"/>
    <hyperlink ref="RB95" r:id="rId802" display="1945"/>
    <hyperlink ref="TB95" r:id="rId803" display="1945"/>
    <hyperlink ref="UB95" r:id="rId804" display="1945"/>
    <hyperlink ref="VB95" r:id="rId805" display="1945"/>
    <hyperlink ref="YB95" r:id="rId806" display="1945"/>
    <hyperlink ref="ZB95" r:id="rId807" display="1945"/>
    <hyperlink ref="AAB95" r:id="rId808" display="1945"/>
    <hyperlink ref="ACB95" r:id="rId809" display="1945"/>
    <hyperlink ref="ADB95" r:id="rId810" display="1945"/>
    <hyperlink ref="AGB95" r:id="rId811" display="1945"/>
    <hyperlink ref="AHB95" r:id="rId812" display="1945"/>
    <hyperlink ref="AKB95" r:id="rId813" display="1945"/>
    <hyperlink ref="CB96" r:id="rId814" display="1946"/>
    <hyperlink ref="DB96" r:id="rId815" display="1946"/>
    <hyperlink ref="GB96" r:id="rId816" display="1946"/>
    <hyperlink ref="IB96" r:id="rId817" display="1946"/>
    <hyperlink ref="LB96" r:id="rId818" display="1946"/>
    <hyperlink ref="MB96" r:id="rId819" display="1946"/>
    <hyperlink ref="NB96" r:id="rId820" display="1946"/>
    <hyperlink ref="PB96" r:id="rId821" display="1946"/>
    <hyperlink ref="QB96" r:id="rId822" display="1946"/>
    <hyperlink ref="RB96" r:id="rId823" display="1946"/>
    <hyperlink ref="TB96" r:id="rId824" display="1946"/>
    <hyperlink ref="UB96" r:id="rId825" display="1946"/>
    <hyperlink ref="VB96" r:id="rId826" display="1946"/>
    <hyperlink ref="YB96" r:id="rId827" display="1946"/>
    <hyperlink ref="ZB96" r:id="rId828" display="1946"/>
    <hyperlink ref="AAB96" r:id="rId829" display="1946"/>
    <hyperlink ref="ACB96" r:id="rId830" display="1946"/>
    <hyperlink ref="ADB96" r:id="rId831" display="1946"/>
    <hyperlink ref="AGB96" r:id="rId832" display="1946"/>
    <hyperlink ref="AHB96" r:id="rId833" display="1946"/>
    <hyperlink ref="AKB96" r:id="rId834" display="1946"/>
    <hyperlink ref="CB97" r:id="rId835" display="1947"/>
    <hyperlink ref="DB97" r:id="rId836" display="1947"/>
    <hyperlink ref="GB97" r:id="rId837" display="1947"/>
    <hyperlink ref="IB97" r:id="rId838" display="1947"/>
    <hyperlink ref="LB97" r:id="rId839" display="1947"/>
    <hyperlink ref="MB97" r:id="rId840" display="1947"/>
    <hyperlink ref="NB97" r:id="rId841" display="1947"/>
    <hyperlink ref="PB97" r:id="rId842" display="1947"/>
    <hyperlink ref="QB97" r:id="rId843" display="1947"/>
    <hyperlink ref="RB97" r:id="rId844" display="1947"/>
    <hyperlink ref="TB97" r:id="rId845" display="1947"/>
    <hyperlink ref="UB97" r:id="rId846" display="1947"/>
    <hyperlink ref="VB97" r:id="rId847" display="1947"/>
    <hyperlink ref="YB97" r:id="rId848" display="1947"/>
    <hyperlink ref="ZB97" r:id="rId849" display="1947"/>
    <hyperlink ref="AAB97" r:id="rId850" display="1947"/>
    <hyperlink ref="ACB97" r:id="rId851" display="1947"/>
    <hyperlink ref="ADB97" r:id="rId852" display="1947"/>
    <hyperlink ref="AGB97" r:id="rId853" display="1947"/>
    <hyperlink ref="AHB97" r:id="rId854" display="1947"/>
    <hyperlink ref="AKB97" r:id="rId855" display="1947"/>
    <hyperlink ref="CB98" r:id="rId856" display="1948"/>
    <hyperlink ref="DB98" r:id="rId857" display="1948"/>
    <hyperlink ref="GB98" r:id="rId858" display="1948"/>
    <hyperlink ref="IB98" r:id="rId859" display="1948"/>
    <hyperlink ref="LB98" r:id="rId860" display="1948"/>
    <hyperlink ref="MB98" r:id="rId861" display="1948"/>
    <hyperlink ref="NB98" r:id="rId862" display="1948"/>
    <hyperlink ref="PB98" r:id="rId863" display="1948"/>
    <hyperlink ref="QB98" r:id="rId864" display="1948"/>
    <hyperlink ref="RB98" r:id="rId865" display="1948"/>
    <hyperlink ref="TB98" r:id="rId866" display="1948"/>
    <hyperlink ref="UB98" r:id="rId867" display="1948"/>
    <hyperlink ref="VB98" r:id="rId868" display="1948"/>
    <hyperlink ref="YB98" r:id="rId869" display="1948"/>
    <hyperlink ref="ZB98" r:id="rId870" display="1948"/>
    <hyperlink ref="AAB98" r:id="rId871" display="1948"/>
    <hyperlink ref="ACB98" r:id="rId872" display="1948"/>
    <hyperlink ref="ADB98" r:id="rId873" display="1948"/>
    <hyperlink ref="AGB98" r:id="rId874" display="1948"/>
    <hyperlink ref="AHB98" r:id="rId875" display="1948"/>
    <hyperlink ref="AKB98" r:id="rId876" display="1948"/>
    <hyperlink ref="CB99" r:id="rId877" display="1949"/>
    <hyperlink ref="DB99" r:id="rId878" display="1949"/>
    <hyperlink ref="GB99" r:id="rId879" display="1949"/>
    <hyperlink ref="IB99" r:id="rId880" display="1949"/>
    <hyperlink ref="LB99" r:id="rId881" display="1949"/>
    <hyperlink ref="MB99" r:id="rId882" display="1949"/>
    <hyperlink ref="NB99" r:id="rId883" display="1949"/>
    <hyperlink ref="PB99" r:id="rId884" display="1949"/>
    <hyperlink ref="QB99" r:id="rId885" display="1949"/>
    <hyperlink ref="RB99" r:id="rId886" display="1949"/>
    <hyperlink ref="TB99" r:id="rId887" display="1949"/>
    <hyperlink ref="UB99" r:id="rId888" display="1949"/>
    <hyperlink ref="VB99" r:id="rId889" display="1949"/>
    <hyperlink ref="YB99" r:id="rId890" display="1949"/>
    <hyperlink ref="ZB99" r:id="rId891" display="1949"/>
    <hyperlink ref="AAB99" r:id="rId892" display="1949"/>
    <hyperlink ref="ACB99" r:id="rId893" display="1949"/>
    <hyperlink ref="ADB99" r:id="rId894" display="1949"/>
    <hyperlink ref="AGB99" r:id="rId895" display="1949"/>
    <hyperlink ref="AHB99" r:id="rId896" display="1949"/>
    <hyperlink ref="AKB99" r:id="rId897" display="1949"/>
    <hyperlink ref="CB100" r:id="rId898" display="1950"/>
    <hyperlink ref="DB100" r:id="rId899" display="1950"/>
    <hyperlink ref="GB100" r:id="rId900" display="1950"/>
    <hyperlink ref="IB100" r:id="rId901" display="1950"/>
    <hyperlink ref="LB100" r:id="rId902" display="1950"/>
    <hyperlink ref="MB100" r:id="rId903" display="1950"/>
    <hyperlink ref="NB100" r:id="rId904" display="1950"/>
    <hyperlink ref="PB100" r:id="rId905" display="1950"/>
    <hyperlink ref="QB100" r:id="rId906" display="1950"/>
    <hyperlink ref="RB100" r:id="rId907" display="1950"/>
    <hyperlink ref="TB100" r:id="rId908" display="1950"/>
    <hyperlink ref="UB100" r:id="rId909" display="1950"/>
    <hyperlink ref="VB100" r:id="rId910" display="1950"/>
    <hyperlink ref="YB100" r:id="rId911" display="1950"/>
    <hyperlink ref="ZB100" r:id="rId912" display="1950"/>
    <hyperlink ref="AAB100" r:id="rId913" display="1950"/>
    <hyperlink ref="ACB100" r:id="rId914" display="1950"/>
    <hyperlink ref="ADB100" r:id="rId915" display="1950"/>
    <hyperlink ref="AGB100" r:id="rId916" display="1950"/>
    <hyperlink ref="AHB100" r:id="rId917" display="1950"/>
    <hyperlink ref="AKB100" r:id="rId918" display="1950"/>
    <hyperlink ref="CB101" r:id="rId919" display="1951"/>
    <hyperlink ref="DB101" r:id="rId920" display="1951"/>
    <hyperlink ref="GB101" r:id="rId921" display="1951"/>
    <hyperlink ref="IB101" r:id="rId922" display="1951"/>
    <hyperlink ref="LB101" r:id="rId923" display="1951"/>
    <hyperlink ref="MB101" r:id="rId924" display="1951"/>
    <hyperlink ref="NB101" r:id="rId925" display="1951"/>
    <hyperlink ref="PB101" r:id="rId926" display="1951"/>
    <hyperlink ref="QB101" r:id="rId927" display="1951"/>
    <hyperlink ref="RB101" r:id="rId928" display="1951"/>
    <hyperlink ref="TB101" r:id="rId929" display="1951"/>
    <hyperlink ref="UB101" r:id="rId930" display="1951"/>
    <hyperlink ref="VB101" r:id="rId931" display="1951"/>
    <hyperlink ref="YB101" r:id="rId932" display="1951"/>
    <hyperlink ref="ZB101" r:id="rId933" display="1951"/>
    <hyperlink ref="AAB101" r:id="rId934" display="1951"/>
    <hyperlink ref="ACB101" r:id="rId935" display="1951"/>
    <hyperlink ref="ADB101" r:id="rId936" display="1951"/>
    <hyperlink ref="AGB101" r:id="rId937" display="1951"/>
    <hyperlink ref="AHB101" r:id="rId938" display="1951"/>
    <hyperlink ref="AKB101" r:id="rId939" display="1951"/>
    <hyperlink ref="CB102" r:id="rId940" display="1952"/>
    <hyperlink ref="DB102" r:id="rId941" display="1952"/>
    <hyperlink ref="GB102" r:id="rId942" display="1952"/>
    <hyperlink ref="IB102" r:id="rId943" display="1952"/>
    <hyperlink ref="LB102" r:id="rId944" display="1952"/>
    <hyperlink ref="MB102" r:id="rId945" display="1952"/>
    <hyperlink ref="NB102" r:id="rId946" display="1952"/>
    <hyperlink ref="PB102" r:id="rId947" display="1952"/>
    <hyperlink ref="QB102" r:id="rId948" display="1952"/>
    <hyperlink ref="RB102" r:id="rId949" display="1952"/>
    <hyperlink ref="TB102" r:id="rId950" display="1952"/>
    <hyperlink ref="UB102" r:id="rId951" display="1952"/>
    <hyperlink ref="VB102" r:id="rId952" display="1952"/>
    <hyperlink ref="YB102" r:id="rId953" display="1952"/>
    <hyperlink ref="ZB102" r:id="rId954" display="1952"/>
    <hyperlink ref="AAB102" r:id="rId955" display="1952"/>
    <hyperlink ref="ACB102" r:id="rId956" display="1952"/>
    <hyperlink ref="ADB102" r:id="rId957" display="1952"/>
    <hyperlink ref="AGB102" r:id="rId958" display="1952"/>
    <hyperlink ref="AHB102" r:id="rId959" display="1952"/>
    <hyperlink ref="AKB102" r:id="rId960" display="1952"/>
    <hyperlink ref="CB103" r:id="rId961" display="1953"/>
    <hyperlink ref="DB103" r:id="rId962" display="1953"/>
    <hyperlink ref="GB103" r:id="rId963" display="1953"/>
    <hyperlink ref="IB103" r:id="rId964" display="1953"/>
    <hyperlink ref="LB103" r:id="rId965" display="1953"/>
    <hyperlink ref="MB103" r:id="rId966" display="1953"/>
    <hyperlink ref="NB103" r:id="rId967" display="1953"/>
    <hyperlink ref="PB103" r:id="rId968" display="1953"/>
    <hyperlink ref="QB103" r:id="rId969" display="1953"/>
    <hyperlink ref="RB103" r:id="rId970" display="1953"/>
    <hyperlink ref="TB103" r:id="rId971" display="1953"/>
    <hyperlink ref="UB103" r:id="rId972" display="1953"/>
    <hyperlink ref="VB103" r:id="rId973" display="1953"/>
    <hyperlink ref="YB103" r:id="rId974" display="1953"/>
    <hyperlink ref="ZB103" r:id="rId975" display="1953"/>
    <hyperlink ref="AAB103" r:id="rId976" display="1953"/>
    <hyperlink ref="ACB103" r:id="rId977" display="1953"/>
    <hyperlink ref="ADB103" r:id="rId978" display="1953"/>
    <hyperlink ref="AGB103" r:id="rId979" display="1953"/>
    <hyperlink ref="AHB103" r:id="rId980" display="1953"/>
    <hyperlink ref="AKB103" r:id="rId981" display="1953"/>
    <hyperlink ref="CB104" r:id="rId982" display="1954"/>
    <hyperlink ref="DB104" r:id="rId983" display="1954"/>
    <hyperlink ref="GB104" r:id="rId984" display="1954"/>
    <hyperlink ref="IB104" r:id="rId985" display="1954"/>
    <hyperlink ref="LB104" r:id="rId986" display="1954"/>
    <hyperlink ref="MB104" r:id="rId987" display="1954"/>
    <hyperlink ref="NB104" r:id="rId988" display="1954"/>
    <hyperlink ref="PB104" r:id="rId989" display="1954"/>
    <hyperlink ref="QB104" r:id="rId990" display="1954"/>
    <hyperlink ref="RB104" r:id="rId991" display="1954"/>
    <hyperlink ref="TB104" r:id="rId992" display="1954"/>
    <hyperlink ref="UB104" r:id="rId993" display="1954"/>
    <hyperlink ref="VB104" r:id="rId994" display="1954"/>
    <hyperlink ref="YB104" r:id="rId995" display="1954"/>
    <hyperlink ref="ZB104" r:id="rId996" display="1954"/>
    <hyperlink ref="AAB104" r:id="rId997" display="1954"/>
    <hyperlink ref="ACB104" r:id="rId998" display="1954"/>
    <hyperlink ref="ADB104" r:id="rId999" display="1954"/>
    <hyperlink ref="AGB104" r:id="rId1000" display="1954"/>
    <hyperlink ref="AHB104" r:id="rId1001" display="1954"/>
    <hyperlink ref="AKB104" r:id="rId1002" display="1954"/>
    <hyperlink ref="CB105" r:id="rId1003" display="1955"/>
    <hyperlink ref="DB105" r:id="rId1004" display="1955"/>
    <hyperlink ref="GB105" r:id="rId1005" display="1955"/>
    <hyperlink ref="IB105" r:id="rId1006" display="1955"/>
    <hyperlink ref="LB105" r:id="rId1007" display="1955"/>
    <hyperlink ref="MB105" r:id="rId1008" display="1955"/>
    <hyperlink ref="NB105" r:id="rId1009" display="1955"/>
    <hyperlink ref="PB105" r:id="rId1010" display="1955"/>
    <hyperlink ref="QB105" r:id="rId1011" display="1955"/>
    <hyperlink ref="RB105" r:id="rId1012" display="1955"/>
    <hyperlink ref="TB105" r:id="rId1013" display="1955"/>
    <hyperlink ref="UB105" r:id="rId1014" display="1955"/>
    <hyperlink ref="VB105" r:id="rId1015" display="1955"/>
    <hyperlink ref="YB105" r:id="rId1016" display="1955"/>
    <hyperlink ref="ZB105" r:id="rId1017" display="1955"/>
    <hyperlink ref="AAB105" r:id="rId1018" display="1955"/>
    <hyperlink ref="ACB105" r:id="rId1019" display="1955"/>
    <hyperlink ref="ADB105" r:id="rId1020" display="1955"/>
    <hyperlink ref="AGB105" r:id="rId1021" display="1955"/>
    <hyperlink ref="AHB105" r:id="rId1022" display="1955"/>
    <hyperlink ref="AKB105" r:id="rId1023" display="1955"/>
    <hyperlink ref="CB106" r:id="rId1024" display="1956"/>
    <hyperlink ref="DB106" r:id="rId1025" display="1956"/>
    <hyperlink ref="GB106" r:id="rId1026" display="1956"/>
    <hyperlink ref="IB106" r:id="rId1027" display="1956"/>
    <hyperlink ref="LB106" r:id="rId1028" display="1956"/>
    <hyperlink ref="MB106" r:id="rId1029" display="1956"/>
    <hyperlink ref="NB106" r:id="rId1030" display="1956"/>
    <hyperlink ref="PB106" r:id="rId1031" display="1956"/>
    <hyperlink ref="QB106" r:id="rId1032" display="1956"/>
    <hyperlink ref="RB106" r:id="rId1033" display="1956"/>
    <hyperlink ref="TB106" r:id="rId1034" display="1956"/>
    <hyperlink ref="UB106" r:id="rId1035" display="1956"/>
    <hyperlink ref="VB106" r:id="rId1036" display="1956"/>
    <hyperlink ref="YB106" r:id="rId1037" display="1956"/>
    <hyperlink ref="ZB106" r:id="rId1038" display="1956"/>
    <hyperlink ref="AAB106" r:id="rId1039" display="1956"/>
    <hyperlink ref="ACB106" r:id="rId1040" display="1956"/>
    <hyperlink ref="ADB106" r:id="rId1041" display="1956"/>
    <hyperlink ref="AGB106" r:id="rId1042" display="1956"/>
    <hyperlink ref="AHB106" r:id="rId1043" display="1956"/>
    <hyperlink ref="AKB106" r:id="rId1044" display="1956"/>
    <hyperlink ref="CB107" r:id="rId1045" display="1957"/>
    <hyperlink ref="DB107" r:id="rId1046" display="1957"/>
    <hyperlink ref="FB107" r:id="rId1047" display="1957"/>
    <hyperlink ref="GB107" r:id="rId1048" display="1957"/>
    <hyperlink ref="HB107" r:id="rId1049" display="1957"/>
    <hyperlink ref="IB107" r:id="rId1050" display="1957"/>
    <hyperlink ref="JB107" r:id="rId1051" display="1957"/>
    <hyperlink ref="LB107" r:id="rId1052" display="1957"/>
    <hyperlink ref="MB107" r:id="rId1053" display="1957"/>
    <hyperlink ref="NB107" r:id="rId1054" display="1957"/>
    <hyperlink ref="OB107" r:id="rId1055" display="1957"/>
    <hyperlink ref="PB107" r:id="rId1056" display="1957"/>
    <hyperlink ref="QB107" r:id="rId1057" display="1957"/>
    <hyperlink ref="RB107" r:id="rId1058" display="1957"/>
    <hyperlink ref="SB107" r:id="rId1059" display="1957"/>
    <hyperlink ref="TB107" r:id="rId1060" display="1957"/>
    <hyperlink ref="UB107" r:id="rId1061" display="1957"/>
    <hyperlink ref="VB107" r:id="rId1062" display="1957"/>
    <hyperlink ref="YB107" r:id="rId1063" display="1957"/>
    <hyperlink ref="ZB107" r:id="rId1064" display="1957"/>
    <hyperlink ref="AAB107" r:id="rId1065" display="1957"/>
    <hyperlink ref="ABB107" r:id="rId1066" display="1957"/>
    <hyperlink ref="ACB107" r:id="rId1067" display="1957"/>
    <hyperlink ref="ADB107" r:id="rId1068" display="1957"/>
    <hyperlink ref="AEB107" r:id="rId1069" display="1957"/>
    <hyperlink ref="AGB107" r:id="rId1070" display="1957"/>
    <hyperlink ref="AHB107" r:id="rId1071" display="1957"/>
    <hyperlink ref="AIB107" r:id="rId1072" display="1957"/>
    <hyperlink ref="AJB107" r:id="rId1073" display="1957"/>
    <hyperlink ref="AKB107" r:id="rId1074" display="1957"/>
    <hyperlink ref="CB108" r:id="rId1075" display="1958"/>
    <hyperlink ref="DB108" r:id="rId1076" display="1958"/>
    <hyperlink ref="FB108" r:id="rId1077" display="1958"/>
    <hyperlink ref="GB108" r:id="rId1078" display="1958"/>
    <hyperlink ref="HB108" r:id="rId1079" display="1958"/>
    <hyperlink ref="IB108" r:id="rId1080" display="1958"/>
    <hyperlink ref="JB108" r:id="rId1081" display="1958"/>
    <hyperlink ref="LB108" r:id="rId1082" display="1958"/>
    <hyperlink ref="MB108" r:id="rId1083" display="1958"/>
    <hyperlink ref="NB108" r:id="rId1084" display="1958"/>
    <hyperlink ref="OB108" r:id="rId1085" display="1958"/>
    <hyperlink ref="PB108" r:id="rId1086" display="1958"/>
    <hyperlink ref="QB108" r:id="rId1087" display="1958"/>
    <hyperlink ref="RB108" r:id="rId1088" display="1958"/>
    <hyperlink ref="SB108" r:id="rId1089" display="1958"/>
    <hyperlink ref="TB108" r:id="rId1090" display="1958"/>
    <hyperlink ref="UB108" r:id="rId1091" display="1958"/>
    <hyperlink ref="VB108" r:id="rId1092" display="1958"/>
    <hyperlink ref="YB108" r:id="rId1093" display="1958"/>
    <hyperlink ref="ZB108" r:id="rId1094" display="1958"/>
    <hyperlink ref="AAB108" r:id="rId1095" display="1958"/>
    <hyperlink ref="ABB108" r:id="rId1096" display="1958"/>
    <hyperlink ref="ACB108" r:id="rId1097" display="1958"/>
    <hyperlink ref="ADB108" r:id="rId1098" display="1958"/>
    <hyperlink ref="AEB108" r:id="rId1099" display="1958"/>
    <hyperlink ref="AGB108" r:id="rId1100" display="1958"/>
    <hyperlink ref="AHB108" r:id="rId1101" display="1958"/>
    <hyperlink ref="AIB108" r:id="rId1102" display="1958"/>
    <hyperlink ref="AJB108" r:id="rId1103" display="1958"/>
    <hyperlink ref="AKB108" r:id="rId1104" display="1958"/>
    <hyperlink ref="CB109" r:id="rId1105" display="1959"/>
    <hyperlink ref="DB109" r:id="rId1106" display="1959"/>
    <hyperlink ref="FB109" r:id="rId1107" display="1959"/>
    <hyperlink ref="GB109" r:id="rId1108" display="1959"/>
    <hyperlink ref="HB109" r:id="rId1109" display="1959"/>
    <hyperlink ref="IB109" r:id="rId1110" display="1959"/>
    <hyperlink ref="JB109" r:id="rId1111" display="1959"/>
    <hyperlink ref="LB109" r:id="rId1112" display="1959"/>
    <hyperlink ref="MB109" r:id="rId1113" display="1959"/>
    <hyperlink ref="NB109" r:id="rId1114" display="1959"/>
    <hyperlink ref="OB109" r:id="rId1115" display="1959"/>
    <hyperlink ref="PB109" r:id="rId1116" display="1959"/>
    <hyperlink ref="QB109" r:id="rId1117" display="1959"/>
    <hyperlink ref="RB109" r:id="rId1118" display="1959"/>
    <hyperlink ref="SB109" r:id="rId1119" display="1959"/>
    <hyperlink ref="TB109" r:id="rId1120" display="1959"/>
    <hyperlink ref="UB109" r:id="rId1121" display="1959"/>
    <hyperlink ref="VB109" r:id="rId1122" display="1959"/>
    <hyperlink ref="YB109" r:id="rId1123" display="1959"/>
    <hyperlink ref="ZB109" r:id="rId1124" display="1959"/>
    <hyperlink ref="AAB109" r:id="rId1125" display="1959"/>
    <hyperlink ref="ABB109" r:id="rId1126" display="1959"/>
    <hyperlink ref="ACB109" r:id="rId1127" display="1959"/>
    <hyperlink ref="ADB109" r:id="rId1128" display="1959"/>
    <hyperlink ref="AEB109" r:id="rId1129" display="1959"/>
    <hyperlink ref="AGB109" r:id="rId1130" display="1959"/>
    <hyperlink ref="AHB109" r:id="rId1131" display="1959"/>
    <hyperlink ref="AIB109" r:id="rId1132" display="1959"/>
    <hyperlink ref="AJB109" r:id="rId1133" display="1959"/>
    <hyperlink ref="AKB109" r:id="rId1134" display="1959"/>
    <hyperlink ref="CB110" r:id="rId1135" display="1960"/>
    <hyperlink ref="DB110" r:id="rId1136" display="1960"/>
    <hyperlink ref="FB110" r:id="rId1137" display="1960"/>
    <hyperlink ref="GB110" r:id="rId1138" display="1960"/>
    <hyperlink ref="HB110" r:id="rId1139" display="1960"/>
    <hyperlink ref="IB110" r:id="rId1140" display="1960"/>
    <hyperlink ref="JB110" r:id="rId1141" display="1960"/>
    <hyperlink ref="LB110" r:id="rId1142" display="1960"/>
    <hyperlink ref="MB110" r:id="rId1143" display="1960"/>
    <hyperlink ref="NB110" r:id="rId1144" display="1960"/>
    <hyperlink ref="OB110" r:id="rId1145" display="1960"/>
    <hyperlink ref="PB110" r:id="rId1146" display="1960"/>
    <hyperlink ref="QB110" r:id="rId1147" display="1960"/>
    <hyperlink ref="RB110" r:id="rId1148" display="1960"/>
    <hyperlink ref="SB110" r:id="rId1149" display="1960"/>
    <hyperlink ref="TB110" r:id="rId1150" display="1960"/>
    <hyperlink ref="UB110" r:id="rId1151" display="1960"/>
    <hyperlink ref="VB110" r:id="rId1152" display="1960"/>
    <hyperlink ref="YB110" r:id="rId1153" display="1960"/>
    <hyperlink ref="ZB110" r:id="rId1154" display="1960"/>
    <hyperlink ref="AAB110" r:id="rId1155" display="1960"/>
    <hyperlink ref="ABB110" r:id="rId1156" display="1960"/>
    <hyperlink ref="ACB110" r:id="rId1157" display="1960"/>
    <hyperlink ref="ADB110" r:id="rId1158" display="1960"/>
    <hyperlink ref="AEB110" r:id="rId1159" display="1960"/>
    <hyperlink ref="AGB110" r:id="rId1160" display="1960"/>
    <hyperlink ref="AHB110" r:id="rId1161" display="1960"/>
    <hyperlink ref="AIB110" r:id="rId1162" display="1960"/>
    <hyperlink ref="AJB110" r:id="rId1163" display="1960"/>
    <hyperlink ref="AKB110" r:id="rId1164" display="1960"/>
    <hyperlink ref="CB111" r:id="rId1165" display="1961"/>
    <hyperlink ref="DB111" r:id="rId1166" display="1961"/>
    <hyperlink ref="FB111" r:id="rId1167" display="1961"/>
    <hyperlink ref="GB111" r:id="rId1168" display="1961"/>
    <hyperlink ref="HB111" r:id="rId1169" display="1961"/>
    <hyperlink ref="IB111" r:id="rId1170" display="1961"/>
    <hyperlink ref="JB111" r:id="rId1171" display="1961"/>
    <hyperlink ref="LB111" r:id="rId1172" display="1961"/>
    <hyperlink ref="MB111" r:id="rId1173" display="1961"/>
    <hyperlink ref="NB111" r:id="rId1174" display="1961"/>
    <hyperlink ref="OB111" r:id="rId1175" display="1961"/>
    <hyperlink ref="PB111" r:id="rId1176" display="1961"/>
    <hyperlink ref="QB111" r:id="rId1177" display="1961"/>
    <hyperlink ref="RB111" r:id="rId1178" display="1961"/>
    <hyperlink ref="SB111" r:id="rId1179" display="1961"/>
    <hyperlink ref="TB111" r:id="rId1180" display="1961"/>
    <hyperlink ref="UB111" r:id="rId1181" display="1961"/>
    <hyperlink ref="VB111" r:id="rId1182" display="1961"/>
    <hyperlink ref="YB111" r:id="rId1183" display="1961"/>
    <hyperlink ref="ZB111" r:id="rId1184" display="1961"/>
    <hyperlink ref="AAB111" r:id="rId1185" display="1961"/>
    <hyperlink ref="ABB111" r:id="rId1186" display="1961"/>
    <hyperlink ref="ACB111" r:id="rId1187" display="1961"/>
    <hyperlink ref="ADB111" r:id="rId1188" display="1961"/>
    <hyperlink ref="AEB111" r:id="rId1189" display="1961"/>
    <hyperlink ref="AGB111" r:id="rId1190" display="1961"/>
    <hyperlink ref="AHB111" r:id="rId1191" display="1961"/>
    <hyperlink ref="AIB111" r:id="rId1192" display="1961"/>
    <hyperlink ref="AJB111" r:id="rId1193" display="1961"/>
    <hyperlink ref="AKB111" r:id="rId1194" display="1961"/>
    <hyperlink ref="CB112" r:id="rId1195" display="1962"/>
    <hyperlink ref="DB112" r:id="rId1196" display="1962"/>
    <hyperlink ref="FB112" r:id="rId1197" display="1962"/>
    <hyperlink ref="GB112" r:id="rId1198" display="1962"/>
    <hyperlink ref="HB112" r:id="rId1199" display="1962"/>
    <hyperlink ref="IB112" r:id="rId1200" display="1962"/>
    <hyperlink ref="JB112" r:id="rId1201" display="1962"/>
    <hyperlink ref="LB112" r:id="rId1202" display="1962"/>
    <hyperlink ref="MB112" r:id="rId1203" display="1962"/>
    <hyperlink ref="NB112" r:id="rId1204" display="1962"/>
    <hyperlink ref="OB112" r:id="rId1205" display="1962"/>
    <hyperlink ref="PB112" r:id="rId1206" display="1962"/>
    <hyperlink ref="QB112" r:id="rId1207" display="1962"/>
    <hyperlink ref="RB112" r:id="rId1208" display="1962"/>
    <hyperlink ref="SB112" r:id="rId1209" display="1962"/>
    <hyperlink ref="TB112" r:id="rId1210" display="1962"/>
    <hyperlink ref="UB112" r:id="rId1211" display="1962"/>
    <hyperlink ref="VB112" r:id="rId1212" display="1962"/>
    <hyperlink ref="WB112" r:id="rId1213" display="1962"/>
    <hyperlink ref="YB112" r:id="rId1214" display="1962"/>
    <hyperlink ref="ZB112" r:id="rId1215" display="1962"/>
    <hyperlink ref="AAB112" r:id="rId1216" display="1962"/>
    <hyperlink ref="ABB112" r:id="rId1217" display="1962"/>
    <hyperlink ref="ACB112" r:id="rId1218" display="1962"/>
    <hyperlink ref="ADB112" r:id="rId1219" display="1962"/>
    <hyperlink ref="AEB112" r:id="rId1220" display="1962"/>
    <hyperlink ref="AGB112" r:id="rId1221" display="1962"/>
    <hyperlink ref="AHB112" r:id="rId1222" display="1962"/>
    <hyperlink ref="AIB112" r:id="rId1223" display="1962"/>
    <hyperlink ref="AJB112" r:id="rId1224" display="1962"/>
    <hyperlink ref="AKB112" r:id="rId1225" display="1962"/>
    <hyperlink ref="CB113" r:id="rId1226" display="1963"/>
    <hyperlink ref="DB113" r:id="rId1227" display="1963"/>
    <hyperlink ref="FB113" r:id="rId1228" display="1963"/>
    <hyperlink ref="GB113" r:id="rId1229" display="1963"/>
    <hyperlink ref="HB113" r:id="rId1230" display="1963"/>
    <hyperlink ref="IB113" r:id="rId1231" display="1963"/>
    <hyperlink ref="JB113" r:id="rId1232" display="1963"/>
    <hyperlink ref="LB113" r:id="rId1233" display="1963"/>
    <hyperlink ref="MB113" r:id="rId1234" display="1963"/>
    <hyperlink ref="NB113" r:id="rId1235" display="1963"/>
    <hyperlink ref="OB113" r:id="rId1236" display="1963"/>
    <hyperlink ref="PB113" r:id="rId1237" display="1963"/>
    <hyperlink ref="QB113" r:id="rId1238" display="1963"/>
    <hyperlink ref="RB113" r:id="rId1239" display="1963"/>
    <hyperlink ref="SB113" r:id="rId1240" display="1963"/>
    <hyperlink ref="TB113" r:id="rId1241" display="1963"/>
    <hyperlink ref="UB113" r:id="rId1242" display="1963"/>
    <hyperlink ref="VB113" r:id="rId1243" display="1963"/>
    <hyperlink ref="WB113" r:id="rId1244" display="1963"/>
    <hyperlink ref="YB113" r:id="rId1245" display="1963"/>
    <hyperlink ref="ZB113" r:id="rId1246" display="1963"/>
    <hyperlink ref="AAB113" r:id="rId1247" display="1963"/>
    <hyperlink ref="ABB113" r:id="rId1248" display="1963"/>
    <hyperlink ref="ACB113" r:id="rId1249" display="1963"/>
    <hyperlink ref="ADB113" r:id="rId1250" display="1963"/>
    <hyperlink ref="AEB113" r:id="rId1251" display="1963"/>
    <hyperlink ref="AGB113" r:id="rId1252" display="1963"/>
    <hyperlink ref="AHB113" r:id="rId1253" display="1963"/>
    <hyperlink ref="AIB113" r:id="rId1254" display="1963"/>
    <hyperlink ref="AJB113" r:id="rId1255" display="1963"/>
    <hyperlink ref="AKB113" r:id="rId1256" display="1963"/>
    <hyperlink ref="CB114" r:id="rId1257" display="1964"/>
    <hyperlink ref="DB114" r:id="rId1258" display="1964"/>
    <hyperlink ref="FB114" r:id="rId1259" display="1964"/>
    <hyperlink ref="GB114" r:id="rId1260" display="1964"/>
    <hyperlink ref="HB114" r:id="rId1261" display="1964"/>
    <hyperlink ref="IB114" r:id="rId1262" display="1964"/>
    <hyperlink ref="JB114" r:id="rId1263" display="1964"/>
    <hyperlink ref="KB114" r:id="rId1264" display="1964"/>
    <hyperlink ref="LB114" r:id="rId1265" display="1964"/>
    <hyperlink ref="MB114" r:id="rId1266" display="1964"/>
    <hyperlink ref="NB114" r:id="rId1267" display="1964"/>
    <hyperlink ref="OB114" r:id="rId1268" display="1964"/>
    <hyperlink ref="PB114" r:id="rId1269" display="1964"/>
    <hyperlink ref="QB114" r:id="rId1270" display="1964"/>
    <hyperlink ref="RB114" r:id="rId1271" display="1964"/>
    <hyperlink ref="SB114" r:id="rId1272" display="1964"/>
    <hyperlink ref="TB114" r:id="rId1273" display="1964"/>
    <hyperlink ref="UB114" r:id="rId1274" display="1964"/>
    <hyperlink ref="VB114" r:id="rId1275" display="1964"/>
    <hyperlink ref="WB114" r:id="rId1276" display="1964"/>
    <hyperlink ref="YB114" r:id="rId1277" display="1964"/>
    <hyperlink ref="ZB114" r:id="rId1278" display="1964"/>
    <hyperlink ref="AAB114" r:id="rId1279" display="1964"/>
    <hyperlink ref="ABB114" r:id="rId1280" display="1964"/>
    <hyperlink ref="ACB114" r:id="rId1281" display="1964"/>
    <hyperlink ref="ADB114" r:id="rId1282" display="1964"/>
    <hyperlink ref="AEB114" r:id="rId1283" display="1964"/>
    <hyperlink ref="AGB114" r:id="rId1284" display="1964"/>
    <hyperlink ref="AHB114" r:id="rId1285" display="1964"/>
    <hyperlink ref="AIB114" r:id="rId1286" display="1964"/>
    <hyperlink ref="AJB114" r:id="rId1287" display="1964"/>
    <hyperlink ref="AKB114" r:id="rId1288" display="1964"/>
    <hyperlink ref="BB115" r:id="rId1289" display="1965"/>
    <hyperlink ref="CB115" r:id="rId1290" display="1965"/>
    <hyperlink ref="DB115" r:id="rId1291" display="1965"/>
    <hyperlink ref="FB115" r:id="rId1292" display="1965"/>
    <hyperlink ref="GB115" r:id="rId1293" display="1965"/>
    <hyperlink ref="HB115" r:id="rId1294" display="1965"/>
    <hyperlink ref="IB115" r:id="rId1295" display="1965"/>
    <hyperlink ref="JB115" r:id="rId1296" display="1965"/>
    <hyperlink ref="KB115" r:id="rId1297" display="1965"/>
    <hyperlink ref="LB115" r:id="rId1298" display="1965"/>
    <hyperlink ref="MB115" r:id="rId1299" display="1965"/>
    <hyperlink ref="NB115" r:id="rId1300" display="1965"/>
    <hyperlink ref="OB115" r:id="rId1301" display="1965"/>
    <hyperlink ref="PB115" r:id="rId1302" display="1965"/>
    <hyperlink ref="QB115" r:id="rId1303" display="1965"/>
    <hyperlink ref="RB115" r:id="rId1304" display="1965"/>
    <hyperlink ref="SB115" r:id="rId1305" display="1965"/>
    <hyperlink ref="TB115" r:id="rId1306" display="1965"/>
    <hyperlink ref="UB115" r:id="rId1307" display="1965"/>
    <hyperlink ref="VB115" r:id="rId1308" display="1965"/>
    <hyperlink ref="WB115" r:id="rId1309" display="1965"/>
    <hyperlink ref="YB115" r:id="rId1310" display="1965"/>
    <hyperlink ref="ZB115" r:id="rId1311" display="1965"/>
    <hyperlink ref="AAB115" r:id="rId1312" display="1965"/>
    <hyperlink ref="ABB115" r:id="rId1313" display="1965"/>
    <hyperlink ref="ACB115" r:id="rId1314" display="1965"/>
    <hyperlink ref="ADB115" r:id="rId1315" display="1965"/>
    <hyperlink ref="AEB115" r:id="rId1316" display="1965"/>
    <hyperlink ref="AFB115" r:id="rId1317" display="1965"/>
    <hyperlink ref="AGB115" r:id="rId1318" display="1965"/>
    <hyperlink ref="AHB115" r:id="rId1319" display="1965"/>
    <hyperlink ref="AIB115" r:id="rId1320" display="1965"/>
    <hyperlink ref="AJB115" r:id="rId1321" display="1965"/>
    <hyperlink ref="AKB115" r:id="rId1322" display="1965"/>
    <hyperlink ref="BB116" r:id="rId1323" display="1966"/>
    <hyperlink ref="CB116" r:id="rId1324" display="1966"/>
    <hyperlink ref="DB116" r:id="rId1325" display="1966"/>
    <hyperlink ref="FB116" r:id="rId1326" display="1966"/>
    <hyperlink ref="GB116" r:id="rId1327" display="1966"/>
    <hyperlink ref="HB116" r:id="rId1328" display="1966"/>
    <hyperlink ref="IB116" r:id="rId1329" display="1966"/>
    <hyperlink ref="JB116" r:id="rId1330" display="1966"/>
    <hyperlink ref="KB116" r:id="rId1331" display="1966"/>
    <hyperlink ref="LB116" r:id="rId1332" display="1966"/>
    <hyperlink ref="MB116" r:id="rId1333" display="1966"/>
    <hyperlink ref="NB116" r:id="rId1334" display="1966"/>
    <hyperlink ref="OB116" r:id="rId1335" display="1966"/>
    <hyperlink ref="PB116" r:id="rId1336" display="1966"/>
    <hyperlink ref="QB116" r:id="rId1337" display="1966"/>
    <hyperlink ref="RB116" r:id="rId1338" display="1966"/>
    <hyperlink ref="SB116" r:id="rId1339" display="1966"/>
    <hyperlink ref="TB116" r:id="rId1340" display="1966"/>
    <hyperlink ref="UB116" r:id="rId1341" display="1966"/>
    <hyperlink ref="VB116" r:id="rId1342" display="1966"/>
    <hyperlink ref="WB116" r:id="rId1343" display="1966"/>
    <hyperlink ref="YB116" r:id="rId1344" display="1966"/>
    <hyperlink ref="ZB116" r:id="rId1345" display="1966"/>
    <hyperlink ref="AAB116" r:id="rId1346" display="1966"/>
    <hyperlink ref="ABB116" r:id="rId1347" display="1966"/>
    <hyperlink ref="ACB116" r:id="rId1348" display="1966"/>
    <hyperlink ref="ADB116" r:id="rId1349" display="1966"/>
    <hyperlink ref="AEB116" r:id="rId1350" display="1966"/>
    <hyperlink ref="AFB116" r:id="rId1351" display="1966"/>
    <hyperlink ref="AGB116" r:id="rId1352" display="1966"/>
    <hyperlink ref="AHB116" r:id="rId1353" display="1966"/>
    <hyperlink ref="AIB116" r:id="rId1354" display="1966"/>
    <hyperlink ref="AJB116" r:id="rId1355" display="1966"/>
    <hyperlink ref="AKB116" r:id="rId1356" display="1966"/>
    <hyperlink ref="BB117" r:id="rId1357" display="1967"/>
    <hyperlink ref="CB117" r:id="rId1358" display="1967"/>
    <hyperlink ref="DB117" r:id="rId1359" display="1967"/>
    <hyperlink ref="FB117" r:id="rId1360" display="1967"/>
    <hyperlink ref="GB117" r:id="rId1361" display="1967"/>
    <hyperlink ref="HB117" r:id="rId1362" display="1967"/>
    <hyperlink ref="IB117" r:id="rId1363" display="1967"/>
    <hyperlink ref="JB117" r:id="rId1364" display="1967"/>
    <hyperlink ref="KB117" r:id="rId1365" display="1967"/>
    <hyperlink ref="LB117" r:id="rId1366" display="1967"/>
    <hyperlink ref="MB117" r:id="rId1367" display="1967"/>
    <hyperlink ref="NB117" r:id="rId1368" display="1967"/>
    <hyperlink ref="OB117" r:id="rId1369" display="1967"/>
    <hyperlink ref="PB117" r:id="rId1370" display="1967"/>
    <hyperlink ref="QB117" r:id="rId1371" display="1967"/>
    <hyperlink ref="RB117" r:id="rId1372" display="1967"/>
    <hyperlink ref="SB117" r:id="rId1373" display="1967"/>
    <hyperlink ref="TB117" r:id="rId1374" display="1967"/>
    <hyperlink ref="UB117" r:id="rId1375" display="1967"/>
    <hyperlink ref="VB117" r:id="rId1376" display="1967"/>
    <hyperlink ref="WB117" r:id="rId1377" display="1967"/>
    <hyperlink ref="YB117" r:id="rId1378" display="1967"/>
    <hyperlink ref="ZB117" r:id="rId1379" display="1967"/>
    <hyperlink ref="AAB117" r:id="rId1380" display="1967"/>
    <hyperlink ref="ABB117" r:id="rId1381" display="1967"/>
    <hyperlink ref="ACB117" r:id="rId1382" display="1967"/>
    <hyperlink ref="ADB117" r:id="rId1383" display="1967"/>
    <hyperlink ref="AEB117" r:id="rId1384" display="1967"/>
    <hyperlink ref="AFB117" r:id="rId1385" display="1967"/>
    <hyperlink ref="AGB117" r:id="rId1386" display="1967"/>
    <hyperlink ref="AHB117" r:id="rId1387" display="1967"/>
    <hyperlink ref="AIB117" r:id="rId1388" display="1967"/>
    <hyperlink ref="AJB117" r:id="rId1389" display="1967"/>
    <hyperlink ref="AKB117" r:id="rId1390" display="1967"/>
    <hyperlink ref="BB118" r:id="rId1391" display="1968"/>
    <hyperlink ref="CB118" r:id="rId1392" display="1968"/>
    <hyperlink ref="DB118" r:id="rId1393" display="1968"/>
    <hyperlink ref="FB118" r:id="rId1394" display="1968"/>
    <hyperlink ref="GB118" r:id="rId1395" display="1968"/>
    <hyperlink ref="HB118" r:id="rId1396" display="1968"/>
    <hyperlink ref="IB118" r:id="rId1397" display="1968"/>
    <hyperlink ref="JB118" r:id="rId1398" display="1968"/>
    <hyperlink ref="KB118" r:id="rId1399" display="1968"/>
    <hyperlink ref="LB118" r:id="rId1400" display="1968"/>
    <hyperlink ref="MB118" r:id="rId1401" display="1968"/>
    <hyperlink ref="NB118" r:id="rId1402" display="1968"/>
    <hyperlink ref="OB118" r:id="rId1403" display="1968"/>
    <hyperlink ref="PB118" r:id="rId1404" display="1968"/>
    <hyperlink ref="QB118" r:id="rId1405" display="1968"/>
    <hyperlink ref="RB118" r:id="rId1406" display="1968"/>
    <hyperlink ref="SB118" r:id="rId1407" display="1968"/>
    <hyperlink ref="TB118" r:id="rId1408" display="1968"/>
    <hyperlink ref="UB118" r:id="rId1409" display="1968"/>
    <hyperlink ref="VB118" r:id="rId1410" display="1968"/>
    <hyperlink ref="WB118" r:id="rId1411" display="1968"/>
    <hyperlink ref="YB118" r:id="rId1412" display="1968"/>
    <hyperlink ref="ZB118" r:id="rId1413" display="1968"/>
    <hyperlink ref="AAB118" r:id="rId1414" display="1968"/>
    <hyperlink ref="ABB118" r:id="rId1415" display="1968"/>
    <hyperlink ref="ACB118" r:id="rId1416" display="1968"/>
    <hyperlink ref="ADB118" r:id="rId1417" display="1968"/>
    <hyperlink ref="AEB118" r:id="rId1418" display="1968"/>
    <hyperlink ref="AFB118" r:id="rId1419" display="1968"/>
    <hyperlink ref="AGB118" r:id="rId1420" display="1968"/>
    <hyperlink ref="AHB118" r:id="rId1421" display="1968"/>
    <hyperlink ref="AIB118" r:id="rId1422" display="1968"/>
    <hyperlink ref="AKB118" r:id="rId1423" display="1968"/>
    <hyperlink ref="BB119" r:id="rId1424" display="1969"/>
    <hyperlink ref="CB119" r:id="rId1425" display="1969"/>
    <hyperlink ref="DB119" r:id="rId1426" display="1969"/>
    <hyperlink ref="FB119" r:id="rId1427" display="1969"/>
    <hyperlink ref="GB119" r:id="rId1428" display="1969"/>
    <hyperlink ref="HB119" r:id="rId1429" display="1969"/>
    <hyperlink ref="IB119" r:id="rId1430" display="1969"/>
    <hyperlink ref="JB119" r:id="rId1431" display="1969"/>
    <hyperlink ref="KB119" r:id="rId1432" display="1969"/>
    <hyperlink ref="LB119" r:id="rId1433" display="1969"/>
    <hyperlink ref="MB119" r:id="rId1434" display="1969"/>
    <hyperlink ref="NB119" r:id="rId1435" display="1969"/>
    <hyperlink ref="OB119" r:id="rId1436" display="1969"/>
    <hyperlink ref="PB119" r:id="rId1437" display="1969"/>
    <hyperlink ref="QB119" r:id="rId1438" display="1969"/>
    <hyperlink ref="RB119" r:id="rId1439" display="1969"/>
    <hyperlink ref="SB119" r:id="rId1440" display="1969"/>
    <hyperlink ref="TB119" r:id="rId1441" display="1969"/>
    <hyperlink ref="UB119" r:id="rId1442" display="1969"/>
    <hyperlink ref="VB119" r:id="rId1443" display="1969"/>
    <hyperlink ref="WB119" r:id="rId1444" display="1969"/>
    <hyperlink ref="YB119" r:id="rId1445" display="1969"/>
    <hyperlink ref="ZB119" r:id="rId1446" display="1969"/>
    <hyperlink ref="AAB119" r:id="rId1447" display="1969"/>
    <hyperlink ref="ABB119" r:id="rId1448" display="1969"/>
    <hyperlink ref="ACB119" r:id="rId1449" display="1969"/>
    <hyperlink ref="ADB119" r:id="rId1450" display="1969"/>
    <hyperlink ref="AEB119" r:id="rId1451" display="1969"/>
    <hyperlink ref="AFB119" r:id="rId1452" display="1969"/>
    <hyperlink ref="AGB119" r:id="rId1453" display="1969"/>
    <hyperlink ref="AHB119" r:id="rId1454" display="1969"/>
    <hyperlink ref="AIB119" r:id="rId1455" display="1969"/>
    <hyperlink ref="AJB119" r:id="rId1456" display="1969"/>
    <hyperlink ref="AKB119" r:id="rId1457" display="1969"/>
    <hyperlink ref="BB120" r:id="rId1458" display="1970"/>
    <hyperlink ref="CB120" r:id="rId1459" display="1970"/>
    <hyperlink ref="DB120" r:id="rId1460" display="1970"/>
    <hyperlink ref="FB120" r:id="rId1461" display="1970"/>
    <hyperlink ref="GB120" r:id="rId1462" display="1970"/>
    <hyperlink ref="HB120" r:id="rId1463" display="1970"/>
    <hyperlink ref="IB120" r:id="rId1464" display="1970"/>
    <hyperlink ref="JB120" r:id="rId1465" display="1970"/>
    <hyperlink ref="KB120" r:id="rId1466" display="1970"/>
    <hyperlink ref="LB120" r:id="rId1467" display="1970"/>
    <hyperlink ref="MB120" r:id="rId1468" display="1970"/>
    <hyperlink ref="NB120" r:id="rId1469" display="1970"/>
    <hyperlink ref="OB120" r:id="rId1470" display="1970"/>
    <hyperlink ref="PB120" r:id="rId1471" display="1970"/>
    <hyperlink ref="QB120" r:id="rId1472" display="1970"/>
    <hyperlink ref="RB120" r:id="rId1473" display="1970"/>
    <hyperlink ref="TB120" r:id="rId1474" display="1970"/>
    <hyperlink ref="UB120" r:id="rId1475" display="1970"/>
    <hyperlink ref="VB120" r:id="rId1476" display="1970"/>
    <hyperlink ref="WB120" r:id="rId1477" display="1970"/>
    <hyperlink ref="YB120" r:id="rId1478" display="1970"/>
    <hyperlink ref="ZB120" r:id="rId1479" display="1970"/>
    <hyperlink ref="AAB120" r:id="rId1480" display="1970"/>
    <hyperlink ref="ABB120" r:id="rId1481" display="1970"/>
    <hyperlink ref="ACB120" r:id="rId1482" display="1970"/>
    <hyperlink ref="ADB120" r:id="rId1483" display="1970"/>
    <hyperlink ref="AEB120" r:id="rId1484" display="1970"/>
    <hyperlink ref="AFB120" r:id="rId1485" display="1970"/>
    <hyperlink ref="AGB120" r:id="rId1486" display="1970"/>
    <hyperlink ref="AHB120" r:id="rId1487" display="1970"/>
    <hyperlink ref="AIB120" r:id="rId1488" display="1970"/>
    <hyperlink ref="AJB120" r:id="rId1489" display="1970"/>
    <hyperlink ref="AKB120" r:id="rId1490" display="1970"/>
    <hyperlink ref="BB121" r:id="rId1491" display="1971"/>
    <hyperlink ref="CB121" r:id="rId1492" display="1971"/>
    <hyperlink ref="DB121" r:id="rId1493" display="1971"/>
    <hyperlink ref="FB121" r:id="rId1494" display="1971"/>
    <hyperlink ref="GB121" r:id="rId1495" display="1971"/>
    <hyperlink ref="HB121" r:id="rId1496" display="1971"/>
    <hyperlink ref="IB121" r:id="rId1497" display="1971"/>
    <hyperlink ref="JB121" r:id="rId1498" display="1971"/>
    <hyperlink ref="KB121" r:id="rId1499" display="1971"/>
    <hyperlink ref="LB121" r:id="rId1500" display="1971"/>
    <hyperlink ref="MB121" r:id="rId1501" display="1971"/>
    <hyperlink ref="NB121" r:id="rId1502" display="1971"/>
    <hyperlink ref="OB121" r:id="rId1503" display="1971"/>
    <hyperlink ref="PB121" r:id="rId1504" display="1971"/>
    <hyperlink ref="QB121" r:id="rId1505" display="1971"/>
    <hyperlink ref="RB121" r:id="rId1506" display="1971"/>
    <hyperlink ref="SB121" r:id="rId1507" display="1971"/>
    <hyperlink ref="TB121" r:id="rId1508" display="1971"/>
    <hyperlink ref="UB121" r:id="rId1509" display="1971"/>
    <hyperlink ref="VB121" r:id="rId1510" display="1971"/>
    <hyperlink ref="WB121" r:id="rId1511" display="1971"/>
    <hyperlink ref="YB121" r:id="rId1512" display="1971"/>
    <hyperlink ref="ZB121" r:id="rId1513" display="1971"/>
    <hyperlink ref="AAB121" r:id="rId1514" display="1971"/>
    <hyperlink ref="ABB121" r:id="rId1515" display="1971"/>
    <hyperlink ref="ACB121" r:id="rId1516" display="1971"/>
    <hyperlink ref="ADB121" r:id="rId1517" display="1971"/>
    <hyperlink ref="AEB121" r:id="rId1518" display="1971"/>
    <hyperlink ref="AFB121" r:id="rId1519" display="1971"/>
    <hyperlink ref="AGB121" r:id="rId1520" display="1971"/>
    <hyperlink ref="AHB121" r:id="rId1521" display="1971"/>
    <hyperlink ref="AIB121" r:id="rId1522" display="1971"/>
    <hyperlink ref="AJB121" r:id="rId1523" display="1971"/>
    <hyperlink ref="AKB121" r:id="rId1524" display="1971"/>
    <hyperlink ref="BB122" r:id="rId1525" display="1972"/>
    <hyperlink ref="CB122" r:id="rId1526" display="1972"/>
    <hyperlink ref="DB122" r:id="rId1527" display="1972"/>
    <hyperlink ref="FB122" r:id="rId1528" display="1972"/>
    <hyperlink ref="GB122" r:id="rId1529" display="1972"/>
    <hyperlink ref="HB122" r:id="rId1530" display="1972"/>
    <hyperlink ref="IB122" r:id="rId1531" display="1972"/>
    <hyperlink ref="JB122" r:id="rId1532" display="1972"/>
    <hyperlink ref="KB122" r:id="rId1533" display="1972"/>
    <hyperlink ref="LB122" r:id="rId1534" display="1972"/>
    <hyperlink ref="MB122" r:id="rId1535" display="1972"/>
    <hyperlink ref="NB122" r:id="rId1536" display="1972"/>
    <hyperlink ref="OB122" r:id="rId1537" display="1972"/>
    <hyperlink ref="PB122" r:id="rId1538" display="1972"/>
    <hyperlink ref="QB122" r:id="rId1539" display="1972"/>
    <hyperlink ref="RB122" r:id="rId1540" display="1972"/>
    <hyperlink ref="SB122" r:id="rId1541" display="1972"/>
    <hyperlink ref="TB122" r:id="rId1542" display="1972"/>
    <hyperlink ref="UB122" r:id="rId1543" display="1972"/>
    <hyperlink ref="VB122" r:id="rId1544" display="1972"/>
    <hyperlink ref="WB122" r:id="rId1545" display="1972"/>
    <hyperlink ref="YB122" r:id="rId1546" display="1972"/>
    <hyperlink ref="ZB122" r:id="rId1547" display="1972"/>
    <hyperlink ref="AAB122" r:id="rId1548" display="1972"/>
    <hyperlink ref="ACB122" r:id="rId1549" display="1972"/>
    <hyperlink ref="ADB122" r:id="rId1550" display="1972"/>
    <hyperlink ref="AEB122" r:id="rId1551" display="1972"/>
    <hyperlink ref="AFB122" r:id="rId1552" display="1972"/>
    <hyperlink ref="AGB122" r:id="rId1553" display="1972"/>
    <hyperlink ref="AHB122" r:id="rId1554" display="1972"/>
    <hyperlink ref="AIB122" r:id="rId1555" display="1972"/>
    <hyperlink ref="AJB122" r:id="rId1556" display="1972"/>
    <hyperlink ref="AKB122" r:id="rId1557" display="1972"/>
    <hyperlink ref="BB123" r:id="rId1558" display="1973"/>
    <hyperlink ref="CB123" r:id="rId1559" display="1973"/>
    <hyperlink ref="DB123" r:id="rId1560" display="1973"/>
    <hyperlink ref="FB123" r:id="rId1561" display="1973"/>
    <hyperlink ref="GB123" r:id="rId1562" display="1973"/>
    <hyperlink ref="HB123" r:id="rId1563" display="1973"/>
    <hyperlink ref="IB123" r:id="rId1564" display="1973"/>
    <hyperlink ref="JB123" r:id="rId1565" display="1973"/>
    <hyperlink ref="KB123" r:id="rId1566" display="1973"/>
    <hyperlink ref="LB123" r:id="rId1567" display="1973"/>
    <hyperlink ref="MB123" r:id="rId1568" display="1973"/>
    <hyperlink ref="NB123" r:id="rId1569" display="1973"/>
    <hyperlink ref="OB123" r:id="rId1570" display="1973"/>
    <hyperlink ref="PB123" r:id="rId1571" display="1973"/>
    <hyperlink ref="QB123" r:id="rId1572" display="1973"/>
    <hyperlink ref="RB123" r:id="rId1573" display="1973"/>
    <hyperlink ref="SB123" r:id="rId1574" display="1973"/>
    <hyperlink ref="TB123" r:id="rId1575" display="1973"/>
    <hyperlink ref="UB123" r:id="rId1576" display="1973"/>
    <hyperlink ref="VB123" r:id="rId1577" display="1973"/>
    <hyperlink ref="WB123" r:id="rId1578" display="1973"/>
    <hyperlink ref="YB123" r:id="rId1579" display="1973"/>
    <hyperlink ref="ZB123" r:id="rId1580" display="1973"/>
    <hyperlink ref="AAB123" r:id="rId1581" display="1973"/>
    <hyperlink ref="ACB123" r:id="rId1582" display="1973"/>
    <hyperlink ref="ADB123" r:id="rId1583" display="1973"/>
    <hyperlink ref="AEB123" r:id="rId1584" display="1973"/>
    <hyperlink ref="AFB123" r:id="rId1585" display="1973"/>
    <hyperlink ref="AGB123" r:id="rId1586" display="1973"/>
    <hyperlink ref="AHB123" r:id="rId1587" display="1973"/>
    <hyperlink ref="AIB123" r:id="rId1588" display="1973"/>
    <hyperlink ref="AJB123" r:id="rId1589" display="1973"/>
    <hyperlink ref="BB124" r:id="rId1590" display="1974"/>
    <hyperlink ref="CB124" r:id="rId1591" display="1974"/>
    <hyperlink ref="DB124" r:id="rId1592" display="1974"/>
    <hyperlink ref="FB124" r:id="rId1593" display="1974"/>
    <hyperlink ref="GB124" r:id="rId1594" display="1974"/>
    <hyperlink ref="HB124" r:id="rId1595" display="1974"/>
    <hyperlink ref="IB124" r:id="rId1596" display="1974"/>
    <hyperlink ref="JB124" r:id="rId1597" display="1974"/>
    <hyperlink ref="KB124" r:id="rId1598" display="1974"/>
    <hyperlink ref="LB124" r:id="rId1599" display="1974"/>
    <hyperlink ref="MB124" r:id="rId1600" display="1974"/>
    <hyperlink ref="NB124" r:id="rId1601" display="1974"/>
    <hyperlink ref="OB124" r:id="rId1602" display="1974"/>
    <hyperlink ref="PB124" r:id="rId1603" display="1974"/>
    <hyperlink ref="QB124" r:id="rId1604" display="1974"/>
    <hyperlink ref="RB124" r:id="rId1605" display="1974"/>
    <hyperlink ref="SB124" r:id="rId1606" display="1974"/>
    <hyperlink ref="TB124" r:id="rId1607" display="1974"/>
    <hyperlink ref="UB124" r:id="rId1608" display="1974"/>
    <hyperlink ref="VB124" r:id="rId1609" display="1974"/>
    <hyperlink ref="YB124" r:id="rId1610" display="1974"/>
    <hyperlink ref="ZB124" r:id="rId1611" display="1974"/>
    <hyperlink ref="AAB124" r:id="rId1612" display="1974"/>
    <hyperlink ref="ACB124" r:id="rId1613" display="1974"/>
    <hyperlink ref="ADB124" r:id="rId1614" display="1974"/>
    <hyperlink ref="AEB124" r:id="rId1615" display="1974"/>
    <hyperlink ref="AFB124" r:id="rId1616" display="1974"/>
    <hyperlink ref="AGB124" r:id="rId1617" display="1974"/>
    <hyperlink ref="AHB124" r:id="rId1618" display="1974"/>
    <hyperlink ref="AIB124" r:id="rId1619" display="1974"/>
    <hyperlink ref="AJB124" r:id="rId1620" display="1974"/>
    <hyperlink ref="AKB124" r:id="rId1621" display="1974"/>
    <hyperlink ref="BB125" r:id="rId1622" display="1975"/>
    <hyperlink ref="CB125" r:id="rId1623" display="1975"/>
    <hyperlink ref="DB125" r:id="rId1624" display="1975"/>
    <hyperlink ref="FB125" r:id="rId1625" display="1975"/>
    <hyperlink ref="GB125" r:id="rId1626" display="1975"/>
    <hyperlink ref="HB125" r:id="rId1627" display="1975"/>
    <hyperlink ref="IB125" r:id="rId1628" display="1975"/>
    <hyperlink ref="JB125" r:id="rId1629" display="1975"/>
    <hyperlink ref="KB125" r:id="rId1630" display="1975"/>
    <hyperlink ref="LB125" r:id="rId1631" display="1975"/>
    <hyperlink ref="MB125" r:id="rId1632" display="1975"/>
    <hyperlink ref="NB125" r:id="rId1633" display="1975"/>
    <hyperlink ref="OB125" r:id="rId1634" display="1975"/>
    <hyperlink ref="PB125" r:id="rId1635" display="1975"/>
    <hyperlink ref="QB125" r:id="rId1636" display="1975"/>
    <hyperlink ref="RB125" r:id="rId1637" display="1975"/>
    <hyperlink ref="SB125" r:id="rId1638" display="1975"/>
    <hyperlink ref="TB125" r:id="rId1639" display="1975"/>
    <hyperlink ref="UB125" r:id="rId1640" display="1975"/>
    <hyperlink ref="VB125" r:id="rId1641" display="1975"/>
    <hyperlink ref="WB125" r:id="rId1642" display="1975"/>
    <hyperlink ref="YB125" r:id="rId1643" display="1975"/>
    <hyperlink ref="ZB125" r:id="rId1644" display="1975"/>
    <hyperlink ref="AAB125" r:id="rId1645" display="1975"/>
    <hyperlink ref="ABB125" r:id="rId1646" display="1975"/>
    <hyperlink ref="ACB125" r:id="rId1647" display="1975"/>
    <hyperlink ref="ADB125" r:id="rId1648" display="1975"/>
    <hyperlink ref="AEB125" r:id="rId1649" display="1975"/>
    <hyperlink ref="AFB125" r:id="rId1650" display="1975"/>
    <hyperlink ref="AGB125" r:id="rId1651" display="1975"/>
    <hyperlink ref="AHB125" r:id="rId1652" display="1975"/>
    <hyperlink ref="AIB125" r:id="rId1653" display="1975"/>
    <hyperlink ref="AJB125" r:id="rId1654" display="1975"/>
    <hyperlink ref="AKB125" r:id="rId1655" display="1975"/>
    <hyperlink ref="BB126" r:id="rId1656" display="1976"/>
    <hyperlink ref="CB126" r:id="rId1657" display="1976"/>
    <hyperlink ref="DB126" r:id="rId1658" display="1976"/>
    <hyperlink ref="GB126" r:id="rId1659" display="1976"/>
    <hyperlink ref="HB126" r:id="rId1660" display="1976"/>
    <hyperlink ref="IB126" r:id="rId1661" display="1976"/>
    <hyperlink ref="KB126" r:id="rId1662" display="1976"/>
    <hyperlink ref="LB126" r:id="rId1663" display="1976"/>
    <hyperlink ref="MB126" r:id="rId1664" display="1976"/>
    <hyperlink ref="NB126" r:id="rId1665" display="1976"/>
    <hyperlink ref="OB126" r:id="rId1666" display="1976"/>
    <hyperlink ref="PB126" r:id="rId1667" display="1976"/>
    <hyperlink ref="QB126" r:id="rId1668" display="1976"/>
    <hyperlink ref="RB126" r:id="rId1669" display="1976"/>
    <hyperlink ref="SB126" r:id="rId1670" display="1976"/>
    <hyperlink ref="TB126" r:id="rId1671" display="1976"/>
    <hyperlink ref="UB126" r:id="rId1672" display="1976"/>
    <hyperlink ref="WB126" r:id="rId1673" display="1976"/>
    <hyperlink ref="YB126" r:id="rId1674" display="1976"/>
    <hyperlink ref="ZB126" r:id="rId1675" display="1976"/>
    <hyperlink ref="AAB126" r:id="rId1676" display="1976"/>
    <hyperlink ref="ABB126" r:id="rId1677" display="1976"/>
    <hyperlink ref="ACB126" r:id="rId1678" display="1976"/>
    <hyperlink ref="ADB126" r:id="rId1679" display="1976"/>
    <hyperlink ref="AEB126" r:id="rId1680" display="1976"/>
    <hyperlink ref="AFB126" r:id="rId1681" display="1976"/>
    <hyperlink ref="AGB126" r:id="rId1682" display="1976"/>
    <hyperlink ref="AHB126" r:id="rId1683" display="1976"/>
    <hyperlink ref="AIB126" r:id="rId1684" display="1976"/>
    <hyperlink ref="AJB126" r:id="rId1685" display="1976"/>
    <hyperlink ref="AKB126" r:id="rId1686" display="1976"/>
    <hyperlink ref="BB127" r:id="rId1687" display="1977"/>
    <hyperlink ref="CB127" r:id="rId1688" display="1977"/>
    <hyperlink ref="DB127" r:id="rId1689" display="1977"/>
    <hyperlink ref="GB127" r:id="rId1690" display="1977"/>
    <hyperlink ref="HB127" r:id="rId1691" display="1977"/>
    <hyperlink ref="IB127" r:id="rId1692" display="1977"/>
    <hyperlink ref="KB127" r:id="rId1693" display="1977"/>
    <hyperlink ref="LB127" r:id="rId1694" display="1977"/>
    <hyperlink ref="MB127" r:id="rId1695" display="1977"/>
    <hyperlink ref="NB127" r:id="rId1696" display="1977"/>
    <hyperlink ref="OB127" r:id="rId1697" display="1977"/>
    <hyperlink ref="PB127" r:id="rId1698" display="1977"/>
    <hyperlink ref="QB127" r:id="rId1699" display="1977"/>
    <hyperlink ref="RB127" r:id="rId1700" display="1977"/>
    <hyperlink ref="SB127" r:id="rId1701" display="1977"/>
    <hyperlink ref="TB127" r:id="rId1702" display="1977"/>
    <hyperlink ref="UB127" r:id="rId1703" display="1977"/>
    <hyperlink ref="WB127" r:id="rId1704" display="1977"/>
    <hyperlink ref="YB127" r:id="rId1705" display="1977"/>
    <hyperlink ref="ZB127" r:id="rId1706" display="1977"/>
    <hyperlink ref="AAB127" r:id="rId1707" display="1977"/>
    <hyperlink ref="ABB127" r:id="rId1708" display="1977"/>
    <hyperlink ref="ACB127" r:id="rId1709" display="1977"/>
    <hyperlink ref="ADB127" r:id="rId1710" display="1977"/>
    <hyperlink ref="AEB127" r:id="rId1711" display="1977"/>
    <hyperlink ref="AFB127" r:id="rId1712" display="1977"/>
    <hyperlink ref="AGB127" r:id="rId1713" display="1977"/>
    <hyperlink ref="AHB127" r:id="rId1714" display="1977"/>
    <hyperlink ref="AIB127" r:id="rId1715" display="1977"/>
    <hyperlink ref="AJB127" r:id="rId1716" display="1977"/>
    <hyperlink ref="AKB127" r:id="rId1717" display="1977"/>
    <hyperlink ref="BB128" r:id="rId1718" display="1978"/>
    <hyperlink ref="CB128" r:id="rId1719" display="1978"/>
    <hyperlink ref="DB128" r:id="rId1720" display="1978"/>
    <hyperlink ref="GB128" r:id="rId1721" display="1978"/>
    <hyperlink ref="HB128" r:id="rId1722" display="1978"/>
    <hyperlink ref="IB128" r:id="rId1723" display="1978"/>
    <hyperlink ref="KB128" r:id="rId1724" display="1978"/>
    <hyperlink ref="LB128" r:id="rId1725" display="1978"/>
    <hyperlink ref="MB128" r:id="rId1726" display="1978"/>
    <hyperlink ref="NB128" r:id="rId1727" display="1978"/>
    <hyperlink ref="OB128" r:id="rId1728" display="1978"/>
    <hyperlink ref="PB128" r:id="rId1729" display="1978"/>
    <hyperlink ref="QB128" r:id="rId1730" display="1978"/>
    <hyperlink ref="RB128" r:id="rId1731" display="1978"/>
    <hyperlink ref="SB128" r:id="rId1732" display="1978"/>
    <hyperlink ref="TB128" r:id="rId1733" display="1978"/>
    <hyperlink ref="UB128" r:id="rId1734" display="1978"/>
    <hyperlink ref="WB128" r:id="rId1735" display="1978"/>
    <hyperlink ref="YB128" r:id="rId1736" display="1978"/>
    <hyperlink ref="ZB128" r:id="rId1737" display="1978"/>
    <hyperlink ref="AAB128" r:id="rId1738" display="1978"/>
    <hyperlink ref="ABB128" r:id="rId1739" display="1978"/>
    <hyperlink ref="ACB128" r:id="rId1740" display="1978"/>
    <hyperlink ref="ADB128" r:id="rId1741" display="1978"/>
    <hyperlink ref="AEB128" r:id="rId1742" display="1978"/>
    <hyperlink ref="AFB128" r:id="rId1743" display="1978"/>
    <hyperlink ref="AGB128" r:id="rId1744" display="1978"/>
    <hyperlink ref="AHB128" r:id="rId1745" display="1978"/>
    <hyperlink ref="AIB128" r:id="rId1746" display="1978"/>
    <hyperlink ref="AJB128" r:id="rId1747" display="1978"/>
    <hyperlink ref="AKB128" r:id="rId1748" display="1978"/>
    <hyperlink ref="BB129" r:id="rId1749" display="1979"/>
    <hyperlink ref="CB129" r:id="rId1750" display="1979"/>
    <hyperlink ref="DB129" r:id="rId1751" display="1979"/>
    <hyperlink ref="GB129" r:id="rId1752" display="1979"/>
    <hyperlink ref="HB129" r:id="rId1753" display="1979"/>
    <hyperlink ref="IB129" r:id="rId1754" display="1979"/>
    <hyperlink ref="KB129" r:id="rId1755" display="1979"/>
    <hyperlink ref="LB129" r:id="rId1756" display="1979"/>
    <hyperlink ref="MB129" r:id="rId1757" display="1979"/>
    <hyperlink ref="NB129" r:id="rId1758" display="1979"/>
    <hyperlink ref="OB129" r:id="rId1759" display="1979"/>
    <hyperlink ref="PB129" r:id="rId1760" display="1979"/>
    <hyperlink ref="QB129" r:id="rId1761" display="1979"/>
    <hyperlink ref="RB129" r:id="rId1762" display="1979"/>
    <hyperlink ref="SB129" r:id="rId1763" display="1979"/>
    <hyperlink ref="TB129" r:id="rId1764" display="1979"/>
    <hyperlink ref="UB129" r:id="rId1765" display="1979"/>
    <hyperlink ref="WB129" r:id="rId1766" display="1979"/>
    <hyperlink ref="YB129" r:id="rId1767" display="1979"/>
    <hyperlink ref="ZB129" r:id="rId1768" display="1979"/>
    <hyperlink ref="AAB129" r:id="rId1769" display="1979"/>
    <hyperlink ref="ABB129" r:id="rId1770" display="1979"/>
    <hyperlink ref="ACB129" r:id="rId1771" display="1979"/>
    <hyperlink ref="ADB129" r:id="rId1772" display="1979"/>
    <hyperlink ref="AEB129" r:id="rId1773" display="1979"/>
    <hyperlink ref="AFB129" r:id="rId1774" display="1979"/>
    <hyperlink ref="AGB129" r:id="rId1775" display="1979"/>
    <hyperlink ref="AHB129" r:id="rId1776" display="1979"/>
    <hyperlink ref="AIB129" r:id="rId1777" display="1979"/>
    <hyperlink ref="AJB129" r:id="rId1778" display="1979"/>
    <hyperlink ref="AKB129" r:id="rId1779" display="1979"/>
    <hyperlink ref="BB130" r:id="rId1780" display="1980"/>
    <hyperlink ref="CB130" r:id="rId1781" display="1980"/>
    <hyperlink ref="DB130" r:id="rId1782" display="1980"/>
    <hyperlink ref="GB130" r:id="rId1783" display="1980"/>
    <hyperlink ref="HB130" r:id="rId1784" display="1980"/>
    <hyperlink ref="IB130" r:id="rId1785" display="1980"/>
    <hyperlink ref="KB130" r:id="rId1786" display="1980"/>
    <hyperlink ref="LB130" r:id="rId1787" display="1980"/>
    <hyperlink ref="MB130" r:id="rId1788" display="1980"/>
    <hyperlink ref="NB130" r:id="rId1789" display="1980"/>
    <hyperlink ref="OB130" r:id="rId1790" display="1980"/>
    <hyperlink ref="PB130" r:id="rId1791" display="1980"/>
    <hyperlink ref="QB130" r:id="rId1792" display="1980"/>
    <hyperlink ref="RB130" r:id="rId1793" display="1980"/>
    <hyperlink ref="TB130" r:id="rId1794" display="1980"/>
    <hyperlink ref="UB130" r:id="rId1795" display="1980"/>
    <hyperlink ref="WB130" r:id="rId1796" display="1980"/>
    <hyperlink ref="YB130" r:id="rId1797" display="1980"/>
    <hyperlink ref="ZB130" r:id="rId1798" display="1980"/>
    <hyperlink ref="AAB130" r:id="rId1799" display="1980"/>
    <hyperlink ref="ABB130" r:id="rId1800" display="1980"/>
    <hyperlink ref="ACB130" r:id="rId1801" display="1980"/>
    <hyperlink ref="ADB130" r:id="rId1802" display="1980"/>
    <hyperlink ref="AEB130" r:id="rId1803" display="1980"/>
    <hyperlink ref="AFB130" r:id="rId1804" display="1980"/>
    <hyperlink ref="AGB130" r:id="rId1805" display="1980"/>
    <hyperlink ref="AHB130" r:id="rId1806" display="1980"/>
    <hyperlink ref="AIB130" r:id="rId1807" display="1980"/>
    <hyperlink ref="AJB130" r:id="rId1808" display="1980"/>
    <hyperlink ref="AKB130" r:id="rId1809" display="1980"/>
    <hyperlink ref="BB131" r:id="rId1810" display="1981"/>
    <hyperlink ref="CB131" r:id="rId1811" display="1981"/>
    <hyperlink ref="DB131" r:id="rId1812" display="1981"/>
    <hyperlink ref="GB131" r:id="rId1813" display="1981"/>
    <hyperlink ref="HB131" r:id="rId1814" display="1981"/>
    <hyperlink ref="IB131" r:id="rId1815" display="1981"/>
    <hyperlink ref="KB131" r:id="rId1816" display="1981"/>
    <hyperlink ref="LB131" r:id="rId1817" display="1981"/>
    <hyperlink ref="MB131" r:id="rId1818" display="1981"/>
    <hyperlink ref="NB131" r:id="rId1819" display="1981"/>
    <hyperlink ref="OB131" r:id="rId1820" display="1981"/>
    <hyperlink ref="PB131" r:id="rId1821" display="1981"/>
    <hyperlink ref="QB131" r:id="rId1822" display="1981"/>
    <hyperlink ref="RB131" r:id="rId1823" display="1981"/>
    <hyperlink ref="TB131" r:id="rId1824" display="1981"/>
    <hyperlink ref="UB131" r:id="rId1825" display="1981"/>
    <hyperlink ref="WB131" r:id="rId1826" display="1981"/>
    <hyperlink ref="YB131" r:id="rId1827" display="1981"/>
    <hyperlink ref="ZB131" r:id="rId1828" display="1981"/>
    <hyperlink ref="AAB131" r:id="rId1829" display="1981"/>
    <hyperlink ref="ABB131" r:id="rId1830" display="1981"/>
    <hyperlink ref="ACB131" r:id="rId1831" display="1981"/>
    <hyperlink ref="ADB131" r:id="rId1832" display="1981"/>
    <hyperlink ref="AEB131" r:id="rId1833" display="1981"/>
    <hyperlink ref="AFB131" r:id="rId1834" display="1981"/>
    <hyperlink ref="AGB131" r:id="rId1835" display="1981"/>
    <hyperlink ref="AHB131" r:id="rId1836" display="1981"/>
    <hyperlink ref="AIB131" r:id="rId1837" display="1981"/>
    <hyperlink ref="AJB131" r:id="rId1838" display="1981"/>
    <hyperlink ref="AKB131" r:id="rId1839" display="1981"/>
    <hyperlink ref="BB132" r:id="rId1840" display="1982"/>
    <hyperlink ref="CB132" r:id="rId1841" display="1982"/>
    <hyperlink ref="DB132" r:id="rId1842" display="1982"/>
    <hyperlink ref="GB132" r:id="rId1843" display="1982"/>
    <hyperlink ref="HB132" r:id="rId1844" display="1982"/>
    <hyperlink ref="IB132" r:id="rId1845" display="1982"/>
    <hyperlink ref="KB132" r:id="rId1846" display="1982"/>
    <hyperlink ref="LB132" r:id="rId1847" display="1982"/>
    <hyperlink ref="MB132" r:id="rId1848" display="1982"/>
    <hyperlink ref="NB132" r:id="rId1849" display="1982"/>
    <hyperlink ref="OB132" r:id="rId1850" display="1982"/>
    <hyperlink ref="PB132" r:id="rId1851" display="1982"/>
    <hyperlink ref="QB132" r:id="rId1852" display="1982"/>
    <hyperlink ref="RB132" r:id="rId1853" display="1982"/>
    <hyperlink ref="TB132" r:id="rId1854" display="1982"/>
    <hyperlink ref="UB132" r:id="rId1855" display="1982"/>
    <hyperlink ref="WB132" r:id="rId1856" display="1982"/>
    <hyperlink ref="YB132" r:id="rId1857" display="1982"/>
    <hyperlink ref="ZB132" r:id="rId1858" display="1982"/>
    <hyperlink ref="AAB132" r:id="rId1859" display="1982"/>
    <hyperlink ref="ABB132" r:id="rId1860" display="1982"/>
    <hyperlink ref="ACB132" r:id="rId1861" display="1982"/>
    <hyperlink ref="ADB132" r:id="rId1862" display="1982"/>
    <hyperlink ref="AEB132" r:id="rId1863" display="1982"/>
    <hyperlink ref="AFB132" r:id="rId1864" display="1982"/>
    <hyperlink ref="AGB132" r:id="rId1865" display="1982"/>
    <hyperlink ref="AHB132" r:id="rId1866" display="1982"/>
    <hyperlink ref="AIB132" r:id="rId1867" display="1982"/>
    <hyperlink ref="AJB132" r:id="rId1868" display="1982"/>
    <hyperlink ref="AKB132" r:id="rId1869" display="1982"/>
    <hyperlink ref="BB133" r:id="rId1870" display="1983"/>
    <hyperlink ref="CB133" r:id="rId1871" display="1983"/>
    <hyperlink ref="DB133" r:id="rId1872" display="1983"/>
    <hyperlink ref="GB133" r:id="rId1873" display="1983"/>
    <hyperlink ref="HB133" r:id="rId1874" display="1983"/>
    <hyperlink ref="IB133" r:id="rId1875" display="1983"/>
    <hyperlink ref="KB133" r:id="rId1876" display="1983"/>
    <hyperlink ref="LB133" r:id="rId1877" display="1983"/>
    <hyperlink ref="MB133" r:id="rId1878" display="1983"/>
    <hyperlink ref="NB133" r:id="rId1879" display="1983"/>
    <hyperlink ref="OB133" r:id="rId1880" display="1983"/>
    <hyperlink ref="PB133" r:id="rId1881" display="1983"/>
    <hyperlink ref="QB133" r:id="rId1882" display="1983"/>
    <hyperlink ref="RB133" r:id="rId1883" display="1983"/>
    <hyperlink ref="TB133" r:id="rId1884" display="1983"/>
    <hyperlink ref="UB133" r:id="rId1885" display="1983"/>
    <hyperlink ref="WB133" r:id="rId1886" display="1983"/>
    <hyperlink ref="YB133" r:id="rId1887" display="1983"/>
    <hyperlink ref="ZB133" r:id="rId1888" display="1983"/>
    <hyperlink ref="AAB133" r:id="rId1889" display="1983"/>
    <hyperlink ref="ABB133" r:id="rId1890" display="1983"/>
    <hyperlink ref="ACB133" r:id="rId1891" display="1983"/>
    <hyperlink ref="ADB133" r:id="rId1892" display="1983"/>
    <hyperlink ref="AEB133" r:id="rId1893" display="1983"/>
    <hyperlink ref="AFB133" r:id="rId1894" display="1983"/>
    <hyperlink ref="AGB133" r:id="rId1895" display="1983"/>
    <hyperlink ref="AHB133" r:id="rId1896" display="1983"/>
    <hyperlink ref="AIB133" r:id="rId1897" display="1983"/>
    <hyperlink ref="AJB133" r:id="rId1898" display="1983"/>
    <hyperlink ref="AKB133" r:id="rId1899" display="1983"/>
    <hyperlink ref="BB134" r:id="rId1900" display="1984"/>
    <hyperlink ref="CB134" r:id="rId1901" display="1984"/>
    <hyperlink ref="DB134" r:id="rId1902" display="1984"/>
    <hyperlink ref="GB134" r:id="rId1903" display="1984"/>
    <hyperlink ref="HB134" r:id="rId1904" display="1984"/>
    <hyperlink ref="IB134" r:id="rId1905" display="1984"/>
    <hyperlink ref="KB134" r:id="rId1906" display="1984"/>
    <hyperlink ref="LB134" r:id="rId1907" display="1984"/>
    <hyperlink ref="MB134" r:id="rId1908" display="1984"/>
    <hyperlink ref="NB134" r:id="rId1909" display="1984"/>
    <hyperlink ref="OB134" r:id="rId1910" display="1984"/>
    <hyperlink ref="PB134" r:id="rId1911" display="1984"/>
    <hyperlink ref="QB134" r:id="rId1912" display="1984"/>
    <hyperlink ref="RB134" r:id="rId1913" display="1984"/>
    <hyperlink ref="TB134" r:id="rId1914" display="1984"/>
    <hyperlink ref="UB134" r:id="rId1915" display="1984"/>
    <hyperlink ref="WB134" r:id="rId1916" display="1984"/>
    <hyperlink ref="YB134" r:id="rId1917" display="1984"/>
    <hyperlink ref="ZB134" r:id="rId1918" display="1984"/>
    <hyperlink ref="AAB134" r:id="rId1919" display="1984"/>
    <hyperlink ref="ABB134" r:id="rId1920" display="1984"/>
    <hyperlink ref="ACB134" r:id="rId1921" display="1984"/>
    <hyperlink ref="ADB134" r:id="rId1922" display="1984"/>
    <hyperlink ref="AEB134" r:id="rId1923" display="1984"/>
    <hyperlink ref="AFB134" r:id="rId1924" display="1984"/>
    <hyperlink ref="AGB134" r:id="rId1925" display="1984"/>
    <hyperlink ref="AHB134" r:id="rId1926" display="1984"/>
    <hyperlink ref="AIB134" r:id="rId1927" display="1984"/>
    <hyperlink ref="AJB134" r:id="rId1928" display="1984"/>
    <hyperlink ref="AKB134" r:id="rId1929" display="1984"/>
    <hyperlink ref="BB135" r:id="rId1930" display="1985"/>
    <hyperlink ref="CB135" r:id="rId1931" display="1985"/>
    <hyperlink ref="DB135" r:id="rId1932" display="1985"/>
    <hyperlink ref="GB135" r:id="rId1933" display="1985"/>
    <hyperlink ref="HB135" r:id="rId1934" display="1985"/>
    <hyperlink ref="IB135" r:id="rId1935" display="1985"/>
    <hyperlink ref="KB135" r:id="rId1936" display="1985"/>
    <hyperlink ref="LB135" r:id="rId1937" display="1985"/>
    <hyperlink ref="MB135" r:id="rId1938" display="1985"/>
    <hyperlink ref="NB135" r:id="rId1939" display="1985"/>
    <hyperlink ref="OB135" r:id="rId1940" display="1985"/>
    <hyperlink ref="PB135" r:id="rId1941" display="1985"/>
    <hyperlink ref="QB135" r:id="rId1942" display="1985"/>
    <hyperlink ref="RB135" r:id="rId1943" display="1985"/>
    <hyperlink ref="TB135" r:id="rId1944" display="1985"/>
    <hyperlink ref="UB135" r:id="rId1945" display="1985"/>
    <hyperlink ref="WB135" r:id="rId1946" display="1985"/>
    <hyperlink ref="YB135" r:id="rId1947" display="1985"/>
    <hyperlink ref="ZB135" r:id="rId1948" display="1985"/>
    <hyperlink ref="AAB135" r:id="rId1949" display="1985"/>
    <hyperlink ref="ABB135" r:id="rId1950" display="1985"/>
    <hyperlink ref="ACB135" r:id="rId1951" display="1985"/>
    <hyperlink ref="ADB135" r:id="rId1952" display="1985"/>
    <hyperlink ref="AEB135" r:id="rId1953" display="1985"/>
    <hyperlink ref="AFB135" r:id="rId1954" display="1985"/>
    <hyperlink ref="AGB135" r:id="rId1955" display="1985"/>
    <hyperlink ref="AHB135" r:id="rId1956" display="1985"/>
    <hyperlink ref="AIB135" r:id="rId1957" display="1985"/>
    <hyperlink ref="AJB135" r:id="rId1958" display="1985"/>
    <hyperlink ref="AKB135" r:id="rId1959" display="1985"/>
    <hyperlink ref="BB136" r:id="rId1960" display="1986"/>
    <hyperlink ref="CB136" r:id="rId1961" display="1986"/>
    <hyperlink ref="DB136" r:id="rId1962" display="1986"/>
    <hyperlink ref="GB136" r:id="rId1963" display="1986"/>
    <hyperlink ref="HB136" r:id="rId1964" display="1986"/>
    <hyperlink ref="IB136" r:id="rId1965" display="1986"/>
    <hyperlink ref="KB136" r:id="rId1966" display="1986"/>
    <hyperlink ref="LB136" r:id="rId1967" display="1986"/>
    <hyperlink ref="MB136" r:id="rId1968" display="1986"/>
    <hyperlink ref="NB136" r:id="rId1969" display="1986"/>
    <hyperlink ref="OB136" r:id="rId1970" display="1986"/>
    <hyperlink ref="PB136" r:id="rId1971" display="1986"/>
    <hyperlink ref="QB136" r:id="rId1972" display="1986"/>
    <hyperlink ref="RB136" r:id="rId1973" display="1986"/>
    <hyperlink ref="TB136" r:id="rId1974" display="1986"/>
    <hyperlink ref="UB136" r:id="rId1975" display="1986"/>
    <hyperlink ref="VB136" r:id="rId1976" display="1986"/>
    <hyperlink ref="WB136" r:id="rId1977" display="1986"/>
    <hyperlink ref="YB136" r:id="rId1978" display="1986"/>
    <hyperlink ref="ZB136" r:id="rId1979" display="1986"/>
    <hyperlink ref="AAB136" r:id="rId1980" display="1986"/>
    <hyperlink ref="ABB136" r:id="rId1981" display="1986"/>
    <hyperlink ref="ACB136" r:id="rId1982" display="1986"/>
    <hyperlink ref="ADB136" r:id="rId1983" display="1986"/>
    <hyperlink ref="AEB136" r:id="rId1984" display="1986"/>
    <hyperlink ref="AFB136" r:id="rId1985" display="1986"/>
    <hyperlink ref="AGB136" r:id="rId1986" display="1986"/>
    <hyperlink ref="AHB136" r:id="rId1987" display="1986"/>
    <hyperlink ref="AIB136" r:id="rId1988" display="1986"/>
    <hyperlink ref="AJB136" r:id="rId1989" display="1986"/>
    <hyperlink ref="AKB136" r:id="rId1990" display="1986"/>
    <hyperlink ref="BB137" r:id="rId1991" display="1987"/>
    <hyperlink ref="CB137" r:id="rId1992" display="1987"/>
    <hyperlink ref="DB137" r:id="rId1993" display="1987"/>
    <hyperlink ref="GB137" r:id="rId1994" display="1987"/>
    <hyperlink ref="HB137" r:id="rId1995" display="1987"/>
    <hyperlink ref="IB137" r:id="rId1996" display="1987"/>
    <hyperlink ref="KB137" r:id="rId1997" display="1987"/>
    <hyperlink ref="LB137" r:id="rId1998" display="1987"/>
    <hyperlink ref="MB137" r:id="rId1999" display="1987"/>
    <hyperlink ref="NB137" r:id="rId2000" display="1987"/>
    <hyperlink ref="OB137" r:id="rId2001" display="1987"/>
    <hyperlink ref="PB137" r:id="rId2002" display="1987"/>
    <hyperlink ref="QB137" r:id="rId2003" display="1987"/>
    <hyperlink ref="RB137" r:id="rId2004" display="1987"/>
    <hyperlink ref="TB137" r:id="rId2005" display="1987"/>
    <hyperlink ref="UB137" r:id="rId2006" display="1987"/>
    <hyperlink ref="VB137" r:id="rId2007" display="1987"/>
    <hyperlink ref="YB137" r:id="rId2008" display="1987"/>
    <hyperlink ref="ZB137" r:id="rId2009" display="1987"/>
    <hyperlink ref="AAB137" r:id="rId2010" display="1987"/>
    <hyperlink ref="ABB137" r:id="rId2011" display="1987"/>
    <hyperlink ref="ACB137" r:id="rId2012" display="1987"/>
    <hyperlink ref="ADB137" r:id="rId2013" display="1987"/>
    <hyperlink ref="AEB137" r:id="rId2014" display="1987"/>
    <hyperlink ref="AFB137" r:id="rId2015" display="1987"/>
    <hyperlink ref="AGB137" r:id="rId2016" display="1987"/>
    <hyperlink ref="AHB137" r:id="rId2017" display="1987"/>
    <hyperlink ref="AIB137" r:id="rId2018" display="1987"/>
    <hyperlink ref="AJB137" r:id="rId2019" display="1987"/>
    <hyperlink ref="AKB137" r:id="rId2020" display="1987"/>
    <hyperlink ref="BB138" r:id="rId2021" display="1988"/>
    <hyperlink ref="CB138" r:id="rId2022" display="1988"/>
    <hyperlink ref="DB138" r:id="rId2023" display="1988"/>
    <hyperlink ref="GB138" r:id="rId2024" display="1988"/>
    <hyperlink ref="HB138" r:id="rId2025" display="1988"/>
    <hyperlink ref="IB138" r:id="rId2026" display="1988"/>
    <hyperlink ref="KB138" r:id="rId2027" display="1988"/>
    <hyperlink ref="LB138" r:id="rId2028" display="1988"/>
    <hyperlink ref="MB138" r:id="rId2029" display="1988"/>
    <hyperlink ref="NB138" r:id="rId2030" display="1988"/>
    <hyperlink ref="OB138" r:id="rId2031" display="1988"/>
    <hyperlink ref="PB138" r:id="rId2032" display="1988"/>
    <hyperlink ref="QB138" r:id="rId2033" display="1988"/>
    <hyperlink ref="TB138" r:id="rId2034" display="1988"/>
    <hyperlink ref="UB138" r:id="rId2035" display="1988"/>
    <hyperlink ref="ZB138" r:id="rId2036" display="1988"/>
    <hyperlink ref="AAB138" r:id="rId2037" display="1988"/>
    <hyperlink ref="ABB138" r:id="rId2038" display="1988"/>
    <hyperlink ref="ACB138" r:id="rId2039" display="1988"/>
    <hyperlink ref="ADB138" r:id="rId2040" display="1988"/>
    <hyperlink ref="AEB138" r:id="rId2041" display="1988"/>
    <hyperlink ref="AFB138" r:id="rId2042" display="1988"/>
    <hyperlink ref="AGB138" r:id="rId2043" display="1988"/>
    <hyperlink ref="AIB138" r:id="rId2044" display="1988"/>
    <hyperlink ref="AJB138" r:id="rId2045" display="1988"/>
    <hyperlink ref="AKB138" r:id="rId2046" display="1988"/>
    <hyperlink ref="BB139" r:id="rId2047" display="1989"/>
    <hyperlink ref="CB139" r:id="rId2048" display="1989"/>
    <hyperlink ref="DB139" r:id="rId2049" display="1989"/>
    <hyperlink ref="GB139" r:id="rId2050" display="1989"/>
    <hyperlink ref="HB139" r:id="rId2051" display="1989"/>
    <hyperlink ref="IB139" r:id="rId2052" display="1989"/>
    <hyperlink ref="KB139" r:id="rId2053" display="1989"/>
    <hyperlink ref="MB139" r:id="rId2054" display="1989"/>
    <hyperlink ref="NB139" r:id="rId2055" display="1989"/>
    <hyperlink ref="OB139" r:id="rId2056" display="1989"/>
    <hyperlink ref="PB139" r:id="rId2057" display="1989"/>
    <hyperlink ref="QB139" r:id="rId2058" display="1989"/>
    <hyperlink ref="TB139" r:id="rId2059" display="1989"/>
    <hyperlink ref="UB139" r:id="rId2060" display="1989"/>
    <hyperlink ref="ZB139" r:id="rId2061" display="1989"/>
    <hyperlink ref="AAB139" r:id="rId2062" display="1989"/>
    <hyperlink ref="ABB139" r:id="rId2063" display="1989"/>
    <hyperlink ref="ACB139" r:id="rId2064" display="1989"/>
    <hyperlink ref="ADB139" r:id="rId2065" display="1989"/>
    <hyperlink ref="AEB139" r:id="rId2066" display="1989"/>
    <hyperlink ref="AFB139" r:id="rId2067" display="1989"/>
    <hyperlink ref="AGB139" r:id="rId2068" display="1989"/>
    <hyperlink ref="AHB139" r:id="rId2069" display="1989"/>
    <hyperlink ref="AIB139" r:id="rId2070" display="1989"/>
    <hyperlink ref="AJB139" r:id="rId2071" display="1989"/>
    <hyperlink ref="AKB139" r:id="rId2072" display="1989"/>
    <hyperlink ref="BB140" r:id="rId2073" display="1990"/>
    <hyperlink ref="CB140" r:id="rId2074" display="1990"/>
    <hyperlink ref="DB140" r:id="rId2075" display="1990"/>
    <hyperlink ref="GB140" r:id="rId2076" display="1990"/>
    <hyperlink ref="HB140" r:id="rId2077" display="1990"/>
    <hyperlink ref="IB140" r:id="rId2078" display="1990"/>
    <hyperlink ref="KB140" r:id="rId2079" display="1990"/>
    <hyperlink ref="LB140" r:id="rId2080" display="1990"/>
    <hyperlink ref="MB140" r:id="rId2081" display="1990"/>
    <hyperlink ref="NB140" r:id="rId2082" display="1990"/>
    <hyperlink ref="OB140" r:id="rId2083" display="1990"/>
    <hyperlink ref="PB140" r:id="rId2084" display="1990"/>
    <hyperlink ref="QB140" r:id="rId2085" display="1990"/>
    <hyperlink ref="RB140" r:id="rId2086" display="1990"/>
    <hyperlink ref="TB140" r:id="rId2087" display="1990"/>
    <hyperlink ref="UB140" r:id="rId2088" display="1990"/>
    <hyperlink ref="WB140" r:id="rId2089" display="1990"/>
    <hyperlink ref="YB140" r:id="rId2090" display="1990"/>
    <hyperlink ref="ZB140" r:id="rId2091" display="1990"/>
    <hyperlink ref="AAB140" r:id="rId2092" display="1990"/>
    <hyperlink ref="ABB140" r:id="rId2093" display="1990"/>
    <hyperlink ref="ACB140" r:id="rId2094" display="1990"/>
    <hyperlink ref="ADB140" r:id="rId2095" display="1990"/>
    <hyperlink ref="AEB140" r:id="rId2096" display="1990"/>
    <hyperlink ref="AFB140" r:id="rId2097" display="1990"/>
    <hyperlink ref="AGB140" r:id="rId2098" display="1990"/>
    <hyperlink ref="AHB140" r:id="rId2099" display="1990"/>
    <hyperlink ref="AIB140" r:id="rId2100" display="1990"/>
    <hyperlink ref="AJB140" r:id="rId2101" display="1990"/>
    <hyperlink ref="AKB140" r:id="rId2102" display="1990"/>
    <hyperlink ref="BB141" r:id="rId2103" display="1991"/>
    <hyperlink ref="CB141" r:id="rId2104" display="1991"/>
    <hyperlink ref="DB141" r:id="rId2105" display="1991"/>
    <hyperlink ref="GB141" r:id="rId2106" display="1991"/>
    <hyperlink ref="HB141" r:id="rId2107" display="1991"/>
    <hyperlink ref="IB141" r:id="rId2108" display="1991"/>
    <hyperlink ref="KB141" r:id="rId2109" display="1991"/>
    <hyperlink ref="LB141" r:id="rId2110" display="1991"/>
    <hyperlink ref="MB141" r:id="rId2111" display="1991"/>
    <hyperlink ref="NB141" r:id="rId2112" display="1991"/>
    <hyperlink ref="OB141" r:id="rId2113" display="1991"/>
    <hyperlink ref="PB141" r:id="rId2114" display="1991"/>
    <hyperlink ref="QB141" r:id="rId2115" display="1991"/>
    <hyperlink ref="RB141" r:id="rId2116" display="1991"/>
    <hyperlink ref="TB141" r:id="rId2117" display="1991"/>
    <hyperlink ref="UB141" r:id="rId2118" display="1991"/>
    <hyperlink ref="WB141" r:id="rId2119" display="1991"/>
    <hyperlink ref="YB141" r:id="rId2120" display="1991"/>
    <hyperlink ref="ZB141" r:id="rId2121" display="1991"/>
    <hyperlink ref="AAB141" r:id="rId2122" display="1991"/>
    <hyperlink ref="ABB141" r:id="rId2123" display="1991"/>
    <hyperlink ref="ACB141" r:id="rId2124" display="1991"/>
    <hyperlink ref="ADB141" r:id="rId2125" display="1991"/>
    <hyperlink ref="AEB141" r:id="rId2126" display="1991"/>
    <hyperlink ref="AFB141" r:id="rId2127" display="1991"/>
    <hyperlink ref="AGB141" r:id="rId2128" display="1991"/>
    <hyperlink ref="AHB141" r:id="rId2129" display="1991"/>
    <hyperlink ref="AIB141" r:id="rId2130" display="1991"/>
    <hyperlink ref="AJB141" r:id="rId2131" display="1991"/>
    <hyperlink ref="AKB141" r:id="rId2132" display="1991"/>
    <hyperlink ref="BB142" r:id="rId2133" display="1992"/>
    <hyperlink ref="CB142" r:id="rId2134" display="1992"/>
    <hyperlink ref="DB142" r:id="rId2135" display="1992"/>
    <hyperlink ref="GB142" r:id="rId2136" display="1992"/>
    <hyperlink ref="HB142" r:id="rId2137" display="1992"/>
    <hyperlink ref="IB142" r:id="rId2138" display="1992"/>
    <hyperlink ref="KB142" r:id="rId2139" display="1992"/>
    <hyperlink ref="LB142" r:id="rId2140" display="1992"/>
    <hyperlink ref="MB142" r:id="rId2141" display="1992"/>
    <hyperlink ref="NB142" r:id="rId2142" display="1992"/>
    <hyperlink ref="OB142" r:id="rId2143" display="1992"/>
    <hyperlink ref="PB142" r:id="rId2144" display="1992"/>
    <hyperlink ref="QB142" r:id="rId2145" display="1992"/>
    <hyperlink ref="RB142" r:id="rId2146" display="1992"/>
    <hyperlink ref="SB142" r:id="rId2147" display="1992"/>
    <hyperlink ref="TB142" r:id="rId2148" display="1992"/>
    <hyperlink ref="UB142" r:id="rId2149" display="1992"/>
    <hyperlink ref="WB142" r:id="rId2150" display="1992"/>
    <hyperlink ref="YB142" r:id="rId2151" display="1992"/>
    <hyperlink ref="ZB142" r:id="rId2152" display="1992"/>
    <hyperlink ref="AAB142" r:id="rId2153" display="1992"/>
    <hyperlink ref="ABB142" r:id="rId2154" display="1992"/>
    <hyperlink ref="ACB142" r:id="rId2155" display="1992"/>
    <hyperlink ref="ADB142" r:id="rId2156" display="1992"/>
    <hyperlink ref="AEB142" r:id="rId2157" display="1992"/>
    <hyperlink ref="AFB142" r:id="rId2158" display="1992"/>
    <hyperlink ref="AGB142" r:id="rId2159" display="1992"/>
    <hyperlink ref="AHB142" r:id="rId2160" display="1992"/>
    <hyperlink ref="AIB142" r:id="rId2161" display="1992"/>
    <hyperlink ref="AJB142" r:id="rId2162" display="1992"/>
    <hyperlink ref="AKB142" r:id="rId2163" display="1992"/>
    <hyperlink ref="BB143" r:id="rId2164" display="1993"/>
    <hyperlink ref="CB143" r:id="rId2165" display="1993"/>
    <hyperlink ref="DB143" r:id="rId2166" display="1993"/>
    <hyperlink ref="GB143" r:id="rId2167" display="1993"/>
    <hyperlink ref="HB143" r:id="rId2168" display="1993"/>
    <hyperlink ref="IB143" r:id="rId2169" display="1993"/>
    <hyperlink ref="KB143" r:id="rId2170" display="1993"/>
    <hyperlink ref="LB143" r:id="rId2171" display="1993"/>
    <hyperlink ref="MB143" r:id="rId2172" display="1993"/>
    <hyperlink ref="NB143" r:id="rId2173" display="1993"/>
    <hyperlink ref="OB143" r:id="rId2174" display="1993"/>
    <hyperlink ref="PB143" r:id="rId2175" display="1993"/>
    <hyperlink ref="QB143" r:id="rId2176" display="1993"/>
    <hyperlink ref="RB143" r:id="rId2177" display="1993"/>
    <hyperlink ref="SB143" r:id="rId2178" display="1993"/>
    <hyperlink ref="TB143" r:id="rId2179" display="1993"/>
    <hyperlink ref="UB143" r:id="rId2180" display="1993"/>
    <hyperlink ref="WB143" r:id="rId2181" display="1993"/>
    <hyperlink ref="YB143" r:id="rId2182" display="1993"/>
    <hyperlink ref="ZB143" r:id="rId2183" display="1993"/>
    <hyperlink ref="AAB143" r:id="rId2184" display="1993"/>
    <hyperlink ref="ABB143" r:id="rId2185" display="1993"/>
    <hyperlink ref="ADB143" r:id="rId2186" display="1993"/>
    <hyperlink ref="AEB143" r:id="rId2187" display="1993"/>
    <hyperlink ref="AFB143" r:id="rId2188" display="1993"/>
    <hyperlink ref="AGB143" r:id="rId2189" display="1993"/>
    <hyperlink ref="AHB143" r:id="rId2190" display="1993"/>
    <hyperlink ref="AIB143" r:id="rId2191" display="1993"/>
    <hyperlink ref="AJB143" r:id="rId2192" display="1993"/>
    <hyperlink ref="AKB143" r:id="rId2193" display="1993"/>
    <hyperlink ref="BB144" r:id="rId2194" display="1994"/>
    <hyperlink ref="CB144" r:id="rId2195" display="1994"/>
    <hyperlink ref="DB144" r:id="rId2196" display="1994"/>
    <hyperlink ref="GB144" r:id="rId2197" display="1994"/>
    <hyperlink ref="HB144" r:id="rId2198" display="1994"/>
    <hyperlink ref="IB144" r:id="rId2199" display="1994"/>
    <hyperlink ref="KB144" r:id="rId2200" display="1994"/>
    <hyperlink ref="LB144" r:id="rId2201" display="1994"/>
    <hyperlink ref="MB144" r:id="rId2202" display="1994"/>
    <hyperlink ref="NB144" r:id="rId2203" display="1994"/>
    <hyperlink ref="OB144" r:id="rId2204" display="1994"/>
    <hyperlink ref="PB144" r:id="rId2205" display="1994"/>
    <hyperlink ref="QB144" r:id="rId2206" display="1994"/>
    <hyperlink ref="RB144" r:id="rId2207" display="1994"/>
    <hyperlink ref="SB144" r:id="rId2208" display="1994"/>
    <hyperlink ref="TB144" r:id="rId2209" display="1994"/>
    <hyperlink ref="UB144" r:id="rId2210" display="1994"/>
    <hyperlink ref="WB144" r:id="rId2211" display="1994"/>
    <hyperlink ref="YB144" r:id="rId2212" display="1994"/>
    <hyperlink ref="ZB144" r:id="rId2213" display="1994"/>
    <hyperlink ref="AAB144" r:id="rId2214" display="1994"/>
    <hyperlink ref="ABB144" r:id="rId2215" display="1994"/>
    <hyperlink ref="ACB144" r:id="rId2216" display="1994"/>
    <hyperlink ref="ADB144" r:id="rId2217" display="1994"/>
    <hyperlink ref="AEB144" r:id="rId2218" display="1994"/>
    <hyperlink ref="AFB144" r:id="rId2219" display="1994"/>
    <hyperlink ref="AGB144" r:id="rId2220" display="1994"/>
    <hyperlink ref="AHB144" r:id="rId2221" display="1994"/>
    <hyperlink ref="AIB144" r:id="rId2222" display="1994"/>
    <hyperlink ref="AJB144" r:id="rId2223" display="1994"/>
    <hyperlink ref="AKB144" r:id="rId2224" display="1994"/>
    <hyperlink ref="BB145" r:id="rId2225" display="1995"/>
    <hyperlink ref="CB145" r:id="rId2226" display="1995"/>
    <hyperlink ref="DB145" r:id="rId2227" display="1995"/>
    <hyperlink ref="GB145" r:id="rId2228" display="1995"/>
    <hyperlink ref="HB145" r:id="rId2229" display="1995"/>
    <hyperlink ref="IB145" r:id="rId2230" display="1995"/>
    <hyperlink ref="KB145" r:id="rId2231" display="1995"/>
    <hyperlink ref="LB145" r:id="rId2232" display="1995"/>
    <hyperlink ref="MB145" r:id="rId2233" display="1995"/>
    <hyperlink ref="NB145" r:id="rId2234" display="1995"/>
    <hyperlink ref="OB145" r:id="rId2235" display="1995"/>
    <hyperlink ref="PB145" r:id="rId2236" display="1995"/>
    <hyperlink ref="QB145" r:id="rId2237" display="1995"/>
    <hyperlink ref="RB145" r:id="rId2238" display="1995"/>
    <hyperlink ref="SB145" r:id="rId2239" display="1995"/>
    <hyperlink ref="TB145" r:id="rId2240" display="1995"/>
    <hyperlink ref="UB145" r:id="rId2241" display="1995"/>
    <hyperlink ref="WB145" r:id="rId2242" display="1995"/>
    <hyperlink ref="YB145" r:id="rId2243" display="1995"/>
    <hyperlink ref="ZB145" r:id="rId2244" display="1995"/>
    <hyperlink ref="AAB145" r:id="rId2245" display="1995"/>
    <hyperlink ref="ABB145" r:id="rId2246" display="1995"/>
    <hyperlink ref="ACB145" r:id="rId2247" display="1995"/>
    <hyperlink ref="ADB145" r:id="rId2248" display="1995"/>
    <hyperlink ref="AEB145" r:id="rId2249" display="1995"/>
    <hyperlink ref="AFB145" r:id="rId2250" display="1995"/>
    <hyperlink ref="AGB145" r:id="rId2251" display="1995"/>
    <hyperlink ref="AHB145" r:id="rId2252" display="1995"/>
    <hyperlink ref="AIB145" r:id="rId2253" display="1995"/>
    <hyperlink ref="AJB145" r:id="rId2254" display="1995"/>
    <hyperlink ref="AKB145" r:id="rId2255" display="1995"/>
    <hyperlink ref="BB146" r:id="rId2256" display="1996"/>
    <hyperlink ref="CB146" r:id="rId2257" display="1996"/>
    <hyperlink ref="DB146" r:id="rId2258" display="1996"/>
    <hyperlink ref="EB146" r:id="rId2259" display="1996"/>
    <hyperlink ref="GB146" r:id="rId2260" display="1996"/>
    <hyperlink ref="HB146" r:id="rId2261" display="1996"/>
    <hyperlink ref="IB146" r:id="rId2262" display="1996"/>
    <hyperlink ref="KB146" r:id="rId2263" display="1996"/>
    <hyperlink ref="LB146" r:id="rId2264" display="1996"/>
    <hyperlink ref="MB146" r:id="rId2265" display="1996"/>
    <hyperlink ref="NB146" r:id="rId2266" display="1996"/>
    <hyperlink ref="OB146" r:id="rId2267" display="1996"/>
    <hyperlink ref="PB146" r:id="rId2268" display="1996"/>
    <hyperlink ref="QB146" r:id="rId2269" display="1996"/>
    <hyperlink ref="RB146" r:id="rId2270" display="1996"/>
    <hyperlink ref="SB146" r:id="rId2271" display="1996"/>
    <hyperlink ref="TB146" r:id="rId2272" display="1996"/>
    <hyperlink ref="UB146" r:id="rId2273" display="1996"/>
    <hyperlink ref="WB146" r:id="rId2274" display="1996"/>
    <hyperlink ref="YB146" r:id="rId2275" display="1996"/>
    <hyperlink ref="ZB146" r:id="rId2276" display="1996"/>
    <hyperlink ref="AAB146" r:id="rId2277" display="1996"/>
    <hyperlink ref="ABB146" r:id="rId2278" display="1996"/>
    <hyperlink ref="ACB146" r:id="rId2279" display="1996"/>
    <hyperlink ref="ADB146" r:id="rId2280" display="1996"/>
    <hyperlink ref="AEB146" r:id="rId2281" display="1996"/>
    <hyperlink ref="AFB146" r:id="rId2282" display="1996"/>
    <hyperlink ref="AGB146" r:id="rId2283" display="1996"/>
    <hyperlink ref="AHB146" r:id="rId2284" display="1996"/>
    <hyperlink ref="AIB146" r:id="rId2285" display="1996"/>
    <hyperlink ref="AJB146" r:id="rId2286" display="1996"/>
    <hyperlink ref="AKB146" r:id="rId2287" display="1996"/>
    <hyperlink ref="BB147" r:id="rId2288" display="1997"/>
    <hyperlink ref="CB147" r:id="rId2289" display="1997"/>
    <hyperlink ref="DB147" r:id="rId2290" display="1997"/>
    <hyperlink ref="EB147" r:id="rId2291" display="1997"/>
    <hyperlink ref="FB147" r:id="rId2292" display="1997"/>
    <hyperlink ref="GB147" r:id="rId2293" display="1997"/>
    <hyperlink ref="HB147" r:id="rId2294" display="1997"/>
    <hyperlink ref="IB147" r:id="rId2295" display="1997"/>
    <hyperlink ref="KB147" r:id="rId2296" display="1997"/>
    <hyperlink ref="LB147" r:id="rId2297" display="1997"/>
    <hyperlink ref="MB147" r:id="rId2298" display="1997"/>
    <hyperlink ref="NB147" r:id="rId2299" display="1997"/>
    <hyperlink ref="OB147" r:id="rId2300" display="1997"/>
    <hyperlink ref="PB147" r:id="rId2301" display="1997"/>
    <hyperlink ref="QB147" r:id="rId2302" display="1997"/>
    <hyperlink ref="RB147" r:id="rId2303" display="1997"/>
    <hyperlink ref="SB147" r:id="rId2304" display="1997"/>
    <hyperlink ref="TB147" r:id="rId2305" display="1997"/>
    <hyperlink ref="UB147" r:id="rId2306" display="1997"/>
    <hyperlink ref="WB147" r:id="rId2307" display="1997"/>
    <hyperlink ref="YB147" r:id="rId2308" display="1997"/>
    <hyperlink ref="ZB147" r:id="rId2309" display="1997"/>
    <hyperlink ref="AAB147" r:id="rId2310" display="1997"/>
    <hyperlink ref="ABB147" r:id="rId2311" display="1997"/>
    <hyperlink ref="ACB147" r:id="rId2312" display="1997"/>
    <hyperlink ref="ADB147" r:id="rId2313" display="1997"/>
    <hyperlink ref="AEB147" r:id="rId2314" display="1997"/>
    <hyperlink ref="AFB147" r:id="rId2315" display="1997"/>
    <hyperlink ref="AGB147" r:id="rId2316" display="1997"/>
    <hyperlink ref="AHB147" r:id="rId2317" display="1997"/>
    <hyperlink ref="AIB147" r:id="rId2318" display="1997"/>
    <hyperlink ref="AJB147" r:id="rId2319" display="1997"/>
    <hyperlink ref="AKB147" r:id="rId2320" display="1997"/>
    <hyperlink ref="BB148" r:id="rId2321" display="1998"/>
    <hyperlink ref="CB148" r:id="rId2322" display="1998"/>
    <hyperlink ref="DB148" r:id="rId2323" display="1998"/>
    <hyperlink ref="EB148" r:id="rId2324" display="1998"/>
    <hyperlink ref="FB148" r:id="rId2325" display="1998"/>
    <hyperlink ref="GB148" r:id="rId2326" display="1998"/>
    <hyperlink ref="HB148" r:id="rId2327" display="1998"/>
    <hyperlink ref="IB148" r:id="rId2328" display="1998"/>
    <hyperlink ref="KB148" r:id="rId2329" display="1998"/>
    <hyperlink ref="LB148" r:id="rId2330" display="1998"/>
    <hyperlink ref="MB148" r:id="rId2331" display="1998"/>
    <hyperlink ref="NB148" r:id="rId2332" display="1998"/>
    <hyperlink ref="OB148" r:id="rId2333" display="1998"/>
    <hyperlink ref="PB148" r:id="rId2334" display="1998"/>
    <hyperlink ref="QB148" r:id="rId2335" display="1998"/>
    <hyperlink ref="RB148" r:id="rId2336" display="1998"/>
    <hyperlink ref="SB148" r:id="rId2337" display="1998"/>
    <hyperlink ref="TB148" r:id="rId2338" display="1998"/>
    <hyperlink ref="UB148" r:id="rId2339" display="1998"/>
    <hyperlink ref="WB148" r:id="rId2340" display="1998"/>
    <hyperlink ref="YB148" r:id="rId2341" display="1998"/>
    <hyperlink ref="ZB148" r:id="rId2342" display="1998"/>
    <hyperlink ref="AAB148" r:id="rId2343" display="1998"/>
    <hyperlink ref="ABB148" r:id="rId2344" display="1998"/>
    <hyperlink ref="ACB148" r:id="rId2345" display="1998"/>
    <hyperlink ref="ADB148" r:id="rId2346" display="1998"/>
    <hyperlink ref="AEB148" r:id="rId2347" display="1998"/>
    <hyperlink ref="AFB148" r:id="rId2348" display="1998"/>
    <hyperlink ref="AGB148" r:id="rId2349" display="1998"/>
    <hyperlink ref="AHB148" r:id="rId2350" display="1998"/>
    <hyperlink ref="AIB148" r:id="rId2351" display="1998"/>
    <hyperlink ref="AJB148" r:id="rId2352" display="1998"/>
    <hyperlink ref="AKB148" r:id="rId2353" display="1998"/>
    <hyperlink ref="BB149" r:id="rId2354" display="1999"/>
    <hyperlink ref="CB149" r:id="rId2355" display="1999"/>
    <hyperlink ref="DB149" r:id="rId2356" display="1999"/>
    <hyperlink ref="EB149" r:id="rId2357" display="1999"/>
    <hyperlink ref="FB149" r:id="rId2358" display="1999"/>
    <hyperlink ref="GB149" r:id="rId2359" display="1999"/>
    <hyperlink ref="HB149" r:id="rId2360" display="1999"/>
    <hyperlink ref="IB149" r:id="rId2361" display="1999"/>
    <hyperlink ref="KB149" r:id="rId2362" display="1999"/>
    <hyperlink ref="LB149" r:id="rId2363" display="1999"/>
    <hyperlink ref="MB149" r:id="rId2364" display="1999"/>
    <hyperlink ref="NB149" r:id="rId2365" display="1999"/>
    <hyperlink ref="OB149" r:id="rId2366" display="1999"/>
    <hyperlink ref="PB149" r:id="rId2367" display="1999"/>
    <hyperlink ref="QB149" r:id="rId2368" display="1999"/>
    <hyperlink ref="RB149" r:id="rId2369" display="1999"/>
    <hyperlink ref="SB149" r:id="rId2370" display="1999"/>
    <hyperlink ref="TB149" r:id="rId2371" display="1999"/>
    <hyperlink ref="UB149" r:id="rId2372" display="1999"/>
    <hyperlink ref="WB149" r:id="rId2373" display="1999"/>
    <hyperlink ref="YB149" r:id="rId2374" display="1999"/>
    <hyperlink ref="ZB149" r:id="rId2375" display="1999"/>
    <hyperlink ref="AAB149" r:id="rId2376" display="1999"/>
    <hyperlink ref="ABB149" r:id="rId2377" display="1999"/>
    <hyperlink ref="ACB149" r:id="rId2378" display="1999"/>
    <hyperlink ref="ADB149" r:id="rId2379" display="1999"/>
    <hyperlink ref="AEB149" r:id="rId2380" display="1999"/>
    <hyperlink ref="AFB149" r:id="rId2381" display="1999"/>
    <hyperlink ref="AGB149" r:id="rId2382" display="1999"/>
    <hyperlink ref="AHB149" r:id="rId2383" display="1999"/>
    <hyperlink ref="AIB149" r:id="rId2384" display="1999"/>
    <hyperlink ref="AJB149" r:id="rId2385" display="1999"/>
    <hyperlink ref="AKB149" r:id="rId2386" display="1999"/>
    <hyperlink ref="BB150" r:id="rId2387" display="2000"/>
    <hyperlink ref="CB150" r:id="rId2388" display="2000"/>
    <hyperlink ref="DB150" r:id="rId2389" display="2000"/>
    <hyperlink ref="EB150" r:id="rId2390" display="2000"/>
    <hyperlink ref="FB150" r:id="rId2391" display="2000"/>
    <hyperlink ref="GB150" r:id="rId2392" display="2000"/>
    <hyperlink ref="HB150" r:id="rId2393" display="2000"/>
    <hyperlink ref="IB150" r:id="rId2394" display="2000"/>
    <hyperlink ref="KB150" r:id="rId2395" display="2000"/>
    <hyperlink ref="LB150" r:id="rId2396" display="2000"/>
    <hyperlink ref="MB150" r:id="rId2397" display="2000"/>
    <hyperlink ref="NB150" r:id="rId2398" display="2000"/>
    <hyperlink ref="OB150" r:id="rId2399" display="2000"/>
    <hyperlink ref="PB150" r:id="rId2400" display="2000"/>
    <hyperlink ref="QB150" r:id="rId2401" display="2000"/>
    <hyperlink ref="RB150" r:id="rId2402" display="2000"/>
    <hyperlink ref="SB150" r:id="rId2403" display="2000"/>
    <hyperlink ref="TB150" r:id="rId2404" display="2000"/>
    <hyperlink ref="UB150" r:id="rId2405" display="2000"/>
    <hyperlink ref="WB150" r:id="rId2406" display="2000"/>
    <hyperlink ref="YB150" r:id="rId2407" display="2000"/>
    <hyperlink ref="ZB150" r:id="rId2408" display="2000"/>
    <hyperlink ref="AAB150" r:id="rId2409" display="2000"/>
    <hyperlink ref="ABB150" r:id="rId2410" display="2000"/>
    <hyperlink ref="ACB150" r:id="rId2411" display="2000"/>
    <hyperlink ref="ADB150" r:id="rId2412" display="2000"/>
    <hyperlink ref="AEB150" r:id="rId2413" display="2000"/>
    <hyperlink ref="AFB150" r:id="rId2414" display="2000"/>
    <hyperlink ref="AGB150" r:id="rId2415" display="2000"/>
    <hyperlink ref="AHB150" r:id="rId2416" display="2000"/>
    <hyperlink ref="AIB150" r:id="rId2417" display="2000"/>
    <hyperlink ref="AJB150" r:id="rId2418" display="2000"/>
    <hyperlink ref="AKB150" r:id="rId2419" display="2000"/>
    <hyperlink ref="BB151" r:id="rId2420" display="2001"/>
    <hyperlink ref="CB151" r:id="rId2421" display="2001"/>
    <hyperlink ref="DB151" r:id="rId2422" display="2001"/>
    <hyperlink ref="EB151" r:id="rId2423" display="2001"/>
    <hyperlink ref="FB151" r:id="rId2424" display="2001"/>
    <hyperlink ref="GB151" r:id="rId2425" display="2001"/>
    <hyperlink ref="HB151" r:id="rId2426" display="2001"/>
    <hyperlink ref="IB151" r:id="rId2427" display="2001"/>
    <hyperlink ref="KB151" r:id="rId2428" display="2001"/>
    <hyperlink ref="LB151" r:id="rId2429" display="2001"/>
    <hyperlink ref="MB151" r:id="rId2430" display="2001"/>
    <hyperlink ref="NB151" r:id="rId2431" display="2001"/>
    <hyperlink ref="OB151" r:id="rId2432" display="2001"/>
    <hyperlink ref="PB151" r:id="rId2433" display="2001"/>
    <hyperlink ref="QB151" r:id="rId2434" display="2001"/>
    <hyperlink ref="RB151" r:id="rId2435" display="2001"/>
    <hyperlink ref="SB151" r:id="rId2436" display="2001"/>
    <hyperlink ref="TB151" r:id="rId2437" display="2001"/>
    <hyperlink ref="UB151" r:id="rId2438" display="2001"/>
    <hyperlink ref="WB151" r:id="rId2439" display="2001"/>
    <hyperlink ref="YB151" r:id="rId2440" display="2001"/>
    <hyperlink ref="ZB151" r:id="rId2441" display="2001"/>
    <hyperlink ref="AAB151" r:id="rId2442" display="2001"/>
    <hyperlink ref="ABB151" r:id="rId2443" display="2001"/>
    <hyperlink ref="ACB151" r:id="rId2444" display="2001"/>
    <hyperlink ref="ADB151" r:id="rId2445" display="2001"/>
    <hyperlink ref="AEB151" r:id="rId2446" display="2001"/>
    <hyperlink ref="AFB151" r:id="rId2447" display="2001"/>
    <hyperlink ref="AGB151" r:id="rId2448" display="2001"/>
    <hyperlink ref="AHB151" r:id="rId2449" display="2001"/>
    <hyperlink ref="AIB151" r:id="rId2450" display="2001"/>
    <hyperlink ref="AJB151" r:id="rId2451" display="2001"/>
    <hyperlink ref="AKB151" r:id="rId2452" display="2001"/>
    <hyperlink ref="BB152" r:id="rId2453" display="2002"/>
    <hyperlink ref="CB152" r:id="rId2454" display="2002"/>
    <hyperlink ref="DB152" r:id="rId2455" display="2002"/>
    <hyperlink ref="EB152" r:id="rId2456" display="2002"/>
    <hyperlink ref="FB152" r:id="rId2457" display="2002"/>
    <hyperlink ref="GB152" r:id="rId2458" display="2002"/>
    <hyperlink ref="HB152" r:id="rId2459" display="2002"/>
    <hyperlink ref="IB152" r:id="rId2460" display="2002"/>
    <hyperlink ref="KB152" r:id="rId2461" display="2002"/>
    <hyperlink ref="LB152" r:id="rId2462" display="2002"/>
    <hyperlink ref="MB152" r:id="rId2463" display="2002"/>
    <hyperlink ref="NB152" r:id="rId2464" display="2002"/>
    <hyperlink ref="OB152" r:id="rId2465" display="2002"/>
    <hyperlink ref="PB152" r:id="rId2466" display="2002"/>
    <hyperlink ref="QB152" r:id="rId2467" display="2002"/>
    <hyperlink ref="RB152" r:id="rId2468" display="2002"/>
    <hyperlink ref="SB152" r:id="rId2469" display="2002"/>
    <hyperlink ref="TB152" r:id="rId2470" display="2002"/>
    <hyperlink ref="UB152" r:id="rId2471" display="2002"/>
    <hyperlink ref="WB152" r:id="rId2472" display="2002"/>
    <hyperlink ref="YB152" r:id="rId2473" display="2002"/>
    <hyperlink ref="ZB152" r:id="rId2474" display="2002"/>
    <hyperlink ref="AAB152" r:id="rId2475" display="2002"/>
    <hyperlink ref="ABB152" r:id="rId2476" display="2002"/>
    <hyperlink ref="ACB152" r:id="rId2477" display="2002"/>
    <hyperlink ref="ADB152" r:id="rId2478" display="2002"/>
    <hyperlink ref="AEB152" r:id="rId2479" display="2002"/>
    <hyperlink ref="AFB152" r:id="rId2480" display="2002"/>
    <hyperlink ref="AGB152" r:id="rId2481" display="2002"/>
    <hyperlink ref="AHB152" r:id="rId2482" display="2002"/>
    <hyperlink ref="AIB152" r:id="rId2483" display="2002"/>
    <hyperlink ref="AJB152" r:id="rId2484" display="2002"/>
    <hyperlink ref="AKB152" r:id="rId2485" display="2002"/>
    <hyperlink ref="BB153" r:id="rId2486" display="2003"/>
    <hyperlink ref="CB153" r:id="rId2487" display="2003"/>
    <hyperlink ref="DB153" r:id="rId2488" display="2003"/>
    <hyperlink ref="EB153" r:id="rId2489" display="2003"/>
    <hyperlink ref="FB153" r:id="rId2490" display="2003"/>
    <hyperlink ref="GB153" r:id="rId2491" display="2003"/>
    <hyperlink ref="HB153" r:id="rId2492" display="2003"/>
    <hyperlink ref="IB153" r:id="rId2493" display="2003"/>
    <hyperlink ref="JB153" r:id="rId2494" display="2003"/>
    <hyperlink ref="KB153" r:id="rId2495" display="2003"/>
    <hyperlink ref="LB153" r:id="rId2496" display="2003"/>
    <hyperlink ref="MB153" r:id="rId2497" display="2003"/>
    <hyperlink ref="NB153" r:id="rId2498" display="2003"/>
    <hyperlink ref="OB153" r:id="rId2499" display="2003"/>
    <hyperlink ref="PB153" r:id="rId2500" display="2003"/>
    <hyperlink ref="QB153" r:id="rId2501" display="2003"/>
    <hyperlink ref="RB153" r:id="rId2502" display="2003"/>
    <hyperlink ref="SB153" r:id="rId2503" display="2003"/>
    <hyperlink ref="TB153" r:id="rId2504" display="2003"/>
    <hyperlink ref="UB153" r:id="rId2505" display="2003"/>
    <hyperlink ref="WB153" r:id="rId2506" display="2003"/>
    <hyperlink ref="YB153" r:id="rId2507" display="2003"/>
    <hyperlink ref="ZB153" r:id="rId2508" display="2003"/>
    <hyperlink ref="AAB153" r:id="rId2509" display="2003"/>
    <hyperlink ref="ABB153" r:id="rId2510" display="2003"/>
    <hyperlink ref="ACB153" r:id="rId2511" display="2003"/>
    <hyperlink ref="ADB153" r:id="rId2512" display="2003"/>
    <hyperlink ref="AEB153" r:id="rId2513" display="2003"/>
    <hyperlink ref="AFB153" r:id="rId2514" display="2003"/>
    <hyperlink ref="AGB153" r:id="rId2515" display="2003"/>
    <hyperlink ref="AHB153" r:id="rId2516" display="2003"/>
    <hyperlink ref="AIB153" r:id="rId2517" display="2003"/>
    <hyperlink ref="AJB153" r:id="rId2518" display="2003"/>
    <hyperlink ref="AKB153" r:id="rId2519" display="2003"/>
    <hyperlink ref="BB154" r:id="rId2520" display="2004"/>
    <hyperlink ref="CB154" r:id="rId2521" display="2004"/>
    <hyperlink ref="DB154" r:id="rId2522" display="2004"/>
    <hyperlink ref="EB154" r:id="rId2523" display="2004"/>
    <hyperlink ref="FB154" r:id="rId2524" display="2004"/>
    <hyperlink ref="GB154" r:id="rId2525" display="2004"/>
    <hyperlink ref="HB154" r:id="rId2526" display="2004"/>
    <hyperlink ref="IB154" r:id="rId2527" display="2004"/>
    <hyperlink ref="JB154" r:id="rId2528" display="2004"/>
    <hyperlink ref="KB154" r:id="rId2529" display="2004"/>
    <hyperlink ref="LB154" r:id="rId2530" display="2004"/>
    <hyperlink ref="MB154" r:id="rId2531" display="2004"/>
    <hyperlink ref="NB154" r:id="rId2532" display="2004"/>
    <hyperlink ref="OB154" r:id="rId2533" display="2004"/>
    <hyperlink ref="PB154" r:id="rId2534" display="2004"/>
    <hyperlink ref="QB154" r:id="rId2535" display="2004"/>
    <hyperlink ref="RB154" r:id="rId2536" display="2004"/>
    <hyperlink ref="SB154" r:id="rId2537" display="2004"/>
    <hyperlink ref="TB154" r:id="rId2538" display="2004"/>
    <hyperlink ref="UB154" r:id="rId2539" display="2004"/>
    <hyperlink ref="WB154" r:id="rId2540" display="2004"/>
    <hyperlink ref="YB154" r:id="rId2541" display="2004"/>
    <hyperlink ref="ZB154" r:id="rId2542" display="2004"/>
    <hyperlink ref="AAB154" r:id="rId2543" display="2004"/>
    <hyperlink ref="ABB154" r:id="rId2544" display="2004"/>
    <hyperlink ref="ACB154" r:id="rId2545" display="2004"/>
    <hyperlink ref="ADB154" r:id="rId2546" display="2004"/>
    <hyperlink ref="AEB154" r:id="rId2547" display="2004"/>
    <hyperlink ref="AFB154" r:id="rId2548" display="2004"/>
    <hyperlink ref="AGB154" r:id="rId2549" display="2004"/>
    <hyperlink ref="AHB154" r:id="rId2550" display="2004"/>
    <hyperlink ref="AIB154" r:id="rId2551" display="2004"/>
    <hyperlink ref="AJB154" r:id="rId2552" display="2004"/>
    <hyperlink ref="AKB154" r:id="rId2553" display="2004"/>
    <hyperlink ref="BB155" r:id="rId2554" display="2005"/>
    <hyperlink ref="CB155" r:id="rId2555" display="2005"/>
    <hyperlink ref="DB155" r:id="rId2556" display="2005"/>
    <hyperlink ref="EB155" r:id="rId2557" display="2005"/>
    <hyperlink ref="FB155" r:id="rId2558" display="2005"/>
    <hyperlink ref="GB155" r:id="rId2559" display="2005"/>
    <hyperlink ref="HB155" r:id="rId2560" display="2005"/>
    <hyperlink ref="IB155" r:id="rId2561" display="2005"/>
    <hyperlink ref="JB155" r:id="rId2562" display="2005"/>
    <hyperlink ref="KB155" r:id="rId2563" display="2005"/>
    <hyperlink ref="LB155" r:id="rId2564" display="2005"/>
    <hyperlink ref="MB155" r:id="rId2565" display="2005"/>
    <hyperlink ref="NB155" r:id="rId2566" display="2005"/>
    <hyperlink ref="OB155" r:id="rId2567" display="2005"/>
    <hyperlink ref="PB155" r:id="rId2568" display="2005"/>
    <hyperlink ref="QB155" r:id="rId2569" display="2005"/>
    <hyperlink ref="RB155" r:id="rId2570" display="2005"/>
    <hyperlink ref="SB155" r:id="rId2571" display="2005"/>
    <hyperlink ref="TB155" r:id="rId2572" display="2005"/>
    <hyperlink ref="UB155" r:id="rId2573" display="2005"/>
    <hyperlink ref="WB155" r:id="rId2574" display="2005"/>
    <hyperlink ref="YB155" r:id="rId2575" display="2005"/>
    <hyperlink ref="ZB155" r:id="rId2576" display="2005"/>
    <hyperlink ref="AAB155" r:id="rId2577" display="2005"/>
    <hyperlink ref="ABB155" r:id="rId2578" display="2005"/>
    <hyperlink ref="ACB155" r:id="rId2579" display="2005"/>
    <hyperlink ref="ADB155" r:id="rId2580" display="2005"/>
    <hyperlink ref="AEB155" r:id="rId2581" display="2005"/>
    <hyperlink ref="AFB155" r:id="rId2582" display="2005"/>
    <hyperlink ref="AGB155" r:id="rId2583" display="2005"/>
    <hyperlink ref="AHB155" r:id="rId2584" display="2005"/>
    <hyperlink ref="AIB155" r:id="rId2585" display="2005"/>
    <hyperlink ref="AJB155" r:id="rId2586" display="2005"/>
    <hyperlink ref="AKB155" r:id="rId2587" display="2005"/>
    <hyperlink ref="BB156" r:id="rId2588" display="2006"/>
    <hyperlink ref="CB156" r:id="rId2589" display="2006"/>
    <hyperlink ref="DB156" r:id="rId2590" display="2006"/>
    <hyperlink ref="EB156" r:id="rId2591" display="2006"/>
    <hyperlink ref="FB156" r:id="rId2592" display="2006"/>
    <hyperlink ref="GB156" r:id="rId2593" display="2006"/>
    <hyperlink ref="HB156" r:id="rId2594" display="2006"/>
    <hyperlink ref="IB156" r:id="rId2595" display="2006"/>
    <hyperlink ref="JB156" r:id="rId2596" display="2006"/>
    <hyperlink ref="KB156" r:id="rId2597" display="2006"/>
    <hyperlink ref="LB156" r:id="rId2598" display="2006"/>
    <hyperlink ref="MB156" r:id="rId2599" display="2006"/>
    <hyperlink ref="NB156" r:id="rId2600" display="2006"/>
    <hyperlink ref="OB156" r:id="rId2601" display="2006"/>
    <hyperlink ref="PB156" r:id="rId2602" display="2006"/>
    <hyperlink ref="QB156" r:id="rId2603" display="2006"/>
    <hyperlink ref="RB156" r:id="rId2604" display="2006"/>
    <hyperlink ref="SB156" r:id="rId2605" display="2006"/>
    <hyperlink ref="TB156" r:id="rId2606" display="2006"/>
    <hyperlink ref="UB156" r:id="rId2607" display="2006"/>
    <hyperlink ref="WB156" r:id="rId2608" display="2006"/>
    <hyperlink ref="YB156" r:id="rId2609" display="2006"/>
    <hyperlink ref="ZB156" r:id="rId2610" display="2006"/>
    <hyperlink ref="AAB156" r:id="rId2611" display="2006"/>
    <hyperlink ref="ABB156" r:id="rId2612" display="2006"/>
    <hyperlink ref="ACB156" r:id="rId2613" display="2006"/>
    <hyperlink ref="ADB156" r:id="rId2614" display="2006"/>
    <hyperlink ref="AEB156" r:id="rId2615" display="2006"/>
    <hyperlink ref="AFB156" r:id="rId2616" display="2006"/>
    <hyperlink ref="AGB156" r:id="rId2617" display="2006"/>
    <hyperlink ref="AHB156" r:id="rId2618" display="2006"/>
    <hyperlink ref="AIB156" r:id="rId2619" display="2006"/>
    <hyperlink ref="AJB156" r:id="rId2620" display="2006"/>
    <hyperlink ref="AKB156" r:id="rId2621" display="2006"/>
    <hyperlink ref="BB157" r:id="rId2622" display="2007"/>
    <hyperlink ref="CB157" r:id="rId2623" display="2007"/>
    <hyperlink ref="DB157" r:id="rId2624" display="2007"/>
    <hyperlink ref="EB157" r:id="rId2625" display="2007"/>
    <hyperlink ref="FB157" r:id="rId2626" display="2007"/>
    <hyperlink ref="GB157" r:id="rId2627" display="2007"/>
    <hyperlink ref="HB157" r:id="rId2628" display="2007"/>
    <hyperlink ref="IB157" r:id="rId2629" display="2007"/>
    <hyperlink ref="JB157" r:id="rId2630" display="2007"/>
    <hyperlink ref="KB157" r:id="rId2631" display="2007"/>
    <hyperlink ref="LB157" r:id="rId2632" display="2007"/>
    <hyperlink ref="MB157" r:id="rId2633" display="2007"/>
    <hyperlink ref="NB157" r:id="rId2634" display="2007"/>
    <hyperlink ref="OB157" r:id="rId2635" display="2007"/>
    <hyperlink ref="PB157" r:id="rId2636" display="2007"/>
    <hyperlink ref="QB157" r:id="rId2637" display="2007"/>
    <hyperlink ref="RB157" r:id="rId2638" display="2007"/>
    <hyperlink ref="SB157" r:id="rId2639" display="2007"/>
    <hyperlink ref="TB157" r:id="rId2640" display="2007"/>
    <hyperlink ref="UB157" r:id="rId2641" display="2007"/>
    <hyperlink ref="WB157" r:id="rId2642" display="2007"/>
    <hyperlink ref="YB157" r:id="rId2643" display="2007"/>
    <hyperlink ref="ZB157" r:id="rId2644" display="2007"/>
    <hyperlink ref="AAB157" r:id="rId2645" display="2007"/>
    <hyperlink ref="ABB157" r:id="rId2646" display="2007"/>
    <hyperlink ref="ACB157" r:id="rId2647" display="2007"/>
    <hyperlink ref="ADB157" r:id="rId2648" display="2007"/>
    <hyperlink ref="AEB157" r:id="rId2649" display="2007"/>
    <hyperlink ref="AFB157" r:id="rId2650" display="2007"/>
    <hyperlink ref="AGB157" r:id="rId2651" display="2007"/>
    <hyperlink ref="AHB157" r:id="rId2652" display="2007"/>
    <hyperlink ref="AIB157" r:id="rId2653" display="2007"/>
    <hyperlink ref="AJB157" r:id="rId2654" display="2007"/>
    <hyperlink ref="AKB157" r:id="rId2655" display="2007"/>
    <hyperlink ref="BB158" r:id="rId2656" display="2008"/>
    <hyperlink ref="CB158" r:id="rId2657" display="2008"/>
    <hyperlink ref="DB158" r:id="rId2658" display="2008"/>
    <hyperlink ref="EB158" r:id="rId2659" display="2008"/>
    <hyperlink ref="FB158" r:id="rId2660" display="2008"/>
    <hyperlink ref="GB158" r:id="rId2661" display="2008"/>
    <hyperlink ref="HB158" r:id="rId2662" display="2008"/>
    <hyperlink ref="IB158" r:id="rId2663" display="2008"/>
    <hyperlink ref="JB158" r:id="rId2664" display="2008"/>
    <hyperlink ref="KB158" r:id="rId2665" display="2008"/>
    <hyperlink ref="LB158" r:id="rId2666" display="2008"/>
    <hyperlink ref="MB158" r:id="rId2667" display="2008"/>
    <hyperlink ref="NB158" r:id="rId2668" display="2008"/>
    <hyperlink ref="OB158" r:id="rId2669" display="2008"/>
    <hyperlink ref="PB158" r:id="rId2670" display="2008"/>
    <hyperlink ref="QB158" r:id="rId2671" display="2008"/>
    <hyperlink ref="RB158" r:id="rId2672" display="2008"/>
    <hyperlink ref="SB158" r:id="rId2673" display="2008"/>
    <hyperlink ref="TB158" r:id="rId2674" display="2008"/>
    <hyperlink ref="UB158" r:id="rId2675" display="2008"/>
    <hyperlink ref="WB158" r:id="rId2676" display="2008"/>
    <hyperlink ref="YB158" r:id="rId2677" display="2008"/>
    <hyperlink ref="ZB158" r:id="rId2678" display="2008"/>
    <hyperlink ref="AAB158" r:id="rId2679" display="2008"/>
    <hyperlink ref="ABB158" r:id="rId2680" display="2008"/>
    <hyperlink ref="ACB158" r:id="rId2681" display="2008"/>
    <hyperlink ref="ADB158" r:id="rId2682" display="2008"/>
    <hyperlink ref="AEB158" r:id="rId2683" display="2008"/>
    <hyperlink ref="AFB158" r:id="rId2684" display="2008"/>
    <hyperlink ref="AGB158" r:id="rId2685" display="2008"/>
    <hyperlink ref="AHB158" r:id="rId2686" display="2008"/>
    <hyperlink ref="AIB158" r:id="rId2687" display="2008"/>
    <hyperlink ref="AJB158" r:id="rId2688" display="2008"/>
    <hyperlink ref="AKB158" r:id="rId2689" display="2008"/>
    <hyperlink ref="BB159" r:id="rId2690" display="2009"/>
    <hyperlink ref="CB159" r:id="rId2691" display="2009"/>
    <hyperlink ref="DB159" r:id="rId2692" display="2009"/>
    <hyperlink ref="EB159" r:id="rId2693" display="2009"/>
    <hyperlink ref="FB159" r:id="rId2694" display="2009"/>
    <hyperlink ref="GB159" r:id="rId2695" display="2009"/>
    <hyperlink ref="HB159" r:id="rId2696" display="2009"/>
    <hyperlink ref="IB159" r:id="rId2697" display="2009"/>
    <hyperlink ref="JB159" r:id="rId2698" display="2009"/>
    <hyperlink ref="KB159" r:id="rId2699" display="2009"/>
    <hyperlink ref="LB159" r:id="rId2700" display="2009"/>
    <hyperlink ref="MB159" r:id="rId2701" display="2009"/>
    <hyperlink ref="NB159" r:id="rId2702" display="2009"/>
    <hyperlink ref="OB159" r:id="rId2703" display="2009"/>
    <hyperlink ref="PB159" r:id="rId2704" display="2009"/>
    <hyperlink ref="QB159" r:id="rId2705" display="2009"/>
    <hyperlink ref="RB159" r:id="rId2706" display="2009"/>
    <hyperlink ref="SB159" r:id="rId2707" display="2009"/>
    <hyperlink ref="TB159" r:id="rId2708" display="2009"/>
    <hyperlink ref="UB159" r:id="rId2709" display="2009"/>
    <hyperlink ref="WB159" r:id="rId2710" display="2009"/>
    <hyperlink ref="YB159" r:id="rId2711" display="2009"/>
    <hyperlink ref="ZB159" r:id="rId2712" display="2009"/>
    <hyperlink ref="AAB159" r:id="rId2713" display="2009"/>
    <hyperlink ref="ABB159" r:id="rId2714" display="2009"/>
    <hyperlink ref="ACB159" r:id="rId2715" display="2009"/>
    <hyperlink ref="ADB159" r:id="rId2716" display="2009"/>
    <hyperlink ref="AEB159" r:id="rId2717" display="2009"/>
    <hyperlink ref="AFB159" r:id="rId2718" display="2009"/>
    <hyperlink ref="AGB159" r:id="rId2719" display="2009"/>
    <hyperlink ref="AHB159" r:id="rId2720" display="2009"/>
    <hyperlink ref="AIB159" r:id="rId2721" display="2009"/>
    <hyperlink ref="AJB159" r:id="rId2722" display="2009"/>
    <hyperlink ref="AKB159" r:id="rId2723" display="2009"/>
    <hyperlink ref="BB160" r:id="rId2724" display="2010"/>
    <hyperlink ref="CB160" r:id="rId2725" display="2010"/>
    <hyperlink ref="DB160" r:id="rId2726" display="2010"/>
    <hyperlink ref="EB160" r:id="rId2727" display="2010"/>
    <hyperlink ref="FB160" r:id="rId2728" display="2010"/>
    <hyperlink ref="GB160" r:id="rId2729" display="2010"/>
    <hyperlink ref="HB160" r:id="rId2730" display="2010"/>
    <hyperlink ref="IB160" r:id="rId2731" display="2010"/>
    <hyperlink ref="JB160" r:id="rId2732" display="2010"/>
    <hyperlink ref="KB160" r:id="rId2733" display="2010"/>
    <hyperlink ref="LB160" r:id="rId2734" display="2010"/>
    <hyperlink ref="MB160" r:id="rId2735" display="2010"/>
    <hyperlink ref="NB160" r:id="rId2736" display="2010"/>
    <hyperlink ref="OB160" r:id="rId2737" display="2010"/>
    <hyperlink ref="PB160" r:id="rId2738" display="2010"/>
    <hyperlink ref="QB160" r:id="rId2739" display="2010"/>
    <hyperlink ref="RB160" r:id="rId2740" display="2010"/>
    <hyperlink ref="SB160" r:id="rId2741" display="2010"/>
    <hyperlink ref="TB160" r:id="rId2742" display="2010"/>
    <hyperlink ref="UB160" r:id="rId2743" display="2010"/>
    <hyperlink ref="WB160" r:id="rId2744" display="2010"/>
    <hyperlink ref="YB160" r:id="rId2745" display="2010"/>
    <hyperlink ref="ZB160" r:id="rId2746" display="2010"/>
    <hyperlink ref="AAB160" r:id="rId2747" display="2010"/>
    <hyperlink ref="ABB160" r:id="rId2748" display="2010"/>
    <hyperlink ref="ACB160" r:id="rId2749" display="2010"/>
    <hyperlink ref="ADB160" r:id="rId2750" display="2010"/>
    <hyperlink ref="AEB160" r:id="rId2751" display="2010"/>
    <hyperlink ref="AFB160" r:id="rId2752" display="2010"/>
    <hyperlink ref="AGB160" r:id="rId2753" display="2010"/>
    <hyperlink ref="AHB160" r:id="rId2754" display="2010"/>
    <hyperlink ref="AIB160" r:id="rId2755" display="2010"/>
    <hyperlink ref="AJB160" r:id="rId2756" display="2010"/>
    <hyperlink ref="AKB160" r:id="rId2757" display="2010"/>
    <hyperlink ref="BB161" r:id="rId2758" display="2011"/>
    <hyperlink ref="CB161" r:id="rId2759" display="2011"/>
    <hyperlink ref="DB161" r:id="rId2760" display="2011"/>
    <hyperlink ref="EB161" r:id="rId2761" display="2011"/>
    <hyperlink ref="FB161" r:id="rId2762" display="2011"/>
    <hyperlink ref="GB161" r:id="rId2763" display="2011"/>
    <hyperlink ref="HB161" r:id="rId2764" display="2011"/>
    <hyperlink ref="IB161" r:id="rId2765" display="2011"/>
    <hyperlink ref="JB161" r:id="rId2766" display="2011"/>
    <hyperlink ref="KB161" r:id="rId2767" display="2011"/>
    <hyperlink ref="LB161" r:id="rId2768" display="2011"/>
    <hyperlink ref="MB161" r:id="rId2769" display="2011"/>
    <hyperlink ref="NB161" r:id="rId2770" display="2011"/>
    <hyperlink ref="OB161" r:id="rId2771" display="2011"/>
    <hyperlink ref="PB161" r:id="rId2772" display="2011"/>
    <hyperlink ref="QB161" r:id="rId2773" display="2011"/>
    <hyperlink ref="RB161" r:id="rId2774" display="2011"/>
    <hyperlink ref="SB161" r:id="rId2775" display="2011"/>
    <hyperlink ref="TB161" r:id="rId2776" display="2011"/>
    <hyperlink ref="UB161" r:id="rId2777" display="2011"/>
    <hyperlink ref="WB161" r:id="rId2778" display="2011"/>
    <hyperlink ref="YB161" r:id="rId2779" display="2011"/>
    <hyperlink ref="ZB161" r:id="rId2780" display="2011"/>
    <hyperlink ref="AAB161" r:id="rId2781" display="2011"/>
    <hyperlink ref="ABB161" r:id="rId2782" display="2011"/>
    <hyperlink ref="ACB161" r:id="rId2783" display="2011"/>
    <hyperlink ref="ADB161" r:id="rId2784" display="2011"/>
    <hyperlink ref="AEB161" r:id="rId2785" display="2011"/>
    <hyperlink ref="AFB161" r:id="rId2786" display="2011"/>
    <hyperlink ref="AGB161" r:id="rId2787" display="2011"/>
    <hyperlink ref="AHB161" r:id="rId2788" display="2011"/>
    <hyperlink ref="AIB161" r:id="rId2789" display="2011"/>
    <hyperlink ref="AJB161" r:id="rId2790" display="2011"/>
    <hyperlink ref="AKB161" r:id="rId2791" display="2011"/>
    <hyperlink ref="BB162" r:id="rId2792" display="2012"/>
    <hyperlink ref="CB162" r:id="rId2793" display="2012"/>
    <hyperlink ref="DB162" r:id="rId2794" display="2012"/>
    <hyperlink ref="EB162" r:id="rId2795" display="2012"/>
    <hyperlink ref="FB162" r:id="rId2796" display="2012"/>
    <hyperlink ref="GB162" r:id="rId2797" display="2012"/>
    <hyperlink ref="HB162" r:id="rId2798" display="2012"/>
    <hyperlink ref="IB162" r:id="rId2799" display="2012"/>
    <hyperlink ref="JB162" r:id="rId2800" display="2012"/>
    <hyperlink ref="KB162" r:id="rId2801" display="2012"/>
    <hyperlink ref="LB162" r:id="rId2802" display="2012"/>
    <hyperlink ref="MB162" r:id="rId2803" display="2012"/>
    <hyperlink ref="NB162" r:id="rId2804" display="2012"/>
    <hyperlink ref="OB162" r:id="rId2805" display="2012"/>
    <hyperlink ref="PB162" r:id="rId2806" display="2012"/>
    <hyperlink ref="QB162" r:id="rId2807" display="2012"/>
    <hyperlink ref="RB162" r:id="rId2808" display="2012"/>
    <hyperlink ref="SB162" r:id="rId2809" display="2012"/>
    <hyperlink ref="TB162" r:id="rId2810" display="2012"/>
    <hyperlink ref="UB162" r:id="rId2811" display="2012"/>
    <hyperlink ref="WB162" r:id="rId2812" display="2012"/>
    <hyperlink ref="YB162" r:id="rId2813" display="2012"/>
    <hyperlink ref="ZB162" r:id="rId2814" display="2012"/>
    <hyperlink ref="AAB162" r:id="rId2815" display="2012"/>
    <hyperlink ref="ABB162" r:id="rId2816" display="2012"/>
    <hyperlink ref="ACB162" r:id="rId2817" display="2012"/>
    <hyperlink ref="ADB162" r:id="rId2818" display="2012"/>
    <hyperlink ref="AEB162" r:id="rId2819" display="2012"/>
    <hyperlink ref="AFB162" r:id="rId2820" display="2012"/>
    <hyperlink ref="AGB162" r:id="rId2821" display="2012"/>
    <hyperlink ref="AHB162" r:id="rId2822" display="2012"/>
    <hyperlink ref="AIB162" r:id="rId2823" display="2012"/>
    <hyperlink ref="AJB162" r:id="rId2824" display="2012"/>
    <hyperlink ref="AKB162" r:id="rId2825" display="2012"/>
    <hyperlink ref="BB163" r:id="rId2826" display="2013"/>
    <hyperlink ref="CB163" r:id="rId2827" display="2013"/>
    <hyperlink ref="DB163" r:id="rId2828" display="2013"/>
    <hyperlink ref="EB163" r:id="rId2829" display="2013"/>
    <hyperlink ref="FB163" r:id="rId2830" display="2013"/>
    <hyperlink ref="GB163" r:id="rId2831" display="2013"/>
    <hyperlink ref="HB163" r:id="rId2832" display="2013"/>
    <hyperlink ref="IB163" r:id="rId2833" display="2013"/>
    <hyperlink ref="JB163" r:id="rId2834" display="2013"/>
    <hyperlink ref="KB163" r:id="rId2835" display="2013"/>
    <hyperlink ref="LB163" r:id="rId2836" display="2013"/>
    <hyperlink ref="MB163" r:id="rId2837" display="2013"/>
    <hyperlink ref="NB163" r:id="rId2838" display="2013"/>
    <hyperlink ref="OB163" r:id="rId2839" display="2013"/>
    <hyperlink ref="PB163" r:id="rId2840" display="2013"/>
    <hyperlink ref="QB163" r:id="rId2841" display="2013"/>
    <hyperlink ref="RB163" r:id="rId2842" display="2013"/>
    <hyperlink ref="SB163" r:id="rId2843" display="2013"/>
    <hyperlink ref="TB163" r:id="rId2844" display="2013"/>
    <hyperlink ref="UB163" r:id="rId2845" display="2013"/>
    <hyperlink ref="WB163" r:id="rId2846" display="2013"/>
    <hyperlink ref="YB163" r:id="rId2847" display="2013"/>
    <hyperlink ref="ZB163" r:id="rId2848" display="2013"/>
    <hyperlink ref="AAB163" r:id="rId2849" display="2013"/>
    <hyperlink ref="ABB163" r:id="rId2850" display="2013"/>
    <hyperlink ref="ACB163" r:id="rId2851" display="2013"/>
    <hyperlink ref="ADB163" r:id="rId2852" display="2013"/>
    <hyperlink ref="AEB163" r:id="rId2853" display="2013"/>
    <hyperlink ref="AFB163" r:id="rId2854" display="2013"/>
    <hyperlink ref="AGB163" r:id="rId2855" display="2013"/>
    <hyperlink ref="AHB163" r:id="rId2856" display="2013"/>
    <hyperlink ref="AIB163" r:id="rId2857" display="2013"/>
    <hyperlink ref="AJB163" r:id="rId2858" display="2013"/>
    <hyperlink ref="AKB163" r:id="rId2859" display="2013"/>
    <hyperlink ref="BB164" r:id="rId2860" display="2014"/>
    <hyperlink ref="CB164" r:id="rId2861" display="2014"/>
    <hyperlink ref="DB164" r:id="rId2862" display="2014"/>
    <hyperlink ref="EB164" r:id="rId2863" display="2014"/>
    <hyperlink ref="FB164" r:id="rId2864" display="2014"/>
    <hyperlink ref="GB164" r:id="rId2865" display="2014"/>
    <hyperlink ref="HB164" r:id="rId2866" display="2014"/>
    <hyperlink ref="IB164" r:id="rId2867" display="2014"/>
    <hyperlink ref="JB164" r:id="rId2868" display="2014"/>
    <hyperlink ref="KB164" r:id="rId2869" display="2014"/>
    <hyperlink ref="LB164" r:id="rId2870" display="2014"/>
    <hyperlink ref="MB164" r:id="rId2871" display="2014"/>
    <hyperlink ref="NB164" r:id="rId2872" display="2014"/>
    <hyperlink ref="OB164" r:id="rId2873" display="2014"/>
    <hyperlink ref="PB164" r:id="rId2874" display="2014"/>
    <hyperlink ref="QB164" r:id="rId2875" display="2014"/>
    <hyperlink ref="RB164" r:id="rId2876" display="2014"/>
    <hyperlink ref="SB164" r:id="rId2877" display="2014"/>
    <hyperlink ref="TB164" r:id="rId2878" display="2014"/>
    <hyperlink ref="UB164" r:id="rId2879" display="2014"/>
    <hyperlink ref="WB164" r:id="rId2880" display="2014"/>
    <hyperlink ref="YB164" r:id="rId2881" display="2014"/>
    <hyperlink ref="ZB164" r:id="rId2882" display="2014"/>
    <hyperlink ref="AAB164" r:id="rId2883" display="2014"/>
    <hyperlink ref="ABB164" r:id="rId2884" display="2014"/>
    <hyperlink ref="ACB164" r:id="rId2885" display="2014"/>
    <hyperlink ref="ADB164" r:id="rId2886" display="2014"/>
    <hyperlink ref="AEB164" r:id="rId2887" display="2014"/>
    <hyperlink ref="AFB164" r:id="rId2888" display="2014"/>
    <hyperlink ref="AGB164" r:id="rId2889" display="2014"/>
    <hyperlink ref="AHB164" r:id="rId2890" display="2014"/>
    <hyperlink ref="AIB164" r:id="rId2891" display="2014"/>
    <hyperlink ref="AJB164" r:id="rId2892" display="2014"/>
    <hyperlink ref="AKB164" r:id="rId2893" display="2014"/>
    <hyperlink ref="BB165" r:id="rId2894" display="2015"/>
    <hyperlink ref="CB165" r:id="rId2895" display="2015"/>
    <hyperlink ref="DB165" r:id="rId2896" display="2015"/>
    <hyperlink ref="EB165" r:id="rId2897" display="2015"/>
    <hyperlink ref="FB165" r:id="rId2898" display="2015"/>
    <hyperlink ref="GB165" r:id="rId2899" display="2015"/>
    <hyperlink ref="HB165" r:id="rId2900" display="2015"/>
    <hyperlink ref="IB165" r:id="rId2901" display="2015"/>
    <hyperlink ref="JB165" r:id="rId2902" display="2015"/>
    <hyperlink ref="KB165" r:id="rId2903" display="2015"/>
    <hyperlink ref="LB165" r:id="rId2904" display="2015"/>
    <hyperlink ref="MB165" r:id="rId2905" display="2015"/>
    <hyperlink ref="NB165" r:id="rId2906" display="2015"/>
    <hyperlink ref="OB165" r:id="rId2907" display="2015"/>
    <hyperlink ref="PB165" r:id="rId2908" display="2015"/>
    <hyperlink ref="QB165" r:id="rId2909" display="2015"/>
    <hyperlink ref="RB165" r:id="rId2910" display="2015"/>
    <hyperlink ref="SB165" r:id="rId2911" display="2015"/>
    <hyperlink ref="TB165" r:id="rId2912" display="2015"/>
    <hyperlink ref="UB165" r:id="rId2913" display="2015"/>
    <hyperlink ref="WB165" r:id="rId2914" display="2015"/>
    <hyperlink ref="YB165" r:id="rId2915" display="2015"/>
    <hyperlink ref="ZB165" r:id="rId2916" display="2015"/>
    <hyperlink ref="AAB165" r:id="rId2917" display="2015"/>
    <hyperlink ref="ABB165" r:id="rId2918" display="2015"/>
    <hyperlink ref="ACB165" r:id="rId2919" display="2015"/>
    <hyperlink ref="ADB165" r:id="rId2920" display="2015"/>
    <hyperlink ref="AEB165" r:id="rId2921" display="2015"/>
    <hyperlink ref="AFB165" r:id="rId2922" display="2015"/>
    <hyperlink ref="AGB165" r:id="rId2923" display="2015"/>
    <hyperlink ref="AHB165" r:id="rId2924" display="2015"/>
    <hyperlink ref="AIB165" r:id="rId2925" display="2015"/>
    <hyperlink ref="AJB165" r:id="rId2926" display="2015"/>
    <hyperlink ref="AKB165" r:id="rId2927" display="2015"/>
    <hyperlink ref="BB166" r:id="rId2928" display="2016"/>
    <hyperlink ref="CB166" r:id="rId2929" display="2016"/>
    <hyperlink ref="DB166" r:id="rId2930" display="2016"/>
    <hyperlink ref="EB166" r:id="rId2931" display="2016"/>
    <hyperlink ref="FB166" r:id="rId2932" display="2016"/>
    <hyperlink ref="GB166" r:id="rId2933" display="2016"/>
    <hyperlink ref="HB166" r:id="rId2934" display="2016"/>
    <hyperlink ref="IB166" r:id="rId2935" display="2016"/>
    <hyperlink ref="JB166" r:id="rId2936" display="2016"/>
    <hyperlink ref="KB166" r:id="rId2937" display="2016"/>
    <hyperlink ref="LB166" r:id="rId2938" display="2016"/>
    <hyperlink ref="MB166" r:id="rId2939" display="2016"/>
    <hyperlink ref="NB166" r:id="rId2940" display="2016"/>
    <hyperlink ref="OB166" r:id="rId2941" display="2016"/>
    <hyperlink ref="PB166" r:id="rId2942" display="2016"/>
    <hyperlink ref="QB166" r:id="rId2943" display="2016"/>
    <hyperlink ref="RB166" r:id="rId2944" display="2016"/>
    <hyperlink ref="SB166" r:id="rId2945" display="2016"/>
    <hyperlink ref="TB166" r:id="rId2946" display="2016"/>
    <hyperlink ref="UB166" r:id="rId2947" display="2016"/>
    <hyperlink ref="WB166" r:id="rId2948" display="2016"/>
    <hyperlink ref="YB166" r:id="rId2949" display="2016"/>
    <hyperlink ref="ZB166" r:id="rId2950" display="2016"/>
    <hyperlink ref="AAB166" r:id="rId2951" display="2016"/>
    <hyperlink ref="ABB166" r:id="rId2952" display="2016"/>
    <hyperlink ref="ACB166" r:id="rId2953" display="2016"/>
    <hyperlink ref="ADB166" r:id="rId2954" display="2016"/>
    <hyperlink ref="AEB166" r:id="rId2955" display="2016"/>
    <hyperlink ref="AFB166" r:id="rId2956" display="2016"/>
    <hyperlink ref="AGB166" r:id="rId2957" display="2016"/>
    <hyperlink ref="AHB166" r:id="rId2958" display="2016"/>
    <hyperlink ref="AIB166" r:id="rId2959" display="2016"/>
    <hyperlink ref="AJB166" r:id="rId2960" display="2016"/>
    <hyperlink ref="AKB166" r:id="rId2961" display="2016"/>
    <hyperlink ref="BB167" r:id="rId2962" display="2017"/>
    <hyperlink ref="CB167" r:id="rId2963" display="2017"/>
    <hyperlink ref="DB167" r:id="rId2964" display="2017"/>
    <hyperlink ref="EB167" r:id="rId2965" display="2017"/>
    <hyperlink ref="FB167" r:id="rId2966" display="2017"/>
    <hyperlink ref="GB167" r:id="rId2967" display="2017"/>
    <hyperlink ref="HB167" r:id="rId2968" display="2017"/>
    <hyperlink ref="IB167" r:id="rId2969" display="2017"/>
    <hyperlink ref="JB167" r:id="rId2970" display="2017"/>
    <hyperlink ref="KB167" r:id="rId2971" display="2017"/>
    <hyperlink ref="LB167" r:id="rId2972" display="2017"/>
    <hyperlink ref="MB167" r:id="rId2973" display="2017"/>
    <hyperlink ref="NB167" r:id="rId2974" display="2017"/>
    <hyperlink ref="OB167" r:id="rId2975" display="2017"/>
    <hyperlink ref="PB167" r:id="rId2976" display="2017"/>
    <hyperlink ref="QB167" r:id="rId2977" display="2017"/>
    <hyperlink ref="RB167" r:id="rId2978" display="2017"/>
    <hyperlink ref="SB167" r:id="rId2979" display="2017"/>
    <hyperlink ref="TB167" r:id="rId2980" display="2017"/>
    <hyperlink ref="UB167" r:id="rId2981" display="2017"/>
    <hyperlink ref="WB167" r:id="rId2982" display="2017"/>
    <hyperlink ref="YB167" r:id="rId2983" display="2017"/>
    <hyperlink ref="ZB167" r:id="rId2984" display="2017"/>
    <hyperlink ref="AAB167" r:id="rId2985" display="2017"/>
    <hyperlink ref="ABB167" r:id="rId2986" display="2017"/>
    <hyperlink ref="ACB167" r:id="rId2987" display="2017"/>
    <hyperlink ref="ADB167" r:id="rId2988" display="2017"/>
    <hyperlink ref="AEB167" r:id="rId2989" display="2017"/>
    <hyperlink ref="AFB167" r:id="rId2990" display="2017"/>
    <hyperlink ref="AGB167" r:id="rId2991" display="2017"/>
    <hyperlink ref="AHB167" r:id="rId2992" display="2017"/>
    <hyperlink ref="AIB167" r:id="rId2993" display="2017"/>
    <hyperlink ref="AJB167" r:id="rId2994" display="2017"/>
    <hyperlink ref="AKB167" r:id="rId2995" display="2017"/>
    <hyperlink ref="BB168" r:id="rId2996" display="2018"/>
    <hyperlink ref="CB168" r:id="rId2997" display="2018"/>
    <hyperlink ref="DB168" r:id="rId2998" display="2018"/>
    <hyperlink ref="EB168" r:id="rId2999" display="2018"/>
    <hyperlink ref="FB168" r:id="rId3000" display="2018"/>
    <hyperlink ref="GB168" r:id="rId3001" display="2018"/>
    <hyperlink ref="HB168" r:id="rId3002" display="2018"/>
    <hyperlink ref="IB168" r:id="rId3003" display="2018"/>
    <hyperlink ref="JB168" r:id="rId3004" display="2018"/>
    <hyperlink ref="KB168" r:id="rId3005" display="2018"/>
    <hyperlink ref="LB168" r:id="rId3006" display="2018"/>
    <hyperlink ref="MB168" r:id="rId3007" display="2018"/>
    <hyperlink ref="NB168" r:id="rId3008" display="2018"/>
    <hyperlink ref="OB168" r:id="rId3009" display="2018"/>
    <hyperlink ref="PB168" r:id="rId3010" display="2018"/>
    <hyperlink ref="QB168" r:id="rId3011" display="2018"/>
    <hyperlink ref="RB168" r:id="rId3012" display="2018"/>
    <hyperlink ref="SB168" r:id="rId3013" display="2018"/>
    <hyperlink ref="TB168" r:id="rId3014" display="2018"/>
    <hyperlink ref="UB168" r:id="rId3015" display="2018"/>
    <hyperlink ref="WB168" r:id="rId3016" display="2018"/>
    <hyperlink ref="YB168" r:id="rId3017" display="2018"/>
    <hyperlink ref="ZB168" r:id="rId3018" display="2018"/>
    <hyperlink ref="AAB168" r:id="rId3019" display="2018"/>
    <hyperlink ref="ABB168" r:id="rId3020" display="2018"/>
    <hyperlink ref="ACB168" r:id="rId3021" display="2018"/>
    <hyperlink ref="ADB168" r:id="rId3022" display="2018"/>
    <hyperlink ref="AEB168" r:id="rId3023" display="2018"/>
    <hyperlink ref="AFB168" r:id="rId3024" display="2018"/>
    <hyperlink ref="AGB168" r:id="rId3025" display="2018"/>
    <hyperlink ref="AHB168" r:id="rId3026" display="2018"/>
    <hyperlink ref="AIB168" r:id="rId3027" display="2018"/>
    <hyperlink ref="AJB168" r:id="rId3028" display="2018"/>
    <hyperlink ref="AKB168" r:id="rId3029" display="2018"/>
    <hyperlink ref="BB169" r:id="rId3030" display="2019"/>
    <hyperlink ref="CB169" r:id="rId3031" display="2019"/>
    <hyperlink ref="DB169" r:id="rId3032" display="2019"/>
    <hyperlink ref="EB169" r:id="rId3033" display="2019"/>
    <hyperlink ref="FB169" r:id="rId3034" display="2019"/>
    <hyperlink ref="GB169" r:id="rId3035" display="2019"/>
    <hyperlink ref="HB169" r:id="rId3036" display="2019"/>
    <hyperlink ref="IB169" r:id="rId3037" display="2019"/>
    <hyperlink ref="JB169" r:id="rId3038" display="2019"/>
    <hyperlink ref="KB169" r:id="rId3039" display="2019"/>
    <hyperlink ref="LB169" r:id="rId3040" display="2019"/>
    <hyperlink ref="MB169" r:id="rId3041" display="2019"/>
    <hyperlink ref="NB169" r:id="rId3042" display="2019"/>
    <hyperlink ref="OB169" r:id="rId3043" display="2019"/>
    <hyperlink ref="PB169" r:id="rId3044" display="2019"/>
    <hyperlink ref="QB169" r:id="rId3045" display="2019"/>
    <hyperlink ref="RB169" r:id="rId3046" display="2019"/>
    <hyperlink ref="SB169" r:id="rId3047" display="2019"/>
    <hyperlink ref="TB169" r:id="rId3048" display="2019"/>
    <hyperlink ref="UB169" r:id="rId3049" display="2019"/>
    <hyperlink ref="WB169" r:id="rId3050" display="2019"/>
    <hyperlink ref="YB169" r:id="rId3051" display="2019"/>
    <hyperlink ref="ZB169" r:id="rId3052" display="2019"/>
    <hyperlink ref="AAB169" r:id="rId3053" display="2019"/>
    <hyperlink ref="ABB169" r:id="rId3054" display="2019"/>
    <hyperlink ref="ACB169" r:id="rId3055" display="2019"/>
    <hyperlink ref="ADB169" r:id="rId3056" display="2019"/>
    <hyperlink ref="AEB169" r:id="rId3057" display="2019"/>
    <hyperlink ref="AFB169" r:id="rId3058" display="2019"/>
    <hyperlink ref="AGB169" r:id="rId3059" display="2019"/>
    <hyperlink ref="AHB169" r:id="rId3060" display="2019"/>
    <hyperlink ref="AIB169" r:id="rId3061" display="2019"/>
    <hyperlink ref="AJB169" r:id="rId3062" display="2019"/>
    <hyperlink ref="AKB169" r:id="rId3063" display="2019"/>
    <hyperlink ref="DB247" r:id="rId3064" display="1897"/>
    <hyperlink ref="ACB247" r:id="rId3065" display="1897"/>
    <hyperlink ref="DB248" r:id="rId3066" display="1898"/>
    <hyperlink ref="ACB248" r:id="rId3067" display="1898"/>
    <hyperlink ref="DB249" r:id="rId3068" display="1899"/>
    <hyperlink ref="AAB249" r:id="rId3069" display="1899"/>
    <hyperlink ref="ACB249" r:id="rId3070" display="1899"/>
    <hyperlink ref="DB250" r:id="rId3071" display="1900"/>
    <hyperlink ref="AAB250" r:id="rId3072" display="1900"/>
    <hyperlink ref="ACB250" r:id="rId3073" display="1900"/>
    <hyperlink ref="DB251" r:id="rId3074" display="1901"/>
    <hyperlink ref="TB251" r:id="rId3075" display="1901"/>
    <hyperlink ref="AAB251" r:id="rId3076" display="1901"/>
    <hyperlink ref="ACB251" r:id="rId3077" display="1901"/>
    <hyperlink ref="DB252" r:id="rId3078" display="1902"/>
    <hyperlink ref="TB252" r:id="rId3079" display="1902"/>
    <hyperlink ref="AAB252" r:id="rId3080" display="1902"/>
    <hyperlink ref="ACB252" r:id="rId3081" display="1902"/>
    <hyperlink ref="AHB252" r:id="rId3082" display="1902"/>
    <hyperlink ref="DB253" r:id="rId3083" display="1903"/>
    <hyperlink ref="TB253" r:id="rId3084" display="1903"/>
    <hyperlink ref="AAB253" r:id="rId3085" display="1903"/>
    <hyperlink ref="ACB253" r:id="rId3086" display="1903"/>
    <hyperlink ref="AHB253" r:id="rId3087" display="1903"/>
    <hyperlink ref="DB254" r:id="rId3088" display="1904"/>
    <hyperlink ref="TB254" r:id="rId3089" display="1904"/>
    <hyperlink ref="AAB254" r:id="rId3090" display="1904"/>
    <hyperlink ref="ACB254" r:id="rId3091" display="1904"/>
    <hyperlink ref="AHB254" r:id="rId3092" display="1904"/>
    <hyperlink ref="DB255" r:id="rId3093" display="1905"/>
    <hyperlink ref="TB255" r:id="rId3094" display="1905"/>
    <hyperlink ref="AAB255" r:id="rId3095" display="1905"/>
    <hyperlink ref="ACB255" r:id="rId3096" display="1905"/>
    <hyperlink ref="AHB255" r:id="rId3097" display="1905"/>
    <hyperlink ref="DB256" r:id="rId3098" display="1906"/>
    <hyperlink ref="TB256" r:id="rId3099" display="1906"/>
    <hyperlink ref="AAB256" r:id="rId3100" display="1906"/>
    <hyperlink ref="ACB256" r:id="rId3101" display="1906"/>
    <hyperlink ref="AHB256" r:id="rId3102" display="1906"/>
    <hyperlink ref="CB257" r:id="rId3103" display="1907"/>
    <hyperlink ref="DB257" r:id="rId3104" display="1907"/>
    <hyperlink ref="GB257" r:id="rId3105" display="1907"/>
    <hyperlink ref="IB257" r:id="rId3106" display="1907"/>
    <hyperlink ref="LB257" r:id="rId3107" display="1907"/>
    <hyperlink ref="MB257" r:id="rId3108" display="1907"/>
    <hyperlink ref="NB257" r:id="rId3109" display="1907"/>
    <hyperlink ref="PB257" r:id="rId3110" display="1907"/>
    <hyperlink ref="QB257" r:id="rId3111" display="1907"/>
    <hyperlink ref="TB257" r:id="rId3112" display="1907"/>
    <hyperlink ref="VB257" r:id="rId3113" display="1907"/>
    <hyperlink ref="ZB257" r:id="rId3114" display="1907"/>
    <hyperlink ref="AAB257" r:id="rId3115" display="1907"/>
    <hyperlink ref="ACB257" r:id="rId3116" display="1907"/>
    <hyperlink ref="AGB257" r:id="rId3117" display="1907"/>
    <hyperlink ref="AHB257" r:id="rId3118" display="1907"/>
    <hyperlink ref="CB258" r:id="rId3119" display="1908"/>
    <hyperlink ref="DB258" r:id="rId3120" display="1908"/>
    <hyperlink ref="EB258" r:id="rId3121" display="1908"/>
    <hyperlink ref="GB258" r:id="rId3122" display="1908"/>
    <hyperlink ref="IB258" r:id="rId3123" display="1908"/>
    <hyperlink ref="LB258" r:id="rId3124" display="1908"/>
    <hyperlink ref="MB258" r:id="rId3125" display="1908"/>
    <hyperlink ref="NB258" r:id="rId3126" display="1908"/>
    <hyperlink ref="PB258" r:id="rId3127" display="1908"/>
    <hyperlink ref="QB258" r:id="rId3128" display="1908"/>
    <hyperlink ref="TB258" r:id="rId3129" display="1908"/>
    <hyperlink ref="VB258" r:id="rId3130" display="1908"/>
    <hyperlink ref="ZB258" r:id="rId3131" display="1908"/>
    <hyperlink ref="AAB258" r:id="rId3132" display="1908"/>
    <hyperlink ref="ACB258" r:id="rId3133" display="1908"/>
    <hyperlink ref="AGB258" r:id="rId3134" display="1908"/>
    <hyperlink ref="AHB258" r:id="rId3135" display="1908"/>
    <hyperlink ref="CB259" r:id="rId3136" display="1909"/>
    <hyperlink ref="DB259" r:id="rId3137" display="1909"/>
    <hyperlink ref="EB259" r:id="rId3138" display="1909"/>
    <hyperlink ref="GB259" r:id="rId3139" display="1909"/>
    <hyperlink ref="IB259" r:id="rId3140" display="1909"/>
    <hyperlink ref="LB259" r:id="rId3141" display="1909"/>
    <hyperlink ref="MB259" r:id="rId3142" display="1909"/>
    <hyperlink ref="NB259" r:id="rId3143" display="1909"/>
    <hyperlink ref="PB259" r:id="rId3144" display="1909"/>
    <hyperlink ref="QB259" r:id="rId3145" display="1909"/>
    <hyperlink ref="TB259" r:id="rId3146" display="1909"/>
    <hyperlink ref="VB259" r:id="rId3147" display="1909"/>
    <hyperlink ref="ZB259" r:id="rId3148" display="1909"/>
    <hyperlink ref="AAB259" r:id="rId3149" display="1909"/>
    <hyperlink ref="ACB259" r:id="rId3150" display="1909"/>
    <hyperlink ref="AGB259" r:id="rId3151" display="1909"/>
    <hyperlink ref="AHB259" r:id="rId3152" display="1909"/>
    <hyperlink ref="CB260" r:id="rId3153" display="1910"/>
    <hyperlink ref="DB260" r:id="rId3154" display="1910"/>
    <hyperlink ref="EB260" r:id="rId3155" display="1910"/>
    <hyperlink ref="GB260" r:id="rId3156" display="1910"/>
    <hyperlink ref="IB260" r:id="rId3157" display="1910"/>
    <hyperlink ref="LB260" r:id="rId3158" display="1910"/>
    <hyperlink ref="MB260" r:id="rId3159" display="1910"/>
    <hyperlink ref="NB260" r:id="rId3160" display="1910"/>
    <hyperlink ref="PB260" r:id="rId3161" display="1910"/>
    <hyperlink ref="QB260" r:id="rId3162" display="1910"/>
    <hyperlink ref="RB260" r:id="rId3163" display="1910"/>
    <hyperlink ref="TB260" r:id="rId3164" display="1910"/>
    <hyperlink ref="VB260" r:id="rId3165" display="1910"/>
    <hyperlink ref="ZB260" r:id="rId3166" display="1910"/>
    <hyperlink ref="AAB260" r:id="rId3167" display="1910"/>
    <hyperlink ref="ACB260" r:id="rId3168" display="1910"/>
    <hyperlink ref="AGB260" r:id="rId3169" display="1910"/>
    <hyperlink ref="AHB260" r:id="rId3170" display="1910"/>
    <hyperlink ref="CB261" r:id="rId3171" display="1911"/>
    <hyperlink ref="DB261" r:id="rId3172" display="1911"/>
    <hyperlink ref="EB261" r:id="rId3173" display="1911"/>
    <hyperlink ref="GB261" r:id="rId3174" display="1911"/>
    <hyperlink ref="IB261" r:id="rId3175" display="1911"/>
    <hyperlink ref="LB261" r:id="rId3176" display="1911"/>
    <hyperlink ref="MB261" r:id="rId3177" display="1911"/>
    <hyperlink ref="NB261" r:id="rId3178" display="1911"/>
    <hyperlink ref="PB261" r:id="rId3179" display="1911"/>
    <hyperlink ref="QB261" r:id="rId3180" display="1911"/>
    <hyperlink ref="RB261" r:id="rId3181" display="1911"/>
    <hyperlink ref="TB261" r:id="rId3182" display="1911"/>
    <hyperlink ref="VB261" r:id="rId3183" display="1911"/>
    <hyperlink ref="ZB261" r:id="rId3184" display="1911"/>
    <hyperlink ref="AAB261" r:id="rId3185" display="1911"/>
    <hyperlink ref="ACB261" r:id="rId3186" display="1911"/>
    <hyperlink ref="AGB261" r:id="rId3187" display="1911"/>
    <hyperlink ref="AHB261" r:id="rId3188" display="1911"/>
    <hyperlink ref="CB262" r:id="rId3189" display="1912"/>
    <hyperlink ref="DB262" r:id="rId3190" display="1912"/>
    <hyperlink ref="GB262" r:id="rId3191" display="1912"/>
    <hyperlink ref="IB262" r:id="rId3192" display="1912"/>
    <hyperlink ref="LB262" r:id="rId3193" display="1912"/>
    <hyperlink ref="MB262" r:id="rId3194" display="1912"/>
    <hyperlink ref="NB262" r:id="rId3195" display="1912"/>
    <hyperlink ref="PB262" r:id="rId3196" display="1912"/>
    <hyperlink ref="QB262" r:id="rId3197" display="1912"/>
    <hyperlink ref="RB262" r:id="rId3198" display="1912"/>
    <hyperlink ref="TB262" r:id="rId3199" display="1912"/>
    <hyperlink ref="VB262" r:id="rId3200" display="1912"/>
    <hyperlink ref="ZB262" r:id="rId3201" display="1912"/>
    <hyperlink ref="AAB262" r:id="rId3202" display="1912"/>
    <hyperlink ref="ACB262" r:id="rId3203" display="1912"/>
    <hyperlink ref="AGB262" r:id="rId3204" display="1912"/>
    <hyperlink ref="AHB262" r:id="rId3205" display="1912"/>
    <hyperlink ref="CB263" r:id="rId3206" display="1913"/>
    <hyperlink ref="DB263" r:id="rId3207" display="1913"/>
    <hyperlink ref="GB263" r:id="rId3208" display="1913"/>
    <hyperlink ref="IB263" r:id="rId3209" display="1913"/>
    <hyperlink ref="LB263" r:id="rId3210" display="1913"/>
    <hyperlink ref="MB263" r:id="rId3211" display="1913"/>
    <hyperlink ref="NB263" r:id="rId3212" display="1913"/>
    <hyperlink ref="PB263" r:id="rId3213" display="1913"/>
    <hyperlink ref="QB263" r:id="rId3214" display="1913"/>
    <hyperlink ref="RB263" r:id="rId3215" display="1913"/>
    <hyperlink ref="TB263" r:id="rId3216" display="1913"/>
    <hyperlink ref="UB263" r:id="rId3217" display="1913"/>
    <hyperlink ref="VB263" r:id="rId3218" display="1913"/>
    <hyperlink ref="YB263" r:id="rId3219" display="1913"/>
    <hyperlink ref="ZB263" r:id="rId3220" display="1913"/>
    <hyperlink ref="AAB263" r:id="rId3221" display="1913"/>
    <hyperlink ref="ACB263" r:id="rId3222" display="1913"/>
    <hyperlink ref="ADB263" r:id="rId3223" display="1913"/>
    <hyperlink ref="AGB263" r:id="rId3224" display="1913"/>
    <hyperlink ref="AHB263" r:id="rId3225" display="1913"/>
    <hyperlink ref="CB264" r:id="rId3226" display="1914"/>
    <hyperlink ref="DB264" r:id="rId3227" display="1914"/>
    <hyperlink ref="GB264" r:id="rId3228" display="1914"/>
    <hyperlink ref="IB264" r:id="rId3229" display="1914"/>
    <hyperlink ref="LB264" r:id="rId3230" display="1914"/>
    <hyperlink ref="MB264" r:id="rId3231" display="1914"/>
    <hyperlink ref="NB264" r:id="rId3232" display="1914"/>
    <hyperlink ref="PB264" r:id="rId3233" display="1914"/>
    <hyperlink ref="QB264" r:id="rId3234" display="1914"/>
    <hyperlink ref="RB264" r:id="rId3235" display="1914"/>
    <hyperlink ref="TB264" r:id="rId3236" display="1914"/>
    <hyperlink ref="UB264" r:id="rId3237" display="1914"/>
    <hyperlink ref="VB264" r:id="rId3238" display="1914"/>
    <hyperlink ref="YB264" r:id="rId3239" display="1914"/>
    <hyperlink ref="ZB264" r:id="rId3240" display="1914"/>
    <hyperlink ref="AAB264" r:id="rId3241" display="1914"/>
    <hyperlink ref="ACB264" r:id="rId3242" display="1914"/>
    <hyperlink ref="ADB264" r:id="rId3243" display="1914"/>
    <hyperlink ref="AGB264" r:id="rId3244" display="1914"/>
    <hyperlink ref="AHB264" r:id="rId3245" display="1914"/>
    <hyperlink ref="CB265" r:id="rId3246" display="1915"/>
    <hyperlink ref="DB265" r:id="rId3247" display="1915"/>
    <hyperlink ref="GB265" r:id="rId3248" display="1915"/>
    <hyperlink ref="IB265" r:id="rId3249" display="1915"/>
    <hyperlink ref="LB265" r:id="rId3250" display="1915"/>
    <hyperlink ref="MB265" r:id="rId3251" display="1915"/>
    <hyperlink ref="NB265" r:id="rId3252" display="1915"/>
    <hyperlink ref="PB265" r:id="rId3253" display="1915"/>
    <hyperlink ref="QB265" r:id="rId3254" display="1915"/>
    <hyperlink ref="RB265" r:id="rId3255" display="1915"/>
    <hyperlink ref="TB265" r:id="rId3256" display="1915"/>
    <hyperlink ref="UB265" r:id="rId3257" display="1915"/>
    <hyperlink ref="VB265" r:id="rId3258" display="1915"/>
    <hyperlink ref="YB265" r:id="rId3259" display="1915"/>
    <hyperlink ref="ZB265" r:id="rId3260" display="1915"/>
    <hyperlink ref="AAB265" r:id="rId3261" display="1915"/>
    <hyperlink ref="ACB265" r:id="rId3262" display="1915"/>
    <hyperlink ref="ADB265" r:id="rId3263" display="1915"/>
    <hyperlink ref="AGB265" r:id="rId3264" display="1915"/>
    <hyperlink ref="AHB265" r:id="rId3265" display="1915"/>
    <hyperlink ref="CB266" r:id="rId3266" display="1916"/>
    <hyperlink ref="DB266" r:id="rId3267" display="1916"/>
    <hyperlink ref="GB266" r:id="rId3268" display="1916"/>
    <hyperlink ref="IB266" r:id="rId3269" display="1916"/>
    <hyperlink ref="LB266" r:id="rId3270" display="1916"/>
    <hyperlink ref="MB266" r:id="rId3271" display="1916"/>
    <hyperlink ref="NB266" r:id="rId3272" display="1916"/>
    <hyperlink ref="PB266" r:id="rId3273" display="1916"/>
    <hyperlink ref="QB266" r:id="rId3274" display="1916"/>
    <hyperlink ref="RB266" r:id="rId3275" display="1916"/>
    <hyperlink ref="TB266" r:id="rId3276" display="1916"/>
    <hyperlink ref="UB266" r:id="rId3277" display="1916"/>
    <hyperlink ref="VB266" r:id="rId3278" display="1916"/>
    <hyperlink ref="YB266" r:id="rId3279" display="1916"/>
    <hyperlink ref="ZB266" r:id="rId3280" display="1916"/>
    <hyperlink ref="AAB266" r:id="rId3281" display="1916"/>
    <hyperlink ref="ACB266" r:id="rId3282" display="1916"/>
    <hyperlink ref="ADB266" r:id="rId3283" display="1916"/>
    <hyperlink ref="AGB266" r:id="rId3284" display="1916"/>
    <hyperlink ref="AHB266" r:id="rId3285" display="1916"/>
    <hyperlink ref="CB267" r:id="rId3286" display="1917"/>
    <hyperlink ref="DB267" r:id="rId3287" display="1917"/>
    <hyperlink ref="EB267" r:id="rId3288" display="1917"/>
    <hyperlink ref="GB267" r:id="rId3289" display="1917"/>
    <hyperlink ref="IB267" r:id="rId3290" display="1917"/>
    <hyperlink ref="LB267" r:id="rId3291" display="1917"/>
    <hyperlink ref="MB267" r:id="rId3292" display="1917"/>
    <hyperlink ref="NB267" r:id="rId3293" display="1917"/>
    <hyperlink ref="PB267" r:id="rId3294" display="1917"/>
    <hyperlink ref="QB267" r:id="rId3295" display="1917"/>
    <hyperlink ref="RB267" r:id="rId3296" display="1917"/>
    <hyperlink ref="TB267" r:id="rId3297" display="1917"/>
    <hyperlink ref="UB267" r:id="rId3298" display="1917"/>
    <hyperlink ref="VB267" r:id="rId3299" display="1917"/>
    <hyperlink ref="YB267" r:id="rId3300" display="1917"/>
    <hyperlink ref="ZB267" r:id="rId3301" display="1917"/>
    <hyperlink ref="AAB267" r:id="rId3302" display="1917"/>
    <hyperlink ref="ACB267" r:id="rId3303" display="1917"/>
    <hyperlink ref="ADB267" r:id="rId3304" display="1917"/>
    <hyperlink ref="AGB267" r:id="rId3305" display="1917"/>
    <hyperlink ref="AHB267" r:id="rId3306" display="1917"/>
    <hyperlink ref="CB268" r:id="rId3307" display="1918"/>
    <hyperlink ref="DB268" r:id="rId3308" display="1918"/>
    <hyperlink ref="GB268" r:id="rId3309" display="1918"/>
    <hyperlink ref="IB268" r:id="rId3310" display="1918"/>
    <hyperlink ref="LB268" r:id="rId3311" display="1918"/>
    <hyperlink ref="MB268" r:id="rId3312" display="1918"/>
    <hyperlink ref="NB268" r:id="rId3313" display="1918"/>
    <hyperlink ref="PB268" r:id="rId3314" display="1918"/>
    <hyperlink ref="QB268" r:id="rId3315" display="1918"/>
    <hyperlink ref="RB268" r:id="rId3316" display="1918"/>
    <hyperlink ref="TB268" r:id="rId3317" display="1918"/>
    <hyperlink ref="UB268" r:id="rId3318" display="1918"/>
    <hyperlink ref="VB268" r:id="rId3319" display="1918"/>
    <hyperlink ref="YB268" r:id="rId3320" display="1918"/>
    <hyperlink ref="ZB268" r:id="rId3321" display="1918"/>
    <hyperlink ref="AAB268" r:id="rId3322" display="1918"/>
    <hyperlink ref="ACB268" r:id="rId3323" display="1918"/>
    <hyperlink ref="ADB268" r:id="rId3324" display="1918"/>
    <hyperlink ref="AGB268" r:id="rId3325" display="1918"/>
    <hyperlink ref="AHB268" r:id="rId3326" display="1918"/>
    <hyperlink ref="CB269" r:id="rId3327" display="1919"/>
    <hyperlink ref="DB269" r:id="rId3328" display="1919"/>
    <hyperlink ref="GB269" r:id="rId3329" display="1919"/>
    <hyperlink ref="IB269" r:id="rId3330" display="1919"/>
    <hyperlink ref="LB269" r:id="rId3331" display="1919"/>
    <hyperlink ref="MB269" r:id="rId3332" display="1919"/>
    <hyperlink ref="NB269" r:id="rId3333" display="1919"/>
    <hyperlink ref="PB269" r:id="rId3334" display="1919"/>
    <hyperlink ref="QB269" r:id="rId3335" display="1919"/>
    <hyperlink ref="RB269" r:id="rId3336" display="1919"/>
    <hyperlink ref="TB269" r:id="rId3337" display="1919"/>
    <hyperlink ref="UB269" r:id="rId3338" display="1919"/>
    <hyperlink ref="VB269" r:id="rId3339" display="1919"/>
    <hyperlink ref="YB269" r:id="rId3340" display="1919"/>
    <hyperlink ref="ZB269" r:id="rId3341" display="1919"/>
    <hyperlink ref="AAB269" r:id="rId3342" display="1919"/>
    <hyperlink ref="ACB269" r:id="rId3343" display="1919"/>
    <hyperlink ref="ADB269" r:id="rId3344" display="1919"/>
    <hyperlink ref="AGB269" r:id="rId3345" display="1919"/>
    <hyperlink ref="AHB269" r:id="rId3346" display="1919"/>
    <hyperlink ref="CB270" r:id="rId3347" display="1920"/>
    <hyperlink ref="DB270" r:id="rId3348" display="1920"/>
    <hyperlink ref="GB270" r:id="rId3349" display="1920"/>
    <hyperlink ref="IB270" r:id="rId3350" display="1920"/>
    <hyperlink ref="LB270" r:id="rId3351" display="1920"/>
    <hyperlink ref="MB270" r:id="rId3352" display="1920"/>
    <hyperlink ref="NB270" r:id="rId3353" display="1920"/>
    <hyperlink ref="PB270" r:id="rId3354" display="1920"/>
    <hyperlink ref="QB270" r:id="rId3355" display="1920"/>
    <hyperlink ref="RB270" r:id="rId3356" display="1920"/>
    <hyperlink ref="TB270" r:id="rId3357" display="1920"/>
    <hyperlink ref="UB270" r:id="rId3358" display="1920"/>
    <hyperlink ref="VB270" r:id="rId3359" display="1920"/>
    <hyperlink ref="YB270" r:id="rId3360" display="1920"/>
    <hyperlink ref="ZB270" r:id="rId3361" display="1920"/>
    <hyperlink ref="AAB270" r:id="rId3362" display="1920"/>
    <hyperlink ref="ACB270" r:id="rId3363" display="1920"/>
    <hyperlink ref="ADB270" r:id="rId3364" display="1920"/>
    <hyperlink ref="AGB270" r:id="rId3365" display="1920"/>
    <hyperlink ref="AHB270" r:id="rId3366" display="1920"/>
    <hyperlink ref="CB271" r:id="rId3367" display="1921"/>
    <hyperlink ref="DB271" r:id="rId3368" display="1921"/>
    <hyperlink ref="GB271" r:id="rId3369" display="1921"/>
    <hyperlink ref="IB271" r:id="rId3370" display="1921"/>
    <hyperlink ref="LB271" r:id="rId3371" display="1921"/>
    <hyperlink ref="MB271" r:id="rId3372" display="1921"/>
    <hyperlink ref="NB271" r:id="rId3373" display="1921"/>
    <hyperlink ref="PB271" r:id="rId3374" display="1921"/>
    <hyperlink ref="QB271" r:id="rId3375" display="1921"/>
    <hyperlink ref="RB271" r:id="rId3376" display="1921"/>
    <hyperlink ref="TB271" r:id="rId3377" display="1921"/>
    <hyperlink ref="UB271" r:id="rId3378" display="1921"/>
    <hyperlink ref="VB271" r:id="rId3379" display="1921"/>
    <hyperlink ref="YB271" r:id="rId3380" display="1921"/>
    <hyperlink ref="ZB271" r:id="rId3381" display="1921"/>
    <hyperlink ref="AAB271" r:id="rId3382" display="1921"/>
    <hyperlink ref="ACB271" r:id="rId3383" display="1921"/>
    <hyperlink ref="ADB271" r:id="rId3384" display="1921"/>
    <hyperlink ref="AGB271" r:id="rId3385" display="1921"/>
    <hyperlink ref="AHB271" r:id="rId3386" display="1921"/>
    <hyperlink ref="CB272" r:id="rId3387" display="1922"/>
    <hyperlink ref="DB272" r:id="rId3388" display="1922"/>
    <hyperlink ref="GB272" r:id="rId3389" display="1922"/>
    <hyperlink ref="IB272" r:id="rId3390" display="1922"/>
    <hyperlink ref="LB272" r:id="rId3391" display="1922"/>
    <hyperlink ref="MB272" r:id="rId3392" display="1922"/>
    <hyperlink ref="NB272" r:id="rId3393" display="1922"/>
    <hyperlink ref="PB272" r:id="rId3394" display="1922"/>
    <hyperlink ref="QB272" r:id="rId3395" display="1922"/>
    <hyperlink ref="RB272" r:id="rId3396" display="1922"/>
    <hyperlink ref="TB272" r:id="rId3397" display="1922"/>
    <hyperlink ref="UB272" r:id="rId3398" display="1922"/>
    <hyperlink ref="VB272" r:id="rId3399" display="1922"/>
    <hyperlink ref="YB272" r:id="rId3400" display="1922"/>
    <hyperlink ref="ZB272" r:id="rId3401" display="1922"/>
    <hyperlink ref="AAB272" r:id="rId3402" display="1922"/>
    <hyperlink ref="ACB272" r:id="rId3403" display="1922"/>
    <hyperlink ref="ADB272" r:id="rId3404" display="1922"/>
    <hyperlink ref="AGB272" r:id="rId3405" display="1922"/>
    <hyperlink ref="AHB272" r:id="rId3406" display="1922"/>
    <hyperlink ref="CB273" r:id="rId3407" display="1923"/>
    <hyperlink ref="DB273" r:id="rId3408" display="1923"/>
    <hyperlink ref="GB273" r:id="rId3409" display="1923"/>
    <hyperlink ref="IB273" r:id="rId3410" display="1923"/>
    <hyperlink ref="LB273" r:id="rId3411" display="1923"/>
    <hyperlink ref="MB273" r:id="rId3412" display="1923"/>
    <hyperlink ref="NB273" r:id="rId3413" display="1923"/>
    <hyperlink ref="PB273" r:id="rId3414" display="1923"/>
    <hyperlink ref="QB273" r:id="rId3415" display="1923"/>
    <hyperlink ref="RB273" r:id="rId3416" display="1923"/>
    <hyperlink ref="TB273" r:id="rId3417" display="1923"/>
    <hyperlink ref="UB273" r:id="rId3418" display="1923"/>
    <hyperlink ref="VB273" r:id="rId3419" display="1923"/>
    <hyperlink ref="YB273" r:id="rId3420" display="1923"/>
    <hyperlink ref="ZB273" r:id="rId3421" display="1923"/>
    <hyperlink ref="AAB273" r:id="rId3422" display="1923"/>
    <hyperlink ref="ACB273" r:id="rId3423" display="1923"/>
    <hyperlink ref="ADB273" r:id="rId3424" display="1923"/>
    <hyperlink ref="AGB273" r:id="rId3425" display="1923"/>
    <hyperlink ref="AHB273" r:id="rId3426" display="1923"/>
    <hyperlink ref="CB274" r:id="rId3427" display="1924"/>
    <hyperlink ref="DB274" r:id="rId3428" display="1924"/>
    <hyperlink ref="GB274" r:id="rId3429" display="1924"/>
    <hyperlink ref="IB274" r:id="rId3430" display="1924"/>
    <hyperlink ref="LB274" r:id="rId3431" display="1924"/>
    <hyperlink ref="MB274" r:id="rId3432" display="1924"/>
    <hyperlink ref="NB274" r:id="rId3433" display="1924"/>
    <hyperlink ref="PB274" r:id="rId3434" display="1924"/>
    <hyperlink ref="QB274" r:id="rId3435" display="1924"/>
    <hyperlink ref="RB274" r:id="rId3436" display="1924"/>
    <hyperlink ref="TB274" r:id="rId3437" display="1924"/>
    <hyperlink ref="UB274" r:id="rId3438" display="1924"/>
    <hyperlink ref="VB274" r:id="rId3439" display="1924"/>
    <hyperlink ref="YB274" r:id="rId3440" display="1924"/>
    <hyperlink ref="ZB274" r:id="rId3441" display="1924"/>
    <hyperlink ref="AAB274" r:id="rId3442" display="1924"/>
    <hyperlink ref="ACB274" r:id="rId3443" display="1924"/>
    <hyperlink ref="ADB274" r:id="rId3444" display="1924"/>
    <hyperlink ref="AGB274" r:id="rId3445" display="1924"/>
    <hyperlink ref="AHB274" r:id="rId3446" display="1924"/>
    <hyperlink ref="CB275" r:id="rId3447" display="1925"/>
    <hyperlink ref="DB275" r:id="rId3448" display="1925"/>
    <hyperlink ref="GB275" r:id="rId3449" display="1925"/>
    <hyperlink ref="IB275" r:id="rId3450" display="1925"/>
    <hyperlink ref="LB275" r:id="rId3451" display="1925"/>
    <hyperlink ref="MB275" r:id="rId3452" display="1925"/>
    <hyperlink ref="NB275" r:id="rId3453" display="1925"/>
    <hyperlink ref="PB275" r:id="rId3454" display="1925"/>
    <hyperlink ref="QB275" r:id="rId3455" display="1925"/>
    <hyperlink ref="RB275" r:id="rId3456" display="1925"/>
    <hyperlink ref="TB275" r:id="rId3457" display="1925"/>
    <hyperlink ref="UB275" r:id="rId3458" display="1925"/>
    <hyperlink ref="VB275" r:id="rId3459" display="1925"/>
    <hyperlink ref="YB275" r:id="rId3460" display="1925"/>
    <hyperlink ref="ZB275" r:id="rId3461" display="1925"/>
    <hyperlink ref="AAB275" r:id="rId3462" display="1925"/>
    <hyperlink ref="ACB275" r:id="rId3463" display="1925"/>
    <hyperlink ref="ADB275" r:id="rId3464" display="1925"/>
    <hyperlink ref="AGB275" r:id="rId3465" display="1925"/>
    <hyperlink ref="AHB275" r:id="rId3466" display="1925"/>
    <hyperlink ref="CB276" r:id="rId3467" display="1926"/>
    <hyperlink ref="DB276" r:id="rId3468" display="1926"/>
    <hyperlink ref="GB276" r:id="rId3469" display="1926"/>
    <hyperlink ref="IB276" r:id="rId3470" display="1926"/>
    <hyperlink ref="LB276" r:id="rId3471" display="1926"/>
    <hyperlink ref="MB276" r:id="rId3472" display="1926"/>
    <hyperlink ref="NB276" r:id="rId3473" display="1926"/>
    <hyperlink ref="PB276" r:id="rId3474" display="1926"/>
    <hyperlink ref="QB276" r:id="rId3475" display="1926"/>
    <hyperlink ref="RB276" r:id="rId3476" display="1926"/>
    <hyperlink ref="TB276" r:id="rId3477" display="1926"/>
    <hyperlink ref="UB276" r:id="rId3478" display="1926"/>
    <hyperlink ref="VB276" r:id="rId3479" display="1926"/>
    <hyperlink ref="YB276" r:id="rId3480" display="1926"/>
    <hyperlink ref="ZB276" r:id="rId3481" display="1926"/>
    <hyperlink ref="AAB276" r:id="rId3482" display="1926"/>
    <hyperlink ref="ACB276" r:id="rId3483" display="1926"/>
    <hyperlink ref="ADB276" r:id="rId3484" display="1926"/>
    <hyperlink ref="AGB276" r:id="rId3485" display="1926"/>
    <hyperlink ref="AHB276" r:id="rId3486" display="1926"/>
    <hyperlink ref="CB277" r:id="rId3487" display="1927"/>
    <hyperlink ref="DB277" r:id="rId3488" display="1927"/>
    <hyperlink ref="GB277" r:id="rId3489" display="1927"/>
    <hyperlink ref="IB277" r:id="rId3490" display="1927"/>
    <hyperlink ref="LB277" r:id="rId3491" display="1927"/>
    <hyperlink ref="MB277" r:id="rId3492" display="1927"/>
    <hyperlink ref="NB277" r:id="rId3493" display="1927"/>
    <hyperlink ref="PB277" r:id="rId3494" display="1927"/>
    <hyperlink ref="QB277" r:id="rId3495" display="1927"/>
    <hyperlink ref="RB277" r:id="rId3496" display="1927"/>
    <hyperlink ref="TB277" r:id="rId3497" display="1927"/>
    <hyperlink ref="UB277" r:id="rId3498" display="1927"/>
    <hyperlink ref="VB277" r:id="rId3499" display="1927"/>
    <hyperlink ref="YB277" r:id="rId3500" display="1927"/>
    <hyperlink ref="ZB277" r:id="rId3501" display="1927"/>
    <hyperlink ref="AAB277" r:id="rId3502" display="1927"/>
    <hyperlink ref="ACB277" r:id="rId3503" display="1927"/>
    <hyperlink ref="ADB277" r:id="rId3504" display="1927"/>
    <hyperlink ref="AGB277" r:id="rId3505" display="1927"/>
    <hyperlink ref="AHB277" r:id="rId3506" display="1927"/>
    <hyperlink ref="CB278" r:id="rId3507" display="1928"/>
    <hyperlink ref="DB278" r:id="rId3508" display="1928"/>
    <hyperlink ref="GB278" r:id="rId3509" display="1928"/>
    <hyperlink ref="IB278" r:id="rId3510" display="1928"/>
    <hyperlink ref="LB278" r:id="rId3511" display="1928"/>
    <hyperlink ref="MB278" r:id="rId3512" display="1928"/>
    <hyperlink ref="NB278" r:id="rId3513" display="1928"/>
    <hyperlink ref="PB278" r:id="rId3514" display="1928"/>
    <hyperlink ref="QB278" r:id="rId3515" display="1928"/>
    <hyperlink ref="RB278" r:id="rId3516" display="1928"/>
    <hyperlink ref="TB278" r:id="rId3517" display="1928"/>
    <hyperlink ref="UB278" r:id="rId3518" display="1928"/>
    <hyperlink ref="VB278" r:id="rId3519" display="1928"/>
    <hyperlink ref="YB278" r:id="rId3520" display="1928"/>
    <hyperlink ref="ZB278" r:id="rId3521" display="1928"/>
    <hyperlink ref="AAB278" r:id="rId3522" display="1928"/>
    <hyperlink ref="ACB278" r:id="rId3523" display="1928"/>
    <hyperlink ref="ADB278" r:id="rId3524" display="1928"/>
    <hyperlink ref="AGB278" r:id="rId3525" display="1928"/>
    <hyperlink ref="AHB278" r:id="rId3526" display="1928"/>
    <hyperlink ref="CB279" r:id="rId3527" display="1929"/>
    <hyperlink ref="DB279" r:id="rId3528" display="1929"/>
    <hyperlink ref="GB279" r:id="rId3529" display="1929"/>
    <hyperlink ref="IB279" r:id="rId3530" display="1929"/>
    <hyperlink ref="LB279" r:id="rId3531" display="1929"/>
    <hyperlink ref="MB279" r:id="rId3532" display="1929"/>
    <hyperlink ref="NB279" r:id="rId3533" display="1929"/>
    <hyperlink ref="PB279" r:id="rId3534" display="1929"/>
    <hyperlink ref="QB279" r:id="rId3535" display="1929"/>
    <hyperlink ref="RB279" r:id="rId3536" display="1929"/>
    <hyperlink ref="TB279" r:id="rId3537" display="1929"/>
    <hyperlink ref="UB279" r:id="rId3538" display="1929"/>
    <hyperlink ref="VB279" r:id="rId3539" display="1929"/>
    <hyperlink ref="YB279" r:id="rId3540" display="1929"/>
    <hyperlink ref="ZB279" r:id="rId3541" display="1929"/>
    <hyperlink ref="AAB279" r:id="rId3542" display="1929"/>
    <hyperlink ref="ACB279" r:id="rId3543" display="1929"/>
    <hyperlink ref="ADB279" r:id="rId3544" display="1929"/>
    <hyperlink ref="AGB279" r:id="rId3545" display="1929"/>
    <hyperlink ref="AHB279" r:id="rId3546" display="1929"/>
    <hyperlink ref="CB280" r:id="rId3547" display="1930"/>
    <hyperlink ref="DB280" r:id="rId3548" display="1930"/>
    <hyperlink ref="GB280" r:id="rId3549" display="1930"/>
    <hyperlink ref="IB280" r:id="rId3550" display="1930"/>
    <hyperlink ref="LB280" r:id="rId3551" display="1930"/>
    <hyperlink ref="MB280" r:id="rId3552" display="1930"/>
    <hyperlink ref="NB280" r:id="rId3553" display="1930"/>
    <hyperlink ref="PB280" r:id="rId3554" display="1930"/>
    <hyperlink ref="QB280" r:id="rId3555" display="1930"/>
    <hyperlink ref="RB280" r:id="rId3556" display="1930"/>
    <hyperlink ref="TB280" r:id="rId3557" display="1930"/>
    <hyperlink ref="UB280" r:id="rId3558" display="1930"/>
    <hyperlink ref="VB280" r:id="rId3559" display="1930"/>
    <hyperlink ref="YB280" r:id="rId3560" display="1930"/>
    <hyperlink ref="ZB280" r:id="rId3561" display="1930"/>
    <hyperlink ref="AAB280" r:id="rId3562" display="1930"/>
    <hyperlink ref="ACB280" r:id="rId3563" display="1930"/>
    <hyperlink ref="ADB280" r:id="rId3564" display="1930"/>
    <hyperlink ref="AGB280" r:id="rId3565" display="1930"/>
    <hyperlink ref="AHB280" r:id="rId3566" display="1930"/>
    <hyperlink ref="CB281" r:id="rId3567" display="1931"/>
    <hyperlink ref="DB281" r:id="rId3568" display="1931"/>
    <hyperlink ref="GB281" r:id="rId3569" display="1931"/>
    <hyperlink ref="IB281" r:id="rId3570" display="1931"/>
    <hyperlink ref="LB281" r:id="rId3571" display="1931"/>
    <hyperlink ref="MB281" r:id="rId3572" display="1931"/>
    <hyperlink ref="NB281" r:id="rId3573" display="1931"/>
    <hyperlink ref="PB281" r:id="rId3574" display="1931"/>
    <hyperlink ref="QB281" r:id="rId3575" display="1931"/>
    <hyperlink ref="RB281" r:id="rId3576" display="1931"/>
    <hyperlink ref="TB281" r:id="rId3577" display="1931"/>
    <hyperlink ref="UB281" r:id="rId3578" display="1931"/>
    <hyperlink ref="VB281" r:id="rId3579" display="1931"/>
    <hyperlink ref="YB281" r:id="rId3580" display="1931"/>
    <hyperlink ref="ZB281" r:id="rId3581" display="1931"/>
    <hyperlink ref="AAB281" r:id="rId3582" display="1931"/>
    <hyperlink ref="ACB281" r:id="rId3583" display="1931"/>
    <hyperlink ref="ADB281" r:id="rId3584" display="1931"/>
    <hyperlink ref="AGB281" r:id="rId3585" display="1931"/>
    <hyperlink ref="AHB281" r:id="rId3586" display="1931"/>
    <hyperlink ref="CB282" r:id="rId3587" display="1932"/>
    <hyperlink ref="DB282" r:id="rId3588" display="1932"/>
    <hyperlink ref="GB282" r:id="rId3589" display="1932"/>
    <hyperlink ref="IB282" r:id="rId3590" display="1932"/>
    <hyperlink ref="LB282" r:id="rId3591" display="1932"/>
    <hyperlink ref="MB282" r:id="rId3592" display="1932"/>
    <hyperlink ref="NB282" r:id="rId3593" display="1932"/>
    <hyperlink ref="PB282" r:id="rId3594" display="1932"/>
    <hyperlink ref="QB282" r:id="rId3595" display="1932"/>
    <hyperlink ref="RB282" r:id="rId3596" display="1932"/>
    <hyperlink ref="TB282" r:id="rId3597" display="1932"/>
    <hyperlink ref="UB282" r:id="rId3598" display="1932"/>
    <hyperlink ref="VB282" r:id="rId3599" display="1932"/>
    <hyperlink ref="YB282" r:id="rId3600" display="1932"/>
    <hyperlink ref="ZB282" r:id="rId3601" display="1932"/>
    <hyperlink ref="AAB282" r:id="rId3602" display="1932"/>
    <hyperlink ref="ACB282" r:id="rId3603" display="1932"/>
    <hyperlink ref="ADB282" r:id="rId3604" display="1932"/>
    <hyperlink ref="AGB282" r:id="rId3605" display="1932"/>
    <hyperlink ref="AHB282" r:id="rId3606" display="1932"/>
    <hyperlink ref="CB283" r:id="rId3607" display="1933"/>
    <hyperlink ref="DB283" r:id="rId3608" display="1933"/>
    <hyperlink ref="GB283" r:id="rId3609" display="1933"/>
    <hyperlink ref="IB283" r:id="rId3610" display="1933"/>
    <hyperlink ref="LB283" r:id="rId3611" display="1933"/>
    <hyperlink ref="MB283" r:id="rId3612" display="1933"/>
    <hyperlink ref="NB283" r:id="rId3613" display="1933"/>
    <hyperlink ref="PB283" r:id="rId3614" display="1933"/>
    <hyperlink ref="QB283" r:id="rId3615" display="1933"/>
    <hyperlink ref="RB283" r:id="rId3616" display="1933"/>
    <hyperlink ref="TB283" r:id="rId3617" display="1933"/>
    <hyperlink ref="UB283" r:id="rId3618" display="1933"/>
    <hyperlink ref="VB283" r:id="rId3619" display="1933"/>
    <hyperlink ref="YB283" r:id="rId3620" display="1933"/>
    <hyperlink ref="ZB283" r:id="rId3621" display="1933"/>
    <hyperlink ref="AAB283" r:id="rId3622" display="1933"/>
    <hyperlink ref="ACB283" r:id="rId3623" display="1933"/>
    <hyperlink ref="ADB283" r:id="rId3624" display="1933"/>
    <hyperlink ref="AGB283" r:id="rId3625" display="1933"/>
    <hyperlink ref="AHB283" r:id="rId3626" display="1933"/>
    <hyperlink ref="CB284" r:id="rId3627" display="1934"/>
    <hyperlink ref="DB284" r:id="rId3628" display="1934"/>
    <hyperlink ref="GB284" r:id="rId3629" display="1934"/>
    <hyperlink ref="IB284" r:id="rId3630" display="1934"/>
    <hyperlink ref="LB284" r:id="rId3631" display="1934"/>
    <hyperlink ref="MB284" r:id="rId3632" display="1934"/>
    <hyperlink ref="NB284" r:id="rId3633" display="1934"/>
    <hyperlink ref="PB284" r:id="rId3634" display="1934"/>
    <hyperlink ref="QB284" r:id="rId3635" display="1934"/>
    <hyperlink ref="RB284" r:id="rId3636" display="1934"/>
    <hyperlink ref="TB284" r:id="rId3637" display="1934"/>
    <hyperlink ref="UB284" r:id="rId3638" display="1934"/>
    <hyperlink ref="VB284" r:id="rId3639" display="1934"/>
    <hyperlink ref="YB284" r:id="rId3640" display="1934"/>
    <hyperlink ref="ZB284" r:id="rId3641" display="1934"/>
    <hyperlink ref="AAB284" r:id="rId3642" display="1934"/>
    <hyperlink ref="ACB284" r:id="rId3643" display="1934"/>
    <hyperlink ref="ADB284" r:id="rId3644" display="1934"/>
    <hyperlink ref="AGB284" r:id="rId3645" display="1934"/>
    <hyperlink ref="AHB284" r:id="rId3646" display="1934"/>
    <hyperlink ref="AKB284" r:id="rId3647" display="1934"/>
    <hyperlink ref="CB285" r:id="rId3648" display="1935"/>
    <hyperlink ref="DB285" r:id="rId3649" display="1935"/>
    <hyperlink ref="GB285" r:id="rId3650" display="1935"/>
    <hyperlink ref="IB285" r:id="rId3651" display="1935"/>
    <hyperlink ref="LB285" r:id="rId3652" display="1935"/>
    <hyperlink ref="MB285" r:id="rId3653" display="1935"/>
    <hyperlink ref="NB285" r:id="rId3654" display="1935"/>
    <hyperlink ref="PB285" r:id="rId3655" display="1935"/>
    <hyperlink ref="QB285" r:id="rId3656" display="1935"/>
    <hyperlink ref="RB285" r:id="rId3657" display="1935"/>
    <hyperlink ref="TB285" r:id="rId3658" display="1935"/>
    <hyperlink ref="UB285" r:id="rId3659" display="1935"/>
    <hyperlink ref="VB285" r:id="rId3660" display="1935"/>
    <hyperlink ref="YB285" r:id="rId3661" display="1935"/>
    <hyperlink ref="ZB285" r:id="rId3662" display="1935"/>
    <hyperlink ref="AAB285" r:id="rId3663" display="1935"/>
    <hyperlink ref="ACB285" r:id="rId3664" display="1935"/>
    <hyperlink ref="ADB285" r:id="rId3665" display="1935"/>
    <hyperlink ref="AGB285" r:id="rId3666" display="1935"/>
    <hyperlink ref="AHB285" r:id="rId3667" display="1935"/>
    <hyperlink ref="AKB285" r:id="rId3668" display="1935"/>
    <hyperlink ref="CB286" r:id="rId3669" display="1936"/>
    <hyperlink ref="DB286" r:id="rId3670" display="1936"/>
    <hyperlink ref="GB286" r:id="rId3671" display="1936"/>
    <hyperlink ref="IB286" r:id="rId3672" display="1936"/>
    <hyperlink ref="LB286" r:id="rId3673" display="1936"/>
    <hyperlink ref="MB286" r:id="rId3674" display="1936"/>
    <hyperlink ref="NB286" r:id="rId3675" display="1936"/>
    <hyperlink ref="PB286" r:id="rId3676" display="1936"/>
    <hyperlink ref="QB286" r:id="rId3677" display="1936"/>
    <hyperlink ref="RB286" r:id="rId3678" display="1936"/>
    <hyperlink ref="TB286" r:id="rId3679" display="1936"/>
    <hyperlink ref="UB286" r:id="rId3680" display="1936"/>
    <hyperlink ref="VB286" r:id="rId3681" display="1936"/>
    <hyperlink ref="YB286" r:id="rId3682" display="1936"/>
    <hyperlink ref="ZB286" r:id="rId3683" display="1936"/>
    <hyperlink ref="AAB286" r:id="rId3684" display="1936"/>
    <hyperlink ref="ACB286" r:id="rId3685" display="1936"/>
    <hyperlink ref="ADB286" r:id="rId3686" display="1936"/>
    <hyperlink ref="AGB286" r:id="rId3687" display="1936"/>
    <hyperlink ref="AHB286" r:id="rId3688" display="1936"/>
    <hyperlink ref="AKB286" r:id="rId3689" display="1936"/>
    <hyperlink ref="CB287" r:id="rId3690" display="1937"/>
    <hyperlink ref="DB287" r:id="rId3691" display="1937"/>
    <hyperlink ref="GB287" r:id="rId3692" display="1937"/>
    <hyperlink ref="IB287" r:id="rId3693" display="1937"/>
    <hyperlink ref="LB287" r:id="rId3694" display="1937"/>
    <hyperlink ref="MB287" r:id="rId3695" display="1937"/>
    <hyperlink ref="NB287" r:id="rId3696" display="1937"/>
    <hyperlink ref="PB287" r:id="rId3697" display="1937"/>
    <hyperlink ref="QB287" r:id="rId3698" display="1937"/>
    <hyperlink ref="RB287" r:id="rId3699" display="1937"/>
    <hyperlink ref="TB287" r:id="rId3700" display="1937"/>
    <hyperlink ref="UB287" r:id="rId3701" display="1937"/>
    <hyperlink ref="VB287" r:id="rId3702" display="1937"/>
    <hyperlink ref="YB287" r:id="rId3703" display="1937"/>
    <hyperlink ref="ZB287" r:id="rId3704" display="1937"/>
    <hyperlink ref="AAB287" r:id="rId3705" display="1937"/>
    <hyperlink ref="ACB287" r:id="rId3706" display="1937"/>
    <hyperlink ref="ADB287" r:id="rId3707" display="1937"/>
    <hyperlink ref="AGB287" r:id="rId3708" display="1937"/>
    <hyperlink ref="AHB287" r:id="rId3709" display="1937"/>
    <hyperlink ref="AKB287" r:id="rId3710" display="1937"/>
    <hyperlink ref="CB288" r:id="rId3711" display="1938"/>
    <hyperlink ref="DB288" r:id="rId3712" display="1938"/>
    <hyperlink ref="GB288" r:id="rId3713" display="1938"/>
    <hyperlink ref="IB288" r:id="rId3714" display="1938"/>
    <hyperlink ref="LB288" r:id="rId3715" display="1938"/>
    <hyperlink ref="MB288" r:id="rId3716" display="1938"/>
    <hyperlink ref="NB288" r:id="rId3717" display="1938"/>
    <hyperlink ref="PB288" r:id="rId3718" display="1938"/>
    <hyperlink ref="QB288" r:id="rId3719" display="1938"/>
    <hyperlink ref="RB288" r:id="rId3720" display="1938"/>
    <hyperlink ref="TB288" r:id="rId3721" display="1938"/>
    <hyperlink ref="UB288" r:id="rId3722" display="1938"/>
    <hyperlink ref="VB288" r:id="rId3723" display="1938"/>
    <hyperlink ref="YB288" r:id="rId3724" display="1938"/>
    <hyperlink ref="ZB288" r:id="rId3725" display="1938"/>
    <hyperlink ref="AAB288" r:id="rId3726" display="1938"/>
    <hyperlink ref="ACB288" r:id="rId3727" display="1938"/>
    <hyperlink ref="ADB288" r:id="rId3728" display="1938"/>
    <hyperlink ref="AGB288" r:id="rId3729" display="1938"/>
    <hyperlink ref="AHB288" r:id="rId3730" display="1938"/>
    <hyperlink ref="AKB288" r:id="rId3731" display="1938"/>
    <hyperlink ref="CB289" r:id="rId3732" display="1939"/>
    <hyperlink ref="DB289" r:id="rId3733" display="1939"/>
    <hyperlink ref="GB289" r:id="rId3734" display="1939"/>
    <hyperlink ref="IB289" r:id="rId3735" display="1939"/>
    <hyperlink ref="LB289" r:id="rId3736" display="1939"/>
    <hyperlink ref="MB289" r:id="rId3737" display="1939"/>
    <hyperlink ref="NB289" r:id="rId3738" display="1939"/>
    <hyperlink ref="PB289" r:id="rId3739" display="1939"/>
    <hyperlink ref="QB289" r:id="rId3740" display="1939"/>
    <hyperlink ref="RB289" r:id="rId3741" display="1939"/>
    <hyperlink ref="TB289" r:id="rId3742" display="1939"/>
    <hyperlink ref="UB289" r:id="rId3743" display="1939"/>
    <hyperlink ref="VB289" r:id="rId3744" display="1939"/>
    <hyperlink ref="YB289" r:id="rId3745" display="1939"/>
    <hyperlink ref="ZB289" r:id="rId3746" display="1939"/>
    <hyperlink ref="AAB289" r:id="rId3747" display="1939"/>
    <hyperlink ref="ACB289" r:id="rId3748" display="1939"/>
    <hyperlink ref="ADB289" r:id="rId3749" display="1939"/>
    <hyperlink ref="AGB289" r:id="rId3750" display="1939"/>
    <hyperlink ref="AHB289" r:id="rId3751" display="1939"/>
    <hyperlink ref="AKB289" r:id="rId3752" display="1939"/>
    <hyperlink ref="CB290" r:id="rId3753" display="1940"/>
    <hyperlink ref="DB290" r:id="rId3754" display="1940"/>
    <hyperlink ref="GB290" r:id="rId3755" display="1940"/>
    <hyperlink ref="IB290" r:id="rId3756" display="1940"/>
    <hyperlink ref="LB290" r:id="rId3757" display="1940"/>
    <hyperlink ref="MB290" r:id="rId3758" display="1940"/>
    <hyperlink ref="NB290" r:id="rId3759" display="1940"/>
    <hyperlink ref="PB290" r:id="rId3760" display="1940"/>
    <hyperlink ref="QB290" r:id="rId3761" display="1940"/>
    <hyperlink ref="RB290" r:id="rId3762" display="1940"/>
    <hyperlink ref="TB290" r:id="rId3763" display="1940"/>
    <hyperlink ref="UB290" r:id="rId3764" display="1940"/>
    <hyperlink ref="VB290" r:id="rId3765" display="1940"/>
    <hyperlink ref="YB290" r:id="rId3766" display="1940"/>
    <hyperlink ref="ZB290" r:id="rId3767" display="1940"/>
    <hyperlink ref="AAB290" r:id="rId3768" display="1940"/>
    <hyperlink ref="ACB290" r:id="rId3769" display="1940"/>
    <hyperlink ref="ADB290" r:id="rId3770" display="1940"/>
    <hyperlink ref="AGB290" r:id="rId3771" display="1940"/>
    <hyperlink ref="AHB290" r:id="rId3772" display="1940"/>
    <hyperlink ref="AKB290" r:id="rId3773" display="1940"/>
    <hyperlink ref="CB291" r:id="rId3774" display="1941"/>
    <hyperlink ref="DB291" r:id="rId3775" display="1941"/>
    <hyperlink ref="GB291" r:id="rId3776" display="1941"/>
    <hyperlink ref="IB291" r:id="rId3777" display="1941"/>
    <hyperlink ref="LB291" r:id="rId3778" display="1941"/>
    <hyperlink ref="MB291" r:id="rId3779" display="1941"/>
    <hyperlink ref="NB291" r:id="rId3780" display="1941"/>
    <hyperlink ref="PB291" r:id="rId3781" display="1941"/>
    <hyperlink ref="QB291" r:id="rId3782" display="1941"/>
    <hyperlink ref="RB291" r:id="rId3783" display="1941"/>
    <hyperlink ref="TB291" r:id="rId3784" display="1941"/>
    <hyperlink ref="UB291" r:id="rId3785" display="1941"/>
    <hyperlink ref="VB291" r:id="rId3786" display="1941"/>
    <hyperlink ref="YB291" r:id="rId3787" display="1941"/>
    <hyperlink ref="ZB291" r:id="rId3788" display="1941"/>
    <hyperlink ref="AAB291" r:id="rId3789" display="1941"/>
    <hyperlink ref="ACB291" r:id="rId3790" display="1941"/>
    <hyperlink ref="ADB291" r:id="rId3791" display="1941"/>
    <hyperlink ref="AGB291" r:id="rId3792" display="1941"/>
    <hyperlink ref="AHB291" r:id="rId3793" display="1941"/>
    <hyperlink ref="AKB291" r:id="rId3794" display="1941"/>
    <hyperlink ref="CB292" r:id="rId3795" display="1942"/>
    <hyperlink ref="DB292" r:id="rId3796" display="1942"/>
    <hyperlink ref="GB292" r:id="rId3797" display="1942"/>
    <hyperlink ref="IB292" r:id="rId3798" display="1942"/>
    <hyperlink ref="LB292" r:id="rId3799" display="1942"/>
    <hyperlink ref="MB292" r:id="rId3800" display="1942"/>
    <hyperlink ref="NB292" r:id="rId3801" display="1942"/>
    <hyperlink ref="PB292" r:id="rId3802" display="1942"/>
    <hyperlink ref="QB292" r:id="rId3803" display="1942"/>
    <hyperlink ref="RB292" r:id="rId3804" display="1942"/>
    <hyperlink ref="TB292" r:id="rId3805" display="1942"/>
    <hyperlink ref="UB292" r:id="rId3806" display="1942"/>
    <hyperlink ref="VB292" r:id="rId3807" display="1942"/>
    <hyperlink ref="YB292" r:id="rId3808" display="1942"/>
    <hyperlink ref="ZB292" r:id="rId3809" display="1942"/>
    <hyperlink ref="AAB292" r:id="rId3810" display="1942"/>
    <hyperlink ref="ACB292" r:id="rId3811" display="1942"/>
    <hyperlink ref="ADB292" r:id="rId3812" display="1942"/>
    <hyperlink ref="AGB292" r:id="rId3813" display="1942"/>
    <hyperlink ref="AHB292" r:id="rId3814" display="1942"/>
    <hyperlink ref="AKB292" r:id="rId3815" display="1942"/>
    <hyperlink ref="CB293" r:id="rId3816" display="1943"/>
    <hyperlink ref="DB293" r:id="rId3817" display="1943"/>
    <hyperlink ref="GB293" r:id="rId3818" display="1943"/>
    <hyperlink ref="IB293" r:id="rId3819" display="1943"/>
    <hyperlink ref="LB293" r:id="rId3820" display="1943"/>
    <hyperlink ref="MB293" r:id="rId3821" display="1943"/>
    <hyperlink ref="NB293" r:id="rId3822" display="1943"/>
    <hyperlink ref="PB293" r:id="rId3823" display="1943"/>
    <hyperlink ref="QB293" r:id="rId3824" display="1943"/>
    <hyperlink ref="RB293" r:id="rId3825" display="1943"/>
    <hyperlink ref="TB293" r:id="rId3826" display="1943"/>
    <hyperlink ref="UB293" r:id="rId3827" display="1943"/>
    <hyperlink ref="VB293" r:id="rId3828" display="1943"/>
    <hyperlink ref="YB293" r:id="rId3829" display="1943"/>
    <hyperlink ref="ZB293" r:id="rId3830" display="1943"/>
    <hyperlink ref="AAB293" r:id="rId3831" display="1943"/>
    <hyperlink ref="ACB293" r:id="rId3832" display="1943"/>
    <hyperlink ref="ADB293" r:id="rId3833" display="1943"/>
    <hyperlink ref="AGB293" r:id="rId3834" display="1943"/>
    <hyperlink ref="AHB293" r:id="rId3835" display="1943"/>
    <hyperlink ref="AKB293" r:id="rId3836" display="1943"/>
    <hyperlink ref="CB294" r:id="rId3837" display="1944"/>
    <hyperlink ref="DB294" r:id="rId3838" display="1944"/>
    <hyperlink ref="GB294" r:id="rId3839" display="1944"/>
    <hyperlink ref="IB294" r:id="rId3840" display="1944"/>
    <hyperlink ref="LB294" r:id="rId3841" display="1944"/>
    <hyperlink ref="MB294" r:id="rId3842" display="1944"/>
    <hyperlink ref="NB294" r:id="rId3843" display="1944"/>
    <hyperlink ref="PB294" r:id="rId3844" display="1944"/>
    <hyperlink ref="QB294" r:id="rId3845" display="1944"/>
    <hyperlink ref="RB294" r:id="rId3846" display="1944"/>
    <hyperlink ref="TB294" r:id="rId3847" display="1944"/>
    <hyperlink ref="UB294" r:id="rId3848" display="1944"/>
    <hyperlink ref="VB294" r:id="rId3849" display="1944"/>
    <hyperlink ref="YB294" r:id="rId3850" display="1944"/>
    <hyperlink ref="ZB294" r:id="rId3851" display="1944"/>
    <hyperlink ref="AAB294" r:id="rId3852" display="1944"/>
    <hyperlink ref="ACB294" r:id="rId3853" display="1944"/>
    <hyperlink ref="ADB294" r:id="rId3854" display="1944"/>
    <hyperlink ref="AGB294" r:id="rId3855" display="1944"/>
    <hyperlink ref="AHB294" r:id="rId3856" display="1944"/>
    <hyperlink ref="AKB294" r:id="rId3857" display="1944"/>
    <hyperlink ref="CB295" r:id="rId3858" display="1945"/>
    <hyperlink ref="DB295" r:id="rId3859" display="1945"/>
    <hyperlink ref="GB295" r:id="rId3860" display="1945"/>
    <hyperlink ref="IB295" r:id="rId3861" display="1945"/>
    <hyperlink ref="LB295" r:id="rId3862" display="1945"/>
    <hyperlink ref="MB295" r:id="rId3863" display="1945"/>
    <hyperlink ref="NB295" r:id="rId3864" display="1945"/>
    <hyperlink ref="PB295" r:id="rId3865" display="1945"/>
    <hyperlink ref="QB295" r:id="rId3866" display="1945"/>
    <hyperlink ref="RB295" r:id="rId3867" display="1945"/>
    <hyperlink ref="TB295" r:id="rId3868" display="1945"/>
    <hyperlink ref="UB295" r:id="rId3869" display="1945"/>
    <hyperlink ref="VB295" r:id="rId3870" display="1945"/>
    <hyperlink ref="YB295" r:id="rId3871" display="1945"/>
    <hyperlink ref="ZB295" r:id="rId3872" display="1945"/>
    <hyperlink ref="AAB295" r:id="rId3873" display="1945"/>
    <hyperlink ref="ACB295" r:id="rId3874" display="1945"/>
    <hyperlink ref="ADB295" r:id="rId3875" display="1945"/>
    <hyperlink ref="AGB295" r:id="rId3876" display="1945"/>
    <hyperlink ref="AHB295" r:id="rId3877" display="1945"/>
    <hyperlink ref="AKB295" r:id="rId3878" display="1945"/>
    <hyperlink ref="CB296" r:id="rId3879" display="1946"/>
    <hyperlink ref="DB296" r:id="rId3880" display="1946"/>
    <hyperlink ref="GB296" r:id="rId3881" display="1946"/>
    <hyperlink ref="IB296" r:id="rId3882" display="1946"/>
    <hyperlink ref="LB296" r:id="rId3883" display="1946"/>
    <hyperlink ref="MB296" r:id="rId3884" display="1946"/>
    <hyperlink ref="NB296" r:id="rId3885" display="1946"/>
    <hyperlink ref="PB296" r:id="rId3886" display="1946"/>
    <hyperlink ref="QB296" r:id="rId3887" display="1946"/>
    <hyperlink ref="RB296" r:id="rId3888" display="1946"/>
    <hyperlink ref="TB296" r:id="rId3889" display="1946"/>
    <hyperlink ref="UB296" r:id="rId3890" display="1946"/>
    <hyperlink ref="VB296" r:id="rId3891" display="1946"/>
    <hyperlink ref="YB296" r:id="rId3892" display="1946"/>
    <hyperlink ref="ZB296" r:id="rId3893" display="1946"/>
    <hyperlink ref="AAB296" r:id="rId3894" display="1946"/>
    <hyperlink ref="ACB296" r:id="rId3895" display="1946"/>
    <hyperlink ref="ADB296" r:id="rId3896" display="1946"/>
    <hyperlink ref="AGB296" r:id="rId3897" display="1946"/>
    <hyperlink ref="AHB296" r:id="rId3898" display="1946"/>
    <hyperlink ref="AKB296" r:id="rId3899" display="1946"/>
    <hyperlink ref="CB297" r:id="rId3900" display="1947"/>
    <hyperlink ref="DB297" r:id="rId3901" display="1947"/>
    <hyperlink ref="GB297" r:id="rId3902" display="1947"/>
    <hyperlink ref="IB297" r:id="rId3903" display="1947"/>
    <hyperlink ref="LB297" r:id="rId3904" display="1947"/>
    <hyperlink ref="MB297" r:id="rId3905" display="1947"/>
    <hyperlink ref="NB297" r:id="rId3906" display="1947"/>
    <hyperlink ref="PB297" r:id="rId3907" display="1947"/>
    <hyperlink ref="QB297" r:id="rId3908" display="1947"/>
    <hyperlink ref="RB297" r:id="rId3909" display="1947"/>
    <hyperlink ref="TB297" r:id="rId3910" display="1947"/>
    <hyperlink ref="UB297" r:id="rId3911" display="1947"/>
    <hyperlink ref="VB297" r:id="rId3912" display="1947"/>
    <hyperlink ref="YB297" r:id="rId3913" display="1947"/>
    <hyperlink ref="ZB297" r:id="rId3914" display="1947"/>
    <hyperlink ref="AAB297" r:id="rId3915" display="1947"/>
    <hyperlink ref="ACB297" r:id="rId3916" display="1947"/>
    <hyperlink ref="ADB297" r:id="rId3917" display="1947"/>
    <hyperlink ref="AGB297" r:id="rId3918" display="1947"/>
    <hyperlink ref="AHB297" r:id="rId3919" display="1947"/>
    <hyperlink ref="AKB297" r:id="rId3920" display="1947"/>
    <hyperlink ref="CB298" r:id="rId3921" display="1948"/>
    <hyperlink ref="DB298" r:id="rId3922" display="1948"/>
    <hyperlink ref="GB298" r:id="rId3923" display="1948"/>
    <hyperlink ref="IB298" r:id="rId3924" display="1948"/>
    <hyperlink ref="LB298" r:id="rId3925" display="1948"/>
    <hyperlink ref="MB298" r:id="rId3926" display="1948"/>
    <hyperlink ref="NB298" r:id="rId3927" display="1948"/>
    <hyperlink ref="PB298" r:id="rId3928" display="1948"/>
    <hyperlink ref="QB298" r:id="rId3929" display="1948"/>
    <hyperlink ref="RB298" r:id="rId3930" display="1948"/>
    <hyperlink ref="TB298" r:id="rId3931" display="1948"/>
    <hyperlink ref="UB298" r:id="rId3932" display="1948"/>
    <hyperlink ref="VB298" r:id="rId3933" display="1948"/>
    <hyperlink ref="YB298" r:id="rId3934" display="1948"/>
    <hyperlink ref="ZB298" r:id="rId3935" display="1948"/>
    <hyperlink ref="AAB298" r:id="rId3936" display="1948"/>
    <hyperlink ref="ACB298" r:id="rId3937" display="1948"/>
    <hyperlink ref="ADB298" r:id="rId3938" display="1948"/>
    <hyperlink ref="AGB298" r:id="rId3939" display="1948"/>
    <hyperlink ref="AHB298" r:id="rId3940" display="1948"/>
    <hyperlink ref="AKB298" r:id="rId3941" display="1948"/>
    <hyperlink ref="CB299" r:id="rId3942" display="1949"/>
    <hyperlink ref="DB299" r:id="rId3943" display="1949"/>
    <hyperlink ref="GB299" r:id="rId3944" display="1949"/>
    <hyperlink ref="IB299" r:id="rId3945" display="1949"/>
    <hyperlink ref="LB299" r:id="rId3946" display="1949"/>
    <hyperlink ref="MB299" r:id="rId3947" display="1949"/>
    <hyperlink ref="NB299" r:id="rId3948" display="1949"/>
    <hyperlink ref="PB299" r:id="rId3949" display="1949"/>
    <hyperlink ref="QB299" r:id="rId3950" display="1949"/>
    <hyperlink ref="RB299" r:id="rId3951" display="1949"/>
    <hyperlink ref="TB299" r:id="rId3952" display="1949"/>
    <hyperlink ref="UB299" r:id="rId3953" display="1949"/>
    <hyperlink ref="VB299" r:id="rId3954" display="1949"/>
    <hyperlink ref="YB299" r:id="rId3955" display="1949"/>
    <hyperlink ref="ZB299" r:id="rId3956" display="1949"/>
    <hyperlink ref="AAB299" r:id="rId3957" display="1949"/>
    <hyperlink ref="ACB299" r:id="rId3958" display="1949"/>
    <hyperlink ref="ADB299" r:id="rId3959" display="1949"/>
    <hyperlink ref="AGB299" r:id="rId3960" display="1949"/>
    <hyperlink ref="AHB299" r:id="rId3961" display="1949"/>
    <hyperlink ref="AKB299" r:id="rId3962" display="1949"/>
    <hyperlink ref="CB300" r:id="rId3963" display="1950"/>
    <hyperlink ref="DB300" r:id="rId3964" display="1950"/>
    <hyperlink ref="GB300" r:id="rId3965" display="1950"/>
    <hyperlink ref="IB300" r:id="rId3966" display="1950"/>
    <hyperlink ref="LB300" r:id="rId3967" display="1950"/>
    <hyperlink ref="MB300" r:id="rId3968" display="1950"/>
    <hyperlink ref="NB300" r:id="rId3969" display="1950"/>
    <hyperlink ref="PB300" r:id="rId3970" display="1950"/>
    <hyperlink ref="QB300" r:id="rId3971" display="1950"/>
    <hyperlink ref="RB300" r:id="rId3972" display="1950"/>
    <hyperlink ref="TB300" r:id="rId3973" display="1950"/>
    <hyperlink ref="UB300" r:id="rId3974" display="1950"/>
    <hyperlink ref="VB300" r:id="rId3975" display="1950"/>
    <hyperlink ref="YB300" r:id="rId3976" display="1950"/>
    <hyperlink ref="ZB300" r:id="rId3977" display="1950"/>
    <hyperlink ref="AAB300" r:id="rId3978" display="1950"/>
    <hyperlink ref="ACB300" r:id="rId3979" display="1950"/>
    <hyperlink ref="ADB300" r:id="rId3980" display="1950"/>
    <hyperlink ref="AGB300" r:id="rId3981" display="1950"/>
    <hyperlink ref="AHB300" r:id="rId3982" display="1950"/>
    <hyperlink ref="AKB300" r:id="rId3983" display="1950"/>
    <hyperlink ref="CB301" r:id="rId3984" display="1951"/>
    <hyperlink ref="DB301" r:id="rId3985" display="1951"/>
    <hyperlink ref="GB301" r:id="rId3986" display="1951"/>
    <hyperlink ref="IB301" r:id="rId3987" display="1951"/>
    <hyperlink ref="LB301" r:id="rId3988" display="1951"/>
    <hyperlink ref="MB301" r:id="rId3989" display="1951"/>
    <hyperlink ref="NB301" r:id="rId3990" display="1951"/>
    <hyperlink ref="PB301" r:id="rId3991" display="1951"/>
    <hyperlink ref="QB301" r:id="rId3992" display="1951"/>
    <hyperlink ref="RB301" r:id="rId3993" display="1951"/>
    <hyperlink ref="TB301" r:id="rId3994" display="1951"/>
    <hyperlink ref="UB301" r:id="rId3995" display="1951"/>
    <hyperlink ref="VB301" r:id="rId3996" display="1951"/>
    <hyperlink ref="YB301" r:id="rId3997" display="1951"/>
    <hyperlink ref="ZB301" r:id="rId3998" display="1951"/>
    <hyperlink ref="AAB301" r:id="rId3999" display="1951"/>
    <hyperlink ref="ACB301" r:id="rId4000" display="1951"/>
    <hyperlink ref="ADB301" r:id="rId4001" display="1951"/>
    <hyperlink ref="AGB301" r:id="rId4002" display="1951"/>
    <hyperlink ref="AHB301" r:id="rId4003" display="1951"/>
    <hyperlink ref="AKB301" r:id="rId4004" display="1951"/>
    <hyperlink ref="CB302" r:id="rId4005" display="1952"/>
    <hyperlink ref="DB302" r:id="rId4006" display="1952"/>
    <hyperlink ref="GB302" r:id="rId4007" display="1952"/>
    <hyperlink ref="IB302" r:id="rId4008" display="1952"/>
    <hyperlink ref="LB302" r:id="rId4009" display="1952"/>
    <hyperlink ref="MB302" r:id="rId4010" display="1952"/>
    <hyperlink ref="NB302" r:id="rId4011" display="1952"/>
    <hyperlink ref="PB302" r:id="rId4012" display="1952"/>
    <hyperlink ref="QB302" r:id="rId4013" display="1952"/>
    <hyperlink ref="RB302" r:id="rId4014" display="1952"/>
    <hyperlink ref="TB302" r:id="rId4015" display="1952"/>
    <hyperlink ref="UB302" r:id="rId4016" display="1952"/>
    <hyperlink ref="VB302" r:id="rId4017" display="1952"/>
    <hyperlink ref="YB302" r:id="rId4018" display="1952"/>
    <hyperlink ref="ZB302" r:id="rId4019" display="1952"/>
    <hyperlink ref="AAB302" r:id="rId4020" display="1952"/>
    <hyperlink ref="ACB302" r:id="rId4021" display="1952"/>
    <hyperlink ref="ADB302" r:id="rId4022" display="1952"/>
    <hyperlink ref="AGB302" r:id="rId4023" display="1952"/>
    <hyperlink ref="AHB302" r:id="rId4024" display="1952"/>
    <hyperlink ref="AKB302" r:id="rId4025" display="1952"/>
    <hyperlink ref="CB303" r:id="rId4026" display="1953"/>
    <hyperlink ref="DB303" r:id="rId4027" display="1953"/>
    <hyperlink ref="GB303" r:id="rId4028" display="1953"/>
    <hyperlink ref="IB303" r:id="rId4029" display="1953"/>
    <hyperlink ref="LB303" r:id="rId4030" display="1953"/>
    <hyperlink ref="MB303" r:id="rId4031" display="1953"/>
    <hyperlink ref="NB303" r:id="rId4032" display="1953"/>
    <hyperlink ref="PB303" r:id="rId4033" display="1953"/>
    <hyperlink ref="QB303" r:id="rId4034" display="1953"/>
    <hyperlink ref="RB303" r:id="rId4035" display="1953"/>
    <hyperlink ref="TB303" r:id="rId4036" display="1953"/>
    <hyperlink ref="UB303" r:id="rId4037" display="1953"/>
    <hyperlink ref="VB303" r:id="rId4038" display="1953"/>
    <hyperlink ref="YB303" r:id="rId4039" display="1953"/>
    <hyperlink ref="ZB303" r:id="rId4040" display="1953"/>
    <hyperlink ref="AAB303" r:id="rId4041" display="1953"/>
    <hyperlink ref="ACB303" r:id="rId4042" display="1953"/>
    <hyperlink ref="ADB303" r:id="rId4043" display="1953"/>
    <hyperlink ref="AGB303" r:id="rId4044" display="1953"/>
    <hyperlink ref="AHB303" r:id="rId4045" display="1953"/>
    <hyperlink ref="AKB303" r:id="rId4046" display="1953"/>
    <hyperlink ref="CB304" r:id="rId4047" display="1954"/>
    <hyperlink ref="DB304" r:id="rId4048" display="1954"/>
    <hyperlink ref="GB304" r:id="rId4049" display="1954"/>
    <hyperlink ref="IB304" r:id="rId4050" display="1954"/>
    <hyperlink ref="LB304" r:id="rId4051" display="1954"/>
    <hyperlink ref="MB304" r:id="rId4052" display="1954"/>
    <hyperlink ref="NB304" r:id="rId4053" display="1954"/>
    <hyperlink ref="PB304" r:id="rId4054" display="1954"/>
    <hyperlink ref="QB304" r:id="rId4055" display="1954"/>
    <hyperlink ref="RB304" r:id="rId4056" display="1954"/>
    <hyperlink ref="TB304" r:id="rId4057" display="1954"/>
    <hyperlink ref="UB304" r:id="rId4058" display="1954"/>
    <hyperlink ref="VB304" r:id="rId4059" display="1954"/>
    <hyperlink ref="YB304" r:id="rId4060" display="1954"/>
    <hyperlink ref="ZB304" r:id="rId4061" display="1954"/>
    <hyperlink ref="AAB304" r:id="rId4062" display="1954"/>
    <hyperlink ref="ACB304" r:id="rId4063" display="1954"/>
    <hyperlink ref="ADB304" r:id="rId4064" display="1954"/>
    <hyperlink ref="AGB304" r:id="rId4065" display="1954"/>
    <hyperlink ref="AHB304" r:id="rId4066" display="1954"/>
    <hyperlink ref="AKB304" r:id="rId4067" display="1954"/>
    <hyperlink ref="CB305" r:id="rId4068" display="1955"/>
    <hyperlink ref="DB305" r:id="rId4069" display="1955"/>
    <hyperlink ref="GB305" r:id="rId4070" display="1955"/>
    <hyperlink ref="IB305" r:id="rId4071" display="1955"/>
    <hyperlink ref="LB305" r:id="rId4072" display="1955"/>
    <hyperlink ref="MB305" r:id="rId4073" display="1955"/>
    <hyperlink ref="NB305" r:id="rId4074" display="1955"/>
    <hyperlink ref="PB305" r:id="rId4075" display="1955"/>
    <hyperlink ref="QB305" r:id="rId4076" display="1955"/>
    <hyperlink ref="RB305" r:id="rId4077" display="1955"/>
    <hyperlink ref="TB305" r:id="rId4078" display="1955"/>
    <hyperlink ref="UB305" r:id="rId4079" display="1955"/>
    <hyperlink ref="VB305" r:id="rId4080" display="1955"/>
    <hyperlink ref="YB305" r:id="rId4081" display="1955"/>
    <hyperlink ref="ZB305" r:id="rId4082" display="1955"/>
    <hyperlink ref="AAB305" r:id="rId4083" display="1955"/>
    <hyperlink ref="ACB305" r:id="rId4084" display="1955"/>
    <hyperlink ref="ADB305" r:id="rId4085" display="1955"/>
    <hyperlink ref="AGB305" r:id="rId4086" display="1955"/>
    <hyperlink ref="AHB305" r:id="rId4087" display="1955"/>
    <hyperlink ref="AKB305" r:id="rId4088" display="1955"/>
    <hyperlink ref="CB306" r:id="rId4089" display="1956"/>
    <hyperlink ref="DB306" r:id="rId4090" display="1956"/>
    <hyperlink ref="GB306" r:id="rId4091" display="1956"/>
    <hyperlink ref="IB306" r:id="rId4092" display="1956"/>
    <hyperlink ref="LB306" r:id="rId4093" display="1956"/>
    <hyperlink ref="MB306" r:id="rId4094" display="1956"/>
    <hyperlink ref="NB306" r:id="rId4095" display="1956"/>
    <hyperlink ref="PB306" r:id="rId4096" display="1956"/>
    <hyperlink ref="QB306" r:id="rId4097" display="1956"/>
    <hyperlink ref="RB306" r:id="rId4098" display="1956"/>
    <hyperlink ref="TB306" r:id="rId4099" display="1956"/>
    <hyperlink ref="UB306" r:id="rId4100" display="1956"/>
    <hyperlink ref="VB306" r:id="rId4101" display="1956"/>
    <hyperlink ref="YB306" r:id="rId4102" display="1956"/>
    <hyperlink ref="ZB306" r:id="rId4103" display="1956"/>
    <hyperlink ref="AAB306" r:id="rId4104" display="1956"/>
    <hyperlink ref="ACB306" r:id="rId4105" display="1956"/>
    <hyperlink ref="ADB306" r:id="rId4106" display="1956"/>
    <hyperlink ref="AGB306" r:id="rId4107" display="1956"/>
    <hyperlink ref="AHB306" r:id="rId4108" display="1956"/>
    <hyperlink ref="AKB306" r:id="rId4109" display="1956"/>
    <hyperlink ref="CB307" r:id="rId4110" display="1957"/>
    <hyperlink ref="DB307" r:id="rId4111" display="1957"/>
    <hyperlink ref="FB307" r:id="rId4112" display="1957"/>
    <hyperlink ref="GB307" r:id="rId4113" display="1957"/>
    <hyperlink ref="HB307" r:id="rId4114" display="1957"/>
    <hyperlink ref="IB307" r:id="rId4115" display="1957"/>
    <hyperlink ref="JB307" r:id="rId4116" display="1957"/>
    <hyperlink ref="LB307" r:id="rId4117" display="1957"/>
    <hyperlink ref="MB307" r:id="rId4118" display="1957"/>
    <hyperlink ref="NB307" r:id="rId4119" display="1957"/>
    <hyperlink ref="OB307" r:id="rId4120" display="1957"/>
    <hyperlink ref="PB307" r:id="rId4121" display="1957"/>
    <hyperlink ref="QB307" r:id="rId4122" display="1957"/>
    <hyperlink ref="RB307" r:id="rId4123" display="1957"/>
    <hyperlink ref="TB307" r:id="rId4124" display="1957"/>
    <hyperlink ref="UB307" r:id="rId4125" display="1957"/>
    <hyperlink ref="VB307" r:id="rId4126" display="1957"/>
    <hyperlink ref="YB307" r:id="rId4127" display="1957"/>
    <hyperlink ref="ZB307" r:id="rId4128" display="1957"/>
    <hyperlink ref="AAB307" r:id="rId4129" display="1957"/>
    <hyperlink ref="ABB307" r:id="rId4130" display="1957"/>
    <hyperlink ref="ACB307" r:id="rId4131" display="1957"/>
    <hyperlink ref="ADB307" r:id="rId4132" display="1957"/>
    <hyperlink ref="AEB307" r:id="rId4133" display="1957"/>
    <hyperlink ref="AGB307" r:id="rId4134" display="1957"/>
    <hyperlink ref="AHB307" r:id="rId4135" display="1957"/>
    <hyperlink ref="AIB307" r:id="rId4136" display="1957"/>
    <hyperlink ref="AJB307" r:id="rId4137" display="1957"/>
    <hyperlink ref="AKB307" r:id="rId4138" display="1957"/>
    <hyperlink ref="CB308" r:id="rId4139" display="1958"/>
    <hyperlink ref="DB308" r:id="rId4140" display="1958"/>
    <hyperlink ref="FB308" r:id="rId4141" display="1958"/>
    <hyperlink ref="GB308" r:id="rId4142" display="1958"/>
    <hyperlink ref="HB308" r:id="rId4143" display="1958"/>
    <hyperlink ref="IB308" r:id="rId4144" display="1958"/>
    <hyperlink ref="JB308" r:id="rId4145" display="1958"/>
    <hyperlink ref="LB308" r:id="rId4146" display="1958"/>
    <hyperlink ref="MB308" r:id="rId4147" display="1958"/>
    <hyperlink ref="NB308" r:id="rId4148" display="1958"/>
    <hyperlink ref="OB308" r:id="rId4149" display="1958"/>
    <hyperlink ref="PB308" r:id="rId4150" display="1958"/>
    <hyperlink ref="QB308" r:id="rId4151" display="1958"/>
    <hyperlink ref="RB308" r:id="rId4152" display="1958"/>
    <hyperlink ref="TB308" r:id="rId4153" display="1958"/>
    <hyperlink ref="UB308" r:id="rId4154" display="1958"/>
    <hyperlink ref="VB308" r:id="rId4155" display="1958"/>
    <hyperlink ref="YB308" r:id="rId4156" display="1958"/>
    <hyperlink ref="ZB308" r:id="rId4157" display="1958"/>
    <hyperlink ref="AAB308" r:id="rId4158" display="1958"/>
    <hyperlink ref="ABB308" r:id="rId4159" display="1958"/>
    <hyperlink ref="ACB308" r:id="rId4160" display="1958"/>
    <hyperlink ref="ADB308" r:id="rId4161" display="1958"/>
    <hyperlink ref="AEB308" r:id="rId4162" display="1958"/>
    <hyperlink ref="AGB308" r:id="rId4163" display="1958"/>
    <hyperlink ref="AHB308" r:id="rId4164" display="1958"/>
    <hyperlink ref="AIB308" r:id="rId4165" display="1958"/>
    <hyperlink ref="AJB308" r:id="rId4166" display="1958"/>
    <hyperlink ref="AKB308" r:id="rId4167" display="1958"/>
    <hyperlink ref="CB309" r:id="rId4168" display="1959"/>
    <hyperlink ref="DB309" r:id="rId4169" display="1959"/>
    <hyperlink ref="FB309" r:id="rId4170" display="1959"/>
    <hyperlink ref="GB309" r:id="rId4171" display="1959"/>
    <hyperlink ref="HB309" r:id="rId4172" display="1959"/>
    <hyperlink ref="IB309" r:id="rId4173" display="1959"/>
    <hyperlink ref="JB309" r:id="rId4174" display="1959"/>
    <hyperlink ref="LB309" r:id="rId4175" display="1959"/>
    <hyperlink ref="MB309" r:id="rId4176" display="1959"/>
    <hyperlink ref="NB309" r:id="rId4177" display="1959"/>
    <hyperlink ref="OB309" r:id="rId4178" display="1959"/>
    <hyperlink ref="PB309" r:id="rId4179" display="1959"/>
    <hyperlink ref="QB309" r:id="rId4180" display="1959"/>
    <hyperlink ref="RB309" r:id="rId4181" display="1959"/>
    <hyperlink ref="TB309" r:id="rId4182" display="1959"/>
    <hyperlink ref="UB309" r:id="rId4183" display="1959"/>
    <hyperlink ref="VB309" r:id="rId4184" display="1959"/>
    <hyperlink ref="YB309" r:id="rId4185" display="1959"/>
    <hyperlink ref="ZB309" r:id="rId4186" display="1959"/>
    <hyperlink ref="AAB309" r:id="rId4187" display="1959"/>
    <hyperlink ref="ABB309" r:id="rId4188" display="1959"/>
    <hyperlink ref="ACB309" r:id="rId4189" display="1959"/>
    <hyperlink ref="ADB309" r:id="rId4190" display="1959"/>
    <hyperlink ref="AEB309" r:id="rId4191" display="1959"/>
    <hyperlink ref="AGB309" r:id="rId4192" display="1959"/>
    <hyperlink ref="AHB309" r:id="rId4193" display="1959"/>
    <hyperlink ref="AIB309" r:id="rId4194" display="1959"/>
    <hyperlink ref="AJB309" r:id="rId4195" display="1959"/>
    <hyperlink ref="AKB309" r:id="rId4196" display="1959"/>
    <hyperlink ref="CB310" r:id="rId4197" display="1960"/>
    <hyperlink ref="DB310" r:id="rId4198" display="1960"/>
    <hyperlink ref="FB310" r:id="rId4199" display="1960"/>
    <hyperlink ref="GB310" r:id="rId4200" display="1960"/>
    <hyperlink ref="HB310" r:id="rId4201" display="1960"/>
    <hyperlink ref="IB310" r:id="rId4202" display="1960"/>
    <hyperlink ref="JB310" r:id="rId4203" display="1960"/>
    <hyperlink ref="LB310" r:id="rId4204" display="1960"/>
    <hyperlink ref="MB310" r:id="rId4205" display="1960"/>
    <hyperlink ref="NB310" r:id="rId4206" display="1960"/>
    <hyperlink ref="OB310" r:id="rId4207" display="1960"/>
    <hyperlink ref="PB310" r:id="rId4208" display="1960"/>
    <hyperlink ref="QB310" r:id="rId4209" display="1960"/>
    <hyperlink ref="RB310" r:id="rId4210" display="1960"/>
    <hyperlink ref="TB310" r:id="rId4211" display="1960"/>
    <hyperlink ref="UB310" r:id="rId4212" display="1960"/>
    <hyperlink ref="VB310" r:id="rId4213" display="1960"/>
    <hyperlink ref="YB310" r:id="rId4214" display="1960"/>
    <hyperlink ref="ZB310" r:id="rId4215" display="1960"/>
    <hyperlink ref="AAB310" r:id="rId4216" display="1960"/>
    <hyperlink ref="ABB310" r:id="rId4217" display="1960"/>
    <hyperlink ref="ACB310" r:id="rId4218" display="1960"/>
    <hyperlink ref="ADB310" r:id="rId4219" display="1960"/>
    <hyperlink ref="AEB310" r:id="rId4220" display="1960"/>
    <hyperlink ref="AGB310" r:id="rId4221" display="1960"/>
    <hyperlink ref="AHB310" r:id="rId4222" display="1960"/>
    <hyperlink ref="AIB310" r:id="rId4223" display="1960"/>
    <hyperlink ref="AJB310" r:id="rId4224" display="1960"/>
    <hyperlink ref="AKB310" r:id="rId4225" display="1960"/>
    <hyperlink ref="CB311" r:id="rId4226" display="1961"/>
    <hyperlink ref="DB311" r:id="rId4227" display="1961"/>
    <hyperlink ref="FB311" r:id="rId4228" display="1961"/>
    <hyperlink ref="GB311" r:id="rId4229" display="1961"/>
    <hyperlink ref="HB311" r:id="rId4230" display="1961"/>
    <hyperlink ref="IB311" r:id="rId4231" display="1961"/>
    <hyperlink ref="JB311" r:id="rId4232" display="1961"/>
    <hyperlink ref="LB311" r:id="rId4233" display="1961"/>
    <hyperlink ref="MB311" r:id="rId4234" display="1961"/>
    <hyperlink ref="NB311" r:id="rId4235" display="1961"/>
    <hyperlink ref="OB311" r:id="rId4236" display="1961"/>
    <hyperlink ref="PB311" r:id="rId4237" display="1961"/>
    <hyperlink ref="QB311" r:id="rId4238" display="1961"/>
    <hyperlink ref="RB311" r:id="rId4239" display="1961"/>
    <hyperlink ref="TB311" r:id="rId4240" display="1961"/>
    <hyperlink ref="UB311" r:id="rId4241" display="1961"/>
    <hyperlink ref="VB311" r:id="rId4242" display="1961"/>
    <hyperlink ref="YB311" r:id="rId4243" display="1961"/>
    <hyperlink ref="ZB311" r:id="rId4244" display="1961"/>
    <hyperlink ref="AAB311" r:id="rId4245" display="1961"/>
    <hyperlink ref="ABB311" r:id="rId4246" display="1961"/>
    <hyperlink ref="ACB311" r:id="rId4247" display="1961"/>
    <hyperlink ref="ADB311" r:id="rId4248" display="1961"/>
    <hyperlink ref="AEB311" r:id="rId4249" display="1961"/>
    <hyperlink ref="AGB311" r:id="rId4250" display="1961"/>
    <hyperlink ref="AHB311" r:id="rId4251" display="1961"/>
    <hyperlink ref="AIB311" r:id="rId4252" display="1961"/>
    <hyperlink ref="AJB311" r:id="rId4253" display="1961"/>
    <hyperlink ref="AKB311" r:id="rId4254" display="1961"/>
    <hyperlink ref="CB312" r:id="rId4255" display="1962"/>
    <hyperlink ref="DB312" r:id="rId4256" display="1962"/>
    <hyperlink ref="FB312" r:id="rId4257" display="1962"/>
    <hyperlink ref="GB312" r:id="rId4258" display="1962"/>
    <hyperlink ref="HB312" r:id="rId4259" display="1962"/>
    <hyperlink ref="IB312" r:id="rId4260" display="1962"/>
    <hyperlink ref="JB312" r:id="rId4261" display="1962"/>
    <hyperlink ref="LB312" r:id="rId4262" display="1962"/>
    <hyperlink ref="MB312" r:id="rId4263" display="1962"/>
    <hyperlink ref="NB312" r:id="rId4264" display="1962"/>
    <hyperlink ref="OB312" r:id="rId4265" display="1962"/>
    <hyperlink ref="PB312" r:id="rId4266" display="1962"/>
    <hyperlink ref="QB312" r:id="rId4267" display="1962"/>
    <hyperlink ref="RB312" r:id="rId4268" display="1962"/>
    <hyperlink ref="TB312" r:id="rId4269" display="1962"/>
    <hyperlink ref="UB312" r:id="rId4270" display="1962"/>
    <hyperlink ref="VB312" r:id="rId4271" display="1962"/>
    <hyperlink ref="WB312" r:id="rId4272" display="1962"/>
    <hyperlink ref="YB312" r:id="rId4273" display="1962"/>
    <hyperlink ref="ZB312" r:id="rId4274" display="1962"/>
    <hyperlink ref="AAB312" r:id="rId4275" display="1962"/>
    <hyperlink ref="ABB312" r:id="rId4276" display="1962"/>
    <hyperlink ref="ACB312" r:id="rId4277" display="1962"/>
    <hyperlink ref="ADB312" r:id="rId4278" display="1962"/>
    <hyperlink ref="AEB312" r:id="rId4279" display="1962"/>
    <hyperlink ref="AGB312" r:id="rId4280" display="1962"/>
    <hyperlink ref="AHB312" r:id="rId4281" display="1962"/>
    <hyperlink ref="AIB312" r:id="rId4282" display="1962"/>
    <hyperlink ref="AJB312" r:id="rId4283" display="1962"/>
    <hyperlink ref="AKB312" r:id="rId4284" display="1962"/>
    <hyperlink ref="CB313" r:id="rId4285" display="1963"/>
    <hyperlink ref="DB313" r:id="rId4286" display="1963"/>
    <hyperlink ref="FB313" r:id="rId4287" display="1963"/>
    <hyperlink ref="GB313" r:id="rId4288" display="1963"/>
    <hyperlink ref="HB313" r:id="rId4289" display="1963"/>
    <hyperlink ref="IB313" r:id="rId4290" display="1963"/>
    <hyperlink ref="JB313" r:id="rId4291" display="1963"/>
    <hyperlink ref="LB313" r:id="rId4292" display="1963"/>
    <hyperlink ref="MB313" r:id="rId4293" display="1963"/>
    <hyperlink ref="NB313" r:id="rId4294" display="1963"/>
    <hyperlink ref="OB313" r:id="rId4295" display="1963"/>
    <hyperlink ref="PB313" r:id="rId4296" display="1963"/>
    <hyperlink ref="QB313" r:id="rId4297" display="1963"/>
    <hyperlink ref="RB313" r:id="rId4298" display="1963"/>
    <hyperlink ref="TB313" r:id="rId4299" display="1963"/>
    <hyperlink ref="UB313" r:id="rId4300" display="1963"/>
    <hyperlink ref="VB313" r:id="rId4301" display="1963"/>
    <hyperlink ref="WB313" r:id="rId4302" display="1963"/>
    <hyperlink ref="YB313" r:id="rId4303" display="1963"/>
    <hyperlink ref="ZB313" r:id="rId4304" display="1963"/>
    <hyperlink ref="AAB313" r:id="rId4305" display="1963"/>
    <hyperlink ref="ABB313" r:id="rId4306" display="1963"/>
    <hyperlink ref="ACB313" r:id="rId4307" display="1963"/>
    <hyperlink ref="ADB313" r:id="rId4308" display="1963"/>
    <hyperlink ref="AEB313" r:id="rId4309" display="1963"/>
    <hyperlink ref="AGB313" r:id="rId4310" display="1963"/>
    <hyperlink ref="AHB313" r:id="rId4311" display="1963"/>
    <hyperlink ref="AIB313" r:id="rId4312" display="1963"/>
    <hyperlink ref="AJB313" r:id="rId4313" display="1963"/>
    <hyperlink ref="AKB313" r:id="rId4314" display="1963"/>
    <hyperlink ref="CB314" r:id="rId4315" display="1964"/>
    <hyperlink ref="DB314" r:id="rId4316" display="1964"/>
    <hyperlink ref="FB314" r:id="rId4317" display="1964"/>
    <hyperlink ref="GB314" r:id="rId4318" display="1964"/>
    <hyperlink ref="HB314" r:id="rId4319" display="1964"/>
    <hyperlink ref="IB314" r:id="rId4320" display="1964"/>
    <hyperlink ref="JB314" r:id="rId4321" display="1964"/>
    <hyperlink ref="KB314" r:id="rId4322" display="1964"/>
    <hyperlink ref="LB314" r:id="rId4323" display="1964"/>
    <hyperlink ref="MB314" r:id="rId4324" display="1964"/>
    <hyperlink ref="NB314" r:id="rId4325" display="1964"/>
    <hyperlink ref="OB314" r:id="rId4326" display="1964"/>
    <hyperlink ref="PB314" r:id="rId4327" display="1964"/>
    <hyperlink ref="QB314" r:id="rId4328" display="1964"/>
    <hyperlink ref="RB314" r:id="rId4329" display="1964"/>
    <hyperlink ref="TB314" r:id="rId4330" display="1964"/>
    <hyperlink ref="UB314" r:id="rId4331" display="1964"/>
    <hyperlink ref="VB314" r:id="rId4332" display="1964"/>
    <hyperlink ref="WB314" r:id="rId4333" display="1964"/>
    <hyperlink ref="YB314" r:id="rId4334" display="1964"/>
    <hyperlink ref="ZB314" r:id="rId4335" display="1964"/>
    <hyperlink ref="AAB314" r:id="rId4336" display="1964"/>
    <hyperlink ref="ABB314" r:id="rId4337" display="1964"/>
    <hyperlink ref="ACB314" r:id="rId4338" display="1964"/>
    <hyperlink ref="ADB314" r:id="rId4339" display="1964"/>
    <hyperlink ref="AEB314" r:id="rId4340" display="1964"/>
    <hyperlink ref="AGB314" r:id="rId4341" display="1964"/>
    <hyperlink ref="AHB314" r:id="rId4342" display="1964"/>
    <hyperlink ref="AIB314" r:id="rId4343" display="1964"/>
    <hyperlink ref="AJB314" r:id="rId4344" display="1964"/>
    <hyperlink ref="AKB314" r:id="rId4345" display="1964"/>
    <hyperlink ref="BB315" r:id="rId4346" display="1965"/>
    <hyperlink ref="CB315" r:id="rId4347" display="1965"/>
    <hyperlink ref="DB315" r:id="rId4348" display="1965"/>
    <hyperlink ref="FB315" r:id="rId4349" display="1965"/>
    <hyperlink ref="GB315" r:id="rId4350" display="1965"/>
    <hyperlink ref="HB315" r:id="rId4351" display="1965"/>
    <hyperlink ref="IB315" r:id="rId4352" display="1965"/>
    <hyperlink ref="JB315" r:id="rId4353" display="1965"/>
    <hyperlink ref="KB315" r:id="rId4354" display="1965"/>
    <hyperlink ref="LB315" r:id="rId4355" display="1965"/>
    <hyperlink ref="MB315" r:id="rId4356" display="1965"/>
    <hyperlink ref="NB315" r:id="rId4357" display="1965"/>
    <hyperlink ref="OB315" r:id="rId4358" display="1965"/>
    <hyperlink ref="PB315" r:id="rId4359" display="1965"/>
    <hyperlink ref="QB315" r:id="rId4360" display="1965"/>
    <hyperlink ref="RB315" r:id="rId4361" display="1965"/>
    <hyperlink ref="TB315" r:id="rId4362" display="1965"/>
    <hyperlink ref="UB315" r:id="rId4363" display="1965"/>
    <hyperlink ref="VB315" r:id="rId4364" display="1965"/>
    <hyperlink ref="WB315" r:id="rId4365" display="1965"/>
    <hyperlink ref="YB315" r:id="rId4366" display="1965"/>
    <hyperlink ref="ZB315" r:id="rId4367" display="1965"/>
    <hyperlink ref="AAB315" r:id="rId4368" display="1965"/>
    <hyperlink ref="ABB315" r:id="rId4369" display="1965"/>
    <hyperlink ref="ACB315" r:id="rId4370" display="1965"/>
    <hyperlink ref="ADB315" r:id="rId4371" display="1965"/>
    <hyperlink ref="AEB315" r:id="rId4372" display="1965"/>
    <hyperlink ref="AFB315" r:id="rId4373" display="1965"/>
    <hyperlink ref="AGB315" r:id="rId4374" display="1965"/>
    <hyperlink ref="AHB315" r:id="rId4375" display="1965"/>
    <hyperlink ref="AIB315" r:id="rId4376" display="1965"/>
    <hyperlink ref="AJB315" r:id="rId4377" display="1965"/>
    <hyperlink ref="AKB315" r:id="rId4378" display="1965"/>
    <hyperlink ref="BB316" r:id="rId4379" display="1966"/>
    <hyperlink ref="CB316" r:id="rId4380" display="1966"/>
    <hyperlink ref="DB316" r:id="rId4381" display="1966"/>
    <hyperlink ref="FB316" r:id="rId4382" display="1966"/>
    <hyperlink ref="GB316" r:id="rId4383" display="1966"/>
    <hyperlink ref="HB316" r:id="rId4384" display="1966"/>
    <hyperlink ref="IB316" r:id="rId4385" display="1966"/>
    <hyperlink ref="JB316" r:id="rId4386" display="1966"/>
    <hyperlink ref="KB316" r:id="rId4387" display="1966"/>
    <hyperlink ref="LB316" r:id="rId4388" display="1966"/>
    <hyperlink ref="MB316" r:id="rId4389" display="1966"/>
    <hyperlink ref="NB316" r:id="rId4390" display="1966"/>
    <hyperlink ref="OB316" r:id="rId4391" display="1966"/>
    <hyperlink ref="PB316" r:id="rId4392" display="1966"/>
    <hyperlink ref="QB316" r:id="rId4393" display="1966"/>
    <hyperlink ref="RB316" r:id="rId4394" display="1966"/>
    <hyperlink ref="TB316" r:id="rId4395" display="1966"/>
    <hyperlink ref="UB316" r:id="rId4396" display="1966"/>
    <hyperlink ref="VB316" r:id="rId4397" display="1966"/>
    <hyperlink ref="WB316" r:id="rId4398" display="1966"/>
    <hyperlink ref="YB316" r:id="rId4399" display="1966"/>
    <hyperlink ref="ZB316" r:id="rId4400" display="1966"/>
    <hyperlink ref="AAB316" r:id="rId4401" display="1966"/>
    <hyperlink ref="ABB316" r:id="rId4402" display="1966"/>
    <hyperlink ref="ACB316" r:id="rId4403" display="1966"/>
    <hyperlink ref="ADB316" r:id="rId4404" display="1966"/>
    <hyperlink ref="AEB316" r:id="rId4405" display="1966"/>
    <hyperlink ref="AFB316" r:id="rId4406" display="1966"/>
    <hyperlink ref="AGB316" r:id="rId4407" display="1966"/>
    <hyperlink ref="AHB316" r:id="rId4408" display="1966"/>
    <hyperlink ref="AIB316" r:id="rId4409" display="1966"/>
    <hyperlink ref="AJB316" r:id="rId4410" display="1966"/>
    <hyperlink ref="AKB316" r:id="rId4411" display="1966"/>
    <hyperlink ref="BB317" r:id="rId4412" display="1967"/>
    <hyperlink ref="CB317" r:id="rId4413" display="1967"/>
    <hyperlink ref="DB317" r:id="rId4414" display="1967"/>
    <hyperlink ref="FB317" r:id="rId4415" display="1967"/>
    <hyperlink ref="GB317" r:id="rId4416" display="1967"/>
    <hyperlink ref="HB317" r:id="rId4417" display="1967"/>
    <hyperlink ref="IB317" r:id="rId4418" display="1967"/>
    <hyperlink ref="JB317" r:id="rId4419" display="1967"/>
    <hyperlink ref="KB317" r:id="rId4420" display="1967"/>
    <hyperlink ref="LB317" r:id="rId4421" display="1967"/>
    <hyperlink ref="MB317" r:id="rId4422" display="1967"/>
    <hyperlink ref="NB317" r:id="rId4423" display="1967"/>
    <hyperlink ref="OB317" r:id="rId4424" display="1967"/>
    <hyperlink ref="PB317" r:id="rId4425" display="1967"/>
    <hyperlink ref="QB317" r:id="rId4426" display="1967"/>
    <hyperlink ref="RB317" r:id="rId4427" display="1967"/>
    <hyperlink ref="TB317" r:id="rId4428" display="1967"/>
    <hyperlink ref="UB317" r:id="rId4429" display="1967"/>
    <hyperlink ref="VB317" r:id="rId4430" display="1967"/>
    <hyperlink ref="WB317" r:id="rId4431" display="1967"/>
    <hyperlink ref="YB317" r:id="rId4432" display="1967"/>
    <hyperlink ref="ZB317" r:id="rId4433" display="1967"/>
    <hyperlink ref="AAB317" r:id="rId4434" display="1967"/>
    <hyperlink ref="ABB317" r:id="rId4435" display="1967"/>
    <hyperlink ref="ACB317" r:id="rId4436" display="1967"/>
    <hyperlink ref="ADB317" r:id="rId4437" display="1967"/>
    <hyperlink ref="AEB317" r:id="rId4438" display="1967"/>
    <hyperlink ref="AFB317" r:id="rId4439" display="1967"/>
    <hyperlink ref="AGB317" r:id="rId4440" display="1967"/>
    <hyperlink ref="AHB317" r:id="rId4441" display="1967"/>
    <hyperlink ref="AIB317" r:id="rId4442" display="1967"/>
    <hyperlink ref="AJB317" r:id="rId4443" display="1967"/>
    <hyperlink ref="AKB317" r:id="rId4444" display="1967"/>
    <hyperlink ref="BB318" r:id="rId4445" display="1968"/>
    <hyperlink ref="CB318" r:id="rId4446" display="1968"/>
    <hyperlink ref="DB318" r:id="rId4447" display="1968"/>
    <hyperlink ref="FB318" r:id="rId4448" display="1968"/>
    <hyperlink ref="GB318" r:id="rId4449" display="1968"/>
    <hyperlink ref="HB318" r:id="rId4450" display="1968"/>
    <hyperlink ref="IB318" r:id="rId4451" display="1968"/>
    <hyperlink ref="JB318" r:id="rId4452" display="1968"/>
    <hyperlink ref="KB318" r:id="rId4453" display="1968"/>
    <hyperlink ref="LB318" r:id="rId4454" display="1968"/>
    <hyperlink ref="MB318" r:id="rId4455" display="1968"/>
    <hyperlink ref="NB318" r:id="rId4456" display="1968"/>
    <hyperlink ref="OB318" r:id="rId4457" display="1968"/>
    <hyperlink ref="PB318" r:id="rId4458" display="1968"/>
    <hyperlink ref="QB318" r:id="rId4459" display="1968"/>
    <hyperlink ref="RB318" r:id="rId4460" display="1968"/>
    <hyperlink ref="TB318" r:id="rId4461" display="1968"/>
    <hyperlink ref="UB318" r:id="rId4462" display="1968"/>
    <hyperlink ref="VB318" r:id="rId4463" display="1968"/>
    <hyperlink ref="WB318" r:id="rId4464" display="1968"/>
    <hyperlink ref="YB318" r:id="rId4465" display="1968"/>
    <hyperlink ref="ZB318" r:id="rId4466" display="1968"/>
    <hyperlink ref="AAB318" r:id="rId4467" display="1968"/>
    <hyperlink ref="ABB318" r:id="rId4468" display="1968"/>
    <hyperlink ref="ACB318" r:id="rId4469" display="1968"/>
    <hyperlink ref="ADB318" r:id="rId4470" display="1968"/>
    <hyperlink ref="AEB318" r:id="rId4471" display="1968"/>
    <hyperlink ref="AFB318" r:id="rId4472" display="1968"/>
    <hyperlink ref="AGB318" r:id="rId4473" display="1968"/>
    <hyperlink ref="AHB318" r:id="rId4474" display="1968"/>
    <hyperlink ref="AIB318" r:id="rId4475" display="1968"/>
    <hyperlink ref="AKB318" r:id="rId4476" display="1968"/>
    <hyperlink ref="BB319" r:id="rId4477" display="1969"/>
    <hyperlink ref="CB319" r:id="rId4478" display="1969"/>
    <hyperlink ref="DB319" r:id="rId4479" display="1969"/>
    <hyperlink ref="FB319" r:id="rId4480" display="1969"/>
    <hyperlink ref="GB319" r:id="rId4481" display="1969"/>
    <hyperlink ref="HB319" r:id="rId4482" display="1969"/>
    <hyperlink ref="IB319" r:id="rId4483" display="1969"/>
    <hyperlink ref="JB319" r:id="rId4484" display="1969"/>
    <hyperlink ref="KB319" r:id="rId4485" display="1969"/>
    <hyperlink ref="LB319" r:id="rId4486" display="1969"/>
    <hyperlink ref="MB319" r:id="rId4487" display="1969"/>
    <hyperlink ref="NB319" r:id="rId4488" display="1969"/>
    <hyperlink ref="OB319" r:id="rId4489" display="1969"/>
    <hyperlink ref="PB319" r:id="rId4490" display="1969"/>
    <hyperlink ref="QB319" r:id="rId4491" display="1969"/>
    <hyperlink ref="RB319" r:id="rId4492" display="1969"/>
    <hyperlink ref="TB319" r:id="rId4493" display="1969"/>
    <hyperlink ref="UB319" r:id="rId4494" display="1969"/>
    <hyperlink ref="VB319" r:id="rId4495" display="1969"/>
    <hyperlink ref="WB319" r:id="rId4496" display="1969"/>
    <hyperlink ref="YB319" r:id="rId4497" display="1969"/>
    <hyperlink ref="ZB319" r:id="rId4498" display="1969"/>
    <hyperlink ref="AAB319" r:id="rId4499" display="1969"/>
    <hyperlink ref="ABB319" r:id="rId4500" display="1969"/>
    <hyperlink ref="ACB319" r:id="rId4501" display="1969"/>
    <hyperlink ref="ADB319" r:id="rId4502" display="1969"/>
    <hyperlink ref="AEB319" r:id="rId4503" display="1969"/>
    <hyperlink ref="AFB319" r:id="rId4504" display="1969"/>
    <hyperlink ref="AGB319" r:id="rId4505" display="1969"/>
    <hyperlink ref="AHB319" r:id="rId4506" display="1969"/>
    <hyperlink ref="AIB319" r:id="rId4507" display="1969"/>
    <hyperlink ref="AJB319" r:id="rId4508" display="1969"/>
    <hyperlink ref="AKB319" r:id="rId4509" display="1969"/>
    <hyperlink ref="BB320" r:id="rId4510" display="1970"/>
    <hyperlink ref="CB320" r:id="rId4511" display="1970"/>
    <hyperlink ref="DB320" r:id="rId4512" display="1970"/>
    <hyperlink ref="FB320" r:id="rId4513" display="1970"/>
    <hyperlink ref="GB320" r:id="rId4514" display="1970"/>
    <hyperlink ref="HB320" r:id="rId4515" display="1970"/>
    <hyperlink ref="IB320" r:id="rId4516" display="1970"/>
    <hyperlink ref="JB320" r:id="rId4517" display="1970"/>
    <hyperlink ref="KB320" r:id="rId4518" display="1970"/>
    <hyperlink ref="LB320" r:id="rId4519" display="1970"/>
    <hyperlink ref="MB320" r:id="rId4520" display="1970"/>
    <hyperlink ref="NB320" r:id="rId4521" display="1970"/>
    <hyperlink ref="OB320" r:id="rId4522" display="1970"/>
    <hyperlink ref="PB320" r:id="rId4523" display="1970"/>
    <hyperlink ref="QB320" r:id="rId4524" display="1970"/>
    <hyperlink ref="RB320" r:id="rId4525" display="1970"/>
    <hyperlink ref="TB320" r:id="rId4526" display="1970"/>
    <hyperlink ref="UB320" r:id="rId4527" display="1970"/>
    <hyperlink ref="VB320" r:id="rId4528" display="1970"/>
    <hyperlink ref="WB320" r:id="rId4529" display="1970"/>
    <hyperlink ref="YB320" r:id="rId4530" display="1970"/>
    <hyperlink ref="ZB320" r:id="rId4531" display="1970"/>
    <hyperlink ref="AAB320" r:id="rId4532" display="1970"/>
    <hyperlink ref="ABB320" r:id="rId4533" display="1970"/>
    <hyperlink ref="ACB320" r:id="rId4534" display="1970"/>
    <hyperlink ref="ADB320" r:id="rId4535" display="1970"/>
    <hyperlink ref="AEB320" r:id="rId4536" display="1970"/>
    <hyperlink ref="AFB320" r:id="rId4537" display="1970"/>
    <hyperlink ref="AGB320" r:id="rId4538" display="1970"/>
    <hyperlink ref="AHB320" r:id="rId4539" display="1970"/>
    <hyperlink ref="AIB320" r:id="rId4540" display="1970"/>
    <hyperlink ref="AJB320" r:id="rId4541" display="1970"/>
    <hyperlink ref="AKB320" r:id="rId4542" display="1970"/>
    <hyperlink ref="BB321" r:id="rId4543" display="1971"/>
    <hyperlink ref="CB321" r:id="rId4544" display="1971"/>
    <hyperlink ref="DB321" r:id="rId4545" display="1971"/>
    <hyperlink ref="FB321" r:id="rId4546" display="1971"/>
    <hyperlink ref="GB321" r:id="rId4547" display="1971"/>
    <hyperlink ref="HB321" r:id="rId4548" display="1971"/>
    <hyperlink ref="IB321" r:id="rId4549" display="1971"/>
    <hyperlink ref="JB321" r:id="rId4550" display="1971"/>
    <hyperlink ref="KB321" r:id="rId4551" display="1971"/>
    <hyperlink ref="LB321" r:id="rId4552" display="1971"/>
    <hyperlink ref="MB321" r:id="rId4553" display="1971"/>
    <hyperlink ref="NB321" r:id="rId4554" display="1971"/>
    <hyperlink ref="OB321" r:id="rId4555" display="1971"/>
    <hyperlink ref="PB321" r:id="rId4556" display="1971"/>
    <hyperlink ref="QB321" r:id="rId4557" display="1971"/>
    <hyperlink ref="RB321" r:id="rId4558" display="1971"/>
    <hyperlink ref="TB321" r:id="rId4559" display="1971"/>
    <hyperlink ref="UB321" r:id="rId4560" display="1971"/>
    <hyperlink ref="VB321" r:id="rId4561" display="1971"/>
    <hyperlink ref="WB321" r:id="rId4562" display="1971"/>
    <hyperlink ref="YB321" r:id="rId4563" display="1971"/>
    <hyperlink ref="ZB321" r:id="rId4564" display="1971"/>
    <hyperlink ref="AAB321" r:id="rId4565" display="1971"/>
    <hyperlink ref="ABB321" r:id="rId4566" display="1971"/>
    <hyperlink ref="ACB321" r:id="rId4567" display="1971"/>
    <hyperlink ref="ADB321" r:id="rId4568" display="1971"/>
    <hyperlink ref="AEB321" r:id="rId4569" display="1971"/>
    <hyperlink ref="AFB321" r:id="rId4570" display="1971"/>
    <hyperlink ref="AGB321" r:id="rId4571" display="1971"/>
    <hyperlink ref="AHB321" r:id="rId4572" display="1971"/>
    <hyperlink ref="AIB321" r:id="rId4573" display="1971"/>
    <hyperlink ref="AJB321" r:id="rId4574" display="1971"/>
    <hyperlink ref="AKB321" r:id="rId4575" display="1971"/>
    <hyperlink ref="BB322" r:id="rId4576" display="1972"/>
    <hyperlink ref="CB322" r:id="rId4577" display="1972"/>
    <hyperlink ref="DB322" r:id="rId4578" display="1972"/>
    <hyperlink ref="FB322" r:id="rId4579" display="1972"/>
    <hyperlink ref="GB322" r:id="rId4580" display="1972"/>
    <hyperlink ref="HB322" r:id="rId4581" display="1972"/>
    <hyperlink ref="IB322" r:id="rId4582" display="1972"/>
    <hyperlink ref="JB322" r:id="rId4583" display="1972"/>
    <hyperlink ref="KB322" r:id="rId4584" display="1972"/>
    <hyperlink ref="LB322" r:id="rId4585" display="1972"/>
    <hyperlink ref="MB322" r:id="rId4586" display="1972"/>
    <hyperlink ref="NB322" r:id="rId4587" display="1972"/>
    <hyperlink ref="OB322" r:id="rId4588" display="1972"/>
    <hyperlink ref="PB322" r:id="rId4589" display="1972"/>
    <hyperlink ref="QB322" r:id="rId4590" display="1972"/>
    <hyperlink ref="RB322" r:id="rId4591" display="1972"/>
    <hyperlink ref="TB322" r:id="rId4592" display="1972"/>
    <hyperlink ref="UB322" r:id="rId4593" display="1972"/>
    <hyperlink ref="VB322" r:id="rId4594" display="1972"/>
    <hyperlink ref="WB322" r:id="rId4595" display="1972"/>
    <hyperlink ref="YB322" r:id="rId4596" display="1972"/>
    <hyperlink ref="ZB322" r:id="rId4597" display="1972"/>
    <hyperlink ref="AAB322" r:id="rId4598" display="1972"/>
    <hyperlink ref="ACB322" r:id="rId4599" display="1972"/>
    <hyperlink ref="ADB322" r:id="rId4600" display="1972"/>
    <hyperlink ref="AEB322" r:id="rId4601" display="1972"/>
    <hyperlink ref="AFB322" r:id="rId4602" display="1972"/>
    <hyperlink ref="AGB322" r:id="rId4603" display="1972"/>
    <hyperlink ref="AHB322" r:id="rId4604" display="1972"/>
    <hyperlink ref="AIB322" r:id="rId4605" display="1972"/>
    <hyperlink ref="AJB322" r:id="rId4606" display="1972"/>
    <hyperlink ref="AKB322" r:id="rId4607" display="1972"/>
    <hyperlink ref="BB323" r:id="rId4608" display="1973"/>
    <hyperlink ref="CB323" r:id="rId4609" display="1973"/>
    <hyperlink ref="DB323" r:id="rId4610" display="1973"/>
    <hyperlink ref="FB323" r:id="rId4611" display="1973"/>
    <hyperlink ref="GB323" r:id="rId4612" display="1973"/>
    <hyperlink ref="HB323" r:id="rId4613" display="1973"/>
    <hyperlink ref="IB323" r:id="rId4614" display="1973"/>
    <hyperlink ref="JB323" r:id="rId4615" display="1973"/>
    <hyperlink ref="KB323" r:id="rId4616" display="1973"/>
    <hyperlink ref="LB323" r:id="rId4617" display="1973"/>
    <hyperlink ref="MB323" r:id="rId4618" display="1973"/>
    <hyperlink ref="NB323" r:id="rId4619" display="1973"/>
    <hyperlink ref="OB323" r:id="rId4620" display="1973"/>
    <hyperlink ref="PB323" r:id="rId4621" display="1973"/>
    <hyperlink ref="QB323" r:id="rId4622" display="1973"/>
    <hyperlink ref="RB323" r:id="rId4623" display="1973"/>
    <hyperlink ref="TB323" r:id="rId4624" display="1973"/>
    <hyperlink ref="UB323" r:id="rId4625" display="1973"/>
    <hyperlink ref="VB323" r:id="rId4626" display="1973"/>
    <hyperlink ref="WB323" r:id="rId4627" display="1973"/>
    <hyperlink ref="YB323" r:id="rId4628" display="1973"/>
    <hyperlink ref="ZB323" r:id="rId4629" display="1973"/>
    <hyperlink ref="AAB323" r:id="rId4630" display="1973"/>
    <hyperlink ref="ACB323" r:id="rId4631" display="1973"/>
    <hyperlink ref="ADB323" r:id="rId4632" display="1973"/>
    <hyperlink ref="AEB323" r:id="rId4633" display="1973"/>
    <hyperlink ref="AFB323" r:id="rId4634" display="1973"/>
    <hyperlink ref="AGB323" r:id="rId4635" display="1973"/>
    <hyperlink ref="AHB323" r:id="rId4636" display="1973"/>
    <hyperlink ref="AIB323" r:id="rId4637" display="1973"/>
    <hyperlink ref="AJB323" r:id="rId4638" display="1973"/>
    <hyperlink ref="BB324" r:id="rId4639" display="1974"/>
    <hyperlink ref="CB324" r:id="rId4640" display="1974"/>
    <hyperlink ref="DB324" r:id="rId4641" display="1974"/>
    <hyperlink ref="FB324" r:id="rId4642" display="1974"/>
    <hyperlink ref="GB324" r:id="rId4643" display="1974"/>
    <hyperlink ref="HB324" r:id="rId4644" display="1974"/>
    <hyperlink ref="IB324" r:id="rId4645" display="1974"/>
    <hyperlink ref="JB324" r:id="rId4646" display="1974"/>
    <hyperlink ref="KB324" r:id="rId4647" display="1974"/>
    <hyperlink ref="LB324" r:id="rId4648" display="1974"/>
    <hyperlink ref="MB324" r:id="rId4649" display="1974"/>
    <hyperlink ref="NB324" r:id="rId4650" display="1974"/>
    <hyperlink ref="OB324" r:id="rId4651" display="1974"/>
    <hyperlink ref="PB324" r:id="rId4652" display="1974"/>
    <hyperlink ref="QB324" r:id="rId4653" display="1974"/>
    <hyperlink ref="RB324" r:id="rId4654" display="1974"/>
    <hyperlink ref="TB324" r:id="rId4655" display="1974"/>
    <hyperlink ref="UB324" r:id="rId4656" display="1974"/>
    <hyperlink ref="VB324" r:id="rId4657" display="1974"/>
    <hyperlink ref="YB324" r:id="rId4658" display="1974"/>
    <hyperlink ref="ZB324" r:id="rId4659" display="1974"/>
    <hyperlink ref="AAB324" r:id="rId4660" display="1974"/>
    <hyperlink ref="ACB324" r:id="rId4661" display="1974"/>
    <hyperlink ref="ADB324" r:id="rId4662" display="1974"/>
    <hyperlink ref="AEB324" r:id="rId4663" display="1974"/>
    <hyperlink ref="AFB324" r:id="rId4664" display="1974"/>
    <hyperlink ref="AGB324" r:id="rId4665" display="1974"/>
    <hyperlink ref="AHB324" r:id="rId4666" display="1974"/>
    <hyperlink ref="AIB324" r:id="rId4667" display="1974"/>
    <hyperlink ref="AJB324" r:id="rId4668" display="1974"/>
    <hyperlink ref="AKB324" r:id="rId4669" display="1974"/>
    <hyperlink ref="BB325" r:id="rId4670" display="1975"/>
    <hyperlink ref="CB325" r:id="rId4671" display="1975"/>
    <hyperlink ref="DB325" r:id="rId4672" display="1975"/>
    <hyperlink ref="EB325" r:id="rId4673" display="1975"/>
    <hyperlink ref="FB325" r:id="rId4674" display="1975"/>
    <hyperlink ref="GB325" r:id="rId4675" display="1975"/>
    <hyperlink ref="HB325" r:id="rId4676" display="1975"/>
    <hyperlink ref="IB325" r:id="rId4677" display="1975"/>
    <hyperlink ref="JB325" r:id="rId4678" display="1975"/>
    <hyperlink ref="KB325" r:id="rId4679" display="1975"/>
    <hyperlink ref="LB325" r:id="rId4680" display="1975"/>
    <hyperlink ref="MB325" r:id="rId4681" display="1975"/>
    <hyperlink ref="NB325" r:id="rId4682" display="1975"/>
    <hyperlink ref="OB325" r:id="rId4683" display="1975"/>
    <hyperlink ref="PB325" r:id="rId4684" display="1975"/>
    <hyperlink ref="QB325" r:id="rId4685" display="1975"/>
    <hyperlink ref="RB325" r:id="rId4686" display="1975"/>
    <hyperlink ref="TB325" r:id="rId4687" display="1975"/>
    <hyperlink ref="UB325" r:id="rId4688" display="1975"/>
    <hyperlink ref="VB325" r:id="rId4689" display="1975"/>
    <hyperlink ref="WB325" r:id="rId4690" display="1975"/>
    <hyperlink ref="YB325" r:id="rId4691" display="1975"/>
    <hyperlink ref="ZB325" r:id="rId4692" display="1975"/>
    <hyperlink ref="AAB325" r:id="rId4693" display="1975"/>
    <hyperlink ref="ABB325" r:id="rId4694" display="1975"/>
    <hyperlink ref="ACB325" r:id="rId4695" display="1975"/>
    <hyperlink ref="ADB325" r:id="rId4696" display="1975"/>
    <hyperlink ref="AEB325" r:id="rId4697" display="1975"/>
    <hyperlink ref="AFB325" r:id="rId4698" display="1975"/>
    <hyperlink ref="AGB325" r:id="rId4699" display="1975"/>
    <hyperlink ref="AHB325" r:id="rId4700" display="1975"/>
    <hyperlink ref="AIB325" r:id="rId4701" display="1975"/>
    <hyperlink ref="AJB325" r:id="rId4702" display="1975"/>
    <hyperlink ref="AKB325" r:id="rId4703" display="1975"/>
    <hyperlink ref="BB326" r:id="rId4704" display="1976"/>
    <hyperlink ref="CB326" r:id="rId4705" display="1976"/>
    <hyperlink ref="DB326" r:id="rId4706" display="1976"/>
    <hyperlink ref="EB326" r:id="rId4707" display="1976"/>
    <hyperlink ref="GB326" r:id="rId4708" display="1976"/>
    <hyperlink ref="HB326" r:id="rId4709" display="1976"/>
    <hyperlink ref="IB326" r:id="rId4710" display="1976"/>
    <hyperlink ref="KB326" r:id="rId4711" display="1976"/>
    <hyperlink ref="LB326" r:id="rId4712" display="1976"/>
    <hyperlink ref="MB326" r:id="rId4713" display="1976"/>
    <hyperlink ref="NB326" r:id="rId4714" display="1976"/>
    <hyperlink ref="OB326" r:id="rId4715" display="1976"/>
    <hyperlink ref="PB326" r:id="rId4716" display="1976"/>
    <hyperlink ref="QB326" r:id="rId4717" display="1976"/>
    <hyperlink ref="RB326" r:id="rId4718" display="1976"/>
    <hyperlink ref="TB326" r:id="rId4719" display="1976"/>
    <hyperlink ref="UB326" r:id="rId4720" display="1976"/>
    <hyperlink ref="WB326" r:id="rId4721" display="1976"/>
    <hyperlink ref="YB326" r:id="rId4722" display="1976"/>
    <hyperlink ref="ZB326" r:id="rId4723" display="1976"/>
    <hyperlink ref="AAB326" r:id="rId4724" display="1976"/>
    <hyperlink ref="ABB326" r:id="rId4725" display="1976"/>
    <hyperlink ref="ACB326" r:id="rId4726" display="1976"/>
    <hyperlink ref="ADB326" r:id="rId4727" display="1976"/>
    <hyperlink ref="AEB326" r:id="rId4728" display="1976"/>
    <hyperlink ref="AFB326" r:id="rId4729" display="1976"/>
    <hyperlink ref="AGB326" r:id="rId4730" display="1976"/>
    <hyperlink ref="AHB326" r:id="rId4731" display="1976"/>
    <hyperlink ref="AIB326" r:id="rId4732" display="1976"/>
    <hyperlink ref="AJB326" r:id="rId4733" display="1976"/>
    <hyperlink ref="AKB326" r:id="rId4734" display="1976"/>
    <hyperlink ref="BB327" r:id="rId4735" display="1977"/>
    <hyperlink ref="CB327" r:id="rId4736" display="1977"/>
    <hyperlink ref="DB327" r:id="rId4737" display="1977"/>
    <hyperlink ref="EB327" r:id="rId4738" display="1977"/>
    <hyperlink ref="GB327" r:id="rId4739" display="1977"/>
    <hyperlink ref="HB327" r:id="rId4740" display="1977"/>
    <hyperlink ref="IB327" r:id="rId4741" display="1977"/>
    <hyperlink ref="KB327" r:id="rId4742" display="1977"/>
    <hyperlink ref="LB327" r:id="rId4743" display="1977"/>
    <hyperlink ref="MB327" r:id="rId4744" display="1977"/>
    <hyperlink ref="NB327" r:id="rId4745" display="1977"/>
    <hyperlink ref="OB327" r:id="rId4746" display="1977"/>
    <hyperlink ref="PB327" r:id="rId4747" display="1977"/>
    <hyperlink ref="QB327" r:id="rId4748" display="1977"/>
    <hyperlink ref="RB327" r:id="rId4749" display="1977"/>
    <hyperlink ref="TB327" r:id="rId4750" display="1977"/>
    <hyperlink ref="UB327" r:id="rId4751" display="1977"/>
    <hyperlink ref="WB327" r:id="rId4752" display="1977"/>
    <hyperlink ref="YB327" r:id="rId4753" display="1977"/>
    <hyperlink ref="ZB327" r:id="rId4754" display="1977"/>
    <hyperlink ref="AAB327" r:id="rId4755" display="1977"/>
    <hyperlink ref="ABB327" r:id="rId4756" display="1977"/>
    <hyperlink ref="ACB327" r:id="rId4757" display="1977"/>
    <hyperlink ref="ADB327" r:id="rId4758" display="1977"/>
    <hyperlink ref="AEB327" r:id="rId4759" display="1977"/>
    <hyperlink ref="AFB327" r:id="rId4760" display="1977"/>
    <hyperlink ref="AGB327" r:id="rId4761" display="1977"/>
    <hyperlink ref="AHB327" r:id="rId4762" display="1977"/>
    <hyperlink ref="AIB327" r:id="rId4763" display="1977"/>
    <hyperlink ref="AJB327" r:id="rId4764" display="1977"/>
    <hyperlink ref="AKB327" r:id="rId4765" display="1977"/>
    <hyperlink ref="BB328" r:id="rId4766" display="1978"/>
    <hyperlink ref="CB328" r:id="rId4767" display="1978"/>
    <hyperlink ref="DB328" r:id="rId4768" display="1978"/>
    <hyperlink ref="EB328" r:id="rId4769" display="1978"/>
    <hyperlink ref="GB328" r:id="rId4770" display="1978"/>
    <hyperlink ref="HB328" r:id="rId4771" display="1978"/>
    <hyperlink ref="IB328" r:id="rId4772" display="1978"/>
    <hyperlink ref="KB328" r:id="rId4773" display="1978"/>
    <hyperlink ref="LB328" r:id="rId4774" display="1978"/>
    <hyperlink ref="MB328" r:id="rId4775" display="1978"/>
    <hyperlink ref="NB328" r:id="rId4776" display="1978"/>
    <hyperlink ref="OB328" r:id="rId4777" display="1978"/>
    <hyperlink ref="PB328" r:id="rId4778" display="1978"/>
    <hyperlink ref="QB328" r:id="rId4779" display="1978"/>
    <hyperlink ref="RB328" r:id="rId4780" display="1978"/>
    <hyperlink ref="TB328" r:id="rId4781" display="1978"/>
    <hyperlink ref="UB328" r:id="rId4782" display="1978"/>
    <hyperlink ref="WB328" r:id="rId4783" display="1978"/>
    <hyperlink ref="YB328" r:id="rId4784" display="1978"/>
    <hyperlink ref="ZB328" r:id="rId4785" display="1978"/>
    <hyperlink ref="AAB328" r:id="rId4786" display="1978"/>
    <hyperlink ref="ABB328" r:id="rId4787" display="1978"/>
    <hyperlink ref="ACB328" r:id="rId4788" display="1978"/>
    <hyperlink ref="ADB328" r:id="rId4789" display="1978"/>
    <hyperlink ref="AEB328" r:id="rId4790" display="1978"/>
    <hyperlink ref="AFB328" r:id="rId4791" display="1978"/>
    <hyperlink ref="AGB328" r:id="rId4792" display="1978"/>
    <hyperlink ref="AHB328" r:id="rId4793" display="1978"/>
    <hyperlink ref="AIB328" r:id="rId4794" display="1978"/>
    <hyperlink ref="AJB328" r:id="rId4795" display="1978"/>
    <hyperlink ref="AKB328" r:id="rId4796" display="1978"/>
    <hyperlink ref="BB329" r:id="rId4797" display="1979"/>
    <hyperlink ref="CB329" r:id="rId4798" display="1979"/>
    <hyperlink ref="DB329" r:id="rId4799" display="1979"/>
    <hyperlink ref="EB329" r:id="rId4800" display="1979"/>
    <hyperlink ref="GB329" r:id="rId4801" display="1979"/>
    <hyperlink ref="HB329" r:id="rId4802" display="1979"/>
    <hyperlink ref="IB329" r:id="rId4803" display="1979"/>
    <hyperlink ref="KB329" r:id="rId4804" display="1979"/>
    <hyperlink ref="LB329" r:id="rId4805" display="1979"/>
    <hyperlink ref="MB329" r:id="rId4806" display="1979"/>
    <hyperlink ref="NB329" r:id="rId4807" display="1979"/>
    <hyperlink ref="OB329" r:id="rId4808" display="1979"/>
    <hyperlink ref="PB329" r:id="rId4809" display="1979"/>
    <hyperlink ref="QB329" r:id="rId4810" display="1979"/>
    <hyperlink ref="RB329" r:id="rId4811" display="1979"/>
    <hyperlink ref="TB329" r:id="rId4812" display="1979"/>
    <hyperlink ref="UB329" r:id="rId4813" display="1979"/>
    <hyperlink ref="WB329" r:id="rId4814" display="1979"/>
    <hyperlink ref="YB329" r:id="rId4815" display="1979"/>
    <hyperlink ref="ZB329" r:id="rId4816" display="1979"/>
    <hyperlink ref="AAB329" r:id="rId4817" display="1979"/>
    <hyperlink ref="ABB329" r:id="rId4818" display="1979"/>
    <hyperlink ref="ACB329" r:id="rId4819" display="1979"/>
    <hyperlink ref="ADB329" r:id="rId4820" display="1979"/>
    <hyperlink ref="AEB329" r:id="rId4821" display="1979"/>
    <hyperlink ref="AFB329" r:id="rId4822" display="1979"/>
    <hyperlink ref="AGB329" r:id="rId4823" display="1979"/>
    <hyperlink ref="AHB329" r:id="rId4824" display="1979"/>
    <hyperlink ref="AIB329" r:id="rId4825" display="1979"/>
    <hyperlink ref="AJB329" r:id="rId4826" display="1979"/>
    <hyperlink ref="AKB329" r:id="rId4827" display="1979"/>
    <hyperlink ref="BB330" r:id="rId4828" display="1980"/>
    <hyperlink ref="CB330" r:id="rId4829" display="1980"/>
    <hyperlink ref="DB330" r:id="rId4830" display="1980"/>
    <hyperlink ref="EB330" r:id="rId4831" display="1980"/>
    <hyperlink ref="GB330" r:id="rId4832" display="1980"/>
    <hyperlink ref="HB330" r:id="rId4833" display="1980"/>
    <hyperlink ref="IB330" r:id="rId4834" display="1980"/>
    <hyperlink ref="KB330" r:id="rId4835" display="1980"/>
    <hyperlink ref="LB330" r:id="rId4836" display="1980"/>
    <hyperlink ref="MB330" r:id="rId4837" display="1980"/>
    <hyperlink ref="NB330" r:id="rId4838" display="1980"/>
    <hyperlink ref="OB330" r:id="rId4839" display="1980"/>
    <hyperlink ref="PB330" r:id="rId4840" display="1980"/>
    <hyperlink ref="QB330" r:id="rId4841" display="1980"/>
    <hyperlink ref="RB330" r:id="rId4842" display="1980"/>
    <hyperlink ref="TB330" r:id="rId4843" display="1980"/>
    <hyperlink ref="UB330" r:id="rId4844" display="1980"/>
    <hyperlink ref="WB330" r:id="rId4845" display="1980"/>
    <hyperlink ref="YB330" r:id="rId4846" display="1980"/>
    <hyperlink ref="ZB330" r:id="rId4847" display="1980"/>
    <hyperlink ref="AAB330" r:id="rId4848" display="1980"/>
    <hyperlink ref="ABB330" r:id="rId4849" display="1980"/>
    <hyperlink ref="ACB330" r:id="rId4850" display="1980"/>
    <hyperlink ref="ADB330" r:id="rId4851" display="1980"/>
    <hyperlink ref="AEB330" r:id="rId4852" display="1980"/>
    <hyperlink ref="AFB330" r:id="rId4853" display="1980"/>
    <hyperlink ref="AGB330" r:id="rId4854" display="1980"/>
    <hyperlink ref="AHB330" r:id="rId4855" display="1980"/>
    <hyperlink ref="AIB330" r:id="rId4856" display="1980"/>
    <hyperlink ref="AJB330" r:id="rId4857" display="1980"/>
    <hyperlink ref="AKB330" r:id="rId4858" display="1980"/>
    <hyperlink ref="BB331" r:id="rId4859" display="1981"/>
    <hyperlink ref="CB331" r:id="rId4860" display="1981"/>
    <hyperlink ref="DB331" r:id="rId4861" display="1981"/>
    <hyperlink ref="EB331" r:id="rId4862" display="1981"/>
    <hyperlink ref="GB331" r:id="rId4863" display="1981"/>
    <hyperlink ref="HB331" r:id="rId4864" display="1981"/>
    <hyperlink ref="IB331" r:id="rId4865" display="1981"/>
    <hyperlink ref="KB331" r:id="rId4866" display="1981"/>
    <hyperlink ref="LB331" r:id="rId4867" display="1981"/>
    <hyperlink ref="MB331" r:id="rId4868" display="1981"/>
    <hyperlink ref="NB331" r:id="rId4869" display="1981"/>
    <hyperlink ref="OB331" r:id="rId4870" display="1981"/>
    <hyperlink ref="PB331" r:id="rId4871" display="1981"/>
    <hyperlink ref="QB331" r:id="rId4872" display="1981"/>
    <hyperlink ref="RB331" r:id="rId4873" display="1981"/>
    <hyperlink ref="TB331" r:id="rId4874" display="1981"/>
    <hyperlink ref="UB331" r:id="rId4875" display="1981"/>
    <hyperlink ref="WB331" r:id="rId4876" display="1981"/>
    <hyperlink ref="YB331" r:id="rId4877" display="1981"/>
    <hyperlink ref="ZB331" r:id="rId4878" display="1981"/>
    <hyperlink ref="AAB331" r:id="rId4879" display="1981"/>
    <hyperlink ref="ABB331" r:id="rId4880" display="1981"/>
    <hyperlink ref="ACB331" r:id="rId4881" display="1981"/>
    <hyperlink ref="ADB331" r:id="rId4882" display="1981"/>
    <hyperlink ref="AEB331" r:id="rId4883" display="1981"/>
    <hyperlink ref="AFB331" r:id="rId4884" display="1981"/>
    <hyperlink ref="AGB331" r:id="rId4885" display="1981"/>
    <hyperlink ref="AHB331" r:id="rId4886" display="1981"/>
    <hyperlink ref="AIB331" r:id="rId4887" display="1981"/>
    <hyperlink ref="AJB331" r:id="rId4888" display="1981"/>
    <hyperlink ref="AKB331" r:id="rId4889" display="1981"/>
    <hyperlink ref="BB332" r:id="rId4890" display="1982"/>
    <hyperlink ref="CB332" r:id="rId4891" display="1982"/>
    <hyperlink ref="DB332" r:id="rId4892" display="1982"/>
    <hyperlink ref="EB332" r:id="rId4893" display="1982"/>
    <hyperlink ref="GB332" r:id="rId4894" display="1982"/>
    <hyperlink ref="HB332" r:id="rId4895" display="1982"/>
    <hyperlink ref="IB332" r:id="rId4896" display="1982"/>
    <hyperlink ref="KB332" r:id="rId4897" display="1982"/>
    <hyperlink ref="LB332" r:id="rId4898" display="1982"/>
    <hyperlink ref="MB332" r:id="rId4899" display="1982"/>
    <hyperlink ref="NB332" r:id="rId4900" display="1982"/>
    <hyperlink ref="OB332" r:id="rId4901" display="1982"/>
    <hyperlink ref="PB332" r:id="rId4902" display="1982"/>
    <hyperlink ref="QB332" r:id="rId4903" display="1982"/>
    <hyperlink ref="RB332" r:id="rId4904" display="1982"/>
    <hyperlink ref="TB332" r:id="rId4905" display="1982"/>
    <hyperlink ref="UB332" r:id="rId4906" display="1982"/>
    <hyperlink ref="WB332" r:id="rId4907" display="1982"/>
    <hyperlink ref="YB332" r:id="rId4908" display="1982"/>
    <hyperlink ref="ZB332" r:id="rId4909" display="1982"/>
    <hyperlink ref="AAB332" r:id="rId4910" display="1982"/>
    <hyperlink ref="ABB332" r:id="rId4911" display="1982"/>
    <hyperlink ref="ACB332" r:id="rId4912" display="1982"/>
    <hyperlink ref="ADB332" r:id="rId4913" display="1982"/>
    <hyperlink ref="AEB332" r:id="rId4914" display="1982"/>
    <hyperlink ref="AFB332" r:id="rId4915" display="1982"/>
    <hyperlink ref="AGB332" r:id="rId4916" display="1982"/>
    <hyperlink ref="AHB332" r:id="rId4917" display="1982"/>
    <hyperlink ref="AIB332" r:id="rId4918" display="1982"/>
    <hyperlink ref="AJB332" r:id="rId4919" display="1982"/>
    <hyperlink ref="AKB332" r:id="rId4920" display="1982"/>
    <hyperlink ref="BB333" r:id="rId4921" display="1983"/>
    <hyperlink ref="CB333" r:id="rId4922" display="1983"/>
    <hyperlink ref="DB333" r:id="rId4923" display="1983"/>
    <hyperlink ref="EB333" r:id="rId4924" display="1983"/>
    <hyperlink ref="GB333" r:id="rId4925" display="1983"/>
    <hyperlink ref="HB333" r:id="rId4926" display="1983"/>
    <hyperlink ref="IB333" r:id="rId4927" display="1983"/>
    <hyperlink ref="KB333" r:id="rId4928" display="1983"/>
    <hyperlink ref="LB333" r:id="rId4929" display="1983"/>
    <hyperlink ref="MB333" r:id="rId4930" display="1983"/>
    <hyperlink ref="NB333" r:id="rId4931" display="1983"/>
    <hyperlink ref="OB333" r:id="rId4932" display="1983"/>
    <hyperlink ref="PB333" r:id="rId4933" display="1983"/>
    <hyperlink ref="QB333" r:id="rId4934" display="1983"/>
    <hyperlink ref="RB333" r:id="rId4935" display="1983"/>
    <hyperlink ref="TB333" r:id="rId4936" display="1983"/>
    <hyperlink ref="UB333" r:id="rId4937" display="1983"/>
    <hyperlink ref="WB333" r:id="rId4938" display="1983"/>
    <hyperlink ref="YB333" r:id="rId4939" display="1983"/>
    <hyperlink ref="ZB333" r:id="rId4940" display="1983"/>
    <hyperlink ref="AAB333" r:id="rId4941" display="1983"/>
    <hyperlink ref="ABB333" r:id="rId4942" display="1983"/>
    <hyperlink ref="ACB333" r:id="rId4943" display="1983"/>
    <hyperlink ref="ADB333" r:id="rId4944" display="1983"/>
    <hyperlink ref="AEB333" r:id="rId4945" display="1983"/>
    <hyperlink ref="AFB333" r:id="rId4946" display="1983"/>
    <hyperlink ref="AGB333" r:id="rId4947" display="1983"/>
    <hyperlink ref="AHB333" r:id="rId4948" display="1983"/>
    <hyperlink ref="AIB333" r:id="rId4949" display="1983"/>
    <hyperlink ref="AJB333" r:id="rId4950" display="1983"/>
    <hyperlink ref="AKB333" r:id="rId4951" display="1983"/>
    <hyperlink ref="BB334" r:id="rId4952" display="1984"/>
    <hyperlink ref="CB334" r:id="rId4953" display="1984"/>
    <hyperlink ref="DB334" r:id="rId4954" display="1984"/>
    <hyperlink ref="EB334" r:id="rId4955" display="1984"/>
    <hyperlink ref="GB334" r:id="rId4956" display="1984"/>
    <hyperlink ref="HB334" r:id="rId4957" display="1984"/>
    <hyperlink ref="IB334" r:id="rId4958" display="1984"/>
    <hyperlink ref="KB334" r:id="rId4959" display="1984"/>
    <hyperlink ref="LB334" r:id="rId4960" display="1984"/>
    <hyperlink ref="MB334" r:id="rId4961" display="1984"/>
    <hyperlink ref="NB334" r:id="rId4962" display="1984"/>
    <hyperlink ref="OB334" r:id="rId4963" display="1984"/>
    <hyperlink ref="PB334" r:id="rId4964" display="1984"/>
    <hyperlink ref="QB334" r:id="rId4965" display="1984"/>
    <hyperlink ref="RB334" r:id="rId4966" display="1984"/>
    <hyperlink ref="TB334" r:id="rId4967" display="1984"/>
    <hyperlink ref="UB334" r:id="rId4968" display="1984"/>
    <hyperlink ref="WB334" r:id="rId4969" display="1984"/>
    <hyperlink ref="YB334" r:id="rId4970" display="1984"/>
    <hyperlink ref="ZB334" r:id="rId4971" display="1984"/>
    <hyperlink ref="AAB334" r:id="rId4972" display="1984"/>
    <hyperlink ref="ABB334" r:id="rId4973" display="1984"/>
    <hyperlink ref="ACB334" r:id="rId4974" display="1984"/>
    <hyperlink ref="ADB334" r:id="rId4975" display="1984"/>
    <hyperlink ref="AEB334" r:id="rId4976" display="1984"/>
    <hyperlink ref="AFB334" r:id="rId4977" display="1984"/>
    <hyperlink ref="AGB334" r:id="rId4978" display="1984"/>
    <hyperlink ref="AHB334" r:id="rId4979" display="1984"/>
    <hyperlink ref="AIB334" r:id="rId4980" display="1984"/>
    <hyperlink ref="AJB334" r:id="rId4981" display="1984"/>
    <hyperlink ref="AKB334" r:id="rId4982" display="1984"/>
    <hyperlink ref="BB335" r:id="rId4983" display="1985"/>
    <hyperlink ref="CB335" r:id="rId4984" display="1985"/>
    <hyperlink ref="DB335" r:id="rId4985" display="1985"/>
    <hyperlink ref="EB335" r:id="rId4986" display="1985"/>
    <hyperlink ref="GB335" r:id="rId4987" display="1985"/>
    <hyperlink ref="HB335" r:id="rId4988" display="1985"/>
    <hyperlink ref="IB335" r:id="rId4989" display="1985"/>
    <hyperlink ref="KB335" r:id="rId4990" display="1985"/>
    <hyperlink ref="LB335" r:id="rId4991" display="1985"/>
    <hyperlink ref="MB335" r:id="rId4992" display="1985"/>
    <hyperlink ref="NB335" r:id="rId4993" display="1985"/>
    <hyperlink ref="OB335" r:id="rId4994" display="1985"/>
    <hyperlink ref="PB335" r:id="rId4995" display="1985"/>
    <hyperlink ref="QB335" r:id="rId4996" display="1985"/>
    <hyperlink ref="RB335" r:id="rId4997" display="1985"/>
    <hyperlink ref="TB335" r:id="rId4998" display="1985"/>
    <hyperlink ref="UB335" r:id="rId4999" display="1985"/>
    <hyperlink ref="WB335" r:id="rId5000" display="1985"/>
    <hyperlink ref="YB335" r:id="rId5001" display="1985"/>
    <hyperlink ref="ZB335" r:id="rId5002" display="1985"/>
    <hyperlink ref="AAB335" r:id="rId5003" display="1985"/>
    <hyperlink ref="ABB335" r:id="rId5004" display="1985"/>
    <hyperlink ref="ACB335" r:id="rId5005" display="1985"/>
    <hyperlink ref="ADB335" r:id="rId5006" display="1985"/>
    <hyperlink ref="AEB335" r:id="rId5007" display="1985"/>
    <hyperlink ref="AFB335" r:id="rId5008" display="1985"/>
    <hyperlink ref="AGB335" r:id="rId5009" display="1985"/>
    <hyperlink ref="AHB335" r:id="rId5010" display="1985"/>
    <hyperlink ref="AIB335" r:id="rId5011" display="1985"/>
    <hyperlink ref="AJB335" r:id="rId5012" display="1985"/>
    <hyperlink ref="AKB335" r:id="rId5013" display="1985"/>
    <hyperlink ref="BB336" r:id="rId5014" display="1986"/>
    <hyperlink ref="CB336" r:id="rId5015" display="1986"/>
    <hyperlink ref="DB336" r:id="rId5016" display="1986"/>
    <hyperlink ref="GB336" r:id="rId5017" display="1986"/>
    <hyperlink ref="HB336" r:id="rId5018" display="1986"/>
    <hyperlink ref="IB336" r:id="rId5019" display="1986"/>
    <hyperlink ref="KB336" r:id="rId5020" display="1986"/>
    <hyperlink ref="LB336" r:id="rId5021" display="1986"/>
    <hyperlink ref="MB336" r:id="rId5022" display="1986"/>
    <hyperlink ref="NB336" r:id="rId5023" display="1986"/>
    <hyperlink ref="OB336" r:id="rId5024" display="1986"/>
    <hyperlink ref="PB336" r:id="rId5025" display="1986"/>
    <hyperlink ref="QB336" r:id="rId5026" display="1986"/>
    <hyperlink ref="RB336" r:id="rId5027" display="1986"/>
    <hyperlink ref="TB336" r:id="rId5028" display="1986"/>
    <hyperlink ref="UB336" r:id="rId5029" display="1986"/>
    <hyperlink ref="VB336" r:id="rId5030" display="1986"/>
    <hyperlink ref="WB336" r:id="rId5031" display="1986"/>
    <hyperlink ref="YB336" r:id="rId5032" display="1986"/>
    <hyperlink ref="ZB336" r:id="rId5033" display="1986"/>
    <hyperlink ref="AAB336" r:id="rId5034" display="1986"/>
    <hyperlink ref="ABB336" r:id="rId5035" display="1986"/>
    <hyperlink ref="ACB336" r:id="rId5036" display="1986"/>
    <hyperlink ref="ADB336" r:id="rId5037" display="1986"/>
    <hyperlink ref="AEB336" r:id="rId5038" display="1986"/>
    <hyperlink ref="AFB336" r:id="rId5039" display="1986"/>
    <hyperlink ref="AGB336" r:id="rId5040" display="1986"/>
    <hyperlink ref="AHB336" r:id="rId5041" display="1986"/>
    <hyperlink ref="AIB336" r:id="rId5042" display="1986"/>
    <hyperlink ref="AJB336" r:id="rId5043" display="1986"/>
    <hyperlink ref="AKB336" r:id="rId5044" display="1986"/>
    <hyperlink ref="BB337" r:id="rId5045" display="1987"/>
    <hyperlink ref="CB337" r:id="rId5046" display="1987"/>
    <hyperlink ref="DB337" r:id="rId5047" display="1987"/>
    <hyperlink ref="GB337" r:id="rId5048" display="1987"/>
    <hyperlink ref="HB337" r:id="rId5049" display="1987"/>
    <hyperlink ref="IB337" r:id="rId5050" display="1987"/>
    <hyperlink ref="KB337" r:id="rId5051" display="1987"/>
    <hyperlink ref="LB337" r:id="rId5052" display="1987"/>
    <hyperlink ref="MB337" r:id="rId5053" display="1987"/>
    <hyperlink ref="NB337" r:id="rId5054" display="1987"/>
    <hyperlink ref="OB337" r:id="rId5055" display="1987"/>
    <hyperlink ref="PB337" r:id="rId5056" display="1987"/>
    <hyperlink ref="QB337" r:id="rId5057" display="1987"/>
    <hyperlink ref="RB337" r:id="rId5058" display="1987"/>
    <hyperlink ref="TB337" r:id="rId5059" display="1987"/>
    <hyperlink ref="UB337" r:id="rId5060" display="1987"/>
    <hyperlink ref="VB337" r:id="rId5061" display="1987"/>
    <hyperlink ref="YB337" r:id="rId5062" display="1987"/>
    <hyperlink ref="ZB337" r:id="rId5063" display="1987"/>
    <hyperlink ref="AAB337" r:id="rId5064" display="1987"/>
    <hyperlink ref="ABB337" r:id="rId5065" display="1987"/>
    <hyperlink ref="ACB337" r:id="rId5066" display="1987"/>
    <hyperlink ref="ADB337" r:id="rId5067" display="1987"/>
    <hyperlink ref="AEB337" r:id="rId5068" display="1987"/>
    <hyperlink ref="AFB337" r:id="rId5069" display="1987"/>
    <hyperlink ref="AGB337" r:id="rId5070" display="1987"/>
    <hyperlink ref="AHB337" r:id="rId5071" display="1987"/>
    <hyperlink ref="AIB337" r:id="rId5072" display="1987"/>
    <hyperlink ref="AJB337" r:id="rId5073" display="1987"/>
    <hyperlink ref="AKB337" r:id="rId5074" display="1987"/>
    <hyperlink ref="BB338" r:id="rId5075" display="1988"/>
    <hyperlink ref="CB338" r:id="rId5076" display="1988"/>
    <hyperlink ref="DB338" r:id="rId5077" display="1988"/>
    <hyperlink ref="GB338" r:id="rId5078" display="1988"/>
    <hyperlink ref="HB338" r:id="rId5079" display="1988"/>
    <hyperlink ref="IB338" r:id="rId5080" display="1988"/>
    <hyperlink ref="KB338" r:id="rId5081" display="1988"/>
    <hyperlink ref="LB338" r:id="rId5082" display="1988"/>
    <hyperlink ref="MB338" r:id="rId5083" display="1988"/>
    <hyperlink ref="NB338" r:id="rId5084" display="1988"/>
    <hyperlink ref="OB338" r:id="rId5085" display="1988"/>
    <hyperlink ref="PB338" r:id="rId5086" display="1988"/>
    <hyperlink ref="QB338" r:id="rId5087" display="1988"/>
    <hyperlink ref="TB338" r:id="rId5088" display="1988"/>
    <hyperlink ref="UB338" r:id="rId5089" display="1988"/>
    <hyperlink ref="ZB338" r:id="rId5090" display="1988"/>
    <hyperlink ref="AAB338" r:id="rId5091" display="1988"/>
    <hyperlink ref="ABB338" r:id="rId5092" display="1988"/>
    <hyperlink ref="ACB338" r:id="rId5093" display="1988"/>
    <hyperlink ref="ADB338" r:id="rId5094" display="1988"/>
    <hyperlink ref="AEB338" r:id="rId5095" display="1988"/>
    <hyperlink ref="AFB338" r:id="rId5096" display="1988"/>
    <hyperlink ref="AGB338" r:id="rId5097" display="1988"/>
    <hyperlink ref="AIB338" r:id="rId5098" display="1988"/>
    <hyperlink ref="AJB338" r:id="rId5099" display="1988"/>
    <hyperlink ref="AKB338" r:id="rId5100" display="1988"/>
    <hyperlink ref="BB339" r:id="rId5101" display="1989"/>
    <hyperlink ref="CB339" r:id="rId5102" display="1989"/>
    <hyperlink ref="DB339" r:id="rId5103" display="1989"/>
    <hyperlink ref="GB339" r:id="rId5104" display="1989"/>
    <hyperlink ref="HB339" r:id="rId5105" display="1989"/>
    <hyperlink ref="IB339" r:id="rId5106" display="1989"/>
    <hyperlink ref="KB339" r:id="rId5107" display="1989"/>
    <hyperlink ref="MB339" r:id="rId5108" display="1989"/>
    <hyperlink ref="NB339" r:id="rId5109" display="1989"/>
    <hyperlink ref="OB339" r:id="rId5110" display="1989"/>
    <hyperlink ref="PB339" r:id="rId5111" display="1989"/>
    <hyperlink ref="QB339" r:id="rId5112" display="1989"/>
    <hyperlink ref="TB339" r:id="rId5113" display="1989"/>
    <hyperlink ref="UB339" r:id="rId5114" display="1989"/>
    <hyperlink ref="ZB339" r:id="rId5115" display="1989"/>
    <hyperlink ref="AAB339" r:id="rId5116" display="1989"/>
    <hyperlink ref="ABB339" r:id="rId5117" display="1989"/>
    <hyperlink ref="ACB339" r:id="rId5118" display="1989"/>
    <hyperlink ref="ADB339" r:id="rId5119" display="1989"/>
    <hyperlink ref="AEB339" r:id="rId5120" display="1989"/>
    <hyperlink ref="AFB339" r:id="rId5121" display="1989"/>
    <hyperlink ref="AGB339" r:id="rId5122" display="1989"/>
    <hyperlink ref="AHB339" r:id="rId5123" display="1989"/>
    <hyperlink ref="AIB339" r:id="rId5124" display="1989"/>
    <hyperlink ref="AJB339" r:id="rId5125" display="1989"/>
    <hyperlink ref="AKB339" r:id="rId5126" display="1989"/>
    <hyperlink ref="BB340" r:id="rId5127" display="1990"/>
    <hyperlink ref="CB340" r:id="rId5128" display="1990"/>
    <hyperlink ref="DB340" r:id="rId5129" display="1990"/>
    <hyperlink ref="GB340" r:id="rId5130" display="1990"/>
    <hyperlink ref="HB340" r:id="rId5131" display="1990"/>
    <hyperlink ref="IB340" r:id="rId5132" display="1990"/>
    <hyperlink ref="KB340" r:id="rId5133" display="1990"/>
    <hyperlink ref="LB340" r:id="rId5134" display="1990"/>
    <hyperlink ref="MB340" r:id="rId5135" display="1990"/>
    <hyperlink ref="NB340" r:id="rId5136" display="1990"/>
    <hyperlink ref="OB340" r:id="rId5137" display="1990"/>
    <hyperlink ref="PB340" r:id="rId5138" display="1990"/>
    <hyperlink ref="QB340" r:id="rId5139" display="1990"/>
    <hyperlink ref="RB340" r:id="rId5140" display="1990"/>
    <hyperlink ref="TB340" r:id="rId5141" display="1990"/>
    <hyperlink ref="UB340" r:id="rId5142" display="1990"/>
    <hyperlink ref="WB340" r:id="rId5143" display="1990"/>
    <hyperlink ref="YB340" r:id="rId5144" display="1990"/>
    <hyperlink ref="ZB340" r:id="rId5145" display="1990"/>
    <hyperlink ref="AAB340" r:id="rId5146" display="1990"/>
    <hyperlink ref="ABB340" r:id="rId5147" display="1990"/>
    <hyperlink ref="ACB340" r:id="rId5148" display="1990"/>
    <hyperlink ref="ADB340" r:id="rId5149" display="1990"/>
    <hyperlink ref="AEB340" r:id="rId5150" display="1990"/>
    <hyperlink ref="AFB340" r:id="rId5151" display="1990"/>
    <hyperlink ref="AGB340" r:id="rId5152" display="1990"/>
    <hyperlink ref="AHB340" r:id="rId5153" display="1990"/>
    <hyperlink ref="AIB340" r:id="rId5154" display="1990"/>
    <hyperlink ref="AJB340" r:id="rId5155" display="1990"/>
    <hyperlink ref="AKB340" r:id="rId5156" display="1990"/>
    <hyperlink ref="BB341" r:id="rId5157" display="1991"/>
    <hyperlink ref="CB341" r:id="rId5158" display="1991"/>
    <hyperlink ref="DB341" r:id="rId5159" display="1991"/>
    <hyperlink ref="GB341" r:id="rId5160" display="1991"/>
    <hyperlink ref="HB341" r:id="rId5161" display="1991"/>
    <hyperlink ref="IB341" r:id="rId5162" display="1991"/>
    <hyperlink ref="KB341" r:id="rId5163" display="1991"/>
    <hyperlink ref="LB341" r:id="rId5164" display="1991"/>
    <hyperlink ref="MB341" r:id="rId5165" display="1991"/>
    <hyperlink ref="NB341" r:id="rId5166" display="1991"/>
    <hyperlink ref="OB341" r:id="rId5167" display="1991"/>
    <hyperlink ref="PB341" r:id="rId5168" display="1991"/>
    <hyperlink ref="QB341" r:id="rId5169" display="1991"/>
    <hyperlink ref="RB341" r:id="rId5170" display="1991"/>
    <hyperlink ref="TB341" r:id="rId5171" display="1991"/>
    <hyperlink ref="UB341" r:id="rId5172" display="1991"/>
    <hyperlink ref="VB341" r:id="rId5173" display="1991"/>
    <hyperlink ref="WB341" r:id="rId5174" display="1991"/>
    <hyperlink ref="YB341" r:id="rId5175" display="1991"/>
    <hyperlink ref="ZB341" r:id="rId5176" display="1991"/>
    <hyperlink ref="AAB341" r:id="rId5177" display="1991"/>
    <hyperlink ref="ABB341" r:id="rId5178" display="1991"/>
    <hyperlink ref="ACB341" r:id="rId5179" display="1991"/>
    <hyperlink ref="ADB341" r:id="rId5180" display="1991"/>
    <hyperlink ref="AEB341" r:id="rId5181" display="1991"/>
    <hyperlink ref="AFB341" r:id="rId5182" display="1991"/>
    <hyperlink ref="AGB341" r:id="rId5183" display="1991"/>
    <hyperlink ref="AHB341" r:id="rId5184" display="1991"/>
    <hyperlink ref="AIB341" r:id="rId5185" display="1991"/>
    <hyperlink ref="AJB341" r:id="rId5186" display="1991"/>
    <hyperlink ref="AKB341" r:id="rId5187" display="1991"/>
    <hyperlink ref="BB342" r:id="rId5188" display="1992"/>
    <hyperlink ref="CB342" r:id="rId5189" display="1992"/>
    <hyperlink ref="DB342" r:id="rId5190" display="1992"/>
    <hyperlink ref="GB342" r:id="rId5191" display="1992"/>
    <hyperlink ref="HB342" r:id="rId5192" display="1992"/>
    <hyperlink ref="IB342" r:id="rId5193" display="1992"/>
    <hyperlink ref="KB342" r:id="rId5194" display="1992"/>
    <hyperlink ref="LB342" r:id="rId5195" display="1992"/>
    <hyperlink ref="MB342" r:id="rId5196" display="1992"/>
    <hyperlink ref="NB342" r:id="rId5197" display="1992"/>
    <hyperlink ref="OB342" r:id="rId5198" display="1992"/>
    <hyperlink ref="PB342" r:id="rId5199" display="1992"/>
    <hyperlink ref="QB342" r:id="rId5200" display="1992"/>
    <hyperlink ref="RB342" r:id="rId5201" display="1992"/>
    <hyperlink ref="TB342" r:id="rId5202" display="1992"/>
    <hyperlink ref="UB342" r:id="rId5203" display="1992"/>
    <hyperlink ref="VB342" r:id="rId5204" display="1992"/>
    <hyperlink ref="WB342" r:id="rId5205" display="1992"/>
    <hyperlink ref="YB342" r:id="rId5206" display="1992"/>
    <hyperlink ref="ZB342" r:id="rId5207" display="1992"/>
    <hyperlink ref="AAB342" r:id="rId5208" display="1992"/>
    <hyperlink ref="ABB342" r:id="rId5209" display="1992"/>
    <hyperlink ref="ACB342" r:id="rId5210" display="1992"/>
    <hyperlink ref="ADB342" r:id="rId5211" display="1992"/>
    <hyperlink ref="AEB342" r:id="rId5212" display="1992"/>
    <hyperlink ref="AFB342" r:id="rId5213" display="1992"/>
    <hyperlink ref="AGB342" r:id="rId5214" display="1992"/>
    <hyperlink ref="AHB342" r:id="rId5215" display="1992"/>
    <hyperlink ref="AIB342" r:id="rId5216" display="1992"/>
    <hyperlink ref="AJB342" r:id="rId5217" display="1992"/>
    <hyperlink ref="AKB342" r:id="rId5218" display="1992"/>
    <hyperlink ref="BB343" r:id="rId5219" display="1993"/>
    <hyperlink ref="CB343" r:id="rId5220" display="1993"/>
    <hyperlink ref="DB343" r:id="rId5221" display="1993"/>
    <hyperlink ref="GB343" r:id="rId5222" display="1993"/>
    <hyperlink ref="HB343" r:id="rId5223" display="1993"/>
    <hyperlink ref="IB343" r:id="rId5224" display="1993"/>
    <hyperlink ref="KB343" r:id="rId5225" display="1993"/>
    <hyperlink ref="LB343" r:id="rId5226" display="1993"/>
    <hyperlink ref="MB343" r:id="rId5227" display="1993"/>
    <hyperlink ref="NB343" r:id="rId5228" display="1993"/>
    <hyperlink ref="OB343" r:id="rId5229" display="1993"/>
    <hyperlink ref="PB343" r:id="rId5230" display="1993"/>
    <hyperlink ref="QB343" r:id="rId5231" display="1993"/>
    <hyperlink ref="RB343" r:id="rId5232" display="1993"/>
    <hyperlink ref="TB343" r:id="rId5233" display="1993"/>
    <hyperlink ref="UB343" r:id="rId5234" display="1993"/>
    <hyperlink ref="VB343" r:id="rId5235" display="1993"/>
    <hyperlink ref="WB343" r:id="rId5236" display="1993"/>
    <hyperlink ref="YB343" r:id="rId5237" display="1993"/>
    <hyperlink ref="ZB343" r:id="rId5238" display="1993"/>
    <hyperlink ref="AAB343" r:id="rId5239" display="1993"/>
    <hyperlink ref="ABB343" r:id="rId5240" display="1993"/>
    <hyperlink ref="ADB343" r:id="rId5241" display="1993"/>
    <hyperlink ref="AEB343" r:id="rId5242" display="1993"/>
    <hyperlink ref="AFB343" r:id="rId5243" display="1993"/>
    <hyperlink ref="AGB343" r:id="rId5244" display="1993"/>
    <hyperlink ref="AHB343" r:id="rId5245" display="1993"/>
    <hyperlink ref="AIB343" r:id="rId5246" display="1993"/>
    <hyperlink ref="AJB343" r:id="rId5247" display="1993"/>
    <hyperlink ref="AKB343" r:id="rId5248" display="1993"/>
    <hyperlink ref="BB344" r:id="rId5249" display="1994"/>
    <hyperlink ref="CB344" r:id="rId5250" display="1994"/>
    <hyperlink ref="DB344" r:id="rId5251" display="1994"/>
    <hyperlink ref="GB344" r:id="rId5252" display="1994"/>
    <hyperlink ref="HB344" r:id="rId5253" display="1994"/>
    <hyperlink ref="IB344" r:id="rId5254" display="1994"/>
    <hyperlink ref="KB344" r:id="rId5255" display="1994"/>
    <hyperlink ref="LB344" r:id="rId5256" display="1994"/>
    <hyperlink ref="MB344" r:id="rId5257" display="1994"/>
    <hyperlink ref="NB344" r:id="rId5258" display="1994"/>
    <hyperlink ref="OB344" r:id="rId5259" display="1994"/>
    <hyperlink ref="PB344" r:id="rId5260" display="1994"/>
    <hyperlink ref="QB344" r:id="rId5261" display="1994"/>
    <hyperlink ref="RB344" r:id="rId5262" display="1994"/>
    <hyperlink ref="TB344" r:id="rId5263" display="1994"/>
    <hyperlink ref="UB344" r:id="rId5264" display="1994"/>
    <hyperlink ref="VB344" r:id="rId5265" display="1994"/>
    <hyperlink ref="WB344" r:id="rId5266" display="1994"/>
    <hyperlink ref="YB344" r:id="rId5267" display="1994"/>
    <hyperlink ref="ZB344" r:id="rId5268" display="1994"/>
    <hyperlink ref="AAB344" r:id="rId5269" display="1994"/>
    <hyperlink ref="ABB344" r:id="rId5270" display="1994"/>
    <hyperlink ref="ACB344" r:id="rId5271" display="1994"/>
    <hyperlink ref="ADB344" r:id="rId5272" display="1994"/>
    <hyperlink ref="AEB344" r:id="rId5273" display="1994"/>
    <hyperlink ref="AFB344" r:id="rId5274" display="1994"/>
    <hyperlink ref="AGB344" r:id="rId5275" display="1994"/>
    <hyperlink ref="AHB344" r:id="rId5276" display="1994"/>
    <hyperlink ref="AIB344" r:id="rId5277" display="1994"/>
    <hyperlink ref="AJB344" r:id="rId5278" display="1994"/>
    <hyperlink ref="AKB344" r:id="rId5279" display="1994"/>
    <hyperlink ref="BB345" r:id="rId5280" display="1995"/>
    <hyperlink ref="CB345" r:id="rId5281" display="1995"/>
    <hyperlink ref="DB345" r:id="rId5282" display="1995"/>
    <hyperlink ref="GB345" r:id="rId5283" display="1995"/>
    <hyperlink ref="HB345" r:id="rId5284" display="1995"/>
    <hyperlink ref="IB345" r:id="rId5285" display="1995"/>
    <hyperlink ref="KB345" r:id="rId5286" display="1995"/>
    <hyperlink ref="LB345" r:id="rId5287" display="1995"/>
    <hyperlink ref="MB345" r:id="rId5288" display="1995"/>
    <hyperlink ref="NB345" r:id="rId5289" display="1995"/>
    <hyperlink ref="OB345" r:id="rId5290" display="1995"/>
    <hyperlink ref="PB345" r:id="rId5291" display="1995"/>
    <hyperlink ref="QB345" r:id="rId5292" display="1995"/>
    <hyperlink ref="RB345" r:id="rId5293" display="1995"/>
    <hyperlink ref="TB345" r:id="rId5294" display="1995"/>
    <hyperlink ref="UB345" r:id="rId5295" display="1995"/>
    <hyperlink ref="VB345" r:id="rId5296" display="1995"/>
    <hyperlink ref="WB345" r:id="rId5297" display="1995"/>
    <hyperlink ref="YB345" r:id="rId5298" display="1995"/>
    <hyperlink ref="ZB345" r:id="rId5299" display="1995"/>
    <hyperlink ref="AAB345" r:id="rId5300" display="1995"/>
    <hyperlink ref="ABB345" r:id="rId5301" display="1995"/>
    <hyperlink ref="ACB345" r:id="rId5302" display="1995"/>
    <hyperlink ref="ADB345" r:id="rId5303" display="1995"/>
    <hyperlink ref="AEB345" r:id="rId5304" display="1995"/>
    <hyperlink ref="AFB345" r:id="rId5305" display="1995"/>
    <hyperlink ref="AGB345" r:id="rId5306" display="1995"/>
    <hyperlink ref="AHB345" r:id="rId5307" display="1995"/>
    <hyperlink ref="AIB345" r:id="rId5308" display="1995"/>
    <hyperlink ref="AJB345" r:id="rId5309" display="1995"/>
    <hyperlink ref="AKB345" r:id="rId5310" display="1995"/>
    <hyperlink ref="BB346" r:id="rId5311" display="1996"/>
    <hyperlink ref="CB346" r:id="rId5312" display="1996"/>
    <hyperlink ref="DB346" r:id="rId5313" display="1996"/>
    <hyperlink ref="EB346" r:id="rId5314" display="1996"/>
    <hyperlink ref="GB346" r:id="rId5315" display="1996"/>
    <hyperlink ref="HB346" r:id="rId5316" display="1996"/>
    <hyperlink ref="IB346" r:id="rId5317" display="1996"/>
    <hyperlink ref="KB346" r:id="rId5318" display="1996"/>
    <hyperlink ref="LB346" r:id="rId5319" display="1996"/>
    <hyperlink ref="MB346" r:id="rId5320" display="1996"/>
    <hyperlink ref="NB346" r:id="rId5321" display="1996"/>
    <hyperlink ref="OB346" r:id="rId5322" display="1996"/>
    <hyperlink ref="PB346" r:id="rId5323" display="1996"/>
    <hyperlink ref="QB346" r:id="rId5324" display="1996"/>
    <hyperlink ref="RB346" r:id="rId5325" display="1996"/>
    <hyperlink ref="TB346" r:id="rId5326" display="1996"/>
    <hyperlink ref="UB346" r:id="rId5327" display="1996"/>
    <hyperlink ref="VB346" r:id="rId5328" display="1996"/>
    <hyperlink ref="WB346" r:id="rId5329" display="1996"/>
    <hyperlink ref="YB346" r:id="rId5330" display="1996"/>
    <hyperlink ref="ZB346" r:id="rId5331" display="1996"/>
    <hyperlink ref="AAB346" r:id="rId5332" display="1996"/>
    <hyperlink ref="ABB346" r:id="rId5333" display="1996"/>
    <hyperlink ref="ACB346" r:id="rId5334" display="1996"/>
    <hyperlink ref="ADB346" r:id="rId5335" display="1996"/>
    <hyperlink ref="AEB346" r:id="rId5336" display="1996"/>
    <hyperlink ref="AFB346" r:id="rId5337" display="1996"/>
    <hyperlink ref="AGB346" r:id="rId5338" display="1996"/>
    <hyperlink ref="AHB346" r:id="rId5339" display="1996"/>
    <hyperlink ref="AIB346" r:id="rId5340" display="1996"/>
    <hyperlink ref="AJB346" r:id="rId5341" display="1996"/>
    <hyperlink ref="AKB346" r:id="rId5342" display="1996"/>
    <hyperlink ref="BB347" r:id="rId5343" display="1997"/>
    <hyperlink ref="CB347" r:id="rId5344" display="1997"/>
    <hyperlink ref="DB347" r:id="rId5345" display="1997"/>
    <hyperlink ref="EB347" r:id="rId5346" display="1997"/>
    <hyperlink ref="FB347" r:id="rId5347" display="1997"/>
    <hyperlink ref="GB347" r:id="rId5348" display="1997"/>
    <hyperlink ref="HB347" r:id="rId5349" display="1997"/>
    <hyperlink ref="IB347" r:id="rId5350" display="1997"/>
    <hyperlink ref="KB347" r:id="rId5351" display="1997"/>
    <hyperlink ref="LB347" r:id="rId5352" display="1997"/>
    <hyperlink ref="MB347" r:id="rId5353" display="1997"/>
    <hyperlink ref="NB347" r:id="rId5354" display="1997"/>
    <hyperlink ref="OB347" r:id="rId5355" display="1997"/>
    <hyperlink ref="PB347" r:id="rId5356" display="1997"/>
    <hyperlink ref="QB347" r:id="rId5357" display="1997"/>
    <hyperlink ref="RB347" r:id="rId5358" display="1997"/>
    <hyperlink ref="TB347" r:id="rId5359" display="1997"/>
    <hyperlink ref="UB347" r:id="rId5360" display="1997"/>
    <hyperlink ref="VB347" r:id="rId5361" display="1997"/>
    <hyperlink ref="WB347" r:id="rId5362" display="1997"/>
    <hyperlink ref="YB347" r:id="rId5363" display="1997"/>
    <hyperlink ref="ZB347" r:id="rId5364" display="1997"/>
    <hyperlink ref="AAB347" r:id="rId5365" display="1997"/>
    <hyperlink ref="ABB347" r:id="rId5366" display="1997"/>
    <hyperlink ref="ACB347" r:id="rId5367" display="1997"/>
    <hyperlink ref="ADB347" r:id="rId5368" display="1997"/>
    <hyperlink ref="AEB347" r:id="rId5369" display="1997"/>
    <hyperlink ref="AFB347" r:id="rId5370" display="1997"/>
    <hyperlink ref="AGB347" r:id="rId5371" display="1997"/>
    <hyperlink ref="AHB347" r:id="rId5372" display="1997"/>
    <hyperlink ref="AIB347" r:id="rId5373" display="1997"/>
    <hyperlink ref="AJB347" r:id="rId5374" display="1997"/>
    <hyperlink ref="AKB347" r:id="rId5375" display="1997"/>
    <hyperlink ref="BB348" r:id="rId5376" display="1998"/>
    <hyperlink ref="CB348" r:id="rId5377" display="1998"/>
    <hyperlink ref="DB348" r:id="rId5378" display="1998"/>
    <hyperlink ref="EB348" r:id="rId5379" display="1998"/>
    <hyperlink ref="FB348" r:id="rId5380" display="1998"/>
    <hyperlink ref="GB348" r:id="rId5381" display="1998"/>
    <hyperlink ref="HB348" r:id="rId5382" display="1998"/>
    <hyperlink ref="IB348" r:id="rId5383" display="1998"/>
    <hyperlink ref="KB348" r:id="rId5384" display="1998"/>
    <hyperlink ref="LB348" r:id="rId5385" display="1998"/>
    <hyperlink ref="MB348" r:id="rId5386" display="1998"/>
    <hyperlink ref="NB348" r:id="rId5387" display="1998"/>
    <hyperlink ref="OB348" r:id="rId5388" display="1998"/>
    <hyperlink ref="PB348" r:id="rId5389" display="1998"/>
    <hyperlink ref="QB348" r:id="rId5390" display="1998"/>
    <hyperlink ref="RB348" r:id="rId5391" display="1998"/>
    <hyperlink ref="TB348" r:id="rId5392" display="1998"/>
    <hyperlink ref="UB348" r:id="rId5393" display="1998"/>
    <hyperlink ref="VB348" r:id="rId5394" display="1998"/>
    <hyperlink ref="WB348" r:id="rId5395" display="1998"/>
    <hyperlink ref="YB348" r:id="rId5396" display="1998"/>
    <hyperlink ref="ZB348" r:id="rId5397" display="1998"/>
    <hyperlink ref="AAB348" r:id="rId5398" display="1998"/>
    <hyperlink ref="ABB348" r:id="rId5399" display="1998"/>
    <hyperlink ref="ACB348" r:id="rId5400" display="1998"/>
    <hyperlink ref="ADB348" r:id="rId5401" display="1998"/>
    <hyperlink ref="AEB348" r:id="rId5402" display="1998"/>
    <hyperlink ref="AFB348" r:id="rId5403" display="1998"/>
    <hyperlink ref="AGB348" r:id="rId5404" display="1998"/>
    <hyperlink ref="AHB348" r:id="rId5405" display="1998"/>
    <hyperlink ref="AIB348" r:id="rId5406" display="1998"/>
    <hyperlink ref="AJB348" r:id="rId5407" display="1998"/>
    <hyperlink ref="AKB348" r:id="rId5408" display="1998"/>
    <hyperlink ref="BB349" r:id="rId5409" display="1999"/>
    <hyperlink ref="CB349" r:id="rId5410" display="1999"/>
    <hyperlink ref="DB349" r:id="rId5411" display="1999"/>
    <hyperlink ref="EB349" r:id="rId5412" display="1999"/>
    <hyperlink ref="FB349" r:id="rId5413" display="1999"/>
    <hyperlink ref="GB349" r:id="rId5414" display="1999"/>
    <hyperlink ref="HB349" r:id="rId5415" display="1999"/>
    <hyperlink ref="IB349" r:id="rId5416" display="1999"/>
    <hyperlink ref="KB349" r:id="rId5417" display="1999"/>
    <hyperlink ref="LB349" r:id="rId5418" display="1999"/>
    <hyperlink ref="MB349" r:id="rId5419" display="1999"/>
    <hyperlink ref="NB349" r:id="rId5420" display="1999"/>
    <hyperlink ref="OB349" r:id="rId5421" display="1999"/>
    <hyperlink ref="PB349" r:id="rId5422" display="1999"/>
    <hyperlink ref="QB349" r:id="rId5423" display="1999"/>
    <hyperlink ref="RB349" r:id="rId5424" display="1999"/>
    <hyperlink ref="TB349" r:id="rId5425" display="1999"/>
    <hyperlink ref="UB349" r:id="rId5426" display="1999"/>
    <hyperlink ref="VB349" r:id="rId5427" display="1999"/>
    <hyperlink ref="WB349" r:id="rId5428" display="1999"/>
    <hyperlink ref="YB349" r:id="rId5429" display="1999"/>
    <hyperlink ref="ZB349" r:id="rId5430" display="1999"/>
    <hyperlink ref="AAB349" r:id="rId5431" display="1999"/>
    <hyperlink ref="ABB349" r:id="rId5432" display="1999"/>
    <hyperlink ref="ACB349" r:id="rId5433" display="1999"/>
    <hyperlink ref="ADB349" r:id="rId5434" display="1999"/>
    <hyperlink ref="AEB349" r:id="rId5435" display="1999"/>
    <hyperlink ref="AFB349" r:id="rId5436" display="1999"/>
    <hyperlink ref="AGB349" r:id="rId5437" display="1999"/>
    <hyperlink ref="AHB349" r:id="rId5438" display="1999"/>
    <hyperlink ref="AIB349" r:id="rId5439" display="1999"/>
    <hyperlink ref="AJB349" r:id="rId5440" display="1999"/>
    <hyperlink ref="AKB349" r:id="rId5441" display="1999"/>
    <hyperlink ref="BB350" r:id="rId5442" display="2000"/>
    <hyperlink ref="CB350" r:id="rId5443" display="2000"/>
    <hyperlink ref="DB350" r:id="rId5444" display="2000"/>
    <hyperlink ref="EB350" r:id="rId5445" display="2000"/>
    <hyperlink ref="FB350" r:id="rId5446" display="2000"/>
    <hyperlink ref="GB350" r:id="rId5447" display="2000"/>
    <hyperlink ref="HB350" r:id="rId5448" display="2000"/>
    <hyperlink ref="IB350" r:id="rId5449" display="2000"/>
    <hyperlink ref="KB350" r:id="rId5450" display="2000"/>
    <hyperlink ref="LB350" r:id="rId5451" display="2000"/>
    <hyperlink ref="MB350" r:id="rId5452" display="2000"/>
    <hyperlink ref="NB350" r:id="rId5453" display="2000"/>
    <hyperlink ref="OB350" r:id="rId5454" display="2000"/>
    <hyperlink ref="PB350" r:id="rId5455" display="2000"/>
    <hyperlink ref="QB350" r:id="rId5456" display="2000"/>
    <hyperlink ref="RB350" r:id="rId5457" display="2000"/>
    <hyperlink ref="TB350" r:id="rId5458" display="2000"/>
    <hyperlink ref="UB350" r:id="rId5459" display="2000"/>
    <hyperlink ref="VB350" r:id="rId5460" display="2000"/>
    <hyperlink ref="WB350" r:id="rId5461" display="2000"/>
    <hyperlink ref="YB350" r:id="rId5462" display="2000"/>
    <hyperlink ref="ZB350" r:id="rId5463" display="2000"/>
    <hyperlink ref="AAB350" r:id="rId5464" display="2000"/>
    <hyperlink ref="ABB350" r:id="rId5465" display="2000"/>
    <hyperlink ref="ACB350" r:id="rId5466" display="2000"/>
    <hyperlink ref="ADB350" r:id="rId5467" display="2000"/>
    <hyperlink ref="AEB350" r:id="rId5468" display="2000"/>
    <hyperlink ref="AFB350" r:id="rId5469" display="2000"/>
    <hyperlink ref="AGB350" r:id="rId5470" display="2000"/>
    <hyperlink ref="AHB350" r:id="rId5471" display="2000"/>
    <hyperlink ref="AIB350" r:id="rId5472" display="2000"/>
    <hyperlink ref="AJB350" r:id="rId5473" display="2000"/>
    <hyperlink ref="AKB350" r:id="rId5474" display="2000"/>
    <hyperlink ref="BB351" r:id="rId5475" display="2001"/>
    <hyperlink ref="CB351" r:id="rId5476" display="2001"/>
    <hyperlink ref="DB351" r:id="rId5477" display="2001"/>
    <hyperlink ref="EB351" r:id="rId5478" display="2001"/>
    <hyperlink ref="FB351" r:id="rId5479" display="2001"/>
    <hyperlink ref="GB351" r:id="rId5480" display="2001"/>
    <hyperlink ref="HB351" r:id="rId5481" display="2001"/>
    <hyperlink ref="IB351" r:id="rId5482" display="2001"/>
    <hyperlink ref="KB351" r:id="rId5483" display="2001"/>
    <hyperlink ref="LB351" r:id="rId5484" display="2001"/>
    <hyperlink ref="MB351" r:id="rId5485" display="2001"/>
    <hyperlink ref="NB351" r:id="rId5486" display="2001"/>
    <hyperlink ref="OB351" r:id="rId5487" display="2001"/>
    <hyperlink ref="PB351" r:id="rId5488" display="2001"/>
    <hyperlink ref="QB351" r:id="rId5489" display="2001"/>
    <hyperlink ref="RB351" r:id="rId5490" display="2001"/>
    <hyperlink ref="TB351" r:id="rId5491" display="2001"/>
    <hyperlink ref="UB351" r:id="rId5492" display="2001"/>
    <hyperlink ref="VB351" r:id="rId5493" display="2001"/>
    <hyperlink ref="WB351" r:id="rId5494" display="2001"/>
    <hyperlink ref="YB351" r:id="rId5495" display="2001"/>
    <hyperlink ref="ZB351" r:id="rId5496" display="2001"/>
    <hyperlink ref="AAB351" r:id="rId5497" display="2001"/>
    <hyperlink ref="ABB351" r:id="rId5498" display="2001"/>
    <hyperlink ref="ACB351" r:id="rId5499" display="2001"/>
    <hyperlink ref="ADB351" r:id="rId5500" display="2001"/>
    <hyperlink ref="AEB351" r:id="rId5501" display="2001"/>
    <hyperlink ref="AFB351" r:id="rId5502" display="2001"/>
    <hyperlink ref="AGB351" r:id="rId5503" display="2001"/>
    <hyperlink ref="AHB351" r:id="rId5504" display="2001"/>
    <hyperlink ref="AIB351" r:id="rId5505" display="2001"/>
    <hyperlink ref="AJB351" r:id="rId5506" display="2001"/>
    <hyperlink ref="AKB351" r:id="rId5507" display="2001"/>
    <hyperlink ref="BB352" r:id="rId5508" display="2002"/>
    <hyperlink ref="CB352" r:id="rId5509" display="2002"/>
    <hyperlink ref="DB352" r:id="rId5510" display="2002"/>
    <hyperlink ref="EB352" r:id="rId5511" display="2002"/>
    <hyperlink ref="FB352" r:id="rId5512" display="2002"/>
    <hyperlink ref="GB352" r:id="rId5513" display="2002"/>
    <hyperlink ref="HB352" r:id="rId5514" display="2002"/>
    <hyperlink ref="IB352" r:id="rId5515" display="2002"/>
    <hyperlink ref="KB352" r:id="rId5516" display="2002"/>
    <hyperlink ref="LB352" r:id="rId5517" display="2002"/>
    <hyperlink ref="MB352" r:id="rId5518" display="2002"/>
    <hyperlink ref="NB352" r:id="rId5519" display="2002"/>
    <hyperlink ref="OB352" r:id="rId5520" display="2002"/>
    <hyperlink ref="PB352" r:id="rId5521" display="2002"/>
    <hyperlink ref="QB352" r:id="rId5522" display="2002"/>
    <hyperlink ref="RB352" r:id="rId5523" display="2002"/>
    <hyperlink ref="TB352" r:id="rId5524" display="2002"/>
    <hyperlink ref="UB352" r:id="rId5525" display="2002"/>
    <hyperlink ref="VB352" r:id="rId5526" display="2002"/>
    <hyperlink ref="WB352" r:id="rId5527" display="2002"/>
    <hyperlink ref="YB352" r:id="rId5528" display="2002"/>
    <hyperlink ref="ZB352" r:id="rId5529" display="2002"/>
    <hyperlink ref="AAB352" r:id="rId5530" display="2002"/>
    <hyperlink ref="ABB352" r:id="rId5531" display="2002"/>
    <hyperlink ref="ACB352" r:id="rId5532" display="2002"/>
    <hyperlink ref="ADB352" r:id="rId5533" display="2002"/>
    <hyperlink ref="AEB352" r:id="rId5534" display="2002"/>
    <hyperlink ref="AFB352" r:id="rId5535" display="2002"/>
    <hyperlink ref="AGB352" r:id="rId5536" display="2002"/>
    <hyperlink ref="AHB352" r:id="rId5537" display="2002"/>
    <hyperlink ref="AIB352" r:id="rId5538" display="2002"/>
    <hyperlink ref="AJB352" r:id="rId5539" display="2002"/>
    <hyperlink ref="AKB352" r:id="rId5540" display="2002"/>
    <hyperlink ref="BB353" r:id="rId5541" display="2003"/>
    <hyperlink ref="CB353" r:id="rId5542" display="2003"/>
    <hyperlink ref="DB353" r:id="rId5543" display="2003"/>
    <hyperlink ref="EB353" r:id="rId5544" display="2003"/>
    <hyperlink ref="FB353" r:id="rId5545" display="2003"/>
    <hyperlink ref="GB353" r:id="rId5546" display="2003"/>
    <hyperlink ref="HB353" r:id="rId5547" display="2003"/>
    <hyperlink ref="IB353" r:id="rId5548" display="2003"/>
    <hyperlink ref="JB353" r:id="rId5549" display="2003"/>
    <hyperlink ref="KB353" r:id="rId5550" display="2003"/>
    <hyperlink ref="LB353" r:id="rId5551" display="2003"/>
    <hyperlink ref="MB353" r:id="rId5552" display="2003"/>
    <hyperlink ref="NB353" r:id="rId5553" display="2003"/>
    <hyperlink ref="OB353" r:id="rId5554" display="2003"/>
    <hyperlink ref="PB353" r:id="rId5555" display="2003"/>
    <hyperlink ref="QB353" r:id="rId5556" display="2003"/>
    <hyperlink ref="RB353" r:id="rId5557" display="2003"/>
    <hyperlink ref="TB353" r:id="rId5558" display="2003"/>
    <hyperlink ref="UB353" r:id="rId5559" display="2003"/>
    <hyperlink ref="VB353" r:id="rId5560" display="2003"/>
    <hyperlink ref="WB353" r:id="rId5561" display="2003"/>
    <hyperlink ref="YB353" r:id="rId5562" display="2003"/>
    <hyperlink ref="ZB353" r:id="rId5563" display="2003"/>
    <hyperlink ref="AAB353" r:id="rId5564" display="2003"/>
    <hyperlink ref="ABB353" r:id="rId5565" display="2003"/>
    <hyperlink ref="ACB353" r:id="rId5566" display="2003"/>
    <hyperlink ref="ADB353" r:id="rId5567" display="2003"/>
    <hyperlink ref="AEB353" r:id="rId5568" display="2003"/>
    <hyperlink ref="AFB353" r:id="rId5569" display="2003"/>
    <hyperlink ref="AGB353" r:id="rId5570" display="2003"/>
    <hyperlink ref="AHB353" r:id="rId5571" display="2003"/>
    <hyperlink ref="AIB353" r:id="rId5572" display="2003"/>
    <hyperlink ref="AJB353" r:id="rId5573" display="2003"/>
    <hyperlink ref="AKB353" r:id="rId5574" display="2003"/>
    <hyperlink ref="BB354" r:id="rId5575" display="2004"/>
    <hyperlink ref="CB354" r:id="rId5576" display="2004"/>
    <hyperlink ref="DB354" r:id="rId5577" display="2004"/>
    <hyperlink ref="EB354" r:id="rId5578" display="2004"/>
    <hyperlink ref="FB354" r:id="rId5579" display="2004"/>
    <hyperlink ref="GB354" r:id="rId5580" display="2004"/>
    <hyperlink ref="HB354" r:id="rId5581" display="2004"/>
    <hyperlink ref="IB354" r:id="rId5582" display="2004"/>
    <hyperlink ref="JB354" r:id="rId5583" display="2004"/>
    <hyperlink ref="KB354" r:id="rId5584" display="2004"/>
    <hyperlink ref="LB354" r:id="rId5585" display="2004"/>
    <hyperlink ref="MB354" r:id="rId5586" display="2004"/>
    <hyperlink ref="NB354" r:id="rId5587" display="2004"/>
    <hyperlink ref="OB354" r:id="rId5588" display="2004"/>
    <hyperlink ref="PB354" r:id="rId5589" display="2004"/>
    <hyperlink ref="QB354" r:id="rId5590" display="2004"/>
    <hyperlink ref="RB354" r:id="rId5591" display="2004"/>
    <hyperlink ref="TB354" r:id="rId5592" display="2004"/>
    <hyperlink ref="UB354" r:id="rId5593" display="2004"/>
    <hyperlink ref="VB354" r:id="rId5594" display="2004"/>
    <hyperlink ref="WB354" r:id="rId5595" display="2004"/>
    <hyperlink ref="YB354" r:id="rId5596" display="2004"/>
    <hyperlink ref="ZB354" r:id="rId5597" display="2004"/>
    <hyperlink ref="AAB354" r:id="rId5598" display="2004"/>
    <hyperlink ref="ABB354" r:id="rId5599" display="2004"/>
    <hyperlink ref="ACB354" r:id="rId5600" display="2004"/>
    <hyperlink ref="ADB354" r:id="rId5601" display="2004"/>
    <hyperlink ref="AEB354" r:id="rId5602" display="2004"/>
    <hyperlink ref="AFB354" r:id="rId5603" display="2004"/>
    <hyperlink ref="AGB354" r:id="rId5604" display="2004"/>
    <hyperlink ref="AHB354" r:id="rId5605" display="2004"/>
    <hyperlink ref="AIB354" r:id="rId5606" display="2004"/>
    <hyperlink ref="AJB354" r:id="rId5607" display="2004"/>
    <hyperlink ref="AKB354" r:id="rId5608" display="2004"/>
    <hyperlink ref="BB355" r:id="rId5609" display="2005"/>
    <hyperlink ref="CB355" r:id="rId5610" display="2005"/>
    <hyperlink ref="DB355" r:id="rId5611" display="2005"/>
    <hyperlink ref="EB355" r:id="rId5612" display="2005"/>
    <hyperlink ref="FB355" r:id="rId5613" display="2005"/>
    <hyperlink ref="GB355" r:id="rId5614" display="2005"/>
    <hyperlink ref="HB355" r:id="rId5615" display="2005"/>
    <hyperlink ref="IB355" r:id="rId5616" display="2005"/>
    <hyperlink ref="JB355" r:id="rId5617" display="2005"/>
    <hyperlink ref="KB355" r:id="rId5618" display="2005"/>
    <hyperlink ref="LB355" r:id="rId5619" display="2005"/>
    <hyperlink ref="MB355" r:id="rId5620" display="2005"/>
    <hyperlink ref="NB355" r:id="rId5621" display="2005"/>
    <hyperlink ref="OB355" r:id="rId5622" display="2005"/>
    <hyperlink ref="PB355" r:id="rId5623" display="2005"/>
    <hyperlink ref="QB355" r:id="rId5624" display="2005"/>
    <hyperlink ref="RB355" r:id="rId5625" display="2005"/>
    <hyperlink ref="TB355" r:id="rId5626" display="2005"/>
    <hyperlink ref="UB355" r:id="rId5627" display="2005"/>
    <hyperlink ref="VB355" r:id="rId5628" display="2005"/>
    <hyperlink ref="WB355" r:id="rId5629" display="2005"/>
    <hyperlink ref="YB355" r:id="rId5630" display="2005"/>
    <hyperlink ref="ZB355" r:id="rId5631" display="2005"/>
    <hyperlink ref="AAB355" r:id="rId5632" display="2005"/>
    <hyperlink ref="ABB355" r:id="rId5633" display="2005"/>
    <hyperlink ref="ACB355" r:id="rId5634" display="2005"/>
    <hyperlink ref="ADB355" r:id="rId5635" display="2005"/>
    <hyperlink ref="AEB355" r:id="rId5636" display="2005"/>
    <hyperlink ref="AFB355" r:id="rId5637" display="2005"/>
    <hyperlink ref="AGB355" r:id="rId5638" display="2005"/>
    <hyperlink ref="AHB355" r:id="rId5639" display="2005"/>
    <hyperlink ref="AIB355" r:id="rId5640" display="2005"/>
    <hyperlink ref="AJB355" r:id="rId5641" display="2005"/>
    <hyperlink ref="AKB355" r:id="rId5642" display="2005"/>
    <hyperlink ref="BB356" r:id="rId5643" display="2006"/>
    <hyperlink ref="CB356" r:id="rId5644" display="2006"/>
    <hyperlink ref="DB356" r:id="rId5645" display="2006"/>
    <hyperlink ref="EB356" r:id="rId5646" display="2006"/>
    <hyperlink ref="FB356" r:id="rId5647" display="2006"/>
    <hyperlink ref="GB356" r:id="rId5648" display="2006"/>
    <hyperlink ref="HB356" r:id="rId5649" display="2006"/>
    <hyperlink ref="IB356" r:id="rId5650" display="2006"/>
    <hyperlink ref="JB356" r:id="rId5651" display="2006"/>
    <hyperlink ref="KB356" r:id="rId5652" display="2006"/>
    <hyperlink ref="LB356" r:id="rId5653" display="2006"/>
    <hyperlink ref="MB356" r:id="rId5654" display="2006"/>
    <hyperlink ref="NB356" r:id="rId5655" display="2006"/>
    <hyperlink ref="OB356" r:id="rId5656" display="2006"/>
    <hyperlink ref="PB356" r:id="rId5657" display="2006"/>
    <hyperlink ref="QB356" r:id="rId5658" display="2006"/>
    <hyperlink ref="RB356" r:id="rId5659" display="2006"/>
    <hyperlink ref="TB356" r:id="rId5660" display="2006"/>
    <hyperlink ref="UB356" r:id="rId5661" display="2006"/>
    <hyperlink ref="VB356" r:id="rId5662" display="2006"/>
    <hyperlink ref="WB356" r:id="rId5663" display="2006"/>
    <hyperlink ref="YB356" r:id="rId5664" display="2006"/>
    <hyperlink ref="ZB356" r:id="rId5665" display="2006"/>
    <hyperlink ref="AAB356" r:id="rId5666" display="2006"/>
    <hyperlink ref="ABB356" r:id="rId5667" display="2006"/>
    <hyperlink ref="ACB356" r:id="rId5668" display="2006"/>
    <hyperlink ref="ADB356" r:id="rId5669" display="2006"/>
    <hyperlink ref="AEB356" r:id="rId5670" display="2006"/>
    <hyperlink ref="AFB356" r:id="rId5671" display="2006"/>
    <hyperlink ref="AGB356" r:id="rId5672" display="2006"/>
    <hyperlink ref="AHB356" r:id="rId5673" display="2006"/>
    <hyperlink ref="AIB356" r:id="rId5674" display="2006"/>
    <hyperlink ref="AJB356" r:id="rId5675" display="2006"/>
    <hyperlink ref="AKB356" r:id="rId5676" display="2006"/>
    <hyperlink ref="BB357" r:id="rId5677" display="2007"/>
    <hyperlink ref="CB357" r:id="rId5678" display="2007"/>
    <hyperlink ref="DB357" r:id="rId5679" display="2007"/>
    <hyperlink ref="EB357" r:id="rId5680" display="2007"/>
    <hyperlink ref="FB357" r:id="rId5681" display="2007"/>
    <hyperlink ref="GB357" r:id="rId5682" display="2007"/>
    <hyperlink ref="HB357" r:id="rId5683" display="2007"/>
    <hyperlink ref="IB357" r:id="rId5684" display="2007"/>
    <hyperlink ref="JB357" r:id="rId5685" display="2007"/>
    <hyperlink ref="KB357" r:id="rId5686" display="2007"/>
    <hyperlink ref="LB357" r:id="rId5687" display="2007"/>
    <hyperlink ref="MB357" r:id="rId5688" display="2007"/>
    <hyperlink ref="NB357" r:id="rId5689" display="2007"/>
    <hyperlink ref="OB357" r:id="rId5690" display="2007"/>
    <hyperlink ref="PB357" r:id="rId5691" display="2007"/>
    <hyperlink ref="QB357" r:id="rId5692" display="2007"/>
    <hyperlink ref="RB357" r:id="rId5693" display="2007"/>
    <hyperlink ref="TB357" r:id="rId5694" display="2007"/>
    <hyperlink ref="UB357" r:id="rId5695" display="2007"/>
    <hyperlink ref="VB357" r:id="rId5696" display="2007"/>
    <hyperlink ref="WB357" r:id="rId5697" display="2007"/>
    <hyperlink ref="YB357" r:id="rId5698" display="2007"/>
    <hyperlink ref="ZB357" r:id="rId5699" display="2007"/>
    <hyperlink ref="AAB357" r:id="rId5700" display="2007"/>
    <hyperlink ref="ABB357" r:id="rId5701" display="2007"/>
    <hyperlink ref="ACB357" r:id="rId5702" display="2007"/>
    <hyperlink ref="ADB357" r:id="rId5703" display="2007"/>
    <hyperlink ref="AEB357" r:id="rId5704" display="2007"/>
    <hyperlink ref="AFB357" r:id="rId5705" display="2007"/>
    <hyperlink ref="AGB357" r:id="rId5706" display="2007"/>
    <hyperlink ref="AHB357" r:id="rId5707" display="2007"/>
    <hyperlink ref="AIB357" r:id="rId5708" display="2007"/>
    <hyperlink ref="AJB357" r:id="rId5709" display="2007"/>
    <hyperlink ref="AKB357" r:id="rId5710" display="2007"/>
    <hyperlink ref="BB358" r:id="rId5711" display="2008"/>
    <hyperlink ref="CB358" r:id="rId5712" display="2008"/>
    <hyperlink ref="DB358" r:id="rId5713" display="2008"/>
    <hyperlink ref="EB358" r:id="rId5714" display="2008"/>
    <hyperlink ref="FB358" r:id="rId5715" display="2008"/>
    <hyperlink ref="GB358" r:id="rId5716" display="2008"/>
    <hyperlink ref="HB358" r:id="rId5717" display="2008"/>
    <hyperlink ref="IB358" r:id="rId5718" display="2008"/>
    <hyperlink ref="JB358" r:id="rId5719" display="2008"/>
    <hyperlink ref="KB358" r:id="rId5720" display="2008"/>
    <hyperlink ref="LB358" r:id="rId5721" display="2008"/>
    <hyperlink ref="MB358" r:id="rId5722" display="2008"/>
    <hyperlink ref="NB358" r:id="rId5723" display="2008"/>
    <hyperlink ref="OB358" r:id="rId5724" display="2008"/>
    <hyperlink ref="PB358" r:id="rId5725" display="2008"/>
    <hyperlink ref="QB358" r:id="rId5726" display="2008"/>
    <hyperlink ref="RB358" r:id="rId5727" display="2008"/>
    <hyperlink ref="TB358" r:id="rId5728" display="2008"/>
    <hyperlink ref="UB358" r:id="rId5729" display="2008"/>
    <hyperlink ref="VB358" r:id="rId5730" display="2008"/>
    <hyperlink ref="WB358" r:id="rId5731" display="2008"/>
    <hyperlink ref="YB358" r:id="rId5732" display="2008"/>
    <hyperlink ref="ZB358" r:id="rId5733" display="2008"/>
    <hyperlink ref="AAB358" r:id="rId5734" display="2008"/>
    <hyperlink ref="ABB358" r:id="rId5735" display="2008"/>
    <hyperlink ref="ACB358" r:id="rId5736" display="2008"/>
    <hyperlink ref="ADB358" r:id="rId5737" display="2008"/>
    <hyperlink ref="AEB358" r:id="rId5738" display="2008"/>
    <hyperlink ref="AFB358" r:id="rId5739" display="2008"/>
    <hyperlink ref="AGB358" r:id="rId5740" display="2008"/>
    <hyperlink ref="AHB358" r:id="rId5741" display="2008"/>
    <hyperlink ref="AIB358" r:id="rId5742" display="2008"/>
    <hyperlink ref="AJB358" r:id="rId5743" display="2008"/>
    <hyperlink ref="AKB358" r:id="rId5744" display="2008"/>
    <hyperlink ref="BB359" r:id="rId5745" display="2009"/>
    <hyperlink ref="CB359" r:id="rId5746" display="2009"/>
    <hyperlink ref="DB359" r:id="rId5747" display="2009"/>
    <hyperlink ref="EB359" r:id="rId5748" display="2009"/>
    <hyperlink ref="FB359" r:id="rId5749" display="2009"/>
    <hyperlink ref="GB359" r:id="rId5750" display="2009"/>
    <hyperlink ref="HB359" r:id="rId5751" display="2009"/>
    <hyperlink ref="IB359" r:id="rId5752" display="2009"/>
    <hyperlink ref="JB359" r:id="rId5753" display="2009"/>
    <hyperlink ref="KB359" r:id="rId5754" display="2009"/>
    <hyperlink ref="LB359" r:id="rId5755" display="2009"/>
    <hyperlink ref="MB359" r:id="rId5756" display="2009"/>
    <hyperlink ref="NB359" r:id="rId5757" display="2009"/>
    <hyperlink ref="OB359" r:id="rId5758" display="2009"/>
    <hyperlink ref="PB359" r:id="rId5759" display="2009"/>
    <hyperlink ref="QB359" r:id="rId5760" display="2009"/>
    <hyperlink ref="RB359" r:id="rId5761" display="2009"/>
    <hyperlink ref="TB359" r:id="rId5762" display="2009"/>
    <hyperlink ref="UB359" r:id="rId5763" display="2009"/>
    <hyperlink ref="VB359" r:id="rId5764" display="2009"/>
    <hyperlink ref="WB359" r:id="rId5765" display="2009"/>
    <hyperlink ref="YB359" r:id="rId5766" display="2009"/>
    <hyperlink ref="ZB359" r:id="rId5767" display="2009"/>
    <hyperlink ref="AAB359" r:id="rId5768" display="2009"/>
    <hyperlink ref="ABB359" r:id="rId5769" display="2009"/>
    <hyperlink ref="ACB359" r:id="rId5770" display="2009"/>
    <hyperlink ref="ADB359" r:id="rId5771" display="2009"/>
    <hyperlink ref="AEB359" r:id="rId5772" display="2009"/>
    <hyperlink ref="AFB359" r:id="rId5773" display="2009"/>
    <hyperlink ref="AGB359" r:id="rId5774" display="2009"/>
    <hyperlink ref="AHB359" r:id="rId5775" display="2009"/>
    <hyperlink ref="AIB359" r:id="rId5776" display="2009"/>
    <hyperlink ref="AJB359" r:id="rId5777" display="2009"/>
    <hyperlink ref="AKB359" r:id="rId5778" display="2009"/>
    <hyperlink ref="BB360" r:id="rId5779" display="2010"/>
    <hyperlink ref="CB360" r:id="rId5780" display="2010"/>
    <hyperlink ref="DB360" r:id="rId5781" display="2010"/>
    <hyperlink ref="EB360" r:id="rId5782" display="2010"/>
    <hyperlink ref="FB360" r:id="rId5783" display="2010"/>
    <hyperlink ref="GB360" r:id="rId5784" display="2010"/>
    <hyperlink ref="HB360" r:id="rId5785" display="2010"/>
    <hyperlink ref="IB360" r:id="rId5786" display="2010"/>
    <hyperlink ref="JB360" r:id="rId5787" display="2010"/>
    <hyperlink ref="KB360" r:id="rId5788" display="2010"/>
    <hyperlink ref="LB360" r:id="rId5789" display="2010"/>
    <hyperlink ref="MB360" r:id="rId5790" display="2010"/>
    <hyperlink ref="NB360" r:id="rId5791" display="2010"/>
    <hyperlink ref="OB360" r:id="rId5792" display="2010"/>
    <hyperlink ref="PB360" r:id="rId5793" display="2010"/>
    <hyperlink ref="QB360" r:id="rId5794" display="2010"/>
    <hyperlink ref="RB360" r:id="rId5795" display="2010"/>
    <hyperlink ref="TB360" r:id="rId5796" display="2010"/>
    <hyperlink ref="UB360" r:id="rId5797" display="2010"/>
    <hyperlink ref="VB360" r:id="rId5798" display="2010"/>
    <hyperlink ref="WB360" r:id="rId5799" display="2010"/>
    <hyperlink ref="YB360" r:id="rId5800" display="2010"/>
    <hyperlink ref="ZB360" r:id="rId5801" display="2010"/>
    <hyperlink ref="AAB360" r:id="rId5802" display="2010"/>
    <hyperlink ref="ABB360" r:id="rId5803" display="2010"/>
    <hyperlink ref="ACB360" r:id="rId5804" display="2010"/>
    <hyperlink ref="ADB360" r:id="rId5805" display="2010"/>
    <hyperlink ref="AEB360" r:id="rId5806" display="2010"/>
    <hyperlink ref="AFB360" r:id="rId5807" display="2010"/>
    <hyperlink ref="AGB360" r:id="rId5808" display="2010"/>
    <hyperlink ref="AHB360" r:id="rId5809" display="2010"/>
    <hyperlink ref="AIB360" r:id="rId5810" display="2010"/>
    <hyperlink ref="AJB360" r:id="rId5811" display="2010"/>
    <hyperlink ref="AKB360" r:id="rId5812" display="2010"/>
    <hyperlink ref="BB361" r:id="rId5813" display="2011"/>
    <hyperlink ref="CB361" r:id="rId5814" display="2011"/>
    <hyperlink ref="DB361" r:id="rId5815" display="2011"/>
    <hyperlink ref="EB361" r:id="rId5816" display="2011"/>
    <hyperlink ref="FB361" r:id="rId5817" display="2011"/>
    <hyperlink ref="GB361" r:id="rId5818" display="2011"/>
    <hyperlink ref="HB361" r:id="rId5819" display="2011"/>
    <hyperlink ref="IB361" r:id="rId5820" display="2011"/>
    <hyperlink ref="JB361" r:id="rId5821" display="2011"/>
    <hyperlink ref="KB361" r:id="rId5822" display="2011"/>
    <hyperlink ref="LB361" r:id="rId5823" display="2011"/>
    <hyperlink ref="MB361" r:id="rId5824" display="2011"/>
    <hyperlink ref="NB361" r:id="rId5825" display="2011"/>
    <hyperlink ref="OB361" r:id="rId5826" display="2011"/>
    <hyperlink ref="PB361" r:id="rId5827" display="2011"/>
    <hyperlink ref="QB361" r:id="rId5828" display="2011"/>
    <hyperlink ref="RB361" r:id="rId5829" display="2011"/>
    <hyperlink ref="TB361" r:id="rId5830" display="2011"/>
    <hyperlink ref="UB361" r:id="rId5831" display="2011"/>
    <hyperlink ref="VB361" r:id="rId5832" display="2011"/>
    <hyperlink ref="WB361" r:id="rId5833" display="2011"/>
    <hyperlink ref="YB361" r:id="rId5834" display="2011"/>
    <hyperlink ref="ZB361" r:id="rId5835" display="2011"/>
    <hyperlink ref="AAB361" r:id="rId5836" display="2011"/>
    <hyperlink ref="ABB361" r:id="rId5837" display="2011"/>
    <hyperlink ref="ACB361" r:id="rId5838" display="2011"/>
    <hyperlink ref="ADB361" r:id="rId5839" display="2011"/>
    <hyperlink ref="AEB361" r:id="rId5840" display="2011"/>
    <hyperlink ref="AFB361" r:id="rId5841" display="2011"/>
    <hyperlink ref="AGB361" r:id="rId5842" display="2011"/>
    <hyperlink ref="AHB361" r:id="rId5843" display="2011"/>
    <hyperlink ref="AIB361" r:id="rId5844" display="2011"/>
    <hyperlink ref="AJB361" r:id="rId5845" display="2011"/>
    <hyperlink ref="AKB361" r:id="rId5846" display="2011"/>
    <hyperlink ref="BB362" r:id="rId5847" display="2012"/>
    <hyperlink ref="CB362" r:id="rId5848" display="2012"/>
    <hyperlink ref="DB362" r:id="rId5849" display="2012"/>
    <hyperlink ref="EB362" r:id="rId5850" display="2012"/>
    <hyperlink ref="FB362" r:id="rId5851" display="2012"/>
    <hyperlink ref="GB362" r:id="rId5852" display="2012"/>
    <hyperlink ref="HB362" r:id="rId5853" display="2012"/>
    <hyperlink ref="IB362" r:id="rId5854" display="2012"/>
    <hyperlink ref="JB362" r:id="rId5855" display="2012"/>
    <hyperlink ref="KB362" r:id="rId5856" display="2012"/>
    <hyperlink ref="LB362" r:id="rId5857" display="2012"/>
    <hyperlink ref="MB362" r:id="rId5858" display="2012"/>
    <hyperlink ref="NB362" r:id="rId5859" display="2012"/>
    <hyperlink ref="OB362" r:id="rId5860" display="2012"/>
    <hyperlink ref="PB362" r:id="rId5861" display="2012"/>
    <hyperlink ref="QB362" r:id="rId5862" display="2012"/>
    <hyperlink ref="RB362" r:id="rId5863" display="2012"/>
    <hyperlink ref="TB362" r:id="rId5864" display="2012"/>
    <hyperlink ref="UB362" r:id="rId5865" display="2012"/>
    <hyperlink ref="VB362" r:id="rId5866" display="2012"/>
    <hyperlink ref="WB362" r:id="rId5867" display="2012"/>
    <hyperlink ref="YB362" r:id="rId5868" display="2012"/>
    <hyperlink ref="ZB362" r:id="rId5869" display="2012"/>
    <hyperlink ref="AAB362" r:id="rId5870" display="2012"/>
    <hyperlink ref="ABB362" r:id="rId5871" display="2012"/>
    <hyperlink ref="ACB362" r:id="rId5872" display="2012"/>
    <hyperlink ref="ADB362" r:id="rId5873" display="2012"/>
    <hyperlink ref="AEB362" r:id="rId5874" display="2012"/>
    <hyperlink ref="AFB362" r:id="rId5875" display="2012"/>
    <hyperlink ref="AGB362" r:id="rId5876" display="2012"/>
    <hyperlink ref="AHB362" r:id="rId5877" display="2012"/>
    <hyperlink ref="AIB362" r:id="rId5878" display="2012"/>
    <hyperlink ref="AJB362" r:id="rId5879" display="2012"/>
    <hyperlink ref="AKB362" r:id="rId5880" display="2012"/>
    <hyperlink ref="BB363" r:id="rId5881" display="2013"/>
    <hyperlink ref="CB363" r:id="rId5882" display="2013"/>
    <hyperlink ref="DB363" r:id="rId5883" display="2013"/>
    <hyperlink ref="EB363" r:id="rId5884" display="2013"/>
    <hyperlink ref="FB363" r:id="rId5885" display="2013"/>
    <hyperlink ref="GB363" r:id="rId5886" display="2013"/>
    <hyperlink ref="HB363" r:id="rId5887" display="2013"/>
    <hyperlink ref="IB363" r:id="rId5888" display="2013"/>
    <hyperlink ref="JB363" r:id="rId5889" display="2013"/>
    <hyperlink ref="KB363" r:id="rId5890" display="2013"/>
    <hyperlink ref="LB363" r:id="rId5891" display="2013"/>
    <hyperlink ref="MB363" r:id="rId5892" display="2013"/>
    <hyperlink ref="NB363" r:id="rId5893" display="2013"/>
    <hyperlink ref="OB363" r:id="rId5894" display="2013"/>
    <hyperlink ref="PB363" r:id="rId5895" display="2013"/>
    <hyperlink ref="QB363" r:id="rId5896" display="2013"/>
    <hyperlink ref="RB363" r:id="rId5897" display="2013"/>
    <hyperlink ref="TB363" r:id="rId5898" display="2013"/>
    <hyperlink ref="UB363" r:id="rId5899" display="2013"/>
    <hyperlink ref="VB363" r:id="rId5900" display="2013"/>
    <hyperlink ref="WB363" r:id="rId5901" display="2013"/>
    <hyperlink ref="YB363" r:id="rId5902" display="2013"/>
    <hyperlink ref="ZB363" r:id="rId5903" display="2013"/>
    <hyperlink ref="AAB363" r:id="rId5904" display="2013"/>
    <hyperlink ref="ABB363" r:id="rId5905" display="2013"/>
    <hyperlink ref="ACB363" r:id="rId5906" display="2013"/>
    <hyperlink ref="ADB363" r:id="rId5907" display="2013"/>
    <hyperlink ref="AEB363" r:id="rId5908" display="2013"/>
    <hyperlink ref="AFB363" r:id="rId5909" display="2013"/>
    <hyperlink ref="AGB363" r:id="rId5910" display="2013"/>
    <hyperlink ref="AHB363" r:id="rId5911" display="2013"/>
    <hyperlink ref="AIB363" r:id="rId5912" display="2013"/>
    <hyperlink ref="AJB363" r:id="rId5913" display="2013"/>
    <hyperlink ref="AKB363" r:id="rId5914" display="2013"/>
    <hyperlink ref="BB364" r:id="rId5915" display="2014"/>
    <hyperlink ref="DB364" r:id="rId5916" display="2014"/>
    <hyperlink ref="EB364" r:id="rId5917" display="2014"/>
    <hyperlink ref="FB364" r:id="rId5918" display="2014"/>
    <hyperlink ref="GB364" r:id="rId5919" display="2014"/>
    <hyperlink ref="HB364" r:id="rId5920" display="2014"/>
    <hyperlink ref="IB364" r:id="rId5921" display="2014"/>
    <hyperlink ref="JB364" r:id="rId5922" display="2014"/>
    <hyperlink ref="KB364" r:id="rId5923" display="2014"/>
    <hyperlink ref="LB364" r:id="rId5924" display="2014"/>
    <hyperlink ref="MB364" r:id="rId5925" display="2014"/>
    <hyperlink ref="NB364" r:id="rId5926" display="2014"/>
    <hyperlink ref="OB364" r:id="rId5927" display="2014"/>
    <hyperlink ref="PB364" r:id="rId5928" display="2014"/>
    <hyperlink ref="QB364" r:id="rId5929" display="2014"/>
    <hyperlink ref="RB364" r:id="rId5930" display="2014"/>
    <hyperlink ref="TB364" r:id="rId5931" display="2014"/>
    <hyperlink ref="UB364" r:id="rId5932" display="2014"/>
    <hyperlink ref="VB364" r:id="rId5933" display="2014"/>
    <hyperlink ref="WB364" r:id="rId5934" display="2014"/>
    <hyperlink ref="YB364" r:id="rId5935" display="2014"/>
    <hyperlink ref="ZB364" r:id="rId5936" display="2014"/>
    <hyperlink ref="AAB364" r:id="rId5937" display="2014"/>
    <hyperlink ref="ABB364" r:id="rId5938" display="2014"/>
    <hyperlink ref="ACB364" r:id="rId5939" display="2014"/>
    <hyperlink ref="ADB364" r:id="rId5940" display="2014"/>
    <hyperlink ref="AEB364" r:id="rId5941" display="2014"/>
    <hyperlink ref="AFB364" r:id="rId5942" display="2014"/>
    <hyperlink ref="AGB364" r:id="rId5943" display="2014"/>
    <hyperlink ref="AHB364" r:id="rId5944" display="2014"/>
    <hyperlink ref="AIB364" r:id="rId5945" display="2014"/>
    <hyperlink ref="AJB364" r:id="rId5946" display="2014"/>
    <hyperlink ref="AKB364" r:id="rId5947" display="2014"/>
    <hyperlink ref="BB365" r:id="rId5948" display="2015"/>
    <hyperlink ref="DB365" r:id="rId5949" display="2015"/>
    <hyperlink ref="EB365" r:id="rId5950" display="2015"/>
    <hyperlink ref="FB365" r:id="rId5951" display="2015"/>
    <hyperlink ref="GB365" r:id="rId5952" display="2015"/>
    <hyperlink ref="IB365" r:id="rId5953" display="2015"/>
    <hyperlink ref="JB365" r:id="rId5954" display="2015"/>
    <hyperlink ref="KB365" r:id="rId5955" display="2015"/>
    <hyperlink ref="LB365" r:id="rId5956" display="2015"/>
    <hyperlink ref="MB365" r:id="rId5957" display="2015"/>
    <hyperlink ref="NB365" r:id="rId5958" display="2015"/>
    <hyperlink ref="OB365" r:id="rId5959" display="2015"/>
    <hyperlink ref="PB365" r:id="rId5960" display="2015"/>
    <hyperlink ref="QB365" r:id="rId5961" display="2015"/>
    <hyperlink ref="RB365" r:id="rId5962" display="2015"/>
    <hyperlink ref="TB365" r:id="rId5963" display="2015"/>
    <hyperlink ref="UB365" r:id="rId5964" display="2015"/>
    <hyperlink ref="VB365" r:id="rId5965" display="2015"/>
    <hyperlink ref="WB365" r:id="rId5966" display="2015"/>
    <hyperlink ref="YB365" r:id="rId5967" display="2015"/>
    <hyperlink ref="ZB365" r:id="rId5968" display="2015"/>
    <hyperlink ref="AAB365" r:id="rId5969" display="2015"/>
    <hyperlink ref="ABB365" r:id="rId5970" display="2015"/>
    <hyperlink ref="ACB365" r:id="rId5971" display="2015"/>
    <hyperlink ref="ADB365" r:id="rId5972" display="2015"/>
    <hyperlink ref="AEB365" r:id="rId5973" display="2015"/>
    <hyperlink ref="AFB365" r:id="rId5974" display="2015"/>
    <hyperlink ref="AGB365" r:id="rId5975" display="2015"/>
    <hyperlink ref="AHB365" r:id="rId5976" display="2015"/>
    <hyperlink ref="AIB365" r:id="rId5977" display="2015"/>
    <hyperlink ref="AJB365" r:id="rId5978" display="2015"/>
    <hyperlink ref="AKB365" r:id="rId5979" display="2015"/>
    <hyperlink ref="BB366" r:id="rId5980" display="2016"/>
    <hyperlink ref="EB366" r:id="rId5981" display="2016"/>
    <hyperlink ref="FB366" r:id="rId5982" display="2016"/>
    <hyperlink ref="GB366" r:id="rId5983" display="2016"/>
    <hyperlink ref="IB366" r:id="rId5984" display="2016"/>
    <hyperlink ref="JB366" r:id="rId5985" display="2016"/>
    <hyperlink ref="KB366" r:id="rId5986" display="2016"/>
    <hyperlink ref="LB366" r:id="rId5987" display="2016"/>
    <hyperlink ref="MB366" r:id="rId5988" display="2016"/>
    <hyperlink ref="NB366" r:id="rId5989" display="2016"/>
    <hyperlink ref="OB366" r:id="rId5990" display="2016"/>
    <hyperlink ref="PB366" r:id="rId5991" display="2016"/>
    <hyperlink ref="QB366" r:id="rId5992" display="2016"/>
    <hyperlink ref="RB366" r:id="rId5993" display="2016"/>
    <hyperlink ref="TB366" r:id="rId5994" display="2016"/>
    <hyperlink ref="UB366" r:id="rId5995" display="2016"/>
    <hyperlink ref="VB366" r:id="rId5996" display="2016"/>
    <hyperlink ref="WB366" r:id="rId5997" display="2016"/>
    <hyperlink ref="YB366" r:id="rId5998" display="2016"/>
    <hyperlink ref="ZB366" r:id="rId5999" display="2016"/>
    <hyperlink ref="AAB366" r:id="rId6000" display="2016"/>
    <hyperlink ref="ABB366" r:id="rId6001" display="2016"/>
    <hyperlink ref="ACB366" r:id="rId6002" display="2016"/>
    <hyperlink ref="ADB366" r:id="rId6003" display="2016"/>
    <hyperlink ref="AEB366" r:id="rId6004" display="2016"/>
    <hyperlink ref="AFB366" r:id="rId6005" display="2016"/>
    <hyperlink ref="AGB366" r:id="rId6006" display="2016"/>
    <hyperlink ref="AHB366" r:id="rId6007" display="2016"/>
    <hyperlink ref="AIB366" r:id="rId6008" display="2016"/>
    <hyperlink ref="AJB366" r:id="rId6009" display="2016"/>
    <hyperlink ref="AKB366" r:id="rId6010" display="2016"/>
    <hyperlink ref="EB367" r:id="rId6011" display="2017"/>
    <hyperlink ref="FB367" r:id="rId6012" display="2017"/>
    <hyperlink ref="GB367" r:id="rId6013" display="2017"/>
    <hyperlink ref="IB367" r:id="rId6014" display="2017"/>
    <hyperlink ref="JB367" r:id="rId6015" display="2017"/>
    <hyperlink ref="KB367" r:id="rId6016" display="2017"/>
    <hyperlink ref="LB367" r:id="rId6017" display="2017"/>
    <hyperlink ref="MB367" r:id="rId6018" display="2017"/>
    <hyperlink ref="NB367" r:id="rId6019" display="2017"/>
    <hyperlink ref="OB367" r:id="rId6020" display="2017"/>
    <hyperlink ref="PB367" r:id="rId6021" display="2017"/>
    <hyperlink ref="QB367" r:id="rId6022" display="2017"/>
    <hyperlink ref="RB367" r:id="rId6023" display="2017"/>
    <hyperlink ref="TB367" r:id="rId6024" display="2017"/>
    <hyperlink ref="UB367" r:id="rId6025" display="2017"/>
    <hyperlink ref="VB367" r:id="rId6026" display="2017"/>
    <hyperlink ref="WB367" r:id="rId6027" display="2017"/>
    <hyperlink ref="YB367" r:id="rId6028" display="2017"/>
    <hyperlink ref="ZB367" r:id="rId6029" display="2017"/>
    <hyperlink ref="AAB367" r:id="rId6030" display="2017"/>
    <hyperlink ref="ABB367" r:id="rId6031" display="2017"/>
    <hyperlink ref="ACB367" r:id="rId6032" display="2017"/>
    <hyperlink ref="ADB367" r:id="rId6033" display="2017"/>
    <hyperlink ref="AEB367" r:id="rId6034" display="2017"/>
    <hyperlink ref="AFB367" r:id="rId6035" display="2017"/>
    <hyperlink ref="AGB367" r:id="rId6036" display="2017"/>
    <hyperlink ref="AHB367" r:id="rId6037" display="2017"/>
    <hyperlink ref="AIB367" r:id="rId6038" display="2017"/>
    <hyperlink ref="AJB367" r:id="rId6039" display="2017"/>
    <hyperlink ref="AKB367" r:id="rId6040" display="2017"/>
    <hyperlink ref="EB368" r:id="rId6041" display="2018"/>
    <hyperlink ref="FB368" r:id="rId6042" display="2018"/>
    <hyperlink ref="IB368" r:id="rId6043" display="2018"/>
    <hyperlink ref="JB368" r:id="rId6044" display="2018"/>
    <hyperlink ref="KB368" r:id="rId6045" display="2018"/>
    <hyperlink ref="LB368" r:id="rId6046" display="2018"/>
    <hyperlink ref="MB368" r:id="rId6047" display="2018"/>
    <hyperlink ref="NB368" r:id="rId6048" display="2018"/>
    <hyperlink ref="OB368" r:id="rId6049" display="2018"/>
    <hyperlink ref="PB368" r:id="rId6050" display="2018"/>
    <hyperlink ref="QB368" r:id="rId6051" display="2018"/>
    <hyperlink ref="RB368" r:id="rId6052" display="2018"/>
    <hyperlink ref="TB368" r:id="rId6053" display="2018"/>
    <hyperlink ref="UB368" r:id="rId6054" display="2018"/>
    <hyperlink ref="VB368" r:id="rId6055" display="2018"/>
    <hyperlink ref="WB368" r:id="rId6056" display="2018"/>
    <hyperlink ref="YB368" r:id="rId6057" display="2018"/>
    <hyperlink ref="ZB368" r:id="rId6058" display="2018"/>
    <hyperlink ref="AAB368" r:id="rId6059" display="2018"/>
    <hyperlink ref="ABB368" r:id="rId6060" display="2018"/>
    <hyperlink ref="ACB368" r:id="rId6061" display="2018"/>
    <hyperlink ref="ADB368" r:id="rId6062" display="2018"/>
    <hyperlink ref="AEB368" r:id="rId6063" display="2018"/>
    <hyperlink ref="AFB368" r:id="rId6064" display="2018"/>
    <hyperlink ref="AGB368" r:id="rId6065" display="2018"/>
    <hyperlink ref="AHB368" r:id="rId6066" display="2018"/>
    <hyperlink ref="AIB368" r:id="rId6067" display="2018"/>
    <hyperlink ref="AJB368" r:id="rId6068" display="2018"/>
    <hyperlink ref="AKB368" r:id="rId6069" display="2018"/>
    <hyperlink ref="EB369" r:id="rId6070" display="2019"/>
    <hyperlink ref="FB369" r:id="rId6071" display="2019"/>
    <hyperlink ref="IB369" r:id="rId6072" display="2019"/>
    <hyperlink ref="JB369" r:id="rId6073" display="2019"/>
    <hyperlink ref="KB369" r:id="rId6074" display="2019"/>
    <hyperlink ref="LB369" r:id="rId6075" display="2019"/>
    <hyperlink ref="MB369" r:id="rId6076" display="2019"/>
    <hyperlink ref="NB369" r:id="rId6077" display="2019"/>
    <hyperlink ref="OB369" r:id="rId6078" display="2019"/>
    <hyperlink ref="PB369" r:id="rId6079" display="2019"/>
    <hyperlink ref="QB369" r:id="rId6080" display="2019"/>
    <hyperlink ref="RB369" r:id="rId6081" display="2019"/>
    <hyperlink ref="TB369" r:id="rId6082" display="2019"/>
    <hyperlink ref="UB369" r:id="rId6083" display="2019"/>
    <hyperlink ref="VB369" r:id="rId6084" display="2019"/>
    <hyperlink ref="WB369" r:id="rId6085" display="2019"/>
    <hyperlink ref="YB369" r:id="rId6086" display="2019"/>
    <hyperlink ref="ZB369" r:id="rId6087" display="2019"/>
    <hyperlink ref="AAB369" r:id="rId6088" display="2019"/>
    <hyperlink ref="ABB369" r:id="rId6089" display="2019"/>
    <hyperlink ref="ACB369" r:id="rId6090" display="2019"/>
    <hyperlink ref="ADB369" r:id="rId6091" display="2019"/>
    <hyperlink ref="AEB369" r:id="rId6092" display="2019"/>
    <hyperlink ref="AFB369" r:id="rId6093" display="2019"/>
    <hyperlink ref="AGB369" r:id="rId6094" display="2019"/>
    <hyperlink ref="AHB369" r:id="rId6095" display="2019"/>
    <hyperlink ref="AIB369" r:id="rId6096" display="2019"/>
    <hyperlink ref="AJB369" r:id="rId6097" display="2019"/>
    <hyperlink ref="AKB369" r:id="rId6098" display="2019"/>
    <hyperlink ref="PB370" r:id="rId6099" display="2020"/>
  </hyperlinks>
  <printOptions headings="false" gridLines="false" gridLinesSet="true" horizontalCentered="false" verticalCentered="false"/>
  <pageMargins left="0.7875" right="0.7875" top="1.025" bottom="1.025" header="0.7875" footer="0.7875"/>
  <pageSetup paperSize="1" scale="100" fitToWidth="1" fitToHeight="1" pageOrder="downThenOver" orientation="portrait" blackAndWhite="false" draft="false" cellComments="none" firstPageNumber="1" useFirstPageNumber="true" horizontalDpi="300" verticalDpi="300" copies="1"/>
  <headerFooter differentFirst="false" differentOddEven="false">
    <oddHeader>&amp;C&amp;A</oddHeader>
    <oddFooter>&amp;CPage &amp;P</oddFooter>
  </headerFooter>
  <drawing r:id="rId61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70451</TotalTime>
  <Application>LibreOffice/7.6.1.2$Linux_X86_64 LibreOffice_project/60$Build-2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2019-12-11T19:59:18Z</dcterms:created>
  <dc:creator>omni</dc:creator>
  <dc:description/>
  <dc:language>en-US</dc:language>
  <cp:lastModifiedBy/>
  <dcterms:modified xsi:type="dcterms:W3CDTF">2025-03-09T14:17:08Z</dcterms:modified>
  <cp:revision>239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